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queryTables/queryTable4.xml" ContentType="application/vnd.openxmlformats-officedocument.spreadsheetml.queryTable+xml"/>
  <Override PartName="/xl/tables/table12.xml" ContentType="application/vnd.openxmlformats-officedocument.spreadsheetml.table+xml"/>
  <Override PartName="/xl/queryTables/queryTable5.xml" ContentType="application/vnd.openxmlformats-officedocument.spreadsheetml.queryTable+xml"/>
  <Override PartName="/xl/drawings/drawing1.xml" ContentType="application/vnd.openxmlformats-officedocument.drawing+xml"/>
  <Override PartName="/xl/tables/table13.xml" ContentType="application/vnd.openxmlformats-officedocument.spreadsheetml.table+xml"/>
  <Override PartName="/xl/queryTables/queryTable6.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2.xml" ContentType="application/vnd.openxmlformats-officedocument.drawing+xml"/>
  <Override PartName="/xl/drawings/drawing3.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style1.xml" ContentType="application/vnd.ms-office.chartstyle+xml"/>
  <Override PartName="/xl/charts/colors1.xml" ContentType="application/vnd.ms-office.chartcolorstyle+xml"/>
  <Override PartName="/xl/charts/chart8.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slicers/slicer2.xml" ContentType="application/vnd.ms-excel.slicer+xml"/>
  <Override PartName="/xl/timelines/timeline2.xml" ContentType="application/vnd.ms-excel.timeline+xml"/>
  <Override PartName="/xl/charts/chart9.xml" ContentType="application/vnd.openxmlformats-officedocument.drawingml.chart+xml"/>
  <Override PartName="/xl/charts/style3.xml" ContentType="application/vnd.ms-office.chartstyle+xml"/>
  <Override PartName="/xl/charts/colors3.xml" ContentType="application/vnd.ms-office.chartcolorstyle+xml"/>
  <Override PartName="/xl/charts/chart10.xml" ContentType="application/vnd.openxmlformats-officedocument.drawingml.chart+xml"/>
  <Override PartName="/xl/charts/style4.xml" ContentType="application/vnd.ms-office.chartstyle+xml"/>
  <Override PartName="/xl/charts/colors4.xml" ContentType="application/vnd.ms-office.chartcolorstyle+xml"/>
  <Override PartName="/xl/charts/chart11.xml" ContentType="application/vnd.openxmlformats-officedocument.drawingml.chart+xml"/>
  <Override PartName="/xl/charts/style5.xml" ContentType="application/vnd.ms-office.chartstyle+xml"/>
  <Override PartName="/xl/charts/colors5.xml" ContentType="application/vnd.ms-office.chartcolorstyle+xml"/>
  <Override PartName="/xl/charts/chart12.xml" ContentType="application/vnd.openxmlformats-officedocument.drawingml.chart+xml"/>
  <Override PartName="/xl/charts/style6.xml" ContentType="application/vnd.ms-office.chartstyle+xml"/>
  <Override PartName="/xl/charts/colors6.xml" ContentType="application/vnd.ms-office.chartcolorstyle+xml"/>
  <Override PartName="/xl/charts/chart13.xml" ContentType="application/vnd.openxmlformats-officedocument.drawingml.chart+xml"/>
  <Override PartName="/xl/charts/style7.xml" ContentType="application/vnd.ms-office.chartstyle+xml"/>
  <Override PartName="/xl/charts/colors7.xml" ContentType="application/vnd.ms-office.chartcolorstyle+xml"/>
  <Override PartName="/xl/charts/chart14.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mc:AlternateContent xmlns:mc="http://schemas.openxmlformats.org/markup-compatibility/2006">
    <mc:Choice Requires="x15">
      <x15ac:absPath xmlns:x15ac="http://schemas.microsoft.com/office/spreadsheetml/2010/11/ac" url="C:\Users\Asus\Desktop\Data Analytics\PROJECTS\6. EXCEL - Sales Analysis Dashboard\"/>
    </mc:Choice>
  </mc:AlternateContent>
  <xr:revisionPtr revIDLastSave="0" documentId="13_ncr:1_{9554257A-0121-424C-8ED4-AE80AD5AE324}" xr6:coauthVersionLast="47" xr6:coauthVersionMax="47" xr10:uidLastSave="{00000000-0000-0000-0000-000000000000}"/>
  <bookViews>
    <workbookView xWindow="-120" yWindow="-120" windowWidth="29040" windowHeight="15720" tabRatio="792" firstSheet="4" activeTab="13" xr2:uid="{A6116ECC-C635-4132-95CB-EE128E638614}"/>
  </bookViews>
  <sheets>
    <sheet name="customers" sheetId="6" r:id="rId1"/>
    <sheet name="products" sheetId="8" r:id="rId2"/>
    <sheet name="customer10" sheetId="15" r:id="rId3"/>
    <sheet name="customers_10" sheetId="11" r:id="rId4"/>
    <sheet name="orders_10" sheetId="12" r:id="rId5"/>
    <sheet name="products_10" sheetId="13" r:id="rId6"/>
    <sheet name="orders" sheetId="9" r:id="rId7"/>
    <sheet name="Detail1" sheetId="19" state="hidden" r:id="rId8"/>
    <sheet name="Detail2" sheetId="21" state="hidden" r:id="rId9"/>
    <sheet name="combined table" sheetId="17" r:id="rId10"/>
    <sheet name="Merge1 (3)" sheetId="25" r:id="rId11"/>
    <sheet name="Final Merge" sheetId="16" r:id="rId12"/>
    <sheet name="Final Pivot" sheetId="22" r:id="rId13"/>
    <sheet name="Final Dahboard" sheetId="26" r:id="rId14"/>
    <sheet name="Dashboard" sheetId="20" r:id="rId15"/>
    <sheet name="pivot tables" sheetId="18" r:id="rId16"/>
  </sheets>
  <definedNames>
    <definedName name="ExternalData_1" localSheetId="2" hidden="1">'customer10'!$A$1:$F$101</definedName>
    <definedName name="ExternalData_1" localSheetId="0" hidden="1">'customers'!$A$1:$G$101</definedName>
    <definedName name="ExternalData_2" localSheetId="11" hidden="1">'Final Merge'!$A$1:$AB$1001</definedName>
    <definedName name="ExternalData_3" localSheetId="9" hidden="1">'combined table'!$A$1:$AC$1001</definedName>
    <definedName name="ExternalData_3" localSheetId="10" hidden="1">'Merge1 (3)'!$A$1:$AD$1001</definedName>
    <definedName name="ExternalData_3" localSheetId="6" hidden="1">orders!$A$1:$Q$1001</definedName>
    <definedName name="ExternalData_3" localSheetId="1" hidden="1">products!$A$1:$F$71</definedName>
    <definedName name="NativeTimeline_delivery_date">#N/A</definedName>
    <definedName name="NativeTimeline_order_date">#N/A</definedName>
    <definedName name="Slicer_Day_Name_order_date">#N/A</definedName>
    <definedName name="Slicer_Day_Name_order_date1">#N/A</definedName>
    <definedName name="Slicer_orders__2_.Location">#N/A</definedName>
    <definedName name="Slicer_products.Category">#N/A</definedName>
    <definedName name="Slicer_products.Occasion">#N/A</definedName>
    <definedName name="Slicer_products.Occasion1">#N/A</definedName>
  </definedNames>
  <calcPr calcId="191029"/>
  <pivotCaches>
    <pivotCache cacheId="0" r:id="rId17"/>
    <pivotCache cacheId="1" r:id="rId18"/>
  </pivotCaches>
  <extLst>
    <ext xmlns:x14="http://schemas.microsoft.com/office/spreadsheetml/2009/9/main" uri="{BBE1A952-AA13-448e-AADC-164F8A28A991}">
      <x14:slicerCaches>
        <x14:slicerCache r:id="rId19"/>
        <x14:slicerCache r:id="rId20"/>
        <x14:slicerCache r:id="rId21"/>
        <x14:slicerCache r:id="rId22"/>
        <x14:slicerCache r:id="rId23"/>
        <x14:slicerCache r:id="rId24"/>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5"/>
        <x15:timelineCacheRef r:id="rId26"/>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W3" i="16" l="1"/>
  <c r="W4" i="16"/>
  <c r="W5" i="16"/>
  <c r="W6" i="16"/>
  <c r="W7" i="16"/>
  <c r="W8" i="16"/>
  <c r="W9" i="16"/>
  <c r="W10" i="16"/>
  <c r="W11" i="16"/>
  <c r="W12" i="16"/>
  <c r="W13" i="16"/>
  <c r="W14" i="16"/>
  <c r="W15" i="16"/>
  <c r="W16" i="16"/>
  <c r="W17" i="16"/>
  <c r="W18" i="16"/>
  <c r="W19" i="16"/>
  <c r="W20" i="16"/>
  <c r="W21" i="16"/>
  <c r="W22" i="16"/>
  <c r="W23" i="16"/>
  <c r="W24" i="16"/>
  <c r="W25" i="16"/>
  <c r="W26" i="16"/>
  <c r="W27" i="16"/>
  <c r="W28" i="16"/>
  <c r="W29" i="16"/>
  <c r="W30" i="16"/>
  <c r="W31" i="16"/>
  <c r="W32" i="16"/>
  <c r="W33" i="16"/>
  <c r="W34" i="16"/>
  <c r="W35" i="16"/>
  <c r="W36" i="16"/>
  <c r="W37" i="16"/>
  <c r="W38" i="16"/>
  <c r="W39" i="16"/>
  <c r="W40" i="16"/>
  <c r="W41" i="16"/>
  <c r="W42" i="16"/>
  <c r="W43" i="16"/>
  <c r="W44" i="16"/>
  <c r="W45" i="16"/>
  <c r="W46" i="16"/>
  <c r="W47" i="16"/>
  <c r="W48" i="16"/>
  <c r="W49" i="16"/>
  <c r="W50" i="16"/>
  <c r="W51" i="16"/>
  <c r="W52" i="16"/>
  <c r="W53" i="16"/>
  <c r="W54" i="16"/>
  <c r="W55" i="16"/>
  <c r="W56" i="16"/>
  <c r="W57" i="16"/>
  <c r="W58" i="16"/>
  <c r="W59" i="16"/>
  <c r="W60" i="16"/>
  <c r="W61" i="16"/>
  <c r="W62" i="16"/>
  <c r="W63" i="16"/>
  <c r="W64" i="16"/>
  <c r="W65" i="16"/>
  <c r="W66" i="16"/>
  <c r="W67" i="16"/>
  <c r="W68" i="16"/>
  <c r="W69" i="16"/>
  <c r="W70" i="16"/>
  <c r="W71" i="16"/>
  <c r="W72" i="16"/>
  <c r="W73" i="16"/>
  <c r="W74" i="16"/>
  <c r="W75" i="16"/>
  <c r="W76" i="16"/>
  <c r="W77" i="16"/>
  <c r="W78" i="16"/>
  <c r="W79" i="16"/>
  <c r="W80" i="16"/>
  <c r="W81" i="16"/>
  <c r="W82" i="16"/>
  <c r="W83" i="16"/>
  <c r="W84" i="16"/>
  <c r="W85" i="16"/>
  <c r="W86" i="16"/>
  <c r="W87" i="16"/>
  <c r="W88" i="16"/>
  <c r="W89" i="16"/>
  <c r="W90" i="16"/>
  <c r="W91" i="16"/>
  <c r="W92" i="16"/>
  <c r="W93" i="16"/>
  <c r="W94" i="16"/>
  <c r="W95" i="16"/>
  <c r="W96" i="16"/>
  <c r="W97" i="16"/>
  <c r="W98" i="16"/>
  <c r="W99" i="16"/>
  <c r="W100" i="16"/>
  <c r="W101" i="16"/>
  <c r="W102" i="16"/>
  <c r="W103" i="16"/>
  <c r="W104" i="16"/>
  <c r="W105" i="16"/>
  <c r="W106" i="16"/>
  <c r="W107" i="16"/>
  <c r="W108" i="16"/>
  <c r="W109" i="16"/>
  <c r="W110" i="16"/>
  <c r="W111" i="16"/>
  <c r="W112" i="16"/>
  <c r="W113" i="16"/>
  <c r="W114" i="16"/>
  <c r="W115" i="16"/>
  <c r="W116" i="16"/>
  <c r="W117" i="16"/>
  <c r="W118" i="16"/>
  <c r="W119" i="16"/>
  <c r="W120" i="16"/>
  <c r="W121" i="16"/>
  <c r="W122" i="16"/>
  <c r="W123" i="16"/>
  <c r="W124" i="16"/>
  <c r="W125" i="16"/>
  <c r="W126" i="16"/>
  <c r="W127" i="16"/>
  <c r="W128" i="16"/>
  <c r="W129" i="16"/>
  <c r="W130" i="16"/>
  <c r="W131" i="16"/>
  <c r="W132" i="16"/>
  <c r="W133" i="16"/>
  <c r="W134" i="16"/>
  <c r="W135" i="16"/>
  <c r="W136" i="16"/>
  <c r="W137" i="16"/>
  <c r="W138" i="16"/>
  <c r="W139" i="16"/>
  <c r="W140" i="16"/>
  <c r="W141" i="16"/>
  <c r="W142" i="16"/>
  <c r="W143" i="16"/>
  <c r="W144" i="16"/>
  <c r="W145" i="16"/>
  <c r="W146" i="16"/>
  <c r="W147" i="16"/>
  <c r="W148" i="16"/>
  <c r="W149" i="16"/>
  <c r="W150" i="16"/>
  <c r="W151" i="16"/>
  <c r="W152" i="16"/>
  <c r="W153" i="16"/>
  <c r="W154" i="16"/>
  <c r="W155" i="16"/>
  <c r="W156" i="16"/>
  <c r="W157" i="16"/>
  <c r="W158" i="16"/>
  <c r="W159" i="16"/>
  <c r="W160" i="16"/>
  <c r="W161" i="16"/>
  <c r="W162" i="16"/>
  <c r="W163" i="16"/>
  <c r="W164" i="16"/>
  <c r="W165" i="16"/>
  <c r="W166" i="16"/>
  <c r="W167" i="16"/>
  <c r="W168" i="16"/>
  <c r="W169" i="16"/>
  <c r="W170" i="16"/>
  <c r="W171" i="16"/>
  <c r="W172" i="16"/>
  <c r="W173" i="16"/>
  <c r="W174" i="16"/>
  <c r="W175" i="16"/>
  <c r="W176" i="16"/>
  <c r="W177" i="16"/>
  <c r="W178" i="16"/>
  <c r="W179" i="16"/>
  <c r="W180" i="16"/>
  <c r="W181" i="16"/>
  <c r="W182" i="16"/>
  <c r="W183" i="16"/>
  <c r="W184" i="16"/>
  <c r="W185" i="16"/>
  <c r="W186" i="16"/>
  <c r="W187" i="16"/>
  <c r="W188" i="16"/>
  <c r="W189" i="16"/>
  <c r="W190" i="16"/>
  <c r="W191" i="16"/>
  <c r="W192" i="16"/>
  <c r="W193" i="16"/>
  <c r="W194" i="16"/>
  <c r="W195" i="16"/>
  <c r="W196" i="16"/>
  <c r="W197" i="16"/>
  <c r="W198" i="16"/>
  <c r="W199" i="16"/>
  <c r="W200" i="16"/>
  <c r="W201" i="16"/>
  <c r="W202" i="16"/>
  <c r="W203" i="16"/>
  <c r="W204" i="16"/>
  <c r="W205" i="16"/>
  <c r="W206" i="16"/>
  <c r="W207" i="16"/>
  <c r="W208" i="16"/>
  <c r="W209" i="16"/>
  <c r="W210" i="16"/>
  <c r="W211" i="16"/>
  <c r="W212" i="16"/>
  <c r="W213" i="16"/>
  <c r="W214" i="16"/>
  <c r="W215" i="16"/>
  <c r="W216" i="16"/>
  <c r="W217" i="16"/>
  <c r="W218" i="16"/>
  <c r="W219" i="16"/>
  <c r="W220" i="16"/>
  <c r="W221" i="16"/>
  <c r="W222" i="16"/>
  <c r="W223" i="16"/>
  <c r="W224" i="16"/>
  <c r="W225" i="16"/>
  <c r="W226" i="16"/>
  <c r="W227" i="16"/>
  <c r="W228" i="16"/>
  <c r="W229" i="16"/>
  <c r="W230" i="16"/>
  <c r="W231" i="16"/>
  <c r="W232" i="16"/>
  <c r="W233" i="16"/>
  <c r="W234" i="16"/>
  <c r="W235" i="16"/>
  <c r="W236" i="16"/>
  <c r="W237" i="16"/>
  <c r="W238" i="16"/>
  <c r="W239" i="16"/>
  <c r="W240" i="16"/>
  <c r="W241" i="16"/>
  <c r="W242" i="16"/>
  <c r="W243" i="16"/>
  <c r="W244" i="16"/>
  <c r="W245" i="16"/>
  <c r="W246" i="16"/>
  <c r="W247" i="16"/>
  <c r="W248" i="16"/>
  <c r="W249" i="16"/>
  <c r="W250" i="16"/>
  <c r="W251" i="16"/>
  <c r="W252" i="16"/>
  <c r="W253" i="16"/>
  <c r="W254" i="16"/>
  <c r="W255" i="16"/>
  <c r="W256" i="16"/>
  <c r="W257" i="16"/>
  <c r="W258" i="16"/>
  <c r="W259" i="16"/>
  <c r="W260" i="16"/>
  <c r="W261" i="16"/>
  <c r="W262" i="16"/>
  <c r="W263" i="16"/>
  <c r="W264" i="16"/>
  <c r="W265" i="16"/>
  <c r="W266" i="16"/>
  <c r="W267" i="16"/>
  <c r="W268" i="16"/>
  <c r="W269" i="16"/>
  <c r="W270" i="16"/>
  <c r="W271" i="16"/>
  <c r="W272" i="16"/>
  <c r="W273" i="16"/>
  <c r="W274" i="16"/>
  <c r="W275" i="16"/>
  <c r="W276" i="16"/>
  <c r="W277" i="16"/>
  <c r="W278" i="16"/>
  <c r="W279" i="16"/>
  <c r="W280" i="16"/>
  <c r="W281" i="16"/>
  <c r="W282" i="16"/>
  <c r="W283" i="16"/>
  <c r="W284" i="16"/>
  <c r="W285" i="16"/>
  <c r="W286" i="16"/>
  <c r="W287" i="16"/>
  <c r="W288" i="16"/>
  <c r="W289" i="16"/>
  <c r="W290" i="16"/>
  <c r="W291" i="16"/>
  <c r="W292" i="16"/>
  <c r="W293" i="16"/>
  <c r="W294" i="16"/>
  <c r="W295" i="16"/>
  <c r="W296" i="16"/>
  <c r="W297" i="16"/>
  <c r="W298" i="16"/>
  <c r="W299" i="16"/>
  <c r="W300" i="16"/>
  <c r="W301" i="16"/>
  <c r="W302" i="16"/>
  <c r="W303" i="16"/>
  <c r="W304" i="16"/>
  <c r="W305" i="16"/>
  <c r="W306" i="16"/>
  <c r="W307" i="16"/>
  <c r="W308" i="16"/>
  <c r="W309" i="16"/>
  <c r="W310" i="16"/>
  <c r="W311" i="16"/>
  <c r="W312" i="16"/>
  <c r="W313" i="16"/>
  <c r="W314" i="16"/>
  <c r="W315" i="16"/>
  <c r="W316" i="16"/>
  <c r="W317" i="16"/>
  <c r="W318" i="16"/>
  <c r="W319" i="16"/>
  <c r="W320" i="16"/>
  <c r="W321" i="16"/>
  <c r="W322" i="16"/>
  <c r="W323" i="16"/>
  <c r="W324" i="16"/>
  <c r="W325" i="16"/>
  <c r="W326" i="16"/>
  <c r="W327" i="16"/>
  <c r="W328" i="16"/>
  <c r="W329" i="16"/>
  <c r="W330" i="16"/>
  <c r="W331" i="16"/>
  <c r="W332" i="16"/>
  <c r="W333" i="16"/>
  <c r="W334" i="16"/>
  <c r="W335" i="16"/>
  <c r="W336" i="16"/>
  <c r="W337" i="16"/>
  <c r="W338" i="16"/>
  <c r="W339" i="16"/>
  <c r="W340" i="16"/>
  <c r="W341" i="16"/>
  <c r="W342" i="16"/>
  <c r="W343" i="16"/>
  <c r="W344" i="16"/>
  <c r="W345" i="16"/>
  <c r="W346" i="16"/>
  <c r="W347" i="16"/>
  <c r="W348" i="16"/>
  <c r="W349" i="16"/>
  <c r="W350" i="16"/>
  <c r="W351" i="16"/>
  <c r="W352" i="16"/>
  <c r="W353" i="16"/>
  <c r="W354" i="16"/>
  <c r="W355" i="16"/>
  <c r="W356" i="16"/>
  <c r="W357" i="16"/>
  <c r="W358" i="16"/>
  <c r="W359" i="16"/>
  <c r="W360" i="16"/>
  <c r="W361" i="16"/>
  <c r="W362" i="16"/>
  <c r="W363" i="16"/>
  <c r="W364" i="16"/>
  <c r="W365" i="16"/>
  <c r="W366" i="16"/>
  <c r="W367" i="16"/>
  <c r="W368" i="16"/>
  <c r="W369" i="16"/>
  <c r="W370" i="16"/>
  <c r="W371" i="16"/>
  <c r="W372" i="16"/>
  <c r="W373" i="16"/>
  <c r="W374" i="16"/>
  <c r="W375" i="16"/>
  <c r="W376" i="16"/>
  <c r="W377" i="16"/>
  <c r="W378" i="16"/>
  <c r="W379" i="16"/>
  <c r="W380" i="16"/>
  <c r="W381" i="16"/>
  <c r="W382" i="16"/>
  <c r="W383" i="16"/>
  <c r="W384" i="16"/>
  <c r="W385" i="16"/>
  <c r="W386" i="16"/>
  <c r="W387" i="16"/>
  <c r="W388" i="16"/>
  <c r="W389" i="16"/>
  <c r="W390" i="16"/>
  <c r="W391" i="16"/>
  <c r="W392" i="16"/>
  <c r="W393" i="16"/>
  <c r="W394" i="16"/>
  <c r="W395" i="16"/>
  <c r="W396" i="16"/>
  <c r="W397" i="16"/>
  <c r="W398" i="16"/>
  <c r="W399" i="16"/>
  <c r="W400" i="16"/>
  <c r="W401" i="16"/>
  <c r="W402" i="16"/>
  <c r="W403" i="16"/>
  <c r="W404" i="16"/>
  <c r="W405" i="16"/>
  <c r="W406" i="16"/>
  <c r="W407" i="16"/>
  <c r="W408" i="16"/>
  <c r="W409" i="16"/>
  <c r="W410" i="16"/>
  <c r="W411" i="16"/>
  <c r="W412" i="16"/>
  <c r="W413" i="16"/>
  <c r="W414" i="16"/>
  <c r="W415" i="16"/>
  <c r="W416" i="16"/>
  <c r="W417" i="16"/>
  <c r="W418" i="16"/>
  <c r="W419" i="16"/>
  <c r="W420" i="16"/>
  <c r="W421" i="16"/>
  <c r="W422" i="16"/>
  <c r="W423" i="16"/>
  <c r="W424" i="16"/>
  <c r="W425" i="16"/>
  <c r="W426" i="16"/>
  <c r="W427" i="16"/>
  <c r="W428" i="16"/>
  <c r="W429" i="16"/>
  <c r="W430" i="16"/>
  <c r="W431" i="16"/>
  <c r="W432" i="16"/>
  <c r="W433" i="16"/>
  <c r="W434" i="16"/>
  <c r="W435" i="16"/>
  <c r="W436" i="16"/>
  <c r="W437" i="16"/>
  <c r="W438" i="16"/>
  <c r="W439" i="16"/>
  <c r="W440" i="16"/>
  <c r="W441" i="16"/>
  <c r="W442" i="16"/>
  <c r="W443" i="16"/>
  <c r="W444" i="16"/>
  <c r="W445" i="16"/>
  <c r="W446" i="16"/>
  <c r="W447" i="16"/>
  <c r="W448" i="16"/>
  <c r="W449" i="16"/>
  <c r="W450" i="16"/>
  <c r="W451" i="16"/>
  <c r="W452" i="16"/>
  <c r="W453" i="16"/>
  <c r="W454" i="16"/>
  <c r="W455" i="16"/>
  <c r="W456" i="16"/>
  <c r="W457" i="16"/>
  <c r="W458" i="16"/>
  <c r="W459" i="16"/>
  <c r="W460" i="16"/>
  <c r="W461" i="16"/>
  <c r="W462" i="16"/>
  <c r="W463" i="16"/>
  <c r="W464" i="16"/>
  <c r="W465" i="16"/>
  <c r="W466" i="16"/>
  <c r="W467" i="16"/>
  <c r="W468" i="16"/>
  <c r="W469" i="16"/>
  <c r="W470" i="16"/>
  <c r="W471" i="16"/>
  <c r="W472" i="16"/>
  <c r="W473" i="16"/>
  <c r="W474" i="16"/>
  <c r="W475" i="16"/>
  <c r="W476" i="16"/>
  <c r="W477" i="16"/>
  <c r="W478" i="16"/>
  <c r="W479" i="16"/>
  <c r="W480" i="16"/>
  <c r="W481" i="16"/>
  <c r="W482" i="16"/>
  <c r="W483" i="16"/>
  <c r="W484" i="16"/>
  <c r="W485" i="16"/>
  <c r="W486" i="16"/>
  <c r="W487" i="16"/>
  <c r="W488" i="16"/>
  <c r="W489" i="16"/>
  <c r="W490" i="16"/>
  <c r="W491" i="16"/>
  <c r="W492" i="16"/>
  <c r="W493" i="16"/>
  <c r="W494" i="16"/>
  <c r="W495" i="16"/>
  <c r="W496" i="16"/>
  <c r="W497" i="16"/>
  <c r="W498" i="16"/>
  <c r="W499" i="16"/>
  <c r="W500" i="16"/>
  <c r="W501" i="16"/>
  <c r="W502" i="16"/>
  <c r="W503" i="16"/>
  <c r="W504" i="16"/>
  <c r="W505" i="16"/>
  <c r="W506" i="16"/>
  <c r="W507" i="16"/>
  <c r="W508" i="16"/>
  <c r="W509" i="16"/>
  <c r="W510" i="16"/>
  <c r="W511" i="16"/>
  <c r="W512" i="16"/>
  <c r="W513" i="16"/>
  <c r="W514" i="16"/>
  <c r="W515" i="16"/>
  <c r="W516" i="16"/>
  <c r="W517" i="16"/>
  <c r="W518" i="16"/>
  <c r="W519" i="16"/>
  <c r="W520" i="16"/>
  <c r="W521" i="16"/>
  <c r="W522" i="16"/>
  <c r="W523" i="16"/>
  <c r="W524" i="16"/>
  <c r="W525" i="16"/>
  <c r="W526" i="16"/>
  <c r="W527" i="16"/>
  <c r="W528" i="16"/>
  <c r="W529" i="16"/>
  <c r="W530" i="16"/>
  <c r="W531" i="16"/>
  <c r="W532" i="16"/>
  <c r="W533" i="16"/>
  <c r="W534" i="16"/>
  <c r="W535" i="16"/>
  <c r="W536" i="16"/>
  <c r="W537" i="16"/>
  <c r="W538" i="16"/>
  <c r="W539" i="16"/>
  <c r="W540" i="16"/>
  <c r="W541" i="16"/>
  <c r="W542" i="16"/>
  <c r="W543" i="16"/>
  <c r="W544" i="16"/>
  <c r="W545" i="16"/>
  <c r="W546" i="16"/>
  <c r="W547" i="16"/>
  <c r="W548" i="16"/>
  <c r="W549" i="16"/>
  <c r="W550" i="16"/>
  <c r="W551" i="16"/>
  <c r="W552" i="16"/>
  <c r="W553" i="16"/>
  <c r="W554" i="16"/>
  <c r="W555" i="16"/>
  <c r="W556" i="16"/>
  <c r="W557" i="16"/>
  <c r="W558" i="16"/>
  <c r="W559" i="16"/>
  <c r="W560" i="16"/>
  <c r="W561" i="16"/>
  <c r="W562" i="16"/>
  <c r="W563" i="16"/>
  <c r="W564" i="16"/>
  <c r="W565" i="16"/>
  <c r="W566" i="16"/>
  <c r="W567" i="16"/>
  <c r="W568" i="16"/>
  <c r="W569" i="16"/>
  <c r="W570" i="16"/>
  <c r="W571" i="16"/>
  <c r="W572" i="16"/>
  <c r="W573" i="16"/>
  <c r="W574" i="16"/>
  <c r="W575" i="16"/>
  <c r="W576" i="16"/>
  <c r="W577" i="16"/>
  <c r="W578" i="16"/>
  <c r="W579" i="16"/>
  <c r="W580" i="16"/>
  <c r="W581" i="16"/>
  <c r="W582" i="16"/>
  <c r="W583" i="16"/>
  <c r="W584" i="16"/>
  <c r="W585" i="16"/>
  <c r="W586" i="16"/>
  <c r="W587" i="16"/>
  <c r="W588" i="16"/>
  <c r="W589" i="16"/>
  <c r="W590" i="16"/>
  <c r="W591" i="16"/>
  <c r="W592" i="16"/>
  <c r="W593" i="16"/>
  <c r="W594" i="16"/>
  <c r="W595" i="16"/>
  <c r="W596" i="16"/>
  <c r="W597" i="16"/>
  <c r="W598" i="16"/>
  <c r="W599" i="16"/>
  <c r="W600" i="16"/>
  <c r="W601" i="16"/>
  <c r="W602" i="16"/>
  <c r="W603" i="16"/>
  <c r="W604" i="16"/>
  <c r="W605" i="16"/>
  <c r="W606" i="16"/>
  <c r="W607" i="16"/>
  <c r="W608" i="16"/>
  <c r="W609" i="16"/>
  <c r="W610" i="16"/>
  <c r="W611" i="16"/>
  <c r="W612" i="16"/>
  <c r="W613" i="16"/>
  <c r="W614" i="16"/>
  <c r="W615" i="16"/>
  <c r="W616" i="16"/>
  <c r="W617" i="16"/>
  <c r="W618" i="16"/>
  <c r="W619" i="16"/>
  <c r="W620" i="16"/>
  <c r="W621" i="16"/>
  <c r="W622" i="16"/>
  <c r="W623" i="16"/>
  <c r="W624" i="16"/>
  <c r="W625" i="16"/>
  <c r="W626" i="16"/>
  <c r="W627" i="16"/>
  <c r="W628" i="16"/>
  <c r="W629" i="16"/>
  <c r="W630" i="16"/>
  <c r="W631" i="16"/>
  <c r="W632" i="16"/>
  <c r="W633" i="16"/>
  <c r="W634" i="16"/>
  <c r="W635" i="16"/>
  <c r="W636" i="16"/>
  <c r="W637" i="16"/>
  <c r="W638" i="16"/>
  <c r="W639" i="16"/>
  <c r="W640" i="16"/>
  <c r="W641" i="16"/>
  <c r="W642" i="16"/>
  <c r="W643" i="16"/>
  <c r="W644" i="16"/>
  <c r="W645" i="16"/>
  <c r="W646" i="16"/>
  <c r="W647" i="16"/>
  <c r="W648" i="16"/>
  <c r="W649" i="16"/>
  <c r="W650" i="16"/>
  <c r="W651" i="16"/>
  <c r="W652" i="16"/>
  <c r="W653" i="16"/>
  <c r="W654" i="16"/>
  <c r="W655" i="16"/>
  <c r="W656" i="16"/>
  <c r="W657" i="16"/>
  <c r="W658" i="16"/>
  <c r="W659" i="16"/>
  <c r="W660" i="16"/>
  <c r="W661" i="16"/>
  <c r="W662" i="16"/>
  <c r="W663" i="16"/>
  <c r="W664" i="16"/>
  <c r="W665" i="16"/>
  <c r="W666" i="16"/>
  <c r="W667" i="16"/>
  <c r="W668" i="16"/>
  <c r="W669" i="16"/>
  <c r="W670" i="16"/>
  <c r="W671" i="16"/>
  <c r="W672" i="16"/>
  <c r="W673" i="16"/>
  <c r="W674" i="16"/>
  <c r="W675" i="16"/>
  <c r="W676" i="16"/>
  <c r="W677" i="16"/>
  <c r="W678" i="16"/>
  <c r="W679" i="16"/>
  <c r="W680" i="16"/>
  <c r="W681" i="16"/>
  <c r="W682" i="16"/>
  <c r="W683" i="16"/>
  <c r="W684" i="16"/>
  <c r="W685" i="16"/>
  <c r="W686" i="16"/>
  <c r="W687" i="16"/>
  <c r="W688" i="16"/>
  <c r="W689" i="16"/>
  <c r="W690" i="16"/>
  <c r="W691" i="16"/>
  <c r="W692" i="16"/>
  <c r="W693" i="16"/>
  <c r="W694" i="16"/>
  <c r="W695" i="16"/>
  <c r="W696" i="16"/>
  <c r="W697" i="16"/>
  <c r="W698" i="16"/>
  <c r="W699" i="16"/>
  <c r="W700" i="16"/>
  <c r="W701" i="16"/>
  <c r="W702" i="16"/>
  <c r="W703" i="16"/>
  <c r="W704" i="16"/>
  <c r="W705" i="16"/>
  <c r="W706" i="16"/>
  <c r="W707" i="16"/>
  <c r="W708" i="16"/>
  <c r="W709" i="16"/>
  <c r="W710" i="16"/>
  <c r="W711" i="16"/>
  <c r="W712" i="16"/>
  <c r="W713" i="16"/>
  <c r="W714" i="16"/>
  <c r="W715" i="16"/>
  <c r="W716" i="16"/>
  <c r="W717" i="16"/>
  <c r="W718" i="16"/>
  <c r="W719" i="16"/>
  <c r="W720" i="16"/>
  <c r="W721" i="16"/>
  <c r="W722" i="16"/>
  <c r="W723" i="16"/>
  <c r="W724" i="16"/>
  <c r="W725" i="16"/>
  <c r="W726" i="16"/>
  <c r="W727" i="16"/>
  <c r="W728" i="16"/>
  <c r="W729" i="16"/>
  <c r="W730" i="16"/>
  <c r="W731" i="16"/>
  <c r="W732" i="16"/>
  <c r="W733" i="16"/>
  <c r="W734" i="16"/>
  <c r="W735" i="16"/>
  <c r="W736" i="16"/>
  <c r="W737" i="16"/>
  <c r="W738" i="16"/>
  <c r="W739" i="16"/>
  <c r="W740" i="16"/>
  <c r="W741" i="16"/>
  <c r="W742" i="16"/>
  <c r="W743" i="16"/>
  <c r="W744" i="16"/>
  <c r="W745" i="16"/>
  <c r="W746" i="16"/>
  <c r="W747" i="16"/>
  <c r="W748" i="16"/>
  <c r="W749" i="16"/>
  <c r="W750" i="16"/>
  <c r="W751" i="16"/>
  <c r="W752" i="16"/>
  <c r="W753" i="16"/>
  <c r="W754" i="16"/>
  <c r="W755" i="16"/>
  <c r="W756" i="16"/>
  <c r="W757" i="16"/>
  <c r="W758" i="16"/>
  <c r="W759" i="16"/>
  <c r="W760" i="16"/>
  <c r="W761" i="16"/>
  <c r="W762" i="16"/>
  <c r="W763" i="16"/>
  <c r="W764" i="16"/>
  <c r="W765" i="16"/>
  <c r="W766" i="16"/>
  <c r="W767" i="16"/>
  <c r="W768" i="16"/>
  <c r="W769" i="16"/>
  <c r="W770" i="16"/>
  <c r="W771" i="16"/>
  <c r="W772" i="16"/>
  <c r="W773" i="16"/>
  <c r="W774" i="16"/>
  <c r="W775" i="16"/>
  <c r="W776" i="16"/>
  <c r="W777" i="16"/>
  <c r="W778" i="16"/>
  <c r="W779" i="16"/>
  <c r="W780" i="16"/>
  <c r="W781" i="16"/>
  <c r="W782" i="16"/>
  <c r="W783" i="16"/>
  <c r="W784" i="16"/>
  <c r="W785" i="16"/>
  <c r="W786" i="16"/>
  <c r="W787" i="16"/>
  <c r="W788" i="16"/>
  <c r="W789" i="16"/>
  <c r="W790" i="16"/>
  <c r="W791" i="16"/>
  <c r="W792" i="16"/>
  <c r="W793" i="16"/>
  <c r="W794" i="16"/>
  <c r="W795" i="16"/>
  <c r="W796" i="16"/>
  <c r="W797" i="16"/>
  <c r="W798" i="16"/>
  <c r="W799" i="16"/>
  <c r="W800" i="16"/>
  <c r="W801" i="16"/>
  <c r="W802" i="16"/>
  <c r="W803" i="16"/>
  <c r="W804" i="16"/>
  <c r="W805" i="16"/>
  <c r="W806" i="16"/>
  <c r="W807" i="16"/>
  <c r="W808" i="16"/>
  <c r="W809" i="16"/>
  <c r="W810" i="16"/>
  <c r="W811" i="16"/>
  <c r="W812" i="16"/>
  <c r="W813" i="16"/>
  <c r="W814" i="16"/>
  <c r="W815" i="16"/>
  <c r="W816" i="16"/>
  <c r="W817" i="16"/>
  <c r="W818" i="16"/>
  <c r="W819" i="16"/>
  <c r="W820" i="16"/>
  <c r="W821" i="16"/>
  <c r="W822" i="16"/>
  <c r="W823" i="16"/>
  <c r="W824" i="16"/>
  <c r="W825" i="16"/>
  <c r="W826" i="16"/>
  <c r="W827" i="16"/>
  <c r="W828" i="16"/>
  <c r="W829" i="16"/>
  <c r="W830" i="16"/>
  <c r="W831" i="16"/>
  <c r="W832" i="16"/>
  <c r="W833" i="16"/>
  <c r="W834" i="16"/>
  <c r="W835" i="16"/>
  <c r="W836" i="16"/>
  <c r="W837" i="16"/>
  <c r="W838" i="16"/>
  <c r="W839" i="16"/>
  <c r="W840" i="16"/>
  <c r="W841" i="16"/>
  <c r="W842" i="16"/>
  <c r="W843" i="16"/>
  <c r="W844" i="16"/>
  <c r="W845" i="16"/>
  <c r="W846" i="16"/>
  <c r="W847" i="16"/>
  <c r="W848" i="16"/>
  <c r="W849" i="16"/>
  <c r="W850" i="16"/>
  <c r="W851" i="16"/>
  <c r="W852" i="16"/>
  <c r="W853" i="16"/>
  <c r="W854" i="16"/>
  <c r="W855" i="16"/>
  <c r="W856" i="16"/>
  <c r="W857" i="16"/>
  <c r="W858" i="16"/>
  <c r="W859" i="16"/>
  <c r="W860" i="16"/>
  <c r="W861" i="16"/>
  <c r="W862" i="16"/>
  <c r="W863" i="16"/>
  <c r="W864" i="16"/>
  <c r="W865" i="16"/>
  <c r="W866" i="16"/>
  <c r="W867" i="16"/>
  <c r="W868" i="16"/>
  <c r="W869" i="16"/>
  <c r="W870" i="16"/>
  <c r="W871" i="16"/>
  <c r="W872" i="16"/>
  <c r="W873" i="16"/>
  <c r="W874" i="16"/>
  <c r="W875" i="16"/>
  <c r="W876" i="16"/>
  <c r="W877" i="16"/>
  <c r="W878" i="16"/>
  <c r="W879" i="16"/>
  <c r="W880" i="16"/>
  <c r="W881" i="16"/>
  <c r="W882" i="16"/>
  <c r="W883" i="16"/>
  <c r="W884" i="16"/>
  <c r="W885" i="16"/>
  <c r="W886" i="16"/>
  <c r="W887" i="16"/>
  <c r="W888" i="16"/>
  <c r="W889" i="16"/>
  <c r="W890" i="16"/>
  <c r="W891" i="16"/>
  <c r="W892" i="16"/>
  <c r="W893" i="16"/>
  <c r="W894" i="16"/>
  <c r="W895" i="16"/>
  <c r="W896" i="16"/>
  <c r="W897" i="16"/>
  <c r="W898" i="16"/>
  <c r="W899" i="16"/>
  <c r="W900" i="16"/>
  <c r="W901" i="16"/>
  <c r="W902" i="16"/>
  <c r="W903" i="16"/>
  <c r="W904" i="16"/>
  <c r="W905" i="16"/>
  <c r="W906" i="16"/>
  <c r="W907" i="16"/>
  <c r="W908" i="16"/>
  <c r="W909" i="16"/>
  <c r="W910" i="16"/>
  <c r="W911" i="16"/>
  <c r="W912" i="16"/>
  <c r="W913" i="16"/>
  <c r="W914" i="16"/>
  <c r="W915" i="16"/>
  <c r="W916" i="16"/>
  <c r="W917" i="16"/>
  <c r="W918" i="16"/>
  <c r="W919" i="16"/>
  <c r="W920" i="16"/>
  <c r="W921" i="16"/>
  <c r="W922" i="16"/>
  <c r="W923" i="16"/>
  <c r="W924" i="16"/>
  <c r="W925" i="16"/>
  <c r="W926" i="16"/>
  <c r="W927" i="16"/>
  <c r="W928" i="16"/>
  <c r="W929" i="16"/>
  <c r="W930" i="16"/>
  <c r="W931" i="16"/>
  <c r="W932" i="16"/>
  <c r="W933" i="16"/>
  <c r="W934" i="16"/>
  <c r="W935" i="16"/>
  <c r="W936" i="16"/>
  <c r="W937" i="16"/>
  <c r="W938" i="16"/>
  <c r="W939" i="16"/>
  <c r="W940" i="16"/>
  <c r="W941" i="16"/>
  <c r="W942" i="16"/>
  <c r="W943" i="16"/>
  <c r="W944" i="16"/>
  <c r="W945" i="16"/>
  <c r="W946" i="16"/>
  <c r="W947" i="16"/>
  <c r="W948" i="16"/>
  <c r="W949" i="16"/>
  <c r="W950" i="16"/>
  <c r="W951" i="16"/>
  <c r="W952" i="16"/>
  <c r="W953" i="16"/>
  <c r="W954" i="16"/>
  <c r="W955" i="16"/>
  <c r="W956" i="16"/>
  <c r="W957" i="16"/>
  <c r="W958" i="16"/>
  <c r="W959" i="16"/>
  <c r="W960" i="16"/>
  <c r="W961" i="16"/>
  <c r="W962" i="16"/>
  <c r="W963" i="16"/>
  <c r="W964" i="16"/>
  <c r="W965" i="16"/>
  <c r="W966" i="16"/>
  <c r="W967" i="16"/>
  <c r="W968" i="16"/>
  <c r="W969" i="16"/>
  <c r="W970" i="16"/>
  <c r="W971" i="16"/>
  <c r="W972" i="16"/>
  <c r="W973" i="16"/>
  <c r="W974" i="16"/>
  <c r="W975" i="16"/>
  <c r="W976" i="16"/>
  <c r="W977" i="16"/>
  <c r="W978" i="16"/>
  <c r="W979" i="16"/>
  <c r="W980" i="16"/>
  <c r="W981" i="16"/>
  <c r="W982" i="16"/>
  <c r="W983" i="16"/>
  <c r="W984" i="16"/>
  <c r="W985" i="16"/>
  <c r="W986" i="16"/>
  <c r="W987" i="16"/>
  <c r="W988" i="16"/>
  <c r="W989" i="16"/>
  <c r="W990" i="16"/>
  <c r="W991" i="16"/>
  <c r="W992" i="16"/>
  <c r="W993" i="16"/>
  <c r="W994" i="16"/>
  <c r="W995" i="16"/>
  <c r="W996" i="16"/>
  <c r="W997" i="16"/>
  <c r="W998" i="16"/>
  <c r="W999" i="16"/>
  <c r="W1000" i="16"/>
  <c r="W1001" i="16"/>
  <c r="W2" i="16"/>
  <c r="V2" i="16"/>
  <c r="V3" i="16"/>
  <c r="V4" i="16"/>
  <c r="V5" i="16"/>
  <c r="V6" i="16"/>
  <c r="V7" i="16"/>
  <c r="V8" i="16"/>
  <c r="V9" i="16"/>
  <c r="V10" i="16"/>
  <c r="V11" i="16"/>
  <c r="V12" i="16"/>
  <c r="V13" i="16"/>
  <c r="V14" i="16"/>
  <c r="V15" i="16"/>
  <c r="V16" i="16"/>
  <c r="V17" i="16"/>
  <c r="V18" i="16"/>
  <c r="V19" i="16"/>
  <c r="V20" i="16"/>
  <c r="V21" i="16"/>
  <c r="V22" i="16"/>
  <c r="V23" i="16"/>
  <c r="V24" i="16"/>
  <c r="V25" i="16"/>
  <c r="V26" i="16"/>
  <c r="V27" i="16"/>
  <c r="V28" i="16"/>
  <c r="V29" i="16"/>
  <c r="V30" i="16"/>
  <c r="V31" i="16"/>
  <c r="V32" i="16"/>
  <c r="V33" i="16"/>
  <c r="V34" i="16"/>
  <c r="V35" i="16"/>
  <c r="V36" i="16"/>
  <c r="V37" i="16"/>
  <c r="V38" i="16"/>
  <c r="V39" i="16"/>
  <c r="V40" i="16"/>
  <c r="V41" i="16"/>
  <c r="V42" i="16"/>
  <c r="V43" i="16"/>
  <c r="V44" i="16"/>
  <c r="V45" i="16"/>
  <c r="V46" i="16"/>
  <c r="V47" i="16"/>
  <c r="V48" i="16"/>
  <c r="V49" i="16"/>
  <c r="V50" i="16"/>
  <c r="V51" i="16"/>
  <c r="V52" i="16"/>
  <c r="V53" i="16"/>
  <c r="V54" i="16"/>
  <c r="V55" i="16"/>
  <c r="V56" i="16"/>
  <c r="V57" i="16"/>
  <c r="V58" i="16"/>
  <c r="V59" i="16"/>
  <c r="V60" i="16"/>
  <c r="V61" i="16"/>
  <c r="V62" i="16"/>
  <c r="V63" i="16"/>
  <c r="V64" i="16"/>
  <c r="V65" i="16"/>
  <c r="V66" i="16"/>
  <c r="V67" i="16"/>
  <c r="V68" i="16"/>
  <c r="V69" i="16"/>
  <c r="V70" i="16"/>
  <c r="V71" i="16"/>
  <c r="V72" i="16"/>
  <c r="V73" i="16"/>
  <c r="V74" i="16"/>
  <c r="V75" i="16"/>
  <c r="V76" i="16"/>
  <c r="V77" i="16"/>
  <c r="V78" i="16"/>
  <c r="V79" i="16"/>
  <c r="V80" i="16"/>
  <c r="V81" i="16"/>
  <c r="V82" i="16"/>
  <c r="V83" i="16"/>
  <c r="V84" i="16"/>
  <c r="V85" i="16"/>
  <c r="V86" i="16"/>
  <c r="V87" i="16"/>
  <c r="V88" i="16"/>
  <c r="V89" i="16"/>
  <c r="V90" i="16"/>
  <c r="V91" i="16"/>
  <c r="V92" i="16"/>
  <c r="V93" i="16"/>
  <c r="V94" i="16"/>
  <c r="V95" i="16"/>
  <c r="V96" i="16"/>
  <c r="V97" i="16"/>
  <c r="V98" i="16"/>
  <c r="V99" i="16"/>
  <c r="V100" i="16"/>
  <c r="V101" i="16"/>
  <c r="V102" i="16"/>
  <c r="V103" i="16"/>
  <c r="V104" i="16"/>
  <c r="V105" i="16"/>
  <c r="V106" i="16"/>
  <c r="V107" i="16"/>
  <c r="V108" i="16"/>
  <c r="V109" i="16"/>
  <c r="V110" i="16"/>
  <c r="V111" i="16"/>
  <c r="V112" i="16"/>
  <c r="V113" i="16"/>
  <c r="V114" i="16"/>
  <c r="V115" i="16"/>
  <c r="V116" i="16"/>
  <c r="V117" i="16"/>
  <c r="V118" i="16"/>
  <c r="V119" i="16"/>
  <c r="V120" i="16"/>
  <c r="V121" i="16"/>
  <c r="V122" i="16"/>
  <c r="V123" i="16"/>
  <c r="V124" i="16"/>
  <c r="V125" i="16"/>
  <c r="V126" i="16"/>
  <c r="V127" i="16"/>
  <c r="V128" i="16"/>
  <c r="V129" i="16"/>
  <c r="V130" i="16"/>
  <c r="V131" i="16"/>
  <c r="V132" i="16"/>
  <c r="V133" i="16"/>
  <c r="V134" i="16"/>
  <c r="V135" i="16"/>
  <c r="V136" i="16"/>
  <c r="V137" i="16"/>
  <c r="V138" i="16"/>
  <c r="V139" i="16"/>
  <c r="V140" i="16"/>
  <c r="V141" i="16"/>
  <c r="V142" i="16"/>
  <c r="V143" i="16"/>
  <c r="V144" i="16"/>
  <c r="V145" i="16"/>
  <c r="V146" i="16"/>
  <c r="V147" i="16"/>
  <c r="V148" i="16"/>
  <c r="V149" i="16"/>
  <c r="V150" i="16"/>
  <c r="V151" i="16"/>
  <c r="V152" i="16"/>
  <c r="V153" i="16"/>
  <c r="V154" i="16"/>
  <c r="V155" i="16"/>
  <c r="V156" i="16"/>
  <c r="V157" i="16"/>
  <c r="V158" i="16"/>
  <c r="V159" i="16"/>
  <c r="V160" i="16"/>
  <c r="V161" i="16"/>
  <c r="V162" i="16"/>
  <c r="V163" i="16"/>
  <c r="V164" i="16"/>
  <c r="V165" i="16"/>
  <c r="V166" i="16"/>
  <c r="V167" i="16"/>
  <c r="V168" i="16"/>
  <c r="V169" i="16"/>
  <c r="V170" i="16"/>
  <c r="V171" i="16"/>
  <c r="V172" i="16"/>
  <c r="V173" i="16"/>
  <c r="V174" i="16"/>
  <c r="V175" i="16"/>
  <c r="V176" i="16"/>
  <c r="V177" i="16"/>
  <c r="V178" i="16"/>
  <c r="V179" i="16"/>
  <c r="V180" i="16"/>
  <c r="V181" i="16"/>
  <c r="V182" i="16"/>
  <c r="V183" i="16"/>
  <c r="V184" i="16"/>
  <c r="V185" i="16"/>
  <c r="V186" i="16"/>
  <c r="V187" i="16"/>
  <c r="V188" i="16"/>
  <c r="V189" i="16"/>
  <c r="V190" i="16"/>
  <c r="V191" i="16"/>
  <c r="V192" i="16"/>
  <c r="V193" i="16"/>
  <c r="V194" i="16"/>
  <c r="V195" i="16"/>
  <c r="V196" i="16"/>
  <c r="V197" i="16"/>
  <c r="V198" i="16"/>
  <c r="V199" i="16"/>
  <c r="V200" i="16"/>
  <c r="V201" i="16"/>
  <c r="V202" i="16"/>
  <c r="V203" i="16"/>
  <c r="V204" i="16"/>
  <c r="V205" i="16"/>
  <c r="V206" i="16"/>
  <c r="V207" i="16"/>
  <c r="V208" i="16"/>
  <c r="V209" i="16"/>
  <c r="V210" i="16"/>
  <c r="V211" i="16"/>
  <c r="V212" i="16"/>
  <c r="V213" i="16"/>
  <c r="V214" i="16"/>
  <c r="V215" i="16"/>
  <c r="V216" i="16"/>
  <c r="V217" i="16"/>
  <c r="V218" i="16"/>
  <c r="V219" i="16"/>
  <c r="V220" i="16"/>
  <c r="V221" i="16"/>
  <c r="V222" i="16"/>
  <c r="V223" i="16"/>
  <c r="V224" i="16"/>
  <c r="V225" i="16"/>
  <c r="V226" i="16"/>
  <c r="V227" i="16"/>
  <c r="V228" i="16"/>
  <c r="V229" i="16"/>
  <c r="V230" i="16"/>
  <c r="V231" i="16"/>
  <c r="V232" i="16"/>
  <c r="V233" i="16"/>
  <c r="V234" i="16"/>
  <c r="V235" i="16"/>
  <c r="V236" i="16"/>
  <c r="V237" i="16"/>
  <c r="V238" i="16"/>
  <c r="V239" i="16"/>
  <c r="V240" i="16"/>
  <c r="V241" i="16"/>
  <c r="V242" i="16"/>
  <c r="V243" i="16"/>
  <c r="V244" i="16"/>
  <c r="V245" i="16"/>
  <c r="V246" i="16"/>
  <c r="V247" i="16"/>
  <c r="V248" i="16"/>
  <c r="V249" i="16"/>
  <c r="V250" i="16"/>
  <c r="V251" i="16"/>
  <c r="V252" i="16"/>
  <c r="V253" i="16"/>
  <c r="V254" i="16"/>
  <c r="V255" i="16"/>
  <c r="V256" i="16"/>
  <c r="V257" i="16"/>
  <c r="V258" i="16"/>
  <c r="V259" i="16"/>
  <c r="V260" i="16"/>
  <c r="V261" i="16"/>
  <c r="V262" i="16"/>
  <c r="V263" i="16"/>
  <c r="V264" i="16"/>
  <c r="V265" i="16"/>
  <c r="V266" i="16"/>
  <c r="V267" i="16"/>
  <c r="V268" i="16"/>
  <c r="V269" i="16"/>
  <c r="V270" i="16"/>
  <c r="V271" i="16"/>
  <c r="V272" i="16"/>
  <c r="V273" i="16"/>
  <c r="V274" i="16"/>
  <c r="V275" i="16"/>
  <c r="V276" i="16"/>
  <c r="V277" i="16"/>
  <c r="V278" i="16"/>
  <c r="V279" i="16"/>
  <c r="V280" i="16"/>
  <c r="V281" i="16"/>
  <c r="V282" i="16"/>
  <c r="V283" i="16"/>
  <c r="V284" i="16"/>
  <c r="V285" i="16"/>
  <c r="V286" i="16"/>
  <c r="V287" i="16"/>
  <c r="V288" i="16"/>
  <c r="V289" i="16"/>
  <c r="V290" i="16"/>
  <c r="V291" i="16"/>
  <c r="V292" i="16"/>
  <c r="V293" i="16"/>
  <c r="V294" i="16"/>
  <c r="V295" i="16"/>
  <c r="V296" i="16"/>
  <c r="V297" i="16"/>
  <c r="V298" i="16"/>
  <c r="V299" i="16"/>
  <c r="V300" i="16"/>
  <c r="V301" i="16"/>
  <c r="V302" i="16"/>
  <c r="V303" i="16"/>
  <c r="V304" i="16"/>
  <c r="V305" i="16"/>
  <c r="V306" i="16"/>
  <c r="V307" i="16"/>
  <c r="V308" i="16"/>
  <c r="V309" i="16"/>
  <c r="V310" i="16"/>
  <c r="V311" i="16"/>
  <c r="V312" i="16"/>
  <c r="V313" i="16"/>
  <c r="V314" i="16"/>
  <c r="V315" i="16"/>
  <c r="V316" i="16"/>
  <c r="V317" i="16"/>
  <c r="V318" i="16"/>
  <c r="V319" i="16"/>
  <c r="V320" i="16"/>
  <c r="V321" i="16"/>
  <c r="V322" i="16"/>
  <c r="V323" i="16"/>
  <c r="V324" i="16"/>
  <c r="V325" i="16"/>
  <c r="V326" i="16"/>
  <c r="V327" i="16"/>
  <c r="V328" i="16"/>
  <c r="V329" i="16"/>
  <c r="V330" i="16"/>
  <c r="V331" i="16"/>
  <c r="V332" i="16"/>
  <c r="V333" i="16"/>
  <c r="V334" i="16"/>
  <c r="V335" i="16"/>
  <c r="V336" i="16"/>
  <c r="V337" i="16"/>
  <c r="V338" i="16"/>
  <c r="V339" i="16"/>
  <c r="V340" i="16"/>
  <c r="V341" i="16"/>
  <c r="V342" i="16"/>
  <c r="V343" i="16"/>
  <c r="V344" i="16"/>
  <c r="V345" i="16"/>
  <c r="V346" i="16"/>
  <c r="V347" i="16"/>
  <c r="V348" i="16"/>
  <c r="V349" i="16"/>
  <c r="V350" i="16"/>
  <c r="V351" i="16"/>
  <c r="V352" i="16"/>
  <c r="V353" i="16"/>
  <c r="V354" i="16"/>
  <c r="V355" i="16"/>
  <c r="V356" i="16"/>
  <c r="V357" i="16"/>
  <c r="V358" i="16"/>
  <c r="V359" i="16"/>
  <c r="V360" i="16"/>
  <c r="V361" i="16"/>
  <c r="V362" i="16"/>
  <c r="V363" i="16"/>
  <c r="V364" i="16"/>
  <c r="V365" i="16"/>
  <c r="V366" i="16"/>
  <c r="V367" i="16"/>
  <c r="V368" i="16"/>
  <c r="V369" i="16"/>
  <c r="V370" i="16"/>
  <c r="V371" i="16"/>
  <c r="V372" i="16"/>
  <c r="V373" i="16"/>
  <c r="V374" i="16"/>
  <c r="V375" i="16"/>
  <c r="V376" i="16"/>
  <c r="V377" i="16"/>
  <c r="V378" i="16"/>
  <c r="V379" i="16"/>
  <c r="V380" i="16"/>
  <c r="V381" i="16"/>
  <c r="V382" i="16"/>
  <c r="V383" i="16"/>
  <c r="V384" i="16"/>
  <c r="V385" i="16"/>
  <c r="V386" i="16"/>
  <c r="V387" i="16"/>
  <c r="V388" i="16"/>
  <c r="V389" i="16"/>
  <c r="V390" i="16"/>
  <c r="V391" i="16"/>
  <c r="V392" i="16"/>
  <c r="V393" i="16"/>
  <c r="V394" i="16"/>
  <c r="V395" i="16"/>
  <c r="V396" i="16"/>
  <c r="V397" i="16"/>
  <c r="V398" i="16"/>
  <c r="V399" i="16"/>
  <c r="V400" i="16"/>
  <c r="V401" i="16"/>
  <c r="V402" i="16"/>
  <c r="V403" i="16"/>
  <c r="V404" i="16"/>
  <c r="V405" i="16"/>
  <c r="V406" i="16"/>
  <c r="V407" i="16"/>
  <c r="V408" i="16"/>
  <c r="V409" i="16"/>
  <c r="V410" i="16"/>
  <c r="V411" i="16"/>
  <c r="V412" i="16"/>
  <c r="V413" i="16"/>
  <c r="V414" i="16"/>
  <c r="V415" i="16"/>
  <c r="V416" i="16"/>
  <c r="V417" i="16"/>
  <c r="V418" i="16"/>
  <c r="V419" i="16"/>
  <c r="V420" i="16"/>
  <c r="V421" i="16"/>
  <c r="V422" i="16"/>
  <c r="V423" i="16"/>
  <c r="V424" i="16"/>
  <c r="V425" i="16"/>
  <c r="V426" i="16"/>
  <c r="V427" i="16"/>
  <c r="V428" i="16"/>
  <c r="V429" i="16"/>
  <c r="V430" i="16"/>
  <c r="V431" i="16"/>
  <c r="V432" i="16"/>
  <c r="V433" i="16"/>
  <c r="V434" i="16"/>
  <c r="V435" i="16"/>
  <c r="V436" i="16"/>
  <c r="V437" i="16"/>
  <c r="V438" i="16"/>
  <c r="V439" i="16"/>
  <c r="V440" i="16"/>
  <c r="V441" i="16"/>
  <c r="V442" i="16"/>
  <c r="V443" i="16"/>
  <c r="V444" i="16"/>
  <c r="V445" i="16"/>
  <c r="V446" i="16"/>
  <c r="V447" i="16"/>
  <c r="V448" i="16"/>
  <c r="V449" i="16"/>
  <c r="V450" i="16"/>
  <c r="V451" i="16"/>
  <c r="V452" i="16"/>
  <c r="V453" i="16"/>
  <c r="V454" i="16"/>
  <c r="V455" i="16"/>
  <c r="V456" i="16"/>
  <c r="V457" i="16"/>
  <c r="V458" i="16"/>
  <c r="V459" i="16"/>
  <c r="V460" i="16"/>
  <c r="V461" i="16"/>
  <c r="V462" i="16"/>
  <c r="V463" i="16"/>
  <c r="V464" i="16"/>
  <c r="V465" i="16"/>
  <c r="V466" i="16"/>
  <c r="V467" i="16"/>
  <c r="V468" i="16"/>
  <c r="V469" i="16"/>
  <c r="V470" i="16"/>
  <c r="V471" i="16"/>
  <c r="V472" i="16"/>
  <c r="V473" i="16"/>
  <c r="V474" i="16"/>
  <c r="V475" i="16"/>
  <c r="V476" i="16"/>
  <c r="V477" i="16"/>
  <c r="V478" i="16"/>
  <c r="V479" i="16"/>
  <c r="V480" i="16"/>
  <c r="V481" i="16"/>
  <c r="V482" i="16"/>
  <c r="V483" i="16"/>
  <c r="V484" i="16"/>
  <c r="V485" i="16"/>
  <c r="V486" i="16"/>
  <c r="V487" i="16"/>
  <c r="V488" i="16"/>
  <c r="V489" i="16"/>
  <c r="V490" i="16"/>
  <c r="V491" i="16"/>
  <c r="V492" i="16"/>
  <c r="V493" i="16"/>
  <c r="V494" i="16"/>
  <c r="V495" i="16"/>
  <c r="V496" i="16"/>
  <c r="V497" i="16"/>
  <c r="V498" i="16"/>
  <c r="V499" i="16"/>
  <c r="V500" i="16"/>
  <c r="V501" i="16"/>
  <c r="V502" i="16"/>
  <c r="V503" i="16"/>
  <c r="V504" i="16"/>
  <c r="V505" i="16"/>
  <c r="V506" i="16"/>
  <c r="V507" i="16"/>
  <c r="V508" i="16"/>
  <c r="V509" i="16"/>
  <c r="V510" i="16"/>
  <c r="V511" i="16"/>
  <c r="V512" i="16"/>
  <c r="V513" i="16"/>
  <c r="V514" i="16"/>
  <c r="V515" i="16"/>
  <c r="V516" i="16"/>
  <c r="V517" i="16"/>
  <c r="V518" i="16"/>
  <c r="V519" i="16"/>
  <c r="V520" i="16"/>
  <c r="V521" i="16"/>
  <c r="V522" i="16"/>
  <c r="V523" i="16"/>
  <c r="V524" i="16"/>
  <c r="V525" i="16"/>
  <c r="V526" i="16"/>
  <c r="V527" i="16"/>
  <c r="V528" i="16"/>
  <c r="V529" i="16"/>
  <c r="V530" i="16"/>
  <c r="V531" i="16"/>
  <c r="V532" i="16"/>
  <c r="V533" i="16"/>
  <c r="V534" i="16"/>
  <c r="V535" i="16"/>
  <c r="V536" i="16"/>
  <c r="V537" i="16"/>
  <c r="V538" i="16"/>
  <c r="V539" i="16"/>
  <c r="V540" i="16"/>
  <c r="V541" i="16"/>
  <c r="V542" i="16"/>
  <c r="V543" i="16"/>
  <c r="V544" i="16"/>
  <c r="V545" i="16"/>
  <c r="V546" i="16"/>
  <c r="V547" i="16"/>
  <c r="V548" i="16"/>
  <c r="V549" i="16"/>
  <c r="V550" i="16"/>
  <c r="V551" i="16"/>
  <c r="V552" i="16"/>
  <c r="V553" i="16"/>
  <c r="V554" i="16"/>
  <c r="V555" i="16"/>
  <c r="V556" i="16"/>
  <c r="V557" i="16"/>
  <c r="V558" i="16"/>
  <c r="V559" i="16"/>
  <c r="V560" i="16"/>
  <c r="V561" i="16"/>
  <c r="V562" i="16"/>
  <c r="V563" i="16"/>
  <c r="V564" i="16"/>
  <c r="V565" i="16"/>
  <c r="V566" i="16"/>
  <c r="V567" i="16"/>
  <c r="V568" i="16"/>
  <c r="V569" i="16"/>
  <c r="V570" i="16"/>
  <c r="V571" i="16"/>
  <c r="V572" i="16"/>
  <c r="V573" i="16"/>
  <c r="V574" i="16"/>
  <c r="V575" i="16"/>
  <c r="V576" i="16"/>
  <c r="V577" i="16"/>
  <c r="V578" i="16"/>
  <c r="V579" i="16"/>
  <c r="V580" i="16"/>
  <c r="V581" i="16"/>
  <c r="V582" i="16"/>
  <c r="V583" i="16"/>
  <c r="V584" i="16"/>
  <c r="V585" i="16"/>
  <c r="V586" i="16"/>
  <c r="V587" i="16"/>
  <c r="V588" i="16"/>
  <c r="V589" i="16"/>
  <c r="V590" i="16"/>
  <c r="V591" i="16"/>
  <c r="V592" i="16"/>
  <c r="V593" i="16"/>
  <c r="V594" i="16"/>
  <c r="V595" i="16"/>
  <c r="V596" i="16"/>
  <c r="V597" i="16"/>
  <c r="V598" i="16"/>
  <c r="V599" i="16"/>
  <c r="V600" i="16"/>
  <c r="V601" i="16"/>
  <c r="V602" i="16"/>
  <c r="V603" i="16"/>
  <c r="V604" i="16"/>
  <c r="V605" i="16"/>
  <c r="V606" i="16"/>
  <c r="V607" i="16"/>
  <c r="V608" i="16"/>
  <c r="V609" i="16"/>
  <c r="V610" i="16"/>
  <c r="V611" i="16"/>
  <c r="V612" i="16"/>
  <c r="V613" i="16"/>
  <c r="V614" i="16"/>
  <c r="V615" i="16"/>
  <c r="V616" i="16"/>
  <c r="V617" i="16"/>
  <c r="V618" i="16"/>
  <c r="V619" i="16"/>
  <c r="V620" i="16"/>
  <c r="V621" i="16"/>
  <c r="V622" i="16"/>
  <c r="V623" i="16"/>
  <c r="V624" i="16"/>
  <c r="V625" i="16"/>
  <c r="V626" i="16"/>
  <c r="V627" i="16"/>
  <c r="V628" i="16"/>
  <c r="V629" i="16"/>
  <c r="V630" i="16"/>
  <c r="V631" i="16"/>
  <c r="V632" i="16"/>
  <c r="V633" i="16"/>
  <c r="V634" i="16"/>
  <c r="V635" i="16"/>
  <c r="V636" i="16"/>
  <c r="V637" i="16"/>
  <c r="V638" i="16"/>
  <c r="V639" i="16"/>
  <c r="V640" i="16"/>
  <c r="V641" i="16"/>
  <c r="V642" i="16"/>
  <c r="V643" i="16"/>
  <c r="V644" i="16"/>
  <c r="V645" i="16"/>
  <c r="V646" i="16"/>
  <c r="V647" i="16"/>
  <c r="V648" i="16"/>
  <c r="V649" i="16"/>
  <c r="V650" i="16"/>
  <c r="V651" i="16"/>
  <c r="V652" i="16"/>
  <c r="V653" i="16"/>
  <c r="V654" i="16"/>
  <c r="V655" i="16"/>
  <c r="V656" i="16"/>
  <c r="V657" i="16"/>
  <c r="V658" i="16"/>
  <c r="V659" i="16"/>
  <c r="V660" i="16"/>
  <c r="V661" i="16"/>
  <c r="V662" i="16"/>
  <c r="V663" i="16"/>
  <c r="V664" i="16"/>
  <c r="V665" i="16"/>
  <c r="V666" i="16"/>
  <c r="V667" i="16"/>
  <c r="V668" i="16"/>
  <c r="V669" i="16"/>
  <c r="V670" i="16"/>
  <c r="V671" i="16"/>
  <c r="V672" i="16"/>
  <c r="V673" i="16"/>
  <c r="V674" i="16"/>
  <c r="V675" i="16"/>
  <c r="V676" i="16"/>
  <c r="V677" i="16"/>
  <c r="V678" i="16"/>
  <c r="V679" i="16"/>
  <c r="V680" i="16"/>
  <c r="V681" i="16"/>
  <c r="V682" i="16"/>
  <c r="V683" i="16"/>
  <c r="V684" i="16"/>
  <c r="V685" i="16"/>
  <c r="V686" i="16"/>
  <c r="V687" i="16"/>
  <c r="V688" i="16"/>
  <c r="V689" i="16"/>
  <c r="V690" i="16"/>
  <c r="V691" i="16"/>
  <c r="V692" i="16"/>
  <c r="V693" i="16"/>
  <c r="V694" i="16"/>
  <c r="V695" i="16"/>
  <c r="V696" i="16"/>
  <c r="V697" i="16"/>
  <c r="V698" i="16"/>
  <c r="V699" i="16"/>
  <c r="V700" i="16"/>
  <c r="V701" i="16"/>
  <c r="V702" i="16"/>
  <c r="V703" i="16"/>
  <c r="V704" i="16"/>
  <c r="V705" i="16"/>
  <c r="V706" i="16"/>
  <c r="V707" i="16"/>
  <c r="V708" i="16"/>
  <c r="V709" i="16"/>
  <c r="V710" i="16"/>
  <c r="V711" i="16"/>
  <c r="V712" i="16"/>
  <c r="V713" i="16"/>
  <c r="V714" i="16"/>
  <c r="V715" i="16"/>
  <c r="V716" i="16"/>
  <c r="V717" i="16"/>
  <c r="V718" i="16"/>
  <c r="V719" i="16"/>
  <c r="V720" i="16"/>
  <c r="V721" i="16"/>
  <c r="V722" i="16"/>
  <c r="V723" i="16"/>
  <c r="V724" i="16"/>
  <c r="V725" i="16"/>
  <c r="V726" i="16"/>
  <c r="V727" i="16"/>
  <c r="V728" i="16"/>
  <c r="V729" i="16"/>
  <c r="V730" i="16"/>
  <c r="V731" i="16"/>
  <c r="V732" i="16"/>
  <c r="V733" i="16"/>
  <c r="V734" i="16"/>
  <c r="V735" i="16"/>
  <c r="V736" i="16"/>
  <c r="V737" i="16"/>
  <c r="V738" i="16"/>
  <c r="V739" i="16"/>
  <c r="V740" i="16"/>
  <c r="V741" i="16"/>
  <c r="V742" i="16"/>
  <c r="V743" i="16"/>
  <c r="V744" i="16"/>
  <c r="V745" i="16"/>
  <c r="V746" i="16"/>
  <c r="V747" i="16"/>
  <c r="V748" i="16"/>
  <c r="V749" i="16"/>
  <c r="V750" i="16"/>
  <c r="V751" i="16"/>
  <c r="V752" i="16"/>
  <c r="V753" i="16"/>
  <c r="V754" i="16"/>
  <c r="V755" i="16"/>
  <c r="V756" i="16"/>
  <c r="V757" i="16"/>
  <c r="V758" i="16"/>
  <c r="V759" i="16"/>
  <c r="V760" i="16"/>
  <c r="V761" i="16"/>
  <c r="V762" i="16"/>
  <c r="V763" i="16"/>
  <c r="V764" i="16"/>
  <c r="V765" i="16"/>
  <c r="V766" i="16"/>
  <c r="V767" i="16"/>
  <c r="V768" i="16"/>
  <c r="V769" i="16"/>
  <c r="V770" i="16"/>
  <c r="V771" i="16"/>
  <c r="V772" i="16"/>
  <c r="V773" i="16"/>
  <c r="V774" i="16"/>
  <c r="V775" i="16"/>
  <c r="V776" i="16"/>
  <c r="V777" i="16"/>
  <c r="V778" i="16"/>
  <c r="V779" i="16"/>
  <c r="V780" i="16"/>
  <c r="V781" i="16"/>
  <c r="V782" i="16"/>
  <c r="V783" i="16"/>
  <c r="V784" i="16"/>
  <c r="V785" i="16"/>
  <c r="V786" i="16"/>
  <c r="V787" i="16"/>
  <c r="V788" i="16"/>
  <c r="V789" i="16"/>
  <c r="V790" i="16"/>
  <c r="V791" i="16"/>
  <c r="V792" i="16"/>
  <c r="V793" i="16"/>
  <c r="V794" i="16"/>
  <c r="V795" i="16"/>
  <c r="V796" i="16"/>
  <c r="V797" i="16"/>
  <c r="V798" i="16"/>
  <c r="V799" i="16"/>
  <c r="V800" i="16"/>
  <c r="V801" i="16"/>
  <c r="V802" i="16"/>
  <c r="V803" i="16"/>
  <c r="V804" i="16"/>
  <c r="V805" i="16"/>
  <c r="V806" i="16"/>
  <c r="V807" i="16"/>
  <c r="V808" i="16"/>
  <c r="V809" i="16"/>
  <c r="V810" i="16"/>
  <c r="V811" i="16"/>
  <c r="V812" i="16"/>
  <c r="V813" i="16"/>
  <c r="V814" i="16"/>
  <c r="V815" i="16"/>
  <c r="V816" i="16"/>
  <c r="V817" i="16"/>
  <c r="V818" i="16"/>
  <c r="V819" i="16"/>
  <c r="V820" i="16"/>
  <c r="V821" i="16"/>
  <c r="V822" i="16"/>
  <c r="V823" i="16"/>
  <c r="V824" i="16"/>
  <c r="V825" i="16"/>
  <c r="V826" i="16"/>
  <c r="V827" i="16"/>
  <c r="V828" i="16"/>
  <c r="V829" i="16"/>
  <c r="V830" i="16"/>
  <c r="V831" i="16"/>
  <c r="V832" i="16"/>
  <c r="V833" i="16"/>
  <c r="V834" i="16"/>
  <c r="V835" i="16"/>
  <c r="V836" i="16"/>
  <c r="V837" i="16"/>
  <c r="V838" i="16"/>
  <c r="V839" i="16"/>
  <c r="V840" i="16"/>
  <c r="V841" i="16"/>
  <c r="V842" i="16"/>
  <c r="V843" i="16"/>
  <c r="V844" i="16"/>
  <c r="V845" i="16"/>
  <c r="V846" i="16"/>
  <c r="V847" i="16"/>
  <c r="V848" i="16"/>
  <c r="V849" i="16"/>
  <c r="V850" i="16"/>
  <c r="V851" i="16"/>
  <c r="V852" i="16"/>
  <c r="V853" i="16"/>
  <c r="V854" i="16"/>
  <c r="V855" i="16"/>
  <c r="V856" i="16"/>
  <c r="V857" i="16"/>
  <c r="V858" i="16"/>
  <c r="V859" i="16"/>
  <c r="V860" i="16"/>
  <c r="V861" i="16"/>
  <c r="V862" i="16"/>
  <c r="V863" i="16"/>
  <c r="V864" i="16"/>
  <c r="V865" i="16"/>
  <c r="V866" i="16"/>
  <c r="V867" i="16"/>
  <c r="V868" i="16"/>
  <c r="V869" i="16"/>
  <c r="V870" i="16"/>
  <c r="V871" i="16"/>
  <c r="V872" i="16"/>
  <c r="V873" i="16"/>
  <c r="V874" i="16"/>
  <c r="V875" i="16"/>
  <c r="V876" i="16"/>
  <c r="V877" i="16"/>
  <c r="V878" i="16"/>
  <c r="V879" i="16"/>
  <c r="V880" i="16"/>
  <c r="V881" i="16"/>
  <c r="V882" i="16"/>
  <c r="V883" i="16"/>
  <c r="V884" i="16"/>
  <c r="V885" i="16"/>
  <c r="V886" i="16"/>
  <c r="V887" i="16"/>
  <c r="V888" i="16"/>
  <c r="V889" i="16"/>
  <c r="V890" i="16"/>
  <c r="V891" i="16"/>
  <c r="V892" i="16"/>
  <c r="V893" i="16"/>
  <c r="V894" i="16"/>
  <c r="V895" i="16"/>
  <c r="V896" i="16"/>
  <c r="V897" i="16"/>
  <c r="V898" i="16"/>
  <c r="V899" i="16"/>
  <c r="V900" i="16"/>
  <c r="V901" i="16"/>
  <c r="V902" i="16"/>
  <c r="V903" i="16"/>
  <c r="V904" i="16"/>
  <c r="V905" i="16"/>
  <c r="V906" i="16"/>
  <c r="V907" i="16"/>
  <c r="V908" i="16"/>
  <c r="V909" i="16"/>
  <c r="V910" i="16"/>
  <c r="V911" i="16"/>
  <c r="V912" i="16"/>
  <c r="V913" i="16"/>
  <c r="V914" i="16"/>
  <c r="V915" i="16"/>
  <c r="V916" i="16"/>
  <c r="V917" i="16"/>
  <c r="V918" i="16"/>
  <c r="V919" i="16"/>
  <c r="V920" i="16"/>
  <c r="V921" i="16"/>
  <c r="V922" i="16"/>
  <c r="V923" i="16"/>
  <c r="V924" i="16"/>
  <c r="V925" i="16"/>
  <c r="V926" i="16"/>
  <c r="V927" i="16"/>
  <c r="V928" i="16"/>
  <c r="V929" i="16"/>
  <c r="V930" i="16"/>
  <c r="V931" i="16"/>
  <c r="V932" i="16"/>
  <c r="V933" i="16"/>
  <c r="V934" i="16"/>
  <c r="V935" i="16"/>
  <c r="V936" i="16"/>
  <c r="V937" i="16"/>
  <c r="V938" i="16"/>
  <c r="V939" i="16"/>
  <c r="V940" i="16"/>
  <c r="V941" i="16"/>
  <c r="V942" i="16"/>
  <c r="V943" i="16"/>
  <c r="V944" i="16"/>
  <c r="V945" i="16"/>
  <c r="V946" i="16"/>
  <c r="V947" i="16"/>
  <c r="V948" i="16"/>
  <c r="V949" i="16"/>
  <c r="V950" i="16"/>
  <c r="V951" i="16"/>
  <c r="V952" i="16"/>
  <c r="V953" i="16"/>
  <c r="V954" i="16"/>
  <c r="V955" i="16"/>
  <c r="V956" i="16"/>
  <c r="V957" i="16"/>
  <c r="V958" i="16"/>
  <c r="V959" i="16"/>
  <c r="V960" i="16"/>
  <c r="V961" i="16"/>
  <c r="V962" i="16"/>
  <c r="V963" i="16"/>
  <c r="V964" i="16"/>
  <c r="V965" i="16"/>
  <c r="V966" i="16"/>
  <c r="V967" i="16"/>
  <c r="V968" i="16"/>
  <c r="V969" i="16"/>
  <c r="V970" i="16"/>
  <c r="V971" i="16"/>
  <c r="V972" i="16"/>
  <c r="V973" i="16"/>
  <c r="V974" i="16"/>
  <c r="V975" i="16"/>
  <c r="V976" i="16"/>
  <c r="V977" i="16"/>
  <c r="V978" i="16"/>
  <c r="V979" i="16"/>
  <c r="V980" i="16"/>
  <c r="V981" i="16"/>
  <c r="V982" i="16"/>
  <c r="V983" i="16"/>
  <c r="V984" i="16"/>
  <c r="V985" i="16"/>
  <c r="V986" i="16"/>
  <c r="V987" i="16"/>
  <c r="V988" i="16"/>
  <c r="V989" i="16"/>
  <c r="V990" i="16"/>
  <c r="V991" i="16"/>
  <c r="V992" i="16"/>
  <c r="V993" i="16"/>
  <c r="V994" i="16"/>
  <c r="V995" i="16"/>
  <c r="V996" i="16"/>
  <c r="V997" i="16"/>
  <c r="V998" i="16"/>
  <c r="V999" i="16"/>
  <c r="V1000" i="16"/>
  <c r="V1001" i="16"/>
  <c r="U2" i="16"/>
  <c r="U3" i="16"/>
  <c r="U4" i="16"/>
  <c r="U5" i="16"/>
  <c r="U6" i="16"/>
  <c r="U7" i="16"/>
  <c r="U8" i="16"/>
  <c r="U9" i="16"/>
  <c r="U10" i="16"/>
  <c r="U11" i="16"/>
  <c r="U12" i="16"/>
  <c r="U13" i="16"/>
  <c r="U14" i="16"/>
  <c r="U15" i="16"/>
  <c r="U16" i="16"/>
  <c r="U17" i="16"/>
  <c r="U18" i="16"/>
  <c r="U19" i="16"/>
  <c r="U20" i="16"/>
  <c r="U21" i="16"/>
  <c r="U22" i="16"/>
  <c r="U23" i="16"/>
  <c r="U24" i="16"/>
  <c r="U25" i="16"/>
  <c r="U26" i="16"/>
  <c r="U27" i="16"/>
  <c r="U28" i="16"/>
  <c r="U29" i="16"/>
  <c r="U30" i="16"/>
  <c r="U31" i="16"/>
  <c r="U32" i="16"/>
  <c r="U33" i="16"/>
  <c r="U34" i="16"/>
  <c r="U35" i="16"/>
  <c r="U36" i="16"/>
  <c r="U37" i="16"/>
  <c r="U38" i="16"/>
  <c r="U39" i="16"/>
  <c r="U40" i="16"/>
  <c r="U41" i="16"/>
  <c r="U42" i="16"/>
  <c r="U43" i="16"/>
  <c r="U44" i="16"/>
  <c r="U45" i="16"/>
  <c r="U46" i="16"/>
  <c r="U47" i="16"/>
  <c r="U48" i="16"/>
  <c r="U49" i="16"/>
  <c r="U50" i="16"/>
  <c r="U51" i="16"/>
  <c r="U52" i="16"/>
  <c r="U53" i="16"/>
  <c r="U54" i="16"/>
  <c r="U55" i="16"/>
  <c r="U56" i="16"/>
  <c r="U57" i="16"/>
  <c r="U58" i="16"/>
  <c r="U59" i="16"/>
  <c r="U60" i="16"/>
  <c r="U61" i="16"/>
  <c r="U62" i="16"/>
  <c r="U63" i="16"/>
  <c r="U64" i="16"/>
  <c r="U65" i="16"/>
  <c r="U66" i="16"/>
  <c r="U67" i="16"/>
  <c r="U68" i="16"/>
  <c r="U69" i="16"/>
  <c r="U70" i="16"/>
  <c r="U71" i="16"/>
  <c r="U72" i="16"/>
  <c r="U73" i="16"/>
  <c r="U74" i="16"/>
  <c r="U75" i="16"/>
  <c r="U76" i="16"/>
  <c r="U77" i="16"/>
  <c r="U78" i="16"/>
  <c r="U79" i="16"/>
  <c r="U80" i="16"/>
  <c r="U81" i="16"/>
  <c r="U82" i="16"/>
  <c r="U83" i="16"/>
  <c r="U84" i="16"/>
  <c r="U85" i="16"/>
  <c r="U86" i="16"/>
  <c r="U87" i="16"/>
  <c r="U88" i="16"/>
  <c r="U89" i="16"/>
  <c r="U90" i="16"/>
  <c r="U91" i="16"/>
  <c r="U92" i="16"/>
  <c r="U93" i="16"/>
  <c r="U94" i="16"/>
  <c r="U95" i="16"/>
  <c r="U96" i="16"/>
  <c r="U97" i="16"/>
  <c r="U98" i="16"/>
  <c r="U99" i="16"/>
  <c r="U100" i="16"/>
  <c r="U101" i="16"/>
  <c r="U102" i="16"/>
  <c r="U103" i="16"/>
  <c r="U104" i="16"/>
  <c r="U105" i="16"/>
  <c r="U106" i="16"/>
  <c r="U107" i="16"/>
  <c r="U108" i="16"/>
  <c r="U109" i="16"/>
  <c r="U110" i="16"/>
  <c r="U111" i="16"/>
  <c r="U112" i="16"/>
  <c r="U113" i="16"/>
  <c r="U114" i="16"/>
  <c r="U115" i="16"/>
  <c r="U116" i="16"/>
  <c r="U117" i="16"/>
  <c r="U118" i="16"/>
  <c r="U119" i="16"/>
  <c r="U120" i="16"/>
  <c r="U121" i="16"/>
  <c r="U122" i="16"/>
  <c r="U123" i="16"/>
  <c r="U124" i="16"/>
  <c r="U125" i="16"/>
  <c r="U126" i="16"/>
  <c r="U127" i="16"/>
  <c r="U128" i="16"/>
  <c r="U129" i="16"/>
  <c r="U130" i="16"/>
  <c r="U131" i="16"/>
  <c r="U132" i="16"/>
  <c r="U133" i="16"/>
  <c r="U134" i="16"/>
  <c r="U135" i="16"/>
  <c r="U136" i="16"/>
  <c r="U137" i="16"/>
  <c r="U138" i="16"/>
  <c r="U139" i="16"/>
  <c r="U140" i="16"/>
  <c r="U141" i="16"/>
  <c r="U142" i="16"/>
  <c r="U143" i="16"/>
  <c r="U144" i="16"/>
  <c r="U145" i="16"/>
  <c r="U146" i="16"/>
  <c r="U147" i="16"/>
  <c r="U148" i="16"/>
  <c r="U149" i="16"/>
  <c r="U150" i="16"/>
  <c r="U151" i="16"/>
  <c r="U152" i="16"/>
  <c r="U153" i="16"/>
  <c r="U154" i="16"/>
  <c r="U155" i="16"/>
  <c r="U156" i="16"/>
  <c r="U157" i="16"/>
  <c r="U158" i="16"/>
  <c r="U159" i="16"/>
  <c r="U160" i="16"/>
  <c r="U161" i="16"/>
  <c r="U162" i="16"/>
  <c r="U163" i="16"/>
  <c r="U164" i="16"/>
  <c r="U165" i="16"/>
  <c r="U166" i="16"/>
  <c r="U167" i="16"/>
  <c r="U168" i="16"/>
  <c r="U169" i="16"/>
  <c r="U170" i="16"/>
  <c r="U171" i="16"/>
  <c r="U172" i="16"/>
  <c r="U173" i="16"/>
  <c r="U174" i="16"/>
  <c r="U175" i="16"/>
  <c r="U176" i="16"/>
  <c r="U177" i="16"/>
  <c r="U178" i="16"/>
  <c r="U179" i="16"/>
  <c r="U180" i="16"/>
  <c r="U181" i="16"/>
  <c r="U182" i="16"/>
  <c r="U183" i="16"/>
  <c r="U184" i="16"/>
  <c r="U185" i="16"/>
  <c r="U186" i="16"/>
  <c r="U187" i="16"/>
  <c r="U188" i="16"/>
  <c r="U189" i="16"/>
  <c r="U190" i="16"/>
  <c r="U191" i="16"/>
  <c r="U192" i="16"/>
  <c r="U193" i="16"/>
  <c r="U194" i="16"/>
  <c r="U195" i="16"/>
  <c r="U196" i="16"/>
  <c r="U197" i="16"/>
  <c r="U198" i="16"/>
  <c r="U199" i="16"/>
  <c r="U200" i="16"/>
  <c r="U201" i="16"/>
  <c r="U202" i="16"/>
  <c r="U203" i="16"/>
  <c r="U204" i="16"/>
  <c r="U205" i="16"/>
  <c r="U206" i="16"/>
  <c r="U207" i="16"/>
  <c r="U208" i="16"/>
  <c r="U209" i="16"/>
  <c r="U210" i="16"/>
  <c r="U211" i="16"/>
  <c r="U212" i="16"/>
  <c r="U213" i="16"/>
  <c r="U214" i="16"/>
  <c r="U215" i="16"/>
  <c r="U216" i="16"/>
  <c r="U217" i="16"/>
  <c r="U218" i="16"/>
  <c r="U219" i="16"/>
  <c r="U220" i="16"/>
  <c r="U221" i="16"/>
  <c r="U222" i="16"/>
  <c r="U223" i="16"/>
  <c r="U224" i="16"/>
  <c r="U225" i="16"/>
  <c r="U226" i="16"/>
  <c r="U227" i="16"/>
  <c r="U228" i="16"/>
  <c r="U229" i="16"/>
  <c r="U230" i="16"/>
  <c r="U231" i="16"/>
  <c r="U232" i="16"/>
  <c r="U233" i="16"/>
  <c r="U234" i="16"/>
  <c r="U235" i="16"/>
  <c r="U236" i="16"/>
  <c r="U237" i="16"/>
  <c r="U238" i="16"/>
  <c r="U239" i="16"/>
  <c r="U240" i="16"/>
  <c r="U241" i="16"/>
  <c r="U242" i="16"/>
  <c r="U243" i="16"/>
  <c r="U244" i="16"/>
  <c r="U245" i="16"/>
  <c r="U246" i="16"/>
  <c r="U247" i="16"/>
  <c r="U248" i="16"/>
  <c r="U249" i="16"/>
  <c r="U250" i="16"/>
  <c r="U251" i="16"/>
  <c r="U252" i="16"/>
  <c r="U253" i="16"/>
  <c r="U254" i="16"/>
  <c r="U255" i="16"/>
  <c r="U256" i="16"/>
  <c r="U257" i="16"/>
  <c r="U258" i="16"/>
  <c r="U259" i="16"/>
  <c r="U260" i="16"/>
  <c r="U261" i="16"/>
  <c r="U262" i="16"/>
  <c r="U263" i="16"/>
  <c r="U264" i="16"/>
  <c r="U265" i="16"/>
  <c r="U266" i="16"/>
  <c r="U267" i="16"/>
  <c r="U268" i="16"/>
  <c r="U269" i="16"/>
  <c r="U270" i="16"/>
  <c r="U271" i="16"/>
  <c r="U272" i="16"/>
  <c r="U273" i="16"/>
  <c r="U274" i="16"/>
  <c r="U275" i="16"/>
  <c r="U276" i="16"/>
  <c r="U277" i="16"/>
  <c r="U278" i="16"/>
  <c r="U279" i="16"/>
  <c r="U280" i="16"/>
  <c r="U281" i="16"/>
  <c r="U282" i="16"/>
  <c r="U283" i="16"/>
  <c r="U284" i="16"/>
  <c r="U285" i="16"/>
  <c r="U286" i="16"/>
  <c r="U287" i="16"/>
  <c r="U288" i="16"/>
  <c r="U289" i="16"/>
  <c r="U290" i="16"/>
  <c r="U291" i="16"/>
  <c r="U292" i="16"/>
  <c r="U293" i="16"/>
  <c r="U294" i="16"/>
  <c r="U295" i="16"/>
  <c r="U296" i="16"/>
  <c r="U297" i="16"/>
  <c r="U298" i="16"/>
  <c r="U299" i="16"/>
  <c r="U300" i="16"/>
  <c r="U301" i="16"/>
  <c r="U302" i="16"/>
  <c r="U303" i="16"/>
  <c r="U304" i="16"/>
  <c r="U305" i="16"/>
  <c r="U306" i="16"/>
  <c r="U307" i="16"/>
  <c r="U308" i="16"/>
  <c r="U309" i="16"/>
  <c r="U310" i="16"/>
  <c r="U311" i="16"/>
  <c r="U312" i="16"/>
  <c r="U313" i="16"/>
  <c r="U314" i="16"/>
  <c r="U315" i="16"/>
  <c r="U316" i="16"/>
  <c r="U317" i="16"/>
  <c r="U318" i="16"/>
  <c r="U319" i="16"/>
  <c r="U320" i="16"/>
  <c r="U321" i="16"/>
  <c r="U322" i="16"/>
  <c r="U323" i="16"/>
  <c r="U324" i="16"/>
  <c r="U325" i="16"/>
  <c r="U326" i="16"/>
  <c r="U327" i="16"/>
  <c r="U328" i="16"/>
  <c r="U329" i="16"/>
  <c r="U330" i="16"/>
  <c r="U331" i="16"/>
  <c r="U332" i="16"/>
  <c r="U333" i="16"/>
  <c r="U334" i="16"/>
  <c r="U335" i="16"/>
  <c r="U336" i="16"/>
  <c r="U337" i="16"/>
  <c r="U338" i="16"/>
  <c r="U339" i="16"/>
  <c r="U340" i="16"/>
  <c r="U341" i="16"/>
  <c r="U342" i="16"/>
  <c r="U343" i="16"/>
  <c r="U344" i="16"/>
  <c r="U345" i="16"/>
  <c r="U346" i="16"/>
  <c r="U347" i="16"/>
  <c r="U348" i="16"/>
  <c r="U349" i="16"/>
  <c r="U350" i="16"/>
  <c r="U351" i="16"/>
  <c r="U352" i="16"/>
  <c r="U353" i="16"/>
  <c r="U354" i="16"/>
  <c r="U355" i="16"/>
  <c r="U356" i="16"/>
  <c r="U357" i="16"/>
  <c r="U358" i="16"/>
  <c r="U359" i="16"/>
  <c r="U360" i="16"/>
  <c r="U361" i="16"/>
  <c r="U362" i="16"/>
  <c r="U363" i="16"/>
  <c r="U364" i="16"/>
  <c r="U365" i="16"/>
  <c r="U366" i="16"/>
  <c r="U367" i="16"/>
  <c r="U368" i="16"/>
  <c r="U369" i="16"/>
  <c r="U370" i="16"/>
  <c r="U371" i="16"/>
  <c r="U372" i="16"/>
  <c r="U373" i="16"/>
  <c r="U374" i="16"/>
  <c r="U375" i="16"/>
  <c r="U376" i="16"/>
  <c r="U377" i="16"/>
  <c r="U378" i="16"/>
  <c r="U379" i="16"/>
  <c r="U380" i="16"/>
  <c r="U381" i="16"/>
  <c r="U382" i="16"/>
  <c r="U383" i="16"/>
  <c r="U384" i="16"/>
  <c r="U385" i="16"/>
  <c r="U386" i="16"/>
  <c r="U387" i="16"/>
  <c r="U388" i="16"/>
  <c r="U389" i="16"/>
  <c r="U390" i="16"/>
  <c r="U391" i="16"/>
  <c r="U392" i="16"/>
  <c r="U393" i="16"/>
  <c r="U394" i="16"/>
  <c r="U395" i="16"/>
  <c r="U396" i="16"/>
  <c r="U397" i="16"/>
  <c r="U398" i="16"/>
  <c r="U399" i="16"/>
  <c r="U400" i="16"/>
  <c r="U401" i="16"/>
  <c r="U402" i="16"/>
  <c r="U403" i="16"/>
  <c r="U404" i="16"/>
  <c r="U405" i="16"/>
  <c r="U406" i="16"/>
  <c r="U407" i="16"/>
  <c r="U408" i="16"/>
  <c r="U409" i="16"/>
  <c r="U410" i="16"/>
  <c r="U411" i="16"/>
  <c r="U412" i="16"/>
  <c r="U413" i="16"/>
  <c r="U414" i="16"/>
  <c r="U415" i="16"/>
  <c r="U416" i="16"/>
  <c r="U417" i="16"/>
  <c r="U418" i="16"/>
  <c r="U419" i="16"/>
  <c r="U420" i="16"/>
  <c r="U421" i="16"/>
  <c r="U422" i="16"/>
  <c r="U423" i="16"/>
  <c r="U424" i="16"/>
  <c r="U425" i="16"/>
  <c r="U426" i="16"/>
  <c r="U427" i="16"/>
  <c r="U428" i="16"/>
  <c r="U429" i="16"/>
  <c r="U430" i="16"/>
  <c r="U431" i="16"/>
  <c r="U432" i="16"/>
  <c r="U433" i="16"/>
  <c r="U434" i="16"/>
  <c r="U435" i="16"/>
  <c r="U436" i="16"/>
  <c r="U437" i="16"/>
  <c r="U438" i="16"/>
  <c r="U439" i="16"/>
  <c r="U440" i="16"/>
  <c r="U441" i="16"/>
  <c r="U442" i="16"/>
  <c r="U443" i="16"/>
  <c r="U444" i="16"/>
  <c r="U445" i="16"/>
  <c r="U446" i="16"/>
  <c r="U447" i="16"/>
  <c r="U448" i="16"/>
  <c r="U449" i="16"/>
  <c r="U450" i="16"/>
  <c r="U451" i="16"/>
  <c r="U452" i="16"/>
  <c r="U453" i="16"/>
  <c r="U454" i="16"/>
  <c r="U455" i="16"/>
  <c r="U456" i="16"/>
  <c r="U457" i="16"/>
  <c r="U458" i="16"/>
  <c r="U459" i="16"/>
  <c r="U460" i="16"/>
  <c r="U461" i="16"/>
  <c r="U462" i="16"/>
  <c r="U463" i="16"/>
  <c r="U464" i="16"/>
  <c r="U465" i="16"/>
  <c r="U466" i="16"/>
  <c r="U467" i="16"/>
  <c r="U468" i="16"/>
  <c r="U469" i="16"/>
  <c r="U470" i="16"/>
  <c r="U471" i="16"/>
  <c r="U472" i="16"/>
  <c r="U473" i="16"/>
  <c r="U474" i="16"/>
  <c r="U475" i="16"/>
  <c r="U476" i="16"/>
  <c r="U477" i="16"/>
  <c r="U478" i="16"/>
  <c r="U479" i="16"/>
  <c r="U480" i="16"/>
  <c r="U481" i="16"/>
  <c r="U482" i="16"/>
  <c r="U483" i="16"/>
  <c r="U484" i="16"/>
  <c r="U485" i="16"/>
  <c r="U486" i="16"/>
  <c r="U487" i="16"/>
  <c r="U488" i="16"/>
  <c r="U489" i="16"/>
  <c r="U490" i="16"/>
  <c r="U491" i="16"/>
  <c r="U492" i="16"/>
  <c r="U493" i="16"/>
  <c r="U494" i="16"/>
  <c r="U495" i="16"/>
  <c r="U496" i="16"/>
  <c r="U497" i="16"/>
  <c r="U498" i="16"/>
  <c r="U499" i="16"/>
  <c r="U500" i="16"/>
  <c r="U501" i="16"/>
  <c r="U502" i="16"/>
  <c r="U503" i="16"/>
  <c r="U504" i="16"/>
  <c r="U505" i="16"/>
  <c r="U506" i="16"/>
  <c r="U507" i="16"/>
  <c r="U508" i="16"/>
  <c r="U509" i="16"/>
  <c r="U510" i="16"/>
  <c r="U511" i="16"/>
  <c r="U512" i="16"/>
  <c r="U513" i="16"/>
  <c r="U514" i="16"/>
  <c r="U515" i="16"/>
  <c r="U516" i="16"/>
  <c r="U517" i="16"/>
  <c r="U518" i="16"/>
  <c r="U519" i="16"/>
  <c r="U520" i="16"/>
  <c r="U521" i="16"/>
  <c r="U522" i="16"/>
  <c r="U523" i="16"/>
  <c r="U524" i="16"/>
  <c r="U525" i="16"/>
  <c r="U526" i="16"/>
  <c r="U527" i="16"/>
  <c r="U528" i="16"/>
  <c r="U529" i="16"/>
  <c r="U530" i="16"/>
  <c r="U531" i="16"/>
  <c r="U532" i="16"/>
  <c r="U533" i="16"/>
  <c r="U534" i="16"/>
  <c r="U535" i="16"/>
  <c r="U536" i="16"/>
  <c r="U537" i="16"/>
  <c r="U538" i="16"/>
  <c r="U539" i="16"/>
  <c r="U540" i="16"/>
  <c r="U541" i="16"/>
  <c r="U542" i="16"/>
  <c r="U543" i="16"/>
  <c r="U544" i="16"/>
  <c r="U545" i="16"/>
  <c r="U546" i="16"/>
  <c r="U547" i="16"/>
  <c r="U548" i="16"/>
  <c r="U549" i="16"/>
  <c r="U550" i="16"/>
  <c r="U551" i="16"/>
  <c r="U552" i="16"/>
  <c r="U553" i="16"/>
  <c r="U554" i="16"/>
  <c r="U555" i="16"/>
  <c r="U556" i="16"/>
  <c r="U557" i="16"/>
  <c r="U558" i="16"/>
  <c r="U559" i="16"/>
  <c r="U560" i="16"/>
  <c r="U561" i="16"/>
  <c r="U562" i="16"/>
  <c r="U563" i="16"/>
  <c r="U564" i="16"/>
  <c r="U565" i="16"/>
  <c r="U566" i="16"/>
  <c r="U567" i="16"/>
  <c r="U568" i="16"/>
  <c r="U569" i="16"/>
  <c r="U570" i="16"/>
  <c r="U571" i="16"/>
  <c r="U572" i="16"/>
  <c r="U573" i="16"/>
  <c r="U574" i="16"/>
  <c r="U575" i="16"/>
  <c r="U576" i="16"/>
  <c r="U577" i="16"/>
  <c r="U578" i="16"/>
  <c r="U579" i="16"/>
  <c r="U580" i="16"/>
  <c r="U581" i="16"/>
  <c r="U582" i="16"/>
  <c r="U583" i="16"/>
  <c r="U584" i="16"/>
  <c r="U585" i="16"/>
  <c r="U586" i="16"/>
  <c r="U587" i="16"/>
  <c r="U588" i="16"/>
  <c r="U589" i="16"/>
  <c r="U590" i="16"/>
  <c r="U591" i="16"/>
  <c r="U592" i="16"/>
  <c r="U593" i="16"/>
  <c r="U594" i="16"/>
  <c r="U595" i="16"/>
  <c r="U596" i="16"/>
  <c r="U597" i="16"/>
  <c r="U598" i="16"/>
  <c r="U599" i="16"/>
  <c r="U600" i="16"/>
  <c r="U601" i="16"/>
  <c r="U602" i="16"/>
  <c r="U603" i="16"/>
  <c r="U604" i="16"/>
  <c r="U605" i="16"/>
  <c r="U606" i="16"/>
  <c r="U607" i="16"/>
  <c r="U608" i="16"/>
  <c r="U609" i="16"/>
  <c r="U610" i="16"/>
  <c r="U611" i="16"/>
  <c r="U612" i="16"/>
  <c r="U613" i="16"/>
  <c r="U614" i="16"/>
  <c r="U615" i="16"/>
  <c r="U616" i="16"/>
  <c r="U617" i="16"/>
  <c r="U618" i="16"/>
  <c r="U619" i="16"/>
  <c r="U620" i="16"/>
  <c r="U621" i="16"/>
  <c r="U622" i="16"/>
  <c r="U623" i="16"/>
  <c r="U624" i="16"/>
  <c r="U625" i="16"/>
  <c r="U626" i="16"/>
  <c r="U627" i="16"/>
  <c r="U628" i="16"/>
  <c r="U629" i="16"/>
  <c r="U630" i="16"/>
  <c r="U631" i="16"/>
  <c r="U632" i="16"/>
  <c r="U633" i="16"/>
  <c r="U634" i="16"/>
  <c r="U635" i="16"/>
  <c r="U636" i="16"/>
  <c r="U637" i="16"/>
  <c r="U638" i="16"/>
  <c r="U639" i="16"/>
  <c r="U640" i="16"/>
  <c r="U641" i="16"/>
  <c r="U642" i="16"/>
  <c r="U643" i="16"/>
  <c r="U644" i="16"/>
  <c r="U645" i="16"/>
  <c r="U646" i="16"/>
  <c r="U647" i="16"/>
  <c r="U648" i="16"/>
  <c r="U649" i="16"/>
  <c r="U650" i="16"/>
  <c r="U651" i="16"/>
  <c r="U652" i="16"/>
  <c r="U653" i="16"/>
  <c r="U654" i="16"/>
  <c r="U655" i="16"/>
  <c r="U656" i="16"/>
  <c r="U657" i="16"/>
  <c r="U658" i="16"/>
  <c r="U659" i="16"/>
  <c r="U660" i="16"/>
  <c r="U661" i="16"/>
  <c r="U662" i="16"/>
  <c r="U663" i="16"/>
  <c r="U664" i="16"/>
  <c r="U665" i="16"/>
  <c r="U666" i="16"/>
  <c r="U667" i="16"/>
  <c r="U668" i="16"/>
  <c r="U669" i="16"/>
  <c r="U670" i="16"/>
  <c r="U671" i="16"/>
  <c r="U672" i="16"/>
  <c r="U673" i="16"/>
  <c r="U674" i="16"/>
  <c r="U675" i="16"/>
  <c r="U676" i="16"/>
  <c r="U677" i="16"/>
  <c r="U678" i="16"/>
  <c r="U679" i="16"/>
  <c r="U680" i="16"/>
  <c r="U681" i="16"/>
  <c r="U682" i="16"/>
  <c r="U683" i="16"/>
  <c r="U684" i="16"/>
  <c r="U685" i="16"/>
  <c r="U686" i="16"/>
  <c r="U687" i="16"/>
  <c r="U688" i="16"/>
  <c r="U689" i="16"/>
  <c r="U690" i="16"/>
  <c r="U691" i="16"/>
  <c r="U692" i="16"/>
  <c r="U693" i="16"/>
  <c r="U694" i="16"/>
  <c r="U695" i="16"/>
  <c r="U696" i="16"/>
  <c r="U697" i="16"/>
  <c r="U698" i="16"/>
  <c r="U699" i="16"/>
  <c r="U700" i="16"/>
  <c r="U701" i="16"/>
  <c r="U702" i="16"/>
  <c r="U703" i="16"/>
  <c r="U704" i="16"/>
  <c r="U705" i="16"/>
  <c r="U706" i="16"/>
  <c r="U707" i="16"/>
  <c r="U708" i="16"/>
  <c r="U709" i="16"/>
  <c r="U710" i="16"/>
  <c r="U711" i="16"/>
  <c r="U712" i="16"/>
  <c r="U713" i="16"/>
  <c r="U714" i="16"/>
  <c r="U715" i="16"/>
  <c r="U716" i="16"/>
  <c r="U717" i="16"/>
  <c r="U718" i="16"/>
  <c r="U719" i="16"/>
  <c r="U720" i="16"/>
  <c r="U721" i="16"/>
  <c r="U722" i="16"/>
  <c r="U723" i="16"/>
  <c r="U724" i="16"/>
  <c r="U725" i="16"/>
  <c r="U726" i="16"/>
  <c r="U727" i="16"/>
  <c r="U728" i="16"/>
  <c r="U729" i="16"/>
  <c r="U730" i="16"/>
  <c r="U731" i="16"/>
  <c r="U732" i="16"/>
  <c r="U733" i="16"/>
  <c r="U734" i="16"/>
  <c r="U735" i="16"/>
  <c r="U736" i="16"/>
  <c r="U737" i="16"/>
  <c r="U738" i="16"/>
  <c r="U739" i="16"/>
  <c r="U740" i="16"/>
  <c r="U741" i="16"/>
  <c r="U742" i="16"/>
  <c r="U743" i="16"/>
  <c r="U744" i="16"/>
  <c r="U745" i="16"/>
  <c r="U746" i="16"/>
  <c r="U747" i="16"/>
  <c r="U748" i="16"/>
  <c r="U749" i="16"/>
  <c r="U750" i="16"/>
  <c r="U751" i="16"/>
  <c r="U752" i="16"/>
  <c r="U753" i="16"/>
  <c r="U754" i="16"/>
  <c r="U755" i="16"/>
  <c r="U756" i="16"/>
  <c r="U757" i="16"/>
  <c r="U758" i="16"/>
  <c r="U759" i="16"/>
  <c r="U760" i="16"/>
  <c r="U761" i="16"/>
  <c r="U762" i="16"/>
  <c r="U763" i="16"/>
  <c r="U764" i="16"/>
  <c r="U765" i="16"/>
  <c r="U766" i="16"/>
  <c r="U767" i="16"/>
  <c r="U768" i="16"/>
  <c r="U769" i="16"/>
  <c r="U770" i="16"/>
  <c r="U771" i="16"/>
  <c r="U772" i="16"/>
  <c r="U773" i="16"/>
  <c r="U774" i="16"/>
  <c r="U775" i="16"/>
  <c r="U776" i="16"/>
  <c r="U777" i="16"/>
  <c r="U778" i="16"/>
  <c r="U779" i="16"/>
  <c r="U780" i="16"/>
  <c r="U781" i="16"/>
  <c r="U782" i="16"/>
  <c r="U783" i="16"/>
  <c r="U784" i="16"/>
  <c r="U785" i="16"/>
  <c r="U786" i="16"/>
  <c r="U787" i="16"/>
  <c r="U788" i="16"/>
  <c r="U789" i="16"/>
  <c r="U790" i="16"/>
  <c r="U791" i="16"/>
  <c r="U792" i="16"/>
  <c r="U793" i="16"/>
  <c r="U794" i="16"/>
  <c r="U795" i="16"/>
  <c r="U796" i="16"/>
  <c r="U797" i="16"/>
  <c r="U798" i="16"/>
  <c r="U799" i="16"/>
  <c r="U800" i="16"/>
  <c r="U801" i="16"/>
  <c r="U802" i="16"/>
  <c r="U803" i="16"/>
  <c r="U804" i="16"/>
  <c r="U805" i="16"/>
  <c r="U806" i="16"/>
  <c r="U807" i="16"/>
  <c r="U808" i="16"/>
  <c r="U809" i="16"/>
  <c r="U810" i="16"/>
  <c r="U811" i="16"/>
  <c r="U812" i="16"/>
  <c r="U813" i="16"/>
  <c r="U814" i="16"/>
  <c r="U815" i="16"/>
  <c r="U816" i="16"/>
  <c r="U817" i="16"/>
  <c r="U818" i="16"/>
  <c r="U819" i="16"/>
  <c r="U820" i="16"/>
  <c r="U821" i="16"/>
  <c r="U822" i="16"/>
  <c r="U823" i="16"/>
  <c r="U824" i="16"/>
  <c r="U825" i="16"/>
  <c r="U826" i="16"/>
  <c r="U827" i="16"/>
  <c r="U828" i="16"/>
  <c r="U829" i="16"/>
  <c r="U830" i="16"/>
  <c r="U831" i="16"/>
  <c r="U832" i="16"/>
  <c r="U833" i="16"/>
  <c r="U834" i="16"/>
  <c r="U835" i="16"/>
  <c r="U836" i="16"/>
  <c r="U837" i="16"/>
  <c r="U838" i="16"/>
  <c r="U839" i="16"/>
  <c r="U840" i="16"/>
  <c r="U841" i="16"/>
  <c r="U842" i="16"/>
  <c r="U843" i="16"/>
  <c r="U844" i="16"/>
  <c r="U845" i="16"/>
  <c r="U846" i="16"/>
  <c r="U847" i="16"/>
  <c r="U848" i="16"/>
  <c r="U849" i="16"/>
  <c r="U850" i="16"/>
  <c r="U851" i="16"/>
  <c r="U852" i="16"/>
  <c r="U853" i="16"/>
  <c r="U854" i="16"/>
  <c r="U855" i="16"/>
  <c r="U856" i="16"/>
  <c r="U857" i="16"/>
  <c r="U858" i="16"/>
  <c r="U859" i="16"/>
  <c r="U860" i="16"/>
  <c r="U861" i="16"/>
  <c r="U862" i="16"/>
  <c r="U863" i="16"/>
  <c r="U864" i="16"/>
  <c r="U865" i="16"/>
  <c r="U866" i="16"/>
  <c r="U867" i="16"/>
  <c r="U868" i="16"/>
  <c r="U869" i="16"/>
  <c r="U870" i="16"/>
  <c r="U871" i="16"/>
  <c r="U872" i="16"/>
  <c r="U873" i="16"/>
  <c r="U874" i="16"/>
  <c r="U875" i="16"/>
  <c r="U876" i="16"/>
  <c r="U877" i="16"/>
  <c r="U878" i="16"/>
  <c r="U879" i="16"/>
  <c r="U880" i="16"/>
  <c r="U881" i="16"/>
  <c r="U882" i="16"/>
  <c r="U883" i="16"/>
  <c r="U884" i="16"/>
  <c r="U885" i="16"/>
  <c r="U886" i="16"/>
  <c r="U887" i="16"/>
  <c r="U888" i="16"/>
  <c r="U889" i="16"/>
  <c r="U890" i="16"/>
  <c r="U891" i="16"/>
  <c r="U892" i="16"/>
  <c r="U893" i="16"/>
  <c r="U894" i="16"/>
  <c r="U895" i="16"/>
  <c r="U896" i="16"/>
  <c r="U897" i="16"/>
  <c r="U898" i="16"/>
  <c r="U899" i="16"/>
  <c r="U900" i="16"/>
  <c r="U901" i="16"/>
  <c r="U902" i="16"/>
  <c r="U903" i="16"/>
  <c r="U904" i="16"/>
  <c r="U905" i="16"/>
  <c r="U906" i="16"/>
  <c r="U907" i="16"/>
  <c r="U908" i="16"/>
  <c r="U909" i="16"/>
  <c r="U910" i="16"/>
  <c r="U911" i="16"/>
  <c r="U912" i="16"/>
  <c r="U913" i="16"/>
  <c r="U914" i="16"/>
  <c r="U915" i="16"/>
  <c r="U916" i="16"/>
  <c r="U917" i="16"/>
  <c r="U918" i="16"/>
  <c r="U919" i="16"/>
  <c r="U920" i="16"/>
  <c r="U921" i="16"/>
  <c r="U922" i="16"/>
  <c r="U923" i="16"/>
  <c r="U924" i="16"/>
  <c r="U925" i="16"/>
  <c r="U926" i="16"/>
  <c r="U927" i="16"/>
  <c r="U928" i="16"/>
  <c r="U929" i="16"/>
  <c r="U930" i="16"/>
  <c r="U931" i="16"/>
  <c r="U932" i="16"/>
  <c r="U933" i="16"/>
  <c r="U934" i="16"/>
  <c r="U935" i="16"/>
  <c r="U936" i="16"/>
  <c r="U937" i="16"/>
  <c r="U938" i="16"/>
  <c r="U939" i="16"/>
  <c r="U940" i="16"/>
  <c r="U941" i="16"/>
  <c r="U942" i="16"/>
  <c r="U943" i="16"/>
  <c r="U944" i="16"/>
  <c r="U945" i="16"/>
  <c r="U946" i="16"/>
  <c r="U947" i="16"/>
  <c r="U948" i="16"/>
  <c r="U949" i="16"/>
  <c r="U950" i="16"/>
  <c r="U951" i="16"/>
  <c r="U952" i="16"/>
  <c r="U953" i="16"/>
  <c r="U954" i="16"/>
  <c r="U955" i="16"/>
  <c r="U956" i="16"/>
  <c r="U957" i="16"/>
  <c r="U958" i="16"/>
  <c r="U959" i="16"/>
  <c r="U960" i="16"/>
  <c r="U961" i="16"/>
  <c r="U962" i="16"/>
  <c r="U963" i="16"/>
  <c r="U964" i="16"/>
  <c r="U965" i="16"/>
  <c r="U966" i="16"/>
  <c r="U967" i="16"/>
  <c r="U968" i="16"/>
  <c r="U969" i="16"/>
  <c r="U970" i="16"/>
  <c r="U971" i="16"/>
  <c r="U972" i="16"/>
  <c r="U973" i="16"/>
  <c r="U974" i="16"/>
  <c r="U975" i="16"/>
  <c r="U976" i="16"/>
  <c r="U977" i="16"/>
  <c r="U978" i="16"/>
  <c r="U979" i="16"/>
  <c r="U980" i="16"/>
  <c r="U981" i="16"/>
  <c r="U982" i="16"/>
  <c r="U983" i="16"/>
  <c r="U984" i="16"/>
  <c r="U985" i="16"/>
  <c r="U986" i="16"/>
  <c r="U987" i="16"/>
  <c r="U988" i="16"/>
  <c r="U989" i="16"/>
  <c r="U990" i="16"/>
  <c r="U991" i="16"/>
  <c r="U992" i="16"/>
  <c r="U993" i="16"/>
  <c r="U994" i="16"/>
  <c r="U995" i="16"/>
  <c r="U996" i="16"/>
  <c r="U997" i="16"/>
  <c r="U998" i="16"/>
  <c r="U999" i="16"/>
  <c r="U1000" i="16"/>
  <c r="U1001" i="16"/>
  <c r="AC2" i="16"/>
  <c r="AC3" i="16"/>
  <c r="AC4" i="16"/>
  <c r="AC5" i="16"/>
  <c r="AC6" i="16"/>
  <c r="AC7" i="16"/>
  <c r="AC8" i="16"/>
  <c r="AC9" i="16"/>
  <c r="AC10" i="16"/>
  <c r="AC11" i="16"/>
  <c r="AC12" i="16"/>
  <c r="AC13" i="16"/>
  <c r="AC14" i="16"/>
  <c r="AC15" i="16"/>
  <c r="AC16" i="16"/>
  <c r="AC17" i="16"/>
  <c r="AC18" i="16"/>
  <c r="AC19" i="16"/>
  <c r="AC20" i="16"/>
  <c r="AC21" i="16"/>
  <c r="AC22" i="16"/>
  <c r="AC23" i="16"/>
  <c r="AC24" i="16"/>
  <c r="AC25" i="16"/>
  <c r="AC26" i="16"/>
  <c r="AC27" i="16"/>
  <c r="AC28" i="16"/>
  <c r="AC29" i="16"/>
  <c r="AC30" i="16"/>
  <c r="AC31" i="16"/>
  <c r="AC32" i="16"/>
  <c r="AC33" i="16"/>
  <c r="AC34" i="16"/>
  <c r="AC35" i="16"/>
  <c r="AC36" i="16"/>
  <c r="AC37" i="16"/>
  <c r="AC38" i="16"/>
  <c r="AC39" i="16"/>
  <c r="AC40" i="16"/>
  <c r="AC41" i="16"/>
  <c r="AC42" i="16"/>
  <c r="AC43" i="16"/>
  <c r="AC44" i="16"/>
  <c r="AC45" i="16"/>
  <c r="AC46" i="16"/>
  <c r="AC47" i="16"/>
  <c r="AC48" i="16"/>
  <c r="AC49" i="16"/>
  <c r="AC50" i="16"/>
  <c r="AC51" i="16"/>
  <c r="AC52" i="16"/>
  <c r="AC53" i="16"/>
  <c r="AC54" i="16"/>
  <c r="AC55" i="16"/>
  <c r="AC56" i="16"/>
  <c r="AC57" i="16"/>
  <c r="AC58" i="16"/>
  <c r="AC59" i="16"/>
  <c r="AC60" i="16"/>
  <c r="AC61" i="16"/>
  <c r="AC62" i="16"/>
  <c r="AC63" i="16"/>
  <c r="AC64" i="16"/>
  <c r="AC65" i="16"/>
  <c r="AC66" i="16"/>
  <c r="AC67" i="16"/>
  <c r="AC68" i="16"/>
  <c r="AC69" i="16"/>
  <c r="AC70" i="16"/>
  <c r="AC71" i="16"/>
  <c r="AC72" i="16"/>
  <c r="AC73" i="16"/>
  <c r="AC74" i="16"/>
  <c r="AC75" i="16"/>
  <c r="AC76" i="16"/>
  <c r="AC77" i="16"/>
  <c r="AC78" i="16"/>
  <c r="AC79" i="16"/>
  <c r="AC80" i="16"/>
  <c r="AC81" i="16"/>
  <c r="AC82" i="16"/>
  <c r="AC83" i="16"/>
  <c r="AC84" i="16"/>
  <c r="AC85" i="16"/>
  <c r="AC86" i="16"/>
  <c r="AC87" i="16"/>
  <c r="AC88" i="16"/>
  <c r="AC89" i="16"/>
  <c r="AC90" i="16"/>
  <c r="AC91" i="16"/>
  <c r="AC92" i="16"/>
  <c r="AC93" i="16"/>
  <c r="AC94" i="16"/>
  <c r="AC95" i="16"/>
  <c r="AC96" i="16"/>
  <c r="AC97" i="16"/>
  <c r="AC98" i="16"/>
  <c r="AC99" i="16"/>
  <c r="AC100" i="16"/>
  <c r="AC101" i="16"/>
  <c r="AC102" i="16"/>
  <c r="AC103" i="16"/>
  <c r="AC104" i="16"/>
  <c r="AC105" i="16"/>
  <c r="AC106" i="16"/>
  <c r="AC107" i="16"/>
  <c r="AC108" i="16"/>
  <c r="AC109" i="16"/>
  <c r="AC110" i="16"/>
  <c r="AC111" i="16"/>
  <c r="AC112" i="16"/>
  <c r="AC113" i="16"/>
  <c r="AC114" i="16"/>
  <c r="AC115" i="16"/>
  <c r="AC116" i="16"/>
  <c r="AC117" i="16"/>
  <c r="AC118" i="16"/>
  <c r="AC119" i="16"/>
  <c r="AC120" i="16"/>
  <c r="AC121" i="16"/>
  <c r="AC122" i="16"/>
  <c r="AC123" i="16"/>
  <c r="AC124" i="16"/>
  <c r="AC125" i="16"/>
  <c r="AC126" i="16"/>
  <c r="AC127" i="16"/>
  <c r="AC128" i="16"/>
  <c r="AC129" i="16"/>
  <c r="AC130" i="16"/>
  <c r="AC131" i="16"/>
  <c r="AC132" i="16"/>
  <c r="AC133" i="16"/>
  <c r="AC134" i="16"/>
  <c r="AC135" i="16"/>
  <c r="AC136" i="16"/>
  <c r="AC137" i="16"/>
  <c r="AC138" i="16"/>
  <c r="AC139" i="16"/>
  <c r="AC140" i="16"/>
  <c r="AC141" i="16"/>
  <c r="AC142" i="16"/>
  <c r="AC143" i="16"/>
  <c r="AC144" i="16"/>
  <c r="AC145" i="16"/>
  <c r="AC146" i="16"/>
  <c r="AC147" i="16"/>
  <c r="AC148" i="16"/>
  <c r="AC149" i="16"/>
  <c r="AC150" i="16"/>
  <c r="AC151" i="16"/>
  <c r="AC152" i="16"/>
  <c r="AC153" i="16"/>
  <c r="AC154" i="16"/>
  <c r="AC155" i="16"/>
  <c r="AC156" i="16"/>
  <c r="AC157" i="16"/>
  <c r="AC158" i="16"/>
  <c r="AC159" i="16"/>
  <c r="AC160" i="16"/>
  <c r="AC161" i="16"/>
  <c r="AC162" i="16"/>
  <c r="AC163" i="16"/>
  <c r="AC164" i="16"/>
  <c r="AC165" i="16"/>
  <c r="AC166" i="16"/>
  <c r="AC167" i="16"/>
  <c r="AC168" i="16"/>
  <c r="AC169" i="16"/>
  <c r="AC170" i="16"/>
  <c r="AC171" i="16"/>
  <c r="AC172" i="16"/>
  <c r="AC173" i="16"/>
  <c r="AC174" i="16"/>
  <c r="AC175" i="16"/>
  <c r="AC176" i="16"/>
  <c r="AC177" i="16"/>
  <c r="AC178" i="16"/>
  <c r="AC179" i="16"/>
  <c r="AC180" i="16"/>
  <c r="AC181" i="16"/>
  <c r="AC182" i="16"/>
  <c r="AC183" i="16"/>
  <c r="AC184" i="16"/>
  <c r="AC185" i="16"/>
  <c r="AC186" i="16"/>
  <c r="AC187" i="16"/>
  <c r="AC188" i="16"/>
  <c r="AC189" i="16"/>
  <c r="AC190" i="16"/>
  <c r="AC191" i="16"/>
  <c r="AC192" i="16"/>
  <c r="AC193" i="16"/>
  <c r="AC194" i="16"/>
  <c r="AC195" i="16"/>
  <c r="AC196" i="16"/>
  <c r="AC197" i="16"/>
  <c r="AC198" i="16"/>
  <c r="AC199" i="16"/>
  <c r="AC200" i="16"/>
  <c r="AC201" i="16"/>
  <c r="AC202" i="16"/>
  <c r="AC203" i="16"/>
  <c r="AC204" i="16"/>
  <c r="AC205" i="16"/>
  <c r="AC206" i="16"/>
  <c r="AC207" i="16"/>
  <c r="AC208" i="16"/>
  <c r="AC209" i="16"/>
  <c r="AC210" i="16"/>
  <c r="AC211" i="16"/>
  <c r="AC212" i="16"/>
  <c r="AC213" i="16"/>
  <c r="AC214" i="16"/>
  <c r="AC215" i="16"/>
  <c r="AC216" i="16"/>
  <c r="AC217" i="16"/>
  <c r="AC218" i="16"/>
  <c r="AC219" i="16"/>
  <c r="AC220" i="16"/>
  <c r="AC221" i="16"/>
  <c r="AC222" i="16"/>
  <c r="AC223" i="16"/>
  <c r="AC224" i="16"/>
  <c r="AC225" i="16"/>
  <c r="AC226" i="16"/>
  <c r="AC227" i="16"/>
  <c r="AC228" i="16"/>
  <c r="AC229" i="16"/>
  <c r="AC230" i="16"/>
  <c r="AC231" i="16"/>
  <c r="AC232" i="16"/>
  <c r="AC233" i="16"/>
  <c r="AC234" i="16"/>
  <c r="AC235" i="16"/>
  <c r="AC236" i="16"/>
  <c r="AC237" i="16"/>
  <c r="AC238" i="16"/>
  <c r="AC239" i="16"/>
  <c r="AC240" i="16"/>
  <c r="AC241" i="16"/>
  <c r="AC242" i="16"/>
  <c r="AC243" i="16"/>
  <c r="AC244" i="16"/>
  <c r="AC245" i="16"/>
  <c r="AC246" i="16"/>
  <c r="AC247" i="16"/>
  <c r="AC248" i="16"/>
  <c r="AC249" i="16"/>
  <c r="AC250" i="16"/>
  <c r="AC251" i="16"/>
  <c r="AC252" i="16"/>
  <c r="AC253" i="16"/>
  <c r="AC254" i="16"/>
  <c r="AC255" i="16"/>
  <c r="AC256" i="16"/>
  <c r="AC257" i="16"/>
  <c r="AC258" i="16"/>
  <c r="AC259" i="16"/>
  <c r="AC260" i="16"/>
  <c r="AC261" i="16"/>
  <c r="AC262" i="16"/>
  <c r="AC263" i="16"/>
  <c r="AC264" i="16"/>
  <c r="AC265" i="16"/>
  <c r="AC266" i="16"/>
  <c r="AC267" i="16"/>
  <c r="AC268" i="16"/>
  <c r="AC269" i="16"/>
  <c r="AC270" i="16"/>
  <c r="AC271" i="16"/>
  <c r="AC272" i="16"/>
  <c r="AC273" i="16"/>
  <c r="AC274" i="16"/>
  <c r="AC275" i="16"/>
  <c r="AC276" i="16"/>
  <c r="AC277" i="16"/>
  <c r="AC278" i="16"/>
  <c r="AC279" i="16"/>
  <c r="AC280" i="16"/>
  <c r="AC281" i="16"/>
  <c r="AC282" i="16"/>
  <c r="AC283" i="16"/>
  <c r="AC284" i="16"/>
  <c r="AC285" i="16"/>
  <c r="AC286" i="16"/>
  <c r="AC287" i="16"/>
  <c r="AC288" i="16"/>
  <c r="AC289" i="16"/>
  <c r="AC290" i="16"/>
  <c r="AC291" i="16"/>
  <c r="AC292" i="16"/>
  <c r="AC293" i="16"/>
  <c r="AC294" i="16"/>
  <c r="AC295" i="16"/>
  <c r="AC296" i="16"/>
  <c r="AC297" i="16"/>
  <c r="AC298" i="16"/>
  <c r="AC299" i="16"/>
  <c r="AC300" i="16"/>
  <c r="AC301" i="16"/>
  <c r="AC302" i="16"/>
  <c r="AC303" i="16"/>
  <c r="AC304" i="16"/>
  <c r="AC305" i="16"/>
  <c r="AC306" i="16"/>
  <c r="AC307" i="16"/>
  <c r="AC308" i="16"/>
  <c r="AC309" i="16"/>
  <c r="AC310" i="16"/>
  <c r="AC311" i="16"/>
  <c r="AC312" i="16"/>
  <c r="AC313" i="16"/>
  <c r="AC314" i="16"/>
  <c r="AC315" i="16"/>
  <c r="AC316" i="16"/>
  <c r="AC317" i="16"/>
  <c r="AC318" i="16"/>
  <c r="AC319" i="16"/>
  <c r="AC320" i="16"/>
  <c r="AC321" i="16"/>
  <c r="AC322" i="16"/>
  <c r="AC323" i="16"/>
  <c r="AC324" i="16"/>
  <c r="AC325" i="16"/>
  <c r="AC326" i="16"/>
  <c r="AC327" i="16"/>
  <c r="AC328" i="16"/>
  <c r="AC329" i="16"/>
  <c r="AC330" i="16"/>
  <c r="AC331" i="16"/>
  <c r="AC332" i="16"/>
  <c r="AC333" i="16"/>
  <c r="AC334" i="16"/>
  <c r="AC335" i="16"/>
  <c r="AC336" i="16"/>
  <c r="AC337" i="16"/>
  <c r="AC338" i="16"/>
  <c r="AC339" i="16"/>
  <c r="AC340" i="16"/>
  <c r="AC341" i="16"/>
  <c r="AC342" i="16"/>
  <c r="AC343" i="16"/>
  <c r="AC344" i="16"/>
  <c r="AC345" i="16"/>
  <c r="AC346" i="16"/>
  <c r="AC347" i="16"/>
  <c r="AC348" i="16"/>
  <c r="AC349" i="16"/>
  <c r="AC350" i="16"/>
  <c r="AC351" i="16"/>
  <c r="AC352" i="16"/>
  <c r="AC353" i="16"/>
  <c r="AC354" i="16"/>
  <c r="AC355" i="16"/>
  <c r="AC356" i="16"/>
  <c r="AC357" i="16"/>
  <c r="AC358" i="16"/>
  <c r="AC359" i="16"/>
  <c r="AC360" i="16"/>
  <c r="AC361" i="16"/>
  <c r="AC362" i="16"/>
  <c r="AC363" i="16"/>
  <c r="AC364" i="16"/>
  <c r="AC365" i="16"/>
  <c r="AC366" i="16"/>
  <c r="AC367" i="16"/>
  <c r="AC368" i="16"/>
  <c r="AC369" i="16"/>
  <c r="AC370" i="16"/>
  <c r="AC371" i="16"/>
  <c r="AC372" i="16"/>
  <c r="AC373" i="16"/>
  <c r="AC374" i="16"/>
  <c r="AC375" i="16"/>
  <c r="AC376" i="16"/>
  <c r="AC377" i="16"/>
  <c r="AC378" i="16"/>
  <c r="AC379" i="16"/>
  <c r="AC380" i="16"/>
  <c r="AC381" i="16"/>
  <c r="AC382" i="16"/>
  <c r="AC383" i="16"/>
  <c r="AC384" i="16"/>
  <c r="AC385" i="16"/>
  <c r="AC386" i="16"/>
  <c r="AC387" i="16"/>
  <c r="AC388" i="16"/>
  <c r="AC389" i="16"/>
  <c r="AC390" i="16"/>
  <c r="AC391" i="16"/>
  <c r="AC392" i="16"/>
  <c r="AC393" i="16"/>
  <c r="AC394" i="16"/>
  <c r="AC395" i="16"/>
  <c r="AC396" i="16"/>
  <c r="AC397" i="16"/>
  <c r="AC398" i="16"/>
  <c r="AC399" i="16"/>
  <c r="AC400" i="16"/>
  <c r="AC401" i="16"/>
  <c r="AC402" i="16"/>
  <c r="AC403" i="16"/>
  <c r="AC404" i="16"/>
  <c r="AC405" i="16"/>
  <c r="AC406" i="16"/>
  <c r="AC407" i="16"/>
  <c r="AC408" i="16"/>
  <c r="AC409" i="16"/>
  <c r="AC410" i="16"/>
  <c r="AC411" i="16"/>
  <c r="AC412" i="16"/>
  <c r="AC413" i="16"/>
  <c r="AC414" i="16"/>
  <c r="AC415" i="16"/>
  <c r="AC416" i="16"/>
  <c r="AC417" i="16"/>
  <c r="AC418" i="16"/>
  <c r="AC419" i="16"/>
  <c r="AC420" i="16"/>
  <c r="AC421" i="16"/>
  <c r="AC422" i="16"/>
  <c r="AC423" i="16"/>
  <c r="AC424" i="16"/>
  <c r="AC425" i="16"/>
  <c r="AC426" i="16"/>
  <c r="AC427" i="16"/>
  <c r="AC428" i="16"/>
  <c r="AC429" i="16"/>
  <c r="AC430" i="16"/>
  <c r="AC431" i="16"/>
  <c r="AC432" i="16"/>
  <c r="AC433" i="16"/>
  <c r="AC434" i="16"/>
  <c r="AC435" i="16"/>
  <c r="AC436" i="16"/>
  <c r="AC437" i="16"/>
  <c r="AC438" i="16"/>
  <c r="AC439" i="16"/>
  <c r="AC440" i="16"/>
  <c r="AC441" i="16"/>
  <c r="AC442" i="16"/>
  <c r="AC443" i="16"/>
  <c r="AC444" i="16"/>
  <c r="AC445" i="16"/>
  <c r="AC446" i="16"/>
  <c r="AC447" i="16"/>
  <c r="AC448" i="16"/>
  <c r="AC449" i="16"/>
  <c r="AC450" i="16"/>
  <c r="AC451" i="16"/>
  <c r="AC452" i="16"/>
  <c r="AC453" i="16"/>
  <c r="AC454" i="16"/>
  <c r="AC455" i="16"/>
  <c r="AC456" i="16"/>
  <c r="AC457" i="16"/>
  <c r="AC458" i="16"/>
  <c r="AC459" i="16"/>
  <c r="AC460" i="16"/>
  <c r="AC461" i="16"/>
  <c r="AC462" i="16"/>
  <c r="AC463" i="16"/>
  <c r="AC464" i="16"/>
  <c r="AC465" i="16"/>
  <c r="AC466" i="16"/>
  <c r="AC467" i="16"/>
  <c r="AC468" i="16"/>
  <c r="AC469" i="16"/>
  <c r="AC470" i="16"/>
  <c r="AC471" i="16"/>
  <c r="AC472" i="16"/>
  <c r="AC473" i="16"/>
  <c r="AC474" i="16"/>
  <c r="AC475" i="16"/>
  <c r="AC476" i="16"/>
  <c r="AC477" i="16"/>
  <c r="AC478" i="16"/>
  <c r="AC479" i="16"/>
  <c r="AC480" i="16"/>
  <c r="AC481" i="16"/>
  <c r="AC482" i="16"/>
  <c r="AC483" i="16"/>
  <c r="AC484" i="16"/>
  <c r="AC485" i="16"/>
  <c r="AC486" i="16"/>
  <c r="AC487" i="16"/>
  <c r="AC488" i="16"/>
  <c r="AC489" i="16"/>
  <c r="AC490" i="16"/>
  <c r="AC491" i="16"/>
  <c r="AC492" i="16"/>
  <c r="AC493" i="16"/>
  <c r="AC494" i="16"/>
  <c r="AC495" i="16"/>
  <c r="AC496" i="16"/>
  <c r="AC497" i="16"/>
  <c r="AC498" i="16"/>
  <c r="AC499" i="16"/>
  <c r="AC500" i="16"/>
  <c r="AC501" i="16"/>
  <c r="AC502" i="16"/>
  <c r="AC503" i="16"/>
  <c r="AC504" i="16"/>
  <c r="AC505" i="16"/>
  <c r="AC506" i="16"/>
  <c r="AC507" i="16"/>
  <c r="AC508" i="16"/>
  <c r="AC509" i="16"/>
  <c r="AC510" i="16"/>
  <c r="AC511" i="16"/>
  <c r="AC512" i="16"/>
  <c r="AC513" i="16"/>
  <c r="AC514" i="16"/>
  <c r="AC515" i="16"/>
  <c r="AC516" i="16"/>
  <c r="AC517" i="16"/>
  <c r="AC518" i="16"/>
  <c r="AC519" i="16"/>
  <c r="AC520" i="16"/>
  <c r="AC521" i="16"/>
  <c r="AC522" i="16"/>
  <c r="AC523" i="16"/>
  <c r="AC524" i="16"/>
  <c r="AC525" i="16"/>
  <c r="AC526" i="16"/>
  <c r="AC527" i="16"/>
  <c r="AC528" i="16"/>
  <c r="AC529" i="16"/>
  <c r="AC530" i="16"/>
  <c r="AC531" i="16"/>
  <c r="AC532" i="16"/>
  <c r="AC533" i="16"/>
  <c r="AC534" i="16"/>
  <c r="AC535" i="16"/>
  <c r="AC536" i="16"/>
  <c r="AC537" i="16"/>
  <c r="AC538" i="16"/>
  <c r="AC539" i="16"/>
  <c r="AC540" i="16"/>
  <c r="AC541" i="16"/>
  <c r="AC542" i="16"/>
  <c r="AC543" i="16"/>
  <c r="AC544" i="16"/>
  <c r="AC545" i="16"/>
  <c r="AC546" i="16"/>
  <c r="AC547" i="16"/>
  <c r="AC548" i="16"/>
  <c r="AC549" i="16"/>
  <c r="AC550" i="16"/>
  <c r="AC551" i="16"/>
  <c r="AC552" i="16"/>
  <c r="AC553" i="16"/>
  <c r="AC554" i="16"/>
  <c r="AC555" i="16"/>
  <c r="AC556" i="16"/>
  <c r="AC557" i="16"/>
  <c r="AC558" i="16"/>
  <c r="AC559" i="16"/>
  <c r="AC560" i="16"/>
  <c r="AC561" i="16"/>
  <c r="AC562" i="16"/>
  <c r="AC563" i="16"/>
  <c r="AC564" i="16"/>
  <c r="AC565" i="16"/>
  <c r="AC566" i="16"/>
  <c r="AC567" i="16"/>
  <c r="AC568" i="16"/>
  <c r="AC569" i="16"/>
  <c r="AC570" i="16"/>
  <c r="AC571" i="16"/>
  <c r="AC572" i="16"/>
  <c r="AC573" i="16"/>
  <c r="AC574" i="16"/>
  <c r="AC575" i="16"/>
  <c r="AC576" i="16"/>
  <c r="AC577" i="16"/>
  <c r="AC578" i="16"/>
  <c r="AC579" i="16"/>
  <c r="AC580" i="16"/>
  <c r="AC581" i="16"/>
  <c r="AC582" i="16"/>
  <c r="AC583" i="16"/>
  <c r="AC584" i="16"/>
  <c r="AC585" i="16"/>
  <c r="AC586" i="16"/>
  <c r="AC587" i="16"/>
  <c r="AC588" i="16"/>
  <c r="AC589" i="16"/>
  <c r="AC590" i="16"/>
  <c r="AC591" i="16"/>
  <c r="AC592" i="16"/>
  <c r="AC593" i="16"/>
  <c r="AC594" i="16"/>
  <c r="AC595" i="16"/>
  <c r="AC596" i="16"/>
  <c r="AC597" i="16"/>
  <c r="AC598" i="16"/>
  <c r="AC599" i="16"/>
  <c r="AC600" i="16"/>
  <c r="AC601" i="16"/>
  <c r="AC602" i="16"/>
  <c r="AC603" i="16"/>
  <c r="AC604" i="16"/>
  <c r="AC605" i="16"/>
  <c r="AC606" i="16"/>
  <c r="AC607" i="16"/>
  <c r="AC608" i="16"/>
  <c r="AC609" i="16"/>
  <c r="AC610" i="16"/>
  <c r="AC611" i="16"/>
  <c r="AC612" i="16"/>
  <c r="AC613" i="16"/>
  <c r="AC614" i="16"/>
  <c r="AC615" i="16"/>
  <c r="AC616" i="16"/>
  <c r="AC617" i="16"/>
  <c r="AC618" i="16"/>
  <c r="AC619" i="16"/>
  <c r="AC620" i="16"/>
  <c r="AC621" i="16"/>
  <c r="AC622" i="16"/>
  <c r="AC623" i="16"/>
  <c r="AC624" i="16"/>
  <c r="AC625" i="16"/>
  <c r="AC626" i="16"/>
  <c r="AC627" i="16"/>
  <c r="AC628" i="16"/>
  <c r="AC629" i="16"/>
  <c r="AC630" i="16"/>
  <c r="AC631" i="16"/>
  <c r="AC632" i="16"/>
  <c r="AC633" i="16"/>
  <c r="AC634" i="16"/>
  <c r="AC635" i="16"/>
  <c r="AC636" i="16"/>
  <c r="AC637" i="16"/>
  <c r="AC638" i="16"/>
  <c r="AC639" i="16"/>
  <c r="AC640" i="16"/>
  <c r="AC641" i="16"/>
  <c r="AC642" i="16"/>
  <c r="AC643" i="16"/>
  <c r="AC644" i="16"/>
  <c r="AC645" i="16"/>
  <c r="AC646" i="16"/>
  <c r="AC647" i="16"/>
  <c r="AC648" i="16"/>
  <c r="AC649" i="16"/>
  <c r="AC650" i="16"/>
  <c r="AC651" i="16"/>
  <c r="AC652" i="16"/>
  <c r="AC653" i="16"/>
  <c r="AC654" i="16"/>
  <c r="AC655" i="16"/>
  <c r="AC656" i="16"/>
  <c r="AC657" i="16"/>
  <c r="AC658" i="16"/>
  <c r="AC659" i="16"/>
  <c r="AC660" i="16"/>
  <c r="AC661" i="16"/>
  <c r="AC662" i="16"/>
  <c r="AC663" i="16"/>
  <c r="AC664" i="16"/>
  <c r="AC665" i="16"/>
  <c r="AC666" i="16"/>
  <c r="AC667" i="16"/>
  <c r="AC668" i="16"/>
  <c r="AC669" i="16"/>
  <c r="AC670" i="16"/>
  <c r="AC671" i="16"/>
  <c r="AC672" i="16"/>
  <c r="AC673" i="16"/>
  <c r="AC674" i="16"/>
  <c r="AC675" i="16"/>
  <c r="AC676" i="16"/>
  <c r="AC677" i="16"/>
  <c r="AC678" i="16"/>
  <c r="AC679" i="16"/>
  <c r="AC680" i="16"/>
  <c r="AC681" i="16"/>
  <c r="AC682" i="16"/>
  <c r="AC683" i="16"/>
  <c r="AC684" i="16"/>
  <c r="AC685" i="16"/>
  <c r="AC686" i="16"/>
  <c r="AC687" i="16"/>
  <c r="AC688" i="16"/>
  <c r="AC689" i="16"/>
  <c r="AC690" i="16"/>
  <c r="AC691" i="16"/>
  <c r="AC692" i="16"/>
  <c r="AC693" i="16"/>
  <c r="AC694" i="16"/>
  <c r="AC695" i="16"/>
  <c r="AC696" i="16"/>
  <c r="AC697" i="16"/>
  <c r="AC698" i="16"/>
  <c r="AC699" i="16"/>
  <c r="AC700" i="16"/>
  <c r="AC701" i="16"/>
  <c r="AC702" i="16"/>
  <c r="AC703" i="16"/>
  <c r="AC704" i="16"/>
  <c r="AC705" i="16"/>
  <c r="AC706" i="16"/>
  <c r="AC707" i="16"/>
  <c r="AC708" i="16"/>
  <c r="AC709" i="16"/>
  <c r="AC710" i="16"/>
  <c r="AC711" i="16"/>
  <c r="AC712" i="16"/>
  <c r="AC713" i="16"/>
  <c r="AC714" i="16"/>
  <c r="AC715" i="16"/>
  <c r="AC716" i="16"/>
  <c r="AC717" i="16"/>
  <c r="AC718" i="16"/>
  <c r="AC719" i="16"/>
  <c r="AC720" i="16"/>
  <c r="AC721" i="16"/>
  <c r="AC722" i="16"/>
  <c r="AC723" i="16"/>
  <c r="AC724" i="16"/>
  <c r="AC725" i="16"/>
  <c r="AC726" i="16"/>
  <c r="AC727" i="16"/>
  <c r="AC728" i="16"/>
  <c r="AC729" i="16"/>
  <c r="AC730" i="16"/>
  <c r="AC731" i="16"/>
  <c r="AC732" i="16"/>
  <c r="AC733" i="16"/>
  <c r="AC734" i="16"/>
  <c r="AC735" i="16"/>
  <c r="AC736" i="16"/>
  <c r="AC737" i="16"/>
  <c r="AC738" i="16"/>
  <c r="AC739" i="16"/>
  <c r="AC740" i="16"/>
  <c r="AC741" i="16"/>
  <c r="AC742" i="16"/>
  <c r="AC743" i="16"/>
  <c r="AC744" i="16"/>
  <c r="AC745" i="16"/>
  <c r="AC746" i="16"/>
  <c r="AC747" i="16"/>
  <c r="AC748" i="16"/>
  <c r="AC749" i="16"/>
  <c r="AC750" i="16"/>
  <c r="AC751" i="16"/>
  <c r="AC752" i="16"/>
  <c r="AC753" i="16"/>
  <c r="AC754" i="16"/>
  <c r="AC755" i="16"/>
  <c r="AC756" i="16"/>
  <c r="AC757" i="16"/>
  <c r="AC758" i="16"/>
  <c r="AC759" i="16"/>
  <c r="AC760" i="16"/>
  <c r="AC761" i="16"/>
  <c r="AC762" i="16"/>
  <c r="AC763" i="16"/>
  <c r="AC764" i="16"/>
  <c r="AC765" i="16"/>
  <c r="AC766" i="16"/>
  <c r="AC767" i="16"/>
  <c r="AC768" i="16"/>
  <c r="AC769" i="16"/>
  <c r="AC770" i="16"/>
  <c r="AC771" i="16"/>
  <c r="AC772" i="16"/>
  <c r="AC773" i="16"/>
  <c r="AC774" i="16"/>
  <c r="AC775" i="16"/>
  <c r="AC776" i="16"/>
  <c r="AC777" i="16"/>
  <c r="AC778" i="16"/>
  <c r="AC779" i="16"/>
  <c r="AC780" i="16"/>
  <c r="AC781" i="16"/>
  <c r="AC782" i="16"/>
  <c r="AC783" i="16"/>
  <c r="AC784" i="16"/>
  <c r="AC785" i="16"/>
  <c r="AC786" i="16"/>
  <c r="AC787" i="16"/>
  <c r="AC788" i="16"/>
  <c r="AC789" i="16"/>
  <c r="AC790" i="16"/>
  <c r="AC791" i="16"/>
  <c r="AC792" i="16"/>
  <c r="AC793" i="16"/>
  <c r="AC794" i="16"/>
  <c r="AC795" i="16"/>
  <c r="AC796" i="16"/>
  <c r="AC797" i="16"/>
  <c r="AC798" i="16"/>
  <c r="AC799" i="16"/>
  <c r="AC800" i="16"/>
  <c r="AC801" i="16"/>
  <c r="AC802" i="16"/>
  <c r="AC803" i="16"/>
  <c r="AC804" i="16"/>
  <c r="AC805" i="16"/>
  <c r="AC806" i="16"/>
  <c r="AC807" i="16"/>
  <c r="AC808" i="16"/>
  <c r="AC809" i="16"/>
  <c r="AC810" i="16"/>
  <c r="AC811" i="16"/>
  <c r="AC812" i="16"/>
  <c r="AC813" i="16"/>
  <c r="AC814" i="16"/>
  <c r="AC815" i="16"/>
  <c r="AC816" i="16"/>
  <c r="AC817" i="16"/>
  <c r="AC818" i="16"/>
  <c r="AC819" i="16"/>
  <c r="AC820" i="16"/>
  <c r="AC821" i="16"/>
  <c r="AC822" i="16"/>
  <c r="AC823" i="16"/>
  <c r="AC824" i="16"/>
  <c r="AC825" i="16"/>
  <c r="AC826" i="16"/>
  <c r="AC827" i="16"/>
  <c r="AC828" i="16"/>
  <c r="AC829" i="16"/>
  <c r="AC830" i="16"/>
  <c r="AC831" i="16"/>
  <c r="AC832" i="16"/>
  <c r="AC833" i="16"/>
  <c r="AC834" i="16"/>
  <c r="AC835" i="16"/>
  <c r="AC836" i="16"/>
  <c r="AC837" i="16"/>
  <c r="AC838" i="16"/>
  <c r="AC839" i="16"/>
  <c r="AC840" i="16"/>
  <c r="AC841" i="16"/>
  <c r="AC842" i="16"/>
  <c r="AC843" i="16"/>
  <c r="AC844" i="16"/>
  <c r="AC845" i="16"/>
  <c r="AC846" i="16"/>
  <c r="AC847" i="16"/>
  <c r="AC848" i="16"/>
  <c r="AC849" i="16"/>
  <c r="AC850" i="16"/>
  <c r="AC851" i="16"/>
  <c r="AC852" i="16"/>
  <c r="AC853" i="16"/>
  <c r="AC854" i="16"/>
  <c r="AC855" i="16"/>
  <c r="AC856" i="16"/>
  <c r="AC857" i="16"/>
  <c r="AC858" i="16"/>
  <c r="AC859" i="16"/>
  <c r="AC860" i="16"/>
  <c r="AC861" i="16"/>
  <c r="AC862" i="16"/>
  <c r="AC863" i="16"/>
  <c r="AC864" i="16"/>
  <c r="AC865" i="16"/>
  <c r="AC866" i="16"/>
  <c r="AC867" i="16"/>
  <c r="AC868" i="16"/>
  <c r="AC869" i="16"/>
  <c r="AC870" i="16"/>
  <c r="AC871" i="16"/>
  <c r="AC872" i="16"/>
  <c r="AC873" i="16"/>
  <c r="AC874" i="16"/>
  <c r="AC875" i="16"/>
  <c r="AC876" i="16"/>
  <c r="AC877" i="16"/>
  <c r="AC878" i="16"/>
  <c r="AC879" i="16"/>
  <c r="AC880" i="16"/>
  <c r="AC881" i="16"/>
  <c r="AC882" i="16"/>
  <c r="AC883" i="16"/>
  <c r="AC884" i="16"/>
  <c r="AC885" i="16"/>
  <c r="AC886" i="16"/>
  <c r="AC887" i="16"/>
  <c r="AC888" i="16"/>
  <c r="AC889" i="16"/>
  <c r="AC890" i="16"/>
  <c r="AC891" i="16"/>
  <c r="AC892" i="16"/>
  <c r="AC893" i="16"/>
  <c r="AC894" i="16"/>
  <c r="AC895" i="16"/>
  <c r="AC896" i="16"/>
  <c r="AC897" i="16"/>
  <c r="AC898" i="16"/>
  <c r="AC899" i="16"/>
  <c r="AC900" i="16"/>
  <c r="AC901" i="16"/>
  <c r="AC902" i="16"/>
  <c r="AC903" i="16"/>
  <c r="AC904" i="16"/>
  <c r="AC905" i="16"/>
  <c r="AC906" i="16"/>
  <c r="AC907" i="16"/>
  <c r="AC908" i="16"/>
  <c r="AC909" i="16"/>
  <c r="AC910" i="16"/>
  <c r="AC911" i="16"/>
  <c r="AC912" i="16"/>
  <c r="AC913" i="16"/>
  <c r="AC914" i="16"/>
  <c r="AC915" i="16"/>
  <c r="AC916" i="16"/>
  <c r="AC917" i="16"/>
  <c r="AC918" i="16"/>
  <c r="AC919" i="16"/>
  <c r="AC920" i="16"/>
  <c r="AC921" i="16"/>
  <c r="AC922" i="16"/>
  <c r="AC923" i="16"/>
  <c r="AC924" i="16"/>
  <c r="AC925" i="16"/>
  <c r="AC926" i="16"/>
  <c r="AC927" i="16"/>
  <c r="AC928" i="16"/>
  <c r="AC929" i="16"/>
  <c r="AC930" i="16"/>
  <c r="AC931" i="16"/>
  <c r="AC932" i="16"/>
  <c r="AC933" i="16"/>
  <c r="AC934" i="16"/>
  <c r="AC935" i="16"/>
  <c r="AC936" i="16"/>
  <c r="AC937" i="16"/>
  <c r="AC938" i="16"/>
  <c r="AC939" i="16"/>
  <c r="AC940" i="16"/>
  <c r="AC941" i="16"/>
  <c r="AC942" i="16"/>
  <c r="AC943" i="16"/>
  <c r="AC944" i="16"/>
  <c r="AC945" i="16"/>
  <c r="AC946" i="16"/>
  <c r="AC947" i="16"/>
  <c r="AC948" i="16"/>
  <c r="AC949" i="16"/>
  <c r="AC950" i="16"/>
  <c r="AC951" i="16"/>
  <c r="AC952" i="16"/>
  <c r="AC953" i="16"/>
  <c r="AC954" i="16"/>
  <c r="AC955" i="16"/>
  <c r="AC956" i="16"/>
  <c r="AC957" i="16"/>
  <c r="AC958" i="16"/>
  <c r="AC959" i="16"/>
  <c r="AC960" i="16"/>
  <c r="AC961" i="16"/>
  <c r="AC962" i="16"/>
  <c r="AC963" i="16"/>
  <c r="AC964" i="16"/>
  <c r="AC965" i="16"/>
  <c r="AC966" i="16"/>
  <c r="AC967" i="16"/>
  <c r="AC968" i="16"/>
  <c r="AC969" i="16"/>
  <c r="AC970" i="16"/>
  <c r="AC971" i="16"/>
  <c r="AC972" i="16"/>
  <c r="AC973" i="16"/>
  <c r="AC974" i="16"/>
  <c r="AC975" i="16"/>
  <c r="AC976" i="16"/>
  <c r="AC977" i="16"/>
  <c r="AC978" i="16"/>
  <c r="AC979" i="16"/>
  <c r="AC980" i="16"/>
  <c r="AC981" i="16"/>
  <c r="AC982" i="16"/>
  <c r="AC983" i="16"/>
  <c r="AC984" i="16"/>
  <c r="AC985" i="16"/>
  <c r="AC986" i="16"/>
  <c r="AC987" i="16"/>
  <c r="AC988" i="16"/>
  <c r="AC989" i="16"/>
  <c r="AC990" i="16"/>
  <c r="AC991" i="16"/>
  <c r="AC992" i="16"/>
  <c r="AC993" i="16"/>
  <c r="AC994" i="16"/>
  <c r="AC995" i="16"/>
  <c r="AC996" i="16"/>
  <c r="AC997" i="16"/>
  <c r="AC998" i="16"/>
  <c r="AC999" i="16"/>
  <c r="AC1000" i="16"/>
  <c r="AC1001" i="16"/>
  <c r="V7" i="12"/>
  <c r="AB360" i="17"/>
  <c r="AB279" i="17"/>
  <c r="AB358" i="17"/>
  <c r="AB176" i="17"/>
  <c r="AB128" i="17"/>
  <c r="AB401" i="17"/>
  <c r="AB869" i="17"/>
  <c r="AB549" i="17"/>
  <c r="AB283" i="17"/>
  <c r="AB670" i="17"/>
  <c r="AB122" i="17"/>
  <c r="AB395" i="17"/>
  <c r="AB223" i="17"/>
  <c r="AB280" i="17"/>
  <c r="AB388" i="17"/>
  <c r="AB108" i="17"/>
  <c r="AB41" i="17"/>
  <c r="AB786" i="17"/>
  <c r="AB304" i="17"/>
  <c r="AB481" i="17"/>
  <c r="AB114" i="17"/>
  <c r="AB216" i="17"/>
  <c r="AB643" i="17"/>
  <c r="AB396" i="17"/>
  <c r="AB655" i="17"/>
  <c r="AB474" i="17"/>
  <c r="AB406" i="17"/>
  <c r="AB905" i="17"/>
  <c r="AB86" i="17"/>
  <c r="AB85" i="17"/>
  <c r="AB299" i="17"/>
  <c r="AB77" i="17"/>
  <c r="AB73" i="17"/>
  <c r="AB672" i="17"/>
  <c r="AB963" i="17"/>
  <c r="AB198" i="17"/>
  <c r="AB558" i="17"/>
  <c r="AB559" i="17"/>
  <c r="AB961" i="17"/>
  <c r="AB958" i="17"/>
  <c r="AB427" i="17"/>
  <c r="AB123" i="17"/>
  <c r="AB237" i="17"/>
  <c r="AB428" i="17"/>
  <c r="AB735" i="17"/>
  <c r="AB708" i="17"/>
  <c r="AB95" i="17"/>
  <c r="AB990" i="17"/>
  <c r="AB979" i="17"/>
  <c r="AB472" i="17"/>
  <c r="AB989" i="17"/>
  <c r="AB143" i="17"/>
  <c r="AB99" i="17"/>
  <c r="AB399" i="17"/>
  <c r="AB909" i="17"/>
  <c r="AB234" i="17"/>
  <c r="AB894" i="17"/>
  <c r="AB411" i="17"/>
  <c r="AB573" i="17"/>
  <c r="AB162" i="17"/>
  <c r="AB896" i="17"/>
  <c r="AB574" i="17"/>
  <c r="AB170" i="17"/>
  <c r="AB268" i="17"/>
  <c r="AB872" i="17"/>
  <c r="AB742" i="17"/>
  <c r="AB311" i="17"/>
  <c r="AB404" i="17"/>
  <c r="AB325" i="17"/>
  <c r="AB480" i="17"/>
  <c r="AB659" i="17"/>
  <c r="AB723" i="17"/>
  <c r="AB567" i="17"/>
  <c r="AB569" i="17"/>
  <c r="AB562" i="17"/>
  <c r="AB350" i="17"/>
  <c r="AB347" i="17"/>
  <c r="AB952" i="17"/>
  <c r="AB371" i="17"/>
  <c r="AB692" i="17"/>
  <c r="AB383" i="17"/>
  <c r="AB679" i="17"/>
  <c r="AB800" i="17"/>
  <c r="AB469" i="17"/>
  <c r="AB471" i="17"/>
  <c r="AB444" i="17"/>
  <c r="AB602" i="17"/>
  <c r="AB606" i="17"/>
  <c r="AB510" i="17"/>
  <c r="AB509" i="17"/>
  <c r="AB543" i="17"/>
  <c r="AB944" i="17"/>
  <c r="AB584" i="17"/>
  <c r="AB593" i="17"/>
  <c r="AB590" i="17"/>
  <c r="AB769" i="17"/>
  <c r="AB609" i="17"/>
  <c r="AB620" i="17"/>
  <c r="AB636" i="17"/>
  <c r="AB750" i="17"/>
  <c r="AB998" i="17"/>
  <c r="AB806" i="17"/>
  <c r="AB962" i="17"/>
  <c r="AB813" i="17"/>
  <c r="AB644" i="17"/>
  <c r="AB940" i="17"/>
  <c r="AB397" i="17"/>
  <c r="AB106" i="17"/>
  <c r="AB752" i="17"/>
  <c r="AB757" i="17"/>
  <c r="AB88" i="17"/>
  <c r="AB224" i="17"/>
  <c r="AB314" i="17"/>
  <c r="AB87" i="17"/>
  <c r="AB950" i="17"/>
  <c r="AB78" i="17"/>
  <c r="AB326" i="17"/>
  <c r="AB346" i="17"/>
  <c r="AB91" i="17"/>
  <c r="AB507" i="17"/>
  <c r="AB485" i="17"/>
  <c r="AB820" i="17"/>
  <c r="AB251" i="17"/>
  <c r="AB297" i="17"/>
  <c r="AB194" i="17"/>
  <c r="AB394" i="17"/>
  <c r="AB513" i="17"/>
  <c r="AB668" i="17"/>
  <c r="AB518" i="17"/>
  <c r="AB713" i="17"/>
  <c r="AB784" i="17"/>
  <c r="AB456" i="17"/>
  <c r="AB172" i="17"/>
  <c r="AB348" i="17"/>
  <c r="AB868" i="17"/>
  <c r="AB354" i="17"/>
  <c r="AB715" i="17"/>
  <c r="AB214" i="17"/>
  <c r="AB565" i="17"/>
  <c r="AB140" i="17"/>
  <c r="AB637" i="17"/>
  <c r="AB275" i="17"/>
  <c r="AB866" i="17"/>
  <c r="AB895" i="17"/>
  <c r="AB568" i="17"/>
  <c r="AB290" i="17"/>
  <c r="AB802" i="17"/>
  <c r="AB458" i="17"/>
  <c r="AB68" i="17"/>
  <c r="AB912" i="17"/>
  <c r="AB521" i="17"/>
  <c r="AB840" i="17"/>
  <c r="AB939" i="17"/>
  <c r="AB498" i="17"/>
  <c r="AB218" i="17"/>
  <c r="AB295" i="17"/>
  <c r="AB180" i="17"/>
  <c r="AB55" i="17"/>
  <c r="AB948" i="17"/>
  <c r="AB357" i="17"/>
  <c r="AB556" i="17"/>
  <c r="AB504" i="17"/>
  <c r="AB831" i="17"/>
  <c r="AB645" i="17"/>
  <c r="AB597" i="17"/>
  <c r="AB337" i="17"/>
  <c r="AB182" i="17"/>
  <c r="AB917" i="17"/>
  <c r="AB514" i="17"/>
  <c r="AB393" i="17"/>
  <c r="AB730" i="17"/>
  <c r="AB721" i="17"/>
  <c r="AB738" i="17"/>
  <c r="AB484" i="17"/>
  <c r="AB416" i="17"/>
  <c r="AB382" i="17"/>
  <c r="AB851" i="17"/>
  <c r="AB959" i="17"/>
  <c r="AB785" i="17"/>
  <c r="AB591" i="17"/>
  <c r="AB656" i="17"/>
  <c r="AB722" i="17"/>
  <c r="AB815" i="17"/>
  <c r="AB254" i="17"/>
  <c r="AB698" i="17"/>
  <c r="AB490" i="17"/>
  <c r="AB75" i="17"/>
  <c r="AB687" i="17"/>
  <c r="AB155" i="17"/>
  <c r="AB951" i="17"/>
  <c r="AB105" i="17"/>
  <c r="AB612" i="17"/>
  <c r="AB372" i="17"/>
  <c r="AB293" i="17"/>
  <c r="AB361" i="17"/>
  <c r="AB650" i="17"/>
  <c r="AB946" i="17"/>
  <c r="AB890" i="17"/>
  <c r="AB925" i="17"/>
  <c r="AB684" i="17"/>
  <c r="AB27" i="17"/>
  <c r="AB882" i="17"/>
  <c r="AB379" i="17"/>
  <c r="AB634" i="17"/>
  <c r="AB212" i="17"/>
  <c r="AB988" i="17"/>
  <c r="AB781" i="17"/>
  <c r="AB4" i="17"/>
  <c r="AB726" i="17"/>
  <c r="AB942" i="17"/>
  <c r="AB423" i="17"/>
  <c r="AB932" i="17"/>
  <c r="AB209" i="17"/>
  <c r="AB982" i="17"/>
  <c r="AB967" i="17"/>
  <c r="AB26" i="17"/>
  <c r="AB413" i="17"/>
  <c r="AB628" i="17"/>
  <c r="AB259" i="17"/>
  <c r="AB2" i="17"/>
  <c r="AB767" i="17"/>
  <c r="AB978" i="17"/>
  <c r="AB524" i="17"/>
  <c r="AB272" i="17"/>
  <c r="AB924" i="17"/>
  <c r="AB653" i="17"/>
  <c r="AB25" i="17"/>
  <c r="AB339" i="17"/>
  <c r="AB797" i="17"/>
  <c r="AB545" i="17"/>
  <c r="AB929" i="17"/>
  <c r="AB442" i="17"/>
  <c r="AB973" i="17"/>
  <c r="AB956" i="17"/>
  <c r="AB732" i="17"/>
  <c r="AB429" i="17"/>
  <c r="AB228" i="17"/>
  <c r="AB821" i="17"/>
  <c r="AB870" i="17"/>
  <c r="AB755" i="17"/>
  <c r="AB694" i="17"/>
  <c r="AB112" i="17"/>
  <c r="AB421" i="17"/>
  <c r="AB403" i="17"/>
  <c r="AB189" i="17"/>
  <c r="AB156" i="17"/>
  <c r="AB527" i="17"/>
  <c r="AB433" i="17"/>
  <c r="AB17" i="17"/>
  <c r="AB856" i="17"/>
  <c r="AB523" i="17"/>
  <c r="AB390" i="17"/>
  <c r="AB96" i="17"/>
  <c r="AB927" i="17"/>
  <c r="AB916" i="17"/>
  <c r="AB665" i="17"/>
  <c r="AB776" i="17"/>
  <c r="AB441" i="17"/>
  <c r="AB5" i="17"/>
  <c r="AB994" i="17"/>
  <c r="AB407" i="17"/>
  <c r="AB377" i="17"/>
  <c r="AB811" i="17"/>
  <c r="AB93" i="17"/>
  <c r="AB611" i="17"/>
  <c r="AB368" i="17"/>
  <c r="AB564" i="17"/>
  <c r="AB544" i="17"/>
  <c r="AB226" i="17"/>
  <c r="AB845" i="17"/>
  <c r="AB381" i="17"/>
  <c r="AB152" i="17"/>
  <c r="AB475" i="17"/>
  <c r="AB780" i="17"/>
  <c r="AB269" i="17"/>
  <c r="AB671" i="17"/>
  <c r="AB639" i="17"/>
  <c r="AB434" i="17"/>
  <c r="AB685" i="17"/>
  <c r="AB20" i="17"/>
  <c r="AB74" i="17"/>
  <c r="AB911" i="17"/>
  <c r="AB854" i="17"/>
  <c r="AB585" i="17"/>
  <c r="AB817" i="17"/>
  <c r="AB969" i="17"/>
  <c r="AB104" i="17"/>
  <c r="AB343" i="17"/>
  <c r="AB175" i="17"/>
  <c r="AB790" i="17"/>
  <c r="AB743" i="17"/>
  <c r="AB546" i="17"/>
  <c r="AB22" i="17"/>
  <c r="AB473" i="17"/>
  <c r="AB794" i="17"/>
  <c r="AB807" i="17"/>
  <c r="AB478" i="17"/>
  <c r="AB587" i="17"/>
  <c r="AB907" i="17"/>
  <c r="AB310" i="17"/>
  <c r="AB712" i="17"/>
  <c r="AB731" i="17"/>
  <c r="AB512" i="17"/>
  <c r="AB875" i="17"/>
  <c r="AB16" i="17"/>
  <c r="AB852" i="17"/>
  <c r="AB412" i="17"/>
  <c r="AB39" i="17"/>
  <c r="AB724" i="17"/>
  <c r="AB627" i="17"/>
  <c r="AB525" i="17"/>
  <c r="AB426" i="17"/>
  <c r="AB578" i="17"/>
  <c r="AB281" i="17"/>
  <c r="AB642" i="17"/>
  <c r="AB492" i="17"/>
  <c r="AB132" i="17"/>
  <c r="AB367" i="17"/>
  <c r="AB436" i="17"/>
  <c r="AB52" i="17"/>
  <c r="AB499" i="17"/>
  <c r="AB580" i="17"/>
  <c r="AB117" i="17"/>
  <c r="AB745" i="17"/>
  <c r="AB899" i="17"/>
  <c r="AB877" i="17"/>
  <c r="AB487" i="17"/>
  <c r="AB227" i="17"/>
  <c r="AB941" i="17"/>
  <c r="AB607" i="17"/>
  <c r="AB217" i="17"/>
  <c r="AB536" i="17"/>
  <c r="AB995" i="17"/>
  <c r="AB677" i="17"/>
  <c r="AB115" i="17"/>
  <c r="AB705" i="17"/>
  <c r="AB62" i="17"/>
  <c r="AB867" i="17"/>
  <c r="AB832" i="17"/>
  <c r="AB764" i="17"/>
  <c r="AB263" i="17"/>
  <c r="AB633" i="17"/>
  <c r="AB48" i="17"/>
  <c r="AB199" i="17"/>
  <c r="AB577" i="17"/>
  <c r="AB893" i="17"/>
  <c r="AB334" i="17"/>
  <c r="AB615" i="17"/>
  <c r="AB159" i="17"/>
  <c r="AB193" i="17"/>
  <c r="AB986" i="17"/>
  <c r="AB805" i="17"/>
  <c r="AB883" i="17"/>
  <c r="AB860" i="17"/>
  <c r="AB980" i="17"/>
  <c r="AB265" i="17"/>
  <c r="AB652" i="17"/>
  <c r="AB391" i="17"/>
  <c r="AB533" i="17"/>
  <c r="AB977" i="17"/>
  <c r="AB497" i="17"/>
  <c r="AB405" i="17"/>
  <c r="AB213" i="17"/>
  <c r="AB24" i="17"/>
  <c r="AB273" i="17"/>
  <c r="AB320" i="17"/>
  <c r="AB94" i="17"/>
  <c r="AB410" i="17"/>
  <c r="AB127" i="17"/>
  <c r="AB748" i="17"/>
  <c r="AB892" i="17"/>
  <c r="AB49" i="17"/>
  <c r="AB247" i="17"/>
  <c r="AB858" i="17"/>
  <c r="AB910" i="17"/>
  <c r="AB955" i="17"/>
  <c r="AB118" i="17"/>
  <c r="AB389" i="17"/>
  <c r="AB788" i="17"/>
  <c r="AB83" i="17"/>
  <c r="AB121" i="17"/>
  <c r="AB15" i="17"/>
  <c r="AB153" i="17"/>
  <c r="AB32" i="17"/>
  <c r="AB10" i="17"/>
  <c r="AB904" i="17"/>
  <c r="AB625" i="17"/>
  <c r="AB675" i="17"/>
  <c r="AB624" i="17"/>
  <c r="AB419" i="17"/>
  <c r="AB823" i="17"/>
  <c r="AB847" i="17"/>
  <c r="AB859" i="17"/>
  <c r="AB271" i="17"/>
  <c r="AB683" i="17"/>
  <c r="AB695" i="17"/>
  <c r="AB330" i="17"/>
  <c r="AB801" i="17"/>
  <c r="AB71" i="17"/>
  <c r="AB828" i="17"/>
  <c r="AB881" i="17"/>
  <c r="AB359" i="17"/>
  <c r="AB762" i="17"/>
  <c r="AB566" i="17"/>
  <c r="AB328" i="17"/>
  <c r="AB494" i="17"/>
  <c r="AB751" i="17"/>
  <c r="AB649" i="17"/>
  <c r="AB496" i="17"/>
  <c r="AB239" i="17"/>
  <c r="AB46" i="17"/>
  <c r="AB808" i="17"/>
  <c r="AB511" i="17"/>
  <c r="AB335" i="17"/>
  <c r="AB666" i="17"/>
  <c r="AB45" i="17"/>
  <c r="AB35" i="17"/>
  <c r="AB707" i="17"/>
  <c r="AB667" i="17"/>
  <c r="AB380" i="17"/>
  <c r="AB680" i="17"/>
  <c r="AB432" i="17"/>
  <c r="AB690" i="17"/>
  <c r="AB741" i="17"/>
  <c r="AB733" i="17"/>
  <c r="AB749" i="17"/>
  <c r="AB414" i="17"/>
  <c r="AB370" i="17"/>
  <c r="AB51" i="17"/>
  <c r="AB445" i="17"/>
  <c r="AB589" i="17"/>
  <c r="AB918" i="17"/>
  <c r="AB700" i="17"/>
  <c r="AB192" i="17"/>
  <c r="AB160" i="17"/>
  <c r="AB599" i="17"/>
  <c r="AB92" i="17"/>
  <c r="AB363" i="17"/>
  <c r="AB362" i="17"/>
  <c r="AB168" i="17"/>
  <c r="AB526" i="17"/>
  <c r="AB219" i="17"/>
  <c r="AB470" i="17"/>
  <c r="AB202" i="17"/>
  <c r="AB483" i="17"/>
  <c r="AB791" i="17"/>
  <c r="AB312" i="17"/>
  <c r="AB857" i="17"/>
  <c r="AB457" i="17"/>
  <c r="AB953" i="17"/>
  <c r="AB792" i="17"/>
  <c r="AB448" i="17"/>
  <c r="AB308" i="17"/>
  <c r="AB871" i="17"/>
  <c r="AB740" i="17"/>
  <c r="AB725" i="17"/>
  <c r="AB353" i="17"/>
  <c r="AB555" i="17"/>
  <c r="AB928" i="17"/>
  <c r="AB54" i="17"/>
  <c r="AB830" i="17"/>
  <c r="AB704" i="17"/>
  <c r="AB787" i="17"/>
  <c r="AB135" i="17"/>
  <c r="AB276" i="17"/>
  <c r="AB540" i="17"/>
  <c r="AB576" i="17"/>
  <c r="AB56" i="17"/>
  <c r="AB516" i="17"/>
  <c r="AB300" i="17"/>
  <c r="AB913" i="17"/>
  <c r="AB144" i="17"/>
  <c r="AB623" i="17"/>
  <c r="AB517" i="17"/>
  <c r="AB991" i="17"/>
  <c r="AB693" i="17"/>
  <c r="AB981" i="17"/>
  <c r="AB23" i="17"/>
  <c r="AB729" i="17"/>
  <c r="AB608" i="17"/>
  <c r="AB435" i="17"/>
  <c r="AB503" i="17"/>
  <c r="AB59" i="17"/>
  <c r="AB333" i="17"/>
  <c r="AB282" i="17"/>
  <c r="AB286" i="17"/>
  <c r="AB541" i="17"/>
  <c r="AB243" i="17"/>
  <c r="AB736" i="17"/>
  <c r="AB761" i="17"/>
  <c r="AB949" i="17"/>
  <c r="AB476" i="17"/>
  <c r="AB341" i="17"/>
  <c r="AB818" i="17"/>
  <c r="AB61" i="17"/>
  <c r="AB204" i="17"/>
  <c r="AB809" i="17"/>
  <c r="AB996" i="17"/>
  <c r="AB305" i="17"/>
  <c r="AB119" i="17"/>
  <c r="AB682" i="17"/>
  <c r="AB983" i="17"/>
  <c r="AB197" i="17"/>
  <c r="AB600" i="17"/>
  <c r="AB270" i="17"/>
  <c r="AB592" i="17"/>
  <c r="AB267" i="17"/>
  <c r="AB338" i="17"/>
  <c r="AB18" i="17"/>
  <c r="AB163" i="17"/>
  <c r="AB563" i="17"/>
  <c r="AB64" i="17"/>
  <c r="AB874" i="17"/>
  <c r="AB891" i="17"/>
  <c r="AB782" i="17"/>
  <c r="AB190" i="17"/>
  <c r="AB657" i="17"/>
  <c r="AB452" i="17"/>
  <c r="AB131" i="17"/>
  <c r="AB245" i="17"/>
  <c r="AB635" i="17"/>
  <c r="AB100" i="17"/>
  <c r="AB734" i="17"/>
  <c r="AB841" i="17"/>
  <c r="AB327" i="17"/>
  <c r="AB67" i="17"/>
  <c r="AB351" i="17"/>
  <c r="AB3" i="17"/>
  <c r="AB120" i="17"/>
  <c r="AB69" i="17"/>
  <c r="AB284" i="17"/>
  <c r="AB355" i="17"/>
  <c r="AB42" i="17"/>
  <c r="AB629" i="17"/>
  <c r="AB164" i="17"/>
  <c r="AB491" i="17"/>
  <c r="AB660" i="17"/>
  <c r="AB954" i="17"/>
  <c r="AB579" i="17"/>
  <c r="AB812" i="17"/>
  <c r="AB50" i="17"/>
  <c r="AB520" i="17"/>
  <c r="AB220" i="17"/>
  <c r="AB294" i="17"/>
  <c r="AB822" i="17"/>
  <c r="AB664" i="17"/>
  <c r="AB878" i="17"/>
  <c r="AB111" i="17"/>
  <c r="AB205" i="17"/>
  <c r="AB221" i="17"/>
  <c r="AB876" i="17"/>
  <c r="AB663" i="17"/>
  <c r="AB846" i="17"/>
  <c r="AB450" i="17"/>
  <c r="AB999" i="17"/>
  <c r="AB744" i="17"/>
  <c r="AB385" i="17"/>
  <c r="AB906" i="17"/>
  <c r="AB842" i="17"/>
  <c r="AB184" i="17"/>
  <c r="AB993" i="17"/>
  <c r="AB673" i="17"/>
  <c r="AB772" i="17"/>
  <c r="AB57" i="17"/>
  <c r="AB101" i="17"/>
  <c r="AB554" i="17"/>
  <c r="AB897" i="17"/>
  <c r="AB572" i="17"/>
  <c r="AB257" i="17"/>
  <c r="AB571" i="17"/>
  <c r="AB461" i="17"/>
  <c r="AB614" i="17"/>
  <c r="AB392" i="17"/>
  <c r="AB661" i="17"/>
  <c r="AB768" i="17"/>
  <c r="AB753" i="17"/>
  <c r="AB72" i="17"/>
  <c r="AB70" i="17"/>
  <c r="AB915" i="17"/>
  <c r="AB923" i="17"/>
  <c r="AB816" i="17"/>
  <c r="AB177" i="17"/>
  <c r="AB244" i="17"/>
  <c r="AB887" i="17"/>
  <c r="AB113" i="17"/>
  <c r="AB699" i="17"/>
  <c r="AB173" i="17"/>
  <c r="AB582" i="17"/>
  <c r="AB930" i="17"/>
  <c r="AB43" i="17"/>
  <c r="AB13" i="17"/>
  <c r="AB53" i="17"/>
  <c r="AB149" i="17"/>
  <c r="AB616" i="17"/>
  <c r="AB210" i="17"/>
  <c r="AB465" i="17"/>
  <c r="AB756" i="17"/>
  <c r="AB557" i="17"/>
  <c r="AB29" i="17"/>
  <c r="AB943" i="17"/>
  <c r="AB296" i="17"/>
  <c r="AB418" i="17"/>
  <c r="AB795" i="17"/>
  <c r="AB711" i="17"/>
  <c r="AB696" i="17"/>
  <c r="AB477" i="17"/>
  <c r="AB266" i="17"/>
  <c r="AB289" i="17"/>
  <c r="AB236" i="17"/>
  <c r="AB697" i="17"/>
  <c r="AB581" i="17"/>
  <c r="AB758" i="17"/>
  <c r="AB641" i="17"/>
  <c r="AB880" i="17"/>
  <c r="AB200" i="17"/>
  <c r="AB44" i="17"/>
  <c r="AB824" i="17"/>
  <c r="AB747" i="17"/>
  <c r="AB903" i="17"/>
  <c r="AB754" i="17"/>
  <c r="AB719" i="17"/>
  <c r="AB834" i="17"/>
  <c r="AB453" i="17"/>
  <c r="AB232" i="17"/>
  <c r="AB879" i="17"/>
  <c r="AB235" i="17"/>
  <c r="AB230" i="17"/>
  <c r="AB626" i="17"/>
  <c r="AB318" i="17"/>
  <c r="AB728" i="17"/>
  <c r="AB431" i="17"/>
  <c r="AB760" i="17"/>
  <c r="AB298" i="17"/>
  <c r="AB378" i="17"/>
  <c r="AB947" i="17"/>
  <c r="AB689" i="17"/>
  <c r="AB575" i="17"/>
  <c r="AB618" i="17"/>
  <c r="AB966" i="17"/>
  <c r="AB888" i="17"/>
  <c r="AB651" i="17"/>
  <c r="AB201" i="17"/>
  <c r="AB648" i="17"/>
  <c r="AB508" i="17"/>
  <c r="AB321" i="17"/>
  <c r="AB141" i="17"/>
  <c r="AB709" i="17"/>
  <c r="AB387" i="17"/>
  <c r="AB547" i="17"/>
  <c r="AB771" i="17"/>
  <c r="AB161" i="17"/>
  <c r="AB317" i="17"/>
  <c r="AB763" i="17"/>
  <c r="AB181" i="17"/>
  <c r="AB139" i="17"/>
  <c r="AB316" i="17"/>
  <c r="AB561" i="17"/>
  <c r="AB631" i="17"/>
  <c r="AB489" i="17"/>
  <c r="AB542" i="17"/>
  <c r="AB169" i="17"/>
  <c r="AB702" i="17"/>
  <c r="AB938" i="17"/>
  <c r="AB215" i="17"/>
  <c r="AB617" i="17"/>
  <c r="AB307" i="17"/>
  <c r="AB529" i="17"/>
  <c r="AB81" i="17"/>
  <c r="AB344" i="17"/>
  <c r="AB586" i="17"/>
  <c r="AB605" i="17"/>
  <c r="AB495" i="17"/>
  <c r="AB65" i="17"/>
  <c r="AB669" i="17"/>
  <c r="AB532" i="17"/>
  <c r="AB376" i="17"/>
  <c r="AB454" i="17"/>
  <c r="AB195" i="17"/>
  <c r="AB183" i="17"/>
  <c r="AB171" i="17"/>
  <c r="AB968" i="17"/>
  <c r="AB552" i="17"/>
  <c r="AB225" i="17"/>
  <c r="AB278" i="17"/>
  <c r="AB553" i="17"/>
  <c r="AB246" i="17"/>
  <c r="AB975" i="17"/>
  <c r="AB142" i="17"/>
  <c r="AB467" i="17"/>
  <c r="AB829" i="17"/>
  <c r="AB12" i="17"/>
  <c r="AB345" i="17"/>
  <c r="AB398" i="17"/>
  <c r="AB165" i="17"/>
  <c r="AB462" i="17"/>
  <c r="AB466" i="17"/>
  <c r="AB252" i="17"/>
  <c r="AB613" i="17"/>
  <c r="AB103" i="17"/>
  <c r="AB40" i="17"/>
  <c r="AB798" i="17"/>
  <c r="AB686" i="17"/>
  <c r="AB717" i="17"/>
  <c r="AB621" i="17"/>
  <c r="AB34" i="17"/>
  <c r="AB902" i="17"/>
  <c r="AB352" i="17"/>
  <c r="AB14" i="17"/>
  <c r="AB150" i="17"/>
  <c r="AB865" i="17"/>
  <c r="AB931" i="17"/>
  <c r="AB588" i="17"/>
  <c r="AB810" i="17"/>
  <c r="AB537" i="17"/>
  <c r="AB706" i="17"/>
  <c r="AB765" i="17"/>
  <c r="AB604" i="17"/>
  <c r="AB274" i="17"/>
  <c r="AB922" i="17"/>
  <c r="AB449" i="17"/>
  <c r="AB208" i="17"/>
  <c r="AB430" i="17"/>
  <c r="AB446" i="17"/>
  <c r="AB603" i="17"/>
  <c r="AB342" i="17"/>
  <c r="AB437" i="17"/>
  <c r="AB630" i="17"/>
  <c r="AB746" i="17"/>
  <c r="AB288" i="17"/>
  <c r="AB964" i="17"/>
  <c r="AB833" i="17"/>
  <c r="AB862" i="17"/>
  <c r="AB610" i="17"/>
  <c r="AB76" i="17"/>
  <c r="AB365" i="17"/>
  <c r="AB66" i="17"/>
  <c r="AB701" i="17"/>
  <c r="AB976" i="17"/>
  <c r="AB933" i="17"/>
  <c r="AB33" i="17"/>
  <c r="AB739" i="17"/>
  <c r="AB885" i="17"/>
  <c r="AB443" i="17"/>
  <c r="AB222" i="17"/>
  <c r="AB530" i="17"/>
  <c r="AB519" i="17"/>
  <c r="AB79" i="17"/>
  <c r="AB789" i="17"/>
  <c r="AB987" i="17"/>
  <c r="AB211" i="17"/>
  <c r="AB836" i="17"/>
  <c r="AB331" i="17"/>
  <c r="AB447" i="17"/>
  <c r="AB825" i="17"/>
  <c r="AB356" i="17"/>
  <c r="AB332" i="17"/>
  <c r="AB6" i="17"/>
  <c r="AB424" i="17"/>
  <c r="AB843" i="17"/>
  <c r="AB422" i="17"/>
  <c r="AB63" i="17"/>
  <c r="AB658" i="17"/>
  <c r="AB716" i="17"/>
  <c r="AB384" i="17"/>
  <c r="AB560" i="17"/>
  <c r="AB774" i="17"/>
  <c r="AB770" i="17"/>
  <c r="AB863" i="17"/>
  <c r="AB285" i="17"/>
  <c r="AB803" i="17"/>
  <c r="AB570" i="17"/>
  <c r="AB849" i="17"/>
  <c r="AB306" i="17"/>
  <c r="AB515" i="17"/>
  <c r="AB773" i="17"/>
  <c r="AB522" i="17"/>
  <c r="AB148" i="17"/>
  <c r="AB322" i="17"/>
  <c r="AB531" i="17"/>
  <c r="AB714" i="17"/>
  <c r="AB844" i="17"/>
  <c r="AB861" i="17"/>
  <c r="AB229" i="17"/>
  <c r="AB417" i="17"/>
  <c r="AB534" i="17"/>
  <c r="AB19" i="17"/>
  <c r="AB703" i="17"/>
  <c r="AB985" i="17"/>
  <c r="AB488" i="17"/>
  <c r="AB459" i="17"/>
  <c r="AB926" i="17"/>
  <c r="AB145" i="17"/>
  <c r="AB945" i="17"/>
  <c r="AB793" i="17"/>
  <c r="AB720" i="17"/>
  <c r="AB11" i="17"/>
  <c r="AB479" i="17"/>
  <c r="AB425" i="17"/>
  <c r="AB839" i="17"/>
  <c r="AB126" i="17"/>
  <c r="AB595" i="17"/>
  <c r="AB960" i="17"/>
  <c r="AB386" i="17"/>
  <c r="AB84" i="17"/>
  <c r="AB262" i="17"/>
  <c r="AB873" i="17"/>
  <c r="AB47" i="17"/>
  <c r="AB8" i="17"/>
  <c r="AB638" i="17"/>
  <c r="AB601" i="17"/>
  <c r="AB187" i="17"/>
  <c r="AB598" i="17"/>
  <c r="AB936" i="17"/>
  <c r="AB937" i="17"/>
  <c r="AB972" i="17"/>
  <c r="AB415" i="17"/>
  <c r="AB681" i="17"/>
  <c r="AB31" i="17"/>
  <c r="AB528" i="17"/>
  <c r="AB324" i="17"/>
  <c r="AB505" i="17"/>
  <c r="AB759" i="17"/>
  <c r="AB864" i="17"/>
  <c r="AB965" i="17"/>
  <c r="AB440" i="17"/>
  <c r="AB779" i="17"/>
  <c r="AB853" i="17"/>
  <c r="AB439" i="17"/>
  <c r="AB191" i="17"/>
  <c r="AB60" i="17"/>
  <c r="AB796" i="17"/>
  <c r="AB248" i="17"/>
  <c r="AB7" i="17"/>
  <c r="AB277" i="17"/>
  <c r="AB884" i="17"/>
  <c r="AB188" i="17"/>
  <c r="AB349" i="17"/>
  <c r="AB21" i="17"/>
  <c r="AB737" i="17"/>
  <c r="AB301" i="17"/>
  <c r="AB400" i="17"/>
  <c r="AB850" i="17"/>
  <c r="AB58" i="17"/>
  <c r="AB688" i="17"/>
  <c r="AB319" i="17"/>
  <c r="AB710" i="17"/>
  <c r="AB82" i="17"/>
  <c r="AB36" i="17"/>
  <c r="AB125" i="17"/>
  <c r="AB920" i="17"/>
  <c r="AB291" i="17"/>
  <c r="AB340" i="17"/>
  <c r="AB506" i="17"/>
  <c r="AB154" i="17"/>
  <c r="AB329" i="17"/>
  <c r="AB777" i="17"/>
  <c r="AB538" i="17"/>
  <c r="AB463" i="17"/>
  <c r="AB482" i="17"/>
  <c r="AB654" i="17"/>
  <c r="AB292" i="17"/>
  <c r="AB493" i="17"/>
  <c r="AB992" i="17"/>
  <c r="AB323" i="17"/>
  <c r="AB313" i="17"/>
  <c r="AB206" i="17"/>
  <c r="AB133" i="17"/>
  <c r="AB984" i="17"/>
  <c r="AB309" i="17"/>
  <c r="AB174" i="17"/>
  <c r="AB640" i="17"/>
  <c r="AB935" i="17"/>
  <c r="AB258" i="17"/>
  <c r="AB97" i="17"/>
  <c r="AB102" i="17"/>
  <c r="AB147" i="17"/>
  <c r="AB409" i="17"/>
  <c r="AB583" i="17"/>
  <c r="AB914" i="17"/>
  <c r="AB438" i="17"/>
  <c r="AB146" i="17"/>
  <c r="AB886" i="17"/>
  <c r="AB402" i="17"/>
  <c r="AB900" i="17"/>
  <c r="AB837" i="17"/>
  <c r="AB451" i="17"/>
  <c r="AB901" i="17"/>
  <c r="AB129" i="17"/>
  <c r="AB501" i="17"/>
  <c r="AB662" i="17"/>
  <c r="AB256" i="17"/>
  <c r="AB242" i="17"/>
  <c r="AB90" i="17"/>
  <c r="AB919" i="17"/>
  <c r="AB678" i="17"/>
  <c r="AB548" i="17"/>
  <c r="AB302" i="17"/>
  <c r="AB166" i="17"/>
  <c r="AB98" i="17"/>
  <c r="AB261" i="17"/>
  <c r="AB420" i="17"/>
  <c r="AB240" i="17"/>
  <c r="AB674" i="17"/>
  <c r="AB124" i="17"/>
  <c r="AB799" i="17"/>
  <c r="AB1001" i="17"/>
  <c r="AB468" i="17"/>
  <c r="AB898" i="17"/>
  <c r="AB838" i="17"/>
  <c r="AB676" i="17"/>
  <c r="AB727" i="17"/>
  <c r="AB632" i="17"/>
  <c r="AB921" i="17"/>
  <c r="AB486" i="17"/>
  <c r="AB134" i="17"/>
  <c r="AB647" i="17"/>
  <c r="AB535" i="17"/>
  <c r="AB826" i="17"/>
  <c r="AB374" i="17"/>
  <c r="AB250" i="17"/>
  <c r="AB783" i="17"/>
  <c r="AB80" i="17"/>
  <c r="AB336" i="17"/>
  <c r="AB116" i="17"/>
  <c r="AB110" i="17"/>
  <c r="AB500" i="17"/>
  <c r="AB1000" i="17"/>
  <c r="AB109" i="17"/>
  <c r="AB848" i="17"/>
  <c r="AB827" i="17"/>
  <c r="AB539" i="17"/>
  <c r="AB366" i="17"/>
  <c r="AB373" i="17"/>
  <c r="AB207" i="17"/>
  <c r="AB460" i="17"/>
  <c r="AB455" i="17"/>
  <c r="AB957" i="17"/>
  <c r="AB38" i="17"/>
  <c r="AB835" i="17"/>
  <c r="AB819" i="17"/>
  <c r="AB596" i="17"/>
  <c r="AB231" i="17"/>
  <c r="AB249" i="17"/>
  <c r="AB233" i="17"/>
  <c r="AB375" i="17"/>
  <c r="AB502" i="17"/>
  <c r="AB997" i="17"/>
  <c r="AB619" i="17"/>
  <c r="AB186" i="17"/>
  <c r="AB137" i="17"/>
  <c r="AB238" i="17"/>
  <c r="AB260" i="17"/>
  <c r="AB766" i="17"/>
  <c r="AB646" i="17"/>
  <c r="AB138" i="17"/>
  <c r="AB364" i="17"/>
  <c r="AB369" i="17"/>
  <c r="AB89" i="17"/>
  <c r="AB974" i="17"/>
  <c r="AB315" i="17"/>
  <c r="AB151" i="17"/>
  <c r="AB264" i="17"/>
  <c r="AB241" i="17"/>
  <c r="AB970" i="17"/>
  <c r="AB804" i="17"/>
  <c r="AB622" i="17"/>
  <c r="AB408" i="17"/>
  <c r="AB9" i="17"/>
  <c r="AB28" i="17"/>
  <c r="AB196" i="17"/>
  <c r="AB255" i="17"/>
  <c r="AB253" i="17"/>
  <c r="AB303" i="17"/>
  <c r="AB130" i="17"/>
  <c r="AB778" i="17"/>
  <c r="AB157" i="17"/>
  <c r="AB37" i="17"/>
  <c r="AB179" i="17"/>
  <c r="AB287" i="17"/>
  <c r="AB691" i="17"/>
  <c r="AB136" i="17"/>
  <c r="AB178" i="17"/>
  <c r="AB934" i="17"/>
  <c r="AB594" i="17"/>
  <c r="AB718" i="17"/>
  <c r="AB855" i="17"/>
  <c r="AB167" i="17"/>
  <c r="AB185" i="17"/>
  <c r="AB158" i="17"/>
  <c r="AB203" i="17"/>
  <c r="AB550" i="17"/>
  <c r="AB908" i="17"/>
  <c r="AB814" i="17"/>
  <c r="AB30" i="17"/>
  <c r="AB889" i="17"/>
  <c r="AB775" i="17"/>
  <c r="AB971" i="17"/>
  <c r="AB464" i="17"/>
  <c r="AB551" i="17"/>
  <c r="AB107" i="17"/>
  <c r="W279" i="17"/>
  <c r="W358" i="17"/>
  <c r="W176" i="17"/>
  <c r="W128" i="17"/>
  <c r="W401" i="17"/>
  <c r="W869" i="17"/>
  <c r="W549" i="17"/>
  <c r="W283" i="17"/>
  <c r="W670" i="17"/>
  <c r="W122" i="17"/>
  <c r="W395" i="17"/>
  <c r="W223" i="17"/>
  <c r="W280" i="17"/>
  <c r="W388" i="17"/>
  <c r="W108" i="17"/>
  <c r="W41" i="17"/>
  <c r="W786" i="17"/>
  <c r="W304" i="17"/>
  <c r="W481" i="17"/>
  <c r="W114" i="17"/>
  <c r="W216" i="17"/>
  <c r="W643" i="17"/>
  <c r="W396" i="17"/>
  <c r="W655" i="17"/>
  <c r="W474" i="17"/>
  <c r="W406" i="17"/>
  <c r="W905" i="17"/>
  <c r="W86" i="17"/>
  <c r="W85" i="17"/>
  <c r="W299" i="17"/>
  <c r="W77" i="17"/>
  <c r="W73" i="17"/>
  <c r="W672" i="17"/>
  <c r="W963" i="17"/>
  <c r="W198" i="17"/>
  <c r="W558" i="17"/>
  <c r="W559" i="17"/>
  <c r="W961" i="17"/>
  <c r="W958" i="17"/>
  <c r="W427" i="17"/>
  <c r="W123" i="17"/>
  <c r="W237" i="17"/>
  <c r="W428" i="17"/>
  <c r="W735" i="17"/>
  <c r="W708" i="17"/>
  <c r="W95" i="17"/>
  <c r="W990" i="17"/>
  <c r="W979" i="17"/>
  <c r="W472" i="17"/>
  <c r="W989" i="17"/>
  <c r="W143" i="17"/>
  <c r="W99" i="17"/>
  <c r="W399" i="17"/>
  <c r="W909" i="17"/>
  <c r="W234" i="17"/>
  <c r="W894" i="17"/>
  <c r="W411" i="17"/>
  <c r="W573" i="17"/>
  <c r="W162" i="17"/>
  <c r="W896" i="17"/>
  <c r="W574" i="17"/>
  <c r="W170" i="17"/>
  <c r="W268" i="17"/>
  <c r="W872" i="17"/>
  <c r="W742" i="17"/>
  <c r="W311" i="17"/>
  <c r="W404" i="17"/>
  <c r="W325" i="17"/>
  <c r="W480" i="17"/>
  <c r="W659" i="17"/>
  <c r="W723" i="17"/>
  <c r="W567" i="17"/>
  <c r="W569" i="17"/>
  <c r="W562" i="17"/>
  <c r="W350" i="17"/>
  <c r="W347" i="17"/>
  <c r="W952" i="17"/>
  <c r="W371" i="17"/>
  <c r="W692" i="17"/>
  <c r="W383" i="17"/>
  <c r="W679" i="17"/>
  <c r="W800" i="17"/>
  <c r="W469" i="17"/>
  <c r="W471" i="17"/>
  <c r="W444" i="17"/>
  <c r="W602" i="17"/>
  <c r="W606" i="17"/>
  <c r="W510" i="17"/>
  <c r="W509" i="17"/>
  <c r="W543" i="17"/>
  <c r="W944" i="17"/>
  <c r="W584" i="17"/>
  <c r="W593" i="17"/>
  <c r="W590" i="17"/>
  <c r="W769" i="17"/>
  <c r="W609" i="17"/>
  <c r="W620" i="17"/>
  <c r="W636" i="17"/>
  <c r="W750" i="17"/>
  <c r="W998" i="17"/>
  <c r="W806" i="17"/>
  <c r="W962" i="17"/>
  <c r="W813" i="17"/>
  <c r="W644" i="17"/>
  <c r="W940" i="17"/>
  <c r="W397" i="17"/>
  <c r="W106" i="17"/>
  <c r="W752" i="17"/>
  <c r="W757" i="17"/>
  <c r="W88" i="17"/>
  <c r="W224" i="17"/>
  <c r="W314" i="17"/>
  <c r="W87" i="17"/>
  <c r="W950" i="17"/>
  <c r="W78" i="17"/>
  <c r="W326" i="17"/>
  <c r="W346" i="17"/>
  <c r="W91" i="17"/>
  <c r="W507" i="17"/>
  <c r="W485" i="17"/>
  <c r="W820" i="17"/>
  <c r="W251" i="17"/>
  <c r="W297" i="17"/>
  <c r="W194" i="17"/>
  <c r="W394" i="17"/>
  <c r="W513" i="17"/>
  <c r="W668" i="17"/>
  <c r="W518" i="17"/>
  <c r="W713" i="17"/>
  <c r="W784" i="17"/>
  <c r="W456" i="17"/>
  <c r="W172" i="17"/>
  <c r="W348" i="17"/>
  <c r="W868" i="17"/>
  <c r="W354" i="17"/>
  <c r="W715" i="17"/>
  <c r="W214" i="17"/>
  <c r="W565" i="17"/>
  <c r="W140" i="17"/>
  <c r="W637" i="17"/>
  <c r="W275" i="17"/>
  <c r="W866" i="17"/>
  <c r="W895" i="17"/>
  <c r="W568" i="17"/>
  <c r="W290" i="17"/>
  <c r="W802" i="17"/>
  <c r="W458" i="17"/>
  <c r="W68" i="17"/>
  <c r="W912" i="17"/>
  <c r="W521" i="17"/>
  <c r="W840" i="17"/>
  <c r="W939" i="17"/>
  <c r="W498" i="17"/>
  <c r="W218" i="17"/>
  <c r="W295" i="17"/>
  <c r="W180" i="17"/>
  <c r="W55" i="17"/>
  <c r="W948" i="17"/>
  <c r="W357" i="17"/>
  <c r="W556" i="17"/>
  <c r="W504" i="17"/>
  <c r="W831" i="17"/>
  <c r="W645" i="17"/>
  <c r="W597" i="17"/>
  <c r="W337" i="17"/>
  <c r="W182" i="17"/>
  <c r="W917" i="17"/>
  <c r="W514" i="17"/>
  <c r="W393" i="17"/>
  <c r="W730" i="17"/>
  <c r="W721" i="17"/>
  <c r="W738" i="17"/>
  <c r="W484" i="17"/>
  <c r="W416" i="17"/>
  <c r="W382" i="17"/>
  <c r="W851" i="17"/>
  <c r="W959" i="17"/>
  <c r="W785" i="17"/>
  <c r="W591" i="17"/>
  <c r="W656" i="17"/>
  <c r="W722" i="17"/>
  <c r="W815" i="17"/>
  <c r="W254" i="17"/>
  <c r="W698" i="17"/>
  <c r="W490" i="17"/>
  <c r="W75" i="17"/>
  <c r="W687" i="17"/>
  <c r="W155" i="17"/>
  <c r="W951" i="17"/>
  <c r="W105" i="17"/>
  <c r="W612" i="17"/>
  <c r="W372" i="17"/>
  <c r="W293" i="17"/>
  <c r="W361" i="17"/>
  <c r="W650" i="17"/>
  <c r="W946" i="17"/>
  <c r="W890" i="17"/>
  <c r="W925" i="17"/>
  <c r="W684" i="17"/>
  <c r="W27" i="17"/>
  <c r="W882" i="17"/>
  <c r="W379" i="17"/>
  <c r="W634" i="17"/>
  <c r="W212" i="17"/>
  <c r="W988" i="17"/>
  <c r="W781" i="17"/>
  <c r="W4" i="17"/>
  <c r="W726" i="17"/>
  <c r="W942" i="17"/>
  <c r="W423" i="17"/>
  <c r="W932" i="17"/>
  <c r="W209" i="17"/>
  <c r="W982" i="17"/>
  <c r="W967" i="17"/>
  <c r="W26" i="17"/>
  <c r="W413" i="17"/>
  <c r="W628" i="17"/>
  <c r="W259" i="17"/>
  <c r="W2" i="17"/>
  <c r="W767" i="17"/>
  <c r="W978" i="17"/>
  <c r="W524" i="17"/>
  <c r="W272" i="17"/>
  <c r="W924" i="17"/>
  <c r="W653" i="17"/>
  <c r="W25" i="17"/>
  <c r="W339" i="17"/>
  <c r="W797" i="17"/>
  <c r="W545" i="17"/>
  <c r="W929" i="17"/>
  <c r="W442" i="17"/>
  <c r="W973" i="17"/>
  <c r="W956" i="17"/>
  <c r="W732" i="17"/>
  <c r="W429" i="17"/>
  <c r="W228" i="17"/>
  <c r="W821" i="17"/>
  <c r="W870" i="17"/>
  <c r="W755" i="17"/>
  <c r="W694" i="17"/>
  <c r="W112" i="17"/>
  <c r="W421" i="17"/>
  <c r="W403" i="17"/>
  <c r="W189" i="17"/>
  <c r="W156" i="17"/>
  <c r="W527" i="17"/>
  <c r="W433" i="17"/>
  <c r="W17" i="17"/>
  <c r="W856" i="17"/>
  <c r="W523" i="17"/>
  <c r="W390" i="17"/>
  <c r="W96" i="17"/>
  <c r="W927" i="17"/>
  <c r="W916" i="17"/>
  <c r="W665" i="17"/>
  <c r="W776" i="17"/>
  <c r="W441" i="17"/>
  <c r="W5" i="17"/>
  <c r="W994" i="17"/>
  <c r="W407" i="17"/>
  <c r="W377" i="17"/>
  <c r="W811" i="17"/>
  <c r="W93" i="17"/>
  <c r="W611" i="17"/>
  <c r="W368" i="17"/>
  <c r="W564" i="17"/>
  <c r="W544" i="17"/>
  <c r="W226" i="17"/>
  <c r="W845" i="17"/>
  <c r="W381" i="17"/>
  <c r="W152" i="17"/>
  <c r="W475" i="17"/>
  <c r="W780" i="17"/>
  <c r="W269" i="17"/>
  <c r="W671" i="17"/>
  <c r="W639" i="17"/>
  <c r="W434" i="17"/>
  <c r="W685" i="17"/>
  <c r="W20" i="17"/>
  <c r="W74" i="17"/>
  <c r="W911" i="17"/>
  <c r="W854" i="17"/>
  <c r="W585" i="17"/>
  <c r="W817" i="17"/>
  <c r="W969" i="17"/>
  <c r="W104" i="17"/>
  <c r="W343" i="17"/>
  <c r="W175" i="17"/>
  <c r="W790" i="17"/>
  <c r="W743" i="17"/>
  <c r="W546" i="17"/>
  <c r="W22" i="17"/>
  <c r="W473" i="17"/>
  <c r="W794" i="17"/>
  <c r="W807" i="17"/>
  <c r="W478" i="17"/>
  <c r="W587" i="17"/>
  <c r="W907" i="17"/>
  <c r="W310" i="17"/>
  <c r="W712" i="17"/>
  <c r="W731" i="17"/>
  <c r="W512" i="17"/>
  <c r="W875" i="17"/>
  <c r="W16" i="17"/>
  <c r="W852" i="17"/>
  <c r="W412" i="17"/>
  <c r="W39" i="17"/>
  <c r="W724" i="17"/>
  <c r="W627" i="17"/>
  <c r="W525" i="17"/>
  <c r="W426" i="17"/>
  <c r="W578" i="17"/>
  <c r="W281" i="17"/>
  <c r="W642" i="17"/>
  <c r="W492" i="17"/>
  <c r="W132" i="17"/>
  <c r="W367" i="17"/>
  <c r="W436" i="17"/>
  <c r="W52" i="17"/>
  <c r="W499" i="17"/>
  <c r="W580" i="17"/>
  <c r="W117" i="17"/>
  <c r="W745" i="17"/>
  <c r="W899" i="17"/>
  <c r="W877" i="17"/>
  <c r="W487" i="17"/>
  <c r="W227" i="17"/>
  <c r="W941" i="17"/>
  <c r="W607" i="17"/>
  <c r="W217" i="17"/>
  <c r="W536" i="17"/>
  <c r="W995" i="17"/>
  <c r="W677" i="17"/>
  <c r="W115" i="17"/>
  <c r="W705" i="17"/>
  <c r="W62" i="17"/>
  <c r="W867" i="17"/>
  <c r="W832" i="17"/>
  <c r="W764" i="17"/>
  <c r="W263" i="17"/>
  <c r="W633" i="17"/>
  <c r="W48" i="17"/>
  <c r="W199" i="17"/>
  <c r="W577" i="17"/>
  <c r="W893" i="17"/>
  <c r="W334" i="17"/>
  <c r="W615" i="17"/>
  <c r="W159" i="17"/>
  <c r="W193" i="17"/>
  <c r="W986" i="17"/>
  <c r="W805" i="17"/>
  <c r="W883" i="17"/>
  <c r="W860" i="17"/>
  <c r="W980" i="17"/>
  <c r="W265" i="17"/>
  <c r="W652" i="17"/>
  <c r="W391" i="17"/>
  <c r="W533" i="17"/>
  <c r="W977" i="17"/>
  <c r="W497" i="17"/>
  <c r="W405" i="17"/>
  <c r="W213" i="17"/>
  <c r="W24" i="17"/>
  <c r="W273" i="17"/>
  <c r="W320" i="17"/>
  <c r="W94" i="17"/>
  <c r="W410" i="17"/>
  <c r="W127" i="17"/>
  <c r="W748" i="17"/>
  <c r="W892" i="17"/>
  <c r="W49" i="17"/>
  <c r="W247" i="17"/>
  <c r="W858" i="17"/>
  <c r="W910" i="17"/>
  <c r="W955" i="17"/>
  <c r="W118" i="17"/>
  <c r="W389" i="17"/>
  <c r="W788" i="17"/>
  <c r="W83" i="17"/>
  <c r="W121" i="17"/>
  <c r="W15" i="17"/>
  <c r="W153" i="17"/>
  <c r="W32" i="17"/>
  <c r="W10" i="17"/>
  <c r="W904" i="17"/>
  <c r="W625" i="17"/>
  <c r="W675" i="17"/>
  <c r="W624" i="17"/>
  <c r="W419" i="17"/>
  <c r="W823" i="17"/>
  <c r="W847" i="17"/>
  <c r="W859" i="17"/>
  <c r="W271" i="17"/>
  <c r="W683" i="17"/>
  <c r="W695" i="17"/>
  <c r="W330" i="17"/>
  <c r="W801" i="17"/>
  <c r="W71" i="17"/>
  <c r="W828" i="17"/>
  <c r="W881" i="17"/>
  <c r="W359" i="17"/>
  <c r="W762" i="17"/>
  <c r="W566" i="17"/>
  <c r="W328" i="17"/>
  <c r="W494" i="17"/>
  <c r="W751" i="17"/>
  <c r="W649" i="17"/>
  <c r="W496" i="17"/>
  <c r="W239" i="17"/>
  <c r="W46" i="17"/>
  <c r="W808" i="17"/>
  <c r="W511" i="17"/>
  <c r="W335" i="17"/>
  <c r="W666" i="17"/>
  <c r="W45" i="17"/>
  <c r="W35" i="17"/>
  <c r="W707" i="17"/>
  <c r="W667" i="17"/>
  <c r="W380" i="17"/>
  <c r="W680" i="17"/>
  <c r="W432" i="17"/>
  <c r="W690" i="17"/>
  <c r="W741" i="17"/>
  <c r="W733" i="17"/>
  <c r="W749" i="17"/>
  <c r="W414" i="17"/>
  <c r="W370" i="17"/>
  <c r="W51" i="17"/>
  <c r="W445" i="17"/>
  <c r="W589" i="17"/>
  <c r="W918" i="17"/>
  <c r="W700" i="17"/>
  <c r="W192" i="17"/>
  <c r="W160" i="17"/>
  <c r="W599" i="17"/>
  <c r="W92" i="17"/>
  <c r="W363" i="17"/>
  <c r="W362" i="17"/>
  <c r="W168" i="17"/>
  <c r="W526" i="17"/>
  <c r="W219" i="17"/>
  <c r="W470" i="17"/>
  <c r="W202" i="17"/>
  <c r="W483" i="17"/>
  <c r="W791" i="17"/>
  <c r="W312" i="17"/>
  <c r="W857" i="17"/>
  <c r="W457" i="17"/>
  <c r="W953" i="17"/>
  <c r="W792" i="17"/>
  <c r="W448" i="17"/>
  <c r="W308" i="17"/>
  <c r="W871" i="17"/>
  <c r="W740" i="17"/>
  <c r="W725" i="17"/>
  <c r="W353" i="17"/>
  <c r="W555" i="17"/>
  <c r="W928" i="17"/>
  <c r="W54" i="17"/>
  <c r="W830" i="17"/>
  <c r="W704" i="17"/>
  <c r="W787" i="17"/>
  <c r="W135" i="17"/>
  <c r="W276" i="17"/>
  <c r="W540" i="17"/>
  <c r="W576" i="17"/>
  <c r="W56" i="17"/>
  <c r="W516" i="17"/>
  <c r="W300" i="17"/>
  <c r="W913" i="17"/>
  <c r="W144" i="17"/>
  <c r="W623" i="17"/>
  <c r="W517" i="17"/>
  <c r="W991" i="17"/>
  <c r="W693" i="17"/>
  <c r="W981" i="17"/>
  <c r="W23" i="17"/>
  <c r="W729" i="17"/>
  <c r="W608" i="17"/>
  <c r="W435" i="17"/>
  <c r="W503" i="17"/>
  <c r="W59" i="17"/>
  <c r="W333" i="17"/>
  <c r="W282" i="17"/>
  <c r="W286" i="17"/>
  <c r="W541" i="17"/>
  <c r="W243" i="17"/>
  <c r="W736" i="17"/>
  <c r="W761" i="17"/>
  <c r="W949" i="17"/>
  <c r="W476" i="17"/>
  <c r="W341" i="17"/>
  <c r="W818" i="17"/>
  <c r="W61" i="17"/>
  <c r="W204" i="17"/>
  <c r="W809" i="17"/>
  <c r="W996" i="17"/>
  <c r="W305" i="17"/>
  <c r="W119" i="17"/>
  <c r="W682" i="17"/>
  <c r="W983" i="17"/>
  <c r="W197" i="17"/>
  <c r="W600" i="17"/>
  <c r="W270" i="17"/>
  <c r="W592" i="17"/>
  <c r="W267" i="17"/>
  <c r="W338" i="17"/>
  <c r="W18" i="17"/>
  <c r="W163" i="17"/>
  <c r="W563" i="17"/>
  <c r="W64" i="17"/>
  <c r="W874" i="17"/>
  <c r="W891" i="17"/>
  <c r="W782" i="17"/>
  <c r="W190" i="17"/>
  <c r="W657" i="17"/>
  <c r="W452" i="17"/>
  <c r="W131" i="17"/>
  <c r="W245" i="17"/>
  <c r="W635" i="17"/>
  <c r="W100" i="17"/>
  <c r="W734" i="17"/>
  <c r="W841" i="17"/>
  <c r="W327" i="17"/>
  <c r="W67" i="17"/>
  <c r="W351" i="17"/>
  <c r="W3" i="17"/>
  <c r="W120" i="17"/>
  <c r="W69" i="17"/>
  <c r="W284" i="17"/>
  <c r="W355" i="17"/>
  <c r="W42" i="17"/>
  <c r="W629" i="17"/>
  <c r="W164" i="17"/>
  <c r="W491" i="17"/>
  <c r="W660" i="17"/>
  <c r="W954" i="17"/>
  <c r="W579" i="17"/>
  <c r="W812" i="17"/>
  <c r="W50" i="17"/>
  <c r="W520" i="17"/>
  <c r="W220" i="17"/>
  <c r="W294" i="17"/>
  <c r="W822" i="17"/>
  <c r="W664" i="17"/>
  <c r="W878" i="17"/>
  <c r="W111" i="17"/>
  <c r="W205" i="17"/>
  <c r="W221" i="17"/>
  <c r="W876" i="17"/>
  <c r="W663" i="17"/>
  <c r="W846" i="17"/>
  <c r="W450" i="17"/>
  <c r="W999" i="17"/>
  <c r="W744" i="17"/>
  <c r="W385" i="17"/>
  <c r="W906" i="17"/>
  <c r="W842" i="17"/>
  <c r="W184" i="17"/>
  <c r="W993" i="17"/>
  <c r="W673" i="17"/>
  <c r="W772" i="17"/>
  <c r="W57" i="17"/>
  <c r="W101" i="17"/>
  <c r="W554" i="17"/>
  <c r="W897" i="17"/>
  <c r="W572" i="17"/>
  <c r="W257" i="17"/>
  <c r="W571" i="17"/>
  <c r="W461" i="17"/>
  <c r="W614" i="17"/>
  <c r="W392" i="17"/>
  <c r="W661" i="17"/>
  <c r="W768" i="17"/>
  <c r="W753" i="17"/>
  <c r="W72" i="17"/>
  <c r="W70" i="17"/>
  <c r="W915" i="17"/>
  <c r="W923" i="17"/>
  <c r="W816" i="17"/>
  <c r="W177" i="17"/>
  <c r="W244" i="17"/>
  <c r="W887" i="17"/>
  <c r="W113" i="17"/>
  <c r="W699" i="17"/>
  <c r="W173" i="17"/>
  <c r="W582" i="17"/>
  <c r="W930" i="17"/>
  <c r="W43" i="17"/>
  <c r="W13" i="17"/>
  <c r="W53" i="17"/>
  <c r="W149" i="17"/>
  <c r="W616" i="17"/>
  <c r="W210" i="17"/>
  <c r="W465" i="17"/>
  <c r="W756" i="17"/>
  <c r="W557" i="17"/>
  <c r="W29" i="17"/>
  <c r="W943" i="17"/>
  <c r="W296" i="17"/>
  <c r="W418" i="17"/>
  <c r="W795" i="17"/>
  <c r="W711" i="17"/>
  <c r="W696" i="17"/>
  <c r="W477" i="17"/>
  <c r="W266" i="17"/>
  <c r="W289" i="17"/>
  <c r="W236" i="17"/>
  <c r="W697" i="17"/>
  <c r="W581" i="17"/>
  <c r="W758" i="17"/>
  <c r="W641" i="17"/>
  <c r="W880" i="17"/>
  <c r="W200" i="17"/>
  <c r="W44" i="17"/>
  <c r="W824" i="17"/>
  <c r="W747" i="17"/>
  <c r="W903" i="17"/>
  <c r="W754" i="17"/>
  <c r="W719" i="17"/>
  <c r="W834" i="17"/>
  <c r="W453" i="17"/>
  <c r="W232" i="17"/>
  <c r="W879" i="17"/>
  <c r="W235" i="17"/>
  <c r="W230" i="17"/>
  <c r="W626" i="17"/>
  <c r="W318" i="17"/>
  <c r="W728" i="17"/>
  <c r="W431" i="17"/>
  <c r="W760" i="17"/>
  <c r="W298" i="17"/>
  <c r="W378" i="17"/>
  <c r="W947" i="17"/>
  <c r="W689" i="17"/>
  <c r="W575" i="17"/>
  <c r="W618" i="17"/>
  <c r="W966" i="17"/>
  <c r="W888" i="17"/>
  <c r="W651" i="17"/>
  <c r="W201" i="17"/>
  <c r="W648" i="17"/>
  <c r="W508" i="17"/>
  <c r="W321" i="17"/>
  <c r="W141" i="17"/>
  <c r="W709" i="17"/>
  <c r="W387" i="17"/>
  <c r="W547" i="17"/>
  <c r="W771" i="17"/>
  <c r="W161" i="17"/>
  <c r="W317" i="17"/>
  <c r="W763" i="17"/>
  <c r="W181" i="17"/>
  <c r="W139" i="17"/>
  <c r="W316" i="17"/>
  <c r="W561" i="17"/>
  <c r="W631" i="17"/>
  <c r="W489" i="17"/>
  <c r="W542" i="17"/>
  <c r="W169" i="17"/>
  <c r="W702" i="17"/>
  <c r="W938" i="17"/>
  <c r="W215" i="17"/>
  <c r="W617" i="17"/>
  <c r="W307" i="17"/>
  <c r="W529" i="17"/>
  <c r="W81" i="17"/>
  <c r="W344" i="17"/>
  <c r="W586" i="17"/>
  <c r="W605" i="17"/>
  <c r="W495" i="17"/>
  <c r="W65" i="17"/>
  <c r="W669" i="17"/>
  <c r="W532" i="17"/>
  <c r="W376" i="17"/>
  <c r="W454" i="17"/>
  <c r="W195" i="17"/>
  <c r="W183" i="17"/>
  <c r="W171" i="17"/>
  <c r="W968" i="17"/>
  <c r="W552" i="17"/>
  <c r="W225" i="17"/>
  <c r="W278" i="17"/>
  <c r="W553" i="17"/>
  <c r="W246" i="17"/>
  <c r="W975" i="17"/>
  <c r="W142" i="17"/>
  <c r="W467" i="17"/>
  <c r="W829" i="17"/>
  <c r="W12" i="17"/>
  <c r="W345" i="17"/>
  <c r="W398" i="17"/>
  <c r="W165" i="17"/>
  <c r="W462" i="17"/>
  <c r="W466" i="17"/>
  <c r="W252" i="17"/>
  <c r="W613" i="17"/>
  <c r="W103" i="17"/>
  <c r="W40" i="17"/>
  <c r="W798" i="17"/>
  <c r="W686" i="17"/>
  <c r="W717" i="17"/>
  <c r="W621" i="17"/>
  <c r="W34" i="17"/>
  <c r="W902" i="17"/>
  <c r="W352" i="17"/>
  <c r="W14" i="17"/>
  <c r="W150" i="17"/>
  <c r="W865" i="17"/>
  <c r="W931" i="17"/>
  <c r="W588" i="17"/>
  <c r="W810" i="17"/>
  <c r="W537" i="17"/>
  <c r="W706" i="17"/>
  <c r="W765" i="17"/>
  <c r="W604" i="17"/>
  <c r="W274" i="17"/>
  <c r="W922" i="17"/>
  <c r="W449" i="17"/>
  <c r="W208" i="17"/>
  <c r="W430" i="17"/>
  <c r="W446" i="17"/>
  <c r="W603" i="17"/>
  <c r="W342" i="17"/>
  <c r="W437" i="17"/>
  <c r="W630" i="17"/>
  <c r="W746" i="17"/>
  <c r="W288" i="17"/>
  <c r="W964" i="17"/>
  <c r="W833" i="17"/>
  <c r="W862" i="17"/>
  <c r="W610" i="17"/>
  <c r="W76" i="17"/>
  <c r="W365" i="17"/>
  <c r="W66" i="17"/>
  <c r="W701" i="17"/>
  <c r="W976" i="17"/>
  <c r="W933" i="17"/>
  <c r="W33" i="17"/>
  <c r="W739" i="17"/>
  <c r="W885" i="17"/>
  <c r="W443" i="17"/>
  <c r="W222" i="17"/>
  <c r="W530" i="17"/>
  <c r="W519" i="17"/>
  <c r="W79" i="17"/>
  <c r="W789" i="17"/>
  <c r="W987" i="17"/>
  <c r="W211" i="17"/>
  <c r="W836" i="17"/>
  <c r="W331" i="17"/>
  <c r="W447" i="17"/>
  <c r="W825" i="17"/>
  <c r="W356" i="17"/>
  <c r="W332" i="17"/>
  <c r="W6" i="17"/>
  <c r="W424" i="17"/>
  <c r="W843" i="17"/>
  <c r="W422" i="17"/>
  <c r="W63" i="17"/>
  <c r="W658" i="17"/>
  <c r="W716" i="17"/>
  <c r="W384" i="17"/>
  <c r="W560" i="17"/>
  <c r="W774" i="17"/>
  <c r="W770" i="17"/>
  <c r="W863" i="17"/>
  <c r="W285" i="17"/>
  <c r="W803" i="17"/>
  <c r="W570" i="17"/>
  <c r="W849" i="17"/>
  <c r="W306" i="17"/>
  <c r="W515" i="17"/>
  <c r="W773" i="17"/>
  <c r="W522" i="17"/>
  <c r="W148" i="17"/>
  <c r="W322" i="17"/>
  <c r="W531" i="17"/>
  <c r="W714" i="17"/>
  <c r="W844" i="17"/>
  <c r="W861" i="17"/>
  <c r="W229" i="17"/>
  <c r="W417" i="17"/>
  <c r="W534" i="17"/>
  <c r="W19" i="17"/>
  <c r="W703" i="17"/>
  <c r="W985" i="17"/>
  <c r="W488" i="17"/>
  <c r="W459" i="17"/>
  <c r="W926" i="17"/>
  <c r="W145" i="17"/>
  <c r="W945" i="17"/>
  <c r="W793" i="17"/>
  <c r="W720" i="17"/>
  <c r="W11" i="17"/>
  <c r="W479" i="17"/>
  <c r="W425" i="17"/>
  <c r="W839" i="17"/>
  <c r="W126" i="17"/>
  <c r="W595" i="17"/>
  <c r="W960" i="17"/>
  <c r="W386" i="17"/>
  <c r="W84" i="17"/>
  <c r="W262" i="17"/>
  <c r="W873" i="17"/>
  <c r="W47" i="17"/>
  <c r="W8" i="17"/>
  <c r="W638" i="17"/>
  <c r="W601" i="17"/>
  <c r="W187" i="17"/>
  <c r="W598" i="17"/>
  <c r="W936" i="17"/>
  <c r="W937" i="17"/>
  <c r="W972" i="17"/>
  <c r="W415" i="17"/>
  <c r="W681" i="17"/>
  <c r="W31" i="17"/>
  <c r="W528" i="17"/>
  <c r="W324" i="17"/>
  <c r="W505" i="17"/>
  <c r="W759" i="17"/>
  <c r="W864" i="17"/>
  <c r="W965" i="17"/>
  <c r="W440" i="17"/>
  <c r="W779" i="17"/>
  <c r="W853" i="17"/>
  <c r="W439" i="17"/>
  <c r="W191" i="17"/>
  <c r="W60" i="17"/>
  <c r="W796" i="17"/>
  <c r="W248" i="17"/>
  <c r="W7" i="17"/>
  <c r="W277" i="17"/>
  <c r="W884" i="17"/>
  <c r="W188" i="17"/>
  <c r="W349" i="17"/>
  <c r="W21" i="17"/>
  <c r="W737" i="17"/>
  <c r="W301" i="17"/>
  <c r="W400" i="17"/>
  <c r="W850" i="17"/>
  <c r="W58" i="17"/>
  <c r="W688" i="17"/>
  <c r="W319" i="17"/>
  <c r="W710" i="17"/>
  <c r="W82" i="17"/>
  <c r="W36" i="17"/>
  <c r="W125" i="17"/>
  <c r="W920" i="17"/>
  <c r="W291" i="17"/>
  <c r="W340" i="17"/>
  <c r="W506" i="17"/>
  <c r="W154" i="17"/>
  <c r="W329" i="17"/>
  <c r="W777" i="17"/>
  <c r="W538" i="17"/>
  <c r="W463" i="17"/>
  <c r="W482" i="17"/>
  <c r="W654" i="17"/>
  <c r="W292" i="17"/>
  <c r="W493" i="17"/>
  <c r="W992" i="17"/>
  <c r="W323" i="17"/>
  <c r="W313" i="17"/>
  <c r="W206" i="17"/>
  <c r="W133" i="17"/>
  <c r="W984" i="17"/>
  <c r="W309" i="17"/>
  <c r="W174" i="17"/>
  <c r="W640" i="17"/>
  <c r="W935" i="17"/>
  <c r="W258" i="17"/>
  <c r="W97" i="17"/>
  <c r="W102" i="17"/>
  <c r="W147" i="17"/>
  <c r="W409" i="17"/>
  <c r="W583" i="17"/>
  <c r="W914" i="17"/>
  <c r="W438" i="17"/>
  <c r="W146" i="17"/>
  <c r="W886" i="17"/>
  <c r="W402" i="17"/>
  <c r="W900" i="17"/>
  <c r="W837" i="17"/>
  <c r="W451" i="17"/>
  <c r="W901" i="17"/>
  <c r="W129" i="17"/>
  <c r="W501" i="17"/>
  <c r="W662" i="17"/>
  <c r="W256" i="17"/>
  <c r="W242" i="17"/>
  <c r="W90" i="17"/>
  <c r="W919" i="17"/>
  <c r="W678" i="17"/>
  <c r="W548" i="17"/>
  <c r="W302" i="17"/>
  <c r="W166" i="17"/>
  <c r="W98" i="17"/>
  <c r="W261" i="17"/>
  <c r="W420" i="17"/>
  <c r="W240" i="17"/>
  <c r="W674" i="17"/>
  <c r="W124" i="17"/>
  <c r="W799" i="17"/>
  <c r="W1001" i="17"/>
  <c r="W468" i="17"/>
  <c r="W898" i="17"/>
  <c r="W838" i="17"/>
  <c r="W676" i="17"/>
  <c r="W727" i="17"/>
  <c r="W632" i="17"/>
  <c r="W921" i="17"/>
  <c r="W486" i="17"/>
  <c r="W134" i="17"/>
  <c r="W647" i="17"/>
  <c r="W535" i="17"/>
  <c r="W826" i="17"/>
  <c r="W374" i="17"/>
  <c r="W250" i="17"/>
  <c r="W783" i="17"/>
  <c r="W80" i="17"/>
  <c r="W336" i="17"/>
  <c r="W116" i="17"/>
  <c r="W110" i="17"/>
  <c r="W500" i="17"/>
  <c r="W1000" i="17"/>
  <c r="W109" i="17"/>
  <c r="W848" i="17"/>
  <c r="W827" i="17"/>
  <c r="W539" i="17"/>
  <c r="W366" i="17"/>
  <c r="W373" i="17"/>
  <c r="W207" i="17"/>
  <c r="W460" i="17"/>
  <c r="W455" i="17"/>
  <c r="W957" i="17"/>
  <c r="W38" i="17"/>
  <c r="W835" i="17"/>
  <c r="W819" i="17"/>
  <c r="W596" i="17"/>
  <c r="W231" i="17"/>
  <c r="W249" i="17"/>
  <c r="W233" i="17"/>
  <c r="W375" i="17"/>
  <c r="W502" i="17"/>
  <c r="W997" i="17"/>
  <c r="W619" i="17"/>
  <c r="W186" i="17"/>
  <c r="W137" i="17"/>
  <c r="W238" i="17"/>
  <c r="W260" i="17"/>
  <c r="W766" i="17"/>
  <c r="W646" i="17"/>
  <c r="W138" i="17"/>
  <c r="W364" i="17"/>
  <c r="W369" i="17"/>
  <c r="W89" i="17"/>
  <c r="W974" i="17"/>
  <c r="W315" i="17"/>
  <c r="W151" i="17"/>
  <c r="W264" i="17"/>
  <c r="W241" i="17"/>
  <c r="W970" i="17"/>
  <c r="W804" i="17"/>
  <c r="W622" i="17"/>
  <c r="W408" i="17"/>
  <c r="W9" i="17"/>
  <c r="W28" i="17"/>
  <c r="W196" i="17"/>
  <c r="W255" i="17"/>
  <c r="W253" i="17"/>
  <c r="W303" i="17"/>
  <c r="W130" i="17"/>
  <c r="W778" i="17"/>
  <c r="W157" i="17"/>
  <c r="W37" i="17"/>
  <c r="W179" i="17"/>
  <c r="W287" i="17"/>
  <c r="W691" i="17"/>
  <c r="W136" i="17"/>
  <c r="W178" i="17"/>
  <c r="W934" i="17"/>
  <c r="W594" i="17"/>
  <c r="W718" i="17"/>
  <c r="W855" i="17"/>
  <c r="W167" i="17"/>
  <c r="W185" i="17"/>
  <c r="W158" i="17"/>
  <c r="W203" i="17"/>
  <c r="W550" i="17"/>
  <c r="W908" i="17"/>
  <c r="W814" i="17"/>
  <c r="W30" i="17"/>
  <c r="W889" i="17"/>
  <c r="W775" i="17"/>
  <c r="W971" i="17"/>
  <c r="W464" i="17"/>
  <c r="W551" i="17"/>
  <c r="W107" i="17"/>
  <c r="W360" i="17"/>
  <c r="O363" i="16"/>
  <c r="O282" i="16"/>
  <c r="O364" i="16"/>
  <c r="O184" i="16"/>
  <c r="O135" i="16"/>
  <c r="O407" i="16"/>
  <c r="O877" i="16"/>
  <c r="O555" i="16"/>
  <c r="O275" i="16"/>
  <c r="O665" i="16"/>
  <c r="O113" i="16"/>
  <c r="O390" i="16"/>
  <c r="O220" i="16"/>
  <c r="O277" i="16"/>
  <c r="O388" i="16"/>
  <c r="O111" i="16"/>
  <c r="O48" i="16"/>
  <c r="O780" i="16"/>
  <c r="O298" i="16"/>
  <c r="O472" i="16"/>
  <c r="O120" i="16"/>
  <c r="O223" i="16"/>
  <c r="O647" i="16"/>
  <c r="O393" i="16"/>
  <c r="O658" i="16"/>
  <c r="O477" i="16"/>
  <c r="O402" i="16"/>
  <c r="O903" i="16"/>
  <c r="O79" i="16"/>
  <c r="O89" i="16"/>
  <c r="O306" i="16"/>
  <c r="O62" i="16"/>
  <c r="O75" i="16"/>
  <c r="O669" i="16"/>
  <c r="O956" i="16"/>
  <c r="O187" i="16"/>
  <c r="O553" i="16"/>
  <c r="O554" i="16"/>
  <c r="O961" i="16"/>
  <c r="O963" i="16"/>
  <c r="O427" i="16"/>
  <c r="O114" i="16"/>
  <c r="O227" i="16"/>
  <c r="O428" i="16"/>
  <c r="O737" i="16"/>
  <c r="O705" i="16"/>
  <c r="O96" i="16"/>
  <c r="O986" i="16"/>
  <c r="O980" i="16"/>
  <c r="O475" i="16"/>
  <c r="O990" i="16"/>
  <c r="O145" i="16"/>
  <c r="O98" i="16"/>
  <c r="O397" i="16"/>
  <c r="O901" i="16"/>
  <c r="O234" i="16"/>
  <c r="O896" i="16"/>
  <c r="O410" i="16"/>
  <c r="O570" i="16"/>
  <c r="O163" i="16"/>
  <c r="O898" i="16"/>
  <c r="O579" i="16"/>
  <c r="O174" i="16"/>
  <c r="O272" i="16"/>
  <c r="O874" i="16"/>
  <c r="O740" i="16"/>
  <c r="O315" i="16"/>
  <c r="O401" i="16"/>
  <c r="O328" i="16"/>
  <c r="O482" i="16"/>
  <c r="O654" i="16"/>
  <c r="O731" i="16"/>
  <c r="O560" i="16"/>
  <c r="O562" i="16"/>
  <c r="O565" i="16"/>
  <c r="O353" i="16"/>
  <c r="O347" i="16"/>
  <c r="O953" i="16"/>
  <c r="O368" i="16"/>
  <c r="O690" i="16"/>
  <c r="O380" i="16"/>
  <c r="O674" i="16"/>
  <c r="O803" i="16"/>
  <c r="O465" i="16"/>
  <c r="O458" i="16"/>
  <c r="O456" i="16"/>
  <c r="O605" i="16"/>
  <c r="O602" i="16"/>
  <c r="O505" i="16"/>
  <c r="O507" i="16"/>
  <c r="O546" i="16"/>
  <c r="O940" i="16"/>
  <c r="O583" i="16"/>
  <c r="O593" i="16"/>
  <c r="O590" i="16"/>
  <c r="O769" i="16"/>
  <c r="O614" i="16"/>
  <c r="O620" i="16"/>
  <c r="O636" i="16"/>
  <c r="O752" i="16"/>
  <c r="O997" i="16"/>
  <c r="O808" i="16"/>
  <c r="O959" i="16"/>
  <c r="O815" i="16"/>
  <c r="O641" i="16"/>
  <c r="O950" i="16"/>
  <c r="O403" i="16"/>
  <c r="O105" i="16"/>
  <c r="O750" i="16"/>
  <c r="O757" i="16"/>
  <c r="O78" i="16"/>
  <c r="O219" i="16"/>
  <c r="O318" i="16"/>
  <c r="O87" i="16"/>
  <c r="O946" i="16"/>
  <c r="O82" i="16"/>
  <c r="O320" i="16"/>
  <c r="O342" i="16"/>
  <c r="O93" i="16"/>
  <c r="O508" i="16"/>
  <c r="O485" i="16"/>
  <c r="O824" i="16"/>
  <c r="O250" i="16"/>
  <c r="O291" i="16"/>
  <c r="O196" i="16"/>
  <c r="O394" i="16"/>
  <c r="O512" i="16"/>
  <c r="O667" i="16"/>
  <c r="O520" i="16"/>
  <c r="O718" i="16"/>
  <c r="O784" i="16"/>
  <c r="O447" i="16"/>
  <c r="O168" i="16"/>
  <c r="O351" i="16"/>
  <c r="O859" i="16"/>
  <c r="O354" i="16"/>
  <c r="O721" i="16"/>
  <c r="O210" i="16"/>
  <c r="O566" i="16"/>
  <c r="O142" i="16"/>
  <c r="O638" i="16"/>
  <c r="O279" i="16"/>
  <c r="O858" i="16"/>
  <c r="O892" i="16"/>
  <c r="O561" i="16"/>
  <c r="O286" i="16"/>
  <c r="O798" i="16"/>
  <c r="O463" i="16"/>
  <c r="O70" i="16"/>
  <c r="O911" i="16"/>
  <c r="O516" i="16"/>
  <c r="O838" i="16"/>
  <c r="O936" i="16"/>
  <c r="O493" i="16"/>
  <c r="O216" i="16"/>
  <c r="O293" i="16"/>
  <c r="O183" i="16"/>
  <c r="O60" i="16"/>
  <c r="O944" i="16"/>
  <c r="O356" i="16"/>
  <c r="O549" i="16"/>
  <c r="O511" i="16"/>
  <c r="O831" i="16"/>
  <c r="O652" i="16"/>
  <c r="O595" i="16"/>
  <c r="O340" i="16"/>
  <c r="O178" i="16"/>
  <c r="O921" i="16"/>
  <c r="O518" i="16"/>
  <c r="O391" i="16"/>
  <c r="O733" i="16"/>
  <c r="O717" i="16"/>
  <c r="O735" i="16"/>
  <c r="O490" i="16"/>
  <c r="O417" i="16"/>
  <c r="O383" i="16"/>
  <c r="O850" i="16"/>
  <c r="O964" i="16"/>
  <c r="O786" i="16"/>
  <c r="O594" i="16"/>
  <c r="O659" i="16"/>
  <c r="O714" i="16"/>
  <c r="O814" i="16"/>
  <c r="O254" i="16"/>
  <c r="O698" i="16"/>
  <c r="O491" i="16"/>
  <c r="O67" i="16"/>
  <c r="O689" i="16"/>
  <c r="O153" i="16"/>
  <c r="O951" i="16"/>
  <c r="O107" i="16"/>
  <c r="O616" i="16"/>
  <c r="O376" i="16"/>
  <c r="O287" i="16"/>
  <c r="O365" i="16"/>
  <c r="O644" i="16"/>
  <c r="O942" i="16"/>
  <c r="O894" i="16"/>
  <c r="O925" i="16"/>
  <c r="O686" i="16"/>
  <c r="O34" i="16"/>
  <c r="O879" i="16"/>
  <c r="O382" i="16"/>
  <c r="O635" i="16"/>
  <c r="O213" i="16"/>
  <c r="O978" i="16"/>
  <c r="O783" i="16"/>
  <c r="O6" i="16"/>
  <c r="O725" i="16"/>
  <c r="O945" i="16"/>
  <c r="O424" i="16"/>
  <c r="O924" i="16"/>
  <c r="O211" i="16"/>
  <c r="O989" i="16"/>
  <c r="O973" i="16"/>
  <c r="O28" i="16"/>
  <c r="O415" i="16"/>
  <c r="O628" i="16"/>
  <c r="O258" i="16"/>
  <c r="O2" i="16"/>
  <c r="O765" i="16"/>
  <c r="O982" i="16"/>
  <c r="O515" i="16"/>
  <c r="O267" i="16"/>
  <c r="O923" i="16"/>
  <c r="O663" i="16"/>
  <c r="O29" i="16"/>
  <c r="O337" i="16"/>
  <c r="O794" i="16"/>
  <c r="O543" i="16"/>
  <c r="O930" i="16"/>
  <c r="O438" i="16"/>
  <c r="O971" i="16"/>
  <c r="O962" i="16"/>
  <c r="O729" i="16"/>
  <c r="O429" i="16"/>
  <c r="O235" i="16"/>
  <c r="O821" i="16"/>
  <c r="O869" i="16"/>
  <c r="O753" i="16"/>
  <c r="O685" i="16"/>
  <c r="O109" i="16"/>
  <c r="O422" i="16"/>
  <c r="O408" i="16"/>
  <c r="O185" i="16"/>
  <c r="O157" i="16"/>
  <c r="O528" i="16"/>
  <c r="O439" i="16"/>
  <c r="O24" i="16"/>
  <c r="O854" i="16"/>
  <c r="O513" i="16"/>
  <c r="O387" i="16"/>
  <c r="O91" i="16"/>
  <c r="O932" i="16"/>
  <c r="O913" i="16"/>
  <c r="O668" i="16"/>
  <c r="O774" i="16"/>
  <c r="O440" i="16"/>
  <c r="O5" i="16"/>
  <c r="O994" i="16"/>
  <c r="O405" i="16"/>
  <c r="O369" i="16"/>
  <c r="O809" i="16"/>
  <c r="O90" i="16"/>
  <c r="O609" i="16"/>
  <c r="O367" i="16"/>
  <c r="O568" i="16"/>
  <c r="O544" i="16"/>
  <c r="O225" i="16"/>
  <c r="O841" i="16"/>
  <c r="O379" i="16"/>
  <c r="O149" i="16"/>
  <c r="O478" i="16"/>
  <c r="O787" i="16"/>
  <c r="O266" i="16"/>
  <c r="O671" i="16"/>
  <c r="O634" i="16"/>
  <c r="O441" i="16"/>
  <c r="O687" i="16"/>
  <c r="O21" i="16"/>
  <c r="O76" i="16"/>
  <c r="O922" i="16"/>
  <c r="O853" i="16"/>
  <c r="O587" i="16"/>
  <c r="O812" i="16"/>
  <c r="O967" i="16"/>
  <c r="O99" i="16"/>
  <c r="O341" i="16"/>
  <c r="O166" i="16"/>
  <c r="O793" i="16"/>
  <c r="O738" i="16"/>
  <c r="O545" i="16"/>
  <c r="O22" i="16"/>
  <c r="O473" i="16"/>
  <c r="O795" i="16"/>
  <c r="O806" i="16"/>
  <c r="O481" i="16"/>
  <c r="O586" i="16"/>
  <c r="O899" i="16"/>
  <c r="O311" i="16"/>
  <c r="O715" i="16"/>
  <c r="O734" i="16"/>
  <c r="O524" i="16"/>
  <c r="O875" i="16"/>
  <c r="O15" i="16"/>
  <c r="O847" i="16"/>
  <c r="O414" i="16"/>
  <c r="O38" i="16"/>
  <c r="O723" i="16"/>
  <c r="O626" i="16"/>
  <c r="O514" i="16"/>
  <c r="O436" i="16"/>
  <c r="O573" i="16"/>
  <c r="O280" i="16"/>
  <c r="O642" i="16"/>
  <c r="O489" i="16"/>
  <c r="O130" i="16"/>
  <c r="O366" i="16"/>
  <c r="O435" i="16"/>
  <c r="O56" i="16"/>
  <c r="O495" i="16"/>
  <c r="O582" i="16"/>
  <c r="O115" i="16"/>
  <c r="O749" i="16"/>
  <c r="O900" i="16"/>
  <c r="O872" i="16"/>
  <c r="O488" i="16"/>
  <c r="O229" i="16"/>
  <c r="O947" i="16"/>
  <c r="O601" i="16"/>
  <c r="O224" i="16"/>
  <c r="O527" i="16"/>
  <c r="O996" i="16"/>
  <c r="O678" i="16"/>
  <c r="O121" i="16"/>
  <c r="O706" i="16"/>
  <c r="O68" i="16"/>
  <c r="O862" i="16"/>
  <c r="O820" i="16"/>
  <c r="O764" i="16"/>
  <c r="O270" i="16"/>
  <c r="O632" i="16"/>
  <c r="O42" i="16"/>
  <c r="O194" i="16"/>
  <c r="O571" i="16"/>
  <c r="O891" i="16"/>
  <c r="O333" i="16"/>
  <c r="O612" i="16"/>
  <c r="O160" i="16"/>
  <c r="O198" i="16"/>
  <c r="O992" i="16"/>
  <c r="O801" i="16"/>
  <c r="O889" i="16"/>
  <c r="O863" i="16"/>
  <c r="O985" i="16"/>
  <c r="O274" i="16"/>
  <c r="O645" i="16"/>
  <c r="O395" i="16"/>
  <c r="O534" i="16"/>
  <c r="O993" i="16"/>
  <c r="O498" i="16"/>
  <c r="O406" i="16"/>
  <c r="O212" i="16"/>
  <c r="O17" i="16"/>
  <c r="O262" i="16"/>
  <c r="O323" i="16"/>
  <c r="O95" i="16"/>
  <c r="O412" i="16"/>
  <c r="O131" i="16"/>
  <c r="O748" i="16"/>
  <c r="O893" i="16"/>
  <c r="O46" i="16"/>
  <c r="O251" i="16"/>
  <c r="O860" i="16"/>
  <c r="O909" i="16"/>
  <c r="O960" i="16"/>
  <c r="O124" i="16"/>
  <c r="O389" i="16"/>
  <c r="O781" i="16"/>
  <c r="O80" i="16"/>
  <c r="O125" i="16"/>
  <c r="O16" i="16"/>
  <c r="O151" i="16"/>
  <c r="O35" i="16"/>
  <c r="O9" i="16"/>
  <c r="O904" i="16"/>
  <c r="O631" i="16"/>
  <c r="O673" i="16"/>
  <c r="O621" i="16"/>
  <c r="O419" i="16"/>
  <c r="O828" i="16"/>
  <c r="O849" i="16"/>
  <c r="O865" i="16"/>
  <c r="O271" i="16"/>
  <c r="O683" i="16"/>
  <c r="O700" i="16"/>
  <c r="O334" i="16"/>
  <c r="O802" i="16"/>
  <c r="O65" i="16"/>
  <c r="O823" i="16"/>
  <c r="O887" i="16"/>
  <c r="O357" i="16"/>
  <c r="O761" i="16"/>
  <c r="O563" i="16"/>
  <c r="O322" i="16"/>
  <c r="O499" i="16"/>
  <c r="O751" i="16"/>
  <c r="O649" i="16"/>
  <c r="O494" i="16"/>
  <c r="O239" i="16"/>
  <c r="O41" i="16"/>
  <c r="O811" i="16"/>
  <c r="O502" i="16"/>
  <c r="O330" i="16"/>
  <c r="O672" i="16"/>
  <c r="O40" i="16"/>
  <c r="O30" i="16"/>
  <c r="O708" i="16"/>
  <c r="O670" i="16"/>
  <c r="O381" i="16"/>
  <c r="O680" i="16"/>
  <c r="O434" i="16"/>
  <c r="O694" i="16"/>
  <c r="O736" i="16"/>
  <c r="O730" i="16"/>
  <c r="O746" i="16"/>
  <c r="O411" i="16"/>
  <c r="O373" i="16"/>
  <c r="O57" i="16"/>
  <c r="O444" i="16"/>
  <c r="O588" i="16"/>
  <c r="O916" i="16"/>
  <c r="O695" i="16"/>
  <c r="O186" i="16"/>
  <c r="O159" i="16"/>
  <c r="O591" i="16"/>
  <c r="O97" i="16"/>
  <c r="O359" i="16"/>
  <c r="O358" i="16"/>
  <c r="O173" i="16"/>
  <c r="O526" i="16"/>
  <c r="O222" i="16"/>
  <c r="O466" i="16"/>
  <c r="O201" i="16"/>
  <c r="O476" i="16"/>
  <c r="O791" i="16"/>
  <c r="O316" i="16"/>
  <c r="O855" i="16"/>
  <c r="O448" i="16"/>
  <c r="O952" i="16"/>
  <c r="O792" i="16"/>
  <c r="O446" i="16"/>
  <c r="O308" i="16"/>
  <c r="O873" i="16"/>
  <c r="O743" i="16"/>
  <c r="O724" i="16"/>
  <c r="O352" i="16"/>
  <c r="O558" i="16"/>
  <c r="O928" i="16"/>
  <c r="O53" i="16"/>
  <c r="O827" i="16"/>
  <c r="O703" i="16"/>
  <c r="O785" i="16"/>
  <c r="O133" i="16"/>
  <c r="O285" i="16"/>
  <c r="O539" i="16"/>
  <c r="O578" i="16"/>
  <c r="O55" i="16"/>
  <c r="O519" i="16"/>
  <c r="O304" i="16"/>
  <c r="O914" i="16"/>
  <c r="O140" i="16"/>
  <c r="O623" i="16"/>
  <c r="O523" i="16"/>
  <c r="O991" i="16"/>
  <c r="O693" i="16"/>
  <c r="O977" i="16"/>
  <c r="O18" i="16"/>
  <c r="O728" i="16"/>
  <c r="O604" i="16"/>
  <c r="O432" i="16"/>
  <c r="O503" i="16"/>
  <c r="O51" i="16"/>
  <c r="O336" i="16"/>
  <c r="O281" i="16"/>
  <c r="O288" i="16"/>
  <c r="O538" i="16"/>
  <c r="O241" i="16"/>
  <c r="O741" i="16"/>
  <c r="O760" i="16"/>
  <c r="O943" i="16"/>
  <c r="O474" i="16"/>
  <c r="O343" i="16"/>
  <c r="O813" i="16"/>
  <c r="O50" i="16"/>
  <c r="O202" i="16"/>
  <c r="O810" i="16"/>
  <c r="O1001" i="16"/>
  <c r="O302" i="16"/>
  <c r="O122" i="16"/>
  <c r="O682" i="16"/>
  <c r="O984" i="16"/>
  <c r="O188" i="16"/>
  <c r="O599" i="16"/>
  <c r="O263" i="16"/>
  <c r="O596" i="16"/>
  <c r="O269" i="16"/>
  <c r="O339" i="16"/>
  <c r="O19" i="16"/>
  <c r="O162" i="16"/>
  <c r="O567" i="16"/>
  <c r="O77" i="16"/>
  <c r="O878" i="16"/>
  <c r="O895" i="16"/>
  <c r="O788" i="16"/>
  <c r="O191" i="16"/>
  <c r="O653" i="16"/>
  <c r="O445" i="16"/>
  <c r="O126" i="16"/>
  <c r="O252" i="16"/>
  <c r="O633" i="16"/>
  <c r="O100" i="16"/>
  <c r="O726" i="16"/>
  <c r="O836" i="16"/>
  <c r="O325" i="16"/>
  <c r="O74" i="16"/>
  <c r="O348" i="16"/>
  <c r="O3" i="16"/>
  <c r="O119" i="16"/>
  <c r="O71" i="16"/>
  <c r="O283" i="16"/>
  <c r="O350" i="16"/>
  <c r="O49" i="16"/>
  <c r="O629" i="16"/>
  <c r="O164" i="16"/>
  <c r="O487" i="16"/>
  <c r="O660" i="16"/>
  <c r="O958" i="16"/>
  <c r="O572" i="16"/>
  <c r="O816" i="16"/>
  <c r="O54" i="16"/>
  <c r="O521" i="16"/>
  <c r="O217" i="16"/>
  <c r="O289" i="16"/>
  <c r="O830" i="16"/>
  <c r="O662" i="16"/>
  <c r="O870" i="16"/>
  <c r="O112" i="16"/>
  <c r="O204" i="16"/>
  <c r="O218" i="16"/>
  <c r="O876" i="16"/>
  <c r="O661" i="16"/>
  <c r="O834" i="16"/>
  <c r="O449" i="16"/>
  <c r="O999" i="16"/>
  <c r="O747" i="16"/>
  <c r="O384" i="16"/>
  <c r="O907" i="16"/>
  <c r="O837" i="16"/>
  <c r="O176" i="16"/>
  <c r="O981" i="16"/>
  <c r="O676" i="16"/>
  <c r="O770" i="16"/>
  <c r="O59" i="16"/>
  <c r="O101" i="16"/>
  <c r="O559" i="16"/>
  <c r="O890" i="16"/>
  <c r="O577" i="16"/>
  <c r="O257" i="16"/>
  <c r="O576" i="16"/>
  <c r="O468" i="16"/>
  <c r="O618" i="16"/>
  <c r="O392" i="16"/>
  <c r="O657" i="16"/>
  <c r="O763" i="16"/>
  <c r="O754" i="16"/>
  <c r="O66" i="16"/>
  <c r="O73" i="16"/>
  <c r="O915" i="16"/>
  <c r="O929" i="16"/>
  <c r="O817" i="16"/>
  <c r="O179" i="16"/>
  <c r="O244" i="16"/>
  <c r="O882" i="16"/>
  <c r="O117" i="16"/>
  <c r="O701" i="16"/>
  <c r="O169" i="16"/>
  <c r="O575" i="16"/>
  <c r="O931" i="16"/>
  <c r="O43" i="16"/>
  <c r="O14" i="16"/>
  <c r="O58" i="16"/>
  <c r="O147" i="16"/>
  <c r="O611" i="16"/>
  <c r="O208" i="16"/>
  <c r="O462" i="16"/>
  <c r="O755" i="16"/>
  <c r="O556" i="16"/>
  <c r="O31" i="16"/>
  <c r="O949" i="16"/>
  <c r="O297" i="16"/>
  <c r="O413" i="16"/>
  <c r="O789" i="16"/>
  <c r="O704" i="16"/>
  <c r="O696" i="16"/>
  <c r="O480" i="16"/>
  <c r="O264" i="16"/>
  <c r="O296" i="16"/>
  <c r="O238" i="16"/>
  <c r="O699" i="16"/>
  <c r="O581" i="16"/>
  <c r="O758" i="16"/>
  <c r="O646" i="16"/>
  <c r="O880" i="16"/>
  <c r="O195" i="16"/>
  <c r="O45" i="16"/>
  <c r="O829" i="16"/>
  <c r="O745" i="16"/>
  <c r="O910" i="16"/>
  <c r="O756" i="16"/>
  <c r="O720" i="16"/>
  <c r="O840" i="16"/>
  <c r="O451" i="16"/>
  <c r="O232" i="16"/>
  <c r="O883" i="16"/>
  <c r="O236" i="16"/>
  <c r="O230" i="16"/>
  <c r="O624" i="16"/>
  <c r="O317" i="16"/>
  <c r="O732" i="16"/>
  <c r="O433" i="16"/>
  <c r="O759" i="16"/>
  <c r="O299" i="16"/>
  <c r="O375" i="16"/>
  <c r="O948" i="16"/>
  <c r="O692" i="16"/>
  <c r="O574" i="16"/>
  <c r="O610" i="16"/>
  <c r="O969" i="16"/>
  <c r="O881" i="16"/>
  <c r="O650" i="16"/>
  <c r="O203" i="16"/>
  <c r="O651" i="16"/>
  <c r="O509" i="16"/>
  <c r="O321" i="16"/>
  <c r="O141" i="16"/>
  <c r="O707" i="16"/>
  <c r="O396" i="16"/>
  <c r="O541" i="16"/>
  <c r="O773" i="16"/>
  <c r="O158" i="16"/>
  <c r="O313" i="16"/>
  <c r="O766" i="16"/>
  <c r="O181" i="16"/>
  <c r="O143" i="16"/>
  <c r="O310" i="16"/>
  <c r="O564" i="16"/>
  <c r="O625" i="16"/>
  <c r="O492" i="16"/>
  <c r="O537" i="16"/>
  <c r="O170" i="16"/>
  <c r="O697" i="16"/>
  <c r="O939" i="16"/>
  <c r="O221" i="16"/>
  <c r="O613" i="16"/>
  <c r="O307" i="16"/>
  <c r="O531" i="16"/>
  <c r="O88" i="16"/>
  <c r="O338" i="16"/>
  <c r="O584" i="16"/>
  <c r="O608" i="16"/>
  <c r="O497" i="16"/>
  <c r="O63" i="16"/>
  <c r="O666" i="16"/>
  <c r="O533" i="16"/>
  <c r="O377" i="16"/>
  <c r="O452" i="16"/>
  <c r="O197" i="16"/>
  <c r="O180" i="16"/>
  <c r="O172" i="16"/>
  <c r="O968" i="16"/>
  <c r="O552" i="16"/>
  <c r="O226" i="16"/>
  <c r="O278" i="16"/>
  <c r="O557" i="16"/>
  <c r="O247" i="16"/>
  <c r="O966" i="16"/>
  <c r="O146" i="16"/>
  <c r="O461" i="16"/>
  <c r="O822" i="16"/>
  <c r="O8" i="16"/>
  <c r="O345" i="16"/>
  <c r="O404" i="16"/>
  <c r="O167" i="16"/>
  <c r="O467" i="16"/>
  <c r="O470" i="16"/>
  <c r="O245" i="16"/>
  <c r="O617" i="16"/>
  <c r="O104" i="16"/>
  <c r="O44" i="16"/>
  <c r="O804" i="16"/>
  <c r="O684" i="16"/>
  <c r="O719" i="16"/>
  <c r="O630" i="16"/>
  <c r="O26" i="16"/>
  <c r="O908" i="16"/>
  <c r="O349" i="16"/>
  <c r="O10" i="16"/>
  <c r="O154" i="16"/>
  <c r="O866" i="16"/>
  <c r="O926" i="16"/>
  <c r="O589" i="16"/>
  <c r="O807" i="16"/>
  <c r="O540" i="16"/>
  <c r="O710" i="16"/>
  <c r="O767" i="16"/>
  <c r="O607" i="16"/>
  <c r="O265" i="16"/>
  <c r="O918" i="16"/>
  <c r="O453" i="16"/>
  <c r="O209" i="16"/>
  <c r="O437" i="16"/>
  <c r="O457" i="16"/>
  <c r="O603" i="16"/>
  <c r="O346" i="16"/>
  <c r="O430" i="16"/>
  <c r="O622" i="16"/>
  <c r="O744" i="16"/>
  <c r="O294" i="16"/>
  <c r="O955" i="16"/>
  <c r="O825" i="16"/>
  <c r="O867" i="16"/>
  <c r="O615" i="16"/>
  <c r="O69" i="16"/>
  <c r="O362" i="16"/>
  <c r="O64" i="16"/>
  <c r="O702" i="16"/>
  <c r="O972" i="16"/>
  <c r="O934" i="16"/>
  <c r="O32" i="16"/>
  <c r="O742" i="16"/>
  <c r="O885" i="16"/>
  <c r="O450" i="16"/>
  <c r="O215" i="16"/>
  <c r="O532" i="16"/>
  <c r="O522" i="16"/>
  <c r="O83" i="16"/>
  <c r="O790" i="16"/>
  <c r="O983" i="16"/>
  <c r="O214" i="16"/>
  <c r="O839" i="16"/>
  <c r="O335" i="16"/>
  <c r="O443" i="16"/>
  <c r="O826" i="16"/>
  <c r="O360" i="16"/>
  <c r="O332" i="16"/>
  <c r="O4" i="16"/>
  <c r="O425" i="16"/>
  <c r="O835" i="16"/>
  <c r="O423" i="16"/>
  <c r="O72" i="16"/>
  <c r="O656" i="16"/>
  <c r="O716" i="16"/>
  <c r="O385" i="16"/>
  <c r="O569" i="16"/>
  <c r="O778" i="16"/>
  <c r="O777" i="16"/>
  <c r="O868" i="16"/>
  <c r="O284" i="16"/>
  <c r="O805" i="16"/>
  <c r="O580" i="16"/>
  <c r="O851" i="16"/>
  <c r="O301" i="16"/>
  <c r="O525" i="16"/>
  <c r="O771" i="16"/>
  <c r="O517" i="16"/>
  <c r="O148" i="16"/>
  <c r="O329" i="16"/>
  <c r="O530" i="16"/>
  <c r="O712" i="16"/>
  <c r="O846" i="16"/>
  <c r="O861" i="16"/>
  <c r="O237" i="16"/>
  <c r="O416" i="16"/>
  <c r="O535" i="16"/>
  <c r="O20" i="16"/>
  <c r="O709" i="16"/>
  <c r="O988" i="16"/>
  <c r="O484" i="16"/>
  <c r="O459" i="16"/>
  <c r="O927" i="16"/>
  <c r="O138" i="16"/>
  <c r="O941" i="16"/>
  <c r="O797" i="16"/>
  <c r="O713" i="16"/>
  <c r="O13" i="16"/>
  <c r="O483" i="16"/>
  <c r="O421" i="16"/>
  <c r="O842" i="16"/>
  <c r="O132" i="16"/>
  <c r="O598" i="16"/>
  <c r="O954" i="16"/>
  <c r="O386" i="16"/>
  <c r="O84" i="16"/>
  <c r="O268" i="16"/>
  <c r="O871" i="16"/>
  <c r="O47" i="16"/>
  <c r="O11" i="16"/>
  <c r="O640" i="16"/>
  <c r="O606" i="16"/>
  <c r="O200" i="16"/>
  <c r="O597" i="16"/>
  <c r="O935" i="16"/>
  <c r="O938" i="16"/>
  <c r="O974" i="16"/>
  <c r="O418" i="16"/>
  <c r="O679" i="16"/>
  <c r="O25" i="16"/>
  <c r="O536" i="16"/>
  <c r="O327" i="16"/>
  <c r="O506" i="16"/>
  <c r="O762" i="16"/>
  <c r="O864" i="16"/>
  <c r="O965" i="16"/>
  <c r="O442" i="16"/>
  <c r="O776" i="16"/>
  <c r="O856" i="16"/>
  <c r="O426" i="16"/>
  <c r="O193" i="16"/>
  <c r="O61" i="16"/>
  <c r="O796" i="16"/>
  <c r="O253" i="16"/>
  <c r="O7" i="16"/>
  <c r="O276" i="16"/>
  <c r="O884" i="16"/>
  <c r="O192" i="16"/>
  <c r="O355" i="16"/>
  <c r="O23" i="16"/>
  <c r="O739" i="16"/>
  <c r="O305" i="16"/>
  <c r="O398" i="16"/>
  <c r="O852" i="16"/>
  <c r="O52" i="16"/>
  <c r="O688" i="16"/>
  <c r="O314" i="16"/>
  <c r="O711" i="16"/>
  <c r="O85" i="16"/>
  <c r="O37" i="16"/>
  <c r="O118" i="16"/>
  <c r="O917" i="16"/>
  <c r="O295" i="16"/>
  <c r="O344" i="16"/>
  <c r="O504" i="16"/>
  <c r="O150" i="16"/>
  <c r="O326" i="16"/>
  <c r="O775" i="16"/>
  <c r="O542" i="16"/>
  <c r="O469" i="16"/>
  <c r="O479" i="16"/>
  <c r="O664" i="16"/>
  <c r="O290" i="16"/>
  <c r="O496" i="16"/>
  <c r="O979" i="16"/>
  <c r="O324" i="16"/>
  <c r="O319" i="16"/>
  <c r="O206" i="16"/>
  <c r="O127" i="16"/>
  <c r="O987" i="16"/>
  <c r="O312" i="16"/>
  <c r="O171" i="16"/>
  <c r="O639" i="16"/>
  <c r="O937" i="16"/>
  <c r="O260" i="16"/>
  <c r="O92" i="16"/>
  <c r="O103" i="16"/>
  <c r="O152" i="16"/>
  <c r="O409" i="16"/>
  <c r="O585" i="16"/>
  <c r="O912" i="16"/>
  <c r="O431" i="16"/>
  <c r="O144" i="16"/>
  <c r="O888" i="16"/>
  <c r="O399" i="16"/>
  <c r="O906" i="16"/>
  <c r="O844" i="16"/>
  <c r="O455" i="16"/>
  <c r="O902" i="16"/>
  <c r="O129" i="16"/>
  <c r="O501" i="16"/>
  <c r="O655" i="16"/>
  <c r="O255" i="16"/>
  <c r="O242" i="16"/>
  <c r="O94" i="16"/>
  <c r="O920" i="16"/>
  <c r="O675" i="16"/>
  <c r="O547" i="16"/>
  <c r="O303" i="16"/>
  <c r="O165" i="16"/>
  <c r="O102" i="16"/>
  <c r="O259" i="16"/>
  <c r="O420" i="16"/>
  <c r="O243" i="16"/>
  <c r="O677" i="16"/>
  <c r="O116" i="16"/>
  <c r="O799" i="16"/>
  <c r="O995" i="16"/>
  <c r="O464" i="16"/>
  <c r="O897" i="16"/>
  <c r="O845" i="16"/>
  <c r="O681" i="16"/>
  <c r="O727" i="16"/>
  <c r="O637" i="16"/>
  <c r="O919" i="16"/>
  <c r="O486" i="16"/>
  <c r="O136" i="16"/>
  <c r="O643" i="16"/>
  <c r="O529" i="16"/>
  <c r="O833" i="16"/>
  <c r="O378" i="16"/>
  <c r="O246" i="16"/>
  <c r="O782" i="16"/>
  <c r="O81" i="16"/>
  <c r="O331" i="16"/>
  <c r="O123" i="16"/>
  <c r="O110" i="16"/>
  <c r="O500" i="16"/>
  <c r="O998" i="16"/>
  <c r="O108" i="16"/>
  <c r="O848" i="16"/>
  <c r="O832" i="16"/>
  <c r="O548" i="16"/>
  <c r="O372" i="16"/>
  <c r="O370" i="16"/>
  <c r="O207" i="16"/>
  <c r="O460" i="16"/>
  <c r="O454" i="16"/>
  <c r="O957" i="16"/>
  <c r="O36" i="16"/>
  <c r="O843" i="16"/>
  <c r="O818" i="16"/>
  <c r="O592" i="16"/>
  <c r="O231" i="16"/>
  <c r="O249" i="16"/>
  <c r="O233" i="16"/>
  <c r="O374" i="16"/>
  <c r="O510" i="16"/>
  <c r="O1000" i="16"/>
  <c r="O619" i="16"/>
  <c r="O189" i="16"/>
  <c r="O128" i="16"/>
  <c r="O228" i="16"/>
  <c r="O256" i="16"/>
  <c r="O768" i="16"/>
  <c r="O648" i="16"/>
  <c r="O139" i="16"/>
  <c r="O361" i="16"/>
  <c r="O371" i="16"/>
  <c r="O86" i="16"/>
  <c r="O975" i="16"/>
  <c r="O309" i="16"/>
  <c r="O155" i="16"/>
  <c r="O273" i="16"/>
  <c r="O240" i="16"/>
  <c r="O970" i="16"/>
  <c r="O800" i="16"/>
  <c r="O627" i="16"/>
  <c r="O400" i="16"/>
  <c r="O12" i="16"/>
  <c r="O33" i="16"/>
  <c r="O199" i="16"/>
  <c r="O261" i="16"/>
  <c r="O248" i="16"/>
  <c r="O300" i="16"/>
  <c r="O134" i="16"/>
  <c r="O772" i="16"/>
  <c r="O161" i="16"/>
  <c r="O39" i="16"/>
  <c r="O177" i="16"/>
  <c r="O292" i="16"/>
  <c r="O691" i="16"/>
  <c r="O137" i="16"/>
  <c r="O182" i="16"/>
  <c r="O933" i="16"/>
  <c r="O600" i="16"/>
  <c r="O722" i="16"/>
  <c r="O857" i="16"/>
  <c r="O175" i="16"/>
  <c r="O190" i="16"/>
  <c r="O156" i="16"/>
  <c r="O205" i="16"/>
  <c r="O551" i="16"/>
  <c r="O905" i="16"/>
  <c r="O819" i="16"/>
  <c r="O27" i="16"/>
  <c r="O886" i="16"/>
  <c r="O779" i="16"/>
  <c r="O976" i="16"/>
  <c r="O471" i="16"/>
  <c r="O550" i="16"/>
  <c r="O106" i="16"/>
  <c r="L363" i="16"/>
  <c r="L282" i="16"/>
  <c r="L364" i="16"/>
  <c r="L184" i="16"/>
  <c r="T184" i="16" s="1"/>
  <c r="L135" i="16"/>
  <c r="L407" i="16"/>
  <c r="L877" i="16"/>
  <c r="L555" i="16"/>
  <c r="L275" i="16"/>
  <c r="T275" i="16" s="1"/>
  <c r="L665" i="16"/>
  <c r="L113" i="16"/>
  <c r="L390" i="16"/>
  <c r="T390" i="16" s="1"/>
  <c r="L220" i="16"/>
  <c r="L277" i="16"/>
  <c r="T277" i="16" s="1"/>
  <c r="L388" i="16"/>
  <c r="L111" i="16"/>
  <c r="L48" i="16"/>
  <c r="L780" i="16"/>
  <c r="L298" i="16"/>
  <c r="L472" i="16"/>
  <c r="T472" i="16" s="1"/>
  <c r="L120" i="16"/>
  <c r="L223" i="16"/>
  <c r="S223" i="16" s="1"/>
  <c r="L647" i="16"/>
  <c r="L393" i="16"/>
  <c r="L658" i="16"/>
  <c r="T658" i="16" s="1"/>
  <c r="L477" i="16"/>
  <c r="L402" i="16"/>
  <c r="L903" i="16"/>
  <c r="T903" i="16" s="1"/>
  <c r="L79" i="16"/>
  <c r="L89" i="16"/>
  <c r="T89" i="16" s="1"/>
  <c r="L306" i="16"/>
  <c r="L62" i="16"/>
  <c r="L75" i="16"/>
  <c r="L669" i="16"/>
  <c r="L956" i="16"/>
  <c r="L187" i="16"/>
  <c r="T187" i="16" s="1"/>
  <c r="L553" i="16"/>
  <c r="L554" i="16"/>
  <c r="S554" i="16" s="1"/>
  <c r="L961" i="16"/>
  <c r="L963" i="16"/>
  <c r="L427" i="16"/>
  <c r="T427" i="16" s="1"/>
  <c r="L114" i="16"/>
  <c r="L227" i="16"/>
  <c r="L428" i="16"/>
  <c r="T428" i="16" s="1"/>
  <c r="L737" i="16"/>
  <c r="L705" i="16"/>
  <c r="T705" i="16" s="1"/>
  <c r="L96" i="16"/>
  <c r="L986" i="16"/>
  <c r="L980" i="16"/>
  <c r="L475" i="16"/>
  <c r="L990" i="16"/>
  <c r="L145" i="16"/>
  <c r="T145" i="16" s="1"/>
  <c r="L98" i="16"/>
  <c r="L397" i="16"/>
  <c r="S397" i="16" s="1"/>
  <c r="L901" i="16"/>
  <c r="L234" i="16"/>
  <c r="L896" i="16"/>
  <c r="T896" i="16" s="1"/>
  <c r="L410" i="16"/>
  <c r="L570" i="16"/>
  <c r="T570" i="16" s="1"/>
  <c r="L163" i="16"/>
  <c r="T163" i="16" s="1"/>
  <c r="L898" i="16"/>
  <c r="L579" i="16"/>
  <c r="T579" i="16" s="1"/>
  <c r="L174" i="16"/>
  <c r="L272" i="16"/>
  <c r="L874" i="16"/>
  <c r="L740" i="16"/>
  <c r="T740" i="16" s="1"/>
  <c r="L315" i="16"/>
  <c r="L401" i="16"/>
  <c r="T401" i="16" s="1"/>
  <c r="L328" i="16"/>
  <c r="L482" i="16"/>
  <c r="S482" i="16" s="1"/>
  <c r="L654" i="16"/>
  <c r="L731" i="16"/>
  <c r="T731" i="16" s="1"/>
  <c r="L560" i="16"/>
  <c r="T560" i="16" s="1"/>
  <c r="L562" i="16"/>
  <c r="L565" i="16"/>
  <c r="T565" i="16" s="1"/>
  <c r="L353" i="16"/>
  <c r="S353" i="16" s="1"/>
  <c r="L347" i="16"/>
  <c r="L953" i="16"/>
  <c r="T953" i="16" s="1"/>
  <c r="L368" i="16"/>
  <c r="L690" i="16"/>
  <c r="T690" i="16" s="1"/>
  <c r="L380" i="16"/>
  <c r="L674" i="16"/>
  <c r="T674" i="16" s="1"/>
  <c r="L803" i="16"/>
  <c r="L465" i="16"/>
  <c r="T465" i="16" s="1"/>
  <c r="L458" i="16"/>
  <c r="L456" i="16"/>
  <c r="S456" i="16" s="1"/>
  <c r="L605" i="16"/>
  <c r="L602" i="16"/>
  <c r="T602" i="16" s="1"/>
  <c r="L505" i="16"/>
  <c r="T505" i="16" s="1"/>
  <c r="L507" i="16"/>
  <c r="T507" i="16" s="1"/>
  <c r="L546" i="16"/>
  <c r="T546" i="16" s="1"/>
  <c r="L940" i="16"/>
  <c r="T940" i="16" s="1"/>
  <c r="L583" i="16"/>
  <c r="L593" i="16"/>
  <c r="T593" i="16" s="1"/>
  <c r="L590" i="16"/>
  <c r="L769" i="16"/>
  <c r="T769" i="16" s="1"/>
  <c r="L614" i="16"/>
  <c r="L620" i="16"/>
  <c r="T620" i="16" s="1"/>
  <c r="L636" i="16"/>
  <c r="T636" i="16" s="1"/>
  <c r="L752" i="16"/>
  <c r="T752" i="16" s="1"/>
  <c r="L997" i="16"/>
  <c r="L808" i="16"/>
  <c r="S808" i="16" s="1"/>
  <c r="L959" i="16"/>
  <c r="L815" i="16"/>
  <c r="T815" i="16" s="1"/>
  <c r="L641" i="16"/>
  <c r="T641" i="16" s="1"/>
  <c r="L950" i="16"/>
  <c r="T950" i="16" s="1"/>
  <c r="L403" i="16"/>
  <c r="T403" i="16" s="1"/>
  <c r="L105" i="16"/>
  <c r="S105" i="16" s="1"/>
  <c r="L750" i="16"/>
  <c r="L757" i="16"/>
  <c r="T757" i="16" s="1"/>
  <c r="L78" i="16"/>
  <c r="L219" i="16"/>
  <c r="T219" i="16" s="1"/>
  <c r="L318" i="16"/>
  <c r="L87" i="16"/>
  <c r="T87" i="16" s="1"/>
  <c r="L946" i="16"/>
  <c r="T946" i="16" s="1"/>
  <c r="L82" i="16"/>
  <c r="T82" i="16" s="1"/>
  <c r="L320" i="16"/>
  <c r="L342" i="16"/>
  <c r="S342" i="16" s="1"/>
  <c r="L93" i="16"/>
  <c r="L508" i="16"/>
  <c r="T508" i="16" s="1"/>
  <c r="L485" i="16"/>
  <c r="T485" i="16" s="1"/>
  <c r="L824" i="16"/>
  <c r="T824" i="16" s="1"/>
  <c r="L250" i="16"/>
  <c r="T250" i="16" s="1"/>
  <c r="L291" i="16"/>
  <c r="S291" i="16" s="1"/>
  <c r="L196" i="16"/>
  <c r="L394" i="16"/>
  <c r="T394" i="16" s="1"/>
  <c r="L512" i="16"/>
  <c r="L667" i="16"/>
  <c r="T667" i="16" s="1"/>
  <c r="L520" i="16"/>
  <c r="L718" i="16"/>
  <c r="T718" i="16" s="1"/>
  <c r="L784" i="16"/>
  <c r="T784" i="16" s="1"/>
  <c r="L447" i="16"/>
  <c r="T447" i="16" s="1"/>
  <c r="L168" i="16"/>
  <c r="L351" i="16"/>
  <c r="S351" i="16" s="1"/>
  <c r="L859" i="16"/>
  <c r="L354" i="16"/>
  <c r="T354" i="16" s="1"/>
  <c r="L721" i="16"/>
  <c r="T721" i="16" s="1"/>
  <c r="L210" i="16"/>
  <c r="T210" i="16" s="1"/>
  <c r="L566" i="16"/>
  <c r="T566" i="16" s="1"/>
  <c r="L142" i="16"/>
  <c r="T142" i="16" s="1"/>
  <c r="L638" i="16"/>
  <c r="L279" i="16"/>
  <c r="T279" i="16" s="1"/>
  <c r="L858" i="16"/>
  <c r="L892" i="16"/>
  <c r="T892" i="16" s="1"/>
  <c r="L561" i="16"/>
  <c r="L286" i="16"/>
  <c r="T286" i="16" s="1"/>
  <c r="L798" i="16"/>
  <c r="T798" i="16" s="1"/>
  <c r="L463" i="16"/>
  <c r="T463" i="16" s="1"/>
  <c r="L70" i="16"/>
  <c r="L911" i="16"/>
  <c r="S911" i="16" s="1"/>
  <c r="L516" i="16"/>
  <c r="L838" i="16"/>
  <c r="T838" i="16" s="1"/>
  <c r="L936" i="16"/>
  <c r="T936" i="16" s="1"/>
  <c r="L493" i="16"/>
  <c r="T493" i="16" s="1"/>
  <c r="L216" i="16"/>
  <c r="T216" i="16" s="1"/>
  <c r="L293" i="16"/>
  <c r="T293" i="16" s="1"/>
  <c r="L183" i="16"/>
  <c r="L60" i="16"/>
  <c r="T60" i="16" s="1"/>
  <c r="L944" i="16"/>
  <c r="L356" i="16"/>
  <c r="T356" i="16" s="1"/>
  <c r="L549" i="16"/>
  <c r="L511" i="16"/>
  <c r="T511" i="16" s="1"/>
  <c r="L831" i="16"/>
  <c r="T831" i="16" s="1"/>
  <c r="L652" i="16"/>
  <c r="T652" i="16" s="1"/>
  <c r="L595" i="16"/>
  <c r="L340" i="16"/>
  <c r="S340" i="16" s="1"/>
  <c r="L178" i="16"/>
  <c r="L921" i="16"/>
  <c r="T921" i="16" s="1"/>
  <c r="L518" i="16"/>
  <c r="T518" i="16" s="1"/>
  <c r="L391" i="16"/>
  <c r="T391" i="16" s="1"/>
  <c r="L733" i="16"/>
  <c r="T733" i="16" s="1"/>
  <c r="L717" i="16"/>
  <c r="S717" i="16" s="1"/>
  <c r="L735" i="16"/>
  <c r="L490" i="16"/>
  <c r="T490" i="16" s="1"/>
  <c r="L417" i="16"/>
  <c r="L383" i="16"/>
  <c r="T383" i="16" s="1"/>
  <c r="L850" i="16"/>
  <c r="L964" i="16"/>
  <c r="T964" i="16" s="1"/>
  <c r="L786" i="16"/>
  <c r="T786" i="16" s="1"/>
  <c r="L594" i="16"/>
  <c r="T594" i="16" s="1"/>
  <c r="L659" i="16"/>
  <c r="L714" i="16"/>
  <c r="S714" i="16" s="1"/>
  <c r="L814" i="16"/>
  <c r="L254" i="16"/>
  <c r="T254" i="16" s="1"/>
  <c r="L698" i="16"/>
  <c r="T698" i="16" s="1"/>
  <c r="L491" i="16"/>
  <c r="T491" i="16" s="1"/>
  <c r="L67" i="16"/>
  <c r="T67" i="16" s="1"/>
  <c r="L689" i="16"/>
  <c r="T689" i="16" s="1"/>
  <c r="L153" i="16"/>
  <c r="L951" i="16"/>
  <c r="T951" i="16" s="1"/>
  <c r="L107" i="16"/>
  <c r="L616" i="16"/>
  <c r="T616" i="16" s="1"/>
  <c r="L376" i="16"/>
  <c r="L287" i="16"/>
  <c r="T287" i="16" s="1"/>
  <c r="L365" i="16"/>
  <c r="T365" i="16" s="1"/>
  <c r="L644" i="16"/>
  <c r="T644" i="16" s="1"/>
  <c r="L942" i="16"/>
  <c r="L894" i="16"/>
  <c r="S894" i="16" s="1"/>
  <c r="L925" i="16"/>
  <c r="L686" i="16"/>
  <c r="T686" i="16" s="1"/>
  <c r="L34" i="16"/>
  <c r="T34" i="16" s="1"/>
  <c r="L879" i="16"/>
  <c r="T879" i="16" s="1"/>
  <c r="L382" i="16"/>
  <c r="T382" i="16" s="1"/>
  <c r="L635" i="16"/>
  <c r="S635" i="16" s="1"/>
  <c r="L213" i="16"/>
  <c r="L978" i="16"/>
  <c r="T978" i="16" s="1"/>
  <c r="L783" i="16"/>
  <c r="L6" i="16"/>
  <c r="T6" i="16" s="1"/>
  <c r="L725" i="16"/>
  <c r="L945" i="16"/>
  <c r="T945" i="16" s="1"/>
  <c r="L424" i="16"/>
  <c r="T424" i="16" s="1"/>
  <c r="L924" i="16"/>
  <c r="T924" i="16" s="1"/>
  <c r="L211" i="16"/>
  <c r="L989" i="16"/>
  <c r="S989" i="16" s="1"/>
  <c r="L973" i="16"/>
  <c r="L28" i="16"/>
  <c r="T28" i="16" s="1"/>
  <c r="L415" i="16"/>
  <c r="T415" i="16" s="1"/>
  <c r="L628" i="16"/>
  <c r="T628" i="16" s="1"/>
  <c r="L258" i="16"/>
  <c r="T258" i="16" s="1"/>
  <c r="L2" i="16"/>
  <c r="T2" i="16" s="1"/>
  <c r="L765" i="16"/>
  <c r="L982" i="16"/>
  <c r="T982" i="16" s="1"/>
  <c r="L515" i="16"/>
  <c r="L267" i="16"/>
  <c r="T267" i="16" s="1"/>
  <c r="L923" i="16"/>
  <c r="L663" i="16"/>
  <c r="T663" i="16" s="1"/>
  <c r="L29" i="16"/>
  <c r="T29" i="16" s="1"/>
  <c r="L337" i="16"/>
  <c r="T337" i="16" s="1"/>
  <c r="L794" i="16"/>
  <c r="L543" i="16"/>
  <c r="S543" i="16" s="1"/>
  <c r="L930" i="16"/>
  <c r="L438" i="16"/>
  <c r="T438" i="16" s="1"/>
  <c r="L971" i="16"/>
  <c r="T971" i="16" s="1"/>
  <c r="L962" i="16"/>
  <c r="T962" i="16" s="1"/>
  <c r="L729" i="16"/>
  <c r="T729" i="16" s="1"/>
  <c r="L429" i="16"/>
  <c r="S429" i="16" s="1"/>
  <c r="L235" i="16"/>
  <c r="L821" i="16"/>
  <c r="T821" i="16" s="1"/>
  <c r="L869" i="16"/>
  <c r="L753" i="16"/>
  <c r="T753" i="16" s="1"/>
  <c r="L685" i="16"/>
  <c r="L109" i="16"/>
  <c r="T109" i="16" s="1"/>
  <c r="L422" i="16"/>
  <c r="T422" i="16" s="1"/>
  <c r="L408" i="16"/>
  <c r="T408" i="16" s="1"/>
  <c r="L185" i="16"/>
  <c r="L157" i="16"/>
  <c r="S157" i="16" s="1"/>
  <c r="L528" i="16"/>
  <c r="L439" i="16"/>
  <c r="T439" i="16" s="1"/>
  <c r="L24" i="16"/>
  <c r="T24" i="16" s="1"/>
  <c r="L854" i="16"/>
  <c r="T854" i="16" s="1"/>
  <c r="L513" i="16"/>
  <c r="T513" i="16" s="1"/>
  <c r="L387" i="16"/>
  <c r="S387" i="16" s="1"/>
  <c r="L91" i="16"/>
  <c r="L932" i="16"/>
  <c r="T932" i="16" s="1"/>
  <c r="L913" i="16"/>
  <c r="L668" i="16"/>
  <c r="T668" i="16" s="1"/>
  <c r="L774" i="16"/>
  <c r="L440" i="16"/>
  <c r="T440" i="16" s="1"/>
  <c r="L5" i="16"/>
  <c r="T5" i="16" s="1"/>
  <c r="L994" i="16"/>
  <c r="T994" i="16" s="1"/>
  <c r="L405" i="16"/>
  <c r="L369" i="16"/>
  <c r="S369" i="16" s="1"/>
  <c r="L809" i="16"/>
  <c r="L90" i="16"/>
  <c r="T90" i="16" s="1"/>
  <c r="L609" i="16"/>
  <c r="T609" i="16" s="1"/>
  <c r="L367" i="16"/>
  <c r="T367" i="16" s="1"/>
  <c r="L568" i="16"/>
  <c r="T568" i="16" s="1"/>
  <c r="L544" i="16"/>
  <c r="T544" i="16" s="1"/>
  <c r="L225" i="16"/>
  <c r="L841" i="16"/>
  <c r="T841" i="16" s="1"/>
  <c r="L379" i="16"/>
  <c r="L149" i="16"/>
  <c r="T149" i="16" s="1"/>
  <c r="L478" i="16"/>
  <c r="L787" i="16"/>
  <c r="T787" i="16" s="1"/>
  <c r="L266" i="16"/>
  <c r="T266" i="16" s="1"/>
  <c r="L671" i="16"/>
  <c r="T671" i="16" s="1"/>
  <c r="L634" i="16"/>
  <c r="L441" i="16"/>
  <c r="T441" i="16" s="1"/>
  <c r="L687" i="16"/>
  <c r="L21" i="16"/>
  <c r="T21" i="16" s="1"/>
  <c r="L76" i="16"/>
  <c r="T76" i="16" s="1"/>
  <c r="L922" i="16"/>
  <c r="T922" i="16" s="1"/>
  <c r="L853" i="16"/>
  <c r="T853" i="16" s="1"/>
  <c r="L587" i="16"/>
  <c r="T587" i="16" s="1"/>
  <c r="L812" i="16"/>
  <c r="L967" i="16"/>
  <c r="T967" i="16" s="1"/>
  <c r="L99" i="16"/>
  <c r="L341" i="16"/>
  <c r="T341" i="16" s="1"/>
  <c r="L166" i="16"/>
  <c r="L793" i="16"/>
  <c r="T793" i="16" s="1"/>
  <c r="L738" i="16"/>
  <c r="T738" i="16" s="1"/>
  <c r="L545" i="16"/>
  <c r="T545" i="16" s="1"/>
  <c r="L22" i="16"/>
  <c r="L473" i="16"/>
  <c r="T473" i="16" s="1"/>
  <c r="L795" i="16"/>
  <c r="L806" i="16"/>
  <c r="T806" i="16" s="1"/>
  <c r="L481" i="16"/>
  <c r="T481" i="16" s="1"/>
  <c r="L586" i="16"/>
  <c r="T586" i="16" s="1"/>
  <c r="L899" i="16"/>
  <c r="T899" i="16" s="1"/>
  <c r="L311" i="16"/>
  <c r="S311" i="16" s="1"/>
  <c r="L715" i="16"/>
  <c r="L734" i="16"/>
  <c r="T734" i="16" s="1"/>
  <c r="L524" i="16"/>
  <c r="L875" i="16"/>
  <c r="T875" i="16" s="1"/>
  <c r="L15" i="16"/>
  <c r="L847" i="16"/>
  <c r="T847" i="16" s="1"/>
  <c r="L414" i="16"/>
  <c r="T414" i="16" s="1"/>
  <c r="L38" i="16"/>
  <c r="T38" i="16" s="1"/>
  <c r="L723" i="16"/>
  <c r="L626" i="16"/>
  <c r="T626" i="16" s="1"/>
  <c r="L514" i="16"/>
  <c r="L436" i="16"/>
  <c r="T436" i="16" s="1"/>
  <c r="L573" i="16"/>
  <c r="T573" i="16" s="1"/>
  <c r="L280" i="16"/>
  <c r="T280" i="16" s="1"/>
  <c r="L642" i="16"/>
  <c r="T642" i="16" s="1"/>
  <c r="L489" i="16"/>
  <c r="T489" i="16" s="1"/>
  <c r="L130" i="16"/>
  <c r="L366" i="16"/>
  <c r="T366" i="16" s="1"/>
  <c r="L435" i="16"/>
  <c r="L56" i="16"/>
  <c r="T56" i="16" s="1"/>
  <c r="L495" i="16"/>
  <c r="L582" i="16"/>
  <c r="T582" i="16" s="1"/>
  <c r="L115" i="16"/>
  <c r="T115" i="16" s="1"/>
  <c r="L749" i="16"/>
  <c r="T749" i="16" s="1"/>
  <c r="L900" i="16"/>
  <c r="L872" i="16"/>
  <c r="S872" i="16" s="1"/>
  <c r="L488" i="16"/>
  <c r="L229" i="16"/>
  <c r="T229" i="16" s="1"/>
  <c r="L947" i="16"/>
  <c r="T947" i="16" s="1"/>
  <c r="L601" i="16"/>
  <c r="T601" i="16" s="1"/>
  <c r="L224" i="16"/>
  <c r="T224" i="16" s="1"/>
  <c r="L527" i="16"/>
  <c r="T527" i="16" s="1"/>
  <c r="L996" i="16"/>
  <c r="L678" i="16"/>
  <c r="T678" i="16" s="1"/>
  <c r="L121" i="16"/>
  <c r="L706" i="16"/>
  <c r="T706" i="16" s="1"/>
  <c r="L68" i="16"/>
  <c r="L862" i="16"/>
  <c r="T862" i="16" s="1"/>
  <c r="L820" i="16"/>
  <c r="T820" i="16" s="1"/>
  <c r="L764" i="16"/>
  <c r="T764" i="16" s="1"/>
  <c r="L270" i="16"/>
  <c r="T270" i="16" s="1"/>
  <c r="L632" i="16"/>
  <c r="S632" i="16" s="1"/>
  <c r="L42" i="16"/>
  <c r="L194" i="16"/>
  <c r="T194" i="16" s="1"/>
  <c r="L571" i="16"/>
  <c r="T571" i="16" s="1"/>
  <c r="L891" i="16"/>
  <c r="T891" i="16" s="1"/>
  <c r="L333" i="16"/>
  <c r="T333" i="16" s="1"/>
  <c r="L612" i="16"/>
  <c r="S612" i="16" s="1"/>
  <c r="L160" i="16"/>
  <c r="L198" i="16"/>
  <c r="T198" i="16" s="1"/>
  <c r="L992" i="16"/>
  <c r="L801" i="16"/>
  <c r="T801" i="16" s="1"/>
  <c r="L889" i="16"/>
  <c r="L863" i="16"/>
  <c r="T863" i="16" s="1"/>
  <c r="L985" i="16"/>
  <c r="T985" i="16" s="1"/>
  <c r="L274" i="16"/>
  <c r="T274" i="16" s="1"/>
  <c r="L645" i="16"/>
  <c r="T645" i="16" s="1"/>
  <c r="L395" i="16"/>
  <c r="T395" i="16" s="1"/>
  <c r="L534" i="16"/>
  <c r="L993" i="16"/>
  <c r="T993" i="16" s="1"/>
  <c r="L498" i="16"/>
  <c r="T498" i="16" s="1"/>
  <c r="L406" i="16"/>
  <c r="T406" i="16" s="1"/>
  <c r="L212" i="16"/>
  <c r="T212" i="16" s="1"/>
  <c r="L17" i="16"/>
  <c r="S17" i="16" s="1"/>
  <c r="L262" i="16"/>
  <c r="T262" i="16" s="1"/>
  <c r="L323" i="16"/>
  <c r="T323" i="16" s="1"/>
  <c r="L95" i="16"/>
  <c r="T95" i="16" s="1"/>
  <c r="L412" i="16"/>
  <c r="T412" i="16" s="1"/>
  <c r="L131" i="16"/>
  <c r="T131" i="16" s="1"/>
  <c r="L748" i="16"/>
  <c r="T748" i="16" s="1"/>
  <c r="L893" i="16"/>
  <c r="T893" i="16" s="1"/>
  <c r="L46" i="16"/>
  <c r="T46" i="16" s="1"/>
  <c r="L251" i="16"/>
  <c r="T251" i="16" s="1"/>
  <c r="L860" i="16"/>
  <c r="S860" i="16" s="1"/>
  <c r="L909" i="16"/>
  <c r="T909" i="16" s="1"/>
  <c r="L960" i="16"/>
  <c r="T960" i="16" s="1"/>
  <c r="L124" i="16"/>
  <c r="T124" i="16" s="1"/>
  <c r="L389" i="16"/>
  <c r="T389" i="16" s="1"/>
  <c r="L781" i="16"/>
  <c r="T781" i="16" s="1"/>
  <c r="L80" i="16"/>
  <c r="S80" i="16" s="1"/>
  <c r="L125" i="16"/>
  <c r="T125" i="16" s="1"/>
  <c r="L16" i="16"/>
  <c r="T16" i="16" s="1"/>
  <c r="L151" i="16"/>
  <c r="T151" i="16" s="1"/>
  <c r="L35" i="16"/>
  <c r="T35" i="16" s="1"/>
  <c r="L9" i="16"/>
  <c r="T9" i="16" s="1"/>
  <c r="L904" i="16"/>
  <c r="T904" i="16" s="1"/>
  <c r="L631" i="16"/>
  <c r="T631" i="16" s="1"/>
  <c r="L673" i="16"/>
  <c r="T673" i="16" s="1"/>
  <c r="L621" i="16"/>
  <c r="T621" i="16" s="1"/>
  <c r="L419" i="16"/>
  <c r="S419" i="16" s="1"/>
  <c r="L828" i="16"/>
  <c r="T828" i="16" s="1"/>
  <c r="L849" i="16"/>
  <c r="T849" i="16" s="1"/>
  <c r="L865" i="16"/>
  <c r="T865" i="16" s="1"/>
  <c r="L271" i="16"/>
  <c r="T271" i="16" s="1"/>
  <c r="L683" i="16"/>
  <c r="T683" i="16" s="1"/>
  <c r="L700" i="16"/>
  <c r="T700" i="16" s="1"/>
  <c r="L334" i="16"/>
  <c r="T334" i="16" s="1"/>
  <c r="L802" i="16"/>
  <c r="T802" i="16" s="1"/>
  <c r="L65" i="16"/>
  <c r="T65" i="16" s="1"/>
  <c r="L823" i="16"/>
  <c r="T823" i="16" s="1"/>
  <c r="L887" i="16"/>
  <c r="T887" i="16" s="1"/>
  <c r="L357" i="16"/>
  <c r="T357" i="16" s="1"/>
  <c r="L761" i="16"/>
  <c r="T761" i="16" s="1"/>
  <c r="L563" i="16"/>
  <c r="T563" i="16" s="1"/>
  <c r="L322" i="16"/>
  <c r="T322" i="16" s="1"/>
  <c r="L499" i="16"/>
  <c r="T499" i="16" s="1"/>
  <c r="L751" i="16"/>
  <c r="T751" i="16" s="1"/>
  <c r="L649" i="16"/>
  <c r="T649" i="16" s="1"/>
  <c r="L494" i="16"/>
  <c r="T494" i="16" s="1"/>
  <c r="L239" i="16"/>
  <c r="T239" i="16" s="1"/>
  <c r="L41" i="16"/>
  <c r="T41" i="16" s="1"/>
  <c r="L811" i="16"/>
  <c r="S811" i="16" s="1"/>
  <c r="L502" i="16"/>
  <c r="T502" i="16" s="1"/>
  <c r="L330" i="16"/>
  <c r="T330" i="16" s="1"/>
  <c r="L672" i="16"/>
  <c r="T672" i="16" s="1"/>
  <c r="L40" i="16"/>
  <c r="T40" i="16" s="1"/>
  <c r="L30" i="16"/>
  <c r="T30" i="16" s="1"/>
  <c r="L708" i="16"/>
  <c r="T708" i="16" s="1"/>
  <c r="L670" i="16"/>
  <c r="T670" i="16" s="1"/>
  <c r="L381" i="16"/>
  <c r="T381" i="16" s="1"/>
  <c r="L680" i="16"/>
  <c r="T680" i="16" s="1"/>
  <c r="L434" i="16"/>
  <c r="T434" i="16" s="1"/>
  <c r="L694" i="16"/>
  <c r="T694" i="16" s="1"/>
  <c r="L736" i="16"/>
  <c r="T736" i="16" s="1"/>
  <c r="L730" i="16"/>
  <c r="T730" i="16" s="1"/>
  <c r="L746" i="16"/>
  <c r="T746" i="16" s="1"/>
  <c r="L411" i="16"/>
  <c r="T411" i="16" s="1"/>
  <c r="L373" i="16"/>
  <c r="S373" i="16" s="1"/>
  <c r="L57" i="16"/>
  <c r="T57" i="16" s="1"/>
  <c r="L444" i="16"/>
  <c r="T444" i="16" s="1"/>
  <c r="L588" i="16"/>
  <c r="T588" i="16" s="1"/>
  <c r="L916" i="16"/>
  <c r="T916" i="16" s="1"/>
  <c r="L695" i="16"/>
  <c r="T695" i="16" s="1"/>
  <c r="L186" i="16"/>
  <c r="T186" i="16" s="1"/>
  <c r="L159" i="16"/>
  <c r="T159" i="16" s="1"/>
  <c r="L591" i="16"/>
  <c r="T591" i="16" s="1"/>
  <c r="L97" i="16"/>
  <c r="T97" i="16" s="1"/>
  <c r="L359" i="16"/>
  <c r="T359" i="16" s="1"/>
  <c r="L358" i="16"/>
  <c r="T358" i="16" s="1"/>
  <c r="L173" i="16"/>
  <c r="T173" i="16" s="1"/>
  <c r="L526" i="16"/>
  <c r="T526" i="16" s="1"/>
  <c r="L222" i="16"/>
  <c r="T222" i="16" s="1"/>
  <c r="L466" i="16"/>
  <c r="T466" i="16" s="1"/>
  <c r="L201" i="16"/>
  <c r="S201" i="16" s="1"/>
  <c r="L476" i="16"/>
  <c r="T476" i="16" s="1"/>
  <c r="L791" i="16"/>
  <c r="T791" i="16" s="1"/>
  <c r="L316" i="16"/>
  <c r="T316" i="16" s="1"/>
  <c r="L855" i="16"/>
  <c r="T855" i="16" s="1"/>
  <c r="L448" i="16"/>
  <c r="T448" i="16" s="1"/>
  <c r="L952" i="16"/>
  <c r="T952" i="16" s="1"/>
  <c r="L792" i="16"/>
  <c r="T792" i="16" s="1"/>
  <c r="L446" i="16"/>
  <c r="T446" i="16" s="1"/>
  <c r="L308" i="16"/>
  <c r="T308" i="16" s="1"/>
  <c r="L873" i="16"/>
  <c r="T873" i="16" s="1"/>
  <c r="L743" i="16"/>
  <c r="T743" i="16" s="1"/>
  <c r="L724" i="16"/>
  <c r="T724" i="16" s="1"/>
  <c r="L352" i="16"/>
  <c r="T352" i="16" s="1"/>
  <c r="L558" i="16"/>
  <c r="T558" i="16" s="1"/>
  <c r="L928" i="16"/>
  <c r="T928" i="16" s="1"/>
  <c r="L53" i="16"/>
  <c r="S53" i="16" s="1"/>
  <c r="L827" i="16"/>
  <c r="T827" i="16" s="1"/>
  <c r="L703" i="16"/>
  <c r="T703" i="16" s="1"/>
  <c r="L785" i="16"/>
  <c r="T785" i="16" s="1"/>
  <c r="L133" i="16"/>
  <c r="T133" i="16" s="1"/>
  <c r="L285" i="16"/>
  <c r="T285" i="16" s="1"/>
  <c r="L539" i="16"/>
  <c r="T539" i="16" s="1"/>
  <c r="L578" i="16"/>
  <c r="T578" i="16" s="1"/>
  <c r="L55" i="16"/>
  <c r="T55" i="16" s="1"/>
  <c r="L519" i="16"/>
  <c r="T519" i="16" s="1"/>
  <c r="L304" i="16"/>
  <c r="T304" i="16" s="1"/>
  <c r="L914" i="16"/>
  <c r="T914" i="16" s="1"/>
  <c r="L140" i="16"/>
  <c r="T140" i="16" s="1"/>
  <c r="L623" i="16"/>
  <c r="T623" i="16" s="1"/>
  <c r="L523" i="16"/>
  <c r="T523" i="16" s="1"/>
  <c r="L991" i="16"/>
  <c r="T991" i="16" s="1"/>
  <c r="L693" i="16"/>
  <c r="S693" i="16" s="1"/>
  <c r="L977" i="16"/>
  <c r="T977" i="16" s="1"/>
  <c r="L18" i="16"/>
  <c r="T18" i="16" s="1"/>
  <c r="L728" i="16"/>
  <c r="T728" i="16" s="1"/>
  <c r="L604" i="16"/>
  <c r="T604" i="16" s="1"/>
  <c r="L432" i="16"/>
  <c r="T432" i="16" s="1"/>
  <c r="L503" i="16"/>
  <c r="T503" i="16" s="1"/>
  <c r="L51" i="16"/>
  <c r="T51" i="16" s="1"/>
  <c r="L336" i="16"/>
  <c r="T336" i="16" s="1"/>
  <c r="L281" i="16"/>
  <c r="T281" i="16" s="1"/>
  <c r="L288" i="16"/>
  <c r="T288" i="16" s="1"/>
  <c r="L538" i="16"/>
  <c r="T538" i="16" s="1"/>
  <c r="L241" i="16"/>
  <c r="T241" i="16" s="1"/>
  <c r="L741" i="16"/>
  <c r="T741" i="16" s="1"/>
  <c r="L760" i="16"/>
  <c r="T760" i="16" s="1"/>
  <c r="L943" i="16"/>
  <c r="T943" i="16" s="1"/>
  <c r="L474" i="16"/>
  <c r="S474" i="16" s="1"/>
  <c r="L343" i="16"/>
  <c r="T343" i="16" s="1"/>
  <c r="L813" i="16"/>
  <c r="T813" i="16" s="1"/>
  <c r="L50" i="16"/>
  <c r="T50" i="16" s="1"/>
  <c r="L202" i="16"/>
  <c r="T202" i="16" s="1"/>
  <c r="L810" i="16"/>
  <c r="T810" i="16" s="1"/>
  <c r="L1001" i="16"/>
  <c r="T1001" i="16" s="1"/>
  <c r="L302" i="16"/>
  <c r="T302" i="16" s="1"/>
  <c r="L122" i="16"/>
  <c r="T122" i="16" s="1"/>
  <c r="L682" i="16"/>
  <c r="T682" i="16" s="1"/>
  <c r="L984" i="16"/>
  <c r="S984" i="16" s="1"/>
  <c r="L188" i="16"/>
  <c r="T188" i="16" s="1"/>
  <c r="L599" i="16"/>
  <c r="T599" i="16" s="1"/>
  <c r="L263" i="16"/>
  <c r="T263" i="16" s="1"/>
  <c r="L596" i="16"/>
  <c r="T596" i="16" s="1"/>
  <c r="L269" i="16"/>
  <c r="T269" i="16" s="1"/>
  <c r="L339" i="16"/>
  <c r="S339" i="16" s="1"/>
  <c r="L19" i="16"/>
  <c r="T19" i="16" s="1"/>
  <c r="L162" i="16"/>
  <c r="T162" i="16" s="1"/>
  <c r="L567" i="16"/>
  <c r="T567" i="16" s="1"/>
  <c r="L77" i="16"/>
  <c r="T77" i="16" s="1"/>
  <c r="L878" i="16"/>
  <c r="T878" i="16" s="1"/>
  <c r="L895" i="16"/>
  <c r="T895" i="16" s="1"/>
  <c r="L788" i="16"/>
  <c r="T788" i="16" s="1"/>
  <c r="L191" i="16"/>
  <c r="T191" i="16" s="1"/>
  <c r="L653" i="16"/>
  <c r="T653" i="16" s="1"/>
  <c r="L445" i="16"/>
  <c r="S445" i="16" s="1"/>
  <c r="L126" i="16"/>
  <c r="T126" i="16" s="1"/>
  <c r="L252" i="16"/>
  <c r="T252" i="16" s="1"/>
  <c r="L633" i="16"/>
  <c r="T633" i="16" s="1"/>
  <c r="L100" i="16"/>
  <c r="T100" i="16" s="1"/>
  <c r="L726" i="16"/>
  <c r="T726" i="16" s="1"/>
  <c r="L836" i="16"/>
  <c r="T836" i="16" s="1"/>
  <c r="L325" i="16"/>
  <c r="T325" i="16" s="1"/>
  <c r="L74" i="16"/>
  <c r="T74" i="16" s="1"/>
  <c r="L348" i="16"/>
  <c r="T348" i="16" s="1"/>
  <c r="L3" i="16"/>
  <c r="T3" i="16" s="1"/>
  <c r="L119" i="16"/>
  <c r="T119" i="16" s="1"/>
  <c r="L71" i="16"/>
  <c r="T71" i="16" s="1"/>
  <c r="L283" i="16"/>
  <c r="T283" i="16" s="1"/>
  <c r="L350" i="16"/>
  <c r="T350" i="16" s="1"/>
  <c r="L49" i="16"/>
  <c r="T49" i="16" s="1"/>
  <c r="L629" i="16"/>
  <c r="T629" i="16" s="1"/>
  <c r="L164" i="16"/>
  <c r="T164" i="16" s="1"/>
  <c r="L487" i="16"/>
  <c r="T487" i="16" s="1"/>
  <c r="L660" i="16"/>
  <c r="T660" i="16" s="1"/>
  <c r="L958" i="16"/>
  <c r="T958" i="16" s="1"/>
  <c r="L572" i="16"/>
  <c r="T572" i="16" s="1"/>
  <c r="L816" i="16"/>
  <c r="S816" i="16" s="1"/>
  <c r="L54" i="16"/>
  <c r="T54" i="16" s="1"/>
  <c r="L521" i="16"/>
  <c r="T521" i="16" s="1"/>
  <c r="L217" i="16"/>
  <c r="T217" i="16" s="1"/>
  <c r="L289" i="16"/>
  <c r="T289" i="16" s="1"/>
  <c r="L830" i="16"/>
  <c r="T830" i="16" s="1"/>
  <c r="L662" i="16"/>
  <c r="T662" i="16" s="1"/>
  <c r="L870" i="16"/>
  <c r="T870" i="16" s="1"/>
  <c r="L112" i="16"/>
  <c r="T112" i="16" s="1"/>
  <c r="L204" i="16"/>
  <c r="T204" i="16" s="1"/>
  <c r="L218" i="16"/>
  <c r="T218" i="16" s="1"/>
  <c r="L876" i="16"/>
  <c r="T876" i="16" s="1"/>
  <c r="L661" i="16"/>
  <c r="T661" i="16" s="1"/>
  <c r="L834" i="16"/>
  <c r="T834" i="16" s="1"/>
  <c r="L449" i="16"/>
  <c r="T449" i="16" s="1"/>
  <c r="L999" i="16"/>
  <c r="T999" i="16" s="1"/>
  <c r="L747" i="16"/>
  <c r="S747" i="16" s="1"/>
  <c r="L384" i="16"/>
  <c r="T384" i="16" s="1"/>
  <c r="L907" i="16"/>
  <c r="T907" i="16" s="1"/>
  <c r="L837" i="16"/>
  <c r="T837" i="16" s="1"/>
  <c r="L176" i="16"/>
  <c r="T176" i="16" s="1"/>
  <c r="L981" i="16"/>
  <c r="T981" i="16" s="1"/>
  <c r="L676" i="16"/>
  <c r="T676" i="16" s="1"/>
  <c r="L770" i="16"/>
  <c r="T770" i="16" s="1"/>
  <c r="L59" i="16"/>
  <c r="T59" i="16" s="1"/>
  <c r="L101" i="16"/>
  <c r="T101" i="16" s="1"/>
  <c r="L559" i="16"/>
  <c r="T559" i="16" s="1"/>
  <c r="L890" i="16"/>
  <c r="T890" i="16" s="1"/>
  <c r="L577" i="16"/>
  <c r="T577" i="16" s="1"/>
  <c r="L257" i="16"/>
  <c r="T257" i="16" s="1"/>
  <c r="L576" i="16"/>
  <c r="T576" i="16" s="1"/>
  <c r="L468" i="16"/>
  <c r="T468" i="16" s="1"/>
  <c r="L618" i="16"/>
  <c r="S618" i="16" s="1"/>
  <c r="L392" i="16"/>
  <c r="T392" i="16" s="1"/>
  <c r="L657" i="16"/>
  <c r="T657" i="16" s="1"/>
  <c r="L763" i="16"/>
  <c r="T763" i="16" s="1"/>
  <c r="L754" i="16"/>
  <c r="T754" i="16" s="1"/>
  <c r="L66" i="16"/>
  <c r="T66" i="16" s="1"/>
  <c r="L73" i="16"/>
  <c r="T73" i="16" s="1"/>
  <c r="L915" i="16"/>
  <c r="T915" i="16" s="1"/>
  <c r="L929" i="16"/>
  <c r="T929" i="16" s="1"/>
  <c r="L817" i="16"/>
  <c r="T817" i="16" s="1"/>
  <c r="L179" i="16"/>
  <c r="T179" i="16" s="1"/>
  <c r="L244" i="16"/>
  <c r="T244" i="16" s="1"/>
  <c r="L882" i="16"/>
  <c r="T882" i="16" s="1"/>
  <c r="L117" i="16"/>
  <c r="T117" i="16" s="1"/>
  <c r="L701" i="16"/>
  <c r="T701" i="16" s="1"/>
  <c r="L169" i="16"/>
  <c r="T169" i="16" s="1"/>
  <c r="L575" i="16"/>
  <c r="S575" i="16" s="1"/>
  <c r="L931" i="16"/>
  <c r="T931" i="16" s="1"/>
  <c r="L43" i="16"/>
  <c r="T43" i="16" s="1"/>
  <c r="L14" i="16"/>
  <c r="T14" i="16" s="1"/>
  <c r="L58" i="16"/>
  <c r="T58" i="16" s="1"/>
  <c r="L147" i="16"/>
  <c r="T147" i="16" s="1"/>
  <c r="L611" i="16"/>
  <c r="T611" i="16" s="1"/>
  <c r="L208" i="16"/>
  <c r="T208" i="16" s="1"/>
  <c r="L462" i="16"/>
  <c r="T462" i="16" s="1"/>
  <c r="L755" i="16"/>
  <c r="T755" i="16" s="1"/>
  <c r="L556" i="16"/>
  <c r="T556" i="16" s="1"/>
  <c r="L31" i="16"/>
  <c r="T31" i="16" s="1"/>
  <c r="L949" i="16"/>
  <c r="T949" i="16" s="1"/>
  <c r="L297" i="16"/>
  <c r="T297" i="16" s="1"/>
  <c r="L413" i="16"/>
  <c r="T413" i="16" s="1"/>
  <c r="L789" i="16"/>
  <c r="T789" i="16" s="1"/>
  <c r="L704" i="16"/>
  <c r="S704" i="16" s="1"/>
  <c r="L696" i="16"/>
  <c r="T696" i="16" s="1"/>
  <c r="L480" i="16"/>
  <c r="T480" i="16" s="1"/>
  <c r="L264" i="16"/>
  <c r="T264" i="16" s="1"/>
  <c r="L296" i="16"/>
  <c r="T296" i="16" s="1"/>
  <c r="L238" i="16"/>
  <c r="T238" i="16" s="1"/>
  <c r="L699" i="16"/>
  <c r="T699" i="16" s="1"/>
  <c r="L581" i="16"/>
  <c r="T581" i="16" s="1"/>
  <c r="L758" i="16"/>
  <c r="T758" i="16" s="1"/>
  <c r="L646" i="16"/>
  <c r="T646" i="16" s="1"/>
  <c r="L880" i="16"/>
  <c r="T880" i="16" s="1"/>
  <c r="L195" i="16"/>
  <c r="T195" i="16" s="1"/>
  <c r="L45" i="16"/>
  <c r="T45" i="16" s="1"/>
  <c r="L829" i="16"/>
  <c r="T829" i="16" s="1"/>
  <c r="L745" i="16"/>
  <c r="T745" i="16" s="1"/>
  <c r="L910" i="16"/>
  <c r="T910" i="16" s="1"/>
  <c r="L756" i="16"/>
  <c r="S756" i="16" s="1"/>
  <c r="L720" i="16"/>
  <c r="T720" i="16" s="1"/>
  <c r="L840" i="16"/>
  <c r="T840" i="16" s="1"/>
  <c r="L451" i="16"/>
  <c r="T451" i="16" s="1"/>
  <c r="L232" i="16"/>
  <c r="T232" i="16" s="1"/>
  <c r="L883" i="16"/>
  <c r="T883" i="16" s="1"/>
  <c r="L236" i="16"/>
  <c r="T236" i="16" s="1"/>
  <c r="L230" i="16"/>
  <c r="T230" i="16" s="1"/>
  <c r="L624" i="16"/>
  <c r="T624" i="16" s="1"/>
  <c r="L317" i="16"/>
  <c r="T317" i="16" s="1"/>
  <c r="L732" i="16"/>
  <c r="S732" i="16" s="1"/>
  <c r="L433" i="16"/>
  <c r="T433" i="16" s="1"/>
  <c r="L759" i="16"/>
  <c r="T759" i="16" s="1"/>
  <c r="L299" i="16"/>
  <c r="T299" i="16" s="1"/>
  <c r="L375" i="16"/>
  <c r="T375" i="16" s="1"/>
  <c r="L948" i="16"/>
  <c r="T948" i="16" s="1"/>
  <c r="L692" i="16"/>
  <c r="S692" i="16" s="1"/>
  <c r="L574" i="16"/>
  <c r="T574" i="16" s="1"/>
  <c r="L610" i="16"/>
  <c r="T610" i="16" s="1"/>
  <c r="L969" i="16"/>
  <c r="T969" i="16" s="1"/>
  <c r="L881" i="16"/>
  <c r="T881" i="16" s="1"/>
  <c r="L650" i="16"/>
  <c r="T650" i="16" s="1"/>
  <c r="L203" i="16"/>
  <c r="T203" i="16" s="1"/>
  <c r="L651" i="16"/>
  <c r="T651" i="16" s="1"/>
  <c r="L509" i="16"/>
  <c r="T509" i="16" s="1"/>
  <c r="L321" i="16"/>
  <c r="T321" i="16" s="1"/>
  <c r="L141" i="16"/>
  <c r="S141" i="16" s="1"/>
  <c r="L707" i="16"/>
  <c r="T707" i="16" s="1"/>
  <c r="L396" i="16"/>
  <c r="T396" i="16" s="1"/>
  <c r="L541" i="16"/>
  <c r="T541" i="16" s="1"/>
  <c r="L773" i="16"/>
  <c r="T773" i="16" s="1"/>
  <c r="L158" i="16"/>
  <c r="T158" i="16" s="1"/>
  <c r="L313" i="16"/>
  <c r="T313" i="16" s="1"/>
  <c r="L766" i="16"/>
  <c r="T766" i="16" s="1"/>
  <c r="L181" i="16"/>
  <c r="T181" i="16" s="1"/>
  <c r="L143" i="16"/>
  <c r="T143" i="16" s="1"/>
  <c r="L310" i="16"/>
  <c r="T310" i="16" s="1"/>
  <c r="L564" i="16"/>
  <c r="T564" i="16" s="1"/>
  <c r="L625" i="16"/>
  <c r="T625" i="16" s="1"/>
  <c r="L492" i="16"/>
  <c r="T492" i="16" s="1"/>
  <c r="L537" i="16"/>
  <c r="T537" i="16" s="1"/>
  <c r="L170" i="16"/>
  <c r="T170" i="16" s="1"/>
  <c r="L697" i="16"/>
  <c r="T697" i="16" s="1"/>
  <c r="L939" i="16"/>
  <c r="T939" i="16" s="1"/>
  <c r="L221" i="16"/>
  <c r="T221" i="16" s="1"/>
  <c r="L613" i="16"/>
  <c r="T613" i="16" s="1"/>
  <c r="L307" i="16"/>
  <c r="T307" i="16" s="1"/>
  <c r="L531" i="16"/>
  <c r="T531" i="16" s="1"/>
  <c r="L88" i="16"/>
  <c r="S88" i="16" s="1"/>
  <c r="L338" i="16"/>
  <c r="T338" i="16" s="1"/>
  <c r="L584" i="16"/>
  <c r="T584" i="16" s="1"/>
  <c r="L608" i="16"/>
  <c r="T608" i="16" s="1"/>
  <c r="L497" i="16"/>
  <c r="T497" i="16" s="1"/>
  <c r="L63" i="16"/>
  <c r="T63" i="16" s="1"/>
  <c r="L666" i="16"/>
  <c r="T666" i="16" s="1"/>
  <c r="L533" i="16"/>
  <c r="T533" i="16" s="1"/>
  <c r="L377" i="16"/>
  <c r="T377" i="16" s="1"/>
  <c r="L452" i="16"/>
  <c r="T452" i="16" s="1"/>
  <c r="L197" i="16"/>
  <c r="T197" i="16" s="1"/>
  <c r="L180" i="16"/>
  <c r="T180" i="16" s="1"/>
  <c r="L172" i="16"/>
  <c r="T172" i="16" s="1"/>
  <c r="L968" i="16"/>
  <c r="T968" i="16" s="1"/>
  <c r="L552" i="16"/>
  <c r="T552" i="16" s="1"/>
  <c r="L226" i="16"/>
  <c r="T226" i="16" s="1"/>
  <c r="L278" i="16"/>
  <c r="S278" i="16" s="1"/>
  <c r="L557" i="16"/>
  <c r="T557" i="16" s="1"/>
  <c r="L247" i="16"/>
  <c r="T247" i="16" s="1"/>
  <c r="L966" i="16"/>
  <c r="T966" i="16" s="1"/>
  <c r="L146" i="16"/>
  <c r="T146" i="16" s="1"/>
  <c r="L461" i="16"/>
  <c r="T461" i="16" s="1"/>
  <c r="L822" i="16"/>
  <c r="T822" i="16" s="1"/>
  <c r="L8" i="16"/>
  <c r="T8" i="16" s="1"/>
  <c r="L345" i="16"/>
  <c r="T345" i="16" s="1"/>
  <c r="L404" i="16"/>
  <c r="T404" i="16" s="1"/>
  <c r="L167" i="16"/>
  <c r="T167" i="16" s="1"/>
  <c r="L467" i="16"/>
  <c r="T467" i="16" s="1"/>
  <c r="L470" i="16"/>
  <c r="T470" i="16" s="1"/>
  <c r="L245" i="16"/>
  <c r="T245" i="16" s="1"/>
  <c r="L617" i="16"/>
  <c r="T617" i="16" s="1"/>
  <c r="L104" i="16"/>
  <c r="T104" i="16" s="1"/>
  <c r="L44" i="16"/>
  <c r="S44" i="16" s="1"/>
  <c r="L804" i="16"/>
  <c r="T804" i="16" s="1"/>
  <c r="L684" i="16"/>
  <c r="T684" i="16" s="1"/>
  <c r="L719" i="16"/>
  <c r="T719" i="16" s="1"/>
  <c r="L630" i="16"/>
  <c r="T630" i="16" s="1"/>
  <c r="L26" i="16"/>
  <c r="T26" i="16" s="1"/>
  <c r="L908" i="16"/>
  <c r="T908" i="16" s="1"/>
  <c r="L349" i="16"/>
  <c r="T349" i="16" s="1"/>
  <c r="L10" i="16"/>
  <c r="T10" i="16" s="1"/>
  <c r="L154" i="16"/>
  <c r="T154" i="16" s="1"/>
  <c r="L866" i="16"/>
  <c r="T866" i="16" s="1"/>
  <c r="L926" i="16"/>
  <c r="T926" i="16" s="1"/>
  <c r="L589" i="16"/>
  <c r="T589" i="16" s="1"/>
  <c r="L807" i="16"/>
  <c r="T807" i="16" s="1"/>
  <c r="L540" i="16"/>
  <c r="T540" i="16" s="1"/>
  <c r="L710" i="16"/>
  <c r="T710" i="16" s="1"/>
  <c r="L767" i="16"/>
  <c r="S767" i="16" s="1"/>
  <c r="L607" i="16"/>
  <c r="T607" i="16" s="1"/>
  <c r="L265" i="16"/>
  <c r="T265" i="16" s="1"/>
  <c r="L918" i="16"/>
  <c r="T918" i="16" s="1"/>
  <c r="L453" i="16"/>
  <c r="T453" i="16" s="1"/>
  <c r="L209" i="16"/>
  <c r="T209" i="16" s="1"/>
  <c r="L437" i="16"/>
  <c r="T437" i="16" s="1"/>
  <c r="L457" i="16"/>
  <c r="T457" i="16" s="1"/>
  <c r="L603" i="16"/>
  <c r="T603" i="16" s="1"/>
  <c r="L346" i="16"/>
  <c r="T346" i="16" s="1"/>
  <c r="L430" i="16"/>
  <c r="T430" i="16" s="1"/>
  <c r="L622" i="16"/>
  <c r="T622" i="16" s="1"/>
  <c r="L744" i="16"/>
  <c r="T744" i="16" s="1"/>
  <c r="L294" i="16"/>
  <c r="T294" i="16" s="1"/>
  <c r="L955" i="16"/>
  <c r="T955" i="16" s="1"/>
  <c r="L825" i="16"/>
  <c r="T825" i="16" s="1"/>
  <c r="L867" i="16"/>
  <c r="S867" i="16" s="1"/>
  <c r="L615" i="16"/>
  <c r="T615" i="16" s="1"/>
  <c r="L69" i="16"/>
  <c r="T69" i="16" s="1"/>
  <c r="L362" i="16"/>
  <c r="T362" i="16" s="1"/>
  <c r="L64" i="16"/>
  <c r="T64" i="16" s="1"/>
  <c r="L702" i="16"/>
  <c r="T702" i="16" s="1"/>
  <c r="L972" i="16"/>
  <c r="T972" i="16" s="1"/>
  <c r="L934" i="16"/>
  <c r="T934" i="16" s="1"/>
  <c r="L32" i="16"/>
  <c r="T32" i="16" s="1"/>
  <c r="L742" i="16"/>
  <c r="T742" i="16" s="1"/>
  <c r="L885" i="16"/>
  <c r="T885" i="16" s="1"/>
  <c r="L450" i="16"/>
  <c r="T450" i="16" s="1"/>
  <c r="L215" i="16"/>
  <c r="T215" i="16" s="1"/>
  <c r="L532" i="16"/>
  <c r="T532" i="16" s="1"/>
  <c r="L522" i="16"/>
  <c r="T522" i="16" s="1"/>
  <c r="L83" i="16"/>
  <c r="T83" i="16" s="1"/>
  <c r="L790" i="16"/>
  <c r="S790" i="16" s="1"/>
  <c r="L983" i="16"/>
  <c r="T983" i="16" s="1"/>
  <c r="L214" i="16"/>
  <c r="T214" i="16" s="1"/>
  <c r="L839" i="16"/>
  <c r="T839" i="16" s="1"/>
  <c r="L335" i="16"/>
  <c r="T335" i="16" s="1"/>
  <c r="L443" i="16"/>
  <c r="T443" i="16" s="1"/>
  <c r="L826" i="16"/>
  <c r="T826" i="16" s="1"/>
  <c r="L360" i="16"/>
  <c r="T360" i="16" s="1"/>
  <c r="L332" i="16"/>
  <c r="T332" i="16" s="1"/>
  <c r="L4" i="16"/>
  <c r="T4" i="16" s="1"/>
  <c r="L425" i="16"/>
  <c r="S425" i="16" s="1"/>
  <c r="L835" i="16"/>
  <c r="T835" i="16" s="1"/>
  <c r="L423" i="16"/>
  <c r="T423" i="16" s="1"/>
  <c r="L72" i="16"/>
  <c r="T72" i="16" s="1"/>
  <c r="L656" i="16"/>
  <c r="T656" i="16" s="1"/>
  <c r="L716" i="16"/>
  <c r="T716" i="16" s="1"/>
  <c r="L385" i="16"/>
  <c r="S385" i="16" s="1"/>
  <c r="L569" i="16"/>
  <c r="T569" i="16" s="1"/>
  <c r="L778" i="16"/>
  <c r="T778" i="16" s="1"/>
  <c r="L777" i="16"/>
  <c r="T777" i="16" s="1"/>
  <c r="L868" i="16"/>
  <c r="T868" i="16" s="1"/>
  <c r="L284" i="16"/>
  <c r="T284" i="16" s="1"/>
  <c r="L805" i="16"/>
  <c r="T805" i="16" s="1"/>
  <c r="L580" i="16"/>
  <c r="T580" i="16" s="1"/>
  <c r="L851" i="16"/>
  <c r="T851" i="16" s="1"/>
  <c r="L301" i="16"/>
  <c r="T301" i="16" s="1"/>
  <c r="L525" i="16"/>
  <c r="S525" i="16" s="1"/>
  <c r="L771" i="16"/>
  <c r="T771" i="16" s="1"/>
  <c r="L517" i="16"/>
  <c r="T517" i="16" s="1"/>
  <c r="L148" i="16"/>
  <c r="T148" i="16" s="1"/>
  <c r="L329" i="16"/>
  <c r="T329" i="16" s="1"/>
  <c r="L530" i="16"/>
  <c r="T530" i="16" s="1"/>
  <c r="L712" i="16"/>
  <c r="T712" i="16" s="1"/>
  <c r="L846" i="16"/>
  <c r="T846" i="16" s="1"/>
  <c r="L861" i="16"/>
  <c r="T861" i="16" s="1"/>
  <c r="L237" i="16"/>
  <c r="T237" i="16" s="1"/>
  <c r="L416" i="16"/>
  <c r="T416" i="16" s="1"/>
  <c r="L535" i="16"/>
  <c r="T535" i="16" s="1"/>
  <c r="L20" i="16"/>
  <c r="T20" i="16" s="1"/>
  <c r="L709" i="16"/>
  <c r="T709" i="16" s="1"/>
  <c r="L988" i="16"/>
  <c r="T988" i="16" s="1"/>
  <c r="L484" i="16"/>
  <c r="T484" i="16" s="1"/>
  <c r="L459" i="16"/>
  <c r="T459" i="16" s="1"/>
  <c r="L927" i="16"/>
  <c r="T927" i="16" s="1"/>
  <c r="L138" i="16"/>
  <c r="T138" i="16" s="1"/>
  <c r="L941" i="16"/>
  <c r="T941" i="16" s="1"/>
  <c r="L797" i="16"/>
  <c r="T797" i="16" s="1"/>
  <c r="L713" i="16"/>
  <c r="T713" i="16" s="1"/>
  <c r="L13" i="16"/>
  <c r="S13" i="16" s="1"/>
  <c r="L483" i="16"/>
  <c r="T483" i="16" s="1"/>
  <c r="L421" i="16"/>
  <c r="T421" i="16" s="1"/>
  <c r="L842" i="16"/>
  <c r="T842" i="16" s="1"/>
  <c r="L132" i="16"/>
  <c r="T132" i="16" s="1"/>
  <c r="L598" i="16"/>
  <c r="T598" i="16" s="1"/>
  <c r="L954" i="16"/>
  <c r="T954" i="16" s="1"/>
  <c r="L386" i="16"/>
  <c r="T386" i="16" s="1"/>
  <c r="L84" i="16"/>
  <c r="T84" i="16" s="1"/>
  <c r="L268" i="16"/>
  <c r="T268" i="16" s="1"/>
  <c r="L871" i="16"/>
  <c r="T871" i="16" s="1"/>
  <c r="L47" i="16"/>
  <c r="T47" i="16" s="1"/>
  <c r="L11" i="16"/>
  <c r="T11" i="16" s="1"/>
  <c r="L640" i="16"/>
  <c r="T640" i="16" s="1"/>
  <c r="L606" i="16"/>
  <c r="T606" i="16" s="1"/>
  <c r="L200" i="16"/>
  <c r="T200" i="16" s="1"/>
  <c r="L597" i="16"/>
  <c r="S597" i="16" s="1"/>
  <c r="L935" i="16"/>
  <c r="T935" i="16" s="1"/>
  <c r="L938" i="16"/>
  <c r="T938" i="16" s="1"/>
  <c r="L974" i="16"/>
  <c r="T974" i="16" s="1"/>
  <c r="L418" i="16"/>
  <c r="T418" i="16" s="1"/>
  <c r="L679" i="16"/>
  <c r="T679" i="16" s="1"/>
  <c r="L25" i="16"/>
  <c r="T25" i="16" s="1"/>
  <c r="L536" i="16"/>
  <c r="T536" i="16" s="1"/>
  <c r="L327" i="16"/>
  <c r="T327" i="16" s="1"/>
  <c r="L506" i="16"/>
  <c r="T506" i="16" s="1"/>
  <c r="L762" i="16"/>
  <c r="T762" i="16" s="1"/>
  <c r="L864" i="16"/>
  <c r="T864" i="16" s="1"/>
  <c r="L965" i="16"/>
  <c r="T965" i="16" s="1"/>
  <c r="L442" i="16"/>
  <c r="T442" i="16" s="1"/>
  <c r="L776" i="16"/>
  <c r="T776" i="16" s="1"/>
  <c r="L856" i="16"/>
  <c r="T856" i="16" s="1"/>
  <c r="L426" i="16"/>
  <c r="S426" i="16" s="1"/>
  <c r="L193" i="16"/>
  <c r="T193" i="16" s="1"/>
  <c r="L61" i="16"/>
  <c r="T61" i="16" s="1"/>
  <c r="L796" i="16"/>
  <c r="T796" i="16" s="1"/>
  <c r="L253" i="16"/>
  <c r="T253" i="16" s="1"/>
  <c r="L7" i="16"/>
  <c r="T7" i="16" s="1"/>
  <c r="L276" i="16"/>
  <c r="T276" i="16" s="1"/>
  <c r="L884" i="16"/>
  <c r="T884" i="16" s="1"/>
  <c r="L192" i="16"/>
  <c r="T192" i="16" s="1"/>
  <c r="L355" i="16"/>
  <c r="T355" i="16" s="1"/>
  <c r="L23" i="16"/>
  <c r="T23" i="16" s="1"/>
  <c r="L739" i="16"/>
  <c r="T739" i="16" s="1"/>
  <c r="L305" i="16"/>
  <c r="T305" i="16" s="1"/>
  <c r="L398" i="16"/>
  <c r="T398" i="16" s="1"/>
  <c r="L852" i="16"/>
  <c r="T852" i="16" s="1"/>
  <c r="L52" i="16"/>
  <c r="T52" i="16" s="1"/>
  <c r="L688" i="16"/>
  <c r="S688" i="16" s="1"/>
  <c r="L314" i="16"/>
  <c r="T314" i="16" s="1"/>
  <c r="L711" i="16"/>
  <c r="T711" i="16" s="1"/>
  <c r="L85" i="16"/>
  <c r="T85" i="16" s="1"/>
  <c r="L37" i="16"/>
  <c r="T37" i="16" s="1"/>
  <c r="L118" i="16"/>
  <c r="T118" i="16" s="1"/>
  <c r="L917" i="16"/>
  <c r="T917" i="16" s="1"/>
  <c r="L295" i="16"/>
  <c r="T295" i="16" s="1"/>
  <c r="L344" i="16"/>
  <c r="T344" i="16" s="1"/>
  <c r="L504" i="16"/>
  <c r="T504" i="16" s="1"/>
  <c r="L150" i="16"/>
  <c r="T150" i="16" s="1"/>
  <c r="L326" i="16"/>
  <c r="T326" i="16" s="1"/>
  <c r="L775" i="16"/>
  <c r="T775" i="16" s="1"/>
  <c r="L542" i="16"/>
  <c r="T542" i="16" s="1"/>
  <c r="L469" i="16"/>
  <c r="T469" i="16" s="1"/>
  <c r="L479" i="16"/>
  <c r="T479" i="16" s="1"/>
  <c r="L664" i="16"/>
  <c r="S664" i="16" s="1"/>
  <c r="L290" i="16"/>
  <c r="T290" i="16" s="1"/>
  <c r="L496" i="16"/>
  <c r="T496" i="16" s="1"/>
  <c r="L979" i="16"/>
  <c r="T979" i="16" s="1"/>
  <c r="L324" i="16"/>
  <c r="T324" i="16" s="1"/>
  <c r="L319" i="16"/>
  <c r="T319" i="16" s="1"/>
  <c r="L206" i="16"/>
  <c r="T206" i="16" s="1"/>
  <c r="L127" i="16"/>
  <c r="T127" i="16" s="1"/>
  <c r="L987" i="16"/>
  <c r="T987" i="16" s="1"/>
  <c r="L312" i="16"/>
  <c r="T312" i="16" s="1"/>
  <c r="L171" i="16"/>
  <c r="T171" i="16" s="1"/>
  <c r="L639" i="16"/>
  <c r="T639" i="16" s="1"/>
  <c r="L937" i="16"/>
  <c r="T937" i="16" s="1"/>
  <c r="L260" i="16"/>
  <c r="T260" i="16" s="1"/>
  <c r="L92" i="16"/>
  <c r="T92" i="16" s="1"/>
  <c r="L103" i="16"/>
  <c r="T103" i="16" s="1"/>
  <c r="L152" i="16"/>
  <c r="S152" i="16" s="1"/>
  <c r="L409" i="16"/>
  <c r="T409" i="16" s="1"/>
  <c r="L585" i="16"/>
  <c r="T585" i="16" s="1"/>
  <c r="L912" i="16"/>
  <c r="T912" i="16" s="1"/>
  <c r="L431" i="16"/>
  <c r="T431" i="16" s="1"/>
  <c r="L144" i="16"/>
  <c r="T144" i="16" s="1"/>
  <c r="L888" i="16"/>
  <c r="T888" i="16" s="1"/>
  <c r="L399" i="16"/>
  <c r="T399" i="16" s="1"/>
  <c r="L906" i="16"/>
  <c r="T906" i="16" s="1"/>
  <c r="L844" i="16"/>
  <c r="T844" i="16" s="1"/>
  <c r="L455" i="16"/>
  <c r="S455" i="16" s="1"/>
  <c r="L902" i="16"/>
  <c r="T902" i="16" s="1"/>
  <c r="L129" i="16"/>
  <c r="T129" i="16" s="1"/>
  <c r="L501" i="16"/>
  <c r="T501" i="16" s="1"/>
  <c r="L655" i="16"/>
  <c r="T655" i="16" s="1"/>
  <c r="L255" i="16"/>
  <c r="T255" i="16" s="1"/>
  <c r="L242" i="16"/>
  <c r="S242" i="16" s="1"/>
  <c r="L94" i="16"/>
  <c r="T94" i="16" s="1"/>
  <c r="L920" i="16"/>
  <c r="T920" i="16" s="1"/>
  <c r="L675" i="16"/>
  <c r="T675" i="16" s="1"/>
  <c r="L547" i="16"/>
  <c r="T547" i="16" s="1"/>
  <c r="L303" i="16"/>
  <c r="T303" i="16" s="1"/>
  <c r="L165" i="16"/>
  <c r="T165" i="16" s="1"/>
  <c r="L102" i="16"/>
  <c r="T102" i="16" s="1"/>
  <c r="L259" i="16"/>
  <c r="T259" i="16" s="1"/>
  <c r="L420" i="16"/>
  <c r="T420" i="16" s="1"/>
  <c r="L243" i="16"/>
  <c r="S243" i="16" s="1"/>
  <c r="L677" i="16"/>
  <c r="T677" i="16" s="1"/>
  <c r="L116" i="16"/>
  <c r="T116" i="16" s="1"/>
  <c r="L799" i="16"/>
  <c r="T799" i="16" s="1"/>
  <c r="L995" i="16"/>
  <c r="T995" i="16" s="1"/>
  <c r="L464" i="16"/>
  <c r="T464" i="16" s="1"/>
  <c r="L897" i="16"/>
  <c r="T897" i="16" s="1"/>
  <c r="L845" i="16"/>
  <c r="T845" i="16" s="1"/>
  <c r="L681" i="16"/>
  <c r="T681" i="16" s="1"/>
  <c r="L727" i="16"/>
  <c r="T727" i="16" s="1"/>
  <c r="L637" i="16"/>
  <c r="T637" i="16" s="1"/>
  <c r="L919" i="16"/>
  <c r="T919" i="16" s="1"/>
  <c r="L486" i="16"/>
  <c r="T486" i="16" s="1"/>
  <c r="L136" i="16"/>
  <c r="T136" i="16" s="1"/>
  <c r="L643" i="16"/>
  <c r="T643" i="16" s="1"/>
  <c r="L529" i="16"/>
  <c r="T529" i="16" s="1"/>
  <c r="L833" i="16"/>
  <c r="T833" i="16" s="1"/>
  <c r="L378" i="16"/>
  <c r="T378" i="16" s="1"/>
  <c r="L246" i="16"/>
  <c r="T246" i="16" s="1"/>
  <c r="L782" i="16"/>
  <c r="T782" i="16" s="1"/>
  <c r="L81" i="16"/>
  <c r="T81" i="16" s="1"/>
  <c r="L331" i="16"/>
  <c r="T331" i="16" s="1"/>
  <c r="L123" i="16"/>
  <c r="S123" i="16" s="1"/>
  <c r="L110" i="16"/>
  <c r="T110" i="16" s="1"/>
  <c r="L500" i="16"/>
  <c r="T500" i="16" s="1"/>
  <c r="L998" i="16"/>
  <c r="T998" i="16" s="1"/>
  <c r="L108" i="16"/>
  <c r="T108" i="16" s="1"/>
  <c r="L848" i="16"/>
  <c r="T848" i="16" s="1"/>
  <c r="L832" i="16"/>
  <c r="T832" i="16" s="1"/>
  <c r="L548" i="16"/>
  <c r="T548" i="16" s="1"/>
  <c r="L372" i="16"/>
  <c r="T372" i="16" s="1"/>
  <c r="L370" i="16"/>
  <c r="T370" i="16" s="1"/>
  <c r="L207" i="16"/>
  <c r="T207" i="16" s="1"/>
  <c r="L460" i="16"/>
  <c r="T460" i="16" s="1"/>
  <c r="L454" i="16"/>
  <c r="T454" i="16" s="1"/>
  <c r="L957" i="16"/>
  <c r="T957" i="16" s="1"/>
  <c r="L36" i="16"/>
  <c r="T36" i="16" s="1"/>
  <c r="L843" i="16"/>
  <c r="T843" i="16" s="1"/>
  <c r="L818" i="16"/>
  <c r="S818" i="16" s="1"/>
  <c r="L592" i="16"/>
  <c r="T592" i="16" s="1"/>
  <c r="L231" i="16"/>
  <c r="T231" i="16" s="1"/>
  <c r="L249" i="16"/>
  <c r="T249" i="16" s="1"/>
  <c r="L233" i="16"/>
  <c r="T233" i="16" s="1"/>
  <c r="L374" i="16"/>
  <c r="T374" i="16" s="1"/>
  <c r="L510" i="16"/>
  <c r="T510" i="16" s="1"/>
  <c r="L1000" i="16"/>
  <c r="T1000" i="16" s="1"/>
  <c r="L619" i="16"/>
  <c r="T619" i="16" s="1"/>
  <c r="L189" i="16"/>
  <c r="T189" i="16" s="1"/>
  <c r="L128" i="16"/>
  <c r="T128" i="16" s="1"/>
  <c r="L228" i="16"/>
  <c r="T228" i="16" s="1"/>
  <c r="L256" i="16"/>
  <c r="T256" i="16" s="1"/>
  <c r="L768" i="16"/>
  <c r="T768" i="16" s="1"/>
  <c r="L648" i="16"/>
  <c r="T648" i="16" s="1"/>
  <c r="L139" i="16"/>
  <c r="T139" i="16" s="1"/>
  <c r="L361" i="16"/>
  <c r="S361" i="16" s="1"/>
  <c r="L371" i="16"/>
  <c r="T371" i="16" s="1"/>
  <c r="L86" i="16"/>
  <c r="T86" i="16" s="1"/>
  <c r="L975" i="16"/>
  <c r="T975" i="16" s="1"/>
  <c r="L309" i="16"/>
  <c r="T309" i="16" s="1"/>
  <c r="L155" i="16"/>
  <c r="T155" i="16" s="1"/>
  <c r="L273" i="16"/>
  <c r="T273" i="16" s="1"/>
  <c r="L240" i="16"/>
  <c r="T240" i="16" s="1"/>
  <c r="L970" i="16"/>
  <c r="T970" i="16" s="1"/>
  <c r="L800" i="16"/>
  <c r="T800" i="16" s="1"/>
  <c r="L627" i="16"/>
  <c r="T627" i="16" s="1"/>
  <c r="L400" i="16"/>
  <c r="T400" i="16" s="1"/>
  <c r="L12" i="16"/>
  <c r="T12" i="16" s="1"/>
  <c r="L33" i="16"/>
  <c r="T33" i="16" s="1"/>
  <c r="L199" i="16"/>
  <c r="T199" i="16" s="1"/>
  <c r="L261" i="16"/>
  <c r="T261" i="16" s="1"/>
  <c r="L248" i="16"/>
  <c r="S248" i="16" s="1"/>
  <c r="L300" i="16"/>
  <c r="T300" i="16" s="1"/>
  <c r="L134" i="16"/>
  <c r="T134" i="16" s="1"/>
  <c r="L772" i="16"/>
  <c r="T772" i="16" s="1"/>
  <c r="L161" i="16"/>
  <c r="T161" i="16" s="1"/>
  <c r="L39" i="16"/>
  <c r="S39" i="16" s="1"/>
  <c r="L177" i="16"/>
  <c r="T177" i="16" s="1"/>
  <c r="L292" i="16"/>
  <c r="T292" i="16" s="1"/>
  <c r="L691" i="16"/>
  <c r="S691" i="16" s="1"/>
  <c r="L137" i="16"/>
  <c r="T137" i="16" s="1"/>
  <c r="L182" i="16"/>
  <c r="T182" i="16" s="1"/>
  <c r="L933" i="16"/>
  <c r="T933" i="16" s="1"/>
  <c r="L600" i="16"/>
  <c r="T600" i="16" s="1"/>
  <c r="L722" i="16"/>
  <c r="T722" i="16" s="1"/>
  <c r="L857" i="16"/>
  <c r="T857" i="16" s="1"/>
  <c r="L175" i="16"/>
  <c r="T175" i="16" s="1"/>
  <c r="L190" i="16"/>
  <c r="S190" i="16" s="1"/>
  <c r="L156" i="16"/>
  <c r="T156" i="16" s="1"/>
  <c r="L205" i="16"/>
  <c r="T205" i="16" s="1"/>
  <c r="L551" i="16"/>
  <c r="T551" i="16" s="1"/>
  <c r="L905" i="16"/>
  <c r="T905" i="16" s="1"/>
  <c r="L819" i="16"/>
  <c r="S819" i="16" s="1"/>
  <c r="L27" i="16"/>
  <c r="T27" i="16" s="1"/>
  <c r="L886" i="16"/>
  <c r="T886" i="16" s="1"/>
  <c r="L779" i="16"/>
  <c r="S779" i="16" s="1"/>
  <c r="L976" i="16"/>
  <c r="T976" i="16" s="1"/>
  <c r="L471" i="16"/>
  <c r="S471" i="16" s="1"/>
  <c r="L550" i="16"/>
  <c r="T550" i="16" s="1"/>
  <c r="L106" i="16"/>
  <c r="T106" i="16" s="1"/>
  <c r="Q3" i="12"/>
  <c r="Q4" i="12"/>
  <c r="Q5" i="12"/>
  <c r="Q6" i="12"/>
  <c r="Q7" i="12"/>
  <c r="Q8" i="12"/>
  <c r="Q9" i="12"/>
  <c r="Q10" i="12"/>
  <c r="Q11" i="12"/>
  <c r="Q12" i="12"/>
  <c r="Q13" i="12"/>
  <c r="Q14" i="12"/>
  <c r="Q15" i="12"/>
  <c r="Q16" i="12"/>
  <c r="Q17" i="12"/>
  <c r="Q18" i="12"/>
  <c r="Q19" i="12"/>
  <c r="Q20" i="12"/>
  <c r="Q21" i="12"/>
  <c r="Q22" i="12"/>
  <c r="Q23" i="12"/>
  <c r="Q24" i="12"/>
  <c r="Q25" i="12"/>
  <c r="Q26" i="12"/>
  <c r="Q27" i="12"/>
  <c r="Q28" i="12"/>
  <c r="Q29" i="12"/>
  <c r="Q30" i="12"/>
  <c r="Q31" i="12"/>
  <c r="Q32" i="12"/>
  <c r="Q33" i="12"/>
  <c r="Q34" i="12"/>
  <c r="Q35" i="12"/>
  <c r="Q36" i="12"/>
  <c r="Q37" i="12"/>
  <c r="Q38" i="12"/>
  <c r="Q39" i="12"/>
  <c r="Q40" i="12"/>
  <c r="Q41" i="12"/>
  <c r="Q42" i="12"/>
  <c r="Q43" i="12"/>
  <c r="Q44" i="12"/>
  <c r="Q45" i="12"/>
  <c r="Q46" i="12"/>
  <c r="Q47" i="12"/>
  <c r="Q48" i="12"/>
  <c r="Q49" i="12"/>
  <c r="Q50" i="12"/>
  <c r="Q51" i="12"/>
  <c r="Q52" i="12"/>
  <c r="Q53" i="12"/>
  <c r="Q54" i="12"/>
  <c r="Q55" i="12"/>
  <c r="Q56" i="12"/>
  <c r="Q57" i="12"/>
  <c r="Q58" i="12"/>
  <c r="Q59" i="12"/>
  <c r="Q60" i="12"/>
  <c r="Q61" i="12"/>
  <c r="Q62" i="12"/>
  <c r="Q63" i="12"/>
  <c r="Q64" i="12"/>
  <c r="Q65" i="12"/>
  <c r="Q66" i="12"/>
  <c r="Q67" i="12"/>
  <c r="Q68" i="12"/>
  <c r="Q69" i="12"/>
  <c r="Q70" i="12"/>
  <c r="Q71" i="12"/>
  <c r="Q72" i="12"/>
  <c r="Q73" i="12"/>
  <c r="Q74" i="12"/>
  <c r="Q75" i="12"/>
  <c r="Q76" i="12"/>
  <c r="Q77" i="12"/>
  <c r="Q78" i="12"/>
  <c r="Q79" i="12"/>
  <c r="Q80" i="12"/>
  <c r="Q81" i="12"/>
  <c r="Q82" i="12"/>
  <c r="Q83" i="12"/>
  <c r="Q84" i="12"/>
  <c r="Q85" i="12"/>
  <c r="Q86" i="12"/>
  <c r="Q87" i="12"/>
  <c r="Q88" i="12"/>
  <c r="Q89" i="12"/>
  <c r="Q90" i="12"/>
  <c r="Q91" i="12"/>
  <c r="Q92" i="12"/>
  <c r="Q93" i="12"/>
  <c r="Q94" i="12"/>
  <c r="Q95" i="12"/>
  <c r="Q96" i="12"/>
  <c r="Q97" i="12"/>
  <c r="Q98" i="12"/>
  <c r="Q99" i="12"/>
  <c r="Q100" i="12"/>
  <c r="Q101" i="12"/>
  <c r="Q102" i="12"/>
  <c r="Q103" i="12"/>
  <c r="Q104" i="12"/>
  <c r="Q105" i="12"/>
  <c r="Q106" i="12"/>
  <c r="Q107" i="12"/>
  <c r="Q108" i="12"/>
  <c r="Q109" i="12"/>
  <c r="Q110" i="12"/>
  <c r="Q111" i="12"/>
  <c r="Q112" i="12"/>
  <c r="Q113" i="12"/>
  <c r="Q114" i="12"/>
  <c r="Q115" i="12"/>
  <c r="Q116" i="12"/>
  <c r="Q117" i="12"/>
  <c r="Q118" i="12"/>
  <c r="Q119" i="12"/>
  <c r="Q120" i="12"/>
  <c r="Q121" i="12"/>
  <c r="Q122" i="12"/>
  <c r="Q123" i="12"/>
  <c r="Q124" i="12"/>
  <c r="Q125" i="12"/>
  <c r="Q126" i="12"/>
  <c r="Q127" i="12"/>
  <c r="Q128" i="12"/>
  <c r="Q129" i="12"/>
  <c r="Q130" i="12"/>
  <c r="Q131" i="12"/>
  <c r="Q132" i="12"/>
  <c r="Q133" i="12"/>
  <c r="Q134" i="12"/>
  <c r="Q135" i="12"/>
  <c r="Q136" i="12"/>
  <c r="Q137" i="12"/>
  <c r="Q138" i="12"/>
  <c r="Q139" i="12"/>
  <c r="Q140" i="12"/>
  <c r="Q141" i="12"/>
  <c r="Q142" i="12"/>
  <c r="Q143" i="12"/>
  <c r="Q144" i="12"/>
  <c r="Q145" i="12"/>
  <c r="Q146" i="12"/>
  <c r="Q147" i="12"/>
  <c r="Q148" i="12"/>
  <c r="Q149" i="12"/>
  <c r="Q150" i="12"/>
  <c r="Q151" i="12"/>
  <c r="Q152" i="12"/>
  <c r="Q153" i="12"/>
  <c r="Q154" i="12"/>
  <c r="Q155" i="12"/>
  <c r="Q156" i="12"/>
  <c r="Q157" i="12"/>
  <c r="Q158" i="12"/>
  <c r="Q159" i="12"/>
  <c r="Q160" i="12"/>
  <c r="Q161" i="12"/>
  <c r="Q162" i="12"/>
  <c r="Q163" i="12"/>
  <c r="Q164" i="12"/>
  <c r="Q165" i="12"/>
  <c r="Q166" i="12"/>
  <c r="Q167" i="12"/>
  <c r="Q168" i="12"/>
  <c r="Q169" i="12"/>
  <c r="Q170" i="12"/>
  <c r="Q171" i="12"/>
  <c r="Q172" i="12"/>
  <c r="Q173" i="12"/>
  <c r="Q174" i="12"/>
  <c r="Q175" i="12"/>
  <c r="Q176" i="12"/>
  <c r="Q177" i="12"/>
  <c r="Q178" i="12"/>
  <c r="Q179" i="12"/>
  <c r="Q180" i="12"/>
  <c r="Q181" i="12"/>
  <c r="Q182" i="12"/>
  <c r="Q183" i="12"/>
  <c r="Q184" i="12"/>
  <c r="Q185" i="12"/>
  <c r="Q186" i="12"/>
  <c r="Q187" i="12"/>
  <c r="Q188" i="12"/>
  <c r="Q189" i="12"/>
  <c r="Q190" i="12"/>
  <c r="Q191" i="12"/>
  <c r="Q192" i="12"/>
  <c r="Q193" i="12"/>
  <c r="Q194" i="12"/>
  <c r="Q195" i="12"/>
  <c r="Q196" i="12"/>
  <c r="Q197" i="12"/>
  <c r="Q198" i="12"/>
  <c r="Q199" i="12"/>
  <c r="Q200" i="12"/>
  <c r="Q201" i="12"/>
  <c r="Q202" i="12"/>
  <c r="Q203" i="12"/>
  <c r="Q204" i="12"/>
  <c r="Q205" i="12"/>
  <c r="Q206" i="12"/>
  <c r="Q207" i="12"/>
  <c r="Q208" i="12"/>
  <c r="Q209" i="12"/>
  <c r="Q210" i="12"/>
  <c r="Q211" i="12"/>
  <c r="Q212" i="12"/>
  <c r="Q213" i="12"/>
  <c r="Q214" i="12"/>
  <c r="Q215" i="12"/>
  <c r="Q216" i="12"/>
  <c r="Q217" i="12"/>
  <c r="Q218" i="12"/>
  <c r="Q219" i="12"/>
  <c r="Q220" i="12"/>
  <c r="Q221" i="12"/>
  <c r="Q222" i="12"/>
  <c r="Q223" i="12"/>
  <c r="Q224" i="12"/>
  <c r="Q225" i="12"/>
  <c r="Q226" i="12"/>
  <c r="Q227" i="12"/>
  <c r="Q228" i="12"/>
  <c r="Q229" i="12"/>
  <c r="Q230" i="12"/>
  <c r="Q231" i="12"/>
  <c r="Q232" i="12"/>
  <c r="Q233" i="12"/>
  <c r="Q234" i="12"/>
  <c r="Q235" i="12"/>
  <c r="Q236" i="12"/>
  <c r="Q237" i="12"/>
  <c r="Q238" i="12"/>
  <c r="Q239" i="12"/>
  <c r="Q240" i="12"/>
  <c r="Q241" i="12"/>
  <c r="Q242" i="12"/>
  <c r="Q243" i="12"/>
  <c r="Q244" i="12"/>
  <c r="Q245" i="12"/>
  <c r="Q246" i="12"/>
  <c r="Q247" i="12"/>
  <c r="Q248" i="12"/>
  <c r="Q249" i="12"/>
  <c r="Q250" i="12"/>
  <c r="Q251" i="12"/>
  <c r="Q252" i="12"/>
  <c r="Q253" i="12"/>
  <c r="Q254" i="12"/>
  <c r="Q255" i="12"/>
  <c r="Q256" i="12"/>
  <c r="Q257" i="12"/>
  <c r="Q258" i="12"/>
  <c r="Q259" i="12"/>
  <c r="Q260" i="12"/>
  <c r="Q261" i="12"/>
  <c r="Q262" i="12"/>
  <c r="Q263" i="12"/>
  <c r="Q264" i="12"/>
  <c r="Q265" i="12"/>
  <c r="Q266" i="12"/>
  <c r="Q267" i="12"/>
  <c r="Q268" i="12"/>
  <c r="Q269" i="12"/>
  <c r="Q270" i="12"/>
  <c r="Q271" i="12"/>
  <c r="Q272" i="12"/>
  <c r="Q273" i="12"/>
  <c r="Q274" i="12"/>
  <c r="Q275" i="12"/>
  <c r="Q276" i="12"/>
  <c r="Q277" i="12"/>
  <c r="Q278" i="12"/>
  <c r="Q279" i="12"/>
  <c r="Q280" i="12"/>
  <c r="Q281" i="12"/>
  <c r="Q282" i="12"/>
  <c r="Q283" i="12"/>
  <c r="Q284" i="12"/>
  <c r="Q285" i="12"/>
  <c r="Q286" i="12"/>
  <c r="Q287" i="12"/>
  <c r="Q288" i="12"/>
  <c r="Q289" i="12"/>
  <c r="Q290" i="12"/>
  <c r="Q291" i="12"/>
  <c r="Q292" i="12"/>
  <c r="Q293" i="12"/>
  <c r="Q294" i="12"/>
  <c r="Q295" i="12"/>
  <c r="Q296" i="12"/>
  <c r="Q297" i="12"/>
  <c r="Q298" i="12"/>
  <c r="Q299" i="12"/>
  <c r="Q300" i="12"/>
  <c r="Q301" i="12"/>
  <c r="Q302" i="12"/>
  <c r="Q303" i="12"/>
  <c r="Q304" i="12"/>
  <c r="Q305" i="12"/>
  <c r="Q306" i="12"/>
  <c r="Q307" i="12"/>
  <c r="Q308" i="12"/>
  <c r="Q309" i="12"/>
  <c r="Q310" i="12"/>
  <c r="Q311" i="12"/>
  <c r="Q312" i="12"/>
  <c r="Q313" i="12"/>
  <c r="Q314" i="12"/>
  <c r="Q315" i="12"/>
  <c r="Q316" i="12"/>
  <c r="Q317" i="12"/>
  <c r="Q318" i="12"/>
  <c r="Q319" i="12"/>
  <c r="Q320" i="12"/>
  <c r="Q321" i="12"/>
  <c r="Q322" i="12"/>
  <c r="Q323" i="12"/>
  <c r="Q324" i="12"/>
  <c r="Q325" i="12"/>
  <c r="Q326" i="12"/>
  <c r="Q327" i="12"/>
  <c r="Q328" i="12"/>
  <c r="Q329" i="12"/>
  <c r="Q330" i="12"/>
  <c r="Q331" i="12"/>
  <c r="Q332" i="12"/>
  <c r="Q333" i="12"/>
  <c r="Q334" i="12"/>
  <c r="Q335" i="12"/>
  <c r="Q336" i="12"/>
  <c r="Q337" i="12"/>
  <c r="Q338" i="12"/>
  <c r="Q339" i="12"/>
  <c r="Q340" i="12"/>
  <c r="Q341" i="12"/>
  <c r="Q342" i="12"/>
  <c r="Q343" i="12"/>
  <c r="Q344" i="12"/>
  <c r="Q345" i="12"/>
  <c r="Q346" i="12"/>
  <c r="Q347" i="12"/>
  <c r="Q348" i="12"/>
  <c r="Q349" i="12"/>
  <c r="Q350" i="12"/>
  <c r="Q351" i="12"/>
  <c r="Q352" i="12"/>
  <c r="Q353" i="12"/>
  <c r="Q354" i="12"/>
  <c r="Q355" i="12"/>
  <c r="Q356" i="12"/>
  <c r="Q357" i="12"/>
  <c r="Q358" i="12"/>
  <c r="Q359" i="12"/>
  <c r="Q360" i="12"/>
  <c r="Q361" i="12"/>
  <c r="Q362" i="12"/>
  <c r="Q363" i="12"/>
  <c r="Q364" i="12"/>
  <c r="Q365" i="12"/>
  <c r="Q366" i="12"/>
  <c r="Q367" i="12"/>
  <c r="Q368" i="12"/>
  <c r="Q369" i="12"/>
  <c r="Q370" i="12"/>
  <c r="Q371" i="12"/>
  <c r="Q372" i="12"/>
  <c r="Q373" i="12"/>
  <c r="Q374" i="12"/>
  <c r="Q375" i="12"/>
  <c r="Q376" i="12"/>
  <c r="Q377" i="12"/>
  <c r="Q378" i="12"/>
  <c r="Q379" i="12"/>
  <c r="Q380" i="12"/>
  <c r="Q381" i="12"/>
  <c r="Q382" i="12"/>
  <c r="Q383" i="12"/>
  <c r="Q384" i="12"/>
  <c r="Q385" i="12"/>
  <c r="Q386" i="12"/>
  <c r="Q387" i="12"/>
  <c r="Q388" i="12"/>
  <c r="Q389" i="12"/>
  <c r="Q390" i="12"/>
  <c r="Q391" i="12"/>
  <c r="Q392" i="12"/>
  <c r="Q393" i="12"/>
  <c r="Q394" i="12"/>
  <c r="Q395" i="12"/>
  <c r="Q396" i="12"/>
  <c r="Q397" i="12"/>
  <c r="Q398" i="12"/>
  <c r="Q399" i="12"/>
  <c r="Q400" i="12"/>
  <c r="Q401" i="12"/>
  <c r="Q402" i="12"/>
  <c r="Q403" i="12"/>
  <c r="Q404" i="12"/>
  <c r="Q405" i="12"/>
  <c r="Q406" i="12"/>
  <c r="Q407" i="12"/>
  <c r="Q408" i="12"/>
  <c r="Q409" i="12"/>
  <c r="Q410" i="12"/>
  <c r="Q411" i="12"/>
  <c r="Q412" i="12"/>
  <c r="Q413" i="12"/>
  <c r="Q414" i="12"/>
  <c r="Q415" i="12"/>
  <c r="Q416" i="12"/>
  <c r="Q417" i="12"/>
  <c r="Q418" i="12"/>
  <c r="Q419" i="12"/>
  <c r="Q420" i="12"/>
  <c r="Q421" i="12"/>
  <c r="Q422" i="12"/>
  <c r="Q423" i="12"/>
  <c r="Q424" i="12"/>
  <c r="Q425" i="12"/>
  <c r="Q426" i="12"/>
  <c r="Q427" i="12"/>
  <c r="Q428" i="12"/>
  <c r="Q429" i="12"/>
  <c r="Q430" i="12"/>
  <c r="Q431" i="12"/>
  <c r="Q432" i="12"/>
  <c r="Q433" i="12"/>
  <c r="Q434" i="12"/>
  <c r="Q435" i="12"/>
  <c r="Q436" i="12"/>
  <c r="Q437" i="12"/>
  <c r="Q438" i="12"/>
  <c r="Q439" i="12"/>
  <c r="Q440" i="12"/>
  <c r="Q441" i="12"/>
  <c r="Q442" i="12"/>
  <c r="Q443" i="12"/>
  <c r="Q444" i="12"/>
  <c r="Q445" i="12"/>
  <c r="Q446" i="12"/>
  <c r="Q447" i="12"/>
  <c r="Q448" i="12"/>
  <c r="Q449" i="12"/>
  <c r="Q450" i="12"/>
  <c r="Q451" i="12"/>
  <c r="Q452" i="12"/>
  <c r="Q453" i="12"/>
  <c r="Q454" i="12"/>
  <c r="Q455" i="12"/>
  <c r="Q456" i="12"/>
  <c r="Q457" i="12"/>
  <c r="Q458" i="12"/>
  <c r="Q459" i="12"/>
  <c r="Q460" i="12"/>
  <c r="Q461" i="12"/>
  <c r="Q462" i="12"/>
  <c r="Q463" i="12"/>
  <c r="Q464" i="12"/>
  <c r="Q465" i="12"/>
  <c r="Q466" i="12"/>
  <c r="Q467" i="12"/>
  <c r="Q468" i="12"/>
  <c r="Q469" i="12"/>
  <c r="Q470" i="12"/>
  <c r="Q471" i="12"/>
  <c r="Q472" i="12"/>
  <c r="Q473" i="12"/>
  <c r="Q474" i="12"/>
  <c r="Q475" i="12"/>
  <c r="Q476" i="12"/>
  <c r="Q477" i="12"/>
  <c r="Q478" i="12"/>
  <c r="Q479" i="12"/>
  <c r="Q480" i="12"/>
  <c r="Q481" i="12"/>
  <c r="Q482" i="12"/>
  <c r="Q483" i="12"/>
  <c r="Q484" i="12"/>
  <c r="Q485" i="12"/>
  <c r="Q486" i="12"/>
  <c r="Q487" i="12"/>
  <c r="Q488" i="12"/>
  <c r="Q489" i="12"/>
  <c r="Q490" i="12"/>
  <c r="Q491" i="12"/>
  <c r="Q492" i="12"/>
  <c r="Q493" i="12"/>
  <c r="Q494" i="12"/>
  <c r="Q495" i="12"/>
  <c r="Q496" i="12"/>
  <c r="Q497" i="12"/>
  <c r="Q498" i="12"/>
  <c r="Q499" i="12"/>
  <c r="Q500" i="12"/>
  <c r="Q501" i="12"/>
  <c r="Q502" i="12"/>
  <c r="Q503" i="12"/>
  <c r="Q504" i="12"/>
  <c r="Q505" i="12"/>
  <c r="Q506" i="12"/>
  <c r="Q507" i="12"/>
  <c r="Q508" i="12"/>
  <c r="Q509" i="12"/>
  <c r="Q510" i="12"/>
  <c r="Q511" i="12"/>
  <c r="Q512" i="12"/>
  <c r="Q513" i="12"/>
  <c r="Q514" i="12"/>
  <c r="Q515" i="12"/>
  <c r="Q516" i="12"/>
  <c r="Q517" i="12"/>
  <c r="Q518" i="12"/>
  <c r="Q519" i="12"/>
  <c r="Q520" i="12"/>
  <c r="Q521" i="12"/>
  <c r="Q522" i="12"/>
  <c r="Q523" i="12"/>
  <c r="Q524" i="12"/>
  <c r="Q525" i="12"/>
  <c r="Q526" i="12"/>
  <c r="Q527" i="12"/>
  <c r="Q528" i="12"/>
  <c r="Q529" i="12"/>
  <c r="Q530" i="12"/>
  <c r="Q531" i="12"/>
  <c r="Q532" i="12"/>
  <c r="Q533" i="12"/>
  <c r="Q534" i="12"/>
  <c r="Q535" i="12"/>
  <c r="Q536" i="12"/>
  <c r="Q537" i="12"/>
  <c r="Q538" i="12"/>
  <c r="Q539" i="12"/>
  <c r="Q540" i="12"/>
  <c r="Q541" i="12"/>
  <c r="Q542" i="12"/>
  <c r="Q543" i="12"/>
  <c r="Q544" i="12"/>
  <c r="Q545" i="12"/>
  <c r="Q546" i="12"/>
  <c r="Q547" i="12"/>
  <c r="Q548" i="12"/>
  <c r="Q549" i="12"/>
  <c r="Q550" i="12"/>
  <c r="Q551" i="12"/>
  <c r="Q552" i="12"/>
  <c r="Q553" i="12"/>
  <c r="Q554" i="12"/>
  <c r="Q555" i="12"/>
  <c r="Q556" i="12"/>
  <c r="Q557" i="12"/>
  <c r="Q558" i="12"/>
  <c r="Q559" i="12"/>
  <c r="Q560" i="12"/>
  <c r="Q561" i="12"/>
  <c r="Q562" i="12"/>
  <c r="Q563" i="12"/>
  <c r="Q564" i="12"/>
  <c r="Q565" i="12"/>
  <c r="Q566" i="12"/>
  <c r="Q567" i="12"/>
  <c r="Q568" i="12"/>
  <c r="Q569" i="12"/>
  <c r="Q570" i="12"/>
  <c r="Q571" i="12"/>
  <c r="Q572" i="12"/>
  <c r="Q573" i="12"/>
  <c r="Q574" i="12"/>
  <c r="Q575" i="12"/>
  <c r="Q576" i="12"/>
  <c r="Q577" i="12"/>
  <c r="Q578" i="12"/>
  <c r="Q579" i="12"/>
  <c r="Q580" i="12"/>
  <c r="Q581" i="12"/>
  <c r="Q582" i="12"/>
  <c r="Q583" i="12"/>
  <c r="Q584" i="12"/>
  <c r="Q585" i="12"/>
  <c r="Q586" i="12"/>
  <c r="Q587" i="12"/>
  <c r="Q588" i="12"/>
  <c r="Q589" i="12"/>
  <c r="Q590" i="12"/>
  <c r="Q591" i="12"/>
  <c r="Q592" i="12"/>
  <c r="Q593" i="12"/>
  <c r="Q594" i="12"/>
  <c r="Q595" i="12"/>
  <c r="Q596" i="12"/>
  <c r="Q597" i="12"/>
  <c r="Q598" i="12"/>
  <c r="Q599" i="12"/>
  <c r="Q600" i="12"/>
  <c r="Q601" i="12"/>
  <c r="Q602" i="12"/>
  <c r="Q603" i="12"/>
  <c r="Q604" i="12"/>
  <c r="Q605" i="12"/>
  <c r="Q606" i="12"/>
  <c r="Q607" i="12"/>
  <c r="Q608" i="12"/>
  <c r="Q609" i="12"/>
  <c r="Q610" i="12"/>
  <c r="Q611" i="12"/>
  <c r="Q612" i="12"/>
  <c r="Q613" i="12"/>
  <c r="Q614" i="12"/>
  <c r="Q615" i="12"/>
  <c r="Q616" i="12"/>
  <c r="Q617" i="12"/>
  <c r="Q618" i="12"/>
  <c r="Q619" i="12"/>
  <c r="Q620" i="12"/>
  <c r="Q621" i="12"/>
  <c r="Q622" i="12"/>
  <c r="Q623" i="12"/>
  <c r="Q624" i="12"/>
  <c r="Q625" i="12"/>
  <c r="Q626" i="12"/>
  <c r="Q627" i="12"/>
  <c r="Q628" i="12"/>
  <c r="Q629" i="12"/>
  <c r="Q630" i="12"/>
  <c r="Q631" i="12"/>
  <c r="Q632" i="12"/>
  <c r="Q633" i="12"/>
  <c r="Q634" i="12"/>
  <c r="Q635" i="12"/>
  <c r="Q636" i="12"/>
  <c r="Q637" i="12"/>
  <c r="Q638" i="12"/>
  <c r="Q639" i="12"/>
  <c r="Q640" i="12"/>
  <c r="Q641" i="12"/>
  <c r="Q642" i="12"/>
  <c r="Q643" i="12"/>
  <c r="Q644" i="12"/>
  <c r="Q645" i="12"/>
  <c r="Q646" i="12"/>
  <c r="Q647" i="12"/>
  <c r="Q648" i="12"/>
  <c r="Q649" i="12"/>
  <c r="Q650" i="12"/>
  <c r="Q651" i="12"/>
  <c r="Q652" i="12"/>
  <c r="Q653" i="12"/>
  <c r="Q654" i="12"/>
  <c r="Q655" i="12"/>
  <c r="Q656" i="12"/>
  <c r="Q657" i="12"/>
  <c r="Q658" i="12"/>
  <c r="Q659" i="12"/>
  <c r="Q660" i="12"/>
  <c r="Q661" i="12"/>
  <c r="Q662" i="12"/>
  <c r="Q663" i="12"/>
  <c r="Q664" i="12"/>
  <c r="Q665" i="12"/>
  <c r="Q666" i="12"/>
  <c r="Q667" i="12"/>
  <c r="Q668" i="12"/>
  <c r="Q669" i="12"/>
  <c r="Q670" i="12"/>
  <c r="Q671" i="12"/>
  <c r="Q672" i="12"/>
  <c r="Q673" i="12"/>
  <c r="Q674" i="12"/>
  <c r="Q675" i="12"/>
  <c r="Q676" i="12"/>
  <c r="Q677" i="12"/>
  <c r="Q678" i="12"/>
  <c r="Q679" i="12"/>
  <c r="Q680" i="12"/>
  <c r="Q681" i="12"/>
  <c r="Q682" i="12"/>
  <c r="Q683" i="12"/>
  <c r="Q684" i="12"/>
  <c r="Q685" i="12"/>
  <c r="Q686" i="12"/>
  <c r="Q687" i="12"/>
  <c r="Q688" i="12"/>
  <c r="Q689" i="12"/>
  <c r="Q690" i="12"/>
  <c r="Q691" i="12"/>
  <c r="Q692" i="12"/>
  <c r="Q693" i="12"/>
  <c r="Q694" i="12"/>
  <c r="Q695" i="12"/>
  <c r="Q696" i="12"/>
  <c r="Q697" i="12"/>
  <c r="Q698" i="12"/>
  <c r="Q699" i="12"/>
  <c r="Q700" i="12"/>
  <c r="Q701" i="12"/>
  <c r="Q702" i="12"/>
  <c r="Q703" i="12"/>
  <c r="Q704" i="12"/>
  <c r="Q705" i="12"/>
  <c r="Q706" i="12"/>
  <c r="Q707" i="12"/>
  <c r="Q708" i="12"/>
  <c r="Q709" i="12"/>
  <c r="Q710" i="12"/>
  <c r="Q711" i="12"/>
  <c r="Q712" i="12"/>
  <c r="Q713" i="12"/>
  <c r="Q714" i="12"/>
  <c r="Q715" i="12"/>
  <c r="Q716" i="12"/>
  <c r="Q717" i="12"/>
  <c r="Q718" i="12"/>
  <c r="Q719" i="12"/>
  <c r="Q720" i="12"/>
  <c r="Q721" i="12"/>
  <c r="Q722" i="12"/>
  <c r="Q723" i="12"/>
  <c r="Q724" i="12"/>
  <c r="Q725" i="12"/>
  <c r="Q726" i="12"/>
  <c r="Q727" i="12"/>
  <c r="Q728" i="12"/>
  <c r="Q729" i="12"/>
  <c r="Q730" i="12"/>
  <c r="Q731" i="12"/>
  <c r="Q732" i="12"/>
  <c r="Q733" i="12"/>
  <c r="Q734" i="12"/>
  <c r="Q735" i="12"/>
  <c r="Q736" i="12"/>
  <c r="Q737" i="12"/>
  <c r="Q738" i="12"/>
  <c r="Q739" i="12"/>
  <c r="Q740" i="12"/>
  <c r="Q741" i="12"/>
  <c r="Q742" i="12"/>
  <c r="Q743" i="12"/>
  <c r="Q744" i="12"/>
  <c r="Q745" i="12"/>
  <c r="Q746" i="12"/>
  <c r="Q747" i="12"/>
  <c r="Q748" i="12"/>
  <c r="Q749" i="12"/>
  <c r="Q750" i="12"/>
  <c r="Q751" i="12"/>
  <c r="Q752" i="12"/>
  <c r="Q753" i="12"/>
  <c r="Q754" i="12"/>
  <c r="Q755" i="12"/>
  <c r="Q756" i="12"/>
  <c r="Q757" i="12"/>
  <c r="Q758" i="12"/>
  <c r="Q759" i="12"/>
  <c r="Q760" i="12"/>
  <c r="Q761" i="12"/>
  <c r="Q762" i="12"/>
  <c r="Q763" i="12"/>
  <c r="Q764" i="12"/>
  <c r="Q765" i="12"/>
  <c r="Q766" i="12"/>
  <c r="Q767" i="12"/>
  <c r="Q768" i="12"/>
  <c r="Q769" i="12"/>
  <c r="Q770" i="12"/>
  <c r="Q771" i="12"/>
  <c r="Q772" i="12"/>
  <c r="Q773" i="12"/>
  <c r="Q774" i="12"/>
  <c r="Q775" i="12"/>
  <c r="Q776" i="12"/>
  <c r="Q777" i="12"/>
  <c r="Q778" i="12"/>
  <c r="Q779" i="12"/>
  <c r="Q780" i="12"/>
  <c r="Q781" i="12"/>
  <c r="Q782" i="12"/>
  <c r="Q783" i="12"/>
  <c r="Q784" i="12"/>
  <c r="Q785" i="12"/>
  <c r="Q786" i="12"/>
  <c r="Q787" i="12"/>
  <c r="Q788" i="12"/>
  <c r="Q789" i="12"/>
  <c r="Q790" i="12"/>
  <c r="Q791" i="12"/>
  <c r="Q792" i="12"/>
  <c r="Q793" i="12"/>
  <c r="Q794" i="12"/>
  <c r="Q795" i="12"/>
  <c r="Q796" i="12"/>
  <c r="Q797" i="12"/>
  <c r="Q798" i="12"/>
  <c r="Q799" i="12"/>
  <c r="Q800" i="12"/>
  <c r="Q801" i="12"/>
  <c r="Q802" i="12"/>
  <c r="Q803" i="12"/>
  <c r="Q804" i="12"/>
  <c r="Q805" i="12"/>
  <c r="Q806" i="12"/>
  <c r="Q807" i="12"/>
  <c r="Q808" i="12"/>
  <c r="Q809" i="12"/>
  <c r="Q810" i="12"/>
  <c r="Q811" i="12"/>
  <c r="Q812" i="12"/>
  <c r="Q813" i="12"/>
  <c r="Q814" i="12"/>
  <c r="Q815" i="12"/>
  <c r="Q816" i="12"/>
  <c r="Q817" i="12"/>
  <c r="Q818" i="12"/>
  <c r="Q819" i="12"/>
  <c r="Q820" i="12"/>
  <c r="Q821" i="12"/>
  <c r="Q822" i="12"/>
  <c r="Q823" i="12"/>
  <c r="Q824" i="12"/>
  <c r="Q825" i="12"/>
  <c r="Q826" i="12"/>
  <c r="Q827" i="12"/>
  <c r="Q828" i="12"/>
  <c r="Q829" i="12"/>
  <c r="Q830" i="12"/>
  <c r="Q831" i="12"/>
  <c r="Q832" i="12"/>
  <c r="Q833" i="12"/>
  <c r="Q834" i="12"/>
  <c r="Q835" i="12"/>
  <c r="Q836" i="12"/>
  <c r="Q837" i="12"/>
  <c r="Q838" i="12"/>
  <c r="Q839" i="12"/>
  <c r="Q840" i="12"/>
  <c r="Q841" i="12"/>
  <c r="Q842" i="12"/>
  <c r="Q843" i="12"/>
  <c r="Q844" i="12"/>
  <c r="Q845" i="12"/>
  <c r="Q846" i="12"/>
  <c r="Q847" i="12"/>
  <c r="Q848" i="12"/>
  <c r="Q849" i="12"/>
  <c r="Q850" i="12"/>
  <c r="Q851" i="12"/>
  <c r="Q852" i="12"/>
  <c r="Q853" i="12"/>
  <c r="Q854" i="12"/>
  <c r="Q855" i="12"/>
  <c r="Q856" i="12"/>
  <c r="Q857" i="12"/>
  <c r="Q858" i="12"/>
  <c r="Q859" i="12"/>
  <c r="Q860" i="12"/>
  <c r="Q861" i="12"/>
  <c r="Q862" i="12"/>
  <c r="Q863" i="12"/>
  <c r="Q864" i="12"/>
  <c r="Q865" i="12"/>
  <c r="Q866" i="12"/>
  <c r="Q867" i="12"/>
  <c r="Q868" i="12"/>
  <c r="Q869" i="12"/>
  <c r="Q870" i="12"/>
  <c r="Q871" i="12"/>
  <c r="Q872" i="12"/>
  <c r="Q873" i="12"/>
  <c r="Q874" i="12"/>
  <c r="Q875" i="12"/>
  <c r="Q876" i="12"/>
  <c r="Q877" i="12"/>
  <c r="Q878" i="12"/>
  <c r="Q879" i="12"/>
  <c r="Q880" i="12"/>
  <c r="Q881" i="12"/>
  <c r="Q882" i="12"/>
  <c r="Q883" i="12"/>
  <c r="Q884" i="12"/>
  <c r="Q885" i="12"/>
  <c r="Q886" i="12"/>
  <c r="Q887" i="12"/>
  <c r="Q888" i="12"/>
  <c r="Q889" i="12"/>
  <c r="Q890" i="12"/>
  <c r="Q891" i="12"/>
  <c r="Q892" i="12"/>
  <c r="Q893" i="12"/>
  <c r="Q894" i="12"/>
  <c r="Q895" i="12"/>
  <c r="Q896" i="12"/>
  <c r="Q897" i="12"/>
  <c r="Q898" i="12"/>
  <c r="Q899" i="12"/>
  <c r="Q900" i="12"/>
  <c r="Q901" i="12"/>
  <c r="Q902" i="12"/>
  <c r="Q903" i="12"/>
  <c r="Q904" i="12"/>
  <c r="Q905" i="12"/>
  <c r="Q906" i="12"/>
  <c r="Q907" i="12"/>
  <c r="Q908" i="12"/>
  <c r="Q909" i="12"/>
  <c r="Q910" i="12"/>
  <c r="Q911" i="12"/>
  <c r="Q912" i="12"/>
  <c r="Q913" i="12"/>
  <c r="Q914" i="12"/>
  <c r="Q915" i="12"/>
  <c r="Q916" i="12"/>
  <c r="Q917" i="12"/>
  <c r="Q918" i="12"/>
  <c r="Q919" i="12"/>
  <c r="Q920" i="12"/>
  <c r="Q921" i="12"/>
  <c r="Q922" i="12"/>
  <c r="Q923" i="12"/>
  <c r="Q924" i="12"/>
  <c r="Q925" i="12"/>
  <c r="Q926" i="12"/>
  <c r="Q927" i="12"/>
  <c r="Q928" i="12"/>
  <c r="Q929" i="12"/>
  <c r="Q930" i="12"/>
  <c r="Q931" i="12"/>
  <c r="Q932" i="12"/>
  <c r="Q933" i="12"/>
  <c r="Q934" i="12"/>
  <c r="Q935" i="12"/>
  <c r="Q936" i="12"/>
  <c r="Q937" i="12"/>
  <c r="Q938" i="12"/>
  <c r="Q939" i="12"/>
  <c r="Q940" i="12"/>
  <c r="Q941" i="12"/>
  <c r="Q942" i="12"/>
  <c r="Q943" i="12"/>
  <c r="Q944" i="12"/>
  <c r="Q945" i="12"/>
  <c r="Q946" i="12"/>
  <c r="Q947" i="12"/>
  <c r="Q948" i="12"/>
  <c r="Q949" i="12"/>
  <c r="Q950" i="12"/>
  <c r="Q951" i="12"/>
  <c r="Q952" i="12"/>
  <c r="Q953" i="12"/>
  <c r="Q954" i="12"/>
  <c r="Q955" i="12"/>
  <c r="Q956" i="12"/>
  <c r="Q957" i="12"/>
  <c r="Q958" i="12"/>
  <c r="Q959" i="12"/>
  <c r="Q960" i="12"/>
  <c r="Q961" i="12"/>
  <c r="Q962" i="12"/>
  <c r="Q963" i="12"/>
  <c r="Q964" i="12"/>
  <c r="Q965" i="12"/>
  <c r="Q966" i="12"/>
  <c r="Q967" i="12"/>
  <c r="Q968" i="12"/>
  <c r="Q969" i="12"/>
  <c r="Q970" i="12"/>
  <c r="Q971" i="12"/>
  <c r="Q972" i="12"/>
  <c r="Q973" i="12"/>
  <c r="Q974" i="12"/>
  <c r="Q975" i="12"/>
  <c r="Q976" i="12"/>
  <c r="Q977" i="12"/>
  <c r="Q978" i="12"/>
  <c r="Q979" i="12"/>
  <c r="Q980" i="12"/>
  <c r="Q981" i="12"/>
  <c r="Q982" i="12"/>
  <c r="Q983" i="12"/>
  <c r="Q984" i="12"/>
  <c r="Q985" i="12"/>
  <c r="Q986" i="12"/>
  <c r="Q987" i="12"/>
  <c r="Q988" i="12"/>
  <c r="Q989" i="12"/>
  <c r="Q990" i="12"/>
  <c r="Q991" i="12"/>
  <c r="Q992" i="12"/>
  <c r="Q993" i="12"/>
  <c r="Q994" i="12"/>
  <c r="Q995" i="12"/>
  <c r="Q996" i="12"/>
  <c r="Q997" i="12"/>
  <c r="Q998" i="12"/>
  <c r="Q999" i="12"/>
  <c r="Q1000" i="12"/>
  <c r="Q1001" i="12"/>
  <c r="Q2" i="12"/>
  <c r="S857" i="16" l="1"/>
  <c r="S199" i="16"/>
  <c r="S648" i="16"/>
  <c r="S36" i="16"/>
  <c r="S81" i="16"/>
  <c r="S995" i="16"/>
  <c r="S655" i="16"/>
  <c r="S92" i="16"/>
  <c r="S469" i="16"/>
  <c r="S852" i="16"/>
  <c r="S776" i="16"/>
  <c r="S606" i="16"/>
  <c r="S797" i="16"/>
  <c r="S329" i="16"/>
  <c r="S656" i="16"/>
  <c r="S522" i="16"/>
  <c r="S955" i="16"/>
  <c r="S540" i="16"/>
  <c r="S617" i="16"/>
  <c r="S552" i="16"/>
  <c r="S307" i="16"/>
  <c r="S773" i="16"/>
  <c r="S375" i="16"/>
  <c r="S745" i="16"/>
  <c r="S413" i="16"/>
  <c r="S701" i="16"/>
  <c r="S576" i="16"/>
  <c r="S449" i="16"/>
  <c r="S958" i="16"/>
  <c r="S100" i="16"/>
  <c r="S596" i="16"/>
  <c r="S760" i="16"/>
  <c r="S523" i="16"/>
  <c r="S558" i="16"/>
  <c r="S222" i="16"/>
  <c r="S746" i="16"/>
  <c r="S239" i="16"/>
  <c r="S271" i="16"/>
  <c r="S389" i="16"/>
  <c r="S406" i="16"/>
  <c r="S270" i="16"/>
  <c r="S366" i="16"/>
  <c r="S806" i="16"/>
  <c r="S149" i="16"/>
  <c r="S439" i="16"/>
  <c r="S2" i="16"/>
  <c r="S365" i="16"/>
  <c r="S391" i="16"/>
  <c r="S892" i="16"/>
  <c r="S508" i="16"/>
  <c r="S940" i="16"/>
  <c r="S163" i="16"/>
  <c r="T471" i="16"/>
  <c r="T243" i="16"/>
  <c r="T525" i="16"/>
  <c r="T141" i="16"/>
  <c r="T445" i="16"/>
  <c r="T419" i="16"/>
  <c r="T369" i="16"/>
  <c r="T351" i="16"/>
  <c r="S562" i="16"/>
  <c r="T562" i="16"/>
  <c r="S114" i="16"/>
  <c r="T114" i="16"/>
  <c r="S722" i="16"/>
  <c r="S33" i="16"/>
  <c r="S768" i="16"/>
  <c r="S957" i="16"/>
  <c r="S782" i="16"/>
  <c r="S799" i="16"/>
  <c r="S501" i="16"/>
  <c r="S260" i="16"/>
  <c r="S542" i="16"/>
  <c r="S398" i="16"/>
  <c r="S442" i="16"/>
  <c r="S640" i="16"/>
  <c r="S941" i="16"/>
  <c r="S148" i="16"/>
  <c r="S72" i="16"/>
  <c r="S532" i="16"/>
  <c r="S294" i="16"/>
  <c r="S807" i="16"/>
  <c r="S245" i="16"/>
  <c r="S968" i="16"/>
  <c r="S613" i="16"/>
  <c r="S541" i="16"/>
  <c r="S299" i="16"/>
  <c r="S829" i="16"/>
  <c r="S297" i="16"/>
  <c r="S117" i="16"/>
  <c r="S257" i="16"/>
  <c r="S834" i="16"/>
  <c r="S660" i="16"/>
  <c r="S633" i="16"/>
  <c r="S263" i="16"/>
  <c r="S741" i="16"/>
  <c r="S623" i="16"/>
  <c r="S352" i="16"/>
  <c r="S526" i="16"/>
  <c r="S730" i="16"/>
  <c r="S494" i="16"/>
  <c r="S865" i="16"/>
  <c r="S124" i="16"/>
  <c r="S498" i="16"/>
  <c r="S764" i="16"/>
  <c r="S489" i="16"/>
  <c r="S473" i="16"/>
  <c r="S841" i="16"/>
  <c r="S408" i="16"/>
  <c r="S258" i="16"/>
  <c r="S287" i="16"/>
  <c r="S518" i="16"/>
  <c r="S279" i="16"/>
  <c r="S82" i="16"/>
  <c r="S546" i="16"/>
  <c r="S570" i="16"/>
  <c r="T779" i="16"/>
  <c r="T242" i="16"/>
  <c r="T385" i="16"/>
  <c r="T692" i="16"/>
  <c r="T339" i="16"/>
  <c r="T80" i="16"/>
  <c r="T387" i="16"/>
  <c r="T291" i="16"/>
  <c r="S106" i="16"/>
  <c r="S600" i="16"/>
  <c r="S12" i="16"/>
  <c r="S256" i="16"/>
  <c r="S454" i="16"/>
  <c r="S246" i="16"/>
  <c r="S116" i="16"/>
  <c r="S129" i="16"/>
  <c r="S937" i="16"/>
  <c r="S775" i="16"/>
  <c r="S305" i="16"/>
  <c r="S965" i="16"/>
  <c r="S11" i="16"/>
  <c r="S138" i="16"/>
  <c r="S517" i="16"/>
  <c r="S423" i="16"/>
  <c r="S215" i="16"/>
  <c r="S744" i="16"/>
  <c r="S589" i="16"/>
  <c r="S470" i="16"/>
  <c r="S172" i="16"/>
  <c r="S221" i="16"/>
  <c r="S396" i="16"/>
  <c r="S759" i="16"/>
  <c r="S45" i="16"/>
  <c r="S949" i="16"/>
  <c r="S882" i="16"/>
  <c r="S577" i="16"/>
  <c r="S661" i="16"/>
  <c r="S487" i="16"/>
  <c r="S252" i="16"/>
  <c r="S599" i="16"/>
  <c r="S241" i="16"/>
  <c r="S140" i="16"/>
  <c r="S724" i="16"/>
  <c r="S173" i="16"/>
  <c r="S736" i="16"/>
  <c r="S649" i="16"/>
  <c r="S849" i="16"/>
  <c r="S960" i="16"/>
  <c r="S993" i="16"/>
  <c r="S820" i="16"/>
  <c r="S642" i="16"/>
  <c r="S545" i="16"/>
  <c r="S544" i="16"/>
  <c r="S422" i="16"/>
  <c r="S628" i="16"/>
  <c r="S616" i="16"/>
  <c r="S921" i="16"/>
  <c r="S142" i="16"/>
  <c r="S946" i="16"/>
  <c r="S507" i="16"/>
  <c r="S896" i="16"/>
  <c r="T819" i="16"/>
  <c r="T455" i="16"/>
  <c r="T425" i="16"/>
  <c r="T732" i="16"/>
  <c r="T984" i="16"/>
  <c r="T860" i="16"/>
  <c r="T157" i="16"/>
  <c r="T342" i="16"/>
  <c r="S113" i="16"/>
  <c r="T113" i="16"/>
  <c r="T534" i="16"/>
  <c r="S534" i="16"/>
  <c r="T42" i="16"/>
  <c r="S42" i="16"/>
  <c r="T488" i="16"/>
  <c r="S488" i="16"/>
  <c r="T514" i="16"/>
  <c r="S514" i="16"/>
  <c r="T795" i="16"/>
  <c r="S795" i="16"/>
  <c r="T687" i="16"/>
  <c r="S687" i="16"/>
  <c r="T809" i="16"/>
  <c r="S809" i="16"/>
  <c r="T528" i="16"/>
  <c r="S528" i="16"/>
  <c r="T930" i="16"/>
  <c r="S930" i="16"/>
  <c r="T973" i="16"/>
  <c r="S973" i="16"/>
  <c r="T925" i="16"/>
  <c r="S925" i="16"/>
  <c r="T814" i="16"/>
  <c r="S814" i="16"/>
  <c r="T178" i="16"/>
  <c r="S178" i="16"/>
  <c r="T516" i="16"/>
  <c r="S516" i="16"/>
  <c r="T859" i="16"/>
  <c r="S859" i="16"/>
  <c r="T93" i="16"/>
  <c r="S93" i="16"/>
  <c r="T959" i="16"/>
  <c r="S959" i="16"/>
  <c r="T605" i="16"/>
  <c r="S605" i="16"/>
  <c r="T654" i="16"/>
  <c r="S654" i="16"/>
  <c r="T901" i="16"/>
  <c r="S901" i="16"/>
  <c r="T961" i="16"/>
  <c r="S961" i="16"/>
  <c r="T647" i="16"/>
  <c r="S647" i="16"/>
  <c r="T877" i="16"/>
  <c r="S877" i="16"/>
  <c r="S550" i="16"/>
  <c r="S933" i="16"/>
  <c r="S400" i="16"/>
  <c r="S228" i="16"/>
  <c r="S460" i="16"/>
  <c r="S378" i="16"/>
  <c r="S677" i="16"/>
  <c r="S902" i="16"/>
  <c r="S639" i="16"/>
  <c r="S326" i="16"/>
  <c r="S739" i="16"/>
  <c r="S864" i="16"/>
  <c r="S47" i="16"/>
  <c r="S927" i="16"/>
  <c r="S771" i="16"/>
  <c r="S835" i="16"/>
  <c r="S450" i="16"/>
  <c r="S622" i="16"/>
  <c r="S926" i="16"/>
  <c r="S467" i="16"/>
  <c r="S180" i="16"/>
  <c r="S939" i="16"/>
  <c r="S707" i="16"/>
  <c r="S433" i="16"/>
  <c r="S195" i="16"/>
  <c r="S31" i="16"/>
  <c r="S244" i="16"/>
  <c r="S890" i="16"/>
  <c r="S876" i="16"/>
  <c r="S164" i="16"/>
  <c r="S126" i="16"/>
  <c r="S188" i="16"/>
  <c r="S538" i="16"/>
  <c r="S914" i="16"/>
  <c r="S743" i="16"/>
  <c r="S358" i="16"/>
  <c r="S694" i="16"/>
  <c r="S751" i="16"/>
  <c r="S828" i="16"/>
  <c r="S909" i="16"/>
  <c r="S395" i="16"/>
  <c r="S862" i="16"/>
  <c r="S280" i="16"/>
  <c r="S738" i="16"/>
  <c r="S568" i="16"/>
  <c r="S109" i="16"/>
  <c r="S415" i="16"/>
  <c r="S951" i="16"/>
  <c r="S652" i="16"/>
  <c r="S566" i="16"/>
  <c r="S87" i="16"/>
  <c r="S505" i="16"/>
  <c r="S145" i="16"/>
  <c r="T190" i="16"/>
  <c r="T152" i="16"/>
  <c r="T790" i="16"/>
  <c r="T756" i="16"/>
  <c r="T474" i="16"/>
  <c r="T17" i="16"/>
  <c r="T429" i="16"/>
  <c r="T105" i="16"/>
  <c r="S234" i="16"/>
  <c r="T234" i="16"/>
  <c r="S393" i="16"/>
  <c r="T393" i="16"/>
  <c r="T407" i="16"/>
  <c r="S407" i="16"/>
  <c r="S182" i="16"/>
  <c r="S627" i="16"/>
  <c r="S128" i="16"/>
  <c r="S207" i="16"/>
  <c r="S833" i="16"/>
  <c r="S171" i="16"/>
  <c r="S150" i="16"/>
  <c r="S23" i="16"/>
  <c r="S762" i="16"/>
  <c r="S871" i="16"/>
  <c r="S459" i="16"/>
  <c r="S885" i="16"/>
  <c r="S430" i="16"/>
  <c r="S866" i="16"/>
  <c r="S167" i="16"/>
  <c r="S197" i="16"/>
  <c r="S697" i="16"/>
  <c r="S880" i="16"/>
  <c r="S556" i="16"/>
  <c r="S179" i="16"/>
  <c r="S559" i="16"/>
  <c r="S218" i="16"/>
  <c r="S629" i="16"/>
  <c r="S288" i="16"/>
  <c r="S304" i="16"/>
  <c r="S873" i="16"/>
  <c r="S359" i="16"/>
  <c r="S434" i="16"/>
  <c r="S499" i="16"/>
  <c r="S645" i="16"/>
  <c r="S706" i="16"/>
  <c r="S573" i="16"/>
  <c r="S793" i="16"/>
  <c r="S367" i="16"/>
  <c r="S753" i="16"/>
  <c r="S28" i="16"/>
  <c r="S689" i="16"/>
  <c r="S831" i="16"/>
  <c r="S210" i="16"/>
  <c r="S219" i="16"/>
  <c r="S602" i="16"/>
  <c r="S705" i="16"/>
  <c r="T543" i="16"/>
  <c r="T808" i="16"/>
  <c r="S227" i="16"/>
  <c r="T227" i="16"/>
  <c r="S963" i="16"/>
  <c r="T963" i="16"/>
  <c r="T900" i="16"/>
  <c r="S900" i="16"/>
  <c r="T723" i="16"/>
  <c r="S723" i="16"/>
  <c r="T22" i="16"/>
  <c r="S22" i="16"/>
  <c r="T634" i="16"/>
  <c r="S634" i="16"/>
  <c r="T405" i="16"/>
  <c r="S405" i="16"/>
  <c r="T185" i="16"/>
  <c r="S185" i="16"/>
  <c r="T794" i="16"/>
  <c r="S794" i="16"/>
  <c r="T211" i="16"/>
  <c r="S211" i="16"/>
  <c r="T942" i="16"/>
  <c r="S942" i="16"/>
  <c r="T659" i="16"/>
  <c r="S659" i="16"/>
  <c r="T595" i="16"/>
  <c r="S595" i="16"/>
  <c r="T70" i="16"/>
  <c r="S70" i="16"/>
  <c r="T168" i="16"/>
  <c r="S168" i="16"/>
  <c r="T320" i="16"/>
  <c r="S320" i="16"/>
  <c r="T997" i="16"/>
  <c r="S997" i="16"/>
  <c r="T458" i="16"/>
  <c r="S458" i="16"/>
  <c r="T328" i="16"/>
  <c r="S328" i="16"/>
  <c r="T98" i="16"/>
  <c r="S98" i="16"/>
  <c r="T553" i="16"/>
  <c r="S553" i="16"/>
  <c r="T120" i="16"/>
  <c r="S120" i="16"/>
  <c r="T135" i="16"/>
  <c r="S135" i="16"/>
  <c r="S976" i="16"/>
  <c r="S137" i="16"/>
  <c r="S800" i="16"/>
  <c r="S189" i="16"/>
  <c r="S370" i="16"/>
  <c r="S529" i="16"/>
  <c r="S420" i="16"/>
  <c r="S844" i="16"/>
  <c r="S312" i="16"/>
  <c r="S504" i="16"/>
  <c r="S355" i="16"/>
  <c r="S506" i="16"/>
  <c r="S268" i="16"/>
  <c r="S484" i="16"/>
  <c r="S301" i="16"/>
  <c r="S4" i="16"/>
  <c r="S742" i="16"/>
  <c r="S346" i="16"/>
  <c r="S154" i="16"/>
  <c r="S404" i="16"/>
  <c r="S452" i="16"/>
  <c r="S170" i="16"/>
  <c r="S321" i="16"/>
  <c r="S317" i="16"/>
  <c r="S646" i="16"/>
  <c r="S755" i="16"/>
  <c r="S817" i="16"/>
  <c r="S101" i="16"/>
  <c r="S204" i="16"/>
  <c r="S49" i="16"/>
  <c r="S653" i="16"/>
  <c r="S682" i="16"/>
  <c r="S281" i="16"/>
  <c r="S519" i="16"/>
  <c r="S308" i="16"/>
  <c r="S97" i="16"/>
  <c r="S680" i="16"/>
  <c r="S322" i="16"/>
  <c r="S621" i="16"/>
  <c r="S251" i="16"/>
  <c r="S274" i="16"/>
  <c r="S678" i="16"/>
  <c r="S436" i="16"/>
  <c r="S341" i="16"/>
  <c r="S609" i="16"/>
  <c r="S821" i="16"/>
  <c r="S924" i="16"/>
  <c r="S67" i="16"/>
  <c r="S511" i="16"/>
  <c r="S721" i="16"/>
  <c r="S757" i="16"/>
  <c r="S465" i="16"/>
  <c r="S428" i="16"/>
  <c r="T691" i="16"/>
  <c r="T664" i="16"/>
  <c r="T867" i="16"/>
  <c r="T704" i="16"/>
  <c r="T693" i="16"/>
  <c r="T612" i="16"/>
  <c r="S477" i="16"/>
  <c r="T477" i="16"/>
  <c r="S555" i="16"/>
  <c r="T555" i="16"/>
  <c r="S970" i="16"/>
  <c r="S619" i="16"/>
  <c r="S372" i="16"/>
  <c r="S643" i="16"/>
  <c r="S259" i="16"/>
  <c r="S906" i="16"/>
  <c r="S987" i="16"/>
  <c r="S344" i="16"/>
  <c r="S192" i="16"/>
  <c r="S327" i="16"/>
  <c r="S84" i="16"/>
  <c r="S988" i="16"/>
  <c r="S851" i="16"/>
  <c r="S332" i="16"/>
  <c r="S32" i="16"/>
  <c r="S603" i="16"/>
  <c r="S10" i="16"/>
  <c r="S345" i="16"/>
  <c r="S377" i="16"/>
  <c r="S537" i="16"/>
  <c r="S509" i="16"/>
  <c r="S624" i="16"/>
  <c r="S758" i="16"/>
  <c r="S462" i="16"/>
  <c r="S929" i="16"/>
  <c r="S59" i="16"/>
  <c r="S112" i="16"/>
  <c r="S350" i="16"/>
  <c r="S191" i="16"/>
  <c r="S122" i="16"/>
  <c r="S336" i="16"/>
  <c r="S55" i="16"/>
  <c r="S446" i="16"/>
  <c r="S591" i="16"/>
  <c r="S381" i="16"/>
  <c r="S563" i="16"/>
  <c r="S673" i="16"/>
  <c r="S46" i="16"/>
  <c r="S985" i="16"/>
  <c r="S527" i="16"/>
  <c r="S626" i="16"/>
  <c r="S967" i="16"/>
  <c r="S90" i="16"/>
  <c r="S424" i="16"/>
  <c r="S491" i="16"/>
  <c r="S356" i="16"/>
  <c r="S354" i="16"/>
  <c r="S674" i="16"/>
  <c r="S427" i="16"/>
  <c r="T39" i="16"/>
  <c r="T632" i="16"/>
  <c r="T989" i="16"/>
  <c r="T456" i="16"/>
  <c r="T803" i="16"/>
  <c r="S803" i="16"/>
  <c r="T315" i="16"/>
  <c r="S315" i="16"/>
  <c r="T990" i="16"/>
  <c r="S990" i="16"/>
  <c r="T956" i="16"/>
  <c r="S956" i="16"/>
  <c r="T298" i="16"/>
  <c r="S298" i="16"/>
  <c r="T364" i="16"/>
  <c r="S364" i="16"/>
  <c r="S886" i="16"/>
  <c r="S292" i="16"/>
  <c r="S240" i="16"/>
  <c r="S1000" i="16"/>
  <c r="S548" i="16"/>
  <c r="S136" i="16"/>
  <c r="S102" i="16"/>
  <c r="S399" i="16"/>
  <c r="S127" i="16"/>
  <c r="S295" i="16"/>
  <c r="S884" i="16"/>
  <c r="S536" i="16"/>
  <c r="S386" i="16"/>
  <c r="S709" i="16"/>
  <c r="S580" i="16"/>
  <c r="S360" i="16"/>
  <c r="S934" i="16"/>
  <c r="S457" i="16"/>
  <c r="S349" i="16"/>
  <c r="S8" i="16"/>
  <c r="S533" i="16"/>
  <c r="S492" i="16"/>
  <c r="S651" i="16"/>
  <c r="S230" i="16"/>
  <c r="S581" i="16"/>
  <c r="S208" i="16"/>
  <c r="S915" i="16"/>
  <c r="S770" i="16"/>
  <c r="S870" i="16"/>
  <c r="S283" i="16"/>
  <c r="S788" i="16"/>
  <c r="S302" i="16"/>
  <c r="S51" i="16"/>
  <c r="S578" i="16"/>
  <c r="S792" i="16"/>
  <c r="S159" i="16"/>
  <c r="S670" i="16"/>
  <c r="S761" i="16"/>
  <c r="S631" i="16"/>
  <c r="S893" i="16"/>
  <c r="S863" i="16"/>
  <c r="S224" i="16"/>
  <c r="S38" i="16"/>
  <c r="S587" i="16"/>
  <c r="S994" i="16"/>
  <c r="S729" i="16"/>
  <c r="S945" i="16"/>
  <c r="S698" i="16"/>
  <c r="S60" i="16"/>
  <c r="S447" i="16"/>
  <c r="S403" i="16"/>
  <c r="S690" i="16"/>
  <c r="S187" i="16"/>
  <c r="T248" i="16"/>
  <c r="T688" i="16"/>
  <c r="T767" i="16"/>
  <c r="T575" i="16"/>
  <c r="T53" i="16"/>
  <c r="T635" i="16"/>
  <c r="T353" i="16"/>
  <c r="S665" i="16"/>
  <c r="T665" i="16"/>
  <c r="T475" i="16"/>
  <c r="S475" i="16"/>
  <c r="T669" i="16"/>
  <c r="S669" i="16"/>
  <c r="T780" i="16"/>
  <c r="S780" i="16"/>
  <c r="T282" i="16"/>
  <c r="S282" i="16"/>
  <c r="S27" i="16"/>
  <c r="S177" i="16"/>
  <c r="S273" i="16"/>
  <c r="S510" i="16"/>
  <c r="S832" i="16"/>
  <c r="S486" i="16"/>
  <c r="S165" i="16"/>
  <c r="S888" i="16"/>
  <c r="S206" i="16"/>
  <c r="S917" i="16"/>
  <c r="S276" i="16"/>
  <c r="S25" i="16"/>
  <c r="S954" i="16"/>
  <c r="S20" i="16"/>
  <c r="S805" i="16"/>
  <c r="S826" i="16"/>
  <c r="S972" i="16"/>
  <c r="S437" i="16"/>
  <c r="S908" i="16"/>
  <c r="S822" i="16"/>
  <c r="S666" i="16"/>
  <c r="S625" i="16"/>
  <c r="S203" i="16"/>
  <c r="S236" i="16"/>
  <c r="S699" i="16"/>
  <c r="S611" i="16"/>
  <c r="S73" i="16"/>
  <c r="S676" i="16"/>
  <c r="S662" i="16"/>
  <c r="S71" i="16"/>
  <c r="S895" i="16"/>
  <c r="S1001" i="16"/>
  <c r="S503" i="16"/>
  <c r="S539" i="16"/>
  <c r="S952" i="16"/>
  <c r="S186" i="16"/>
  <c r="S708" i="16"/>
  <c r="S357" i="16"/>
  <c r="S904" i="16"/>
  <c r="S748" i="16"/>
  <c r="S801" i="16"/>
  <c r="S601" i="16"/>
  <c r="S414" i="16"/>
  <c r="S853" i="16"/>
  <c r="S5" i="16"/>
  <c r="S962" i="16"/>
  <c r="S6" i="16"/>
  <c r="S254" i="16"/>
  <c r="S293" i="16"/>
  <c r="S784" i="16"/>
  <c r="S950" i="16"/>
  <c r="S953" i="16"/>
  <c r="S89" i="16"/>
  <c r="T872" i="16"/>
  <c r="T894" i="16"/>
  <c r="T482" i="16"/>
  <c r="S410" i="16"/>
  <c r="T410" i="16"/>
  <c r="T889" i="16"/>
  <c r="S889" i="16"/>
  <c r="T68" i="16"/>
  <c r="S68" i="16"/>
  <c r="T495" i="16"/>
  <c r="S495" i="16"/>
  <c r="T15" i="16"/>
  <c r="S15" i="16"/>
  <c r="T166" i="16"/>
  <c r="S166" i="16"/>
  <c r="T478" i="16"/>
  <c r="S478" i="16"/>
  <c r="T774" i="16"/>
  <c r="S774" i="16"/>
  <c r="T685" i="16"/>
  <c r="S685" i="16"/>
  <c r="T923" i="16"/>
  <c r="S923" i="16"/>
  <c r="T725" i="16"/>
  <c r="S725" i="16"/>
  <c r="T376" i="16"/>
  <c r="S376" i="16"/>
  <c r="T850" i="16"/>
  <c r="S850" i="16"/>
  <c r="T549" i="16"/>
  <c r="S549" i="16"/>
  <c r="T561" i="16"/>
  <c r="S561" i="16"/>
  <c r="T520" i="16"/>
  <c r="S520" i="16"/>
  <c r="T318" i="16"/>
  <c r="S318" i="16"/>
  <c r="T614" i="16"/>
  <c r="S614" i="16"/>
  <c r="T380" i="16"/>
  <c r="S380" i="16"/>
  <c r="T874" i="16"/>
  <c r="S874" i="16"/>
  <c r="T980" i="16"/>
  <c r="S980" i="16"/>
  <c r="T75" i="16"/>
  <c r="S75" i="16"/>
  <c r="T48" i="16"/>
  <c r="S48" i="16"/>
  <c r="T363" i="16"/>
  <c r="S363" i="16"/>
  <c r="S155" i="16"/>
  <c r="S374" i="16"/>
  <c r="S848" i="16"/>
  <c r="S919" i="16"/>
  <c r="S303" i="16"/>
  <c r="S144" i="16"/>
  <c r="S319" i="16"/>
  <c r="S118" i="16"/>
  <c r="S7" i="16"/>
  <c r="S679" i="16"/>
  <c r="S598" i="16"/>
  <c r="S535" i="16"/>
  <c r="S284" i="16"/>
  <c r="S443" i="16"/>
  <c r="S702" i="16"/>
  <c r="S209" i="16"/>
  <c r="S26" i="16"/>
  <c r="S461" i="16"/>
  <c r="S63" i="16"/>
  <c r="S564" i="16"/>
  <c r="S650" i="16"/>
  <c r="S883" i="16"/>
  <c r="S238" i="16"/>
  <c r="S147" i="16"/>
  <c r="S66" i="16"/>
  <c r="S981" i="16"/>
  <c r="S830" i="16"/>
  <c r="S119" i="16"/>
  <c r="S878" i="16"/>
  <c r="S810" i="16"/>
  <c r="S432" i="16"/>
  <c r="S285" i="16"/>
  <c r="S448" i="16"/>
  <c r="S695" i="16"/>
  <c r="S30" i="16"/>
  <c r="S887" i="16"/>
  <c r="S9" i="16"/>
  <c r="S131" i="16"/>
  <c r="S198" i="16"/>
  <c r="S947" i="16"/>
  <c r="S847" i="16"/>
  <c r="S922" i="16"/>
  <c r="S440" i="16"/>
  <c r="S971" i="16"/>
  <c r="S978" i="16"/>
  <c r="S594" i="16"/>
  <c r="S216" i="16"/>
  <c r="S718" i="16"/>
  <c r="S641" i="16"/>
  <c r="S903" i="16"/>
  <c r="T361" i="16"/>
  <c r="T426" i="16"/>
  <c r="T44" i="16"/>
  <c r="T618" i="16"/>
  <c r="T201" i="16"/>
  <c r="S905" i="16"/>
  <c r="S161" i="16"/>
  <c r="S309" i="16"/>
  <c r="S233" i="16"/>
  <c r="S108" i="16"/>
  <c r="S637" i="16"/>
  <c r="S547" i="16"/>
  <c r="S431" i="16"/>
  <c r="S324" i="16"/>
  <c r="S37" i="16"/>
  <c r="S253" i="16"/>
  <c r="S418" i="16"/>
  <c r="S132" i="16"/>
  <c r="S416" i="16"/>
  <c r="S868" i="16"/>
  <c r="S335" i="16"/>
  <c r="S64" i="16"/>
  <c r="S453" i="16"/>
  <c r="S630" i="16"/>
  <c r="S146" i="16"/>
  <c r="S497" i="16"/>
  <c r="S310" i="16"/>
  <c r="S881" i="16"/>
  <c r="S232" i="16"/>
  <c r="S296" i="16"/>
  <c r="S58" i="16"/>
  <c r="S754" i="16"/>
  <c r="S176" i="16"/>
  <c r="S289" i="16"/>
  <c r="S3" i="16"/>
  <c r="S77" i="16"/>
  <c r="S202" i="16"/>
  <c r="S604" i="16"/>
  <c r="S133" i="16"/>
  <c r="S855" i="16"/>
  <c r="S916" i="16"/>
  <c r="S40" i="16"/>
  <c r="S823" i="16"/>
  <c r="S35" i="16"/>
  <c r="S412" i="16"/>
  <c r="S229" i="16"/>
  <c r="S875" i="16"/>
  <c r="S76" i="16"/>
  <c r="S668" i="16"/>
  <c r="S438" i="16"/>
  <c r="S786" i="16"/>
  <c r="S493" i="16"/>
  <c r="S667" i="16"/>
  <c r="S815" i="16"/>
  <c r="S565" i="16"/>
  <c r="S658" i="16"/>
  <c r="T714" i="16"/>
  <c r="T397" i="16"/>
  <c r="S402" i="16"/>
  <c r="T402" i="16"/>
  <c r="S992" i="16"/>
  <c r="T992" i="16"/>
  <c r="S121" i="16"/>
  <c r="T121" i="16"/>
  <c r="S435" i="16"/>
  <c r="T435" i="16"/>
  <c r="S524" i="16"/>
  <c r="T524" i="16"/>
  <c r="S99" i="16"/>
  <c r="T99" i="16"/>
  <c r="S379" i="16"/>
  <c r="T379" i="16"/>
  <c r="S913" i="16"/>
  <c r="T913" i="16"/>
  <c r="S869" i="16"/>
  <c r="T869" i="16"/>
  <c r="S515" i="16"/>
  <c r="T515" i="16"/>
  <c r="S783" i="16"/>
  <c r="T783" i="16"/>
  <c r="S107" i="16"/>
  <c r="T107" i="16"/>
  <c r="S417" i="16"/>
  <c r="T417" i="16"/>
  <c r="S944" i="16"/>
  <c r="T944" i="16"/>
  <c r="S858" i="16"/>
  <c r="T858" i="16"/>
  <c r="S512" i="16"/>
  <c r="T512" i="16"/>
  <c r="S78" i="16"/>
  <c r="T78" i="16"/>
  <c r="S590" i="16"/>
  <c r="T590" i="16"/>
  <c r="S368" i="16"/>
  <c r="T368" i="16"/>
  <c r="S174" i="16"/>
  <c r="T174" i="16"/>
  <c r="S96" i="16"/>
  <c r="T96" i="16"/>
  <c r="S306" i="16"/>
  <c r="T306" i="16"/>
  <c r="S388" i="16"/>
  <c r="T388" i="16"/>
  <c r="S551" i="16"/>
  <c r="S772" i="16"/>
  <c r="S975" i="16"/>
  <c r="S249" i="16"/>
  <c r="S998" i="16"/>
  <c r="S727" i="16"/>
  <c r="S675" i="16"/>
  <c r="S912" i="16"/>
  <c r="S979" i="16"/>
  <c r="S85" i="16"/>
  <c r="S796" i="16"/>
  <c r="S974" i="16"/>
  <c r="S842" i="16"/>
  <c r="S237" i="16"/>
  <c r="S777" i="16"/>
  <c r="S839" i="16"/>
  <c r="S362" i="16"/>
  <c r="S918" i="16"/>
  <c r="S719" i="16"/>
  <c r="S966" i="16"/>
  <c r="S608" i="16"/>
  <c r="S143" i="16"/>
  <c r="S969" i="16"/>
  <c r="S451" i="16"/>
  <c r="S264" i="16"/>
  <c r="S14" i="16"/>
  <c r="S763" i="16"/>
  <c r="S837" i="16"/>
  <c r="S217" i="16"/>
  <c r="S348" i="16"/>
  <c r="S567" i="16"/>
  <c r="S50" i="16"/>
  <c r="S728" i="16"/>
  <c r="S785" i="16"/>
  <c r="S316" i="16"/>
  <c r="S588" i="16"/>
  <c r="S672" i="16"/>
  <c r="S65" i="16"/>
  <c r="S151" i="16"/>
  <c r="S95" i="16"/>
  <c r="S333" i="16"/>
  <c r="S734" i="16"/>
  <c r="S21" i="16"/>
  <c r="S932" i="16"/>
  <c r="S337" i="16"/>
  <c r="S382" i="16"/>
  <c r="S964" i="16"/>
  <c r="S936" i="16"/>
  <c r="S394" i="16"/>
  <c r="S752" i="16"/>
  <c r="S560" i="16"/>
  <c r="S472" i="16"/>
  <c r="T818" i="16"/>
  <c r="T597" i="16"/>
  <c r="T278" i="16"/>
  <c r="T747" i="16"/>
  <c r="T373" i="16"/>
  <c r="T311" i="16"/>
  <c r="T717" i="16"/>
  <c r="T986" i="16"/>
  <c r="S986" i="16"/>
  <c r="S205" i="16"/>
  <c r="S134" i="16"/>
  <c r="S86" i="16"/>
  <c r="S231" i="16"/>
  <c r="S500" i="16"/>
  <c r="S681" i="16"/>
  <c r="S920" i="16"/>
  <c r="S585" i="16"/>
  <c r="S496" i="16"/>
  <c r="S711" i="16"/>
  <c r="S61" i="16"/>
  <c r="S938" i="16"/>
  <c r="S421" i="16"/>
  <c r="S861" i="16"/>
  <c r="S778" i="16"/>
  <c r="S214" i="16"/>
  <c r="S69" i="16"/>
  <c r="S265" i="16"/>
  <c r="S684" i="16"/>
  <c r="S247" i="16"/>
  <c r="S584" i="16"/>
  <c r="S181" i="16"/>
  <c r="S610" i="16"/>
  <c r="S840" i="16"/>
  <c r="S480" i="16"/>
  <c r="S43" i="16"/>
  <c r="S657" i="16"/>
  <c r="S907" i="16"/>
  <c r="S521" i="16"/>
  <c r="S74" i="16"/>
  <c r="S162" i="16"/>
  <c r="S813" i="16"/>
  <c r="S18" i="16"/>
  <c r="S703" i="16"/>
  <c r="S791" i="16"/>
  <c r="S444" i="16"/>
  <c r="S330" i="16"/>
  <c r="S802" i="16"/>
  <c r="S16" i="16"/>
  <c r="S323" i="16"/>
  <c r="S891" i="16"/>
  <c r="S749" i="16"/>
  <c r="S441" i="16"/>
  <c r="S29" i="16"/>
  <c r="S879" i="16"/>
  <c r="S383" i="16"/>
  <c r="S838" i="16"/>
  <c r="S636" i="16"/>
  <c r="S731" i="16"/>
  <c r="S277" i="16"/>
  <c r="T340" i="16"/>
  <c r="T554" i="16"/>
  <c r="T272" i="16"/>
  <c r="S272" i="16"/>
  <c r="T111" i="16"/>
  <c r="S111" i="16"/>
  <c r="S160" i="16"/>
  <c r="T160" i="16"/>
  <c r="S996" i="16"/>
  <c r="T996" i="16"/>
  <c r="S130" i="16"/>
  <c r="T130" i="16"/>
  <c r="S715" i="16"/>
  <c r="T715" i="16"/>
  <c r="S812" i="16"/>
  <c r="T812" i="16"/>
  <c r="S225" i="16"/>
  <c r="T225" i="16"/>
  <c r="S91" i="16"/>
  <c r="T91" i="16"/>
  <c r="S235" i="16"/>
  <c r="T235" i="16"/>
  <c r="S765" i="16"/>
  <c r="T765" i="16"/>
  <c r="S213" i="16"/>
  <c r="T213" i="16"/>
  <c r="S153" i="16"/>
  <c r="T153" i="16"/>
  <c r="S735" i="16"/>
  <c r="T735" i="16"/>
  <c r="S183" i="16"/>
  <c r="T183" i="16"/>
  <c r="S638" i="16"/>
  <c r="T638" i="16"/>
  <c r="S196" i="16"/>
  <c r="T196" i="16"/>
  <c r="S750" i="16"/>
  <c r="T750" i="16"/>
  <c r="S583" i="16"/>
  <c r="T583" i="16"/>
  <c r="S347" i="16"/>
  <c r="T347" i="16"/>
  <c r="S898" i="16"/>
  <c r="T898" i="16"/>
  <c r="S737" i="16"/>
  <c r="T737" i="16"/>
  <c r="S79" i="16"/>
  <c r="T79" i="16"/>
  <c r="S220" i="16"/>
  <c r="T220" i="16"/>
  <c r="S156" i="16"/>
  <c r="S300" i="16"/>
  <c r="S371" i="16"/>
  <c r="S592" i="16"/>
  <c r="S110" i="16"/>
  <c r="S845" i="16"/>
  <c r="S94" i="16"/>
  <c r="S409" i="16"/>
  <c r="S290" i="16"/>
  <c r="S314" i="16"/>
  <c r="S193" i="16"/>
  <c r="S935" i="16"/>
  <c r="S483" i="16"/>
  <c r="S846" i="16"/>
  <c r="S569" i="16"/>
  <c r="S983" i="16"/>
  <c r="S615" i="16"/>
  <c r="S607" i="16"/>
  <c r="S804" i="16"/>
  <c r="S557" i="16"/>
  <c r="S338" i="16"/>
  <c r="S766" i="16"/>
  <c r="S574" i="16"/>
  <c r="S720" i="16"/>
  <c r="S696" i="16"/>
  <c r="S931" i="16"/>
  <c r="S392" i="16"/>
  <c r="S384" i="16"/>
  <c r="S54" i="16"/>
  <c r="S325" i="16"/>
  <c r="S19" i="16"/>
  <c r="S343" i="16"/>
  <c r="S977" i="16"/>
  <c r="S827" i="16"/>
  <c r="S476" i="16"/>
  <c r="S57" i="16"/>
  <c r="S502" i="16"/>
  <c r="S334" i="16"/>
  <c r="S125" i="16"/>
  <c r="S262" i="16"/>
  <c r="S571" i="16"/>
  <c r="S115" i="16"/>
  <c r="S899" i="16"/>
  <c r="S671" i="16"/>
  <c r="S513" i="16"/>
  <c r="S663" i="16"/>
  <c r="S34" i="16"/>
  <c r="S490" i="16"/>
  <c r="S463" i="16"/>
  <c r="S250" i="16"/>
  <c r="S620" i="16"/>
  <c r="S401" i="16"/>
  <c r="S390" i="16"/>
  <c r="T123" i="16"/>
  <c r="T13" i="16"/>
  <c r="T88" i="16"/>
  <c r="T816" i="16"/>
  <c r="T811" i="16"/>
  <c r="T62" i="16"/>
  <c r="S62" i="16"/>
  <c r="S897" i="16"/>
  <c r="S712" i="16"/>
  <c r="S313" i="16"/>
  <c r="S836" i="16"/>
  <c r="S700" i="16"/>
  <c r="S194" i="16"/>
  <c r="S582" i="16"/>
  <c r="S586" i="16"/>
  <c r="S266" i="16"/>
  <c r="S854" i="16"/>
  <c r="S267" i="16"/>
  <c r="S686" i="16"/>
  <c r="S798" i="16"/>
  <c r="S824" i="16"/>
  <c r="S769" i="16"/>
  <c r="S740" i="16"/>
  <c r="S275" i="16"/>
  <c r="T911" i="16"/>
  <c r="T223" i="16"/>
  <c r="S175" i="16"/>
  <c r="S261" i="16"/>
  <c r="S139" i="16"/>
  <c r="S843" i="16"/>
  <c r="S331" i="16"/>
  <c r="S464" i="16"/>
  <c r="S255" i="16"/>
  <c r="S103" i="16"/>
  <c r="S479" i="16"/>
  <c r="S52" i="16"/>
  <c r="S856" i="16"/>
  <c r="S200" i="16"/>
  <c r="S713" i="16"/>
  <c r="S530" i="16"/>
  <c r="S716" i="16"/>
  <c r="S83" i="16"/>
  <c r="S825" i="16"/>
  <c r="S710" i="16"/>
  <c r="S104" i="16"/>
  <c r="S226" i="16"/>
  <c r="S531" i="16"/>
  <c r="S158" i="16"/>
  <c r="S948" i="16"/>
  <c r="S910" i="16"/>
  <c r="S789" i="16"/>
  <c r="S169" i="16"/>
  <c r="S468" i="16"/>
  <c r="S999" i="16"/>
  <c r="S572" i="16"/>
  <c r="S726" i="16"/>
  <c r="S269" i="16"/>
  <c r="S943" i="16"/>
  <c r="S991" i="16"/>
  <c r="S928" i="16"/>
  <c r="S466" i="16"/>
  <c r="S411" i="16"/>
  <c r="S41" i="16"/>
  <c r="S683" i="16"/>
  <c r="S781" i="16"/>
  <c r="S212" i="16"/>
  <c r="S56" i="16"/>
  <c r="S481" i="16"/>
  <c r="S787" i="16"/>
  <c r="S24" i="16"/>
  <c r="S982" i="16"/>
  <c r="S644" i="16"/>
  <c r="S733" i="16"/>
  <c r="S286" i="16"/>
  <c r="S485" i="16"/>
  <c r="S593" i="16"/>
  <c r="S579" i="16"/>
  <c r="S184" i="1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2A97FDD-834D-47CD-9EB4-FBC0EE0E7B6D}" keepAlive="1" name="Query - customer10" description="Connection to the 'customer10' query in the workbook." type="5" refreshedVersion="8" background="1" saveData="1">
    <dbPr connection="Provider=Microsoft.Mashup.OleDb.1;Data Source=$Workbook$;Location=customer10;Extended Properties=&quot;&quot;" command="SELECT * FROM [customer10]"/>
  </connection>
  <connection id="2" xr16:uid="{DA0C817E-FDEE-42A6-A8A2-BB02470228D0}" keepAlive="1" name="Query - customers (2)" description="Connection to the 'customers (2)' query in the workbook." type="5" refreshedVersion="8" background="1" saveData="1">
    <dbPr connection="Provider=Microsoft.Mashup.OleDb.1;Data Source=$Workbook$;Location=&quot;customers (2)&quot;;Extended Properties=&quot;&quot;" command="SELECT * FROM [customers (2)]"/>
  </connection>
  <connection id="3" xr16:uid="{4E304D37-E117-4E5A-8A90-6F4B1658386F}" keepAlive="1" name="Query - Merge1" description="Connection to the 'Merge1' query in the workbook." type="5" refreshedVersion="8" background="1" saveData="1">
    <dbPr connection="Provider=Microsoft.Mashup.OleDb.1;Data Source=$Workbook$;Location=Merge1;Extended Properties=&quot;&quot;" command="SELECT * FROM [Merge1]"/>
  </connection>
  <connection id="4" xr16:uid="{E4608BBC-4B00-4015-8568-B6FCD20C5F63}" keepAlive="1" name="Query - Merge1 (2)" description="Connection to the 'Merge1 (2)' query in the workbook." type="5" refreshedVersion="8" background="1" saveData="1">
    <dbPr connection="Provider=Microsoft.Mashup.OleDb.1;Data Source=$Workbook$;Location=&quot;Merge1 (2)&quot;;Extended Properties=&quot;&quot;" command="SELECT * FROM [Merge1 (2)]"/>
  </connection>
  <connection id="5" xr16:uid="{DF579889-6D9F-4F22-A2CD-432A425DD76F}" keepAlive="1" name="Query - Merge1 (3)" description="Connection to the 'Merge1 (3)' query in the workbook." type="5" refreshedVersion="8" background="1" saveData="1">
    <dbPr connection="Provider=Microsoft.Mashup.OleDb.1;Data Source=$Workbook$;Location=&quot;Merge1 (3)&quot;;Extended Properties=&quot;&quot;" command="SELECT * FROM [Merge1 (3)]"/>
  </connection>
  <connection id="6" xr16:uid="{986EC22D-73A1-4AFB-8E84-1A229BD3C5C5}" keepAlive="1" name="Query - orders (2)" description="Connection to the 'orders (2)' query in the workbook." type="5" refreshedVersion="8" background="1" saveData="1">
    <dbPr connection="Provider=Microsoft.Mashup.OleDb.1;Data Source=$Workbook$;Location=&quot;orders (2)&quot;;Extended Properties=&quot;&quot;" command="SELECT * FROM [orders (2)]"/>
  </connection>
  <connection id="7" xr16:uid="{6F63EACD-8F49-44E2-AF78-C4B89A478470}" keepAlive="1" name="Query - products" description="Connection to the 'products' query in the workbook." type="5" refreshedVersion="8" background="1" saveData="1">
    <dbPr connection="Provider=Microsoft.Mashup.OleDb.1;Data Source=$Workbook$;Location=products;Extended Properties=&quot;&quot;" command="SELECT * FROM [products]"/>
  </connection>
  <connection id="8" xr16:uid="{768053D8-7538-4A14-9778-22B5DC821BEC}" keepAlive="1" name="Query - products (2)" description="Connection to the 'products (2)' query in the workbook." type="5" refreshedVersion="8" background="1" saveData="1">
    <dbPr connection="Provider=Microsoft.Mashup.OleDb.1;Data Source=$Workbook$;Location=&quot;products (2)&quot;;Extended Properties=&quot;&quot;" command="SELECT * FROM [products (2)]"/>
  </connection>
</connections>
</file>

<file path=xl/sharedStrings.xml><?xml version="1.0" encoding="utf-8"?>
<sst xmlns="http://schemas.openxmlformats.org/spreadsheetml/2006/main" count="87003" uniqueCount="1695">
  <si>
    <t>Customer_ID</t>
  </si>
  <si>
    <t>Name</t>
  </si>
  <si>
    <t>City</t>
  </si>
  <si>
    <t>Contact_Number</t>
  </si>
  <si>
    <t>Email</t>
  </si>
  <si>
    <t>Gender</t>
  </si>
  <si>
    <t>C001</t>
  </si>
  <si>
    <t>Tara Krishnan</t>
  </si>
  <si>
    <t>Panchkula</t>
  </si>
  <si>
    <t>mandrati@chad.org</t>
  </si>
  <si>
    <t>Female</t>
  </si>
  <si>
    <t>C002</t>
  </si>
  <si>
    <t>Myra Edwin</t>
  </si>
  <si>
    <t>Bulandshahr</t>
  </si>
  <si>
    <t>yshukla@hotmail.com</t>
  </si>
  <si>
    <t>C003</t>
  </si>
  <si>
    <t>Jayesh Lanka</t>
  </si>
  <si>
    <t>Bilaspur</t>
  </si>
  <si>
    <t>kavyabarad@hotmail.com</t>
  </si>
  <si>
    <t>Male</t>
  </si>
  <si>
    <t>C004</t>
  </si>
  <si>
    <t>Tarini Bava</t>
  </si>
  <si>
    <t>Miryalaguda</t>
  </si>
  <si>
    <t>vsen@hotmail.com</t>
  </si>
  <si>
    <t>C005</t>
  </si>
  <si>
    <t>Hiran Kaul</t>
  </si>
  <si>
    <t>Kottayam</t>
  </si>
  <si>
    <t>hanshkapur@buch.biz</t>
  </si>
  <si>
    <t>C006</t>
  </si>
  <si>
    <t>Rania Mann</t>
  </si>
  <si>
    <t>Karimnagar</t>
  </si>
  <si>
    <t>evaswamy@biswas-sekhon.com</t>
  </si>
  <si>
    <t>C007</t>
  </si>
  <si>
    <t>Jayant Kamdar</t>
  </si>
  <si>
    <t>Berhampore</t>
  </si>
  <si>
    <t>pcontractor@hotmail.com</t>
  </si>
  <si>
    <t>C008</t>
  </si>
  <si>
    <t>Veer Ray</t>
  </si>
  <si>
    <t>Chinsurah</t>
  </si>
  <si>
    <t>uthkarshjohal@yahoo.com</t>
  </si>
  <si>
    <t>C009</t>
  </si>
  <si>
    <t>Ritvik Borah</t>
  </si>
  <si>
    <t>Madurai</t>
  </si>
  <si>
    <t>daliajivika@yahoo.com</t>
  </si>
  <si>
    <t>C010</t>
  </si>
  <si>
    <t>Darshit Dave</t>
  </si>
  <si>
    <t>Kanpur</t>
  </si>
  <si>
    <t>fateh26@hotmail.com</t>
  </si>
  <si>
    <t>C011</t>
  </si>
  <si>
    <t>Lagan Kapoor</t>
  </si>
  <si>
    <t>Orai</t>
  </si>
  <si>
    <t>rsidhu@gmail.com</t>
  </si>
  <si>
    <t>C012</t>
  </si>
  <si>
    <t>Onkar Mangat</t>
  </si>
  <si>
    <t>oorjabassi@wali.com</t>
  </si>
  <si>
    <t>C013</t>
  </si>
  <si>
    <t>Manikya Goswami</t>
  </si>
  <si>
    <t>Mangalore</t>
  </si>
  <si>
    <t>settytara@gmail.com</t>
  </si>
  <si>
    <t>C014</t>
  </si>
  <si>
    <t>Indrans Shukla</t>
  </si>
  <si>
    <t>Panvel</t>
  </si>
  <si>
    <t>rajagopalfateh@dhingra.info</t>
  </si>
  <si>
    <t>C015</t>
  </si>
  <si>
    <t>Romil Bajwa</t>
  </si>
  <si>
    <t>Kolkata</t>
  </si>
  <si>
    <t>taimurkashyap@halder.com</t>
  </si>
  <si>
    <t>C016</t>
  </si>
  <si>
    <t>Amani Ganesh</t>
  </si>
  <si>
    <t>Tenali</t>
  </si>
  <si>
    <t>sumerkaur@yahoo.com</t>
  </si>
  <si>
    <t>C017</t>
  </si>
  <si>
    <t>Advika Dhar</t>
  </si>
  <si>
    <t>Gangtok</t>
  </si>
  <si>
    <t>pmaster@deol.com</t>
  </si>
  <si>
    <t>C018</t>
  </si>
  <si>
    <t>Eva Vaidya</t>
  </si>
  <si>
    <t>Nizamabad</t>
  </si>
  <si>
    <t>drishya20@kapadia.com</t>
  </si>
  <si>
    <t>C019</t>
  </si>
  <si>
    <t>Amira Sengupta</t>
  </si>
  <si>
    <t>Danapur</t>
  </si>
  <si>
    <t>purab20@dhar.com</t>
  </si>
  <si>
    <t>C020</t>
  </si>
  <si>
    <t>Samaira Ganesh</t>
  </si>
  <si>
    <t>Machilipatnam</t>
  </si>
  <si>
    <t>golesana@varty-gill.com</t>
  </si>
  <si>
    <t>C021</t>
  </si>
  <si>
    <t>Siya Talwar</t>
  </si>
  <si>
    <t>Mehsana</t>
  </si>
  <si>
    <t>hsunder@raman.info</t>
  </si>
  <si>
    <t>C022</t>
  </si>
  <si>
    <t>Ivana Rout</t>
  </si>
  <si>
    <t>Khandwa</t>
  </si>
  <si>
    <t>adhar@yahoo.com</t>
  </si>
  <si>
    <t>C023</t>
  </si>
  <si>
    <t>Abram Sandhu</t>
  </si>
  <si>
    <t>Bidhannagar</t>
  </si>
  <si>
    <t>sibalnitya@bhasin.net</t>
  </si>
  <si>
    <t>C024</t>
  </si>
  <si>
    <t>Jhanvi Chowdhury</t>
  </si>
  <si>
    <t>Kavali</t>
  </si>
  <si>
    <t>magarvardaniya@biswas.com</t>
  </si>
  <si>
    <t>C025</t>
  </si>
  <si>
    <t>Ira Bava</t>
  </si>
  <si>
    <t>Singrauli</t>
  </si>
  <si>
    <t>rastogizain@yahoo.com</t>
  </si>
  <si>
    <t>C026</t>
  </si>
  <si>
    <t>Ira Chahal</t>
  </si>
  <si>
    <t>Farrukhabad</t>
  </si>
  <si>
    <t>ayeshathakkar@yahoo.com</t>
  </si>
  <si>
    <t>C027</t>
  </si>
  <si>
    <t>Kashvi Sur</t>
  </si>
  <si>
    <t>Serampore</t>
  </si>
  <si>
    <t>edwinkeya@gmail.com</t>
  </si>
  <si>
    <t>C028</t>
  </si>
  <si>
    <t>Hridaan Rajagopalan</t>
  </si>
  <si>
    <t>Noida</t>
  </si>
  <si>
    <t>indrans49@thaman-chopra.net</t>
  </si>
  <si>
    <t>C029</t>
  </si>
  <si>
    <t>Badal Sathe</t>
  </si>
  <si>
    <t>Haridwar</t>
  </si>
  <si>
    <t>lavanya23@yahoo.com</t>
  </si>
  <si>
    <t>C030</t>
  </si>
  <si>
    <t>Vardaniya Contractor</t>
  </si>
  <si>
    <t>Sambhal</t>
  </si>
  <si>
    <t>choprakavya@dugar.org</t>
  </si>
  <si>
    <t>C031</t>
  </si>
  <si>
    <t>Madhup Wable</t>
  </si>
  <si>
    <t>Sasaram</t>
  </si>
  <si>
    <t>priyansh11@dua-tella.com</t>
  </si>
  <si>
    <t>C032</t>
  </si>
  <si>
    <t>Mannat Anand</t>
  </si>
  <si>
    <t>Surat</t>
  </si>
  <si>
    <t>advika02@gmail.com</t>
  </si>
  <si>
    <t>C033</t>
  </si>
  <si>
    <t>Suhana Kurian</t>
  </si>
  <si>
    <t>Indore</t>
  </si>
  <si>
    <t>nbains@hotmail.com</t>
  </si>
  <si>
    <t>C034</t>
  </si>
  <si>
    <t>Hridaan Sood</t>
  </si>
  <si>
    <t>Bhatpara</t>
  </si>
  <si>
    <t>drishyabalan@yahoo.com</t>
  </si>
  <si>
    <t>C035</t>
  </si>
  <si>
    <t>Ira Sarna</t>
  </si>
  <si>
    <t>Vellore</t>
  </si>
  <si>
    <t>zben@cherian.org</t>
  </si>
  <si>
    <t>C036</t>
  </si>
  <si>
    <t>Biju Bajwa</t>
  </si>
  <si>
    <t>Dibrugarh</t>
  </si>
  <si>
    <t>choudhryrohan@hotmail.com</t>
  </si>
  <si>
    <t>C037</t>
  </si>
  <si>
    <t>Aradhya Kumar</t>
  </si>
  <si>
    <t>Davanagere</t>
  </si>
  <si>
    <t>faiyaz10@yahoo.com</t>
  </si>
  <si>
    <t>C038</t>
  </si>
  <si>
    <t>Yakshit Shah</t>
  </si>
  <si>
    <t>Aizawl</t>
  </si>
  <si>
    <t>kthaker@gmail.com</t>
  </si>
  <si>
    <t>C039</t>
  </si>
  <si>
    <t>Kaira Bahl</t>
  </si>
  <si>
    <t>Kamarhati</t>
  </si>
  <si>
    <t>keerzara@deshpande-sandhu.net</t>
  </si>
  <si>
    <t>C040</t>
  </si>
  <si>
    <t>Hazel Mangat</t>
  </si>
  <si>
    <t>Pallavaram</t>
  </si>
  <si>
    <t>aarnakrishna@chokshi.org</t>
  </si>
  <si>
    <t>C041</t>
  </si>
  <si>
    <t>Rati Dhingra</t>
  </si>
  <si>
    <t>Karaikudi</t>
  </si>
  <si>
    <t>nirvisekhon@yahoo.com</t>
  </si>
  <si>
    <t>C042</t>
  </si>
  <si>
    <t>Eshani Sharma</t>
  </si>
  <si>
    <t>Ajmer</t>
  </si>
  <si>
    <t>waliavaibhav@yahoo.com</t>
  </si>
  <si>
    <t>C043</t>
  </si>
  <si>
    <t>Yasmin Sheth</t>
  </si>
  <si>
    <t>aliavasa@chakraborty-koshy.com</t>
  </si>
  <si>
    <t>C044</t>
  </si>
  <si>
    <t>Seher Mann</t>
  </si>
  <si>
    <t>Agra</t>
  </si>
  <si>
    <t>vardaniyakaran@krishnamurthy.com</t>
  </si>
  <si>
    <t>C045</t>
  </si>
  <si>
    <t>Divit Mahajan</t>
  </si>
  <si>
    <t>Maheshtala</t>
  </si>
  <si>
    <t>krishchoudhury@kakar.com</t>
  </si>
  <si>
    <t>C046</t>
  </si>
  <si>
    <t>Tara Kannan</t>
  </si>
  <si>
    <t>Guna</t>
  </si>
  <si>
    <t>madanheer@gmail.com</t>
  </si>
  <si>
    <t>C047</t>
  </si>
  <si>
    <t>Bhamini Ravi</t>
  </si>
  <si>
    <t>Jorhat</t>
  </si>
  <si>
    <t>ramachandranraghav@uppal-bhandari.com</t>
  </si>
  <si>
    <t>C048</t>
  </si>
  <si>
    <t>Aradhya Kale</t>
  </si>
  <si>
    <t>Guntakal</t>
  </si>
  <si>
    <t>gkhanna@tripathi.biz</t>
  </si>
  <si>
    <t>C049</t>
  </si>
  <si>
    <t>Aarush Balasubramanian</t>
  </si>
  <si>
    <t>Imphal</t>
  </si>
  <si>
    <t>divijsheth@doshi.com</t>
  </si>
  <si>
    <t>C050</t>
  </si>
  <si>
    <t>Chirag Srinivas</t>
  </si>
  <si>
    <t>xmand@hotmail.com</t>
  </si>
  <si>
    <t>C051</t>
  </si>
  <si>
    <t>Aradhya Batta</t>
  </si>
  <si>
    <t>Kota</t>
  </si>
  <si>
    <t>diyakapadia@gmail.com</t>
  </si>
  <si>
    <t>C052</t>
  </si>
  <si>
    <t>Vardaniya Apte</t>
  </si>
  <si>
    <t>Dhanbad</t>
  </si>
  <si>
    <t>ysoman@thaman.com</t>
  </si>
  <si>
    <t>C053</t>
  </si>
  <si>
    <t>Kismat Kapadia</t>
  </si>
  <si>
    <t>Bharatpur</t>
  </si>
  <si>
    <t>aniruddhbhatia@apte-ramaswamy.net</t>
  </si>
  <si>
    <t>C054</t>
  </si>
  <si>
    <t>Umang Ahuja</t>
  </si>
  <si>
    <t>saksham09@hotmail.com</t>
  </si>
  <si>
    <t>C055</t>
  </si>
  <si>
    <t>Umang Luthra</t>
  </si>
  <si>
    <t>manikya74@bava.com</t>
  </si>
  <si>
    <t>C056</t>
  </si>
  <si>
    <t>Pihu Choudhury</t>
  </si>
  <si>
    <t>dhanuksastry@yahoo.com</t>
  </si>
  <si>
    <t>C057</t>
  </si>
  <si>
    <t>Zain Hegde</t>
  </si>
  <si>
    <t>Delhi</t>
  </si>
  <si>
    <t>faiyazsagar@thakur-chakrabarti.com</t>
  </si>
  <si>
    <t>C058</t>
  </si>
  <si>
    <t>Charvi Kanda</t>
  </si>
  <si>
    <t>miraan05@gmail.com</t>
  </si>
  <si>
    <t>C059</t>
  </si>
  <si>
    <t>Nirvi Wagle</t>
  </si>
  <si>
    <t>Kalyan-Dombivli</t>
  </si>
  <si>
    <t>mandalbhamini@gmail.com</t>
  </si>
  <si>
    <t>C060</t>
  </si>
  <si>
    <t>Riya Wagle</t>
  </si>
  <si>
    <t>Satara</t>
  </si>
  <si>
    <t>veercheema@khosla.com</t>
  </si>
  <si>
    <t>C061</t>
  </si>
  <si>
    <t>Akarsh Ramesh</t>
  </si>
  <si>
    <t>tsaini@johal-char.com</t>
  </si>
  <si>
    <t>C062</t>
  </si>
  <si>
    <t>Inaaya  Sarraf</t>
  </si>
  <si>
    <t>Nagpur</t>
  </si>
  <si>
    <t>kotharilakshay@cherian.com</t>
  </si>
  <si>
    <t>C063</t>
  </si>
  <si>
    <t>Arhaan Ahluwalia</t>
  </si>
  <si>
    <t>Jamnagar</t>
  </si>
  <si>
    <t>pihu31@edwin-bawa.com</t>
  </si>
  <si>
    <t>C064</t>
  </si>
  <si>
    <t>Indrajit Kale</t>
  </si>
  <si>
    <t>Srikakulam</t>
  </si>
  <si>
    <t>sabharwalmamooty@tella.com</t>
  </si>
  <si>
    <t>C065</t>
  </si>
  <si>
    <t>Badal Vora</t>
  </si>
  <si>
    <t>North Dumdum</t>
  </si>
  <si>
    <t>kbobal@hotmail.com</t>
  </si>
  <si>
    <t>C066</t>
  </si>
  <si>
    <t>Eshani Buch</t>
  </si>
  <si>
    <t>Malegaon</t>
  </si>
  <si>
    <t>traval@ratta-bumb.net</t>
  </si>
  <si>
    <t>C067</t>
  </si>
  <si>
    <t>Eva Sankaran</t>
  </si>
  <si>
    <t>Anand</t>
  </si>
  <si>
    <t>zdhar@gmail.com</t>
  </si>
  <si>
    <t>C068</t>
  </si>
  <si>
    <t>Ritvik Garde</t>
  </si>
  <si>
    <t>parinaaz89@varty-gaba.com</t>
  </si>
  <si>
    <t>C069</t>
  </si>
  <si>
    <t>Hunar Tripathi</t>
  </si>
  <si>
    <t>Madhyamgram</t>
  </si>
  <si>
    <t>gabainaaya@chhabra.info</t>
  </si>
  <si>
    <t>C070</t>
  </si>
  <si>
    <t>Emir Gokhale</t>
  </si>
  <si>
    <t>emirlala@sethi-kari.com</t>
  </si>
  <si>
    <t>C071</t>
  </si>
  <si>
    <t>Purab Sheth</t>
  </si>
  <si>
    <t>Tiruppur</t>
  </si>
  <si>
    <t>suhana89@yahoo.com</t>
  </si>
  <si>
    <t>C072</t>
  </si>
  <si>
    <t>Charvi Karnik</t>
  </si>
  <si>
    <t>Hyderabad</t>
  </si>
  <si>
    <t>mishti69@cheema.info</t>
  </si>
  <si>
    <t>C073</t>
  </si>
  <si>
    <t>Zeeshan Tailor</t>
  </si>
  <si>
    <t>Parbhani</t>
  </si>
  <si>
    <t>vardaniya27@yahoo.com</t>
  </si>
  <si>
    <t>C074</t>
  </si>
  <si>
    <t>Vanya Apte</t>
  </si>
  <si>
    <t>Sultan Pur Majra</t>
  </si>
  <si>
    <t>gdoshi@gmail.com</t>
  </si>
  <si>
    <t>C075</t>
  </si>
  <si>
    <t>Yashvi Bansal</t>
  </si>
  <si>
    <t>Aligarh</t>
  </si>
  <si>
    <t>indranilsastry@gmail.com</t>
  </si>
  <si>
    <t>C076</t>
  </si>
  <si>
    <t>Oorja Dayal</t>
  </si>
  <si>
    <t>Gaya</t>
  </si>
  <si>
    <t>indrajit78@balay-ravi.com</t>
  </si>
  <si>
    <t>C077</t>
  </si>
  <si>
    <t>Gokul Ahluwalia</t>
  </si>
  <si>
    <t>khalsatarini@bora.com</t>
  </si>
  <si>
    <t>C078</t>
  </si>
  <si>
    <t>Jivika Rajan</t>
  </si>
  <si>
    <t>Bhubaneswar</t>
  </si>
  <si>
    <t>hunar08@hotmail.com</t>
  </si>
  <si>
    <t>C079</t>
  </si>
  <si>
    <t>Vedika Sankaran</t>
  </si>
  <si>
    <t>Bhilai</t>
  </si>
  <si>
    <t>advikakrishnan@hotmail.com</t>
  </si>
  <si>
    <t>C080</t>
  </si>
  <si>
    <t>Mohanlal Garde</t>
  </si>
  <si>
    <t>Bhopal</t>
  </si>
  <si>
    <t>shroffzaina@hotmail.com</t>
  </si>
  <si>
    <t>C081</t>
  </si>
  <si>
    <t>Kaira Ramachandran</t>
  </si>
  <si>
    <t>Ratlam</t>
  </si>
  <si>
    <t>baradnirvi@yahoo.com</t>
  </si>
  <si>
    <t>C082</t>
  </si>
  <si>
    <t>Anya Chaudhari</t>
  </si>
  <si>
    <t>Ahmednagar</t>
  </si>
  <si>
    <t>subramanianojas@gmail.com</t>
  </si>
  <si>
    <t>C083</t>
  </si>
  <si>
    <t>Aaryahi Sodhi</t>
  </si>
  <si>
    <t>Raurkela Industrial Township</t>
  </si>
  <si>
    <t>devanromil@hotmail.com</t>
  </si>
  <si>
    <t>C084</t>
  </si>
  <si>
    <t>Anahita Shankar</t>
  </si>
  <si>
    <t>Tiruchirappalli</t>
  </si>
  <si>
    <t>jchada@hotmail.com</t>
  </si>
  <si>
    <t>C085</t>
  </si>
  <si>
    <t>Bhamini Johal</t>
  </si>
  <si>
    <t>Raipur</t>
  </si>
  <si>
    <t>prisha85@gaba.com</t>
  </si>
  <si>
    <t>C086</t>
  </si>
  <si>
    <t>Ivana Amble</t>
  </si>
  <si>
    <t>Purnia</t>
  </si>
  <si>
    <t>sundarampari@garg-khurana.biz</t>
  </si>
  <si>
    <t>C087</t>
  </si>
  <si>
    <t>Rania Bhatt</t>
  </si>
  <si>
    <t>dishanithaker@dey-choudhry.info</t>
  </si>
  <si>
    <t>C088</t>
  </si>
  <si>
    <t>Shalv Kulkarni</t>
  </si>
  <si>
    <t>uthkarsh12@yahoo.com</t>
  </si>
  <si>
    <t>C089</t>
  </si>
  <si>
    <t>Oorja Dey</t>
  </si>
  <si>
    <t>Nellore</t>
  </si>
  <si>
    <t>shanaya87@gmail.com</t>
  </si>
  <si>
    <t>C090</t>
  </si>
  <si>
    <t>Drishya De</t>
  </si>
  <si>
    <t>Anantapuram</t>
  </si>
  <si>
    <t>kakarazad@sura.com</t>
  </si>
  <si>
    <t>C091</t>
  </si>
  <si>
    <t>Adira Rajan</t>
  </si>
  <si>
    <t>New Delhi</t>
  </si>
  <si>
    <t>indrans79@gmail.com</t>
  </si>
  <si>
    <t>C092</t>
  </si>
  <si>
    <t>Zoya Mani</t>
  </si>
  <si>
    <t>obose@gmail.com</t>
  </si>
  <si>
    <t>C093</t>
  </si>
  <si>
    <t>Mamooty Bawa</t>
  </si>
  <si>
    <t>Tumkur</t>
  </si>
  <si>
    <t>veer55@chaudhari.net</t>
  </si>
  <si>
    <t>C094</t>
  </si>
  <si>
    <t>Raghav Babu</t>
  </si>
  <si>
    <t>Deoghar</t>
  </si>
  <si>
    <t>shenoynirvaan@chawla.com</t>
  </si>
  <si>
    <t>C095</t>
  </si>
  <si>
    <t>Mahika Cherian</t>
  </si>
  <si>
    <t>Warangal</t>
  </si>
  <si>
    <t>pgala@yahoo.com</t>
  </si>
  <si>
    <t>C096</t>
  </si>
  <si>
    <t>Kavya Reddy</t>
  </si>
  <si>
    <t>Medininagar</t>
  </si>
  <si>
    <t>balakrishnanzaina@gmail.com</t>
  </si>
  <si>
    <t>C097</t>
  </si>
  <si>
    <t>Nakul Randhawa</t>
  </si>
  <si>
    <t>Sri Ganganagar</t>
  </si>
  <si>
    <t>tlall@ramanathan.info</t>
  </si>
  <si>
    <t>C098</t>
  </si>
  <si>
    <t>Navya Golla</t>
  </si>
  <si>
    <t>Cuttack</t>
  </si>
  <si>
    <t>tellamadhup@bhatt-bhasin.info</t>
  </si>
  <si>
    <t>C099</t>
  </si>
  <si>
    <t>Ranbir Loyal</t>
  </si>
  <si>
    <t>reyanshghosh@rajagopalan.com</t>
  </si>
  <si>
    <t>C100</t>
  </si>
  <si>
    <t>Pranay Chaudhary</t>
  </si>
  <si>
    <t>Phagwara</t>
  </si>
  <si>
    <t>prisha77@loke.org</t>
  </si>
  <si>
    <t>Order_ID</t>
  </si>
  <si>
    <t>Product_ID</t>
  </si>
  <si>
    <t>Quantity</t>
  </si>
  <si>
    <t>Order_Time</t>
  </si>
  <si>
    <t>Delivery_Time</t>
  </si>
  <si>
    <t>Location</t>
  </si>
  <si>
    <t>Occasion</t>
  </si>
  <si>
    <t>Bardhaman</t>
  </si>
  <si>
    <t>Anniversary</t>
  </si>
  <si>
    <t>Jaipur</t>
  </si>
  <si>
    <t>Diwali</t>
  </si>
  <si>
    <t>Guwahati</t>
  </si>
  <si>
    <t>Birthday</t>
  </si>
  <si>
    <t>Rajkot</t>
  </si>
  <si>
    <t>Valentine's Day</t>
  </si>
  <si>
    <t>Sirsa</t>
  </si>
  <si>
    <t>Raksha Bandhan</t>
  </si>
  <si>
    <t>Nanded</t>
  </si>
  <si>
    <t>Morena</t>
  </si>
  <si>
    <t>Ambala</t>
  </si>
  <si>
    <t>Belgaum</t>
  </si>
  <si>
    <t>Holi</t>
  </si>
  <si>
    <t>Karnal</t>
  </si>
  <si>
    <t>Gandhidham</t>
  </si>
  <si>
    <t>Pune</t>
  </si>
  <si>
    <t>Khammam</t>
  </si>
  <si>
    <t>Moradabad</t>
  </si>
  <si>
    <t>Vijayanagaram</t>
  </si>
  <si>
    <t>Bathinda</t>
  </si>
  <si>
    <t>Ludhiana</t>
  </si>
  <si>
    <t>Durg</t>
  </si>
  <si>
    <t>All Occasions</t>
  </si>
  <si>
    <t>Panipat</t>
  </si>
  <si>
    <t>Amroha</t>
  </si>
  <si>
    <t>Kollam</t>
  </si>
  <si>
    <t>Nandyal</t>
  </si>
  <si>
    <t>Pudukkottai</t>
  </si>
  <si>
    <t>Tirupati</t>
  </si>
  <si>
    <t>Asansol</t>
  </si>
  <si>
    <t>Katni</t>
  </si>
  <si>
    <t>Raiganj</t>
  </si>
  <si>
    <t>Saharsa</t>
  </si>
  <si>
    <t>Faridabad</t>
  </si>
  <si>
    <t>Sambalpur</t>
  </si>
  <si>
    <t>Bhavnagar</t>
  </si>
  <si>
    <t>Haldia</t>
  </si>
  <si>
    <t>Nangloi Jat</t>
  </si>
  <si>
    <t>Jamalpur</t>
  </si>
  <si>
    <t>Agartala</t>
  </si>
  <si>
    <t>Hospet</t>
  </si>
  <si>
    <t>Kozhikode</t>
  </si>
  <si>
    <t>Ahmedabad</t>
  </si>
  <si>
    <t>Amravati</t>
  </si>
  <si>
    <t>Thiruvananthapuram</t>
  </si>
  <si>
    <t>Darbhanga</t>
  </si>
  <si>
    <t>Panihati</t>
  </si>
  <si>
    <t>Munger</t>
  </si>
  <si>
    <t>Chittoor</t>
  </si>
  <si>
    <t>Berhampur</t>
  </si>
  <si>
    <t>Thrissur</t>
  </si>
  <si>
    <t>Bally</t>
  </si>
  <si>
    <t>Shivpuri</t>
  </si>
  <si>
    <t>Varanasi</t>
  </si>
  <si>
    <t>Salem</t>
  </si>
  <si>
    <t>Gwalior</t>
  </si>
  <si>
    <t>Malda</t>
  </si>
  <si>
    <t>Avadi</t>
  </si>
  <si>
    <t>Aurangabad</t>
  </si>
  <si>
    <t>Shahjahanpur</t>
  </si>
  <si>
    <t>Mahbubnagar</t>
  </si>
  <si>
    <t>Rohtak</t>
  </si>
  <si>
    <t>Narasaraopet</t>
  </si>
  <si>
    <t>Latur</t>
  </si>
  <si>
    <t>Burhanpur</t>
  </si>
  <si>
    <t>Bhiwani</t>
  </si>
  <si>
    <t>Ozhukarai</t>
  </si>
  <si>
    <t>Ichalkaranji</t>
  </si>
  <si>
    <t>Gorakhpur</t>
  </si>
  <si>
    <t>Kishanganj</t>
  </si>
  <si>
    <t>Ramgarh</t>
  </si>
  <si>
    <t>Kochi</t>
  </si>
  <si>
    <t>Kirari Suleman Nagar</t>
  </si>
  <si>
    <t>Jhansi</t>
  </si>
  <si>
    <t>Howrah</t>
  </si>
  <si>
    <t>Loni</t>
  </si>
  <si>
    <t>Fatehpur</t>
  </si>
  <si>
    <t>Guntur</t>
  </si>
  <si>
    <t>Gulbarga</t>
  </si>
  <si>
    <t>Bhilwara</t>
  </si>
  <si>
    <t>Dharmavaram</t>
  </si>
  <si>
    <t>Thoothukudi</t>
  </si>
  <si>
    <t>Bokaro</t>
  </si>
  <si>
    <t>Siliguri</t>
  </si>
  <si>
    <t>Amritsar</t>
  </si>
  <si>
    <t>Allahabad</t>
  </si>
  <si>
    <t>Ramagundam</t>
  </si>
  <si>
    <t>Srinagar</t>
  </si>
  <si>
    <t>Kumbakonam</t>
  </si>
  <si>
    <t>Vijayawada</t>
  </si>
  <si>
    <t>Jodhpur</t>
  </si>
  <si>
    <t>Gopalpur</t>
  </si>
  <si>
    <t>Bidar</t>
  </si>
  <si>
    <t>Jalna</t>
  </si>
  <si>
    <t>Rewa</t>
  </si>
  <si>
    <t>Barasat</t>
  </si>
  <si>
    <t>Ujjain</t>
  </si>
  <si>
    <t>Lucknow</t>
  </si>
  <si>
    <t>Madanapalle</t>
  </si>
  <si>
    <t>Tiruvottiyur</t>
  </si>
  <si>
    <t>Patiala</t>
  </si>
  <si>
    <t>Navi Mumbai</t>
  </si>
  <si>
    <t>Chennai</t>
  </si>
  <si>
    <t>Bahraich</t>
  </si>
  <si>
    <t>Anantapur</t>
  </si>
  <si>
    <t>Etawah</t>
  </si>
  <si>
    <t>Pondicherry</t>
  </si>
  <si>
    <t>Begusarai</t>
  </si>
  <si>
    <t>Bareilly</t>
  </si>
  <si>
    <t>Dewas</t>
  </si>
  <si>
    <t>Bhimavaram</t>
  </si>
  <si>
    <t>Ulhasnagar</t>
  </si>
  <si>
    <t>Kulti</t>
  </si>
  <si>
    <t>Hajipur</t>
  </si>
  <si>
    <t>Dehradun</t>
  </si>
  <si>
    <t>Durgapur</t>
  </si>
  <si>
    <t>Gurgaon</t>
  </si>
  <si>
    <t>Jalandhar</t>
  </si>
  <si>
    <t>Naihati</t>
  </si>
  <si>
    <t>Bhalswa Jahangir Pur</t>
  </si>
  <si>
    <t>Suryapet</t>
  </si>
  <si>
    <t>Arrah</t>
  </si>
  <si>
    <t>Bijapur</t>
  </si>
  <si>
    <t>Junagadh</t>
  </si>
  <si>
    <t>Proddatur</t>
  </si>
  <si>
    <t>Nadiad</t>
  </si>
  <si>
    <t>Jammu</t>
  </si>
  <si>
    <t>Siwan</t>
  </si>
  <si>
    <t>Gudivada</t>
  </si>
  <si>
    <t>Alwar</t>
  </si>
  <si>
    <t>Korba</t>
  </si>
  <si>
    <t>Bangalore</t>
  </si>
  <si>
    <t>Tirunelveli</t>
  </si>
  <si>
    <t>Sonipat</t>
  </si>
  <si>
    <t>Chandrapur</t>
  </si>
  <si>
    <t>Raebareli</t>
  </si>
  <si>
    <t>Patna</t>
  </si>
  <si>
    <t>Ranchi</t>
  </si>
  <si>
    <t>Muzaffarpur</t>
  </si>
  <si>
    <t>Ballia</t>
  </si>
  <si>
    <t>Erode</t>
  </si>
  <si>
    <t>Mango</t>
  </si>
  <si>
    <t>Muzaffarnagar</t>
  </si>
  <si>
    <t>Tezpur</t>
  </si>
  <si>
    <t>Tadepalligudem</t>
  </si>
  <si>
    <t>Tinsukia</t>
  </si>
  <si>
    <t>Bellary</t>
  </si>
  <si>
    <t>Akola</t>
  </si>
  <si>
    <t>Thane</t>
  </si>
  <si>
    <t>Ambattur</t>
  </si>
  <si>
    <t>Hosur</t>
  </si>
  <si>
    <t>Bikaner</t>
  </si>
  <si>
    <t>Rampur</t>
  </si>
  <si>
    <t>Udaipur</t>
  </si>
  <si>
    <t>Nashik</t>
  </si>
  <si>
    <t>South Dumdum</t>
  </si>
  <si>
    <t>Ongole</t>
  </si>
  <si>
    <t>Shimoga</t>
  </si>
  <si>
    <t>Secunderabad</t>
  </si>
  <si>
    <t>Mysore</t>
  </si>
  <si>
    <t>Ghaziabad</t>
  </si>
  <si>
    <t>Hindupur</t>
  </si>
  <si>
    <t>Solapur</t>
  </si>
  <si>
    <t>Chapra</t>
  </si>
  <si>
    <t>Surendranagar Dudhrej</t>
  </si>
  <si>
    <t>Saharanpur</t>
  </si>
  <si>
    <t>Eluru</t>
  </si>
  <si>
    <t>Alappuzha</t>
  </si>
  <si>
    <t>Kharagpur</t>
  </si>
  <si>
    <t>Rourkela</t>
  </si>
  <si>
    <t>Mira-Bhayandar</t>
  </si>
  <si>
    <t>Uluberia</t>
  </si>
  <si>
    <t>Kurnool</t>
  </si>
  <si>
    <t>Mirzapur</t>
  </si>
  <si>
    <t>Kolhapur</t>
  </si>
  <si>
    <t>Hazaribagh</t>
  </si>
  <si>
    <t>Buxar</t>
  </si>
  <si>
    <t>Rajahmundry</t>
  </si>
  <si>
    <t>Giridih</t>
  </si>
  <si>
    <t>Jalgaon</t>
  </si>
  <si>
    <t>Ambarnath</t>
  </si>
  <si>
    <t>Sagar</t>
  </si>
  <si>
    <t>Bhiwandi</t>
  </si>
  <si>
    <t>Pimpri-Chinchwad</t>
  </si>
  <si>
    <t>Bhusawal</t>
  </si>
  <si>
    <t>Bongaigaon</t>
  </si>
  <si>
    <t>Dehri</t>
  </si>
  <si>
    <t>Meerut</t>
  </si>
  <si>
    <t>Unnao</t>
  </si>
  <si>
    <t>Bhagalpur</t>
  </si>
  <si>
    <t>Jehanabad</t>
  </si>
  <si>
    <t>Morbi</t>
  </si>
  <si>
    <t>Motihari</t>
  </si>
  <si>
    <t>Bettiah</t>
  </si>
  <si>
    <t>Sangli-Miraj &amp; Kupwad</t>
  </si>
  <si>
    <t>Mau</t>
  </si>
  <si>
    <t>Gandhinagar</t>
  </si>
  <si>
    <t>Satna</t>
  </si>
  <si>
    <t>Phusro</t>
  </si>
  <si>
    <t>Shimla</t>
  </si>
  <si>
    <t>Tadipatri</t>
  </si>
  <si>
    <t>Kakinada</t>
  </si>
  <si>
    <t>Adoni</t>
  </si>
  <si>
    <t>Amaravati</t>
  </si>
  <si>
    <t>Silchar</t>
  </si>
  <si>
    <t>Pali</t>
  </si>
  <si>
    <t>Sikar</t>
  </si>
  <si>
    <t>Raichur</t>
  </si>
  <si>
    <t>Jaunpur</t>
  </si>
  <si>
    <t>Rajpur Sonarpur</t>
  </si>
  <si>
    <t>Dhule</t>
  </si>
  <si>
    <t>Yamunanagar</t>
  </si>
  <si>
    <t>Jabalpur</t>
  </si>
  <si>
    <t>Vasai-Virar</t>
  </si>
  <si>
    <t>Mathura</t>
  </si>
  <si>
    <t>Visakhapatnam</t>
  </si>
  <si>
    <t>Dindigul</t>
  </si>
  <si>
    <t>Bhind</t>
  </si>
  <si>
    <t>Hapur</t>
  </si>
  <si>
    <t>Udupi</t>
  </si>
  <si>
    <t>Kadapa</t>
  </si>
  <si>
    <t>Bihar Sharif</t>
  </si>
  <si>
    <t>Chandigarh</t>
  </si>
  <si>
    <t>Product_Name</t>
  </si>
  <si>
    <t>Category</t>
  </si>
  <si>
    <t>Price (INR)</t>
  </si>
  <si>
    <t>Magnam Set</t>
  </si>
  <si>
    <t>Soft Toys</t>
  </si>
  <si>
    <t>Voluptas Box</t>
  </si>
  <si>
    <t>Plants</t>
  </si>
  <si>
    <t>Eius Gift</t>
  </si>
  <si>
    <t>Colors</t>
  </si>
  <si>
    <t>Accusantium Set</t>
  </si>
  <si>
    <t>Sweets</t>
  </si>
  <si>
    <t>Natus Gift</t>
  </si>
  <si>
    <t>Quos Box</t>
  </si>
  <si>
    <t>Cake</t>
  </si>
  <si>
    <t>Quos Set</t>
  </si>
  <si>
    <t>Qui Box</t>
  </si>
  <si>
    <t>Aperiam Box</t>
  </si>
  <si>
    <t>Accusantium Gift</t>
  </si>
  <si>
    <t>Maxime Set</t>
  </si>
  <si>
    <t>Mugs</t>
  </si>
  <si>
    <t>Non Set</t>
  </si>
  <si>
    <t>Et Set</t>
  </si>
  <si>
    <t>Deserunt Box</t>
  </si>
  <si>
    <t>Repudiandae Box</t>
  </si>
  <si>
    <t>Ut Pack</t>
  </si>
  <si>
    <t>Delectus Gift</t>
  </si>
  <si>
    <t>Nemo Set</t>
  </si>
  <si>
    <t>Iure Gift</t>
  </si>
  <si>
    <t>Reiciendis Box</t>
  </si>
  <si>
    <t>Quia Gift</t>
  </si>
  <si>
    <t>Exercitationem Pack</t>
  </si>
  <si>
    <t>Dignissimos Pack</t>
  </si>
  <si>
    <t>Ad Box</t>
  </si>
  <si>
    <t>Qui Gift</t>
  </si>
  <si>
    <t>Aliquam Box</t>
  </si>
  <si>
    <t>Architecto Gift</t>
  </si>
  <si>
    <t>Velit Set</t>
  </si>
  <si>
    <t>In Set</t>
  </si>
  <si>
    <t>Recusandae Pack</t>
  </si>
  <si>
    <t>Nihil Box</t>
  </si>
  <si>
    <t>Fuga Set</t>
  </si>
  <si>
    <t>Earum Set</t>
  </si>
  <si>
    <t>Placeat Pack</t>
  </si>
  <si>
    <t>Nam Gift</t>
  </si>
  <si>
    <t>Cum Gift</t>
  </si>
  <si>
    <t>Officiis Pack</t>
  </si>
  <si>
    <t>Mollitia Set</t>
  </si>
  <si>
    <t>Voluptate Set</t>
  </si>
  <si>
    <t>Provident Pack</t>
  </si>
  <si>
    <t>Aut Box</t>
  </si>
  <si>
    <t>Expedita Gift</t>
  </si>
  <si>
    <t>Quisquam Pack</t>
  </si>
  <si>
    <t>Dolorum Set</t>
  </si>
  <si>
    <t>Iusto Set</t>
  </si>
  <si>
    <t>Pariatur Set</t>
  </si>
  <si>
    <t>Harum Pack</t>
  </si>
  <si>
    <t>Maiores Gift</t>
  </si>
  <si>
    <t>Voluptate Pack</t>
  </si>
  <si>
    <t>Eligendi Set</t>
  </si>
  <si>
    <t>Fugit Set</t>
  </si>
  <si>
    <t>Dolorum Box</t>
  </si>
  <si>
    <t>Ipsam Set</t>
  </si>
  <si>
    <t>Occaecati Gift</t>
  </si>
  <si>
    <t>Dolores Gift</t>
  </si>
  <si>
    <t>Voluptatem Box</t>
  </si>
  <si>
    <t>Sed Pack</t>
  </si>
  <si>
    <t>Pariatur Box</t>
  </si>
  <si>
    <t>Ea Set</t>
  </si>
  <si>
    <t>Iusto Box</t>
  </si>
  <si>
    <t>Sed Set</t>
  </si>
  <si>
    <t>Adipisci Set</t>
  </si>
  <si>
    <t>Nostrum Box</t>
  </si>
  <si>
    <t>Error Gift</t>
  </si>
  <si>
    <t>Quas Box</t>
  </si>
  <si>
    <t>Maiores Box</t>
  </si>
  <si>
    <t>Quas Gift</t>
  </si>
  <si>
    <t>Id Box</t>
  </si>
  <si>
    <t xml:space="preserve">Khora </t>
  </si>
  <si>
    <t>Delivery_date</t>
  </si>
  <si>
    <t>order_date</t>
  </si>
  <si>
    <t>Month Name(order date)</t>
  </si>
  <si>
    <t>Day Name(order date)</t>
  </si>
  <si>
    <t>order_Hour</t>
  </si>
  <si>
    <t>Delivery_Hour</t>
  </si>
  <si>
    <t>delivery_days/time</t>
  </si>
  <si>
    <t>products (2).Price (INR)</t>
  </si>
  <si>
    <t>Total_revenue</t>
  </si>
  <si>
    <t>February</t>
  </si>
  <si>
    <t>Saturday</t>
  </si>
  <si>
    <t>2984</t>
  </si>
  <si>
    <t>Wednesday</t>
  </si>
  <si>
    <t>7460</t>
  </si>
  <si>
    <t>Friday</t>
  </si>
  <si>
    <t>6170</t>
  </si>
  <si>
    <t>236</t>
  </si>
  <si>
    <t>Sunday</t>
  </si>
  <si>
    <t>2709</t>
  </si>
  <si>
    <t>2192</t>
  </si>
  <si>
    <t>2205</t>
  </si>
  <si>
    <t>7670</t>
  </si>
  <si>
    <t>942</t>
  </si>
  <si>
    <t>3612</t>
  </si>
  <si>
    <t>Monday</t>
  </si>
  <si>
    <t>1180</t>
  </si>
  <si>
    <t>4476</t>
  </si>
  <si>
    <t>3068</t>
  </si>
  <si>
    <t>Tuesday</t>
  </si>
  <si>
    <t>441</t>
  </si>
  <si>
    <t>708</t>
  </si>
  <si>
    <t>4515</t>
  </si>
  <si>
    <t>5968</t>
  </si>
  <si>
    <t>1791</t>
  </si>
  <si>
    <t>1806</t>
  </si>
  <si>
    <t>1534</t>
  </si>
  <si>
    <t>1194</t>
  </si>
  <si>
    <t>Thursday</t>
  </si>
  <si>
    <t>1492</t>
  </si>
  <si>
    <t>3702</t>
  </si>
  <si>
    <t>4602</t>
  </si>
  <si>
    <t>597</t>
  </si>
  <si>
    <t>903</t>
  </si>
  <si>
    <t>1234</t>
  </si>
  <si>
    <t>882</t>
  </si>
  <si>
    <t>1570</t>
  </si>
  <si>
    <t>628</t>
  </si>
  <si>
    <t>1256</t>
  </si>
  <si>
    <t>5480</t>
  </si>
  <si>
    <t>1096</t>
  </si>
  <si>
    <t>4384</t>
  </si>
  <si>
    <t>4936</t>
  </si>
  <si>
    <t>944</t>
  </si>
  <si>
    <t>6136</t>
  </si>
  <si>
    <t>2985</t>
  </si>
  <si>
    <t>472</t>
  </si>
  <si>
    <t>1323</t>
  </si>
  <si>
    <t>1764</t>
  </si>
  <si>
    <t>2468</t>
  </si>
  <si>
    <t>2388</t>
  </si>
  <si>
    <t>6870</t>
  </si>
  <si>
    <t>1444</t>
  </si>
  <si>
    <t>2045</t>
  </si>
  <si>
    <t>3816</t>
  </si>
  <si>
    <t>2091</t>
  </si>
  <si>
    <t>1792</t>
  </si>
  <si>
    <t>1865</t>
  </si>
  <si>
    <t>9325</t>
  </si>
  <si>
    <t>9675</t>
  </si>
  <si>
    <t>2224</t>
  </si>
  <si>
    <t>2343</t>
  </si>
  <si>
    <t>406</t>
  </si>
  <si>
    <t>1156</t>
  </si>
  <si>
    <t>2110</t>
  </si>
  <si>
    <t>7692</t>
  </si>
  <si>
    <t>1356</t>
  </si>
  <si>
    <t>2748</t>
  </si>
  <si>
    <t>1220</t>
  </si>
  <si>
    <t>2168</t>
  </si>
  <si>
    <t>1620</t>
  </si>
  <si>
    <t>5595</t>
  </si>
  <si>
    <t>4944</t>
  </si>
  <si>
    <t>4914</t>
  </si>
  <si>
    <t>818</t>
  </si>
  <si>
    <t>8720</t>
  </si>
  <si>
    <t>5560</t>
  </si>
  <si>
    <t>2544</t>
  </si>
  <si>
    <t>4990</t>
  </si>
  <si>
    <t>Khora</t>
  </si>
  <si>
    <t>1636</t>
  </si>
  <si>
    <t>1996</t>
  </si>
  <si>
    <t>3423</t>
  </si>
  <si>
    <t>3336</t>
  </si>
  <si>
    <t>2196</t>
  </si>
  <si>
    <t>3830</t>
  </si>
  <si>
    <t>8195</t>
  </si>
  <si>
    <t>5705</t>
  </si>
  <si>
    <t>3276</t>
  </si>
  <si>
    <t>758</t>
  </si>
  <si>
    <t>2994</t>
  </si>
  <si>
    <t>1688</t>
  </si>
  <si>
    <t>578</t>
  </si>
  <si>
    <t>6552</t>
  </si>
  <si>
    <t>8190</t>
  </si>
  <si>
    <t>7740</t>
  </si>
  <si>
    <t>998</t>
  </si>
  <si>
    <t>1266</t>
  </si>
  <si>
    <t>4336</t>
  </si>
  <si>
    <t>3606</t>
  </si>
  <si>
    <t>2404</t>
  </si>
  <si>
    <t>6260</t>
  </si>
  <si>
    <t>5008</t>
  </si>
  <si>
    <t>1112</t>
  </si>
  <si>
    <t>1639</t>
  </si>
  <si>
    <t>6740</t>
  </si>
  <si>
    <t>4122</t>
  </si>
  <si>
    <t>3730</t>
  </si>
  <si>
    <t>5376</t>
  </si>
  <si>
    <t>4564</t>
  </si>
  <si>
    <t>3032</t>
  </si>
  <si>
    <t>3464</t>
  </si>
  <si>
    <t>5745</t>
  </si>
  <si>
    <t>1899</t>
  </si>
  <si>
    <t>1272</t>
  </si>
  <si>
    <t>422</t>
  </si>
  <si>
    <t>722</t>
  </si>
  <si>
    <t>2598</t>
  </si>
  <si>
    <t>2504</t>
  </si>
  <si>
    <t>7168</t>
  </si>
  <si>
    <t>7580</t>
  </si>
  <si>
    <t>4068</t>
  </si>
  <si>
    <t>1348</t>
  </si>
  <si>
    <t>6556</t>
  </si>
  <si>
    <t>4448</t>
  </si>
  <si>
    <t>1830</t>
  </si>
  <si>
    <t>1015</t>
  </si>
  <si>
    <t>March</t>
  </si>
  <si>
    <t>259</t>
  </si>
  <si>
    <t>3608</t>
  </si>
  <si>
    <t>2016</t>
  </si>
  <si>
    <t>6328</t>
  </si>
  <si>
    <t>1008</t>
  </si>
  <si>
    <t>3584</t>
  </si>
  <si>
    <t>3798</t>
  </si>
  <si>
    <t>203</t>
  </si>
  <si>
    <t>1744</t>
  </si>
  <si>
    <t>7220</t>
  </si>
  <si>
    <t>5685</t>
  </si>
  <si>
    <t>1582</t>
  </si>
  <si>
    <t>3360</t>
  </si>
  <si>
    <t>2810</t>
  </si>
  <si>
    <t>1295</t>
  </si>
  <si>
    <t>1344</t>
  </si>
  <si>
    <t>4917</t>
  </si>
  <si>
    <t>3252</t>
  </si>
  <si>
    <t>1260</t>
  </si>
  <si>
    <t>4392</t>
  </si>
  <si>
    <t>2166</t>
  </si>
  <si>
    <t>3790</t>
  </si>
  <si>
    <t>777</t>
  </si>
  <si>
    <t>2888</t>
  </si>
  <si>
    <t>4044</t>
  </si>
  <si>
    <t>8960</t>
  </si>
  <si>
    <t>1098</t>
  </si>
  <si>
    <t>866</t>
  </si>
  <si>
    <t>6884</t>
  </si>
  <si>
    <t>5424</t>
  </si>
  <si>
    <t>610</t>
  </si>
  <si>
    <t>867</t>
  </si>
  <si>
    <t>289</t>
  </si>
  <si>
    <t>1638</t>
  </si>
  <si>
    <t>8605</t>
  </si>
  <si>
    <t>1252</t>
  </si>
  <si>
    <t>1445</t>
  </si>
  <si>
    <t>3756</t>
  </si>
  <si>
    <t>1141</t>
  </si>
  <si>
    <t>1721</t>
  </si>
  <si>
    <t>3442</t>
  </si>
  <si>
    <t>6780</t>
  </si>
  <si>
    <t>2440</t>
  </si>
  <si>
    <t>409</t>
  </si>
  <si>
    <t>2282</t>
  </si>
  <si>
    <t>5163</t>
  </si>
  <si>
    <t>2712</t>
  </si>
  <si>
    <t>August</t>
  </si>
  <si>
    <t>7112</t>
  </si>
  <si>
    <t>3210</t>
  </si>
  <si>
    <t>1605</t>
  </si>
  <si>
    <t>8025</t>
  </si>
  <si>
    <t>7805</t>
  </si>
  <si>
    <t>5340</t>
  </si>
  <si>
    <t>2433</t>
  </si>
  <si>
    <t>4055</t>
  </si>
  <si>
    <t>2740</t>
  </si>
  <si>
    <t>5712</t>
  </si>
  <si>
    <t>3808</t>
  </si>
  <si>
    <t>9390</t>
  </si>
  <si>
    <t>7616</t>
  </si>
  <si>
    <t>6688</t>
  </si>
  <si>
    <t>1335</t>
  </si>
  <si>
    <t>5634</t>
  </si>
  <si>
    <t>5334</t>
  </si>
  <si>
    <t>7512</t>
  </si>
  <si>
    <t>1904</t>
  </si>
  <si>
    <t>1644</t>
  </si>
  <si>
    <t>1561</t>
  </si>
  <si>
    <t>4683</t>
  </si>
  <si>
    <t>6675</t>
  </si>
  <si>
    <t>2670</t>
  </si>
  <si>
    <t>1878</t>
  </si>
  <si>
    <t>4005</t>
  </si>
  <si>
    <t>1622</t>
  </si>
  <si>
    <t>1672</t>
  </si>
  <si>
    <t>8890</t>
  </si>
  <si>
    <t>1778</t>
  </si>
  <si>
    <t>3344</t>
  </si>
  <si>
    <t>9520</t>
  </si>
  <si>
    <t>6244</t>
  </si>
  <si>
    <t>811</t>
  </si>
  <si>
    <t>3556</t>
  </si>
  <si>
    <t>8360</t>
  </si>
  <si>
    <t>3122</t>
  </si>
  <si>
    <t>5016</t>
  </si>
  <si>
    <t>6420</t>
  </si>
  <si>
    <t>5232</t>
  </si>
  <si>
    <t>9615</t>
  </si>
  <si>
    <t>1036</t>
  </si>
  <si>
    <t>6976</t>
  </si>
  <si>
    <t>1502</t>
  </si>
  <si>
    <t>1070</t>
  </si>
  <si>
    <t>4330</t>
  </si>
  <si>
    <t>562</t>
  </si>
  <si>
    <t>3004</t>
  </si>
  <si>
    <t>1686</t>
  </si>
  <si>
    <t>5697</t>
  </si>
  <si>
    <t>2248</t>
  </si>
  <si>
    <t>697</t>
  </si>
  <si>
    <t>774</t>
  </si>
  <si>
    <t>2140</t>
  </si>
  <si>
    <t>2976</t>
  </si>
  <si>
    <t>5769</t>
  </si>
  <si>
    <t>7910</t>
  </si>
  <si>
    <t>7440</t>
  </si>
  <si>
    <t>609</t>
  </si>
  <si>
    <t>1895</t>
  </si>
  <si>
    <t>November</t>
  </si>
  <si>
    <t>5805</t>
  </si>
  <si>
    <t>3610</t>
  </si>
  <si>
    <t>810</t>
  </si>
  <si>
    <t>518</t>
  </si>
  <si>
    <t>1915</t>
  </si>
  <si>
    <t>9495</t>
  </si>
  <si>
    <t>1374</t>
  </si>
  <si>
    <t>7596</t>
  </si>
  <si>
    <t>5088</t>
  </si>
  <si>
    <t>1935</t>
  </si>
  <si>
    <t>5952</t>
  </si>
  <si>
    <t>3294</t>
  </si>
  <si>
    <t>5496</t>
  </si>
  <si>
    <t>3870</t>
  </si>
  <si>
    <t>3954</t>
  </si>
  <si>
    <t>7908</t>
  </si>
  <si>
    <t>2250</t>
  </si>
  <si>
    <t>750</t>
  </si>
  <si>
    <t>1500</t>
  </si>
  <si>
    <t>827</t>
  </si>
  <si>
    <t>1654</t>
  </si>
  <si>
    <t>4284</t>
  </si>
  <si>
    <t>1732</t>
  </si>
  <si>
    <t>1588</t>
  </si>
  <si>
    <t>1199</t>
  </si>
  <si>
    <t>5931</t>
  </si>
  <si>
    <t>1977</t>
  </si>
  <si>
    <t>3597</t>
  </si>
  <si>
    <t>3308</t>
  </si>
  <si>
    <t>3750</t>
  </si>
  <si>
    <t>1299</t>
  </si>
  <si>
    <t>4135</t>
  </si>
  <si>
    <t>7140</t>
  </si>
  <si>
    <t>5995</t>
  </si>
  <si>
    <t>9885</t>
  </si>
  <si>
    <t>3000</t>
  </si>
  <si>
    <t>3176</t>
  </si>
  <si>
    <t>1428</t>
  </si>
  <si>
    <t>2398</t>
  </si>
  <si>
    <t>433</t>
  </si>
  <si>
    <t>2165</t>
  </si>
  <si>
    <t>2481</t>
  </si>
  <si>
    <t>3970</t>
  </si>
  <si>
    <t>4796</t>
  </si>
  <si>
    <t>2856</t>
  </si>
  <si>
    <t>2382</t>
  </si>
  <si>
    <t>794</t>
  </si>
  <si>
    <t>December</t>
  </si>
  <si>
    <t>April</t>
  </si>
  <si>
    <t>July</t>
  </si>
  <si>
    <t>May</t>
  </si>
  <si>
    <t>June</t>
  </si>
  <si>
    <t>5420</t>
  </si>
  <si>
    <t>January</t>
  </si>
  <si>
    <t>5412</t>
  </si>
  <si>
    <t>1548</t>
  </si>
  <si>
    <t>September</t>
  </si>
  <si>
    <t>October</t>
  </si>
  <si>
    <t>4332</t>
  </si>
  <si>
    <t>1804</t>
  </si>
  <si>
    <t>9020</t>
  </si>
  <si>
    <t>7216</t>
  </si>
  <si>
    <t>1084</t>
  </si>
  <si>
    <t>5776</t>
  </si>
  <si>
    <t>3278</t>
  </si>
  <si>
    <t>1161</t>
  </si>
  <si>
    <t>387</t>
  </si>
  <si>
    <t>9475</t>
  </si>
  <si>
    <t>2696</t>
  </si>
  <si>
    <t>3488</t>
  </si>
  <si>
    <t>9575</t>
  </si>
  <si>
    <t>3905</t>
  </si>
  <si>
    <t>2675</t>
  </si>
  <si>
    <t>781</t>
  </si>
  <si>
    <t>535</t>
  </si>
  <si>
    <t>7660</t>
  </si>
  <si>
    <t>3124</t>
  </si>
  <si>
    <t>1562</t>
  </si>
  <si>
    <t>4746</t>
  </si>
  <si>
    <t>812</t>
  </si>
  <si>
    <t>3164</t>
  </si>
  <si>
    <t>756</t>
  </si>
  <si>
    <t>2688</t>
  </si>
  <si>
    <t>2253</t>
  </si>
  <si>
    <t>751</t>
  </si>
  <si>
    <t>1202</t>
  </si>
  <si>
    <t>2472</t>
  </si>
  <si>
    <t>4050</t>
  </si>
  <si>
    <t>3846</t>
  </si>
  <si>
    <t>252</t>
  </si>
  <si>
    <t>3708</t>
  </si>
  <si>
    <t>5490</t>
  </si>
  <si>
    <t>1394</t>
  </si>
  <si>
    <t>672</t>
  </si>
  <si>
    <t>4464</t>
  </si>
  <si>
    <t>1236</t>
  </si>
  <si>
    <t>4808</t>
  </si>
  <si>
    <t>1488</t>
  </si>
  <si>
    <t>3485</t>
  </si>
  <si>
    <t>3755</t>
  </si>
  <si>
    <t>1516</t>
  </si>
  <si>
    <t>6180</t>
  </si>
  <si>
    <t>1923</t>
  </si>
  <si>
    <t>6010</t>
  </si>
  <si>
    <t>2788</t>
  </si>
  <si>
    <t>3240</t>
  </si>
  <si>
    <t>2430</t>
  </si>
  <si>
    <t>6360</t>
  </si>
  <si>
    <t>Address</t>
  </si>
  <si>
    <t>65/04
Dhawan Marg, Rajpur Sonarpur 590551</t>
  </si>
  <si>
    <t>H.No. 78
Sharaf Ganj
Indore 928261</t>
  </si>
  <si>
    <t>H.No. 53, Krishna Ganj, Dhule-346480</t>
  </si>
  <si>
    <t>145
Sibal, Rourkela-650344</t>
  </si>
  <si>
    <t>34/168
Sachar Street
Bhatpara 002691</t>
  </si>
  <si>
    <t>15/89, Dayal Chowk, Rohtak 586046</t>
  </si>
  <si>
    <t>H.No. 501
Goswami Path, Bhilwara 482554</t>
  </si>
  <si>
    <t>H.No. 589, Gala Circle, Nandyal-774484</t>
  </si>
  <si>
    <t>28/64
Lanka Marg, Ramgarh 141634</t>
  </si>
  <si>
    <t>H.No. 21
Singhal Path
Hindupur 170985</t>
  </si>
  <si>
    <t>53/710, Tailor Ganj, Gorakhpur-030540</t>
  </si>
  <si>
    <t>H.No. 460, Sankar Ganj
Tadipatri 227246</t>
  </si>
  <si>
    <t>382, Banerjee Ganj
Patna 002103</t>
  </si>
  <si>
    <t>67/61, Balan Nagar
Dehri-162882</t>
  </si>
  <si>
    <t>890, Sathe Circle
Moradabad 800838</t>
  </si>
  <si>
    <t>667
Som Marg
Rajkot 238865</t>
  </si>
  <si>
    <t>80/81, Varghese Chowk, Bidhannagar-928710</t>
  </si>
  <si>
    <t>34/29
Manne Circle, Ahmedabad 929297</t>
  </si>
  <si>
    <t>77
Dass Street
Sasaram-948992</t>
  </si>
  <si>
    <t>12, Khosla Chowk
Gopalpur-059682</t>
  </si>
  <si>
    <t>H.No. 617, Brahmbhatt Path, Madanapalle-879728</t>
  </si>
  <si>
    <t>24
Babu Nagar, Khammam 703294</t>
  </si>
  <si>
    <t>H.No. 13
Lad Road
Bhiwandi 874382</t>
  </si>
  <si>
    <t>827, Shere Nagar, Mangalore 084058</t>
  </si>
  <si>
    <t>13/846, Bajaj Road, Nangloi Jat-882740</t>
  </si>
  <si>
    <t>37, Bhasin Path, Deoghar-816439</t>
  </si>
  <si>
    <t>34, Sanghvi Path
Sikar 774265</t>
  </si>
  <si>
    <t>01, Kapur Road, Agra-329913</t>
  </si>
  <si>
    <t>H.No. 78, Suresh, Hapur-924072</t>
  </si>
  <si>
    <t>H.No. 904
Dave Zila
Pimpri-Chinchwad 244227</t>
  </si>
  <si>
    <t>H.No. 69
Shere
Durgapur 474507</t>
  </si>
  <si>
    <t>81/76, Khanna Nagar, Vasai-Virar-913106</t>
  </si>
  <si>
    <t>56/734, Som Marg
Bhimavaram 598548</t>
  </si>
  <si>
    <t>H.No. 60, Deep Street
Phusro 320629</t>
  </si>
  <si>
    <t>63, Baria Circle
Siliguri 399443</t>
  </si>
  <si>
    <t>373
Ganguly Street, Kurnool 041608</t>
  </si>
  <si>
    <t>123, Sagar Road
Dharmavaram-048740</t>
  </si>
  <si>
    <t>H.No. 77
Kalita Circle, Muzaffarnagar-768793</t>
  </si>
  <si>
    <t>318
Chokshi Road, Miryalaguda-997025</t>
  </si>
  <si>
    <t>H.No. 07
Lad Ganj, Jaipur-750706</t>
  </si>
  <si>
    <t>71/531
Kibe Circle, Indore-971559</t>
  </si>
  <si>
    <t>85/523
Raval Path, Bhind-188340</t>
  </si>
  <si>
    <t>80
Vala Ganj, Dindigul-437862</t>
  </si>
  <si>
    <t>H.No. 146, Ram Chowk
Meerut-776118</t>
  </si>
  <si>
    <t>25/685, Kannan Street, Erode-345276</t>
  </si>
  <si>
    <t>H.No. 26
Khurana, Kharagpur-183176</t>
  </si>
  <si>
    <t>56, Tak Street, Giridih 114150</t>
  </si>
  <si>
    <t>H.No. 60, Dhingra Marg
Jalna 036174</t>
  </si>
  <si>
    <t>60, Loke Circle, Kadapa 528564</t>
  </si>
  <si>
    <t>80/683
Gandhi Zila
Amravati-523734</t>
  </si>
  <si>
    <t>25
Vaidya Street, Deoghar-807286</t>
  </si>
  <si>
    <t>H.No. 78, Tara Nagar
Narasaraopet-260778</t>
  </si>
  <si>
    <t>592, Sachar Circle
Thoothukudi 513426</t>
  </si>
  <si>
    <t>06/32
Kade
Mehsana-061743</t>
  </si>
  <si>
    <t>H.No. 728, Datta Chowk
Kumbakonam-380227</t>
  </si>
  <si>
    <t>H.No. 029, Grover
Kadapa-492513</t>
  </si>
  <si>
    <t>63/17
Bal Circle
Dehradun 365978</t>
  </si>
  <si>
    <t>25
Srinivasan Ganj, Mira-Bhayandar-341661</t>
  </si>
  <si>
    <t>77
Walla Ganj, Ambarnath-616114</t>
  </si>
  <si>
    <t>H.No. 775
Sha Circle
Mumbai 290110</t>
  </si>
  <si>
    <t>078, Ghose Nagar, Bikaner 211920</t>
  </si>
  <si>
    <t>78/08
Dyal Ganj
Satara-877913</t>
  </si>
  <si>
    <t>70/415
Sarna Road, Junagadh-305320</t>
  </si>
  <si>
    <t>191
Bera Path, Bhimavaram 502334</t>
  </si>
  <si>
    <t>413
Ram Circle, Dhanbad-458174</t>
  </si>
  <si>
    <t>209
Lad Street, Ludhiana-431855</t>
  </si>
  <si>
    <t>538
Doctor Street, Machilipatnam 092427</t>
  </si>
  <si>
    <t>59/845, Kade Path, Barasat 294473</t>
  </si>
  <si>
    <t>H.No. 637
Walla Zila, Begusarai 750201</t>
  </si>
  <si>
    <t>49/10
Sengupta Marg, Madhyamgram 629284</t>
  </si>
  <si>
    <t>H.No. 12
Dua Zila, Thrissur 303124</t>
  </si>
  <si>
    <t>99/790
Subramanian Chowk, Bhagalpur 125926</t>
  </si>
  <si>
    <t>63/76, Karan Street
Kanpur 487263</t>
  </si>
  <si>
    <t>509, Shah Road, Medininagar 212721</t>
  </si>
  <si>
    <t>62, Dash Street
Pondicherry-945886</t>
  </si>
  <si>
    <t>49
Sami
Dibrugarh-768751</t>
  </si>
  <si>
    <t>645, Grewal Street, Bardhaman-621911</t>
  </si>
  <si>
    <t>67
Cheema
Bardhaman 968232</t>
  </si>
  <si>
    <t>89
Srivastava Circle
Solapur 947664</t>
  </si>
  <si>
    <t>80/990
Yogi Road
Anantapuram-218176</t>
  </si>
  <si>
    <t>H.No. 717
Warrior Circle
Etawah-124622</t>
  </si>
  <si>
    <t>64/161, Kaur Ganj, Kadapa 257529</t>
  </si>
  <si>
    <t>H.No. 256
Sami Street, Lucknow-283322</t>
  </si>
  <si>
    <t>537
Bahl Nagar
Tinsukia 000008</t>
  </si>
  <si>
    <t>53/88, Soni Chowk
Etawah-422592</t>
  </si>
  <si>
    <t>54/216, Tak Ganj
Mangalore 180959</t>
  </si>
  <si>
    <t>H.No. 782
Dey Circle
Jalna 640789</t>
  </si>
  <si>
    <t>H.No. 82, Kala Road, Moradabad-953360</t>
  </si>
  <si>
    <t>91, Handa Circle
Baranagar-841504</t>
  </si>
  <si>
    <t>12, Wali Ganj
Secunderabad 891177</t>
  </si>
  <si>
    <t>H.No. 85
Bora Road
Rajpur Sonarpur-156686</t>
  </si>
  <si>
    <t>H.No. 319
Mandal Ganj, Vijayawada-709890</t>
  </si>
  <si>
    <t>499
Apte Street
Gorakhpur 610533</t>
  </si>
  <si>
    <t>83/108
Goyal Chowk
Bhusawal-294899</t>
  </si>
  <si>
    <t>765
Srinivasan Ganj
Gangtok-960690</t>
  </si>
  <si>
    <t>88/80
Sheth Chowk, Dewas 052601</t>
  </si>
  <si>
    <t>376
Tiwari Zila, Munger-178543</t>
  </si>
  <si>
    <t>910
Rastogi Circle, Tiruppur 102771</t>
  </si>
  <si>
    <t>496
Kumer Zila
Raurkela Industrial Township-618990</t>
  </si>
  <si>
    <t>H.No. 58
Sem Street, Amravati 316691</t>
  </si>
  <si>
    <t>Description</t>
  </si>
  <si>
    <t>Quam numquam iste sunt nemo.</t>
  </si>
  <si>
    <t>At quaerat animi nemo.</t>
  </si>
  <si>
    <t>Deserunt pariatur mollitia voluptatem.</t>
  </si>
  <si>
    <t>Corporis odio consequatur perferendis repellendus laudantium deserunt.</t>
  </si>
  <si>
    <t>Quis occaecati reprehenderit facere tenetur illum exercitationem.</t>
  </si>
  <si>
    <t>Eum deleniti adipisci vero neque.</t>
  </si>
  <si>
    <t>Sint accusamus veritatis exercitationem corporis.</t>
  </si>
  <si>
    <t>Praesentium necessitatibus quos esse neque.</t>
  </si>
  <si>
    <t>Explicabo totam quaerat a quaerat ducimus officia.</t>
  </si>
  <si>
    <t>Minima nobis repellendus distinctio a veritatis voluptate eaque.</t>
  </si>
  <si>
    <t>Sapiente exercitationem illo sed ea.</t>
  </si>
  <si>
    <t>Fugiat id similique minima corrupti ut sint sapiente.</t>
  </si>
  <si>
    <t>Eius praesentium ipsum autem.</t>
  </si>
  <si>
    <t>Incidunt hic vero esse saepe illum.</t>
  </si>
  <si>
    <t>Consequuntur placeat quia voluptate esse consectetur accusamus nemo.</t>
  </si>
  <si>
    <t>Quae occaecati laborum expedita perspiciatis consequatur ad.</t>
  </si>
  <si>
    <t>Architecto beatae ullam ad sed dolorem voluptates est.</t>
  </si>
  <si>
    <t>Perspiciatis nemo dolorem perspiciatis aspernatur.</t>
  </si>
  <si>
    <t>Autem quaerat tempore quasi ipsam.</t>
  </si>
  <si>
    <t>Molestias earum quam dolor.</t>
  </si>
  <si>
    <t>Autem necessitatibus perferendis consequatur suscipit iste harum sint.</t>
  </si>
  <si>
    <t>Iusto cum nostrum quasi dicta totam error.</t>
  </si>
  <si>
    <t>Sunt laborum incidunt ad asperiores itaque minus placeat.</t>
  </si>
  <si>
    <t>Possimus perspiciatis nesciunt modi molestias.</t>
  </si>
  <si>
    <t>Maxime culpa earum blanditiis.</t>
  </si>
  <si>
    <t>Sunt repellendus quidem laborum provident voluptas ut nisi.</t>
  </si>
  <si>
    <t>Odio quisquam inventore esse sed recusandae autem.</t>
  </si>
  <si>
    <t>Quidem sit facilis consequuntur iusto dignissimos exercitationem.</t>
  </si>
  <si>
    <t>Occaecati impedit incidunt qui.</t>
  </si>
  <si>
    <t>Maxime exercitationem repellat veritatis a dolorem.</t>
  </si>
  <si>
    <t>Eveniet sint molestiae.</t>
  </si>
  <si>
    <t>Modi veniam vero dolores.</t>
  </si>
  <si>
    <t>Nisi quis nam ipsa molestias vel totam.</t>
  </si>
  <si>
    <t>Illo in quas at rem.</t>
  </si>
  <si>
    <t>Ab possimus tempore maiores nesciunt enim placeat excepturi.</t>
  </si>
  <si>
    <t>Magni maiores ullam fugiat.</t>
  </si>
  <si>
    <t>Error facere quae cupiditate provident.</t>
  </si>
  <si>
    <t>Eaque deserunt possimus alias sint odit facere.</t>
  </si>
  <si>
    <t>Voluptates nostrum ratione sint odit dolore consectetur.</t>
  </si>
  <si>
    <t>Voluptate eaque accusamus nobis voluptatem accusamus.</t>
  </si>
  <si>
    <t>Ab quisquam nobis ducimus.</t>
  </si>
  <si>
    <t>Necessitatibus cum dolores alias sed.</t>
  </si>
  <si>
    <t>Odio incidunt tempore nesciunt.</t>
  </si>
  <si>
    <t>Nam quod aliquid.</t>
  </si>
  <si>
    <t>Adipisci quo laboriosam.</t>
  </si>
  <si>
    <t>In nesciunt maxime nobis officiis dicta.</t>
  </si>
  <si>
    <t>Maiores voluptates quam aspernatur magni distinctio provident.</t>
  </si>
  <si>
    <t>Repellendus quae iusto nostrum commodi adipisci.</t>
  </si>
  <si>
    <t>Saepe ratione ab inventore dignissimos.</t>
  </si>
  <si>
    <t>Consectetur illum pariatur totam fugit eum eaque.</t>
  </si>
  <si>
    <t>Maiores hic veritatis corporis modi.</t>
  </si>
  <si>
    <t>Amet accusamus natus magni non recusandae.</t>
  </si>
  <si>
    <t>Deleniti aspernatur pariatur laudantium nihil at.</t>
  </si>
  <si>
    <t>Ducimus possimus saepe totam impedit amet reprehenderit.</t>
  </si>
  <si>
    <t>Nobis sed corrupti cupiditate fugiat unde.</t>
  </si>
  <si>
    <t>Veniam expedita odit esse.</t>
  </si>
  <si>
    <t>Similique dolor saepe molestiae.</t>
  </si>
  <si>
    <t>Reiciendis nam omnis vel explicabo amet perferendis.</t>
  </si>
  <si>
    <t>Exercitationem occaecati quam aperiam.</t>
  </si>
  <si>
    <t>Ex omnis sit quibusdam.</t>
  </si>
  <si>
    <t>Sequi numquam rerum aspernatur aspernatur in.</t>
  </si>
  <si>
    <t>Sequi et dolore et consectetur odit deleniti.</t>
  </si>
  <si>
    <t>Recusandae voluptate eaque blanditiis harum in facere consequuntur.</t>
  </si>
  <si>
    <t>Illo laboriosam at delectus.</t>
  </si>
  <si>
    <t>Ratione alias nam dignissimos ullam.</t>
  </si>
  <si>
    <t>Architecto debitis repellendus error ducimus quod quo.</t>
  </si>
  <si>
    <t>Earum quos enim minima.</t>
  </si>
  <si>
    <t>Enim non fugit reprehenderit minima.</t>
  </si>
  <si>
    <t>Earum odio vitae mollitia autem.</t>
  </si>
  <si>
    <t>Debitis provident illo aliquam debitis.</t>
  </si>
  <si>
    <t>orders (2).Order_ID</t>
  </si>
  <si>
    <t>orders (2).Customer_ID</t>
  </si>
  <si>
    <t>orders (2).Product_ID</t>
  </si>
  <si>
    <t>orders (2).Quantity</t>
  </si>
  <si>
    <t>orders (2).Order_Date</t>
  </si>
  <si>
    <t>orders (2).Order_Time</t>
  </si>
  <si>
    <t>orders (2).Delivery_Date</t>
  </si>
  <si>
    <t>orders (2).Delivery_Time</t>
  </si>
  <si>
    <t>orders (2).Location</t>
  </si>
  <si>
    <t>orders (2).Occasion</t>
  </si>
  <si>
    <t>products.Product_ID</t>
  </si>
  <si>
    <t>products.Product_Name</t>
  </si>
  <si>
    <t>products.Category</t>
  </si>
  <si>
    <t>products.Price (INR)</t>
  </si>
  <si>
    <t>products.Occasion</t>
  </si>
  <si>
    <t>24-02-2023</t>
  </si>
  <si>
    <t>05-03-2023</t>
  </si>
  <si>
    <t>14-07-2023</t>
  </si>
  <si>
    <t>19-07-2023</t>
  </si>
  <si>
    <t>28-09-2023</t>
  </si>
  <si>
    <t>03-10-2023</t>
  </si>
  <si>
    <t>07-11-2023</t>
  </si>
  <si>
    <t>13-11-2023</t>
  </si>
  <si>
    <t>09-11-2023</t>
  </si>
  <si>
    <t>16-11-2023</t>
  </si>
  <si>
    <t>03-11-2023</t>
  </si>
  <si>
    <t>08-11-2023</t>
  </si>
  <si>
    <t>18-11-2023</t>
  </si>
  <si>
    <t>12-11-2023</t>
  </si>
  <si>
    <t>28-02-2023</t>
  </si>
  <si>
    <t>03-03-2023</t>
  </si>
  <si>
    <t>04-03-2023</t>
  </si>
  <si>
    <t>26-02-2023</t>
  </si>
  <si>
    <t>08-02-2023</t>
  </si>
  <si>
    <t>13-02-2023</t>
  </si>
  <si>
    <t>13-12-2023</t>
  </si>
  <si>
    <t>15-12-2023</t>
  </si>
  <si>
    <t>14-03-2023</t>
  </si>
  <si>
    <t>06-03-2023</t>
  </si>
  <si>
    <t>12-03-2023</t>
  </si>
  <si>
    <t>10-07-2023</t>
  </si>
  <si>
    <t>17-07-2023</t>
  </si>
  <si>
    <t>27-07-2023</t>
  </si>
  <si>
    <t>11-02-2023</t>
  </si>
  <si>
    <t>18-02-2023</t>
  </si>
  <si>
    <t>30-10-2023</t>
  </si>
  <si>
    <t>01-11-2023</t>
  </si>
  <si>
    <t>15-04-2023</t>
  </si>
  <si>
    <t>25-04-2023</t>
  </si>
  <si>
    <t>20-08-2023</t>
  </si>
  <si>
    <t>28-08-2023</t>
  </si>
  <si>
    <t>29-08-2023</t>
  </si>
  <si>
    <t>07-09-2023</t>
  </si>
  <si>
    <t>22-08-2023</t>
  </si>
  <si>
    <t>30-08-2023</t>
  </si>
  <si>
    <t>26-08-2023</t>
  </si>
  <si>
    <t>22-09-2023</t>
  </si>
  <si>
    <t>01-10-2023</t>
  </si>
  <si>
    <t>06-07-2023</t>
  </si>
  <si>
    <t>05-05-2023</t>
  </si>
  <si>
    <t>06-05-2023</t>
  </si>
  <si>
    <t>02-09-2023</t>
  </si>
  <si>
    <t>08-09-2023</t>
  </si>
  <si>
    <t>08-05-2023</t>
  </si>
  <si>
    <t>13-05-2023</t>
  </si>
  <si>
    <t>06-04-2023</t>
  </si>
  <si>
    <t>09-04-2023</t>
  </si>
  <si>
    <t>02-01-2023</t>
  </si>
  <si>
    <t>11-01-2023</t>
  </si>
  <si>
    <t>22-12-2023</t>
  </si>
  <si>
    <t>01-01-2024</t>
  </si>
  <si>
    <t>02-03-2023</t>
  </si>
  <si>
    <t>14-11-2023</t>
  </si>
  <si>
    <t>11-11-2023</t>
  </si>
  <si>
    <t>02-11-2023</t>
  </si>
  <si>
    <t>04-11-2023</t>
  </si>
  <si>
    <t>12-07-2023</t>
  </si>
  <si>
    <t>20-07-2023</t>
  </si>
  <si>
    <t>28-04-2023</t>
  </si>
  <si>
    <t>29-04-2023</t>
  </si>
  <si>
    <t>16-02-2023</t>
  </si>
  <si>
    <t>20-02-2023</t>
  </si>
  <si>
    <t>13-01-2023</t>
  </si>
  <si>
    <t>15-01-2023</t>
  </si>
  <si>
    <t>10-12-2023</t>
  </si>
  <si>
    <t>11-12-2023</t>
  </si>
  <si>
    <t>01-06-2023</t>
  </si>
  <si>
    <t>11-06-2023</t>
  </si>
  <si>
    <t>08-03-2023</t>
  </si>
  <si>
    <t>11-03-2023</t>
  </si>
  <si>
    <t>01-05-2023</t>
  </si>
  <si>
    <t>03-05-2023</t>
  </si>
  <si>
    <t>23-03-2023</t>
  </si>
  <si>
    <t>12-06-2023</t>
  </si>
  <si>
    <t>15-06-2023</t>
  </si>
  <si>
    <t>14-02-2023</t>
  </si>
  <si>
    <t>21-07-2023</t>
  </si>
  <si>
    <t>24-07-2023</t>
  </si>
  <si>
    <t>01-01-2023</t>
  </si>
  <si>
    <t>07-01-2023</t>
  </si>
  <si>
    <t>09-02-2023</t>
  </si>
  <si>
    <t>12-02-2023</t>
  </si>
  <si>
    <t>15-11-2023</t>
  </si>
  <si>
    <t>27-02-2023</t>
  </si>
  <si>
    <t>25-06-2023</t>
  </si>
  <si>
    <t>26-06-2023</t>
  </si>
  <si>
    <t>25-07-2023</t>
  </si>
  <si>
    <t>03-08-2023</t>
  </si>
  <si>
    <t>05-08-2023</t>
  </si>
  <si>
    <t>13-08-2023</t>
  </si>
  <si>
    <t>10-05-2023</t>
  </si>
  <si>
    <t>07-03-2023</t>
  </si>
  <si>
    <t>28-06-2023</t>
  </si>
  <si>
    <t>01-09-2023</t>
  </si>
  <si>
    <t>11-09-2023</t>
  </si>
  <si>
    <t>08-06-2023</t>
  </si>
  <si>
    <t>10-06-2023</t>
  </si>
  <si>
    <t>19-06-2023</t>
  </si>
  <si>
    <t>21-06-2023</t>
  </si>
  <si>
    <t>05-10-2023</t>
  </si>
  <si>
    <t>04-02-2023</t>
  </si>
  <si>
    <t>09-05-2023</t>
  </si>
  <si>
    <t>17-05-2023</t>
  </si>
  <si>
    <t>15-03-2023</t>
  </si>
  <si>
    <t>19-03-2023</t>
  </si>
  <si>
    <t>23-08-2023</t>
  </si>
  <si>
    <t>10-02-2023</t>
  </si>
  <si>
    <t>15-02-2023</t>
  </si>
  <si>
    <t>04-08-2023</t>
  </si>
  <si>
    <t>29-05-2023</t>
  </si>
  <si>
    <t>03-06-2023</t>
  </si>
  <si>
    <t>05-11-2023</t>
  </si>
  <si>
    <t>13-09-2023</t>
  </si>
  <si>
    <t>27-08-2023</t>
  </si>
  <si>
    <t>18-04-2023</t>
  </si>
  <si>
    <t>23-04-2023</t>
  </si>
  <si>
    <t>13-04-2023</t>
  </si>
  <si>
    <t>25-08-2023</t>
  </si>
  <si>
    <t>31-08-2023</t>
  </si>
  <si>
    <t>22-02-2023</t>
  </si>
  <si>
    <t>10-11-2023</t>
  </si>
  <si>
    <t>06-01-2023</t>
  </si>
  <si>
    <t>15-05-2023</t>
  </si>
  <si>
    <t>25-05-2023</t>
  </si>
  <si>
    <t>28-10-2023</t>
  </si>
  <si>
    <t>06-11-2023</t>
  </si>
  <si>
    <t>01-02-2023</t>
  </si>
  <si>
    <t>29-12-2023</t>
  </si>
  <si>
    <t>05-01-2024</t>
  </si>
  <si>
    <t>21-02-2023</t>
  </si>
  <si>
    <t>01-03-2023</t>
  </si>
  <si>
    <t>13-03-2023</t>
  </si>
  <si>
    <t>23-11-2023</t>
  </si>
  <si>
    <t>03-02-2023</t>
  </si>
  <si>
    <t>07-02-2023</t>
  </si>
  <si>
    <t>20-11-2023</t>
  </si>
  <si>
    <t>25-12-2023</t>
  </si>
  <si>
    <t>31-12-2023</t>
  </si>
  <si>
    <t>05-02-2023</t>
  </si>
  <si>
    <t>13-10-2023</t>
  </si>
  <si>
    <t>25-01-2023</t>
  </si>
  <si>
    <t>23-07-2023</t>
  </si>
  <si>
    <t>25-03-2023</t>
  </si>
  <si>
    <t>17-02-2023</t>
  </si>
  <si>
    <t>22-04-2023</t>
  </si>
  <si>
    <t>27-04-2023</t>
  </si>
  <si>
    <t>14-12-2023</t>
  </si>
  <si>
    <t>05-09-2023</t>
  </si>
  <si>
    <t>09-09-2023</t>
  </si>
  <si>
    <t>18-03-2023</t>
  </si>
  <si>
    <t>11-05-2023</t>
  </si>
  <si>
    <t>16-05-2023</t>
  </si>
  <si>
    <t>10-03-2023</t>
  </si>
  <si>
    <t>23-10-2023</t>
  </si>
  <si>
    <t>27-10-2023</t>
  </si>
  <si>
    <t>18-01-2023</t>
  </si>
  <si>
    <t>23-01-2023</t>
  </si>
  <si>
    <t>03-09-2023</t>
  </si>
  <si>
    <t>17-03-2023</t>
  </si>
  <si>
    <t>05-12-2023</t>
  </si>
  <si>
    <t>07-12-2023</t>
  </si>
  <si>
    <t>06-10-2023</t>
  </si>
  <si>
    <t>09-10-2023</t>
  </si>
  <si>
    <t>21-11-2023</t>
  </si>
  <si>
    <t>25-11-2023</t>
  </si>
  <si>
    <t>02-06-2023</t>
  </si>
  <si>
    <t>25-02-2023</t>
  </si>
  <si>
    <t>06-08-2023</t>
  </si>
  <si>
    <t>10-08-2023</t>
  </si>
  <si>
    <t>06-02-2023</t>
  </si>
  <si>
    <t>21-03-2023</t>
  </si>
  <si>
    <t>27-03-2023</t>
  </si>
  <si>
    <t>30-06-2023</t>
  </si>
  <si>
    <t>08-07-2023</t>
  </si>
  <si>
    <t>20-10-2023</t>
  </si>
  <si>
    <t>16-03-2023</t>
  </si>
  <si>
    <t>24-08-2023</t>
  </si>
  <si>
    <t>06-09-2023</t>
  </si>
  <si>
    <t>07-05-2023</t>
  </si>
  <si>
    <t>18-09-2023</t>
  </si>
  <si>
    <t>25-09-2023</t>
  </si>
  <si>
    <t>19-11-2023</t>
  </si>
  <si>
    <t>22-11-2023</t>
  </si>
  <si>
    <t>12-10-2023</t>
  </si>
  <si>
    <t>17-10-2023</t>
  </si>
  <si>
    <t>21-08-2023</t>
  </si>
  <si>
    <t>16-08-2023</t>
  </si>
  <si>
    <t>19-08-2023</t>
  </si>
  <si>
    <t>10-04-2023</t>
  </si>
  <si>
    <t>17-04-2023</t>
  </si>
  <si>
    <t>22-03-2023</t>
  </si>
  <si>
    <t>26-03-2023</t>
  </si>
  <si>
    <t>04-09-2023</t>
  </si>
  <si>
    <t>03-01-2023</t>
  </si>
  <si>
    <t>08-01-2023</t>
  </si>
  <si>
    <t>01-08-2023</t>
  </si>
  <si>
    <t>03-07-2023</t>
  </si>
  <si>
    <t>09-07-2023</t>
  </si>
  <si>
    <t>02-04-2023</t>
  </si>
  <si>
    <t>12-04-2023</t>
  </si>
  <si>
    <t>22-06-2023</t>
  </si>
  <si>
    <t>23-06-2023</t>
  </si>
  <si>
    <t>22-10-2023</t>
  </si>
  <si>
    <t>29-10-2023</t>
  </si>
  <si>
    <t>21-05-2023</t>
  </si>
  <si>
    <t>24-05-2023</t>
  </si>
  <si>
    <t>08-10-2023</t>
  </si>
  <si>
    <t>13-06-2023</t>
  </si>
  <si>
    <t>16-06-2023</t>
  </si>
  <si>
    <t>12-09-2023</t>
  </si>
  <si>
    <t>26-12-2023</t>
  </si>
  <si>
    <t>24-03-2023</t>
  </si>
  <si>
    <t>01-04-2023</t>
  </si>
  <si>
    <t>30-03-2023</t>
  </si>
  <si>
    <t>20-03-2023</t>
  </si>
  <si>
    <t>11-10-2023</t>
  </si>
  <si>
    <t>16-10-2023</t>
  </si>
  <si>
    <t>10-09-2023</t>
  </si>
  <si>
    <t>19-09-2023</t>
  </si>
  <si>
    <t>07-07-2023</t>
  </si>
  <si>
    <t>15-07-2023</t>
  </si>
  <si>
    <t>27-12-2023</t>
  </si>
  <si>
    <t>06-01-2024</t>
  </si>
  <si>
    <t>16-04-2023</t>
  </si>
  <si>
    <t>20-04-2023</t>
  </si>
  <si>
    <t>12-05-2023</t>
  </si>
  <si>
    <t>14-08-2023</t>
  </si>
  <si>
    <t>25-10-2023</t>
  </si>
  <si>
    <t>26-10-2023</t>
  </si>
  <si>
    <t>08-04-2023</t>
  </si>
  <si>
    <t>24-11-2023</t>
  </si>
  <si>
    <t>28-05-2023</t>
  </si>
  <si>
    <t>20-06-2023</t>
  </si>
  <si>
    <t>24-06-2023</t>
  </si>
  <si>
    <t>26-11-2023</t>
  </si>
  <si>
    <t>21-09-2023</t>
  </si>
  <si>
    <t>30-11-2023</t>
  </si>
  <si>
    <t>27-09-2023</t>
  </si>
  <si>
    <t>11-04-2023</t>
  </si>
  <si>
    <t>17-11-2023</t>
  </si>
  <si>
    <t>24-10-2023</t>
  </si>
  <si>
    <t>29-11-2023</t>
  </si>
  <si>
    <t>09-03-2023</t>
  </si>
  <si>
    <t>22-07-2023</t>
  </si>
  <si>
    <t>26-07-2023</t>
  </si>
  <si>
    <t>02-02-2023</t>
  </si>
  <si>
    <t>24-09-2023</t>
  </si>
  <si>
    <t>26-09-2023</t>
  </si>
  <si>
    <t>22-05-2023</t>
  </si>
  <si>
    <t>20-09-2023</t>
  </si>
  <si>
    <t>29-09-2023</t>
  </si>
  <si>
    <t>15-09-2023</t>
  </si>
  <si>
    <t>23-09-2023</t>
  </si>
  <si>
    <t>28-11-2023</t>
  </si>
  <si>
    <t>16-01-2023</t>
  </si>
  <si>
    <t>24-12-2023</t>
  </si>
  <si>
    <t>02-01-2024</t>
  </si>
  <si>
    <t>27-11-2023</t>
  </si>
  <si>
    <t>04-06-2023</t>
  </si>
  <si>
    <t>07-08-2023</t>
  </si>
  <si>
    <t>15-08-2023</t>
  </si>
  <si>
    <t>13-07-2023</t>
  </si>
  <si>
    <t>19-05-2023</t>
  </si>
  <si>
    <t>07-06-2023</t>
  </si>
  <si>
    <t>14-05-2023</t>
  </si>
  <si>
    <t>28-01-2023</t>
  </si>
  <si>
    <t>14-06-2023</t>
  </si>
  <si>
    <t>30-04-2023</t>
  </si>
  <si>
    <t>07-01-2024</t>
  </si>
  <si>
    <t>31-03-2023</t>
  </si>
  <si>
    <t>31-10-2023</t>
  </si>
  <si>
    <t>08-08-2023</t>
  </si>
  <si>
    <t>12-08-2023</t>
  </si>
  <si>
    <t>30-09-2023</t>
  </si>
  <si>
    <t>06-12-2023</t>
  </si>
  <si>
    <t>12-12-2023</t>
  </si>
  <si>
    <t>19-12-2023</t>
  </si>
  <si>
    <t>05-01-2023</t>
  </si>
  <si>
    <t>27-01-2023</t>
  </si>
  <si>
    <t>02-12-2023</t>
  </si>
  <si>
    <t>27-05-2023</t>
  </si>
  <si>
    <t>29-03-2023</t>
  </si>
  <si>
    <t>27-06-2023</t>
  </si>
  <si>
    <t>05-07-2023</t>
  </si>
  <si>
    <t>31-01-2023</t>
  </si>
  <si>
    <t>30-12-2023</t>
  </si>
  <si>
    <t>28-03-2023</t>
  </si>
  <si>
    <t>04-04-2023</t>
  </si>
  <si>
    <t>04-12-2023</t>
  </si>
  <si>
    <t>08-12-2023</t>
  </si>
  <si>
    <t>05-06-2023</t>
  </si>
  <si>
    <t>26-05-2023</t>
  </si>
  <si>
    <t>30-07-2023</t>
  </si>
  <si>
    <t>09-01-2023</t>
  </si>
  <si>
    <t>29-06-2023</t>
  </si>
  <si>
    <t>17-12-2023</t>
  </si>
  <si>
    <t>21-10-2023</t>
  </si>
  <si>
    <t>07-04-2023</t>
  </si>
  <si>
    <t>02-07-2023</t>
  </si>
  <si>
    <t>19-02-2023</t>
  </si>
  <si>
    <t>11-07-2023</t>
  </si>
  <si>
    <t>18-05-2023</t>
  </si>
  <si>
    <t>09-06-2023</t>
  </si>
  <si>
    <t>10-01-2023</t>
  </si>
  <si>
    <t>19-01-2023</t>
  </si>
  <si>
    <t>19-04-2023</t>
  </si>
  <si>
    <t>21-12-2023</t>
  </si>
  <si>
    <t>09-08-2023</t>
  </si>
  <si>
    <t>31-07-2023</t>
  </si>
  <si>
    <t>26-04-2023</t>
  </si>
  <si>
    <t>09-12-2023</t>
  </si>
  <si>
    <t>18-07-2023</t>
  </si>
  <si>
    <t>23-02-2023</t>
  </si>
  <si>
    <t>31-05-2023</t>
  </si>
  <si>
    <t>23-05-2023</t>
  </si>
  <si>
    <t>01-12-2023</t>
  </si>
  <si>
    <t>14-01-2023</t>
  </si>
  <si>
    <t>03-12-2023</t>
  </si>
  <si>
    <t>14-10-2023</t>
  </si>
  <si>
    <t>29-01-2023</t>
  </si>
  <si>
    <t>17-09-2023</t>
  </si>
  <si>
    <t>30-01-2023</t>
  </si>
  <si>
    <t>11-08-2023</t>
  </si>
  <si>
    <t>18-08-2023</t>
  </si>
  <si>
    <t>21-04-2023</t>
  </si>
  <si>
    <t>04-05-2023</t>
  </si>
  <si>
    <t>14-04-2023</t>
  </si>
  <si>
    <t>20-12-2023</t>
  </si>
  <si>
    <t>03-04-2023</t>
  </si>
  <si>
    <t>02-05-2023</t>
  </si>
  <si>
    <t>14-09-2023</t>
  </si>
  <si>
    <t>29-07-2023</t>
  </si>
  <si>
    <t>17-06-2023</t>
  </si>
  <si>
    <t>18-10-2023</t>
  </si>
  <si>
    <t>01-07-2023</t>
  </si>
  <si>
    <t>12-01-2023</t>
  </si>
  <si>
    <t>10-10-2023</t>
  </si>
  <si>
    <t>17-08-2023</t>
  </si>
  <si>
    <t>16-07-2023</t>
  </si>
  <si>
    <t>05-04-2023</t>
  </si>
  <si>
    <t>24-01-2023</t>
  </si>
  <si>
    <t>18-12-2023</t>
  </si>
  <si>
    <t>23-12-2023</t>
  </si>
  <si>
    <t>19-10-2023</t>
  </si>
  <si>
    <t>20-05-2023</t>
  </si>
  <si>
    <t>delivery_date</t>
  </si>
  <si>
    <t>order_hour</t>
  </si>
  <si>
    <t>delivery_hours</t>
  </si>
  <si>
    <t>delivery_days</t>
  </si>
  <si>
    <t>total_revenue</t>
  </si>
  <si>
    <t>order_date2</t>
  </si>
  <si>
    <t>Order_Date (X)</t>
  </si>
  <si>
    <t>Delivery_Date(X)</t>
  </si>
  <si>
    <t>Occasion2</t>
  </si>
  <si>
    <t>Sum of total_revenue</t>
  </si>
  <si>
    <t>Details for Average of delivery_days</t>
  </si>
  <si>
    <t>Row Labels</t>
  </si>
  <si>
    <t>Grand Total</t>
  </si>
  <si>
    <t>Month wise sales</t>
  </si>
  <si>
    <t>Category wise sales</t>
  </si>
  <si>
    <t>Count of orders (2).Order_ID</t>
  </si>
  <si>
    <t>Cities with most orders</t>
  </si>
  <si>
    <t>Occasion wise revenue</t>
  </si>
  <si>
    <t>Hour wise sales</t>
  </si>
  <si>
    <t>Details for Count of orders (2).Order_ID</t>
  </si>
  <si>
    <t>Total Orders</t>
  </si>
  <si>
    <t>Average_revenue</t>
  </si>
  <si>
    <t>total_revenue_</t>
  </si>
  <si>
    <t xml:space="preserve"> 07-Oct-23</t>
  </si>
  <si>
    <t>Cake Explosion Box</t>
  </si>
  <si>
    <t>Photo Personalized Cake</t>
  </si>
  <si>
    <t>Heart-Shaped Valentine Cake</t>
  </si>
  <si>
    <t>Chocolate Truffle Cake</t>
  </si>
  <si>
    <t>Red Velvet Jar Cake</t>
  </si>
  <si>
    <t>Mini Bento Cakes</t>
  </si>
  <si>
    <t>Cake &amp; Flowers Combo</t>
  </si>
  <si>
    <t>DIY Cake Baking Kit</t>
  </si>
  <si>
    <t>Water Balloons &amp; Holi Color Pack</t>
  </si>
  <si>
    <t>Personalized Name Art with Color Splash</t>
  </si>
  <si>
    <t>DIY Rangoli Stencil &amp; Color Kit</t>
  </si>
  <si>
    <t>Organic Herbal Gulal (Set of 5 Colors)</t>
  </si>
  <si>
    <t>Edible Cake Decorating Colors</t>
  </si>
  <si>
    <t>Folk Art Colors</t>
  </si>
  <si>
    <t>Heart-Shaped Color Changing Mugs</t>
  </si>
  <si>
    <t>Holi Color Powder Pouch (Pack of 3)</t>
  </si>
  <si>
    <t>Spray Holi Colors (Set of 4)</t>
  </si>
  <si>
    <t>Diwali Colorful Paper Lanterns</t>
  </si>
  <si>
    <t>Glow-in-the-Dark Paints</t>
  </si>
  <si>
    <t>Couples T-shirts with Colorful Heart Designs</t>
  </si>
  <si>
    <t>Rakhi Colorful Threads Set</t>
  </si>
  <si>
    <t>Colorful Rakhi Gift Boxes</t>
  </si>
  <si>
    <t>Customized LED Color-Changing Lights</t>
  </si>
  <si>
    <t>Holi Water Guns (Set of 3)</t>
  </si>
  <si>
    <t>Holi Color Kit with Gloves &amp; Masks</t>
  </si>
  <si>
    <t>Colorful Glassware Set (Set of 6)</t>
  </si>
  <si>
    <t>Colorful Birthday Confetti Cannons</t>
  </si>
  <si>
    <t>Average of delivery_days</t>
  </si>
  <si>
    <t>Personalized Birthday Mug with Name</t>
  </si>
  <si>
    <t>Valentine’s Day Mug</t>
  </si>
  <si>
    <t>Color Splash Holi Mug</t>
  </si>
  <si>
    <t>Personalized Couples Mug with Names</t>
  </si>
  <si>
    <t>Mug Set (Set of 2)</t>
  </si>
  <si>
    <t>Artificial Plant Set</t>
  </si>
  <si>
    <t>Vibrant Artificial Flower Plant Set</t>
  </si>
  <si>
    <t>Single Rose Bouquet</t>
  </si>
  <si>
    <t>Rose Bouquet</t>
  </si>
  <si>
    <t>Orchid Plant in Elegant Vase</t>
  </si>
  <si>
    <t>Handmade Crochet Artificial Flowers</t>
  </si>
  <si>
    <t>Money Plant with Cadbury Celebration</t>
  </si>
  <si>
    <t>Lucky Bamboo Plant in Decorative Pot</t>
  </si>
  <si>
    <t>Succulent Plant Set (Set of 5)</t>
  </si>
  <si>
    <t>Chocolates &amp; Rakhi Gift Box</t>
  </si>
  <si>
    <t>Customized Photo Rakhi with Birthday Message</t>
  </si>
  <si>
    <t>Handcrafted Wooden Rakhi</t>
  </si>
  <si>
    <t>Personalized Rakhi with Photo Frame</t>
  </si>
  <si>
    <t>Silk Thread Rakhi</t>
  </si>
  <si>
    <t>Gold-Plated Rakhi with Blessings Card</t>
  </si>
  <si>
    <t>Eco-Friendly Bamboo Rakhi</t>
  </si>
  <si>
    <t>Plush Water Balloon Soft Toy</t>
  </si>
  <si>
    <t>Heart-Shaped Plush Teddy</t>
  </si>
  <si>
    <t>Giant Teddy Bear</t>
  </si>
  <si>
    <t>Cuddly Panda Soft Toy</t>
  </si>
  <si>
    <t>Soft Toy Set for Siblings</t>
  </si>
  <si>
    <t>Huggable Elephant Plush Toy</t>
  </si>
  <si>
    <t>Mini Plush Unicorn for Kids</t>
  </si>
  <si>
    <t>Monkey with Little Kid Soft Toy + Rakhi</t>
  </si>
  <si>
    <t>Romantic Couple Teddy Bears (Set of 2)</t>
  </si>
  <si>
    <t>Panda 3 Feet Soft Toy</t>
  </si>
  <si>
    <t>Premium Chocolate Truffle Box</t>
  </si>
  <si>
    <t>Traditional Indian Mithai Box</t>
  </si>
  <si>
    <t>Happy Birthday Cupcakes</t>
  </si>
  <si>
    <t>Mini Cheesecake Bites</t>
  </si>
  <si>
    <t>Gulab Jamun Jar</t>
  </si>
  <si>
    <t>Kaju Katli Gift Box</t>
  </si>
  <si>
    <t>Caramel Pudding</t>
  </si>
  <si>
    <t>Raksha Bandhan Gift Box with Sweets &amp; Chocolates</t>
  </si>
  <si>
    <t>Holi Special Mixed Sweets Box</t>
  </si>
  <si>
    <t>Saffron Soan Papdi with Rakhi Gift Set</t>
  </si>
  <si>
    <t>chocolate-Dipped Strawberries Gift Box</t>
  </si>
  <si>
    <t>Diwali Sweets Platter</t>
  </si>
  <si>
    <t>Column1</t>
  </si>
  <si>
    <t>delivery_hour</t>
  </si>
  <si>
    <t>Average of total_revenue</t>
  </si>
  <si>
    <t>Product wise revenue</t>
  </si>
  <si>
    <t>Slicer</t>
  </si>
  <si>
    <t>Day of the Week Analysis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</si>
</sst>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F400]h:mm:ss\ AM/PM"/>
    <numFmt numFmtId="165" formatCode="_ [$₹-439]* #,##0.00_ ;_ [$₹-439]* \-#,##0.00_ ;_ [$₹-439]* &quot;-&quot;??_ ;_ @_ "/>
    <numFmt numFmtId="166" formatCode="_ [$₹-439]* #,##0_ ;_ [$₹-439]* \-#,##0_ ;_ [$₹-439]* &quot;-&quot;??_ ;_ @_ "/>
    <numFmt numFmtId="167" formatCode="_(* #,##0.0_);_(* \(#,##0.0\);_(* &quot;-&quot;??_);_(@_)"/>
    <numFmt numFmtId="168" formatCode="_(* #,##0_);_(* \(#,##0\);_(* &quot;-&quot;??_);_(@_)"/>
  </numFmts>
  <fonts count="6" x14ac:knownFonts="1">
    <font>
      <sz val="11"/>
      <color theme="1"/>
      <name val="Gill Sans MT"/>
      <family val="2"/>
      <scheme val="minor"/>
    </font>
    <font>
      <b/>
      <sz val="11"/>
      <color theme="1"/>
      <name val="Gill Sans MT"/>
      <family val="2"/>
      <scheme val="minor"/>
    </font>
    <font>
      <sz val="8"/>
      <name val="Gill Sans MT"/>
      <family val="2"/>
      <scheme val="minor"/>
    </font>
    <font>
      <sz val="11"/>
      <color theme="1"/>
      <name val="Calibri"/>
      <family val="2"/>
    </font>
    <font>
      <sz val="11"/>
      <color theme="1"/>
      <name val="Gill Sans MT"/>
      <family val="2"/>
      <scheme val="minor"/>
    </font>
    <font>
      <sz val="11"/>
      <color theme="0"/>
      <name val="Gill Sans MT"/>
      <family val="2"/>
      <scheme val="minor"/>
    </font>
  </fonts>
  <fills count="19">
    <fill>
      <patternFill patternType="none"/>
    </fill>
    <fill>
      <patternFill patternType="gray125"/>
    </fill>
    <fill>
      <patternFill patternType="solid">
        <fgColor rgb="FFFFFF00"/>
        <bgColor indexed="64"/>
      </patternFill>
    </fill>
    <fill>
      <patternFill patternType="solid">
        <fgColor theme="4" tint="0.79998168889431442"/>
        <bgColor indexed="64"/>
      </patternFill>
    </fill>
    <fill>
      <patternFill patternType="solid">
        <fgColor theme="6" tint="0.39997558519241921"/>
        <bgColor indexed="64"/>
      </patternFill>
    </fill>
    <fill>
      <patternFill patternType="solid">
        <fgColor theme="1" tint="0.499984740745262"/>
        <bgColor indexed="64"/>
      </patternFill>
    </fill>
    <fill>
      <patternFill patternType="solid">
        <fgColor theme="6"/>
        <bgColor indexed="64"/>
      </patternFill>
    </fill>
    <fill>
      <patternFill patternType="solid">
        <fgColor rgb="FF92D050"/>
        <bgColor indexed="64"/>
      </patternFill>
    </fill>
    <fill>
      <patternFill patternType="solid">
        <fgColor rgb="FF00B0F0"/>
        <bgColor indexed="64"/>
      </patternFill>
    </fill>
    <fill>
      <patternFill patternType="solid">
        <fgColor theme="5"/>
        <bgColor indexed="64"/>
      </patternFill>
    </fill>
    <fill>
      <patternFill patternType="solid">
        <fgColor rgb="FFFFC000"/>
        <bgColor indexed="64"/>
      </patternFill>
    </fill>
    <fill>
      <patternFill patternType="solid">
        <fgColor theme="0" tint="-0.249977111117893"/>
        <bgColor indexed="64"/>
      </patternFill>
    </fill>
    <fill>
      <patternFill patternType="solid">
        <fgColor theme="9"/>
        <bgColor indexed="64"/>
      </patternFill>
    </fill>
    <fill>
      <patternFill patternType="solid">
        <fgColor theme="5" tint="0.59999389629810485"/>
        <bgColor indexed="64"/>
      </patternFill>
    </fill>
    <fill>
      <patternFill patternType="solid">
        <fgColor theme="6" tint="-0.249977111117893"/>
        <bgColor indexed="64"/>
      </patternFill>
    </fill>
    <fill>
      <patternFill patternType="solid">
        <fgColor rgb="FFFF0000"/>
        <bgColor indexed="64"/>
      </patternFill>
    </fill>
    <fill>
      <patternFill patternType="solid">
        <fgColor rgb="FF00B050"/>
        <bgColor indexed="64"/>
      </patternFill>
    </fill>
    <fill>
      <patternFill patternType="solid">
        <fgColor rgb="FF002060"/>
        <bgColor indexed="64"/>
      </patternFill>
    </fill>
    <fill>
      <patternFill patternType="solid">
        <fgColor theme="1"/>
        <bgColor indexed="64"/>
      </patternFill>
    </fill>
  </fills>
  <borders count="10">
    <border>
      <left/>
      <right/>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2">
    <xf numFmtId="0" fontId="0" fillId="0" borderId="0"/>
    <xf numFmtId="43" fontId="4" fillId="0" borderId="0" applyFont="0" applyFill="0" applyBorder="0" applyAlignment="0" applyProtection="0"/>
  </cellStyleXfs>
  <cellXfs count="47">
    <xf numFmtId="0" fontId="0" fillId="0" borderId="0" xfId="0"/>
    <xf numFmtId="164" fontId="0" fillId="0" borderId="0" xfId="0" applyNumberFormat="1"/>
    <xf numFmtId="14" fontId="0" fillId="0" borderId="0" xfId="0" applyNumberFormat="1"/>
    <xf numFmtId="1" fontId="0" fillId="0" borderId="0" xfId="0" applyNumberFormat="1"/>
    <xf numFmtId="43" fontId="0" fillId="0" borderId="0" xfId="0" applyNumberFormat="1"/>
    <xf numFmtId="165" fontId="0" fillId="0" borderId="0" xfId="0" applyNumberFormat="1"/>
    <xf numFmtId="19" fontId="0" fillId="0" borderId="0" xfId="0" applyNumberFormat="1"/>
    <xf numFmtId="0" fontId="1" fillId="0" borderId="0" xfId="0" applyFont="1"/>
    <xf numFmtId="166" fontId="0" fillId="0" borderId="0" xfId="0" applyNumberFormat="1"/>
    <xf numFmtId="0" fontId="0" fillId="0" borderId="0" xfId="0" pivotButton="1"/>
    <xf numFmtId="0" fontId="0" fillId="0" borderId="0" xfId="0" applyAlignment="1">
      <alignment horizontal="left"/>
    </xf>
    <xf numFmtId="167" fontId="0" fillId="0" borderId="0" xfId="0" applyNumberFormat="1"/>
    <xf numFmtId="166" fontId="0" fillId="0" borderId="0" xfId="0" applyNumberFormat="1" applyAlignment="1">
      <alignment horizontal="left"/>
    </xf>
    <xf numFmtId="0" fontId="0" fillId="0" borderId="0" xfId="0" applyAlignment="1">
      <alignment horizontal="center"/>
    </xf>
    <xf numFmtId="0" fontId="0" fillId="0" borderId="1" xfId="0" applyBorder="1"/>
    <xf numFmtId="0" fontId="0" fillId="0" borderId="2" xfId="0" applyBorder="1"/>
    <xf numFmtId="0" fontId="0" fillId="0" borderId="3" xfId="0" applyBorder="1"/>
    <xf numFmtId="0" fontId="0" fillId="0" borderId="0" xfId="0" applyAlignment="1">
      <alignment horizontal="left" indent="1"/>
    </xf>
    <xf numFmtId="14" fontId="3" fillId="0" borderId="0" xfId="0" applyNumberFormat="1" applyFont="1" applyAlignment="1">
      <alignment horizontal="left" vertical="center" indent="3"/>
    </xf>
    <xf numFmtId="0" fontId="3" fillId="0" borderId="0" xfId="0" applyFont="1" applyAlignment="1">
      <alignment horizontal="left" vertical="center" indent="3"/>
    </xf>
    <xf numFmtId="15" fontId="3" fillId="0" borderId="0" xfId="0" applyNumberFormat="1" applyFont="1" applyAlignment="1">
      <alignment horizontal="left" vertical="center" indent="3"/>
    </xf>
    <xf numFmtId="43" fontId="0" fillId="0" borderId="0" xfId="1" applyFont="1"/>
    <xf numFmtId="0" fontId="0" fillId="2" borderId="0" xfId="0" applyFill="1"/>
    <xf numFmtId="0" fontId="0" fillId="3" borderId="0" xfId="0" applyFill="1"/>
    <xf numFmtId="0" fontId="0" fillId="4" borderId="0" xfId="0" applyFill="1"/>
    <xf numFmtId="0" fontId="0" fillId="5" borderId="0" xfId="0" applyFill="1"/>
    <xf numFmtId="0" fontId="0" fillId="6" borderId="0" xfId="0" applyFill="1"/>
    <xf numFmtId="0" fontId="0" fillId="7" borderId="0" xfId="0" applyFill="1"/>
    <xf numFmtId="0" fontId="0" fillId="8" borderId="0" xfId="0" applyFill="1"/>
    <xf numFmtId="0" fontId="0" fillId="9" borderId="0" xfId="0" applyFill="1"/>
    <xf numFmtId="0" fontId="0" fillId="10" borderId="0" xfId="0" applyFill="1"/>
    <xf numFmtId="0" fontId="0" fillId="11" borderId="0" xfId="0" applyFill="1"/>
    <xf numFmtId="0" fontId="0" fillId="12" borderId="0" xfId="0" applyFill="1"/>
    <xf numFmtId="0" fontId="0" fillId="13" borderId="0" xfId="0" applyFill="1"/>
    <xf numFmtId="0" fontId="0" fillId="14" borderId="0" xfId="0" applyFill="1"/>
    <xf numFmtId="0" fontId="0" fillId="15" borderId="0" xfId="0" applyFill="1"/>
    <xf numFmtId="0" fontId="0" fillId="16" borderId="0" xfId="0" applyFill="1"/>
    <xf numFmtId="22" fontId="0" fillId="0" borderId="0" xfId="0" applyNumberFormat="1"/>
    <xf numFmtId="168" fontId="0" fillId="0" borderId="0" xfId="0" applyNumberFormat="1"/>
    <xf numFmtId="0" fontId="5" fillId="17" borderId="0" xfId="0" applyFont="1" applyFill="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18" borderId="0" xfId="0" applyFill="1"/>
  </cellXfs>
  <cellStyles count="2">
    <cellStyle name="Comma" xfId="1" builtinId="3"/>
    <cellStyle name="Normal" xfId="0" builtinId="0"/>
  </cellStyles>
  <dxfs count="147">
    <dxf>
      <numFmt numFmtId="0" formatCode="General"/>
    </dxf>
    <dxf>
      <numFmt numFmtId="167" formatCode="_(* #,##0.0_);_(* \(#,##0.0\);_(* &quot;-&quot;??_);_(@_)"/>
    </dxf>
    <dxf>
      <numFmt numFmtId="166" formatCode="_ [$₹-439]* #,##0_ ;_ [$₹-439]* \-#,##0_ ;_ [$₹-439]* &quot;-&quot;??_ ;_ @_ "/>
    </dxf>
    <dxf>
      <numFmt numFmtId="165" formatCode="_ [$₹-439]* #,##0.00_ ;_ [$₹-439]* \-#,##0.00_ ;_ [$₹-439]* &quot;-&quot;??_ ;_ @_ "/>
    </dxf>
    <dxf>
      <numFmt numFmtId="35" formatCode="_(* #,##0.00_);_(* \(#,##0.00\);_(* &quot;-&quot;??_);_(@_)"/>
    </dxf>
    <dxf>
      <numFmt numFmtId="166" formatCode="_ [$₹-439]* #,##0_ ;_ [$₹-439]* \-#,##0_ ;_ [$₹-439]* &quot;-&quot;??_ ;_ @_ "/>
    </dxf>
    <dxf>
      <alignment relativeIndent="-1"/>
    </dxf>
    <dxf>
      <alignment horizontal="left" relativeIndent="1"/>
    </dxf>
    <dxf>
      <numFmt numFmtId="0" formatCode="General"/>
    </dxf>
    <dxf>
      <numFmt numFmtId="166" formatCode="_ [$₹-439]* #,##0_ ;_ [$₹-439]* \-#,##0_ ;_ [$₹-439]* &quot;-&quot;??_ ;_ @_ "/>
    </dxf>
    <dxf>
      <numFmt numFmtId="165" formatCode="_ [$₹-439]* #,##0.00_ ;_ [$₹-439]* \-#,##0.00_ ;_ [$₹-439]* &quot;-&quot;??_ ;_ @_ "/>
    </dxf>
    <dxf>
      <numFmt numFmtId="35" formatCode="_(* #,##0.00_);_(* \(#,##0.00\);_(* &quot;-&quot;??_);_(@_)"/>
    </dxf>
    <dxf>
      <numFmt numFmtId="165" formatCode="_ [$₹-439]* #,##0.00_ ;_ [$₹-439]* \-#,##0.00_ ;_ [$₹-439]* &quot;-&quot;??_ ;_ @_ "/>
    </dxf>
    <dxf>
      <numFmt numFmtId="35" formatCode="_(* #,##0.00_);_(* \(#,##0.00\);_(* &quot;-&quot;??_);_(@_)"/>
    </dxf>
    <dxf>
      <numFmt numFmtId="0" formatCode="General"/>
    </dxf>
    <dxf>
      <numFmt numFmtId="167" formatCode="_(* #,##0.0_);_(* \(#,##0.0\);_(* &quot;-&quot;??_);_(@_)"/>
    </dxf>
    <dxf>
      <numFmt numFmtId="165" formatCode="_ [$₹-439]* #,##0.00_ ;_ [$₹-439]* \-#,##0.00_ ;_ [$₹-439]* &quot;-&quot;??_ ;_ @_ "/>
    </dxf>
    <dxf>
      <numFmt numFmtId="35" formatCode="_(* #,##0.00_);_(* \(#,##0.00\);_(* &quot;-&quot;??_);_(@_)"/>
    </dxf>
    <dxf>
      <numFmt numFmtId="165" formatCode="_ [$₹-439]* #,##0.00_ ;_ [$₹-439]* \-#,##0.00_ ;_ [$₹-439]* &quot;-&quot;??_ ;_ @_ "/>
    </dxf>
    <dxf>
      <numFmt numFmtId="35" formatCode="_(* #,##0.00_);_(* \(#,##0.00\);_(* &quot;-&quot;??_);_(@_)"/>
    </dxf>
    <dxf>
      <numFmt numFmtId="165" formatCode="_ [$₹-439]* #,##0.00_ ;_ [$₹-439]* \-#,##0.00_ ;_ [$₹-439]* &quot;-&quot;??_ ;_ @_ "/>
    </dxf>
    <dxf>
      <numFmt numFmtId="35" formatCode="_(* #,##0.00_);_(* \(#,##0.00\);_(* &quot;-&quot;??_);_(@_)"/>
    </dxf>
    <dxf>
      <numFmt numFmtId="166" formatCode="_ [$₹-439]* #,##0_ ;_ [$₹-439]* \-#,##0_ ;_ [$₹-439]* &quot;-&quot;??_ ;_ @_ "/>
    </dxf>
    <dxf>
      <alignment relativeIndent="-1"/>
    </dxf>
    <dxf>
      <alignment horizontal="left" relativeIndent="1"/>
    </dxf>
    <dxf>
      <numFmt numFmtId="165" formatCode="_ [$₹-439]* #,##0.00_ ;_ [$₹-439]* \-#,##0.00_ ;_ [$₹-439]* &quot;-&quot;??_ ;_ @_ "/>
    </dxf>
    <dxf>
      <numFmt numFmtId="35" formatCode="_(* #,##0.00_);_(* \(#,##0.00\);_(* &quot;-&quot;??_);_(@_)"/>
    </dxf>
    <dxf>
      <numFmt numFmtId="165" formatCode="_ [$₹-439]* #,##0.00_ ;_ [$₹-439]* \-#,##0.00_ ;_ [$₹-439]* &quot;-&quot;??_ ;_ @_ "/>
    </dxf>
    <dxf>
      <numFmt numFmtId="35" formatCode="_(* #,##0.00_);_(* \(#,##0.00\);_(* &quot;-&quot;??_);_(@_)"/>
    </dxf>
    <dxf>
      <numFmt numFmtId="165" formatCode="_ [$₹-439]* #,##0.00_ ;_ [$₹-439]* \-#,##0.00_ ;_ [$₹-439]* &quot;-&quot;??_ ;_ @_ "/>
    </dxf>
    <dxf>
      <numFmt numFmtId="35" formatCode="_(* #,##0.00_);_(* \(#,##0.00\);_(* &quot;-&quot;??_);_(@_)"/>
    </dxf>
    <dxf>
      <numFmt numFmtId="166" formatCode="_ [$₹-439]* #,##0_ ;_ [$₹-439]* \-#,##0_ ;_ [$₹-439]* &quot;-&quot;??_ ;_ @_ "/>
    </dxf>
    <dxf>
      <numFmt numFmtId="168" formatCode="_(* #,##0_);_(* \(#,##0\);_(* &quot;-&quot;??_);_(@_)"/>
    </dxf>
    <dxf>
      <numFmt numFmtId="168" formatCode="_(* #,##0_);_(* \(#,##0\);_(* &quot;-&quot;??_);_(@_)"/>
    </dxf>
    <dxf>
      <numFmt numFmtId="166" formatCode="_ [$₹-439]* #,##0_ ;_ [$₹-439]* \-#,##0_ ;_ [$₹-439]* &quot;-&quot;??_ ;_ @_ "/>
    </dxf>
    <dxf>
      <numFmt numFmtId="166" formatCode="_ [$₹-439]* #,##0_ ;_ [$₹-439]* \-#,##0_ ;_ [$₹-439]* &quot;-&quot;??_ ;_ @_ "/>
    </dxf>
    <dxf>
      <numFmt numFmtId="168" formatCode="_(* #,##0_);_(* \(#,##0\);_(* &quot;-&quot;??_);_(@_)"/>
    </dxf>
    <dxf>
      <numFmt numFmtId="166" formatCode="_ [$₹-439]* #,##0_ ;_ [$₹-439]* \-#,##0_ ;_ [$₹-439]* &quot;-&quot;??_ ;_ @_ "/>
    </dxf>
    <dxf>
      <numFmt numFmtId="168" formatCode="_(* #,##0_);_(* \(#,##0\);_(* &quot;-&quot;??_);_(@_)"/>
    </dxf>
    <dxf>
      <numFmt numFmtId="166" formatCode="_ [$₹-439]* #,##0_ ;_ [$₹-439]* \-#,##0_ ;_ [$₹-439]* &quot;-&quot;??_ ;_ @_ "/>
    </dxf>
    <dxf>
      <numFmt numFmtId="168" formatCode="_(* #,##0_);_(* \(#,##0\);_(* &quot;-&quot;??_);_(@_)"/>
    </dxf>
    <dxf>
      <numFmt numFmtId="168" formatCode="_(* #,##0_);_(* \(#,##0\);_(* &quot;-&quot;??_);_(@_)"/>
    </dxf>
    <dxf>
      <numFmt numFmtId="168" formatCode="_(* #,##0_);_(* \(#,##0\);_(* &quot;-&quot;??_);_(@_)"/>
    </dxf>
    <dxf>
      <numFmt numFmtId="168" formatCode="_(* #,##0_);_(* \(#,##0\);_(* &quot;-&quot;??_);_(@_)"/>
    </dxf>
    <dxf>
      <numFmt numFmtId="167" formatCode="_(* #,##0.0_);_(* \(#,##0.0\);_(* &quot;-&quot;??_);_(@_)"/>
    </dxf>
    <dxf>
      <numFmt numFmtId="166" formatCode="_ [$₹-439]* #,##0_ ;_ [$₹-439]* \-#,##0_ ;_ [$₹-439]* &quot;-&quot;??_ ;_ @_ "/>
    </dxf>
    <dxf>
      <numFmt numFmtId="168" formatCode="_(* #,##0_);_(* \(#,##0\);_(* &quot;-&quot;??_);_(@_)"/>
    </dxf>
    <dxf>
      <numFmt numFmtId="166" formatCode="_ [$₹-439]* #,##0_ ;_ [$₹-439]* \-#,##0_ ;_ [$₹-439]* &quot;-&quot;??_ ;_ @_ "/>
    </dxf>
    <dxf>
      <numFmt numFmtId="168" formatCode="_(* #,##0_);_(* \(#,##0\);_(* &quot;-&quot;??_);_(@_)"/>
    </dxf>
    <dxf>
      <numFmt numFmtId="166" formatCode="_ [$₹-439]* #,##0_ ;_ [$₹-439]* \-#,##0_ ;_ [$₹-439]* &quot;-&quot;??_ ;_ @_ "/>
    </dxf>
    <dxf>
      <numFmt numFmtId="168" formatCode="_(* #,##0_);_(* \(#,##0\);_(* &quot;-&quot;??_);_(@_)"/>
    </dxf>
    <dxf>
      <numFmt numFmtId="168" formatCode="_(* #,##0_);_(* \(#,##0\);_(* &quot;-&quot;??_);_(@_)"/>
    </dxf>
    <dxf>
      <numFmt numFmtId="0" formatCode="General"/>
    </dxf>
    <dxf>
      <numFmt numFmtId="0" formatCode="General"/>
    </dxf>
    <dxf>
      <numFmt numFmtId="0" formatCode="General"/>
    </dxf>
    <dxf>
      <numFmt numFmtId="0" formatCode="General"/>
    </dxf>
    <dxf>
      <numFmt numFmtId="19" formatCode="dd/mm/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F400]h:mm:ss\ AM/PM"/>
    </dxf>
    <dxf>
      <numFmt numFmtId="19" formatCode="dd/mm/yy"/>
    </dxf>
    <dxf>
      <numFmt numFmtId="0" formatCode="General"/>
    </dxf>
    <dxf>
      <numFmt numFmtId="164" formatCode="[$-F400]h:mm:ss\ AM/PM"/>
    </dxf>
    <dxf>
      <numFmt numFmtId="19" formatCode="dd/mm/yy"/>
    </dxf>
    <dxf>
      <numFmt numFmtId="19" formatCode="dd/mm/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 h:mm"/>
    </dxf>
    <dxf>
      <numFmt numFmtId="0" formatCode="General"/>
    </dxf>
    <dxf>
      <numFmt numFmtId="27" formatCode="dd/mm/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F400]h:mm:ss\ AM/PM"/>
    </dxf>
    <dxf>
      <numFmt numFmtId="19" formatCode="dd/mm/yy"/>
    </dxf>
    <dxf>
      <numFmt numFmtId="0" formatCode="General"/>
    </dxf>
    <dxf>
      <numFmt numFmtId="164" formatCode="[$-F400]h:mm:ss\ AM/PM"/>
    </dxf>
    <dxf>
      <numFmt numFmtId="19" formatCode="dd/mm/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4" formatCode="h:mm:ss\ AM/PM"/>
    </dxf>
    <dxf>
      <numFmt numFmtId="19" formatCode="dd/mm/yy"/>
    </dxf>
    <dxf>
      <numFmt numFmtId="24" formatCode="h:mm:ss\ AM/PM"/>
    </dxf>
    <dxf>
      <numFmt numFmtId="19" formatCode="dd/mm/yy"/>
    </dxf>
    <dxf>
      <numFmt numFmtId="24" formatCode="h:mm:ss\ AM/PM"/>
    </dxf>
    <dxf>
      <numFmt numFmtId="19" formatCode="dd/mm/yy"/>
    </dxf>
    <dxf>
      <numFmt numFmtId="24" formatCode="h:mm:ss\ AM/PM"/>
    </dxf>
    <dxf>
      <numFmt numFmtId="19" formatCode="dd/mm/yy"/>
    </dxf>
    <dxf>
      <numFmt numFmtId="1" formatCode="0"/>
    </dxf>
    <dxf>
      <numFmt numFmtId="0" formatCode="General"/>
    </dxf>
    <dxf>
      <numFmt numFmtId="0" formatCode="General"/>
    </dxf>
    <dxf>
      <numFmt numFmtId="0" formatCode="General"/>
    </dxf>
    <dxf>
      <numFmt numFmtId="0" formatCode="General"/>
    </dxf>
    <dxf>
      <numFmt numFmtId="164" formatCode="[$-F400]h:mm:ss\ AM/PM"/>
    </dxf>
    <dxf>
      <numFmt numFmtId="19" formatCode="dd/mm/yy"/>
    </dxf>
    <dxf>
      <numFmt numFmtId="164" formatCode="[$-F400]h:mm:ss\ AM/PM"/>
    </dxf>
    <dxf>
      <numFmt numFmtId="19" formatCode="dd/mm/yy"/>
    </dxf>
    <dxf>
      <numFmt numFmtId="0" formatCode="General"/>
    </dxf>
    <dxf>
      <numFmt numFmtId="19" formatCode="dd/mm/yy"/>
    </dxf>
    <dxf>
      <numFmt numFmtId="19" formatCode="dd/mm/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26" Type="http://schemas.microsoft.com/office/2011/relationships/timelineCache" Target="timelineCaches/timelineCache2.xml"/><Relationship Id="rId39" Type="http://schemas.openxmlformats.org/officeDocument/2006/relationships/customXml" Target="../customXml/item8.xml"/><Relationship Id="rId21" Type="http://schemas.microsoft.com/office/2007/relationships/slicerCache" Target="slicerCaches/slicerCache3.xml"/><Relationship Id="rId34" Type="http://schemas.openxmlformats.org/officeDocument/2006/relationships/customXml" Target="../customXml/item3.xml"/><Relationship Id="rId42" Type="http://schemas.openxmlformats.org/officeDocument/2006/relationships/customXml" Target="../customXml/item11.xml"/><Relationship Id="rId47" Type="http://schemas.openxmlformats.org/officeDocument/2006/relationships/customXml" Target="../customXml/item16.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styles" Target="styles.xml"/><Relationship Id="rId11" Type="http://schemas.openxmlformats.org/officeDocument/2006/relationships/worksheet" Target="worksheets/sheet11.xml"/><Relationship Id="rId24" Type="http://schemas.microsoft.com/office/2007/relationships/slicerCache" Target="slicerCaches/slicerCache6.xml"/><Relationship Id="rId32" Type="http://schemas.openxmlformats.org/officeDocument/2006/relationships/customXml" Target="../customXml/item1.xml"/><Relationship Id="rId37" Type="http://schemas.openxmlformats.org/officeDocument/2006/relationships/customXml" Target="../customXml/item6.xml"/><Relationship Id="rId40" Type="http://schemas.openxmlformats.org/officeDocument/2006/relationships/customXml" Target="../customXml/item9.xml"/><Relationship Id="rId45" Type="http://schemas.openxmlformats.org/officeDocument/2006/relationships/customXml" Target="../customXml/item14.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5.xml"/><Relationship Id="rId28" Type="http://schemas.openxmlformats.org/officeDocument/2006/relationships/connections" Target="connections.xml"/><Relationship Id="rId36" Type="http://schemas.openxmlformats.org/officeDocument/2006/relationships/customXml" Target="../customXml/item5.xml"/><Relationship Id="rId49" Type="http://schemas.openxmlformats.org/officeDocument/2006/relationships/customXml" Target="../customXml/item18.xml"/><Relationship Id="rId10" Type="http://schemas.openxmlformats.org/officeDocument/2006/relationships/worksheet" Target="worksheets/sheet10.xml"/><Relationship Id="rId19" Type="http://schemas.microsoft.com/office/2007/relationships/slicerCache" Target="slicerCaches/slicerCache1.xml"/><Relationship Id="rId31" Type="http://schemas.openxmlformats.org/officeDocument/2006/relationships/calcChain" Target="calcChain.xml"/><Relationship Id="rId44"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4.xml"/><Relationship Id="rId27" Type="http://schemas.openxmlformats.org/officeDocument/2006/relationships/theme" Target="theme/theme1.xml"/><Relationship Id="rId30" Type="http://schemas.openxmlformats.org/officeDocument/2006/relationships/sharedStrings" Target="sharedStrings.xml"/><Relationship Id="rId35" Type="http://schemas.openxmlformats.org/officeDocument/2006/relationships/customXml" Target="../customXml/item4.xml"/><Relationship Id="rId43" Type="http://schemas.openxmlformats.org/officeDocument/2006/relationships/customXml" Target="../customXml/item12.xml"/><Relationship Id="rId48" Type="http://schemas.openxmlformats.org/officeDocument/2006/relationships/customXml" Target="../customXml/item17.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microsoft.com/office/2011/relationships/timelineCache" Target="timelineCaches/timelineCache1.xml"/><Relationship Id="rId33" Type="http://schemas.openxmlformats.org/officeDocument/2006/relationships/customXml" Target="../customXml/item2.xml"/><Relationship Id="rId38" Type="http://schemas.openxmlformats.org/officeDocument/2006/relationships/customXml" Target="../customXml/item7.xml"/><Relationship Id="rId46" Type="http://schemas.openxmlformats.org/officeDocument/2006/relationships/customXml" Target="../customXml/item15.xml"/><Relationship Id="rId20" Type="http://schemas.microsoft.com/office/2007/relationships/slicerCache" Target="slicerCaches/slicerCache2.xml"/><Relationship Id="rId41" Type="http://schemas.openxmlformats.org/officeDocument/2006/relationships/customXml" Target="../customXml/item10.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7.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8.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9.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10.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1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 changes.xlsx]Final Pivot!PivotTable6</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Month Wise Revenue</a:t>
            </a:r>
          </a:p>
        </c:rich>
      </c:tx>
      <c:layout>
        <c:manualLayout>
          <c:xMode val="edge"/>
          <c:yMode val="edge"/>
          <c:x val="0.30391287415723101"/>
          <c:y val="5.8354743229096243E-2"/>
        </c:manualLayout>
      </c:layout>
      <c:overlay val="0"/>
      <c:spPr>
        <a:noFill/>
        <a:ln>
          <a:noFill/>
        </a:ln>
        <a:effectLst/>
      </c:spPr>
    </c:title>
    <c:autoTitleDeleted val="0"/>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9"/>
        <c:dLbl>
          <c:idx val="0"/>
          <c:layout>
            <c:manualLayout>
              <c:x val="-1.4957259924200847E-2"/>
              <c:y val="-8.4388157617144403E-3"/>
            </c:manualLayout>
          </c:layout>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dLbl>
          <c:idx val="0"/>
          <c:layout>
            <c:manualLayout>
              <c:x val="-7.4786299621004233E-3"/>
              <c:y val="-2.1097039404286054E-2"/>
            </c:manualLayout>
          </c:layout>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dLbl>
          <c:idx val="0"/>
          <c:layout>
            <c:manualLayout>
              <c:x val="-2.2435889886301269E-2"/>
              <c:y val="-2.5316447285143266E-2"/>
            </c:manualLayout>
          </c:layout>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'Final Pivot'!$B$7</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dLbl>
              <c:idx val="1"/>
              <c:layout>
                <c:manualLayout>
                  <c:x val="-7.4786299621004233E-3"/>
                  <c:y val="-2.1097039404286054E-2"/>
                </c:manualLayout>
              </c:layout>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6C46-4FDE-A770-57D696F7B747}"/>
                </c:ext>
              </c:extLst>
            </c:dLbl>
            <c:dLbl>
              <c:idx val="7"/>
              <c:layout>
                <c:manualLayout>
                  <c:x val="-1.4957259924200847E-2"/>
                  <c:y val="-8.4388157617144403E-3"/>
                </c:manualLayout>
              </c:layout>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C46-4FDE-A770-57D696F7B747}"/>
                </c:ext>
              </c:extLst>
            </c:dLbl>
            <c:dLbl>
              <c:idx val="10"/>
              <c:layout>
                <c:manualLayout>
                  <c:x val="-2.2435889886301269E-2"/>
                  <c:y val="-2.5316447285143266E-2"/>
                </c:manualLayout>
              </c:layout>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C46-4FDE-A770-57D696F7B747}"/>
                </c:ext>
              </c:extLst>
            </c:dLbl>
            <c:spPr>
              <a:noFill/>
              <a:ln>
                <a:noFill/>
              </a:ln>
              <a:effectLst/>
            </c:spPr>
            <c:txPr>
              <a:bodyPr wrap="square" lIns="38100" tIns="19050" rIns="38100" bIns="19050" anchor="ctr">
                <a:spAutoFit/>
              </a:bodyPr>
              <a:lstStyle/>
              <a:p>
                <a:pPr>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ext>
            </c:extLst>
          </c:dLbls>
          <c:cat>
            <c:strRef>
              <c:f>'Final Pivot'!$A$8:$A$20</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'Final Pivot'!$B$8:$B$20</c:f>
              <c:numCache>
                <c:formatCode>_ [$₹-439]* #,##0_ ;_ [$₹-439]* \-#,##0_ ;_ [$₹-439]* "-"??_ ;_ @_ </c:formatCode>
                <c:ptCount val="12"/>
                <c:pt idx="0">
                  <c:v>95468</c:v>
                </c:pt>
                <c:pt idx="1">
                  <c:v>704509</c:v>
                </c:pt>
                <c:pt idx="2">
                  <c:v>511823</c:v>
                </c:pt>
                <c:pt idx="3">
                  <c:v>140393</c:v>
                </c:pt>
                <c:pt idx="4">
                  <c:v>150346</c:v>
                </c:pt>
                <c:pt idx="5">
                  <c:v>157913</c:v>
                </c:pt>
                <c:pt idx="6">
                  <c:v>135826</c:v>
                </c:pt>
                <c:pt idx="7">
                  <c:v>737389</c:v>
                </c:pt>
                <c:pt idx="8">
                  <c:v>136938</c:v>
                </c:pt>
                <c:pt idx="9">
                  <c:v>151619</c:v>
                </c:pt>
                <c:pt idx="10">
                  <c:v>449169</c:v>
                </c:pt>
                <c:pt idx="11">
                  <c:v>149591</c:v>
                </c:pt>
              </c:numCache>
            </c:numRef>
          </c:val>
          <c:smooth val="0"/>
          <c:extLst>
            <c:ext xmlns:c16="http://schemas.microsoft.com/office/drawing/2014/chart" uri="{C3380CC4-5D6E-409C-BE32-E72D297353CC}">
              <c16:uniqueId val="{00000004-91A0-4797-8A6C-E4C44F878741}"/>
            </c:ext>
          </c:extLst>
        </c:ser>
        <c:dLbls>
          <c:showLegendKey val="0"/>
          <c:showVal val="0"/>
          <c:showCatName val="0"/>
          <c:showSerName val="0"/>
          <c:showPercent val="0"/>
          <c:showBubbleSize val="0"/>
        </c:dLbls>
        <c:marker val="1"/>
        <c:smooth val="0"/>
        <c:axId val="905216511"/>
        <c:axId val="905216031"/>
      </c:lineChart>
      <c:catAx>
        <c:axId val="9052165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05216031"/>
        <c:crosses val="autoZero"/>
        <c:auto val="1"/>
        <c:lblAlgn val="ctr"/>
        <c:lblOffset val="100"/>
        <c:noMultiLvlLbl val="0"/>
      </c:catAx>
      <c:valAx>
        <c:axId val="905216031"/>
        <c:scaling>
          <c:orientation val="minMax"/>
        </c:scaling>
        <c:delete val="0"/>
        <c:axPos val="l"/>
        <c:numFmt formatCode="_ [$₹-439]* #,##0_ ;_ [$₹-439]* \-#,##0_ ;_ [$₹-439]* &quot;-&quot;_ ;_ @_ "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5216511"/>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 changes.xlsx]Final Pivot!PivotTable7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kern="1200" spc="0" baseline="0">
                <a:solidFill>
                  <a:sysClr val="windowText" lastClr="000000">
                    <a:lumMod val="65000"/>
                    <a:lumOff val="35000"/>
                  </a:sysClr>
                </a:solidFill>
              </a:rPr>
              <a:t>Product wise Revenue</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
        <c:dLbl>
          <c:idx val="0"/>
          <c:spPr>
            <a:noFill/>
            <a:ln>
              <a:noFill/>
            </a:ln>
            <a:effectLst/>
          </c:spPr>
          <c:txPr>
            <a:bodyPr wrap="square" lIns="38100" tIns="19050" rIns="38100" bIns="19050" anchor="ctr">
              <a:spAutoFit/>
            </a:bodyPr>
            <a:lstStyle/>
            <a:p>
              <a:pPr>
                <a:defRPr sz="1200"/>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dLbl>
          <c:idx val="0"/>
          <c:spPr>
            <a:noFill/>
            <a:ln>
              <a:noFill/>
            </a:ln>
            <a:effectLst/>
          </c:spPr>
          <c:txPr>
            <a:bodyPr wrap="square" lIns="38100" tIns="19050" rIns="38100" bIns="19050" anchor="ctr">
              <a:spAutoFit/>
            </a:bodyPr>
            <a:lstStyle/>
            <a:p>
              <a:pPr>
                <a:defRPr sz="1200"/>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dLbl>
          <c:idx val="0"/>
          <c:spPr>
            <a:noFill/>
            <a:ln>
              <a:noFill/>
            </a:ln>
            <a:effectLst/>
          </c:spPr>
          <c:txPr>
            <a:bodyPr wrap="square" lIns="38100" tIns="19050" rIns="38100" bIns="19050" anchor="ctr">
              <a:spAutoFit/>
            </a:bodyPr>
            <a:lstStyle/>
            <a:p>
              <a:pPr>
                <a:defRPr sz="1200"/>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dLbl>
          <c:idx val="0"/>
          <c:spPr>
            <a:noFill/>
            <a:ln>
              <a:noFill/>
            </a:ln>
            <a:effectLst/>
          </c:spPr>
          <c:txPr>
            <a:bodyPr wrap="square" lIns="38100" tIns="19050" rIns="38100" bIns="19050" anchor="ctr">
              <a:spAutoFit/>
            </a:bodyPr>
            <a:lstStyle/>
            <a:p>
              <a:pPr>
                <a:defRPr sz="1200"/>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'Final Pivot'!$E$7</c:f>
              <c:strCache>
                <c:ptCount val="1"/>
                <c:pt idx="0">
                  <c:v>Total</c:v>
                </c:pt>
              </c:strCache>
            </c:strRef>
          </c:tx>
          <c:spPr>
            <a:solidFill>
              <a:schemeClr val="accent1"/>
            </a:solidFill>
            <a:ln>
              <a:noFill/>
            </a:ln>
            <a:effectLst/>
          </c:spPr>
          <c:invertIfNegative val="0"/>
          <c:dLbls>
            <c:dLbl>
              <c:idx val="1"/>
              <c:spPr>
                <a:noFill/>
                <a:ln>
                  <a:noFill/>
                </a:ln>
                <a:effectLst/>
              </c:spPr>
              <c:txPr>
                <a:bodyPr wrap="square" lIns="38100" tIns="19050" rIns="38100" bIns="19050" anchor="ctr">
                  <a:spAutoFit/>
                </a:bodyPr>
                <a:lstStyle/>
                <a:p>
                  <a:pPr>
                    <a:defRPr sz="1200"/>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708E-4165-A225-576B094A5A9D}"/>
                </c:ext>
              </c:extLst>
            </c:dLbl>
            <c:dLbl>
              <c:idx val="4"/>
              <c:spPr>
                <a:noFill/>
                <a:ln>
                  <a:noFill/>
                </a:ln>
                <a:effectLst/>
              </c:spPr>
              <c:txPr>
                <a:bodyPr wrap="square" lIns="38100" tIns="19050" rIns="38100" bIns="19050" anchor="ctr">
                  <a:spAutoFit/>
                </a:bodyPr>
                <a:lstStyle/>
                <a:p>
                  <a:pPr>
                    <a:defRPr sz="1200"/>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9093-4ED2-ABB2-EAE16E760870}"/>
                </c:ext>
              </c:extLst>
            </c:dLbl>
            <c:spPr>
              <a:noFill/>
              <a:ln>
                <a:noFill/>
              </a:ln>
              <a:effectLst/>
            </c:spPr>
            <c:txPr>
              <a:bodyPr wrap="square" lIns="38100" tIns="19050" rIns="38100" bIns="19050" anchor="ctr">
                <a:spAutoFit/>
              </a:bodyPr>
              <a:lstStyle/>
              <a:p>
                <a:pPr>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ext>
            </c:extLst>
          </c:dLbls>
          <c:cat>
            <c:strRef>
              <c:f>'Final Pivot'!$D$8:$D$13</c:f>
              <c:strCache>
                <c:ptCount val="5"/>
                <c:pt idx="0">
                  <c:v>Colorful Birthday Confetti Cannons</c:v>
                </c:pt>
                <c:pt idx="1">
                  <c:v>Giant Teddy Bear</c:v>
                </c:pt>
                <c:pt idx="2">
                  <c:v>Holi Water Guns (Set of 3)</c:v>
                </c:pt>
                <c:pt idx="3">
                  <c:v>Monkey with Little Kid Soft Toy + Rakhi</c:v>
                </c:pt>
                <c:pt idx="4">
                  <c:v>Panda 3 Feet Soft Toy</c:v>
                </c:pt>
              </c:strCache>
            </c:strRef>
          </c:cat>
          <c:val>
            <c:numRef>
              <c:f>'Final Pivot'!$E$8:$E$13</c:f>
              <c:numCache>
                <c:formatCode>_ [$₹-439]* #,##0_ ;_ [$₹-439]* \-#,##0_ ;_ [$₹-439]* "-"??_ ;_ @_ </c:formatCode>
                <c:ptCount val="5"/>
                <c:pt idx="0">
                  <c:v>97665</c:v>
                </c:pt>
                <c:pt idx="1">
                  <c:v>121905</c:v>
                </c:pt>
                <c:pt idx="2">
                  <c:v>101556</c:v>
                </c:pt>
                <c:pt idx="3">
                  <c:v>97656</c:v>
                </c:pt>
                <c:pt idx="4">
                  <c:v>106624</c:v>
                </c:pt>
              </c:numCache>
            </c:numRef>
          </c:val>
          <c:extLst>
            <c:ext xmlns:c16="http://schemas.microsoft.com/office/drawing/2014/chart" uri="{C3380CC4-5D6E-409C-BE32-E72D297353CC}">
              <c16:uniqueId val="{00000002-86F6-4757-B7DD-F13EA8BA7F59}"/>
            </c:ext>
          </c:extLst>
        </c:ser>
        <c:dLbls>
          <c:showLegendKey val="0"/>
          <c:showVal val="0"/>
          <c:showCatName val="0"/>
          <c:showSerName val="0"/>
          <c:showPercent val="0"/>
          <c:showBubbleSize val="0"/>
        </c:dLbls>
        <c:gapWidth val="80"/>
        <c:overlap val="-27"/>
        <c:axId val="277378655"/>
        <c:axId val="311272143"/>
      </c:barChart>
      <c:catAx>
        <c:axId val="2773786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1272143"/>
        <c:crosses val="autoZero"/>
        <c:auto val="1"/>
        <c:lblAlgn val="ctr"/>
        <c:lblOffset val="100"/>
        <c:noMultiLvlLbl val="0"/>
      </c:catAx>
      <c:valAx>
        <c:axId val="311272143"/>
        <c:scaling>
          <c:orientation val="minMax"/>
        </c:scaling>
        <c:delete val="0"/>
        <c:axPos val="l"/>
        <c:numFmt formatCode="_ [$₹-439]* #,##0_ ;_ [$₹-439]* \-#,##0_ ;_ [$₹-439]*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7378655"/>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 changes.xlsx]Final Pivot!PivotTable8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kern="1200" spc="0" baseline="0">
                <a:solidFill>
                  <a:sysClr val="windowText" lastClr="000000">
                    <a:lumMod val="65000"/>
                    <a:lumOff val="35000"/>
                  </a:sysClr>
                </a:solidFill>
              </a:rPr>
              <a:t>Top 10 Cities with most Orders</a:t>
            </a:r>
          </a:p>
        </c:rich>
      </c:tx>
      <c:overlay val="0"/>
      <c:spPr>
        <a:noFill/>
        <a:ln>
          <a:noFill/>
        </a:ln>
        <a:effectLst/>
      </c:spPr>
    </c:title>
    <c:autoTitleDeleted val="0"/>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cap="flat">
            <a:solidFill>
              <a:schemeClr val="accent1"/>
            </a:solid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cap="flat">
            <a:solidFill>
              <a:schemeClr val="accent1"/>
            </a:solid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cap="flat">
            <a:solidFill>
              <a:schemeClr val="accent1"/>
            </a:solid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cap="flat">
            <a:solidFill>
              <a:schemeClr val="accent1"/>
            </a:solid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cap="flat">
            <a:solidFill>
              <a:schemeClr val="accent1"/>
            </a:solidFill>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cap="flat">
            <a:solidFill>
              <a:schemeClr val="accent1"/>
            </a:solidFill>
          </a:ln>
          <a:effectLst/>
        </c:spPr>
        <c:marker>
          <c:symbol val="none"/>
        </c:marker>
        <c:dLbl>
          <c:idx val="0"/>
          <c:delete val="1"/>
          <c:extLst>
            <c:ext xmlns:c15="http://schemas.microsoft.com/office/drawing/2012/chart" uri="{CE6537A1-D6FC-4f65-9D91-7224C49458BB}"/>
          </c:extLst>
        </c:dLbl>
      </c:pivotFmt>
      <c:pivotFmt>
        <c:idx val="8"/>
        <c:dLbl>
          <c:idx val="0"/>
          <c:spPr>
            <a:noFill/>
            <a:ln>
              <a:noFill/>
            </a:ln>
            <a:effectLst/>
          </c:spPr>
          <c:txPr>
            <a:bodyPr wrap="square" lIns="38100" tIns="19050" rIns="38100" bIns="19050" anchor="ctr">
              <a:spAutoFit/>
            </a:bodyPr>
            <a:lstStyle/>
            <a:p>
              <a:pPr>
                <a:defRPr sz="1100"/>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dLbl>
          <c:idx val="0"/>
          <c:spPr>
            <a:noFill/>
            <a:ln>
              <a:noFill/>
            </a:ln>
            <a:effectLst/>
          </c:spPr>
          <c:txPr>
            <a:bodyPr wrap="square" lIns="38100" tIns="19050" rIns="38100" bIns="19050" anchor="ctr">
              <a:spAutoFit/>
            </a:bodyPr>
            <a:lstStyle/>
            <a:p>
              <a:pPr>
                <a:defRPr sz="1100"/>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dLbl>
          <c:idx val="0"/>
          <c:spPr>
            <a:noFill/>
            <a:ln>
              <a:noFill/>
            </a:ln>
            <a:effectLst/>
          </c:spPr>
          <c:txPr>
            <a:bodyPr wrap="square" lIns="38100" tIns="19050" rIns="38100" bIns="19050" anchor="ctr">
              <a:spAutoFit/>
            </a:bodyPr>
            <a:lstStyle/>
            <a:p>
              <a:pPr>
                <a:defRPr sz="1100"/>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'Final Pivot'!$H$7</c:f>
              <c:strCache>
                <c:ptCount val="1"/>
                <c:pt idx="0">
                  <c:v>Total</c:v>
                </c:pt>
              </c:strCache>
            </c:strRef>
          </c:tx>
          <c:spPr>
            <a:solidFill>
              <a:schemeClr val="accent1"/>
            </a:solidFill>
            <a:ln cap="flat">
              <a:solidFill>
                <a:schemeClr val="accent1"/>
              </a:solidFill>
            </a:ln>
            <a:effectLst/>
          </c:spPr>
          <c:invertIfNegative val="0"/>
          <c:dLbls>
            <c:dLbl>
              <c:idx val="1"/>
              <c:spPr>
                <a:noFill/>
                <a:ln>
                  <a:noFill/>
                </a:ln>
                <a:effectLst/>
              </c:spPr>
              <c:txPr>
                <a:bodyPr wrap="square" lIns="38100" tIns="19050" rIns="38100" bIns="19050" anchor="ctr">
                  <a:spAutoFit/>
                </a:bodyPr>
                <a:lstStyle/>
                <a:p>
                  <a:pPr>
                    <a:defRPr sz="1100"/>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B5E0-4E4E-B4A9-F1E2885B81D3}"/>
                </c:ext>
              </c:extLst>
            </c:dLbl>
            <c:dLbl>
              <c:idx val="4"/>
              <c:spPr>
                <a:noFill/>
                <a:ln>
                  <a:noFill/>
                </a:ln>
                <a:effectLst/>
              </c:spPr>
              <c:txPr>
                <a:bodyPr wrap="square" lIns="38100" tIns="19050" rIns="38100" bIns="19050" anchor="ctr">
                  <a:spAutoFit/>
                </a:bodyPr>
                <a:lstStyle/>
                <a:p>
                  <a:pPr>
                    <a:defRPr sz="1100"/>
                  </a:pPr>
                  <a:endParaRPr lang="en-US"/>
                </a:p>
              </c:txPr>
              <c:showLegendKey val="0"/>
              <c:showVal val="1"/>
              <c:showCatName val="0"/>
              <c:showSerName val="0"/>
              <c:showPercent val="0"/>
              <c:showBubbleSize val="0"/>
              <c:extLst>
                <c:ext xmlns:c15="http://schemas.microsoft.com/office/drawing/2012/chart" uri="{CE6537A1-D6FC-4f65-9D91-7224C49458BB}"/>
              </c:extLst>
            </c:dLbl>
            <c:dLbl>
              <c:idx val="5"/>
              <c:spPr>
                <a:noFill/>
                <a:ln>
                  <a:noFill/>
                </a:ln>
                <a:effectLst/>
              </c:spPr>
              <c:txPr>
                <a:bodyPr wrap="square" lIns="38100" tIns="19050" rIns="38100" bIns="19050" anchor="ctr">
                  <a:spAutoFit/>
                </a:bodyPr>
                <a:lstStyle/>
                <a:p>
                  <a:pPr>
                    <a:defRPr sz="1100"/>
                  </a:pPr>
                  <a:endParaRPr lang="en-US"/>
                </a:p>
              </c:txPr>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wrap="square" lIns="38100" tIns="19050" rIns="38100" bIns="19050" anchor="ctr">
                <a:spAutoFit/>
              </a:bodyPr>
              <a:lstStyle/>
              <a:p>
                <a:pPr>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ext>
            </c:extLst>
          </c:dLbls>
          <c:cat>
            <c:strRef>
              <c:f>'Final Pivot'!$G$8:$G$14</c:f>
              <c:strCache>
                <c:ptCount val="6"/>
                <c:pt idx="0">
                  <c:v>Dibrugarh</c:v>
                </c:pt>
                <c:pt idx="1">
                  <c:v>Bidhannagar</c:v>
                </c:pt>
                <c:pt idx="2">
                  <c:v>Haridwar</c:v>
                </c:pt>
                <c:pt idx="3">
                  <c:v>Kavali</c:v>
                </c:pt>
                <c:pt idx="4">
                  <c:v>Dhanbad</c:v>
                </c:pt>
                <c:pt idx="5">
                  <c:v>Imphal</c:v>
                </c:pt>
              </c:strCache>
            </c:strRef>
          </c:cat>
          <c:val>
            <c:numRef>
              <c:f>'Final Pivot'!$H$8:$H$14</c:f>
              <c:numCache>
                <c:formatCode>_(* #,##0_);_(* \(#,##0\);_(* "-"??_);_(@_)</c:formatCode>
                <c:ptCount val="6"/>
                <c:pt idx="0">
                  <c:v>21</c:v>
                </c:pt>
                <c:pt idx="1">
                  <c:v>21</c:v>
                </c:pt>
                <c:pt idx="2">
                  <c:v>24</c:v>
                </c:pt>
                <c:pt idx="3">
                  <c:v>27</c:v>
                </c:pt>
                <c:pt idx="4">
                  <c:v>28</c:v>
                </c:pt>
                <c:pt idx="5">
                  <c:v>29</c:v>
                </c:pt>
              </c:numCache>
            </c:numRef>
          </c:val>
          <c:extLst>
            <c:ext xmlns:c16="http://schemas.microsoft.com/office/drawing/2014/chart" uri="{C3380CC4-5D6E-409C-BE32-E72D297353CC}">
              <c16:uniqueId val="{00000002-CB73-4322-A6EC-DDD962C0BBA3}"/>
            </c:ext>
          </c:extLst>
        </c:ser>
        <c:dLbls>
          <c:showLegendKey val="0"/>
          <c:showVal val="0"/>
          <c:showCatName val="0"/>
          <c:showSerName val="0"/>
          <c:showPercent val="0"/>
          <c:showBubbleSize val="0"/>
        </c:dLbls>
        <c:gapWidth val="80"/>
        <c:axId val="1283856319"/>
        <c:axId val="1283856799"/>
      </c:barChart>
      <c:catAx>
        <c:axId val="1283856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283856799"/>
        <c:crosses val="autoZero"/>
        <c:auto val="1"/>
        <c:lblAlgn val="ctr"/>
        <c:lblOffset val="100"/>
        <c:noMultiLvlLbl val="0"/>
      </c:catAx>
      <c:valAx>
        <c:axId val="1283856799"/>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3856319"/>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 changes.xlsx]Final Pivot!PivotTable9</c:name>
    <c:fmtId val="3"/>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1" i="0" u="none" strike="noStrike" kern="1200" spc="0" baseline="0">
                <a:solidFill>
                  <a:sysClr val="windowText" lastClr="000000">
                    <a:lumMod val="65000"/>
                    <a:lumOff val="35000"/>
                  </a:sysClr>
                </a:solidFill>
                <a:latin typeface="+mn-lt"/>
                <a:ea typeface="+mn-ea"/>
                <a:cs typeface="+mn-cs"/>
              </a:defRPr>
            </a:pPr>
            <a:r>
              <a:rPr lang="en-US" sz="1400" b="1" i="0" u="none" strike="noStrike" kern="1200" spc="0" baseline="0">
                <a:solidFill>
                  <a:sysClr val="windowText" lastClr="000000">
                    <a:lumMod val="65000"/>
                    <a:lumOff val="35000"/>
                  </a:sysClr>
                </a:solidFill>
              </a:rPr>
              <a:t>Category Wise Distribution</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3"/>
        <c:spPr>
          <a:solidFill>
            <a:schemeClr val="accent1"/>
          </a:solidFill>
          <a:ln>
            <a:noFill/>
          </a:ln>
          <a:effectLst/>
        </c:spPr>
        <c:dLbl>
          <c:idx val="0"/>
          <c:layout>
            <c:manualLayout>
              <c:x val="-0.10551558752997602"/>
              <c:y val="-0.16666666666666671"/>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4"/>
        <c:spPr>
          <a:solidFill>
            <a:schemeClr val="accent1"/>
          </a:solidFill>
          <a:ln>
            <a:noFill/>
          </a:ln>
          <a:effectLst/>
        </c:spPr>
        <c:dLbl>
          <c:idx val="0"/>
          <c:layout>
            <c:manualLayout>
              <c:x val="0.12150279776179057"/>
              <c:y val="-0.12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5"/>
        <c:spPr>
          <a:solidFill>
            <a:schemeClr val="accent1"/>
          </a:solidFill>
          <a:ln>
            <a:noFill/>
          </a:ln>
          <a:effectLst/>
        </c:spPr>
        <c:dLbl>
          <c:idx val="0"/>
          <c:layout>
            <c:manualLayout>
              <c:x val="0.17905675459632295"/>
              <c:y val="-8.796296296296296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6"/>
        <c:spPr>
          <a:solidFill>
            <a:schemeClr val="accent1"/>
          </a:solidFill>
          <a:ln>
            <a:noFill/>
          </a:ln>
          <a:effectLst/>
        </c:spPr>
        <c:dLbl>
          <c:idx val="0"/>
          <c:layout>
            <c:manualLayout>
              <c:x val="-0.23661071143085532"/>
              <c:y val="-5.092592592592592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7"/>
        <c:spPr>
          <a:solidFill>
            <a:schemeClr val="accent1"/>
          </a:solidFill>
          <a:ln>
            <a:noFill/>
          </a:ln>
          <a:effectLst/>
        </c:spPr>
        <c:dLbl>
          <c:idx val="0"/>
          <c:layout>
            <c:manualLayout>
              <c:x val="-0.23980815347721823"/>
              <c:y val="9.722222222222205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8"/>
        <c:spPr>
          <a:solidFill>
            <a:schemeClr val="accent1"/>
          </a:solidFill>
          <a:ln>
            <a:noFill/>
          </a:ln>
          <a:effectLst/>
        </c:spPr>
        <c:dLbl>
          <c:idx val="0"/>
          <c:layout>
            <c:manualLayout>
              <c:x val="0.16306954436450841"/>
              <c:y val="0.12037037037037036"/>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9"/>
        <c:spPr>
          <a:solidFill>
            <a:schemeClr val="accent1"/>
          </a:solidFill>
          <a:ln>
            <a:noFill/>
          </a:ln>
          <a:effectLst/>
        </c:spPr>
        <c:dLbl>
          <c:idx val="0"/>
          <c:layout>
            <c:manualLayout>
              <c:x val="0.29736211031175058"/>
              <c:y val="5.092592592592601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pivotFmt>
      <c:pivotFmt>
        <c:idx val="25"/>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26"/>
        <c:spPr>
          <a:solidFill>
            <a:schemeClr val="accent1"/>
          </a:solidFill>
          <a:ln>
            <a:noFill/>
          </a:ln>
          <a:effectLst/>
        </c:spPr>
      </c:pivotFmt>
      <c:pivotFmt>
        <c:idx val="27"/>
        <c:spPr>
          <a:solidFill>
            <a:schemeClr val="accent1"/>
          </a:solidFill>
          <a:ln>
            <a:noFill/>
          </a:ln>
          <a:effectLst/>
        </c:spPr>
      </c:pivotFmt>
      <c:pivotFmt>
        <c:idx val="28"/>
        <c:spPr>
          <a:solidFill>
            <a:schemeClr val="accent1"/>
          </a:solidFill>
          <a:ln>
            <a:noFill/>
          </a:ln>
          <a:effectLst/>
        </c:spPr>
      </c:pivotFmt>
      <c:pivotFmt>
        <c:idx val="29"/>
        <c:spPr>
          <a:solidFill>
            <a:schemeClr val="accent1"/>
          </a:solidFill>
          <a:ln>
            <a:noFill/>
          </a:ln>
          <a:effectLst/>
        </c:spPr>
      </c:pivotFmt>
      <c:pivotFmt>
        <c:idx val="30"/>
        <c:spPr>
          <a:solidFill>
            <a:schemeClr val="accent1"/>
          </a:solidFill>
          <a:ln>
            <a:noFill/>
          </a:ln>
          <a:effectLst/>
        </c:spPr>
      </c:pivotFmt>
      <c:pivotFmt>
        <c:idx val="31"/>
        <c:spPr>
          <a:solidFill>
            <a:schemeClr val="accent1"/>
          </a:solidFill>
          <a:ln>
            <a:noFill/>
          </a:ln>
          <a:effectLst/>
        </c:spPr>
      </c:pivotFmt>
      <c:pivotFmt>
        <c:idx val="32"/>
        <c:spPr>
          <a:solidFill>
            <a:schemeClr val="accent1"/>
          </a:solidFill>
          <a:ln>
            <a:noFill/>
          </a:ln>
          <a:effectLst/>
        </c:spPr>
      </c:pivotFmt>
      <c:pivotFmt>
        <c:idx val="33"/>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34"/>
        <c:spPr>
          <a:solidFill>
            <a:schemeClr val="accent1"/>
          </a:solidFill>
          <a:ln>
            <a:noFill/>
          </a:ln>
          <a:effectLst/>
        </c:spPr>
      </c:pivotFmt>
      <c:pivotFmt>
        <c:idx val="35"/>
        <c:spPr>
          <a:solidFill>
            <a:schemeClr val="accent1"/>
          </a:solidFill>
          <a:ln>
            <a:noFill/>
          </a:ln>
          <a:effectLst/>
        </c:spPr>
      </c:pivotFmt>
      <c:pivotFmt>
        <c:idx val="36"/>
        <c:spPr>
          <a:solidFill>
            <a:schemeClr val="accent1"/>
          </a:solidFill>
          <a:ln>
            <a:noFill/>
          </a:ln>
          <a:effectLst/>
        </c:spPr>
      </c:pivotFmt>
      <c:pivotFmt>
        <c:idx val="37"/>
        <c:spPr>
          <a:solidFill>
            <a:schemeClr val="accent1"/>
          </a:solidFill>
          <a:ln>
            <a:noFill/>
          </a:ln>
          <a:effectLst/>
        </c:spPr>
      </c:pivotFmt>
      <c:pivotFmt>
        <c:idx val="38"/>
        <c:spPr>
          <a:solidFill>
            <a:schemeClr val="accent1"/>
          </a:solidFill>
          <a:ln>
            <a:noFill/>
          </a:ln>
          <a:effectLst/>
        </c:spPr>
      </c:pivotFmt>
      <c:pivotFmt>
        <c:idx val="39"/>
        <c:spPr>
          <a:solidFill>
            <a:schemeClr val="accent1"/>
          </a:solidFill>
          <a:ln>
            <a:noFill/>
          </a:ln>
          <a:effectLst/>
        </c:spPr>
      </c:pivotFmt>
      <c:pivotFmt>
        <c:idx val="40"/>
        <c:spPr>
          <a:solidFill>
            <a:schemeClr val="accent1"/>
          </a:solidFill>
          <a:ln>
            <a:noFill/>
          </a:ln>
          <a:effectLst/>
        </c:spPr>
      </c:pivotFmt>
      <c:pivotFmt>
        <c:idx val="41"/>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42"/>
        <c:spPr>
          <a:solidFill>
            <a:schemeClr val="accent1"/>
          </a:solidFill>
          <a:ln>
            <a:noFill/>
          </a:ln>
          <a:effectLst/>
        </c:spPr>
      </c:pivotFmt>
      <c:pivotFmt>
        <c:idx val="43"/>
        <c:spPr>
          <a:solidFill>
            <a:schemeClr val="accent1"/>
          </a:solidFill>
          <a:ln>
            <a:noFill/>
          </a:ln>
          <a:effectLst/>
        </c:spPr>
      </c:pivotFmt>
      <c:pivotFmt>
        <c:idx val="44"/>
        <c:spPr>
          <a:solidFill>
            <a:schemeClr val="accent1"/>
          </a:solidFill>
          <a:ln>
            <a:noFill/>
          </a:ln>
          <a:effectLst/>
        </c:spPr>
      </c:pivotFmt>
      <c:pivotFmt>
        <c:idx val="45"/>
        <c:spPr>
          <a:solidFill>
            <a:schemeClr val="accent1"/>
          </a:solidFill>
          <a:ln>
            <a:noFill/>
          </a:ln>
          <a:effectLst/>
        </c:spPr>
      </c:pivotFmt>
      <c:pivotFmt>
        <c:idx val="46"/>
        <c:spPr>
          <a:solidFill>
            <a:schemeClr val="accent1"/>
          </a:solidFill>
          <a:ln>
            <a:noFill/>
          </a:ln>
          <a:effectLst/>
        </c:spPr>
      </c:pivotFmt>
      <c:pivotFmt>
        <c:idx val="47"/>
        <c:spPr>
          <a:solidFill>
            <a:schemeClr val="accent1"/>
          </a:solidFill>
          <a:ln>
            <a:noFill/>
          </a:ln>
          <a:effectLst/>
        </c:spPr>
      </c:pivotFmt>
      <c:pivotFmt>
        <c:idx val="48"/>
        <c:spPr>
          <a:solidFill>
            <a:schemeClr val="accent1"/>
          </a:solidFill>
          <a:ln>
            <a:noFill/>
          </a:ln>
          <a:effectLst/>
        </c:spPr>
      </c:pivotFmt>
      <c:pivotFmt>
        <c:idx val="49"/>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50"/>
        <c:spPr>
          <a:solidFill>
            <a:schemeClr val="accent1"/>
          </a:solidFill>
          <a:ln>
            <a:noFill/>
          </a:ln>
          <a:effectLst/>
        </c:spPr>
        <c:dLbl>
          <c:idx val="0"/>
          <c:layout>
            <c:manualLayout>
              <c:x val="0.13097275803847727"/>
              <c:y val="-0.1280705443140065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51"/>
        <c:spPr>
          <a:solidFill>
            <a:schemeClr val="accent2"/>
          </a:solidFill>
          <a:ln>
            <a:noFill/>
          </a:ln>
          <a:effectLst/>
        </c:spPr>
        <c:dLbl>
          <c:idx val="0"/>
          <c:layout>
            <c:manualLayout>
              <c:x val="6.0636910371696835E-2"/>
              <c:y val="-0.1593749712413930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52"/>
        <c:spPr>
          <a:solidFill>
            <a:schemeClr val="accent3"/>
          </a:solidFill>
          <a:ln>
            <a:noFill/>
          </a:ln>
          <a:effectLst/>
        </c:spPr>
        <c:dLbl>
          <c:idx val="0"/>
          <c:layout>
            <c:manualLayout>
              <c:x val="0.2287972706233605"/>
              <c:y val="8.08878007281180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53"/>
        <c:spPr>
          <a:solidFill>
            <a:schemeClr val="accent4"/>
          </a:solidFill>
          <a:ln>
            <a:noFill/>
          </a:ln>
          <a:effectLst/>
        </c:spPr>
        <c:dLbl>
          <c:idx val="0"/>
          <c:layout>
            <c:manualLayout>
              <c:x val="8.0849213828928984E-2"/>
              <c:y val="0.13104164302070076"/>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54"/>
        <c:spPr>
          <a:solidFill>
            <a:schemeClr val="accent5"/>
          </a:solidFill>
          <a:ln>
            <a:noFill/>
          </a:ln>
          <a:effectLst/>
        </c:spPr>
        <c:dLbl>
          <c:idx val="0"/>
          <c:layout>
            <c:manualLayout>
              <c:x val="-0.25265379321540349"/>
              <c:y val="0.1062499808275953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55"/>
        <c:spPr>
          <a:solidFill>
            <a:schemeClr val="accent6"/>
          </a:solidFill>
          <a:ln>
            <a:noFill/>
          </a:ln>
          <a:effectLst/>
        </c:spPr>
        <c:dLbl>
          <c:idx val="0"/>
          <c:layout>
            <c:manualLayout>
              <c:x val="-0.15496099317211412"/>
              <c:y val="1.416666411034591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56"/>
        <c:spPr>
          <a:solidFill>
            <a:schemeClr val="accent1">
              <a:lumMod val="60000"/>
            </a:schemeClr>
          </a:solidFill>
          <a:ln>
            <a:noFill/>
          </a:ln>
          <a:effectLst/>
        </c:spPr>
        <c:dLbl>
          <c:idx val="0"/>
          <c:layout>
            <c:manualLayout>
              <c:x val="-0.14148612420062595"/>
              <c:y val="-0.1310416430207009"/>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s>
    <c:plotArea>
      <c:layout/>
      <c:doughnutChart>
        <c:varyColors val="1"/>
        <c:ser>
          <c:idx val="0"/>
          <c:order val="0"/>
          <c:tx>
            <c:strRef>
              <c:f>'Final Pivot'!$K$7</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11-0BFB-42A6-BFAE-1247CE2F2F7B}"/>
              </c:ext>
            </c:extLst>
          </c:dPt>
          <c:dPt>
            <c:idx val="1"/>
            <c:bubble3D val="0"/>
            <c:spPr>
              <a:solidFill>
                <a:schemeClr val="accent2"/>
              </a:solidFill>
              <a:ln>
                <a:noFill/>
              </a:ln>
              <a:effectLst/>
            </c:spPr>
            <c:extLst>
              <c:ext xmlns:c16="http://schemas.microsoft.com/office/drawing/2014/chart" uri="{C3380CC4-5D6E-409C-BE32-E72D297353CC}">
                <c16:uniqueId val="{00000013-0BFB-42A6-BFAE-1247CE2F2F7B}"/>
              </c:ext>
            </c:extLst>
          </c:dPt>
          <c:dPt>
            <c:idx val="2"/>
            <c:bubble3D val="0"/>
            <c:spPr>
              <a:solidFill>
                <a:schemeClr val="accent3"/>
              </a:solidFill>
              <a:ln>
                <a:noFill/>
              </a:ln>
              <a:effectLst/>
            </c:spPr>
            <c:extLst>
              <c:ext xmlns:c16="http://schemas.microsoft.com/office/drawing/2014/chart" uri="{C3380CC4-5D6E-409C-BE32-E72D297353CC}">
                <c16:uniqueId val="{00000015-0BFB-42A6-BFAE-1247CE2F2F7B}"/>
              </c:ext>
            </c:extLst>
          </c:dPt>
          <c:dPt>
            <c:idx val="3"/>
            <c:bubble3D val="0"/>
            <c:spPr>
              <a:solidFill>
                <a:schemeClr val="accent4"/>
              </a:solidFill>
              <a:ln>
                <a:noFill/>
              </a:ln>
              <a:effectLst/>
            </c:spPr>
            <c:extLst>
              <c:ext xmlns:c16="http://schemas.microsoft.com/office/drawing/2014/chart" uri="{C3380CC4-5D6E-409C-BE32-E72D297353CC}">
                <c16:uniqueId val="{00000017-0BFB-42A6-BFAE-1247CE2F2F7B}"/>
              </c:ext>
            </c:extLst>
          </c:dPt>
          <c:dPt>
            <c:idx val="4"/>
            <c:bubble3D val="0"/>
            <c:spPr>
              <a:solidFill>
                <a:schemeClr val="accent5"/>
              </a:solidFill>
              <a:ln>
                <a:noFill/>
              </a:ln>
              <a:effectLst/>
            </c:spPr>
            <c:extLst>
              <c:ext xmlns:c16="http://schemas.microsoft.com/office/drawing/2014/chart" uri="{C3380CC4-5D6E-409C-BE32-E72D297353CC}">
                <c16:uniqueId val="{00000019-0BFB-42A6-BFAE-1247CE2F2F7B}"/>
              </c:ext>
            </c:extLst>
          </c:dPt>
          <c:dPt>
            <c:idx val="5"/>
            <c:bubble3D val="0"/>
            <c:spPr>
              <a:solidFill>
                <a:schemeClr val="accent6"/>
              </a:solidFill>
              <a:ln>
                <a:noFill/>
              </a:ln>
              <a:effectLst/>
            </c:spPr>
            <c:extLst>
              <c:ext xmlns:c16="http://schemas.microsoft.com/office/drawing/2014/chart" uri="{C3380CC4-5D6E-409C-BE32-E72D297353CC}">
                <c16:uniqueId val="{0000001B-0BFB-42A6-BFAE-1247CE2F2F7B}"/>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1D-0BFB-42A6-BFAE-1247CE2F2F7B}"/>
              </c:ext>
            </c:extLst>
          </c:dPt>
          <c:dLbls>
            <c:dLbl>
              <c:idx val="0"/>
              <c:layout>
                <c:manualLayout>
                  <c:x val="0.13097275803847727"/>
                  <c:y val="-0.1280705443140065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11-0BFB-42A6-BFAE-1247CE2F2F7B}"/>
                </c:ext>
              </c:extLst>
            </c:dLbl>
            <c:dLbl>
              <c:idx val="1"/>
              <c:layout>
                <c:manualLayout>
                  <c:x val="6.0636910371696835E-2"/>
                  <c:y val="-0.15937497124139305"/>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13-0BFB-42A6-BFAE-1247CE2F2F7B}"/>
                </c:ext>
              </c:extLst>
            </c:dLbl>
            <c:dLbl>
              <c:idx val="2"/>
              <c:layout>
                <c:manualLayout>
                  <c:x val="0.2287972706233605"/>
                  <c:y val="8.088780072811802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15-0BFB-42A6-BFAE-1247CE2F2F7B}"/>
                </c:ext>
              </c:extLst>
            </c:dLbl>
            <c:dLbl>
              <c:idx val="3"/>
              <c:layout>
                <c:manualLayout>
                  <c:x val="8.0849213828928984E-2"/>
                  <c:y val="0.13104164302070076"/>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17-0BFB-42A6-BFAE-1247CE2F2F7B}"/>
                </c:ext>
              </c:extLst>
            </c:dLbl>
            <c:dLbl>
              <c:idx val="4"/>
              <c:layout>
                <c:manualLayout>
                  <c:x val="-0.25265379321540349"/>
                  <c:y val="0.1062499808275953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19-0BFB-42A6-BFAE-1247CE2F2F7B}"/>
                </c:ext>
              </c:extLst>
            </c:dLbl>
            <c:dLbl>
              <c:idx val="5"/>
              <c:layout>
                <c:manualLayout>
                  <c:x val="-0.15496099317211412"/>
                  <c:y val="1.4166664110345914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1B-0BFB-42A6-BFAE-1247CE2F2F7B}"/>
                </c:ext>
              </c:extLst>
            </c:dLbl>
            <c:dLbl>
              <c:idx val="6"/>
              <c:layout>
                <c:manualLayout>
                  <c:x val="-0.14148612420062595"/>
                  <c:y val="-0.1310416430207009"/>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1D-0BFB-42A6-BFAE-1247CE2F2F7B}"/>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c15:spPr>
              </c:ext>
            </c:extLst>
          </c:dLbls>
          <c:cat>
            <c:strRef>
              <c:f>'Final Pivot'!$J$8:$J$15</c:f>
              <c:strCache>
                <c:ptCount val="7"/>
                <c:pt idx="0">
                  <c:v>Cake</c:v>
                </c:pt>
                <c:pt idx="1">
                  <c:v>Colors</c:v>
                </c:pt>
                <c:pt idx="2">
                  <c:v>Mugs</c:v>
                </c:pt>
                <c:pt idx="3">
                  <c:v>Plants</c:v>
                </c:pt>
                <c:pt idx="4">
                  <c:v>Raksha Bandhan</c:v>
                </c:pt>
                <c:pt idx="5">
                  <c:v>Soft Toys</c:v>
                </c:pt>
                <c:pt idx="6">
                  <c:v>Sweets</c:v>
                </c:pt>
              </c:strCache>
            </c:strRef>
          </c:cat>
          <c:val>
            <c:numRef>
              <c:f>'Final Pivot'!$K$8:$K$15</c:f>
              <c:numCache>
                <c:formatCode>_ [$₹-439]* #,##0_ ;_ [$₹-439]* \-#,##0_ ;_ [$₹-439]* "-"??_ ;_ @_ </c:formatCode>
                <c:ptCount val="7"/>
                <c:pt idx="0">
                  <c:v>329862</c:v>
                </c:pt>
                <c:pt idx="1">
                  <c:v>1005645</c:v>
                </c:pt>
                <c:pt idx="2">
                  <c:v>201151</c:v>
                </c:pt>
                <c:pt idx="3">
                  <c:v>212281</c:v>
                </c:pt>
                <c:pt idx="4">
                  <c:v>297372</c:v>
                </c:pt>
                <c:pt idx="5">
                  <c:v>740831</c:v>
                </c:pt>
                <c:pt idx="6">
                  <c:v>733842</c:v>
                </c:pt>
              </c:numCache>
            </c:numRef>
          </c:val>
          <c:extLst>
            <c:ext xmlns:c16="http://schemas.microsoft.com/office/drawing/2014/chart" uri="{C3380CC4-5D6E-409C-BE32-E72D297353CC}">
              <c16:uniqueId val="{0000001E-0BFB-42A6-BFAE-1247CE2F2F7B}"/>
            </c:ext>
          </c:extLst>
        </c:ser>
        <c:dLbls>
          <c:showLegendKey val="0"/>
          <c:showVal val="0"/>
          <c:showCatName val="0"/>
          <c:showSerName val="0"/>
          <c:showPercent val="0"/>
          <c:showBubbleSize val="0"/>
          <c:showLeaderLines val="0"/>
        </c:dLbls>
        <c:firstSliceAng val="0"/>
        <c:holeSize val="51"/>
      </c:doughnutChart>
    </c:plotArea>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 changes.xlsx]Final Pivot!PivotTable10</c:name>
    <c:fmtId val="2"/>
  </c:pivotSource>
  <c:chart>
    <c:title>
      <c:tx>
        <c:rich>
          <a:bodyPr rot="0" vert="horz"/>
          <a:lstStyle/>
          <a:p>
            <a:pPr algn="ctr" rtl="0">
              <a:defRPr sz="1400"/>
            </a:pPr>
            <a:r>
              <a:rPr lang="en-US" sz="1400" b="1" i="0" u="none" strike="noStrike" kern="1200" spc="0" baseline="0">
                <a:solidFill>
                  <a:sysClr val="windowText" lastClr="000000">
                    <a:lumMod val="65000"/>
                    <a:lumOff val="35000"/>
                  </a:sysClr>
                </a:solidFill>
              </a:rPr>
              <a:t>Revenue by Occassion</a:t>
            </a:r>
          </a:p>
        </c:rich>
      </c:tx>
      <c:layout>
        <c:manualLayout>
          <c:xMode val="edge"/>
          <c:yMode val="edge"/>
          <c:x val="0.28980097432241891"/>
          <c:y val="3.16910041816982E-2"/>
        </c:manualLayout>
      </c:layout>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ysClr val="window" lastClr="FFFFFF">
                <a:lumMod val="95000"/>
              </a:sysClr>
            </a:solidFill>
            <a:ln>
              <a:solidFill>
                <a:sysClr val="window" lastClr="FFFFFF">
                  <a:lumMod val="9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3"/>
        <c:spPr>
          <a:solidFill>
            <a:schemeClr val="accent1"/>
          </a:solidFill>
          <a:ln>
            <a:noFill/>
          </a:ln>
          <a:effectLst/>
        </c:spPr>
        <c:dLbl>
          <c:idx val="0"/>
          <c:layout>
            <c:manualLayout>
              <c:x val="3.3333333333333229E-2"/>
              <c:y val="-2.1218890680033321E-17"/>
            </c:manualLayout>
          </c:layout>
          <c:spPr>
            <a:solidFill>
              <a:sysClr val="window" lastClr="FFFFFF">
                <a:lumMod val="95000"/>
              </a:sysClr>
            </a:solidFill>
            <a:ln>
              <a:solidFill>
                <a:sysClr val="window" lastClr="FFFFFF">
                  <a:lumMod val="9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4"/>
        <c:spPr>
          <a:solidFill>
            <a:schemeClr val="accent1"/>
          </a:solidFill>
          <a:ln>
            <a:noFill/>
          </a:ln>
          <a:effectLst/>
        </c:spPr>
        <c:dLbl>
          <c:idx val="0"/>
          <c:layout>
            <c:manualLayout>
              <c:x val="2.4999999999999797E-2"/>
              <c:y val="0"/>
            </c:manualLayout>
          </c:layout>
          <c:spPr>
            <a:solidFill>
              <a:sysClr val="window" lastClr="FFFFFF">
                <a:lumMod val="95000"/>
              </a:sysClr>
            </a:solidFill>
            <a:ln>
              <a:solidFill>
                <a:sysClr val="window" lastClr="FFFFFF">
                  <a:lumMod val="9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5"/>
        <c:spPr>
          <a:solidFill>
            <a:schemeClr val="accent1"/>
          </a:solidFill>
          <a:ln>
            <a:noFill/>
          </a:ln>
          <a:effectLst/>
        </c:spPr>
        <c:dLbl>
          <c:idx val="0"/>
          <c:layout>
            <c:manualLayout>
              <c:x val="3.0555555555555555E-2"/>
              <c:y val="-8.4875562720133283E-17"/>
            </c:manualLayout>
          </c:layout>
          <c:spPr>
            <a:solidFill>
              <a:sysClr val="window" lastClr="FFFFFF">
                <a:lumMod val="95000"/>
              </a:sysClr>
            </a:solidFill>
            <a:ln>
              <a:solidFill>
                <a:sysClr val="window" lastClr="FFFFFF">
                  <a:lumMod val="9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6"/>
        <c:spPr>
          <a:solidFill>
            <a:schemeClr val="accent1"/>
          </a:solidFill>
          <a:ln>
            <a:noFill/>
          </a:ln>
          <a:effectLst/>
        </c:spPr>
        <c:dLbl>
          <c:idx val="0"/>
          <c:layout>
            <c:manualLayout>
              <c:x val="2.7777777777777676E-2"/>
              <c:y val="0"/>
            </c:manualLayout>
          </c:layout>
          <c:spPr>
            <a:solidFill>
              <a:sysClr val="window" lastClr="FFFFFF">
                <a:lumMod val="95000"/>
              </a:sysClr>
            </a:solidFill>
            <a:ln>
              <a:solidFill>
                <a:sysClr val="window" lastClr="FFFFFF">
                  <a:lumMod val="9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7"/>
        <c:spPr>
          <a:solidFill>
            <a:schemeClr val="accent1"/>
          </a:solidFill>
          <a:ln>
            <a:noFill/>
          </a:ln>
          <a:effectLst/>
        </c:spPr>
        <c:dLbl>
          <c:idx val="0"/>
          <c:layout>
            <c:manualLayout>
              <c:x val="2.5000000000000001E-2"/>
              <c:y val="-4.6296296296297144E-3"/>
            </c:manualLayout>
          </c:layout>
          <c:spPr>
            <a:solidFill>
              <a:sysClr val="window" lastClr="FFFFFF">
                <a:lumMod val="95000"/>
              </a:sysClr>
            </a:solidFill>
            <a:ln>
              <a:solidFill>
                <a:sysClr val="window" lastClr="FFFFFF">
                  <a:lumMod val="9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8"/>
        <c:spPr>
          <a:solidFill>
            <a:schemeClr val="accent1"/>
          </a:solidFill>
          <a:ln>
            <a:noFill/>
          </a:ln>
          <a:effectLst/>
        </c:spPr>
        <c:dLbl>
          <c:idx val="0"/>
          <c:layout>
            <c:manualLayout>
              <c:x val="1.9444444444444445E-2"/>
              <c:y val="0"/>
            </c:manualLayout>
          </c:layout>
          <c:spPr>
            <a:solidFill>
              <a:sysClr val="window" lastClr="FFFFFF">
                <a:lumMod val="95000"/>
              </a:sysClr>
            </a:solidFill>
            <a:ln>
              <a:solidFill>
                <a:sysClr val="window" lastClr="FFFFFF">
                  <a:lumMod val="9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9"/>
        <c:spPr>
          <a:solidFill>
            <a:schemeClr val="accent1"/>
          </a:solidFill>
          <a:ln>
            <a:noFill/>
          </a:ln>
          <a:effectLst/>
        </c:spPr>
        <c:dLbl>
          <c:idx val="0"/>
          <c:layout>
            <c:manualLayout>
              <c:x val="1.6666666666666566E-2"/>
              <c:y val="-1.6975112544026657E-16"/>
            </c:manualLayout>
          </c:layout>
          <c:spPr>
            <a:solidFill>
              <a:sysClr val="window" lastClr="FFFFFF">
                <a:lumMod val="95000"/>
              </a:sysClr>
            </a:solidFill>
            <a:ln>
              <a:solidFill>
                <a:sysClr val="window" lastClr="FFFFFF">
                  <a:lumMod val="9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0"/>
        <c:spPr>
          <a:solidFill>
            <a:schemeClr val="accent1"/>
          </a:solidFill>
          <a:ln>
            <a:noFill/>
          </a:ln>
          <a:effectLst/>
        </c:spPr>
        <c:marker>
          <c:symbol val="none"/>
        </c:marker>
        <c:dLbl>
          <c:idx val="0"/>
          <c:spPr>
            <a:solidFill>
              <a:sysClr val="window" lastClr="FFFFFF">
                <a:lumMod val="95000"/>
              </a:sysClr>
            </a:solidFill>
            <a:ln>
              <a:solidFill>
                <a:sysClr val="window" lastClr="FFFFFF">
                  <a:lumMod val="9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1"/>
        <c:spPr>
          <a:solidFill>
            <a:schemeClr val="accent1"/>
          </a:solidFill>
          <a:ln>
            <a:noFill/>
          </a:ln>
          <a:effectLst/>
        </c:spPr>
        <c:dLbl>
          <c:idx val="0"/>
          <c:layout>
            <c:manualLayout>
              <c:x val="1.6666666666666566E-2"/>
              <c:y val="-1.6975112544026657E-16"/>
            </c:manualLayout>
          </c:layout>
          <c:spPr>
            <a:solidFill>
              <a:sysClr val="window" lastClr="FFFFFF">
                <a:lumMod val="95000"/>
              </a:sysClr>
            </a:solidFill>
            <a:ln>
              <a:solidFill>
                <a:sysClr val="window" lastClr="FFFFFF">
                  <a:lumMod val="9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2"/>
        <c:spPr>
          <a:solidFill>
            <a:schemeClr val="accent1"/>
          </a:solidFill>
          <a:ln>
            <a:noFill/>
          </a:ln>
          <a:effectLst/>
        </c:spPr>
        <c:dLbl>
          <c:idx val="0"/>
          <c:layout>
            <c:manualLayout>
              <c:x val="1.9444444444444445E-2"/>
              <c:y val="0"/>
            </c:manualLayout>
          </c:layout>
          <c:spPr>
            <a:solidFill>
              <a:sysClr val="window" lastClr="FFFFFF">
                <a:lumMod val="95000"/>
              </a:sysClr>
            </a:solidFill>
            <a:ln>
              <a:solidFill>
                <a:sysClr val="window" lastClr="FFFFFF">
                  <a:lumMod val="9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3"/>
        <c:spPr>
          <a:solidFill>
            <a:schemeClr val="accent1"/>
          </a:solidFill>
          <a:ln>
            <a:noFill/>
          </a:ln>
          <a:effectLst/>
        </c:spPr>
        <c:dLbl>
          <c:idx val="0"/>
          <c:layout>
            <c:manualLayout>
              <c:x val="2.5000000000000001E-2"/>
              <c:y val="-4.6296296296297144E-3"/>
            </c:manualLayout>
          </c:layout>
          <c:spPr>
            <a:solidFill>
              <a:sysClr val="window" lastClr="FFFFFF">
                <a:lumMod val="95000"/>
              </a:sysClr>
            </a:solidFill>
            <a:ln>
              <a:solidFill>
                <a:sysClr val="window" lastClr="FFFFFF">
                  <a:lumMod val="9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4"/>
        <c:spPr>
          <a:solidFill>
            <a:schemeClr val="accent1"/>
          </a:solidFill>
          <a:ln>
            <a:noFill/>
          </a:ln>
          <a:effectLst/>
        </c:spPr>
        <c:dLbl>
          <c:idx val="0"/>
          <c:layout>
            <c:manualLayout>
              <c:x val="2.7777777777777676E-2"/>
              <c:y val="0"/>
            </c:manualLayout>
          </c:layout>
          <c:spPr>
            <a:solidFill>
              <a:sysClr val="window" lastClr="FFFFFF">
                <a:lumMod val="95000"/>
              </a:sysClr>
            </a:solidFill>
            <a:ln>
              <a:solidFill>
                <a:sysClr val="window" lastClr="FFFFFF">
                  <a:lumMod val="9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5"/>
        <c:spPr>
          <a:solidFill>
            <a:schemeClr val="accent1"/>
          </a:solidFill>
          <a:ln>
            <a:noFill/>
          </a:ln>
          <a:effectLst/>
        </c:spPr>
        <c:dLbl>
          <c:idx val="0"/>
          <c:layout>
            <c:manualLayout>
              <c:x val="3.0555555555555555E-2"/>
              <c:y val="-8.4875562720133283E-17"/>
            </c:manualLayout>
          </c:layout>
          <c:spPr>
            <a:solidFill>
              <a:sysClr val="window" lastClr="FFFFFF">
                <a:lumMod val="95000"/>
              </a:sysClr>
            </a:solidFill>
            <a:ln>
              <a:solidFill>
                <a:sysClr val="window" lastClr="FFFFFF">
                  <a:lumMod val="9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6"/>
        <c:spPr>
          <a:solidFill>
            <a:schemeClr val="accent1"/>
          </a:solidFill>
          <a:ln>
            <a:noFill/>
          </a:ln>
          <a:effectLst/>
        </c:spPr>
        <c:dLbl>
          <c:idx val="0"/>
          <c:layout>
            <c:manualLayout>
              <c:x val="2.4999999999999797E-2"/>
              <c:y val="0"/>
            </c:manualLayout>
          </c:layout>
          <c:spPr>
            <a:solidFill>
              <a:sysClr val="window" lastClr="FFFFFF">
                <a:lumMod val="95000"/>
              </a:sysClr>
            </a:solidFill>
            <a:ln>
              <a:solidFill>
                <a:sysClr val="window" lastClr="FFFFFF">
                  <a:lumMod val="9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7"/>
        <c:spPr>
          <a:solidFill>
            <a:schemeClr val="accent1"/>
          </a:solidFill>
          <a:ln>
            <a:noFill/>
          </a:ln>
          <a:effectLst/>
        </c:spPr>
        <c:dLbl>
          <c:idx val="0"/>
          <c:layout>
            <c:manualLayout>
              <c:x val="3.3333333333333229E-2"/>
              <c:y val="-2.1218890680033321E-17"/>
            </c:manualLayout>
          </c:layout>
          <c:spPr>
            <a:solidFill>
              <a:sysClr val="window" lastClr="FFFFFF">
                <a:lumMod val="95000"/>
              </a:sysClr>
            </a:solidFill>
            <a:ln>
              <a:solidFill>
                <a:sysClr val="window" lastClr="FFFFFF">
                  <a:lumMod val="9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8"/>
        <c:spPr>
          <a:solidFill>
            <a:schemeClr val="accent1"/>
          </a:solidFill>
          <a:ln>
            <a:noFill/>
          </a:ln>
          <a:effectLst/>
        </c:spPr>
        <c:marker>
          <c:symbol val="none"/>
        </c:marker>
        <c:dLbl>
          <c:idx val="0"/>
          <c:spPr>
            <a:solidFill>
              <a:sysClr val="window" lastClr="FFFFFF">
                <a:lumMod val="95000"/>
              </a:sysClr>
            </a:solidFill>
            <a:ln>
              <a:solidFill>
                <a:sysClr val="window" lastClr="FFFFFF">
                  <a:lumMod val="9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9"/>
        <c:spPr>
          <a:solidFill>
            <a:schemeClr val="accent1"/>
          </a:solidFill>
          <a:ln>
            <a:noFill/>
          </a:ln>
          <a:effectLst/>
        </c:spPr>
        <c:dLbl>
          <c:idx val="0"/>
          <c:layout>
            <c:manualLayout>
              <c:x val="1.6666666666666566E-2"/>
              <c:y val="-1.6975112544026657E-16"/>
            </c:manualLayout>
          </c:layout>
          <c:spPr>
            <a:solidFill>
              <a:sysClr val="window" lastClr="FFFFFF">
                <a:lumMod val="95000"/>
              </a:sysClr>
            </a:solidFill>
            <a:ln>
              <a:solidFill>
                <a:sysClr val="window" lastClr="FFFFFF">
                  <a:lumMod val="9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20"/>
        <c:spPr>
          <a:solidFill>
            <a:schemeClr val="accent1"/>
          </a:solidFill>
          <a:ln>
            <a:noFill/>
          </a:ln>
          <a:effectLst/>
        </c:spPr>
        <c:dLbl>
          <c:idx val="0"/>
          <c:layout>
            <c:manualLayout>
              <c:x val="1.9444444444444445E-2"/>
              <c:y val="0"/>
            </c:manualLayout>
          </c:layout>
          <c:spPr>
            <a:solidFill>
              <a:sysClr val="window" lastClr="FFFFFF">
                <a:lumMod val="95000"/>
              </a:sysClr>
            </a:solidFill>
            <a:ln>
              <a:solidFill>
                <a:sysClr val="window" lastClr="FFFFFF">
                  <a:lumMod val="9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21"/>
        <c:spPr>
          <a:solidFill>
            <a:schemeClr val="accent1"/>
          </a:solidFill>
          <a:ln>
            <a:noFill/>
          </a:ln>
          <a:effectLst/>
        </c:spPr>
        <c:dLbl>
          <c:idx val="0"/>
          <c:layout>
            <c:manualLayout>
              <c:x val="2.5000000000000001E-2"/>
              <c:y val="-4.6296296296297144E-3"/>
            </c:manualLayout>
          </c:layout>
          <c:spPr>
            <a:solidFill>
              <a:sysClr val="window" lastClr="FFFFFF">
                <a:lumMod val="95000"/>
              </a:sysClr>
            </a:solidFill>
            <a:ln>
              <a:solidFill>
                <a:sysClr val="window" lastClr="FFFFFF">
                  <a:lumMod val="9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22"/>
        <c:spPr>
          <a:solidFill>
            <a:schemeClr val="accent1"/>
          </a:solidFill>
          <a:ln>
            <a:noFill/>
          </a:ln>
          <a:effectLst/>
        </c:spPr>
        <c:dLbl>
          <c:idx val="0"/>
          <c:layout>
            <c:manualLayout>
              <c:x val="2.7777777777777676E-2"/>
              <c:y val="0"/>
            </c:manualLayout>
          </c:layout>
          <c:spPr>
            <a:solidFill>
              <a:sysClr val="window" lastClr="FFFFFF">
                <a:lumMod val="95000"/>
              </a:sysClr>
            </a:solidFill>
            <a:ln>
              <a:solidFill>
                <a:sysClr val="window" lastClr="FFFFFF">
                  <a:lumMod val="9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23"/>
        <c:spPr>
          <a:solidFill>
            <a:schemeClr val="accent1"/>
          </a:solidFill>
          <a:ln>
            <a:noFill/>
          </a:ln>
          <a:effectLst/>
        </c:spPr>
        <c:dLbl>
          <c:idx val="0"/>
          <c:layout>
            <c:manualLayout>
              <c:x val="3.0555555555555555E-2"/>
              <c:y val="-8.4875562720133283E-17"/>
            </c:manualLayout>
          </c:layout>
          <c:spPr>
            <a:solidFill>
              <a:sysClr val="window" lastClr="FFFFFF">
                <a:lumMod val="95000"/>
              </a:sysClr>
            </a:solidFill>
            <a:ln>
              <a:solidFill>
                <a:sysClr val="window" lastClr="FFFFFF">
                  <a:lumMod val="9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24"/>
        <c:spPr>
          <a:solidFill>
            <a:schemeClr val="accent1"/>
          </a:solidFill>
          <a:ln>
            <a:noFill/>
          </a:ln>
          <a:effectLst/>
        </c:spPr>
        <c:dLbl>
          <c:idx val="0"/>
          <c:layout>
            <c:manualLayout>
              <c:x val="2.4999999999999797E-2"/>
              <c:y val="0"/>
            </c:manualLayout>
          </c:layout>
          <c:spPr>
            <a:solidFill>
              <a:sysClr val="window" lastClr="FFFFFF">
                <a:lumMod val="95000"/>
              </a:sysClr>
            </a:solidFill>
            <a:ln>
              <a:solidFill>
                <a:sysClr val="window" lastClr="FFFFFF">
                  <a:lumMod val="9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25"/>
        <c:spPr>
          <a:solidFill>
            <a:schemeClr val="accent1"/>
          </a:solidFill>
          <a:ln>
            <a:noFill/>
          </a:ln>
          <a:effectLst/>
        </c:spPr>
        <c:dLbl>
          <c:idx val="0"/>
          <c:layout>
            <c:manualLayout>
              <c:x val="3.3333333333333229E-2"/>
              <c:y val="-2.1218890680033321E-17"/>
            </c:manualLayout>
          </c:layout>
          <c:spPr>
            <a:solidFill>
              <a:sysClr val="window" lastClr="FFFFFF">
                <a:lumMod val="95000"/>
              </a:sysClr>
            </a:solidFill>
            <a:ln>
              <a:solidFill>
                <a:sysClr val="window" lastClr="FFFFFF">
                  <a:lumMod val="9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26"/>
        <c:spPr>
          <a:solidFill>
            <a:schemeClr val="accent1"/>
          </a:solidFill>
          <a:ln>
            <a:noFill/>
          </a:ln>
          <a:effectLst/>
        </c:spPr>
        <c:marker>
          <c:symbol val="none"/>
        </c:marker>
        <c:dLbl>
          <c:idx val="0"/>
          <c:spPr>
            <a:solidFill>
              <a:sysClr val="window" lastClr="FFFFFF">
                <a:lumMod val="95000"/>
              </a:sysClr>
            </a:solidFill>
            <a:ln>
              <a:solidFill>
                <a:sysClr val="window" lastClr="FFFFFF">
                  <a:lumMod val="9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27"/>
        <c:spPr>
          <a:solidFill>
            <a:schemeClr val="accent1"/>
          </a:solidFill>
          <a:ln>
            <a:noFill/>
          </a:ln>
          <a:effectLst/>
        </c:spPr>
        <c:dLbl>
          <c:idx val="0"/>
          <c:layout>
            <c:manualLayout>
              <c:x val="1.6666666666666566E-2"/>
              <c:y val="-1.6975112544026657E-16"/>
            </c:manualLayout>
          </c:layout>
          <c:spPr>
            <a:solidFill>
              <a:sysClr val="window" lastClr="FFFFFF">
                <a:lumMod val="95000"/>
              </a:sysClr>
            </a:solidFill>
            <a:ln>
              <a:solidFill>
                <a:sysClr val="window" lastClr="FFFFFF">
                  <a:lumMod val="9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28"/>
        <c:spPr>
          <a:solidFill>
            <a:schemeClr val="accent1"/>
          </a:solidFill>
          <a:ln>
            <a:noFill/>
          </a:ln>
          <a:effectLst/>
        </c:spPr>
        <c:dLbl>
          <c:idx val="0"/>
          <c:layout>
            <c:manualLayout>
              <c:x val="1.9444444444444445E-2"/>
              <c:y val="0"/>
            </c:manualLayout>
          </c:layout>
          <c:spPr>
            <a:solidFill>
              <a:sysClr val="window" lastClr="FFFFFF">
                <a:lumMod val="95000"/>
              </a:sysClr>
            </a:solidFill>
            <a:ln>
              <a:solidFill>
                <a:sysClr val="window" lastClr="FFFFFF">
                  <a:lumMod val="9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29"/>
        <c:spPr>
          <a:solidFill>
            <a:schemeClr val="accent1"/>
          </a:solidFill>
          <a:ln>
            <a:noFill/>
          </a:ln>
          <a:effectLst/>
        </c:spPr>
        <c:dLbl>
          <c:idx val="0"/>
          <c:layout>
            <c:manualLayout>
              <c:x val="2.5000000000000001E-2"/>
              <c:y val="-4.6296296296297144E-3"/>
            </c:manualLayout>
          </c:layout>
          <c:spPr>
            <a:solidFill>
              <a:sysClr val="window" lastClr="FFFFFF">
                <a:lumMod val="95000"/>
              </a:sysClr>
            </a:solidFill>
            <a:ln>
              <a:solidFill>
                <a:sysClr val="window" lastClr="FFFFFF">
                  <a:lumMod val="9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30"/>
        <c:spPr>
          <a:solidFill>
            <a:schemeClr val="accent1"/>
          </a:solidFill>
          <a:ln>
            <a:noFill/>
          </a:ln>
          <a:effectLst/>
        </c:spPr>
        <c:dLbl>
          <c:idx val="0"/>
          <c:layout>
            <c:manualLayout>
              <c:x val="2.7777777777777676E-2"/>
              <c:y val="0"/>
            </c:manualLayout>
          </c:layout>
          <c:spPr>
            <a:solidFill>
              <a:sysClr val="window" lastClr="FFFFFF">
                <a:lumMod val="95000"/>
              </a:sysClr>
            </a:solidFill>
            <a:ln>
              <a:solidFill>
                <a:sysClr val="window" lastClr="FFFFFF">
                  <a:lumMod val="9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31"/>
        <c:spPr>
          <a:solidFill>
            <a:schemeClr val="accent1"/>
          </a:solidFill>
          <a:ln>
            <a:noFill/>
          </a:ln>
          <a:effectLst/>
        </c:spPr>
        <c:dLbl>
          <c:idx val="0"/>
          <c:layout>
            <c:manualLayout>
              <c:x val="3.0555555555555555E-2"/>
              <c:y val="-8.4875562720133283E-17"/>
            </c:manualLayout>
          </c:layout>
          <c:spPr>
            <a:solidFill>
              <a:sysClr val="window" lastClr="FFFFFF">
                <a:lumMod val="95000"/>
              </a:sysClr>
            </a:solidFill>
            <a:ln>
              <a:solidFill>
                <a:sysClr val="window" lastClr="FFFFFF">
                  <a:lumMod val="9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32"/>
        <c:spPr>
          <a:solidFill>
            <a:schemeClr val="accent1"/>
          </a:solidFill>
          <a:ln>
            <a:noFill/>
          </a:ln>
          <a:effectLst/>
        </c:spPr>
        <c:dLbl>
          <c:idx val="0"/>
          <c:layout>
            <c:manualLayout>
              <c:x val="2.4999999999999797E-2"/>
              <c:y val="0"/>
            </c:manualLayout>
          </c:layout>
          <c:spPr>
            <a:solidFill>
              <a:sysClr val="window" lastClr="FFFFFF">
                <a:lumMod val="95000"/>
              </a:sysClr>
            </a:solidFill>
            <a:ln>
              <a:solidFill>
                <a:sysClr val="window" lastClr="FFFFFF">
                  <a:lumMod val="9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33"/>
        <c:spPr>
          <a:solidFill>
            <a:schemeClr val="accent1"/>
          </a:solidFill>
          <a:ln>
            <a:noFill/>
          </a:ln>
          <a:effectLst/>
        </c:spPr>
        <c:dLbl>
          <c:idx val="0"/>
          <c:layout>
            <c:manualLayout>
              <c:x val="3.3333333333333229E-2"/>
              <c:y val="-2.1218890680033321E-17"/>
            </c:manualLayout>
          </c:layout>
          <c:spPr>
            <a:solidFill>
              <a:sysClr val="window" lastClr="FFFFFF">
                <a:lumMod val="95000"/>
              </a:sysClr>
            </a:solidFill>
            <a:ln>
              <a:solidFill>
                <a:sysClr val="window" lastClr="FFFFFF">
                  <a:lumMod val="9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34"/>
        <c:spPr>
          <a:solidFill>
            <a:schemeClr val="accent1"/>
          </a:solidFill>
          <a:ln>
            <a:noFill/>
          </a:ln>
          <a:effectLst/>
        </c:spPr>
        <c:marker>
          <c:symbol val="none"/>
        </c:marker>
        <c:dLbl>
          <c:idx val="0"/>
          <c:spPr>
            <a:solidFill>
              <a:sysClr val="window" lastClr="FFFFFF">
                <a:lumMod val="95000"/>
              </a:sysClr>
            </a:solidFill>
            <a:ln>
              <a:solidFill>
                <a:sysClr val="window" lastClr="FFFFFF">
                  <a:lumMod val="9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35"/>
        <c:spPr>
          <a:solidFill>
            <a:schemeClr val="accent1"/>
          </a:solidFill>
          <a:ln>
            <a:noFill/>
          </a:ln>
          <a:effectLst/>
        </c:spPr>
        <c:dLbl>
          <c:idx val="0"/>
          <c:layout>
            <c:manualLayout>
              <c:x val="1.6666666666666566E-2"/>
              <c:y val="-1.6975112544026657E-16"/>
            </c:manualLayout>
          </c:layout>
          <c:spPr>
            <a:solidFill>
              <a:sysClr val="window" lastClr="FFFFFF">
                <a:lumMod val="95000"/>
              </a:sysClr>
            </a:solidFill>
            <a:ln>
              <a:solidFill>
                <a:sysClr val="window" lastClr="FFFFFF">
                  <a:lumMod val="9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36"/>
        <c:spPr>
          <a:solidFill>
            <a:schemeClr val="accent1"/>
          </a:solidFill>
          <a:ln>
            <a:noFill/>
          </a:ln>
          <a:effectLst/>
        </c:spPr>
        <c:dLbl>
          <c:idx val="0"/>
          <c:layout>
            <c:manualLayout>
              <c:x val="1.9444444444444445E-2"/>
              <c:y val="0"/>
            </c:manualLayout>
          </c:layout>
          <c:spPr>
            <a:solidFill>
              <a:sysClr val="window" lastClr="FFFFFF">
                <a:lumMod val="95000"/>
              </a:sysClr>
            </a:solidFill>
            <a:ln>
              <a:solidFill>
                <a:sysClr val="window" lastClr="FFFFFF">
                  <a:lumMod val="9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37"/>
        <c:spPr>
          <a:solidFill>
            <a:schemeClr val="accent1"/>
          </a:solidFill>
          <a:ln>
            <a:noFill/>
          </a:ln>
          <a:effectLst/>
        </c:spPr>
        <c:dLbl>
          <c:idx val="0"/>
          <c:layout>
            <c:manualLayout>
              <c:x val="2.5000000000000001E-2"/>
              <c:y val="-4.6296296296297144E-3"/>
            </c:manualLayout>
          </c:layout>
          <c:spPr>
            <a:solidFill>
              <a:sysClr val="window" lastClr="FFFFFF">
                <a:lumMod val="95000"/>
              </a:sysClr>
            </a:solidFill>
            <a:ln>
              <a:solidFill>
                <a:sysClr val="window" lastClr="FFFFFF">
                  <a:lumMod val="9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38"/>
        <c:spPr>
          <a:solidFill>
            <a:schemeClr val="accent1"/>
          </a:solidFill>
          <a:ln>
            <a:noFill/>
          </a:ln>
          <a:effectLst/>
        </c:spPr>
        <c:dLbl>
          <c:idx val="0"/>
          <c:layout>
            <c:manualLayout>
              <c:x val="2.7777777777777676E-2"/>
              <c:y val="0"/>
            </c:manualLayout>
          </c:layout>
          <c:spPr>
            <a:solidFill>
              <a:sysClr val="window" lastClr="FFFFFF">
                <a:lumMod val="95000"/>
              </a:sysClr>
            </a:solidFill>
            <a:ln>
              <a:solidFill>
                <a:sysClr val="window" lastClr="FFFFFF">
                  <a:lumMod val="9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39"/>
        <c:spPr>
          <a:solidFill>
            <a:schemeClr val="accent1"/>
          </a:solidFill>
          <a:ln>
            <a:noFill/>
          </a:ln>
          <a:effectLst/>
        </c:spPr>
        <c:dLbl>
          <c:idx val="0"/>
          <c:layout>
            <c:manualLayout>
              <c:x val="3.0555555555555555E-2"/>
              <c:y val="-8.4875562720133283E-17"/>
            </c:manualLayout>
          </c:layout>
          <c:spPr>
            <a:solidFill>
              <a:sysClr val="window" lastClr="FFFFFF">
                <a:lumMod val="95000"/>
              </a:sysClr>
            </a:solidFill>
            <a:ln>
              <a:solidFill>
                <a:sysClr val="window" lastClr="FFFFFF">
                  <a:lumMod val="9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40"/>
        <c:spPr>
          <a:solidFill>
            <a:schemeClr val="accent1"/>
          </a:solidFill>
          <a:ln>
            <a:noFill/>
          </a:ln>
          <a:effectLst/>
        </c:spPr>
        <c:dLbl>
          <c:idx val="0"/>
          <c:layout>
            <c:manualLayout>
              <c:x val="2.4999999999999797E-2"/>
              <c:y val="0"/>
            </c:manualLayout>
          </c:layout>
          <c:spPr>
            <a:solidFill>
              <a:sysClr val="window" lastClr="FFFFFF">
                <a:lumMod val="95000"/>
              </a:sysClr>
            </a:solidFill>
            <a:ln>
              <a:solidFill>
                <a:sysClr val="window" lastClr="FFFFFF">
                  <a:lumMod val="9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41"/>
        <c:spPr>
          <a:solidFill>
            <a:schemeClr val="accent1"/>
          </a:solidFill>
          <a:ln>
            <a:noFill/>
          </a:ln>
          <a:effectLst/>
        </c:spPr>
        <c:dLbl>
          <c:idx val="0"/>
          <c:layout>
            <c:manualLayout>
              <c:x val="3.3333333333333229E-2"/>
              <c:y val="-2.1218890680033321E-17"/>
            </c:manualLayout>
          </c:layout>
          <c:spPr>
            <a:solidFill>
              <a:sysClr val="window" lastClr="FFFFFF">
                <a:lumMod val="95000"/>
              </a:sysClr>
            </a:solidFill>
            <a:ln>
              <a:solidFill>
                <a:sysClr val="window" lastClr="FFFFFF">
                  <a:lumMod val="9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42"/>
        <c:marker>
          <c:symbol val="none"/>
        </c:marker>
        <c:dLbl>
          <c:idx val="0"/>
          <c:numFmt formatCode="General" sourceLinked="0"/>
          <c:spPr>
            <a:solidFill>
              <a:sysClr val="window" lastClr="FFFFFF"/>
            </a:solidFill>
            <a:ln>
              <a:solidFill>
                <a:sysClr val="windowText" lastClr="000000">
                  <a:lumMod val="65000"/>
                  <a:lumOff val="35000"/>
                </a:sysClr>
              </a:solidFill>
            </a:ln>
            <a:effectLst/>
          </c:spPr>
          <c:txPr>
            <a:bodyPr rot="0" vert="horz"/>
            <a:lstStyle/>
            <a:p>
              <a:pPr>
                <a:defRPr sz="1100"/>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43"/>
        <c:dLbl>
          <c:idx val="0"/>
          <c:layout>
            <c:manualLayout>
              <c:x val="0.21154631635773338"/>
              <c:y val="-0.15010790418323799"/>
            </c:manualLayout>
          </c:layout>
          <c:numFmt formatCode="General" sourceLinked="0"/>
          <c:spPr>
            <a:solidFill>
              <a:sysClr val="window" lastClr="FFFFFF"/>
            </a:solidFill>
            <a:ln>
              <a:solidFill>
                <a:sysClr val="windowText" lastClr="000000">
                  <a:lumMod val="65000"/>
                  <a:lumOff val="35000"/>
                </a:sysClr>
              </a:solidFill>
            </a:ln>
            <a:effectLst/>
          </c:spPr>
          <c:txPr>
            <a:bodyPr rot="0" vert="horz"/>
            <a:lstStyle/>
            <a:p>
              <a:pPr>
                <a:defRPr sz="1100"/>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15:layout>
                <c:manualLayout>
                  <c:w val="0.31825736783396558"/>
                  <c:h val="0.12508308083933847"/>
                </c:manualLayout>
              </c15:layout>
            </c:ext>
          </c:extLst>
        </c:dLbl>
      </c:pivotFmt>
      <c:pivotFmt>
        <c:idx val="44"/>
        <c:dLbl>
          <c:idx val="0"/>
          <c:layout>
            <c:manualLayout>
              <c:x val="0.19776743072642061"/>
              <c:y val="-4.6741053275879463E-2"/>
            </c:manualLayout>
          </c:layout>
          <c:numFmt formatCode="General" sourceLinked="0"/>
          <c:spPr>
            <a:solidFill>
              <a:sysClr val="window" lastClr="FFFFFF"/>
            </a:solidFill>
            <a:ln>
              <a:solidFill>
                <a:sysClr val="windowText" lastClr="000000">
                  <a:lumMod val="65000"/>
                  <a:lumOff val="35000"/>
                </a:sysClr>
              </a:solidFill>
            </a:ln>
            <a:effectLst/>
          </c:spPr>
          <c:txPr>
            <a:bodyPr rot="0" vert="horz"/>
            <a:lstStyle/>
            <a:p>
              <a:pPr>
                <a:defRPr sz="1100"/>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15:layout>
                <c:manualLayout>
                  <c:w val="0.20992771102365387"/>
                  <c:h val="0.1346034050362461"/>
                </c:manualLayout>
              </c15:layout>
            </c:ext>
          </c:extLst>
        </c:dLbl>
      </c:pivotFmt>
      <c:pivotFmt>
        <c:idx val="45"/>
        <c:dLbl>
          <c:idx val="0"/>
          <c:layout>
            <c:manualLayout>
              <c:x val="0.24375569744167772"/>
              <c:y val="0.10166773853282601"/>
            </c:manualLayout>
          </c:layout>
          <c:numFmt formatCode="General" sourceLinked="0"/>
          <c:spPr>
            <a:solidFill>
              <a:sysClr val="window" lastClr="FFFFFF"/>
            </a:solidFill>
            <a:ln>
              <a:solidFill>
                <a:sysClr val="windowText" lastClr="000000">
                  <a:lumMod val="65000"/>
                  <a:lumOff val="35000"/>
                </a:sysClr>
              </a:solidFill>
            </a:ln>
            <a:effectLst/>
          </c:spPr>
          <c:txPr>
            <a:bodyPr rot="0" vert="horz"/>
            <a:lstStyle/>
            <a:p>
              <a:pPr>
                <a:defRPr sz="1100"/>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46"/>
        <c:dLbl>
          <c:idx val="0"/>
          <c:layout>
            <c:manualLayout>
              <c:x val="-0.20320218725648148"/>
              <c:y val="0.11119848987961015"/>
            </c:manualLayout>
          </c:layout>
          <c:numFmt formatCode="General" sourceLinked="0"/>
          <c:spPr>
            <a:solidFill>
              <a:sysClr val="window" lastClr="FFFFFF"/>
            </a:solidFill>
            <a:ln>
              <a:solidFill>
                <a:sysClr val="windowText" lastClr="000000">
                  <a:lumMod val="65000"/>
                  <a:lumOff val="35000"/>
                </a:sysClr>
              </a:solidFill>
            </a:ln>
            <a:effectLst/>
          </c:spPr>
          <c:txPr>
            <a:bodyPr rot="0" vert="horz"/>
            <a:lstStyle/>
            <a:p>
              <a:pPr>
                <a:defRPr sz="1100"/>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47"/>
        <c:dLbl>
          <c:idx val="0"/>
          <c:layout>
            <c:manualLayout>
              <c:x val="-0.22770314455527399"/>
              <c:y val="3.6790012001312988E-2"/>
            </c:manualLayout>
          </c:layout>
          <c:numFmt formatCode="General" sourceLinked="0"/>
          <c:spPr>
            <a:solidFill>
              <a:sysClr val="window" lastClr="FFFFFF"/>
            </a:solidFill>
            <a:ln>
              <a:solidFill>
                <a:sysClr val="windowText" lastClr="000000">
                  <a:lumMod val="65000"/>
                  <a:lumOff val="35000"/>
                </a:sysClr>
              </a:solidFill>
            </a:ln>
            <a:effectLst/>
          </c:spPr>
          <c:txPr>
            <a:bodyPr rot="0" vert="horz"/>
            <a:lstStyle/>
            <a:p>
              <a:pPr>
                <a:defRPr sz="1100"/>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48"/>
        <c:spPr>
          <a:solidFill>
            <a:schemeClr val="accent4">
              <a:lumMod val="40000"/>
              <a:lumOff val="60000"/>
            </a:schemeClr>
          </a:solidFill>
        </c:spPr>
        <c:dLbl>
          <c:idx val="0"/>
          <c:layout>
            <c:manualLayout>
              <c:x val="-0.20116282339707536"/>
              <c:y val="1.3365780903533929E-2"/>
            </c:manualLayout>
          </c:layout>
          <c:numFmt formatCode="General" sourceLinked="0"/>
          <c:spPr>
            <a:solidFill>
              <a:sysClr val="window" lastClr="FFFFFF"/>
            </a:solidFill>
            <a:ln>
              <a:solidFill>
                <a:sysClr val="windowText" lastClr="000000">
                  <a:lumMod val="65000"/>
                  <a:lumOff val="35000"/>
                </a:sysClr>
              </a:solidFill>
            </a:ln>
            <a:effectLst/>
          </c:spPr>
          <c:txPr>
            <a:bodyPr rot="0" vert="horz"/>
            <a:lstStyle/>
            <a:p>
              <a:pPr>
                <a:defRPr sz="1100"/>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49"/>
        <c:dLbl>
          <c:idx val="0"/>
          <c:layout>
            <c:manualLayout>
              <c:x val="-0.27611588026482187"/>
              <c:y val="-0.13316849466937189"/>
            </c:manualLayout>
          </c:layout>
          <c:numFmt formatCode="General" sourceLinked="0"/>
          <c:spPr>
            <a:solidFill>
              <a:sysClr val="window" lastClr="FFFFFF"/>
            </a:solidFill>
            <a:ln>
              <a:solidFill>
                <a:sysClr val="windowText" lastClr="000000">
                  <a:lumMod val="65000"/>
                  <a:lumOff val="35000"/>
                </a:sysClr>
              </a:solidFill>
            </a:ln>
            <a:effectLst/>
          </c:spPr>
          <c:txPr>
            <a:bodyPr rot="0" vert="horz"/>
            <a:lstStyle/>
            <a:p>
              <a:pPr>
                <a:defRPr sz="1100"/>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c15:spPr>
              <c15:layout>
                <c:manualLayout>
                  <c:w val="0.27385619218828289"/>
                  <c:h val="0.12605986933099406"/>
                </c:manualLayout>
              </c15:layout>
            </c:ext>
          </c:extLst>
        </c:dLbl>
      </c:pivotFmt>
    </c:pivotFmts>
    <c:plotArea>
      <c:layout/>
      <c:doughnutChart>
        <c:varyColors val="1"/>
        <c:ser>
          <c:idx val="0"/>
          <c:order val="0"/>
          <c:tx>
            <c:strRef>
              <c:f>'Final Pivot'!$K$18</c:f>
              <c:strCache>
                <c:ptCount val="1"/>
                <c:pt idx="0">
                  <c:v>Total</c:v>
                </c:pt>
              </c:strCache>
            </c:strRef>
          </c:tx>
          <c:dPt>
            <c:idx val="0"/>
            <c:bubble3D val="0"/>
            <c:extLst>
              <c:ext xmlns:c16="http://schemas.microsoft.com/office/drawing/2014/chart" uri="{C3380CC4-5D6E-409C-BE32-E72D297353CC}">
                <c16:uniqueId val="{00000003-5A29-49FF-BED5-1E1BE9D57278}"/>
              </c:ext>
            </c:extLst>
          </c:dPt>
          <c:dPt>
            <c:idx val="1"/>
            <c:bubble3D val="0"/>
            <c:extLst>
              <c:ext xmlns:c16="http://schemas.microsoft.com/office/drawing/2014/chart" uri="{C3380CC4-5D6E-409C-BE32-E72D297353CC}">
                <c16:uniqueId val="{00000005-5A29-49FF-BED5-1E1BE9D57278}"/>
              </c:ext>
            </c:extLst>
          </c:dPt>
          <c:dPt>
            <c:idx val="2"/>
            <c:bubble3D val="0"/>
            <c:extLst>
              <c:ext xmlns:c16="http://schemas.microsoft.com/office/drawing/2014/chart" uri="{C3380CC4-5D6E-409C-BE32-E72D297353CC}">
                <c16:uniqueId val="{00000007-5A29-49FF-BED5-1E1BE9D57278}"/>
              </c:ext>
            </c:extLst>
          </c:dPt>
          <c:dPt>
            <c:idx val="3"/>
            <c:bubble3D val="0"/>
            <c:extLst>
              <c:ext xmlns:c16="http://schemas.microsoft.com/office/drawing/2014/chart" uri="{C3380CC4-5D6E-409C-BE32-E72D297353CC}">
                <c16:uniqueId val="{00000009-5A29-49FF-BED5-1E1BE9D57278}"/>
              </c:ext>
            </c:extLst>
          </c:dPt>
          <c:dPt>
            <c:idx val="4"/>
            <c:bubble3D val="0"/>
            <c:extLst>
              <c:ext xmlns:c16="http://schemas.microsoft.com/office/drawing/2014/chart" uri="{C3380CC4-5D6E-409C-BE32-E72D297353CC}">
                <c16:uniqueId val="{0000000B-5A29-49FF-BED5-1E1BE9D57278}"/>
              </c:ext>
            </c:extLst>
          </c:dPt>
          <c:dPt>
            <c:idx val="5"/>
            <c:bubble3D val="0"/>
            <c:spPr>
              <a:solidFill>
                <a:schemeClr val="accent4">
                  <a:lumMod val="40000"/>
                  <a:lumOff val="60000"/>
                </a:schemeClr>
              </a:solidFill>
            </c:spPr>
            <c:extLst>
              <c:ext xmlns:c16="http://schemas.microsoft.com/office/drawing/2014/chart" uri="{C3380CC4-5D6E-409C-BE32-E72D297353CC}">
                <c16:uniqueId val="{0000000D-5A29-49FF-BED5-1E1BE9D57278}"/>
              </c:ext>
            </c:extLst>
          </c:dPt>
          <c:dPt>
            <c:idx val="6"/>
            <c:bubble3D val="0"/>
            <c:extLst>
              <c:ext xmlns:c16="http://schemas.microsoft.com/office/drawing/2014/chart" uri="{C3380CC4-5D6E-409C-BE32-E72D297353CC}">
                <c16:uniqueId val="{0000000F-5A29-49FF-BED5-1E1BE9D57278}"/>
              </c:ext>
            </c:extLst>
          </c:dPt>
          <c:dLbls>
            <c:dLbl>
              <c:idx val="0"/>
              <c:layout>
                <c:manualLayout>
                  <c:x val="0.21154631635773338"/>
                  <c:y val="-0.15010790418323799"/>
                </c:manualLayout>
              </c:layout>
              <c:showLegendKey val="0"/>
              <c:showVal val="1"/>
              <c:showCatName val="1"/>
              <c:showSerName val="0"/>
              <c:showPercent val="0"/>
              <c:showBubbleSize val="0"/>
              <c:extLst>
                <c:ext xmlns:c15="http://schemas.microsoft.com/office/drawing/2012/chart" uri="{CE6537A1-D6FC-4f65-9D91-7224C49458BB}">
                  <c15:layout>
                    <c:manualLayout>
                      <c:w val="0.31825736783396558"/>
                      <c:h val="0.12508308083933847"/>
                    </c:manualLayout>
                  </c15:layout>
                </c:ext>
                <c:ext xmlns:c16="http://schemas.microsoft.com/office/drawing/2014/chart" uri="{C3380CC4-5D6E-409C-BE32-E72D297353CC}">
                  <c16:uniqueId val="{00000003-5A29-49FF-BED5-1E1BE9D57278}"/>
                </c:ext>
              </c:extLst>
            </c:dLbl>
            <c:dLbl>
              <c:idx val="1"/>
              <c:layout>
                <c:manualLayout>
                  <c:x val="0.19776743072642061"/>
                  <c:y val="-4.6741053275879463E-2"/>
                </c:manualLayout>
              </c:layout>
              <c:showLegendKey val="0"/>
              <c:showVal val="1"/>
              <c:showCatName val="1"/>
              <c:showSerName val="0"/>
              <c:showPercent val="0"/>
              <c:showBubbleSize val="0"/>
              <c:extLst>
                <c:ext xmlns:c15="http://schemas.microsoft.com/office/drawing/2012/chart" uri="{CE6537A1-D6FC-4f65-9D91-7224C49458BB}">
                  <c15:layout>
                    <c:manualLayout>
                      <c:w val="0.20992771102365387"/>
                      <c:h val="0.1346034050362461"/>
                    </c:manualLayout>
                  </c15:layout>
                </c:ext>
                <c:ext xmlns:c16="http://schemas.microsoft.com/office/drawing/2014/chart" uri="{C3380CC4-5D6E-409C-BE32-E72D297353CC}">
                  <c16:uniqueId val="{00000005-5A29-49FF-BED5-1E1BE9D57278}"/>
                </c:ext>
              </c:extLst>
            </c:dLbl>
            <c:dLbl>
              <c:idx val="2"/>
              <c:layout>
                <c:manualLayout>
                  <c:x val="0.24375569744167772"/>
                  <c:y val="0.10166773853282601"/>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A29-49FF-BED5-1E1BE9D57278}"/>
                </c:ext>
              </c:extLst>
            </c:dLbl>
            <c:dLbl>
              <c:idx val="3"/>
              <c:layout>
                <c:manualLayout>
                  <c:x val="-0.20320218725648148"/>
                  <c:y val="0.11119848987961015"/>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9-5A29-49FF-BED5-1E1BE9D57278}"/>
                </c:ext>
              </c:extLst>
            </c:dLbl>
            <c:dLbl>
              <c:idx val="4"/>
              <c:layout>
                <c:manualLayout>
                  <c:x val="-0.22770314455527399"/>
                  <c:y val="3.6790012001312988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B-5A29-49FF-BED5-1E1BE9D57278}"/>
                </c:ext>
              </c:extLst>
            </c:dLbl>
            <c:dLbl>
              <c:idx val="5"/>
              <c:layout>
                <c:manualLayout>
                  <c:x val="-0.20116282339707536"/>
                  <c:y val="1.3365780903533929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D-5A29-49FF-BED5-1E1BE9D57278}"/>
                </c:ext>
              </c:extLst>
            </c:dLbl>
            <c:dLbl>
              <c:idx val="6"/>
              <c:layout>
                <c:manualLayout>
                  <c:x val="-0.27611588026482187"/>
                  <c:y val="-0.13316849466937189"/>
                </c:manualLayout>
              </c:layout>
              <c:showLegendKey val="0"/>
              <c:showVal val="1"/>
              <c:showCatName val="1"/>
              <c:showSerName val="0"/>
              <c:showPercent val="0"/>
              <c:showBubbleSize val="0"/>
              <c:extLst>
                <c:ext xmlns:c15="http://schemas.microsoft.com/office/drawing/2012/chart" uri="{CE6537A1-D6FC-4f65-9D91-7224C49458BB}">
                  <c15:layout>
                    <c:manualLayout>
                      <c:w val="0.27385619218828289"/>
                      <c:h val="0.12605986933099406"/>
                    </c:manualLayout>
                  </c15:layout>
                </c:ext>
                <c:ext xmlns:c16="http://schemas.microsoft.com/office/drawing/2014/chart" uri="{C3380CC4-5D6E-409C-BE32-E72D297353CC}">
                  <c16:uniqueId val="{0000000F-5A29-49FF-BED5-1E1BE9D57278}"/>
                </c:ext>
              </c:extLst>
            </c:dLbl>
            <c:numFmt formatCode="General" sourceLinked="0"/>
            <c:spPr>
              <a:solidFill>
                <a:sysClr val="window" lastClr="FFFFFF"/>
              </a:solidFill>
              <a:ln>
                <a:solidFill>
                  <a:sysClr val="windowText" lastClr="000000">
                    <a:lumMod val="65000"/>
                    <a:lumOff val="35000"/>
                  </a:sysClr>
                </a:solidFill>
              </a:ln>
              <a:effectLst/>
            </c:spPr>
            <c:txPr>
              <a:bodyPr rot="0" vert="horz"/>
              <a:lstStyle/>
              <a:p>
                <a:pPr>
                  <a:defRPr sz="1100"/>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c15:spPr>
              </c:ext>
            </c:extLst>
          </c:dLbls>
          <c:cat>
            <c:strRef>
              <c:f>'Final Pivot'!$J$19:$J$26</c:f>
              <c:strCache>
                <c:ptCount val="7"/>
                <c:pt idx="0">
                  <c:v>All Occasions</c:v>
                </c:pt>
                <c:pt idx="1">
                  <c:v>Anniversary</c:v>
                </c:pt>
                <c:pt idx="2">
                  <c:v>Birthday</c:v>
                </c:pt>
                <c:pt idx="3">
                  <c:v>Diwali</c:v>
                </c:pt>
                <c:pt idx="4">
                  <c:v>Holi</c:v>
                </c:pt>
                <c:pt idx="5">
                  <c:v>Raksha Bandhan</c:v>
                </c:pt>
                <c:pt idx="6">
                  <c:v>Valentine's Day</c:v>
                </c:pt>
              </c:strCache>
            </c:strRef>
          </c:cat>
          <c:val>
            <c:numRef>
              <c:f>'Final Pivot'!$K$19:$K$26</c:f>
              <c:numCache>
                <c:formatCode>_ [$₹-439]* #,##0_ ;_ [$₹-439]* \-#,##0_ ;_ [$₹-439]* "-"??_ ;_ @_ </c:formatCode>
                <c:ptCount val="7"/>
                <c:pt idx="0">
                  <c:v>638840</c:v>
                </c:pt>
                <c:pt idx="1">
                  <c:v>629994</c:v>
                </c:pt>
                <c:pt idx="2">
                  <c:v>408194</c:v>
                </c:pt>
                <c:pt idx="3">
                  <c:v>313783</c:v>
                </c:pt>
                <c:pt idx="4">
                  <c:v>574682</c:v>
                </c:pt>
                <c:pt idx="5">
                  <c:v>631585</c:v>
                </c:pt>
                <c:pt idx="6">
                  <c:v>323906</c:v>
                </c:pt>
              </c:numCache>
            </c:numRef>
          </c:val>
          <c:extLst>
            <c:ext xmlns:c16="http://schemas.microsoft.com/office/drawing/2014/chart" uri="{C3380CC4-5D6E-409C-BE32-E72D297353CC}">
              <c16:uniqueId val="{00000010-5A29-49FF-BED5-1E1BE9D57278}"/>
            </c:ext>
          </c:extLst>
        </c:ser>
        <c:dLbls>
          <c:showLegendKey val="0"/>
          <c:showVal val="0"/>
          <c:showCatName val="0"/>
          <c:showSerName val="0"/>
          <c:showPercent val="0"/>
          <c:showBubbleSize val="0"/>
          <c:showLeaderLines val="0"/>
        </c:dLbls>
        <c:firstSliceAng val="0"/>
        <c:holeSize val="50"/>
      </c:doughnutChart>
    </c:plotArea>
    <c:plotVisOnly val="1"/>
    <c:dispBlanksAs val="gap"/>
    <c:showDLblsOverMax val="0"/>
    <c:extLst/>
  </c:chart>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 changes.xlsx]Final Pivot!PivotTable11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kern="1200" spc="0" baseline="0">
                <a:solidFill>
                  <a:sysClr val="windowText" lastClr="000000">
                    <a:lumMod val="65000"/>
                    <a:lumOff val="35000"/>
                  </a:sysClr>
                </a:solidFill>
              </a:rPr>
              <a:t>Hour Wise Revenue</a:t>
            </a:r>
          </a:p>
        </c:rich>
      </c:tx>
      <c:overlay val="0"/>
      <c:spPr>
        <a:noFill/>
        <a:ln>
          <a:noFill/>
        </a:ln>
        <a:effectLst/>
      </c:sp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8"/>
        <c:dLbl>
          <c:idx val="0"/>
          <c:layout>
            <c:manualLayout>
              <c:x val="2.6012161538936825E-2"/>
              <c:y val="-3.708295544731096E-2"/>
            </c:manualLayout>
          </c:layout>
          <c:spPr>
            <a:noFill/>
            <a:ln>
              <a:noFill/>
            </a:ln>
            <a:effectLst/>
          </c:spPr>
          <c:txPr>
            <a:bodyPr wrap="square" lIns="38100" tIns="19050" rIns="38100" bIns="19050" anchor="ctr" anchorCtr="0">
              <a:spAutoFit/>
            </a:bodyPr>
            <a:lstStyle/>
            <a:p>
              <a:pPr algn="ctr">
                <a:defRPr lang="en-US" sz="12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dLbl>
          <c:idx val="0"/>
          <c:layout>
            <c:manualLayout>
              <c:x val="2.1676801282447356E-2"/>
              <c:y val="-3.708295544731096E-2"/>
            </c:manualLayout>
          </c:layout>
          <c:spPr>
            <a:noFill/>
            <a:ln>
              <a:noFill/>
            </a:ln>
            <a:effectLst/>
          </c:spPr>
          <c:txPr>
            <a:bodyPr wrap="square" lIns="38100" tIns="19050" rIns="38100" bIns="19050" anchor="ctr">
              <a:spAutoFit/>
            </a:bodyPr>
            <a:lstStyle/>
            <a:p>
              <a:pPr>
                <a:defRPr sz="1200"/>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dLbl>
          <c:idx val="0"/>
          <c:layout>
            <c:manualLayout>
              <c:x val="-8.6707205129789421E-3"/>
              <c:y val="-9.2707388618277473E-2"/>
            </c:manualLayout>
          </c:layout>
          <c:spPr>
            <a:noFill/>
            <a:ln>
              <a:noFill/>
            </a:ln>
            <a:effectLst/>
          </c:spPr>
          <c:txPr>
            <a:bodyPr wrap="square" lIns="38100" tIns="19050" rIns="38100" bIns="19050" anchor="ctr" anchorCtr="0">
              <a:spAutoFit/>
            </a:bodyPr>
            <a:lstStyle/>
            <a:p>
              <a:pPr algn="ctr" rtl="0">
                <a:defRPr lang="en-US" sz="12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dLbl>
          <c:idx val="0"/>
          <c:layout>
            <c:manualLayout>
              <c:x val="-0.12789312756643945"/>
              <c:y val="7.7874206439353014E-2"/>
            </c:manualLayout>
          </c:layout>
          <c:spPr>
            <a:noFill/>
            <a:ln>
              <a:noFill/>
            </a:ln>
            <a:effectLst/>
          </c:spPr>
          <c:txPr>
            <a:bodyPr wrap="square" lIns="38100" tIns="19050" rIns="38100" bIns="19050" anchor="ctr">
              <a:spAutoFit/>
            </a:bodyPr>
            <a:lstStyle/>
            <a:p>
              <a:pPr>
                <a:defRPr sz="1200"/>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839668313280033"/>
          <c:y val="0.1629464626038514"/>
          <c:w val="0.8124324593014085"/>
          <c:h val="0.76783337850246136"/>
        </c:manualLayout>
      </c:layout>
      <c:lineChart>
        <c:grouping val="standard"/>
        <c:varyColors val="0"/>
        <c:ser>
          <c:idx val="0"/>
          <c:order val="0"/>
          <c:tx>
            <c:strRef>
              <c:f>'Final Pivot'!$N$7</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dLbl>
              <c:idx val="1"/>
              <c:layout>
                <c:manualLayout>
                  <c:x val="2.1676801282447356E-2"/>
                  <c:y val="-3.708295544731096E-2"/>
                </c:manualLayout>
              </c:layout>
              <c:spPr>
                <a:noFill/>
                <a:ln>
                  <a:noFill/>
                </a:ln>
                <a:effectLst/>
              </c:spPr>
              <c:txPr>
                <a:bodyPr wrap="square" lIns="38100" tIns="19050" rIns="38100" bIns="19050" anchor="ctr">
                  <a:spAutoFit/>
                </a:bodyPr>
                <a:lstStyle/>
                <a:p>
                  <a:pPr>
                    <a:defRPr sz="1200"/>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59F4-4EA1-A656-C6E6CCB6D79A}"/>
                </c:ext>
              </c:extLst>
            </c:dLbl>
            <c:dLbl>
              <c:idx val="7"/>
              <c:layout>
                <c:manualLayout>
                  <c:x val="-0.12789312756643945"/>
                  <c:y val="7.7874206439353014E-2"/>
                </c:manualLayout>
              </c:layout>
              <c:spPr>
                <a:noFill/>
                <a:ln>
                  <a:noFill/>
                </a:ln>
                <a:effectLst/>
              </c:spPr>
              <c:txPr>
                <a:bodyPr wrap="square" lIns="38100" tIns="19050" rIns="38100" bIns="19050" anchor="ctr">
                  <a:spAutoFit/>
                </a:bodyPr>
                <a:lstStyle/>
                <a:p>
                  <a:pPr>
                    <a:defRPr sz="1200"/>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9F4-4EA1-A656-C6E6CCB6D79A}"/>
                </c:ext>
              </c:extLst>
            </c:dLbl>
            <c:dLbl>
              <c:idx val="14"/>
              <c:layout>
                <c:manualLayout>
                  <c:x val="2.6012161538936825E-2"/>
                  <c:y val="-3.708295544731096E-2"/>
                </c:manualLayout>
              </c:layout>
              <c:spPr>
                <a:noFill/>
                <a:ln>
                  <a:noFill/>
                </a:ln>
                <a:effectLst/>
              </c:spPr>
              <c:txPr>
                <a:bodyPr wrap="square" lIns="38100" tIns="19050" rIns="38100" bIns="19050" anchor="ctr" anchorCtr="0">
                  <a:spAutoFit/>
                </a:bodyPr>
                <a:lstStyle/>
                <a:p>
                  <a:pPr algn="ctr">
                    <a:defRPr lang="en-US" sz="12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9973-488A-8ED6-2F7537690186}"/>
                </c:ext>
              </c:extLst>
            </c:dLbl>
            <c:dLbl>
              <c:idx val="22"/>
              <c:layout>
                <c:manualLayout>
                  <c:x val="-8.6707205129789421E-3"/>
                  <c:y val="-9.2707388618277473E-2"/>
                </c:manualLayout>
              </c:layout>
              <c:spPr>
                <a:noFill/>
                <a:ln>
                  <a:noFill/>
                </a:ln>
                <a:effectLst/>
              </c:spPr>
              <c:txPr>
                <a:bodyPr wrap="square" lIns="38100" tIns="19050" rIns="38100" bIns="19050" anchor="ctr" anchorCtr="0">
                  <a:spAutoFit/>
                </a:bodyPr>
                <a:lstStyle/>
                <a:p>
                  <a:pPr algn="ctr" rtl="0">
                    <a:defRPr lang="en-US" sz="12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973-488A-8ED6-2F7537690186}"/>
                </c:ext>
              </c:extLst>
            </c:dLbl>
            <c:spPr>
              <a:noFill/>
              <a:ln>
                <a:noFill/>
              </a:ln>
              <a:effectLst/>
            </c:spPr>
            <c:txPr>
              <a:bodyPr wrap="square" lIns="38100" tIns="19050" rIns="38100" bIns="19050" anchor="ctr">
                <a:spAutoFit/>
              </a:bodyPr>
              <a:lstStyle/>
              <a:p>
                <a:pPr>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ext>
            </c:extLst>
          </c:dLbls>
          <c:cat>
            <c:strRef>
              <c:f>'Final Pivot'!$M$8:$M$32</c:f>
              <c:strCache>
                <c:ptCount val="24"/>
                <c:pt idx="0">
                  <c:v>20</c:v>
                </c:pt>
                <c:pt idx="1">
                  <c:v>19</c:v>
                </c:pt>
                <c:pt idx="2">
                  <c:v>6</c:v>
                </c:pt>
                <c:pt idx="3">
                  <c:v>18</c:v>
                </c:pt>
                <c:pt idx="4">
                  <c:v>23</c:v>
                </c:pt>
                <c:pt idx="5">
                  <c:v>15</c:v>
                </c:pt>
                <c:pt idx="6">
                  <c:v>12</c:v>
                </c:pt>
                <c:pt idx="7">
                  <c:v>5</c:v>
                </c:pt>
                <c:pt idx="8">
                  <c:v>21</c:v>
                </c:pt>
                <c:pt idx="9">
                  <c:v>17</c:v>
                </c:pt>
                <c:pt idx="10">
                  <c:v>9</c:v>
                </c:pt>
                <c:pt idx="11">
                  <c:v>2</c:v>
                </c:pt>
                <c:pt idx="12">
                  <c:v>13</c:v>
                </c:pt>
                <c:pt idx="13">
                  <c:v>7</c:v>
                </c:pt>
                <c:pt idx="14">
                  <c:v>3</c:v>
                </c:pt>
                <c:pt idx="15">
                  <c:v>8</c:v>
                </c:pt>
                <c:pt idx="16">
                  <c:v>11</c:v>
                </c:pt>
                <c:pt idx="17">
                  <c:v>1</c:v>
                </c:pt>
                <c:pt idx="18">
                  <c:v>16</c:v>
                </c:pt>
                <c:pt idx="19">
                  <c:v>14</c:v>
                </c:pt>
                <c:pt idx="20">
                  <c:v>22</c:v>
                </c:pt>
                <c:pt idx="21">
                  <c:v>4</c:v>
                </c:pt>
                <c:pt idx="22">
                  <c:v>0</c:v>
                </c:pt>
                <c:pt idx="23">
                  <c:v>10</c:v>
                </c:pt>
              </c:strCache>
            </c:strRef>
          </c:cat>
          <c:val>
            <c:numRef>
              <c:f>'Final Pivot'!$N$8:$N$32</c:f>
              <c:numCache>
                <c:formatCode>_ [$₹-439]* #,##0_ ;_ [$₹-439]* \-#,##0_ ;_ [$₹-439]* "-"??_ ;_ @_ </c:formatCode>
                <c:ptCount val="24"/>
                <c:pt idx="0">
                  <c:v>186426</c:v>
                </c:pt>
                <c:pt idx="1">
                  <c:v>185771</c:v>
                </c:pt>
                <c:pt idx="2">
                  <c:v>177211</c:v>
                </c:pt>
                <c:pt idx="3">
                  <c:v>173118</c:v>
                </c:pt>
                <c:pt idx="4">
                  <c:v>168511</c:v>
                </c:pt>
                <c:pt idx="5">
                  <c:v>163586</c:v>
                </c:pt>
                <c:pt idx="6">
                  <c:v>162394</c:v>
                </c:pt>
                <c:pt idx="7">
                  <c:v>156198</c:v>
                </c:pt>
                <c:pt idx="8">
                  <c:v>155466</c:v>
                </c:pt>
                <c:pt idx="9">
                  <c:v>155373</c:v>
                </c:pt>
                <c:pt idx="10">
                  <c:v>153678</c:v>
                </c:pt>
                <c:pt idx="11">
                  <c:v>152940</c:v>
                </c:pt>
                <c:pt idx="12">
                  <c:v>152340</c:v>
                </c:pt>
                <c:pt idx="13">
                  <c:v>147749</c:v>
                </c:pt>
                <c:pt idx="14">
                  <c:v>146810</c:v>
                </c:pt>
                <c:pt idx="15">
                  <c:v>133617</c:v>
                </c:pt>
                <c:pt idx="16">
                  <c:v>130287</c:v>
                </c:pt>
                <c:pt idx="17">
                  <c:v>129309</c:v>
                </c:pt>
                <c:pt idx="18">
                  <c:v>128797</c:v>
                </c:pt>
                <c:pt idx="19">
                  <c:v>126406</c:v>
                </c:pt>
                <c:pt idx="20">
                  <c:v>125912</c:v>
                </c:pt>
                <c:pt idx="21">
                  <c:v>114700</c:v>
                </c:pt>
                <c:pt idx="22">
                  <c:v>99400</c:v>
                </c:pt>
                <c:pt idx="23">
                  <c:v>94985</c:v>
                </c:pt>
              </c:numCache>
            </c:numRef>
          </c:val>
          <c:smooth val="1"/>
          <c:extLst>
            <c:ext xmlns:c16="http://schemas.microsoft.com/office/drawing/2014/chart" uri="{C3380CC4-5D6E-409C-BE32-E72D297353CC}">
              <c16:uniqueId val="{00000002-BE9C-4640-886D-15043990F02F}"/>
            </c:ext>
          </c:extLst>
        </c:ser>
        <c:dLbls>
          <c:showLegendKey val="0"/>
          <c:showVal val="0"/>
          <c:showCatName val="0"/>
          <c:showSerName val="0"/>
          <c:showPercent val="0"/>
          <c:showBubbleSize val="0"/>
        </c:dLbls>
        <c:marker val="1"/>
        <c:smooth val="0"/>
        <c:axId val="1102668847"/>
        <c:axId val="1102661167"/>
      </c:lineChart>
      <c:catAx>
        <c:axId val="11026688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102661167"/>
        <c:crosses val="autoZero"/>
        <c:auto val="1"/>
        <c:lblAlgn val="ctr"/>
        <c:lblOffset val="100"/>
        <c:noMultiLvlLbl val="0"/>
      </c:catAx>
      <c:valAx>
        <c:axId val="1102661167"/>
        <c:scaling>
          <c:orientation val="minMax"/>
        </c:scaling>
        <c:delete val="0"/>
        <c:axPos val="l"/>
        <c:numFmt formatCode="_ [$₹-439]* #,##0_ ;_ [$₹-439]* \-#,##0_ ;_ [$₹-439]*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668847"/>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 changes.xlsx]Final Pivot!PivotTable14</c:name>
    <c:fmtId val="5"/>
  </c:pivotSource>
  <c:chart>
    <c:title>
      <c:tx>
        <c:rich>
          <a:bodyPr rot="0" spcFirstLastPara="1" vertOverflow="ellipsis" vert="horz" wrap="square" anchor="ctr" anchorCtr="1"/>
          <a:lstStyle/>
          <a:p>
            <a:pPr>
              <a:defRPr lang="en-US" sz="1400" b="0" i="0" u="none" strike="noStrike" kern="1200" spc="0" baseline="0">
                <a:solidFill>
                  <a:schemeClr val="tx1"/>
                </a:solidFill>
                <a:latin typeface="+mn-lt"/>
                <a:ea typeface="+mn-ea"/>
                <a:cs typeface="+mn-cs"/>
              </a:defRPr>
            </a:pPr>
            <a:r>
              <a:rPr lang="en-US" sz="1400" b="1" i="0" u="none" strike="noStrike" kern="1200" spc="0" baseline="0">
                <a:solidFill>
                  <a:sysClr val="windowText" lastClr="000000">
                    <a:lumMod val="65000"/>
                    <a:lumOff val="35000"/>
                  </a:sysClr>
                </a:solidFill>
              </a:rPr>
              <a:t>Day wise Revenue</a:t>
            </a:r>
          </a:p>
        </c:rich>
      </c:tx>
      <c:overlay val="0"/>
      <c:spPr>
        <a:noFill/>
        <a:ln>
          <a:noFill/>
        </a:ln>
        <a:effectLst/>
      </c:spPr>
      <c:txPr>
        <a:bodyPr rot="0" spcFirstLastPara="1" vertOverflow="ellipsis" vert="horz" wrap="square" anchor="ctr" anchorCtr="1"/>
        <a:lstStyle/>
        <a:p>
          <a:pPr>
            <a:defRPr lang="en-US"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lang="en-US" sz="13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'Final Pivot'!$S$6</c:f>
              <c:strCache>
                <c:ptCount val="1"/>
                <c:pt idx="0">
                  <c:v>Total</c:v>
                </c:pt>
              </c:strCache>
            </c:strRef>
          </c:tx>
          <c:spPr>
            <a:solidFill>
              <a:schemeClr val="accent1"/>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13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'Final Pivot'!$R$7:$R$14</c:f>
              <c:strCache>
                <c:ptCount val="7"/>
                <c:pt idx="0">
                  <c:v>Sunday</c:v>
                </c:pt>
                <c:pt idx="1">
                  <c:v>Monday</c:v>
                </c:pt>
                <c:pt idx="2">
                  <c:v>Tuesday</c:v>
                </c:pt>
                <c:pt idx="3">
                  <c:v>Wednesday</c:v>
                </c:pt>
                <c:pt idx="4">
                  <c:v>Thursday</c:v>
                </c:pt>
                <c:pt idx="5">
                  <c:v>Friday</c:v>
                </c:pt>
                <c:pt idx="6">
                  <c:v>Saturday</c:v>
                </c:pt>
              </c:strCache>
            </c:strRef>
          </c:cat>
          <c:val>
            <c:numRef>
              <c:f>'Final Pivot'!$S$7:$S$14</c:f>
              <c:numCache>
                <c:formatCode>_(* #,##0_);_(* \(#,##0\);_(* "-"??_);_(@_)</c:formatCode>
                <c:ptCount val="7"/>
                <c:pt idx="0">
                  <c:v>628138</c:v>
                </c:pt>
                <c:pt idx="1">
                  <c:v>461670</c:v>
                </c:pt>
                <c:pt idx="2">
                  <c:v>677223</c:v>
                </c:pt>
                <c:pt idx="3">
                  <c:v>415192</c:v>
                </c:pt>
                <c:pt idx="4">
                  <c:v>418354</c:v>
                </c:pt>
                <c:pt idx="5">
                  <c:v>475447</c:v>
                </c:pt>
                <c:pt idx="6">
                  <c:v>444960</c:v>
                </c:pt>
              </c:numCache>
            </c:numRef>
          </c:val>
          <c:extLst>
            <c:ext xmlns:c16="http://schemas.microsoft.com/office/drawing/2014/chart" uri="{C3380CC4-5D6E-409C-BE32-E72D297353CC}">
              <c16:uniqueId val="{00000000-D320-45C6-B33B-E9B78F33161F}"/>
            </c:ext>
          </c:extLst>
        </c:ser>
        <c:dLbls>
          <c:showLegendKey val="0"/>
          <c:showVal val="0"/>
          <c:showCatName val="0"/>
          <c:showSerName val="0"/>
          <c:showPercent val="0"/>
          <c:showBubbleSize val="0"/>
        </c:dLbls>
        <c:gapWidth val="83"/>
        <c:overlap val="-27"/>
        <c:axId val="710095647"/>
        <c:axId val="710093727"/>
      </c:barChart>
      <c:catAx>
        <c:axId val="710095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200" b="0" i="0" u="none" strike="noStrike" kern="1200" baseline="0">
                <a:solidFill>
                  <a:schemeClr val="tx1"/>
                </a:solidFill>
                <a:latin typeface="+mn-lt"/>
                <a:ea typeface="+mn-ea"/>
                <a:cs typeface="+mn-cs"/>
              </a:defRPr>
            </a:pPr>
            <a:endParaRPr lang="en-US"/>
          </a:p>
        </c:txPr>
        <c:crossAx val="710093727"/>
        <c:crosses val="autoZero"/>
        <c:auto val="1"/>
        <c:lblAlgn val="ctr"/>
        <c:lblOffset val="100"/>
        <c:noMultiLvlLbl val="0"/>
      </c:catAx>
      <c:valAx>
        <c:axId val="710093727"/>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7100956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 changes.xlsx]Final Pivot!PivotTable15</c:name>
    <c:fmtId val="5"/>
  </c:pivotSource>
  <c:chart>
    <c:title>
      <c:tx>
        <c:rich>
          <a:bodyPr rot="0" spcFirstLastPara="1" vertOverflow="ellipsis" vert="horz" wrap="square" anchor="ctr" anchorCtr="1"/>
          <a:lstStyle/>
          <a:p>
            <a:pPr algn="ctr" rtl="0">
              <a:defRPr lang="en-US" sz="1400" b="1" i="0" u="none" strike="noStrike" kern="1200" spc="0" baseline="0">
                <a:solidFill>
                  <a:sysClr val="windowText" lastClr="000000">
                    <a:lumMod val="65000"/>
                    <a:lumOff val="35000"/>
                  </a:sysClr>
                </a:solidFill>
                <a:latin typeface="+mn-lt"/>
                <a:ea typeface="+mn-ea"/>
                <a:cs typeface="+mn-cs"/>
              </a:defRPr>
            </a:pPr>
            <a:r>
              <a:rPr lang="en-US" sz="1400" b="1" i="0" u="none" strike="noStrike" kern="1200" spc="0" baseline="0">
                <a:solidFill>
                  <a:sysClr val="windowText" lastClr="000000">
                    <a:lumMod val="65000"/>
                    <a:lumOff val="35000"/>
                  </a:sysClr>
                </a:solidFill>
                <a:latin typeface="+mn-lt"/>
                <a:ea typeface="+mn-ea"/>
                <a:cs typeface="+mn-cs"/>
              </a:rPr>
              <a:t>Orders Count By Gender</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3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'Final Pivot'!$S$17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13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'Final Pivot'!$R$18:$R$20</c:f>
              <c:strCache>
                <c:ptCount val="2"/>
                <c:pt idx="0">
                  <c:v>Female</c:v>
                </c:pt>
                <c:pt idx="1">
                  <c:v>Male</c:v>
                </c:pt>
              </c:strCache>
            </c:strRef>
          </c:cat>
          <c:val>
            <c:numRef>
              <c:f>'Final Pivot'!$S$18:$S$20</c:f>
              <c:numCache>
                <c:formatCode>_(* #,##0_);_(* \(#,##0\);_(* "-"??_);_(@_)</c:formatCode>
                <c:ptCount val="2"/>
                <c:pt idx="0">
                  <c:v>491</c:v>
                </c:pt>
                <c:pt idx="1">
                  <c:v>509</c:v>
                </c:pt>
              </c:numCache>
            </c:numRef>
          </c:val>
          <c:extLst>
            <c:ext xmlns:c16="http://schemas.microsoft.com/office/drawing/2014/chart" uri="{C3380CC4-5D6E-409C-BE32-E72D297353CC}">
              <c16:uniqueId val="{00000000-DA2E-44FA-8746-AD422B488E59}"/>
            </c:ext>
          </c:extLst>
        </c:ser>
        <c:dLbls>
          <c:showLegendKey val="0"/>
          <c:showVal val="0"/>
          <c:showCatName val="0"/>
          <c:showSerName val="0"/>
          <c:showPercent val="0"/>
          <c:showBubbleSize val="0"/>
        </c:dLbls>
        <c:gapWidth val="182"/>
        <c:axId val="616154192"/>
        <c:axId val="616152272"/>
      </c:barChart>
      <c:catAx>
        <c:axId val="6161541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616152272"/>
        <c:crosses val="autoZero"/>
        <c:auto val="1"/>
        <c:lblAlgn val="ctr"/>
        <c:lblOffset val="100"/>
        <c:noMultiLvlLbl val="0"/>
      </c:catAx>
      <c:valAx>
        <c:axId val="616152272"/>
        <c:scaling>
          <c:orientation val="minMax"/>
        </c:scaling>
        <c:delete val="0"/>
        <c:axPos val="b"/>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616154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 changes.xlsx]pivot tables!PivotTable2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Month</a:t>
            </a:r>
            <a:r>
              <a:rPr lang="en-US" b="1" baseline="0"/>
              <a:t> Wise Revenue</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standard"/>
        <c:varyColors val="0"/>
        <c:ser>
          <c:idx val="0"/>
          <c:order val="0"/>
          <c:tx>
            <c:strRef>
              <c:f>'pivot tables'!$C$6</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tables'!$B$7:$B$19</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tables'!$C$7:$C$19</c:f>
              <c:numCache>
                <c:formatCode>_ [$₹-439]* #,##0.00_ ;_ [$₹-439]* \-#,##0.00_ ;_ [$₹-439]* "-"??_ ;_ @_ </c:formatCode>
                <c:ptCount val="12"/>
                <c:pt idx="0">
                  <c:v>95468</c:v>
                </c:pt>
                <c:pt idx="1">
                  <c:v>704509</c:v>
                </c:pt>
                <c:pt idx="2">
                  <c:v>511823</c:v>
                </c:pt>
                <c:pt idx="3">
                  <c:v>140393</c:v>
                </c:pt>
                <c:pt idx="4">
                  <c:v>150346</c:v>
                </c:pt>
                <c:pt idx="5">
                  <c:v>157913</c:v>
                </c:pt>
                <c:pt idx="6">
                  <c:v>135826</c:v>
                </c:pt>
                <c:pt idx="7">
                  <c:v>737389</c:v>
                </c:pt>
                <c:pt idx="8">
                  <c:v>136938</c:v>
                </c:pt>
                <c:pt idx="9">
                  <c:v>151619</c:v>
                </c:pt>
                <c:pt idx="10">
                  <c:v>449169</c:v>
                </c:pt>
                <c:pt idx="11">
                  <c:v>149591</c:v>
                </c:pt>
              </c:numCache>
            </c:numRef>
          </c:val>
          <c:smooth val="0"/>
          <c:extLst>
            <c:ext xmlns:c16="http://schemas.microsoft.com/office/drawing/2014/chart" uri="{C3380CC4-5D6E-409C-BE32-E72D297353CC}">
              <c16:uniqueId val="{00000000-2355-4E3E-A609-D54CB74A916E}"/>
            </c:ext>
          </c:extLst>
        </c:ser>
        <c:dLbls>
          <c:showLegendKey val="0"/>
          <c:showVal val="0"/>
          <c:showCatName val="0"/>
          <c:showSerName val="0"/>
          <c:showPercent val="0"/>
          <c:showBubbleSize val="0"/>
        </c:dLbls>
        <c:marker val="1"/>
        <c:smooth val="0"/>
        <c:axId val="905216511"/>
        <c:axId val="905216031"/>
      </c:lineChart>
      <c:catAx>
        <c:axId val="9052165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5216031"/>
        <c:crosses val="autoZero"/>
        <c:auto val="1"/>
        <c:lblAlgn val="ctr"/>
        <c:lblOffset val="100"/>
        <c:noMultiLvlLbl val="0"/>
      </c:catAx>
      <c:valAx>
        <c:axId val="905216031"/>
        <c:scaling>
          <c:orientation val="minMax"/>
        </c:scaling>
        <c:delete val="0"/>
        <c:axPos val="l"/>
        <c:numFmt formatCode="_ [$₹-439]* #,##0_ ;_ [$₹-439]* \-#,##0_ ;_ [$₹-439]* &quot;-&quot;_ ;_ @_ "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52165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 changes.xlsx]pivot tables!PivotTable8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Product wise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tables'!$M$23</c:f>
              <c:strCache>
                <c:ptCount val="1"/>
                <c:pt idx="0">
                  <c:v>Total</c:v>
                </c:pt>
              </c:strCache>
            </c:strRef>
          </c:tx>
          <c:spPr>
            <a:solidFill>
              <a:schemeClr val="accent1"/>
            </a:solidFill>
            <a:ln>
              <a:noFill/>
            </a:ln>
            <a:effectLst/>
          </c:spPr>
          <c:invertIfNegative val="0"/>
          <c:cat>
            <c:strRef>
              <c:f>'pivot tables'!$L$24:$L$29</c:f>
              <c:strCache>
                <c:ptCount val="5"/>
                <c:pt idx="0">
                  <c:v>Quia Gift</c:v>
                </c:pt>
                <c:pt idx="1">
                  <c:v>Magnam Set</c:v>
                </c:pt>
                <c:pt idx="2">
                  <c:v>Harum Pack</c:v>
                </c:pt>
                <c:pt idx="3">
                  <c:v>Dolores Gift</c:v>
                </c:pt>
                <c:pt idx="4">
                  <c:v>Deserunt Box</c:v>
                </c:pt>
              </c:strCache>
            </c:strRef>
          </c:cat>
          <c:val>
            <c:numRef>
              <c:f>'pivot tables'!$M$24:$M$29</c:f>
              <c:numCache>
                <c:formatCode>_ [$₹-439]* #,##0_ ;_ [$₹-439]* \-#,##0_ ;_ [$₹-439]* "-"??_ ;_ @_ </c:formatCode>
                <c:ptCount val="5"/>
                <c:pt idx="0">
                  <c:v>114476</c:v>
                </c:pt>
                <c:pt idx="1">
                  <c:v>121905</c:v>
                </c:pt>
                <c:pt idx="2">
                  <c:v>101556</c:v>
                </c:pt>
                <c:pt idx="3">
                  <c:v>106624</c:v>
                </c:pt>
                <c:pt idx="4">
                  <c:v>97665</c:v>
                </c:pt>
              </c:numCache>
            </c:numRef>
          </c:val>
          <c:extLst>
            <c:ext xmlns:c16="http://schemas.microsoft.com/office/drawing/2014/chart" uri="{C3380CC4-5D6E-409C-BE32-E72D297353CC}">
              <c16:uniqueId val="{00000000-D813-4045-9C6E-CA91683B5AF3}"/>
            </c:ext>
          </c:extLst>
        </c:ser>
        <c:dLbls>
          <c:showLegendKey val="0"/>
          <c:showVal val="0"/>
          <c:showCatName val="0"/>
          <c:showSerName val="0"/>
          <c:showPercent val="0"/>
          <c:showBubbleSize val="0"/>
        </c:dLbls>
        <c:gapWidth val="80"/>
        <c:overlap val="-27"/>
        <c:axId val="277378655"/>
        <c:axId val="311272143"/>
      </c:barChart>
      <c:catAx>
        <c:axId val="2773786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1272143"/>
        <c:crosses val="autoZero"/>
        <c:auto val="1"/>
        <c:lblAlgn val="ctr"/>
        <c:lblOffset val="100"/>
        <c:noMultiLvlLbl val="0"/>
      </c:catAx>
      <c:valAx>
        <c:axId val="311272143"/>
        <c:scaling>
          <c:orientation val="minMax"/>
        </c:scaling>
        <c:delete val="0"/>
        <c:axPos val="l"/>
        <c:numFmt formatCode="_ [$₹-439]* #,##0_ ;_ [$₹-439]* \-#,##0_ ;_ [$₹-439]*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7378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 changes.xlsx]pivot tables!PivotTable5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 10 Cities with most Orders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cap="flat">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tables'!$I$6</c:f>
              <c:strCache>
                <c:ptCount val="1"/>
                <c:pt idx="0">
                  <c:v>Total</c:v>
                </c:pt>
              </c:strCache>
            </c:strRef>
          </c:tx>
          <c:spPr>
            <a:solidFill>
              <a:schemeClr val="accent1"/>
            </a:solidFill>
            <a:ln cap="flat">
              <a:solidFill>
                <a:schemeClr val="accent1"/>
              </a:solidFill>
            </a:ln>
            <a:effectLst/>
          </c:spPr>
          <c:invertIfNegative val="0"/>
          <c:cat>
            <c:strRef>
              <c:f>'pivot tables'!$H$7:$H$17</c:f>
              <c:strCache>
                <c:ptCount val="10"/>
                <c:pt idx="0">
                  <c:v>Bhatpara</c:v>
                </c:pt>
                <c:pt idx="1">
                  <c:v>Bidhannagar</c:v>
                </c:pt>
                <c:pt idx="2">
                  <c:v>Bilaspur</c:v>
                </c:pt>
                <c:pt idx="3">
                  <c:v>Dhanbad</c:v>
                </c:pt>
                <c:pt idx="4">
                  <c:v>Dibrugarh</c:v>
                </c:pt>
                <c:pt idx="5">
                  <c:v>Guntakal</c:v>
                </c:pt>
                <c:pt idx="6">
                  <c:v>Haridwar</c:v>
                </c:pt>
                <c:pt idx="7">
                  <c:v>Imphal</c:v>
                </c:pt>
                <c:pt idx="8">
                  <c:v>Kavali</c:v>
                </c:pt>
                <c:pt idx="9">
                  <c:v>North Dumdum</c:v>
                </c:pt>
              </c:strCache>
            </c:strRef>
          </c:cat>
          <c:val>
            <c:numRef>
              <c:f>'pivot tables'!$I$7:$I$17</c:f>
              <c:numCache>
                <c:formatCode>General</c:formatCode>
                <c:ptCount val="10"/>
                <c:pt idx="0">
                  <c:v>18</c:v>
                </c:pt>
                <c:pt idx="1">
                  <c:v>21</c:v>
                </c:pt>
                <c:pt idx="2">
                  <c:v>18</c:v>
                </c:pt>
                <c:pt idx="3">
                  <c:v>28</c:v>
                </c:pt>
                <c:pt idx="4">
                  <c:v>21</c:v>
                </c:pt>
                <c:pt idx="5">
                  <c:v>20</c:v>
                </c:pt>
                <c:pt idx="6">
                  <c:v>24</c:v>
                </c:pt>
                <c:pt idx="7">
                  <c:v>29</c:v>
                </c:pt>
                <c:pt idx="8">
                  <c:v>27</c:v>
                </c:pt>
                <c:pt idx="9">
                  <c:v>19</c:v>
                </c:pt>
              </c:numCache>
            </c:numRef>
          </c:val>
          <c:extLst>
            <c:ext xmlns:c16="http://schemas.microsoft.com/office/drawing/2014/chart" uri="{C3380CC4-5D6E-409C-BE32-E72D297353CC}">
              <c16:uniqueId val="{00000000-A58F-4A74-9473-2BF6665C1BEA}"/>
            </c:ext>
          </c:extLst>
        </c:ser>
        <c:dLbls>
          <c:showLegendKey val="0"/>
          <c:showVal val="0"/>
          <c:showCatName val="0"/>
          <c:showSerName val="0"/>
          <c:showPercent val="0"/>
          <c:showBubbleSize val="0"/>
        </c:dLbls>
        <c:gapWidth val="80"/>
        <c:axId val="1283856319"/>
        <c:axId val="1283856799"/>
      </c:barChart>
      <c:catAx>
        <c:axId val="1283856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3856799"/>
        <c:crosses val="autoZero"/>
        <c:auto val="1"/>
        <c:lblAlgn val="ctr"/>
        <c:lblOffset val="100"/>
        <c:noMultiLvlLbl val="0"/>
      </c:catAx>
      <c:valAx>
        <c:axId val="128385679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3856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 changes.xlsx]pivot tables!PivotTable4</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Category Wise Distribution</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a:noFill/>
          </a:ln>
          <a:effectLst/>
        </c:spPr>
        <c:dLbl>
          <c:idx val="0"/>
          <c:layout>
            <c:manualLayout>
              <c:x val="-0.10551558752997602"/>
              <c:y val="-0.16666666666666671"/>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a:noFill/>
          </a:ln>
          <a:effectLst/>
        </c:spPr>
        <c:dLbl>
          <c:idx val="0"/>
          <c:layout>
            <c:manualLayout>
              <c:x val="0.12150279776179057"/>
              <c:y val="-0.12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a:noFill/>
          </a:ln>
          <a:effectLst/>
        </c:spPr>
        <c:dLbl>
          <c:idx val="0"/>
          <c:layout>
            <c:manualLayout>
              <c:x val="0.17905675459632295"/>
              <c:y val="-8.796296296296296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a:noFill/>
          </a:ln>
          <a:effectLst/>
        </c:spPr>
        <c:dLbl>
          <c:idx val="0"/>
          <c:layout>
            <c:manualLayout>
              <c:x val="-0.23661071143085532"/>
              <c:y val="-5.092592592592592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a:noFill/>
          </a:ln>
          <a:effectLst/>
        </c:spPr>
        <c:dLbl>
          <c:idx val="0"/>
          <c:layout>
            <c:manualLayout>
              <c:x val="-0.23980815347721823"/>
              <c:y val="9.722222222222205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a:noFill/>
          </a:ln>
          <a:effectLst/>
        </c:spPr>
        <c:dLbl>
          <c:idx val="0"/>
          <c:layout>
            <c:manualLayout>
              <c:x val="0.16306954436450841"/>
              <c:y val="0.12037037037037036"/>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a:noFill/>
          </a:ln>
          <a:effectLst/>
        </c:spPr>
        <c:dLbl>
          <c:idx val="0"/>
          <c:layout>
            <c:manualLayout>
              <c:x val="0.29736211031175058"/>
              <c:y val="5.092592592592601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s>
    <c:plotArea>
      <c:layout/>
      <c:doughnutChart>
        <c:varyColors val="1"/>
        <c:ser>
          <c:idx val="0"/>
          <c:order val="0"/>
          <c:tx>
            <c:strRef>
              <c:f>'pivot tables'!$F$15</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2-CA65-46B2-B012-2DE571DE7927}"/>
              </c:ext>
            </c:extLst>
          </c:dPt>
          <c:dPt>
            <c:idx val="1"/>
            <c:bubble3D val="0"/>
            <c:spPr>
              <a:solidFill>
                <a:schemeClr val="accent2"/>
              </a:solidFill>
              <a:ln>
                <a:noFill/>
              </a:ln>
              <a:effectLst/>
            </c:spPr>
            <c:extLst>
              <c:ext xmlns:c16="http://schemas.microsoft.com/office/drawing/2014/chart" uri="{C3380CC4-5D6E-409C-BE32-E72D297353CC}">
                <c16:uniqueId val="{00000003-CA65-46B2-B012-2DE571DE7927}"/>
              </c:ext>
            </c:extLst>
          </c:dPt>
          <c:dPt>
            <c:idx val="2"/>
            <c:bubble3D val="0"/>
            <c:spPr>
              <a:solidFill>
                <a:schemeClr val="accent3"/>
              </a:solidFill>
              <a:ln>
                <a:noFill/>
              </a:ln>
              <a:effectLst/>
            </c:spPr>
            <c:extLst>
              <c:ext xmlns:c16="http://schemas.microsoft.com/office/drawing/2014/chart" uri="{C3380CC4-5D6E-409C-BE32-E72D297353CC}">
                <c16:uniqueId val="{00000007-CA65-46B2-B012-2DE571DE7927}"/>
              </c:ext>
            </c:extLst>
          </c:dPt>
          <c:dPt>
            <c:idx val="3"/>
            <c:bubble3D val="0"/>
            <c:spPr>
              <a:solidFill>
                <a:schemeClr val="accent4"/>
              </a:solidFill>
              <a:ln>
                <a:noFill/>
              </a:ln>
              <a:effectLst/>
            </c:spPr>
            <c:extLst>
              <c:ext xmlns:c16="http://schemas.microsoft.com/office/drawing/2014/chart" uri="{C3380CC4-5D6E-409C-BE32-E72D297353CC}">
                <c16:uniqueId val="{00000006-CA65-46B2-B012-2DE571DE7927}"/>
              </c:ext>
            </c:extLst>
          </c:dPt>
          <c:dPt>
            <c:idx val="4"/>
            <c:bubble3D val="0"/>
            <c:spPr>
              <a:solidFill>
                <a:schemeClr val="accent5"/>
              </a:solidFill>
              <a:ln>
                <a:noFill/>
              </a:ln>
              <a:effectLst/>
            </c:spPr>
            <c:extLst>
              <c:ext xmlns:c16="http://schemas.microsoft.com/office/drawing/2014/chart" uri="{C3380CC4-5D6E-409C-BE32-E72D297353CC}">
                <c16:uniqueId val="{00000005-CA65-46B2-B012-2DE571DE7927}"/>
              </c:ext>
            </c:extLst>
          </c:dPt>
          <c:dPt>
            <c:idx val="5"/>
            <c:bubble3D val="0"/>
            <c:spPr>
              <a:solidFill>
                <a:schemeClr val="accent6"/>
              </a:solidFill>
              <a:ln>
                <a:noFill/>
              </a:ln>
              <a:effectLst/>
            </c:spPr>
            <c:extLst>
              <c:ext xmlns:c16="http://schemas.microsoft.com/office/drawing/2014/chart" uri="{C3380CC4-5D6E-409C-BE32-E72D297353CC}">
                <c16:uniqueId val="{00000004-CA65-46B2-B012-2DE571DE7927}"/>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01-CA65-46B2-B012-2DE571DE7927}"/>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tables'!$E$16:$E$23</c:f>
              <c:strCache>
                <c:ptCount val="7"/>
                <c:pt idx="0">
                  <c:v>Cake</c:v>
                </c:pt>
                <c:pt idx="1">
                  <c:v>Colors</c:v>
                </c:pt>
                <c:pt idx="2">
                  <c:v>Mugs</c:v>
                </c:pt>
                <c:pt idx="3">
                  <c:v>Plants</c:v>
                </c:pt>
                <c:pt idx="4">
                  <c:v>Raksha Bandhan</c:v>
                </c:pt>
                <c:pt idx="5">
                  <c:v>Soft Toys</c:v>
                </c:pt>
                <c:pt idx="6">
                  <c:v>Sweets</c:v>
                </c:pt>
              </c:strCache>
            </c:strRef>
          </c:cat>
          <c:val>
            <c:numRef>
              <c:f>'pivot tables'!$F$16:$F$23</c:f>
              <c:numCache>
                <c:formatCode>_ [$₹-439]* #,##0.00_ ;_ [$₹-439]* \-#,##0.00_ ;_ [$₹-439]* "-"??_ ;_ @_ </c:formatCode>
                <c:ptCount val="7"/>
                <c:pt idx="0">
                  <c:v>329862</c:v>
                </c:pt>
                <c:pt idx="1">
                  <c:v>1005645</c:v>
                </c:pt>
                <c:pt idx="2">
                  <c:v>201151</c:v>
                </c:pt>
                <c:pt idx="3">
                  <c:v>212281</c:v>
                </c:pt>
                <c:pt idx="4">
                  <c:v>297372</c:v>
                </c:pt>
                <c:pt idx="5">
                  <c:v>740831</c:v>
                </c:pt>
                <c:pt idx="6">
                  <c:v>733842</c:v>
                </c:pt>
              </c:numCache>
            </c:numRef>
          </c:val>
          <c:extLst>
            <c:ext xmlns:c16="http://schemas.microsoft.com/office/drawing/2014/chart" uri="{C3380CC4-5D6E-409C-BE32-E72D297353CC}">
              <c16:uniqueId val="{00000000-CA65-46B2-B012-2DE571DE7927}"/>
            </c:ext>
          </c:extLst>
        </c:ser>
        <c:dLbls>
          <c:showLegendKey val="0"/>
          <c:showVal val="0"/>
          <c:showCatName val="0"/>
          <c:showSerName val="0"/>
          <c:showPercent val="0"/>
          <c:showBubbleSize val="0"/>
          <c:showLeaderLines val="0"/>
        </c:dLbls>
        <c:firstSliceAng val="0"/>
        <c:holeSize val="51"/>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 changes.xlsx]pivot tables!PivotTable6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 by</a:t>
            </a:r>
            <a:r>
              <a:rPr lang="en-US" b="1" baseline="0"/>
              <a:t> Occassion</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ysClr val="window" lastClr="FFFFFF">
                <a:lumMod val="95000"/>
              </a:sysClr>
            </a:solidFill>
            <a:ln>
              <a:solidFill>
                <a:sysClr val="window" lastClr="FFFFFF">
                  <a:lumMod val="9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a:noFill/>
          </a:ln>
          <a:effectLst/>
        </c:spPr>
        <c:dLbl>
          <c:idx val="0"/>
          <c:layout>
            <c:manualLayout>
              <c:x val="3.3333333333333229E-2"/>
              <c:y val="-2.1218890680033321E-17"/>
            </c:manualLayout>
          </c:layout>
          <c:spPr>
            <a:solidFill>
              <a:sysClr val="window" lastClr="FFFFFF">
                <a:lumMod val="95000"/>
              </a:sysClr>
            </a:solidFill>
            <a:ln>
              <a:solidFill>
                <a:sysClr val="window" lastClr="FFFFFF">
                  <a:lumMod val="9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a:noFill/>
          </a:ln>
          <a:effectLst/>
        </c:spPr>
        <c:dLbl>
          <c:idx val="0"/>
          <c:layout>
            <c:manualLayout>
              <c:x val="2.4999999999999797E-2"/>
              <c:y val="0"/>
            </c:manualLayout>
          </c:layout>
          <c:spPr>
            <a:solidFill>
              <a:sysClr val="window" lastClr="FFFFFF">
                <a:lumMod val="95000"/>
              </a:sysClr>
            </a:solidFill>
            <a:ln>
              <a:solidFill>
                <a:sysClr val="window" lastClr="FFFFFF">
                  <a:lumMod val="9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a:noFill/>
          </a:ln>
          <a:effectLst/>
        </c:spPr>
        <c:dLbl>
          <c:idx val="0"/>
          <c:layout>
            <c:manualLayout>
              <c:x val="3.0555555555555555E-2"/>
              <c:y val="-8.4875562720133283E-17"/>
            </c:manualLayout>
          </c:layout>
          <c:spPr>
            <a:solidFill>
              <a:sysClr val="window" lastClr="FFFFFF">
                <a:lumMod val="95000"/>
              </a:sysClr>
            </a:solidFill>
            <a:ln>
              <a:solidFill>
                <a:sysClr val="window" lastClr="FFFFFF">
                  <a:lumMod val="9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a:noFill/>
          </a:ln>
          <a:effectLst/>
        </c:spPr>
        <c:dLbl>
          <c:idx val="0"/>
          <c:layout>
            <c:manualLayout>
              <c:x val="2.7777777777777676E-2"/>
              <c:y val="0"/>
            </c:manualLayout>
          </c:layout>
          <c:spPr>
            <a:solidFill>
              <a:sysClr val="window" lastClr="FFFFFF">
                <a:lumMod val="95000"/>
              </a:sysClr>
            </a:solidFill>
            <a:ln>
              <a:solidFill>
                <a:sysClr val="window" lastClr="FFFFFF">
                  <a:lumMod val="9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a:noFill/>
          </a:ln>
          <a:effectLst/>
        </c:spPr>
        <c:dLbl>
          <c:idx val="0"/>
          <c:layout>
            <c:manualLayout>
              <c:x val="2.5000000000000001E-2"/>
              <c:y val="-4.6296296296297144E-3"/>
            </c:manualLayout>
          </c:layout>
          <c:spPr>
            <a:solidFill>
              <a:sysClr val="window" lastClr="FFFFFF">
                <a:lumMod val="95000"/>
              </a:sysClr>
            </a:solidFill>
            <a:ln>
              <a:solidFill>
                <a:sysClr val="window" lastClr="FFFFFF">
                  <a:lumMod val="9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a:noFill/>
          </a:ln>
          <a:effectLst/>
        </c:spPr>
        <c:dLbl>
          <c:idx val="0"/>
          <c:layout>
            <c:manualLayout>
              <c:x val="1.9444444444444445E-2"/>
              <c:y val="0"/>
            </c:manualLayout>
          </c:layout>
          <c:spPr>
            <a:solidFill>
              <a:sysClr val="window" lastClr="FFFFFF">
                <a:lumMod val="95000"/>
              </a:sysClr>
            </a:solidFill>
            <a:ln>
              <a:solidFill>
                <a:sysClr val="window" lastClr="FFFFFF">
                  <a:lumMod val="9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a:noFill/>
          </a:ln>
          <a:effectLst/>
        </c:spPr>
        <c:dLbl>
          <c:idx val="0"/>
          <c:layout>
            <c:manualLayout>
              <c:x val="1.6666666666666566E-2"/>
              <c:y val="-1.6975112544026657E-16"/>
            </c:manualLayout>
          </c:layout>
          <c:spPr>
            <a:solidFill>
              <a:sysClr val="window" lastClr="FFFFFF">
                <a:lumMod val="95000"/>
              </a:sysClr>
            </a:solidFill>
            <a:ln>
              <a:solidFill>
                <a:sysClr val="window" lastClr="FFFFFF">
                  <a:lumMod val="9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barChart>
        <c:barDir val="bar"/>
        <c:grouping val="clustered"/>
        <c:varyColors val="0"/>
        <c:ser>
          <c:idx val="0"/>
          <c:order val="0"/>
          <c:tx>
            <c:strRef>
              <c:f>'pivot tables'!$C$23</c:f>
              <c:strCache>
                <c:ptCount val="1"/>
                <c:pt idx="0">
                  <c:v>Total</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7-75C0-491E-9A84-50A820C224B4}"/>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6-75C0-491E-9A84-50A820C224B4}"/>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5-75C0-491E-9A84-50A820C224B4}"/>
              </c:ext>
            </c:extLst>
          </c:dPt>
          <c:dPt>
            <c:idx val="3"/>
            <c:invertIfNegative val="0"/>
            <c:bubble3D val="0"/>
            <c:spPr>
              <a:solidFill>
                <a:schemeClr val="accent1"/>
              </a:solidFill>
              <a:ln>
                <a:noFill/>
              </a:ln>
              <a:effectLst/>
            </c:spPr>
            <c:extLst>
              <c:ext xmlns:c16="http://schemas.microsoft.com/office/drawing/2014/chart" uri="{C3380CC4-5D6E-409C-BE32-E72D297353CC}">
                <c16:uniqueId val="{00000004-75C0-491E-9A84-50A820C224B4}"/>
              </c:ext>
            </c:extLst>
          </c:dPt>
          <c:dPt>
            <c:idx val="4"/>
            <c:invertIfNegative val="0"/>
            <c:bubble3D val="0"/>
            <c:spPr>
              <a:solidFill>
                <a:schemeClr val="accent1"/>
              </a:solidFill>
              <a:ln>
                <a:noFill/>
              </a:ln>
              <a:effectLst/>
            </c:spPr>
            <c:extLst>
              <c:ext xmlns:c16="http://schemas.microsoft.com/office/drawing/2014/chart" uri="{C3380CC4-5D6E-409C-BE32-E72D297353CC}">
                <c16:uniqueId val="{00000003-75C0-491E-9A84-50A820C224B4}"/>
              </c:ext>
            </c:extLst>
          </c:dPt>
          <c:dPt>
            <c:idx val="5"/>
            <c:invertIfNegative val="0"/>
            <c:bubble3D val="0"/>
            <c:spPr>
              <a:solidFill>
                <a:schemeClr val="accent1"/>
              </a:solidFill>
              <a:ln>
                <a:noFill/>
              </a:ln>
              <a:effectLst/>
            </c:spPr>
            <c:extLst>
              <c:ext xmlns:c16="http://schemas.microsoft.com/office/drawing/2014/chart" uri="{C3380CC4-5D6E-409C-BE32-E72D297353CC}">
                <c16:uniqueId val="{00000002-75C0-491E-9A84-50A820C224B4}"/>
              </c:ext>
            </c:extLst>
          </c:dPt>
          <c:dPt>
            <c:idx val="6"/>
            <c:invertIfNegative val="0"/>
            <c:bubble3D val="0"/>
            <c:spPr>
              <a:solidFill>
                <a:schemeClr val="accent1"/>
              </a:solidFill>
              <a:ln>
                <a:noFill/>
              </a:ln>
              <a:effectLst/>
            </c:spPr>
            <c:extLst>
              <c:ext xmlns:c16="http://schemas.microsoft.com/office/drawing/2014/chart" uri="{C3380CC4-5D6E-409C-BE32-E72D297353CC}">
                <c16:uniqueId val="{00000001-75C0-491E-9A84-50A820C224B4}"/>
              </c:ext>
            </c:extLst>
          </c:dPt>
          <c:dLbls>
            <c:dLbl>
              <c:idx val="0"/>
              <c:layout>
                <c:manualLayout>
                  <c:x val="1.6666666666666566E-2"/>
                  <c:y val="-1.6975112544026657E-1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5C0-491E-9A84-50A820C224B4}"/>
                </c:ext>
              </c:extLst>
            </c:dLbl>
            <c:dLbl>
              <c:idx val="1"/>
              <c:layout>
                <c:manualLayout>
                  <c:x val="1.9444444444444445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5C0-491E-9A84-50A820C224B4}"/>
                </c:ext>
              </c:extLst>
            </c:dLbl>
            <c:dLbl>
              <c:idx val="2"/>
              <c:layout>
                <c:manualLayout>
                  <c:x val="2.5000000000000001E-2"/>
                  <c:y val="-4.629629629629714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5C0-491E-9A84-50A820C224B4}"/>
                </c:ext>
              </c:extLst>
            </c:dLbl>
            <c:dLbl>
              <c:idx val="3"/>
              <c:layout>
                <c:manualLayout>
                  <c:x val="2.7777777777777676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5C0-491E-9A84-50A820C224B4}"/>
                </c:ext>
              </c:extLst>
            </c:dLbl>
            <c:dLbl>
              <c:idx val="4"/>
              <c:layout>
                <c:manualLayout>
                  <c:x val="3.0555555555555555E-2"/>
                  <c:y val="-8.4875562720133283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5C0-491E-9A84-50A820C224B4}"/>
                </c:ext>
              </c:extLst>
            </c:dLbl>
            <c:dLbl>
              <c:idx val="5"/>
              <c:layout>
                <c:manualLayout>
                  <c:x val="2.4999999999999797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5C0-491E-9A84-50A820C224B4}"/>
                </c:ext>
              </c:extLst>
            </c:dLbl>
            <c:dLbl>
              <c:idx val="6"/>
              <c:layout>
                <c:manualLayout>
                  <c:x val="3.3333333333333229E-2"/>
                  <c:y val="-2.1218890680033321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5C0-491E-9A84-50A820C224B4}"/>
                </c:ext>
              </c:extLst>
            </c:dLbl>
            <c:spPr>
              <a:solidFill>
                <a:sysClr val="window" lastClr="FFFFFF">
                  <a:lumMod val="95000"/>
                </a:sysClr>
              </a:solidFill>
              <a:ln>
                <a:solidFill>
                  <a:sysClr val="window" lastClr="FFFFFF">
                    <a:lumMod val="9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'pivot tables'!$B$24:$B$31</c:f>
              <c:strCache>
                <c:ptCount val="7"/>
                <c:pt idx="0">
                  <c:v>All Occasions</c:v>
                </c:pt>
                <c:pt idx="1">
                  <c:v>Anniversary</c:v>
                </c:pt>
                <c:pt idx="2">
                  <c:v>Birthday</c:v>
                </c:pt>
                <c:pt idx="3">
                  <c:v>Diwali</c:v>
                </c:pt>
                <c:pt idx="4">
                  <c:v>Holi</c:v>
                </c:pt>
                <c:pt idx="5">
                  <c:v>Raksha Bandhan</c:v>
                </c:pt>
                <c:pt idx="6">
                  <c:v>Valentine's Day</c:v>
                </c:pt>
              </c:strCache>
            </c:strRef>
          </c:cat>
          <c:val>
            <c:numRef>
              <c:f>'pivot tables'!$C$24:$C$31</c:f>
              <c:numCache>
                <c:formatCode>_ [$₹-439]* #,##0_ ;_ [$₹-439]* \-#,##0_ ;_ [$₹-439]* "-"??_ ;_ @_ </c:formatCode>
                <c:ptCount val="7"/>
                <c:pt idx="0">
                  <c:v>586176</c:v>
                </c:pt>
                <c:pt idx="1">
                  <c:v>674634</c:v>
                </c:pt>
                <c:pt idx="2">
                  <c:v>408194</c:v>
                </c:pt>
                <c:pt idx="3">
                  <c:v>313783</c:v>
                </c:pt>
                <c:pt idx="4">
                  <c:v>574682</c:v>
                </c:pt>
                <c:pt idx="5">
                  <c:v>631585</c:v>
                </c:pt>
                <c:pt idx="6">
                  <c:v>331930</c:v>
                </c:pt>
              </c:numCache>
            </c:numRef>
          </c:val>
          <c:extLst>
            <c:ext xmlns:c16="http://schemas.microsoft.com/office/drawing/2014/chart" uri="{C3380CC4-5D6E-409C-BE32-E72D297353CC}">
              <c16:uniqueId val="{00000000-75C0-491E-9A84-50A820C224B4}"/>
            </c:ext>
          </c:extLst>
        </c:ser>
        <c:dLbls>
          <c:showLegendKey val="0"/>
          <c:showVal val="0"/>
          <c:showCatName val="0"/>
          <c:showSerName val="0"/>
          <c:showPercent val="0"/>
          <c:showBubbleSize val="0"/>
        </c:dLbls>
        <c:gapWidth val="87"/>
        <c:axId val="159446623"/>
        <c:axId val="159445663"/>
      </c:barChart>
      <c:catAx>
        <c:axId val="1594466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445663"/>
        <c:crosses val="autoZero"/>
        <c:auto val="1"/>
        <c:lblAlgn val="ctr"/>
        <c:lblOffset val="100"/>
        <c:noMultiLvlLbl val="0"/>
      </c:catAx>
      <c:valAx>
        <c:axId val="159445663"/>
        <c:scaling>
          <c:orientation val="minMax"/>
        </c:scaling>
        <c:delete val="0"/>
        <c:axPos val="b"/>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446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 changes.xlsx]pivot tables!PivotTable7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Hour Wise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tables'!$F$27</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tables'!$E$28:$E$52</c:f>
              <c:strCache>
                <c:ptCount val="24"/>
                <c:pt idx="0">
                  <c:v>20</c:v>
                </c:pt>
                <c:pt idx="1">
                  <c:v>19</c:v>
                </c:pt>
                <c:pt idx="2">
                  <c:v>6</c:v>
                </c:pt>
                <c:pt idx="3">
                  <c:v>18</c:v>
                </c:pt>
                <c:pt idx="4">
                  <c:v>23</c:v>
                </c:pt>
                <c:pt idx="5">
                  <c:v>15</c:v>
                </c:pt>
                <c:pt idx="6">
                  <c:v>12</c:v>
                </c:pt>
                <c:pt idx="7">
                  <c:v>5</c:v>
                </c:pt>
                <c:pt idx="8">
                  <c:v>21</c:v>
                </c:pt>
                <c:pt idx="9">
                  <c:v>17</c:v>
                </c:pt>
                <c:pt idx="10">
                  <c:v>9</c:v>
                </c:pt>
                <c:pt idx="11">
                  <c:v>2</c:v>
                </c:pt>
                <c:pt idx="12">
                  <c:v>13</c:v>
                </c:pt>
                <c:pt idx="13">
                  <c:v>7</c:v>
                </c:pt>
                <c:pt idx="14">
                  <c:v>3</c:v>
                </c:pt>
                <c:pt idx="15">
                  <c:v>8</c:v>
                </c:pt>
                <c:pt idx="16">
                  <c:v>11</c:v>
                </c:pt>
                <c:pt idx="17">
                  <c:v>1</c:v>
                </c:pt>
                <c:pt idx="18">
                  <c:v>16</c:v>
                </c:pt>
                <c:pt idx="19">
                  <c:v>14</c:v>
                </c:pt>
                <c:pt idx="20">
                  <c:v>22</c:v>
                </c:pt>
                <c:pt idx="21">
                  <c:v>4</c:v>
                </c:pt>
                <c:pt idx="22">
                  <c:v>0</c:v>
                </c:pt>
                <c:pt idx="23">
                  <c:v>10</c:v>
                </c:pt>
              </c:strCache>
            </c:strRef>
          </c:cat>
          <c:val>
            <c:numRef>
              <c:f>'pivot tables'!$F$28:$F$52</c:f>
              <c:numCache>
                <c:formatCode>_ [$₹-439]* #,##0.00_ ;_ [$₹-439]* \-#,##0.00_ ;_ [$₹-439]* "-"??_ ;_ @_ </c:formatCode>
                <c:ptCount val="24"/>
                <c:pt idx="0">
                  <c:v>186426</c:v>
                </c:pt>
                <c:pt idx="1">
                  <c:v>185771</c:v>
                </c:pt>
                <c:pt idx="2">
                  <c:v>177211</c:v>
                </c:pt>
                <c:pt idx="3">
                  <c:v>173118</c:v>
                </c:pt>
                <c:pt idx="4">
                  <c:v>168511</c:v>
                </c:pt>
                <c:pt idx="5">
                  <c:v>163586</c:v>
                </c:pt>
                <c:pt idx="6">
                  <c:v>162394</c:v>
                </c:pt>
                <c:pt idx="7">
                  <c:v>156198</c:v>
                </c:pt>
                <c:pt idx="8">
                  <c:v>155466</c:v>
                </c:pt>
                <c:pt idx="9">
                  <c:v>155373</c:v>
                </c:pt>
                <c:pt idx="10">
                  <c:v>153678</c:v>
                </c:pt>
                <c:pt idx="11">
                  <c:v>152940</c:v>
                </c:pt>
                <c:pt idx="12">
                  <c:v>152340</c:v>
                </c:pt>
                <c:pt idx="13">
                  <c:v>147749</c:v>
                </c:pt>
                <c:pt idx="14">
                  <c:v>146810</c:v>
                </c:pt>
                <c:pt idx="15">
                  <c:v>133617</c:v>
                </c:pt>
                <c:pt idx="16">
                  <c:v>130287</c:v>
                </c:pt>
                <c:pt idx="17">
                  <c:v>129309</c:v>
                </c:pt>
                <c:pt idx="18">
                  <c:v>128797</c:v>
                </c:pt>
                <c:pt idx="19">
                  <c:v>126406</c:v>
                </c:pt>
                <c:pt idx="20">
                  <c:v>125912</c:v>
                </c:pt>
                <c:pt idx="21">
                  <c:v>114700</c:v>
                </c:pt>
                <c:pt idx="22">
                  <c:v>99400</c:v>
                </c:pt>
                <c:pt idx="23">
                  <c:v>94985</c:v>
                </c:pt>
              </c:numCache>
            </c:numRef>
          </c:val>
          <c:smooth val="0"/>
          <c:extLst>
            <c:ext xmlns:c16="http://schemas.microsoft.com/office/drawing/2014/chart" uri="{C3380CC4-5D6E-409C-BE32-E72D297353CC}">
              <c16:uniqueId val="{00000000-A5E9-4EDA-B6AA-589F384A3408}"/>
            </c:ext>
          </c:extLst>
        </c:ser>
        <c:dLbls>
          <c:showLegendKey val="0"/>
          <c:showVal val="0"/>
          <c:showCatName val="0"/>
          <c:showSerName val="0"/>
          <c:showPercent val="0"/>
          <c:showBubbleSize val="0"/>
        </c:dLbls>
        <c:marker val="1"/>
        <c:smooth val="0"/>
        <c:axId val="1102668847"/>
        <c:axId val="1102661167"/>
      </c:lineChart>
      <c:catAx>
        <c:axId val="11026688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661167"/>
        <c:crosses val="autoZero"/>
        <c:auto val="1"/>
        <c:lblAlgn val="ctr"/>
        <c:lblOffset val="100"/>
        <c:noMultiLvlLbl val="0"/>
      </c:catAx>
      <c:valAx>
        <c:axId val="1102661167"/>
        <c:scaling>
          <c:orientation val="minMax"/>
        </c:scaling>
        <c:delete val="0"/>
        <c:axPos val="l"/>
        <c:numFmt formatCode="_ [$₹-439]* #,##0.00_ ;_ [$₹-439]* \-#,##0.00_ ;_ [$₹-439]*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6688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3.xml.rels><?xml version="1.0" encoding="UTF-8" standalone="yes"?>
<Relationships xmlns="http://schemas.openxmlformats.org/package/2006/relationships"><Relationship Id="rId8" Type="http://schemas.openxmlformats.org/officeDocument/2006/relationships/chart" Target="../charts/chart5.xml"/><Relationship Id="rId3" Type="http://schemas.openxmlformats.org/officeDocument/2006/relationships/hyperlink" Target="https://svgsilh.com/image/33551.html" TargetMode="External"/><Relationship Id="rId7" Type="http://schemas.openxmlformats.org/officeDocument/2006/relationships/chart" Target="../charts/chart4.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3.xml"/><Relationship Id="rId11" Type="http://schemas.openxmlformats.org/officeDocument/2006/relationships/chart" Target="../charts/chart8.xml"/><Relationship Id="rId5" Type="http://schemas.openxmlformats.org/officeDocument/2006/relationships/chart" Target="../charts/chart2.xml"/><Relationship Id="rId10" Type="http://schemas.openxmlformats.org/officeDocument/2006/relationships/chart" Target="../charts/chart7.xml"/><Relationship Id="rId4" Type="http://schemas.openxmlformats.org/officeDocument/2006/relationships/chart" Target="../charts/chart1.xml"/><Relationship Id="rId9" Type="http://schemas.openxmlformats.org/officeDocument/2006/relationships/chart" Target="../charts/chart6.xml"/></Relationships>
</file>

<file path=xl/drawings/_rels/drawing4.xml.rels><?xml version="1.0" encoding="UTF-8" standalone="yes"?>
<Relationships xmlns="http://schemas.openxmlformats.org/package/2006/relationships"><Relationship Id="rId8" Type="http://schemas.openxmlformats.org/officeDocument/2006/relationships/chart" Target="../charts/chart13.xml"/><Relationship Id="rId3" Type="http://schemas.openxmlformats.org/officeDocument/2006/relationships/hyperlink" Target="https://svgsilh.com/image/33551.html" TargetMode="External"/><Relationship Id="rId7" Type="http://schemas.openxmlformats.org/officeDocument/2006/relationships/chart" Target="../charts/chart12.xml"/><Relationship Id="rId2" Type="http://schemas.openxmlformats.org/officeDocument/2006/relationships/image" Target="../media/image4.svg"/><Relationship Id="rId1" Type="http://schemas.openxmlformats.org/officeDocument/2006/relationships/image" Target="../media/image3.png"/><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 Id="rId9"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editAs="oneCell">
    <xdr:from>
      <xdr:col>24</xdr:col>
      <xdr:colOff>0</xdr:colOff>
      <xdr:row>561</xdr:row>
      <xdr:rowOff>0</xdr:rowOff>
    </xdr:from>
    <xdr:to>
      <xdr:col>24</xdr:col>
      <xdr:colOff>304800</xdr:colOff>
      <xdr:row>562</xdr:row>
      <xdr:rowOff>85725</xdr:rowOff>
    </xdr:to>
    <xdr:sp macro="" textlink="">
      <xdr:nvSpPr>
        <xdr:cNvPr id="11265" name="dimg_QGzNZ-bkF_We4-EPlOzCiQw_27" descr="Single Rose Bouquet. ">
          <a:extLst>
            <a:ext uri="{FF2B5EF4-FFF2-40B4-BE49-F238E27FC236}">
              <a16:creationId xmlns:a16="http://schemas.microsoft.com/office/drawing/2014/main" id="{A52AE9C0-F4BD-D51F-7534-0D6EBF24E5B2}"/>
            </a:ext>
          </a:extLst>
        </xdr:cNvPr>
        <xdr:cNvSpPr>
          <a:spLocks noChangeAspect="1" noChangeArrowheads="1"/>
        </xdr:cNvSpPr>
      </xdr:nvSpPr>
      <xdr:spPr bwMode="auto">
        <a:xfrm>
          <a:off x="40024050" y="613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xml><?xml version="1.0" encoding="utf-8"?>
<xdr:wsDr xmlns:xdr="http://schemas.openxmlformats.org/drawingml/2006/spreadsheetDrawing" xmlns:a="http://schemas.openxmlformats.org/drawingml/2006/main">
  <xdr:oneCellAnchor>
    <xdr:from>
      <xdr:col>3</xdr:col>
      <xdr:colOff>933450</xdr:colOff>
      <xdr:row>21</xdr:row>
      <xdr:rowOff>19050</xdr:rowOff>
    </xdr:from>
    <xdr:ext cx="184731" cy="255904"/>
    <xdr:sp macro="" textlink="">
      <xdr:nvSpPr>
        <xdr:cNvPr id="2" name="TextBox 1">
          <a:extLst>
            <a:ext uri="{FF2B5EF4-FFF2-40B4-BE49-F238E27FC236}">
              <a16:creationId xmlns:a16="http://schemas.microsoft.com/office/drawing/2014/main" id="{210C890E-3597-C55B-6F2E-98144BA86EB5}"/>
            </a:ext>
          </a:extLst>
        </xdr:cNvPr>
        <xdr:cNvSpPr txBox="1"/>
      </xdr:nvSpPr>
      <xdr:spPr>
        <a:xfrm>
          <a:off x="5095875" y="4619625"/>
          <a:ext cx="184731" cy="2559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3</xdr:col>
      <xdr:colOff>933450</xdr:colOff>
      <xdr:row>31</xdr:row>
      <xdr:rowOff>19050</xdr:rowOff>
    </xdr:from>
    <xdr:ext cx="184731" cy="255904"/>
    <xdr:sp macro="" textlink="">
      <xdr:nvSpPr>
        <xdr:cNvPr id="11" name="TextBox 10">
          <a:extLst>
            <a:ext uri="{FF2B5EF4-FFF2-40B4-BE49-F238E27FC236}">
              <a16:creationId xmlns:a16="http://schemas.microsoft.com/office/drawing/2014/main" id="{70294113-AD8C-48E3-92A2-4F8F9A9656C9}"/>
            </a:ext>
          </a:extLst>
        </xdr:cNvPr>
        <xdr:cNvSpPr txBox="1"/>
      </xdr:nvSpPr>
      <xdr:spPr>
        <a:xfrm>
          <a:off x="4381500" y="4619625"/>
          <a:ext cx="184731" cy="2559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3</xdr:col>
      <xdr:colOff>933450</xdr:colOff>
      <xdr:row>41</xdr:row>
      <xdr:rowOff>19050</xdr:rowOff>
    </xdr:from>
    <xdr:ext cx="184731" cy="255904"/>
    <xdr:sp macro="" textlink="">
      <xdr:nvSpPr>
        <xdr:cNvPr id="5" name="TextBox 4">
          <a:extLst>
            <a:ext uri="{FF2B5EF4-FFF2-40B4-BE49-F238E27FC236}">
              <a16:creationId xmlns:a16="http://schemas.microsoft.com/office/drawing/2014/main" id="{399D4311-CCD8-4FF8-99A6-87D6804AD019}"/>
            </a:ext>
          </a:extLst>
        </xdr:cNvPr>
        <xdr:cNvSpPr txBox="1"/>
      </xdr:nvSpPr>
      <xdr:spPr>
        <a:xfrm>
          <a:off x="4384862" y="4725521"/>
          <a:ext cx="184731" cy="2559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twoCellAnchor>
    <xdr:from>
      <xdr:col>1</xdr:col>
      <xdr:colOff>394607</xdr:colOff>
      <xdr:row>2</xdr:row>
      <xdr:rowOff>95251</xdr:rowOff>
    </xdr:from>
    <xdr:to>
      <xdr:col>26</xdr:col>
      <xdr:colOff>217714</xdr:colOff>
      <xdr:row>50</xdr:row>
      <xdr:rowOff>47226</xdr:rowOff>
    </xdr:to>
    <xdr:sp macro="" textlink="">
      <xdr:nvSpPr>
        <xdr:cNvPr id="2" name="Rectangle 1">
          <a:extLst>
            <a:ext uri="{FF2B5EF4-FFF2-40B4-BE49-F238E27FC236}">
              <a16:creationId xmlns:a16="http://schemas.microsoft.com/office/drawing/2014/main" id="{BCAA38B3-ACAA-4633-A85A-0A6B11D33113}"/>
            </a:ext>
          </a:extLst>
        </xdr:cNvPr>
        <xdr:cNvSpPr/>
      </xdr:nvSpPr>
      <xdr:spPr>
        <a:xfrm>
          <a:off x="1074964" y="530680"/>
          <a:ext cx="16832036" cy="10402260"/>
        </a:xfrm>
        <a:prstGeom prst="rect">
          <a:avLst/>
        </a:prstGeom>
        <a:solidFill>
          <a:schemeClr val="accent1">
            <a:lumMod val="20000"/>
            <a:lumOff val="80000"/>
          </a:scheme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xdr:col>
      <xdr:colOff>435428</xdr:colOff>
      <xdr:row>2</xdr:row>
      <xdr:rowOff>136071</xdr:rowOff>
    </xdr:from>
    <xdr:to>
      <xdr:col>7</xdr:col>
      <xdr:colOff>278706</xdr:colOff>
      <xdr:row>5</xdr:row>
      <xdr:rowOff>177694</xdr:rowOff>
    </xdr:to>
    <xdr:sp macro="" textlink="">
      <xdr:nvSpPr>
        <xdr:cNvPr id="3" name="Rectangle 2">
          <a:extLst>
            <a:ext uri="{FF2B5EF4-FFF2-40B4-BE49-F238E27FC236}">
              <a16:creationId xmlns:a16="http://schemas.microsoft.com/office/drawing/2014/main" id="{F45164EC-B6FC-4870-AA3E-75E704446D32}"/>
            </a:ext>
          </a:extLst>
        </xdr:cNvPr>
        <xdr:cNvSpPr/>
      </xdr:nvSpPr>
      <xdr:spPr>
        <a:xfrm>
          <a:off x="1115785" y="571500"/>
          <a:ext cx="3925421" cy="694765"/>
        </a:xfrm>
        <a:prstGeom prst="rect">
          <a:avLst/>
        </a:prstGeom>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r"/>
          <a:r>
            <a:rPr lang="en-US" sz="3000" b="1" kern="1200"/>
            <a:t>SALES ANALYSIS</a:t>
          </a:r>
        </a:p>
      </xdr:txBody>
    </xdr:sp>
    <xdr:clientData/>
  </xdr:twoCellAnchor>
  <xdr:twoCellAnchor editAs="oneCell">
    <xdr:from>
      <xdr:col>1</xdr:col>
      <xdr:colOff>495940</xdr:colOff>
      <xdr:row>3</xdr:row>
      <xdr:rowOff>116702</xdr:rowOff>
    </xdr:from>
    <xdr:to>
      <xdr:col>2</xdr:col>
      <xdr:colOff>296314</xdr:colOff>
      <xdr:row>5</xdr:row>
      <xdr:rowOff>116117</xdr:rowOff>
    </xdr:to>
    <xdr:pic>
      <xdr:nvPicPr>
        <xdr:cNvPr id="4" name="Graphic 3">
          <a:extLst>
            <a:ext uri="{FF2B5EF4-FFF2-40B4-BE49-F238E27FC236}">
              <a16:creationId xmlns:a16="http://schemas.microsoft.com/office/drawing/2014/main" id="{E87F11B5-3625-4288-BE42-04D4D7BAF6E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 uri="{837473B0-CC2E-450A-ABE3-18F120FF3D39}">
              <a1611:picAttrSrcUrl xmlns:a1611="http://schemas.microsoft.com/office/drawing/2016/11/main" r:id="rId3"/>
            </a:ext>
          </a:extLst>
        </a:blip>
        <a:stretch>
          <a:fillRect/>
        </a:stretch>
      </xdr:blipFill>
      <xdr:spPr>
        <a:xfrm>
          <a:off x="1176297" y="769845"/>
          <a:ext cx="480731" cy="434843"/>
        </a:xfrm>
        <a:prstGeom prst="rect">
          <a:avLst/>
        </a:prstGeom>
      </xdr:spPr>
    </xdr:pic>
    <xdr:clientData/>
  </xdr:twoCellAnchor>
  <xdr:twoCellAnchor>
    <xdr:from>
      <xdr:col>7</xdr:col>
      <xdr:colOff>326571</xdr:colOff>
      <xdr:row>2</xdr:row>
      <xdr:rowOff>139514</xdr:rowOff>
    </xdr:from>
    <xdr:to>
      <xdr:col>11</xdr:col>
      <xdr:colOff>70435</xdr:colOff>
      <xdr:row>5</xdr:row>
      <xdr:rowOff>182817</xdr:rowOff>
    </xdr:to>
    <xdr:sp macro="" textlink="">
      <xdr:nvSpPr>
        <xdr:cNvPr id="5" name="Rectangle 4">
          <a:extLst>
            <a:ext uri="{FF2B5EF4-FFF2-40B4-BE49-F238E27FC236}">
              <a16:creationId xmlns:a16="http://schemas.microsoft.com/office/drawing/2014/main" id="{1329E8FF-5F5B-4B63-9262-A3E9ABC9B3A7}"/>
            </a:ext>
          </a:extLst>
        </xdr:cNvPr>
        <xdr:cNvSpPr/>
      </xdr:nvSpPr>
      <xdr:spPr>
        <a:xfrm>
          <a:off x="5127171" y="574943"/>
          <a:ext cx="2487064" cy="696445"/>
        </a:xfrm>
        <a:prstGeom prst="rect">
          <a:avLst/>
        </a:prstGeom>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r"/>
          <a:endParaRPr lang="en-US" sz="3200" b="1" kern="1200"/>
        </a:p>
      </xdr:txBody>
    </xdr:sp>
    <xdr:clientData/>
  </xdr:twoCellAnchor>
  <xdr:oneCellAnchor>
    <xdr:from>
      <xdr:col>8</xdr:col>
      <xdr:colOff>79974</xdr:colOff>
      <xdr:row>2</xdr:row>
      <xdr:rowOff>158739</xdr:rowOff>
    </xdr:from>
    <xdr:ext cx="1572610" cy="374911"/>
    <xdr:sp macro="" textlink="">
      <xdr:nvSpPr>
        <xdr:cNvPr id="6" name="TextBox 5">
          <a:extLst>
            <a:ext uri="{FF2B5EF4-FFF2-40B4-BE49-F238E27FC236}">
              <a16:creationId xmlns:a16="http://schemas.microsoft.com/office/drawing/2014/main" id="{95D54CD9-EF50-4048-9F48-8BB431FC6D90}"/>
            </a:ext>
          </a:extLst>
        </xdr:cNvPr>
        <xdr:cNvSpPr txBox="1"/>
      </xdr:nvSpPr>
      <xdr:spPr>
        <a:xfrm>
          <a:off x="5566374" y="594168"/>
          <a:ext cx="1572610" cy="3749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sz="1900" kern="1200">
              <a:solidFill>
                <a:schemeClr val="bg1"/>
              </a:solidFill>
            </a:rPr>
            <a:t>Total</a:t>
          </a:r>
          <a:r>
            <a:rPr lang="en-US" sz="1900" kern="1200" baseline="0">
              <a:solidFill>
                <a:schemeClr val="bg1"/>
              </a:solidFill>
            </a:rPr>
            <a:t> Revenue</a:t>
          </a:r>
          <a:endParaRPr lang="en-US" sz="1900" kern="1200">
            <a:solidFill>
              <a:schemeClr val="bg1"/>
            </a:solidFill>
          </a:endParaRPr>
        </a:p>
      </xdr:txBody>
    </xdr:sp>
    <xdr:clientData/>
  </xdr:oneCellAnchor>
  <xdr:oneCellAnchor>
    <xdr:from>
      <xdr:col>7</xdr:col>
      <xdr:colOff>620563</xdr:colOff>
      <xdr:row>4</xdr:row>
      <xdr:rowOff>25133</xdr:rowOff>
    </xdr:from>
    <xdr:ext cx="1844731" cy="311496"/>
    <xdr:sp macro="" textlink="'Final Pivot'!$A$3">
      <xdr:nvSpPr>
        <xdr:cNvPr id="7" name="TextBox 6">
          <a:extLst>
            <a:ext uri="{FF2B5EF4-FFF2-40B4-BE49-F238E27FC236}">
              <a16:creationId xmlns:a16="http://schemas.microsoft.com/office/drawing/2014/main" id="{98265AF0-1790-4654-8AD7-492F7F7E5FF7}"/>
            </a:ext>
          </a:extLst>
        </xdr:cNvPr>
        <xdr:cNvSpPr txBox="1"/>
      </xdr:nvSpPr>
      <xdr:spPr>
        <a:xfrm>
          <a:off x="5405475" y="921604"/>
          <a:ext cx="1844731"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lgn="ctr"/>
          <a:fld id="{0A1519B4-014A-41FF-87D8-AF00FA4684DC}" type="TxLink">
            <a:rPr lang="en-US" sz="1400" b="0" i="0" u="none" strike="noStrike" kern="1200">
              <a:solidFill>
                <a:schemeClr val="bg1"/>
              </a:solidFill>
              <a:latin typeface="Calibri"/>
              <a:ea typeface="Calibri"/>
              <a:cs typeface="Calibri"/>
            </a:rPr>
            <a:pPr marL="0" indent="0" algn="ctr"/>
            <a:t> ₹3,520,984 </a:t>
          </a:fld>
          <a:endParaRPr lang="en-US" sz="1400" b="0" i="0" u="none" strike="noStrike" kern="1200">
            <a:solidFill>
              <a:schemeClr val="bg1"/>
            </a:solidFill>
            <a:latin typeface="Calibri"/>
            <a:ea typeface="Calibri"/>
            <a:cs typeface="Calibri"/>
          </a:endParaRPr>
        </a:p>
      </xdr:txBody>
    </xdr:sp>
    <xdr:clientData/>
  </xdr:oneCellAnchor>
  <xdr:twoCellAnchor>
    <xdr:from>
      <xdr:col>11</xdr:col>
      <xdr:colOff>123103</xdr:colOff>
      <xdr:row>2</xdr:row>
      <xdr:rowOff>139514</xdr:rowOff>
    </xdr:from>
    <xdr:to>
      <xdr:col>14</xdr:col>
      <xdr:colOff>569178</xdr:colOff>
      <xdr:row>5</xdr:row>
      <xdr:rowOff>182817</xdr:rowOff>
    </xdr:to>
    <xdr:sp macro="" textlink="">
      <xdr:nvSpPr>
        <xdr:cNvPr id="8" name="Rectangle 7">
          <a:extLst>
            <a:ext uri="{FF2B5EF4-FFF2-40B4-BE49-F238E27FC236}">
              <a16:creationId xmlns:a16="http://schemas.microsoft.com/office/drawing/2014/main" id="{C2C71210-A351-4E41-8D98-4DFD8314DC0A}"/>
            </a:ext>
          </a:extLst>
        </xdr:cNvPr>
        <xdr:cNvSpPr/>
      </xdr:nvSpPr>
      <xdr:spPr>
        <a:xfrm>
          <a:off x="7666903" y="574943"/>
          <a:ext cx="2503475" cy="696445"/>
        </a:xfrm>
        <a:prstGeom prst="rect">
          <a:avLst/>
        </a:prstGeom>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r"/>
          <a:endParaRPr lang="en-US" sz="3200" b="1" kern="1200"/>
        </a:p>
      </xdr:txBody>
    </xdr:sp>
    <xdr:clientData/>
  </xdr:twoCellAnchor>
  <xdr:oneCellAnchor>
    <xdr:from>
      <xdr:col>11</xdr:col>
      <xdr:colOff>612903</xdr:colOff>
      <xdr:row>2</xdr:row>
      <xdr:rowOff>146237</xdr:rowOff>
    </xdr:from>
    <xdr:ext cx="1467261" cy="374141"/>
    <xdr:sp macro="" textlink="">
      <xdr:nvSpPr>
        <xdr:cNvPr id="9" name="TextBox 8">
          <a:extLst>
            <a:ext uri="{FF2B5EF4-FFF2-40B4-BE49-F238E27FC236}">
              <a16:creationId xmlns:a16="http://schemas.microsoft.com/office/drawing/2014/main" id="{A6368B06-089C-4D37-AF15-23B3D39CB086}"/>
            </a:ext>
          </a:extLst>
        </xdr:cNvPr>
        <xdr:cNvSpPr txBox="1"/>
      </xdr:nvSpPr>
      <xdr:spPr>
        <a:xfrm>
          <a:off x="8132050" y="594472"/>
          <a:ext cx="1467261"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en-US" sz="1800" kern="1200">
              <a:solidFill>
                <a:schemeClr val="bg1"/>
              </a:solidFill>
            </a:rPr>
            <a:t>Delivery Time</a:t>
          </a:r>
        </a:p>
      </xdr:txBody>
    </xdr:sp>
    <xdr:clientData/>
  </xdr:oneCellAnchor>
  <xdr:twoCellAnchor>
    <xdr:from>
      <xdr:col>14</xdr:col>
      <xdr:colOff>621846</xdr:colOff>
      <xdr:row>2</xdr:row>
      <xdr:rowOff>139514</xdr:rowOff>
    </xdr:from>
    <xdr:to>
      <xdr:col>19</xdr:col>
      <xdr:colOff>167206</xdr:colOff>
      <xdr:row>5</xdr:row>
      <xdr:rowOff>182817</xdr:rowOff>
    </xdr:to>
    <xdr:sp macro="" textlink="">
      <xdr:nvSpPr>
        <xdr:cNvPr id="11" name="Rectangle 10">
          <a:extLst>
            <a:ext uri="{FF2B5EF4-FFF2-40B4-BE49-F238E27FC236}">
              <a16:creationId xmlns:a16="http://schemas.microsoft.com/office/drawing/2014/main" id="{26BC5251-1439-4FD3-B427-DFE3CD72EB80}"/>
            </a:ext>
          </a:extLst>
        </xdr:cNvPr>
        <xdr:cNvSpPr/>
      </xdr:nvSpPr>
      <xdr:spPr>
        <a:xfrm>
          <a:off x="10223046" y="574943"/>
          <a:ext cx="2974360" cy="696445"/>
        </a:xfrm>
        <a:prstGeom prst="rect">
          <a:avLst/>
        </a:prstGeom>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r"/>
          <a:endParaRPr lang="en-US" sz="3200" b="1" kern="1200"/>
        </a:p>
      </xdr:txBody>
    </xdr:sp>
    <xdr:clientData/>
  </xdr:twoCellAnchor>
  <xdr:oneCellAnchor>
    <xdr:from>
      <xdr:col>15</xdr:col>
      <xdr:colOff>298198</xdr:colOff>
      <xdr:row>2</xdr:row>
      <xdr:rowOff>133350</xdr:rowOff>
    </xdr:from>
    <xdr:ext cx="2325929" cy="387007"/>
    <xdr:sp macro="" textlink="">
      <xdr:nvSpPr>
        <xdr:cNvPr id="12" name="TextBox 11">
          <a:extLst>
            <a:ext uri="{FF2B5EF4-FFF2-40B4-BE49-F238E27FC236}">
              <a16:creationId xmlns:a16="http://schemas.microsoft.com/office/drawing/2014/main" id="{C6C8DD38-0FBA-47C3-9936-B1E9E0AF3EA7}"/>
            </a:ext>
          </a:extLst>
        </xdr:cNvPr>
        <xdr:cNvSpPr txBox="1"/>
      </xdr:nvSpPr>
      <xdr:spPr>
        <a:xfrm>
          <a:off x="10585198" y="568779"/>
          <a:ext cx="2325929" cy="3870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800" kern="1200">
              <a:solidFill>
                <a:schemeClr val="bg1"/>
              </a:solidFill>
            </a:rPr>
            <a:t>Average Revenue</a:t>
          </a:r>
        </a:p>
      </xdr:txBody>
    </xdr:sp>
    <xdr:clientData/>
  </xdr:oneCellAnchor>
  <xdr:twoCellAnchor>
    <xdr:from>
      <xdr:col>19</xdr:col>
      <xdr:colOff>219872</xdr:colOff>
      <xdr:row>2</xdr:row>
      <xdr:rowOff>139514</xdr:rowOff>
    </xdr:from>
    <xdr:to>
      <xdr:col>23</xdr:col>
      <xdr:colOff>285816</xdr:colOff>
      <xdr:row>5</xdr:row>
      <xdr:rowOff>182817</xdr:rowOff>
    </xdr:to>
    <xdr:sp macro="" textlink="">
      <xdr:nvSpPr>
        <xdr:cNvPr id="14" name="Rectangle 13">
          <a:extLst>
            <a:ext uri="{FF2B5EF4-FFF2-40B4-BE49-F238E27FC236}">
              <a16:creationId xmlns:a16="http://schemas.microsoft.com/office/drawing/2014/main" id="{C03DF338-BEE4-425B-9DC4-99FA03B09D9F}"/>
            </a:ext>
          </a:extLst>
        </xdr:cNvPr>
        <xdr:cNvSpPr/>
      </xdr:nvSpPr>
      <xdr:spPr>
        <a:xfrm>
          <a:off x="13250072" y="574943"/>
          <a:ext cx="2809144" cy="696445"/>
        </a:xfrm>
        <a:prstGeom prst="rect">
          <a:avLst/>
        </a:prstGeom>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r"/>
          <a:endParaRPr lang="en-US" sz="3200" b="1" kern="1200"/>
        </a:p>
      </xdr:txBody>
    </xdr:sp>
    <xdr:clientData/>
  </xdr:twoCellAnchor>
  <xdr:oneCellAnchor>
    <xdr:from>
      <xdr:col>20</xdr:col>
      <xdr:colOff>74146</xdr:colOff>
      <xdr:row>2</xdr:row>
      <xdr:rowOff>144556</xdr:rowOff>
    </xdr:from>
    <xdr:ext cx="1653318" cy="388844"/>
    <xdr:sp macro="" textlink="">
      <xdr:nvSpPr>
        <xdr:cNvPr id="15" name="TextBox 14">
          <a:extLst>
            <a:ext uri="{FF2B5EF4-FFF2-40B4-BE49-F238E27FC236}">
              <a16:creationId xmlns:a16="http://schemas.microsoft.com/office/drawing/2014/main" id="{C15C822A-C694-47B3-974D-063D7E5F994F}"/>
            </a:ext>
          </a:extLst>
        </xdr:cNvPr>
        <xdr:cNvSpPr txBox="1"/>
      </xdr:nvSpPr>
      <xdr:spPr>
        <a:xfrm>
          <a:off x="13790146" y="579985"/>
          <a:ext cx="1653318" cy="38884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800" kern="1200">
              <a:solidFill>
                <a:schemeClr val="bg1"/>
              </a:solidFill>
            </a:rPr>
            <a:t>Total</a:t>
          </a:r>
          <a:r>
            <a:rPr lang="en-US" sz="1800" kern="1200" baseline="0">
              <a:solidFill>
                <a:schemeClr val="bg1"/>
              </a:solidFill>
            </a:rPr>
            <a:t> Orders</a:t>
          </a:r>
          <a:endParaRPr lang="en-US" sz="1800" kern="1200">
            <a:solidFill>
              <a:schemeClr val="bg1"/>
            </a:solidFill>
          </a:endParaRPr>
        </a:p>
      </xdr:txBody>
    </xdr:sp>
    <xdr:clientData/>
  </xdr:oneCellAnchor>
  <xdr:oneCellAnchor>
    <xdr:from>
      <xdr:col>12</xdr:col>
      <xdr:colOff>637</xdr:colOff>
      <xdr:row>4</xdr:row>
      <xdr:rowOff>21770</xdr:rowOff>
    </xdr:from>
    <xdr:ext cx="1310753" cy="311496"/>
    <xdr:sp macro="" textlink="'Final Pivot'!$D$3">
      <xdr:nvSpPr>
        <xdr:cNvPr id="16" name="TextBox 15">
          <a:extLst>
            <a:ext uri="{FF2B5EF4-FFF2-40B4-BE49-F238E27FC236}">
              <a16:creationId xmlns:a16="http://schemas.microsoft.com/office/drawing/2014/main" id="{43FE47C6-011C-4A9A-88B9-A074AD815D3E}"/>
            </a:ext>
          </a:extLst>
        </xdr:cNvPr>
        <xdr:cNvSpPr txBox="1"/>
      </xdr:nvSpPr>
      <xdr:spPr>
        <a:xfrm>
          <a:off x="8203343" y="918241"/>
          <a:ext cx="1310753"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lgn="ctr"/>
          <a:fld id="{8005B693-43E3-44FB-B0E2-58DF0B5F987A}" type="TxLink">
            <a:rPr lang="en-US" sz="1400" b="0" i="0" u="none" strike="noStrike" kern="1200">
              <a:solidFill>
                <a:schemeClr val="bg1"/>
              </a:solidFill>
              <a:latin typeface="Calibri"/>
              <a:ea typeface="Calibri"/>
              <a:cs typeface="Calibri"/>
            </a:rPr>
            <a:pPr marL="0" indent="0" algn="ctr"/>
            <a:t> 5.5 </a:t>
          </a:fld>
          <a:endParaRPr lang="en-US" sz="1400" b="0" i="0" u="none" strike="noStrike" kern="1200">
            <a:solidFill>
              <a:schemeClr val="bg1"/>
            </a:solidFill>
            <a:latin typeface="Calibri"/>
            <a:ea typeface="Calibri"/>
            <a:cs typeface="Calibri"/>
          </a:endParaRPr>
        </a:p>
      </xdr:txBody>
    </xdr:sp>
    <xdr:clientData/>
  </xdr:oneCellAnchor>
  <xdr:oneCellAnchor>
    <xdr:from>
      <xdr:col>16</xdr:col>
      <xdr:colOff>256853</xdr:colOff>
      <xdr:row>4</xdr:row>
      <xdr:rowOff>34660</xdr:rowOff>
    </xdr:from>
    <xdr:ext cx="1047751" cy="311496"/>
    <xdr:sp macro="" textlink="'Final Pivot'!$B$3">
      <xdr:nvSpPr>
        <xdr:cNvPr id="10" name="TextBox 9">
          <a:extLst>
            <a:ext uri="{FF2B5EF4-FFF2-40B4-BE49-F238E27FC236}">
              <a16:creationId xmlns:a16="http://schemas.microsoft.com/office/drawing/2014/main" id="{1E6F7862-59AC-44A6-99BB-1D2966CB162B}"/>
            </a:ext>
          </a:extLst>
        </xdr:cNvPr>
        <xdr:cNvSpPr txBox="1"/>
      </xdr:nvSpPr>
      <xdr:spPr>
        <a:xfrm>
          <a:off x="11193794" y="931131"/>
          <a:ext cx="1047751"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lgn="ctr"/>
          <a:fld id="{842A1131-01CC-4B42-82C7-C31B555B7D0C}" type="TxLink">
            <a:rPr lang="en-US" sz="1400" b="0" i="0" u="none" strike="noStrike" kern="1200">
              <a:solidFill>
                <a:schemeClr val="bg1"/>
              </a:solidFill>
              <a:latin typeface="Calibri"/>
              <a:ea typeface="Calibri"/>
              <a:cs typeface="Calibri"/>
            </a:rPr>
            <a:pPr marL="0" indent="0" algn="ctr"/>
            <a:t> ₹3,521 </a:t>
          </a:fld>
          <a:endParaRPr lang="en-US" sz="1400" b="0" i="0" u="none" strike="noStrike" kern="1200">
            <a:solidFill>
              <a:schemeClr val="bg1"/>
            </a:solidFill>
            <a:latin typeface="Calibri"/>
            <a:ea typeface="Calibri"/>
            <a:cs typeface="Calibri"/>
          </a:endParaRPr>
        </a:p>
      </xdr:txBody>
    </xdr:sp>
    <xdr:clientData/>
  </xdr:oneCellAnchor>
  <xdr:oneCellAnchor>
    <xdr:from>
      <xdr:col>20</xdr:col>
      <xdr:colOff>201227</xdr:colOff>
      <xdr:row>4</xdr:row>
      <xdr:rowOff>32976</xdr:rowOff>
    </xdr:from>
    <xdr:ext cx="1353852" cy="322207"/>
    <xdr:sp macro="" textlink="'pivot tables'!$D$3">
      <xdr:nvSpPr>
        <xdr:cNvPr id="13" name="TextBox 12">
          <a:extLst>
            <a:ext uri="{FF2B5EF4-FFF2-40B4-BE49-F238E27FC236}">
              <a16:creationId xmlns:a16="http://schemas.microsoft.com/office/drawing/2014/main" id="{5448EA2E-4BCA-430A-AF76-E076C632C79A}"/>
            </a:ext>
          </a:extLst>
        </xdr:cNvPr>
        <xdr:cNvSpPr txBox="1"/>
      </xdr:nvSpPr>
      <xdr:spPr>
        <a:xfrm>
          <a:off x="13872403" y="929447"/>
          <a:ext cx="1353852" cy="3222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lgn="ctr"/>
          <a:fld id="{8C3C6526-3691-4E19-85B4-306040A3CD10}" type="TxLink">
            <a:rPr lang="en-US" sz="1400" b="0" i="0" u="none" strike="noStrike" kern="1200">
              <a:solidFill>
                <a:schemeClr val="bg1"/>
              </a:solidFill>
              <a:latin typeface="Calibri"/>
              <a:ea typeface="Calibri"/>
              <a:cs typeface="Calibri"/>
            </a:rPr>
            <a:pPr marL="0" indent="0" algn="ctr"/>
            <a:t>1000</a:t>
          </a:fld>
          <a:endParaRPr lang="en-US" sz="1400" b="0" i="0" u="none" strike="noStrike" kern="1200">
            <a:solidFill>
              <a:schemeClr val="bg1"/>
            </a:solidFill>
            <a:latin typeface="Calibri"/>
            <a:ea typeface="Calibri"/>
            <a:cs typeface="Calibri"/>
          </a:endParaRPr>
        </a:p>
      </xdr:txBody>
    </xdr:sp>
    <xdr:clientData/>
  </xdr:oneCellAnchor>
  <xdr:twoCellAnchor>
    <xdr:from>
      <xdr:col>1</xdr:col>
      <xdr:colOff>496659</xdr:colOff>
      <xdr:row>6</xdr:row>
      <xdr:rowOff>66674</xdr:rowOff>
    </xdr:from>
    <xdr:to>
      <xdr:col>9</xdr:col>
      <xdr:colOff>104775</xdr:colOff>
      <xdr:row>20</xdr:row>
      <xdr:rowOff>9525</xdr:rowOff>
    </xdr:to>
    <xdr:graphicFrame macro="">
      <xdr:nvGraphicFramePr>
        <xdr:cNvPr id="20" name="Chart 19">
          <a:extLst>
            <a:ext uri="{FF2B5EF4-FFF2-40B4-BE49-F238E27FC236}">
              <a16:creationId xmlns:a16="http://schemas.microsoft.com/office/drawing/2014/main" id="{B85E4A9C-FDC7-4477-B335-91B9521326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191859</xdr:colOff>
      <xdr:row>6</xdr:row>
      <xdr:rowOff>76200</xdr:rowOff>
    </xdr:from>
    <xdr:to>
      <xdr:col>17</xdr:col>
      <xdr:colOff>171450</xdr:colOff>
      <xdr:row>20</xdr:row>
      <xdr:rowOff>9525</xdr:rowOff>
    </xdr:to>
    <xdr:graphicFrame macro="">
      <xdr:nvGraphicFramePr>
        <xdr:cNvPr id="23" name="Chart 22">
          <a:extLst>
            <a:ext uri="{FF2B5EF4-FFF2-40B4-BE49-F238E27FC236}">
              <a16:creationId xmlns:a16="http://schemas.microsoft.com/office/drawing/2014/main" id="{1F099FD9-F731-4782-847B-9A0EB89618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244927</xdr:colOff>
      <xdr:row>20</xdr:row>
      <xdr:rowOff>131988</xdr:rowOff>
    </xdr:from>
    <xdr:to>
      <xdr:col>14</xdr:col>
      <xdr:colOff>504825</xdr:colOff>
      <xdr:row>36</xdr:row>
      <xdr:rowOff>114300</xdr:rowOff>
    </xdr:to>
    <xdr:graphicFrame macro="">
      <xdr:nvGraphicFramePr>
        <xdr:cNvPr id="25" name="Chart 24">
          <a:extLst>
            <a:ext uri="{FF2B5EF4-FFF2-40B4-BE49-F238E27FC236}">
              <a16:creationId xmlns:a16="http://schemas.microsoft.com/office/drawing/2014/main" id="{D66937E4-B42F-451A-B8C3-21CA9A1DFC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510666</xdr:colOff>
      <xdr:row>20</xdr:row>
      <xdr:rowOff>123264</xdr:rowOff>
    </xdr:from>
    <xdr:to>
      <xdr:col>7</xdr:col>
      <xdr:colOff>179294</xdr:colOff>
      <xdr:row>36</xdr:row>
      <xdr:rowOff>123265</xdr:rowOff>
    </xdr:to>
    <xdr:graphicFrame macro="">
      <xdr:nvGraphicFramePr>
        <xdr:cNvPr id="28" name="Chart 27">
          <a:extLst>
            <a:ext uri="{FF2B5EF4-FFF2-40B4-BE49-F238E27FC236}">
              <a16:creationId xmlns:a16="http://schemas.microsoft.com/office/drawing/2014/main" id="{17412E16-8A76-4C11-BDD8-62967603A3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17</xdr:col>
      <xdr:colOff>260903</xdr:colOff>
      <xdr:row>6</xdr:row>
      <xdr:rowOff>70437</xdr:rowOff>
    </xdr:from>
    <xdr:to>
      <xdr:col>23</xdr:col>
      <xdr:colOff>281609</xdr:colOff>
      <xdr:row>20</xdr:row>
      <xdr:rowOff>16565</xdr:rowOff>
    </xdr:to>
    <xdr:graphicFrame macro="">
      <xdr:nvGraphicFramePr>
        <xdr:cNvPr id="30" name="Chart 29">
          <a:extLst>
            <a:ext uri="{FF2B5EF4-FFF2-40B4-BE49-F238E27FC236}">
              <a16:creationId xmlns:a16="http://schemas.microsoft.com/office/drawing/2014/main" id="{2B4F3570-60B0-4978-B344-00D67C7927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598714</xdr:colOff>
      <xdr:row>20</xdr:row>
      <xdr:rowOff>146477</xdr:rowOff>
    </xdr:from>
    <xdr:to>
      <xdr:col>23</xdr:col>
      <xdr:colOff>272143</xdr:colOff>
      <xdr:row>36</xdr:row>
      <xdr:rowOff>122464</xdr:rowOff>
    </xdr:to>
    <xdr:graphicFrame macro="">
      <xdr:nvGraphicFramePr>
        <xdr:cNvPr id="32" name="Chart 31">
          <a:extLst>
            <a:ext uri="{FF2B5EF4-FFF2-40B4-BE49-F238E27FC236}">
              <a16:creationId xmlns:a16="http://schemas.microsoft.com/office/drawing/2014/main" id="{1A0574E8-6D3D-436F-894E-7EA0360C00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23</xdr:col>
      <xdr:colOff>353186</xdr:colOff>
      <xdr:row>2</xdr:row>
      <xdr:rowOff>140337</xdr:rowOff>
    </xdr:from>
    <xdr:to>
      <xdr:col>26</xdr:col>
      <xdr:colOff>110290</xdr:colOff>
      <xdr:row>14</xdr:row>
      <xdr:rowOff>38562</xdr:rowOff>
    </xdr:to>
    <mc:AlternateContent xmlns:mc="http://schemas.openxmlformats.org/markup-compatibility/2006" xmlns:a14="http://schemas.microsoft.com/office/drawing/2010/main">
      <mc:Choice Requires="a14">
        <xdr:graphicFrame macro="">
          <xdr:nvGraphicFramePr>
            <xdr:cNvPr id="34" name="products.Occasion 1">
              <a:extLst>
                <a:ext uri="{FF2B5EF4-FFF2-40B4-BE49-F238E27FC236}">
                  <a16:creationId xmlns:a16="http://schemas.microsoft.com/office/drawing/2014/main" id="{6E8013F8-7436-4E5B-926A-D759622DD354}"/>
                </a:ext>
              </a:extLst>
            </xdr:cNvPr>
            <xdr:cNvGraphicFramePr/>
          </xdr:nvGraphicFramePr>
          <xdr:xfrm>
            <a:off x="0" y="0"/>
            <a:ext cx="0" cy="0"/>
          </xdr:xfrm>
          <a:graphic>
            <a:graphicData uri="http://schemas.microsoft.com/office/drawing/2010/slicer">
              <sle:slicer xmlns:sle="http://schemas.microsoft.com/office/drawing/2010/slicer" name="products.Occasion 1"/>
            </a:graphicData>
          </a:graphic>
        </xdr:graphicFrame>
      </mc:Choice>
      <mc:Fallback xmlns="">
        <xdr:sp macro="" textlink="">
          <xdr:nvSpPr>
            <xdr:cNvPr id="0" name=""/>
            <xdr:cNvSpPr>
              <a:spLocks noTextEdit="1"/>
            </xdr:cNvSpPr>
          </xdr:nvSpPr>
          <xdr:spPr>
            <a:xfrm>
              <a:off x="16001400" y="575766"/>
              <a:ext cx="1798176" cy="251079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621269</xdr:colOff>
      <xdr:row>37</xdr:row>
      <xdr:rowOff>63519</xdr:rowOff>
    </xdr:from>
    <xdr:to>
      <xdr:col>23</xdr:col>
      <xdr:colOff>258536</xdr:colOff>
      <xdr:row>48</xdr:row>
      <xdr:rowOff>163285</xdr:rowOff>
    </xdr:to>
    <mc:AlternateContent xmlns:mc="http://schemas.openxmlformats.org/markup-compatibility/2006" xmlns:tsle="http://schemas.microsoft.com/office/drawing/2012/timeslicer">
      <mc:Choice Requires="tsle">
        <xdr:graphicFrame macro="">
          <xdr:nvGraphicFramePr>
            <xdr:cNvPr id="35" name="order_date 1">
              <a:extLst>
                <a:ext uri="{FF2B5EF4-FFF2-40B4-BE49-F238E27FC236}">
                  <a16:creationId xmlns:a16="http://schemas.microsoft.com/office/drawing/2014/main" id="{FFBDE7B5-5B25-4979-94F3-5908DCD0ADB5}"/>
                </a:ext>
              </a:extLst>
            </xdr:cNvPr>
            <xdr:cNvGraphicFramePr/>
          </xdr:nvGraphicFramePr>
          <xdr:xfrm>
            <a:off x="0" y="0"/>
            <a:ext cx="0" cy="0"/>
          </xdr:xfrm>
          <a:graphic>
            <a:graphicData uri="http://schemas.microsoft.com/office/drawing/2012/timeslicer">
              <tsle:timeslicer name="order_date 1"/>
            </a:graphicData>
          </a:graphic>
        </xdr:graphicFrame>
      </mc:Choice>
      <mc:Fallback xmlns="">
        <xdr:sp macro="" textlink="">
          <xdr:nvSpPr>
            <xdr:cNvPr id="0" name=""/>
            <xdr:cNvSpPr>
              <a:spLocks noTextEdit="1"/>
            </xdr:cNvSpPr>
          </xdr:nvSpPr>
          <xdr:spPr>
            <a:xfrm>
              <a:off x="13783087" y="8073178"/>
              <a:ext cx="2408176" cy="2481016"/>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23</xdr:col>
      <xdr:colOff>368192</xdr:colOff>
      <xdr:row>14</xdr:row>
      <xdr:rowOff>113659</xdr:rowOff>
    </xdr:from>
    <xdr:to>
      <xdr:col>26</xdr:col>
      <xdr:colOff>146316</xdr:colOff>
      <xdr:row>26</xdr:row>
      <xdr:rowOff>22412</xdr:rowOff>
    </xdr:to>
    <mc:AlternateContent xmlns:mc="http://schemas.openxmlformats.org/markup-compatibility/2006" xmlns:a14="http://schemas.microsoft.com/office/drawing/2010/main">
      <mc:Choice Requires="a14">
        <xdr:graphicFrame macro="">
          <xdr:nvGraphicFramePr>
            <xdr:cNvPr id="36" name="products.Category">
              <a:extLst>
                <a:ext uri="{FF2B5EF4-FFF2-40B4-BE49-F238E27FC236}">
                  <a16:creationId xmlns:a16="http://schemas.microsoft.com/office/drawing/2014/main" id="{A508FA5F-64E9-43CA-99C2-A7D8C0C790AF}"/>
                </a:ext>
              </a:extLst>
            </xdr:cNvPr>
            <xdr:cNvGraphicFramePr/>
          </xdr:nvGraphicFramePr>
          <xdr:xfrm>
            <a:off x="0" y="0"/>
            <a:ext cx="0" cy="0"/>
          </xdr:xfrm>
          <a:graphic>
            <a:graphicData uri="http://schemas.microsoft.com/office/drawing/2010/slicer">
              <sle:slicer xmlns:sle="http://schemas.microsoft.com/office/drawing/2010/slicer" name="products.Category"/>
            </a:graphicData>
          </a:graphic>
        </xdr:graphicFrame>
      </mc:Choice>
      <mc:Fallback xmlns="">
        <xdr:sp macro="" textlink="">
          <xdr:nvSpPr>
            <xdr:cNvPr id="0" name=""/>
            <xdr:cNvSpPr>
              <a:spLocks noTextEdit="1"/>
            </xdr:cNvSpPr>
          </xdr:nvSpPr>
          <xdr:spPr>
            <a:xfrm>
              <a:off x="16016406" y="3161659"/>
              <a:ext cx="1819196" cy="25213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387113</xdr:colOff>
      <xdr:row>26</xdr:row>
      <xdr:rowOff>103909</xdr:rowOff>
    </xdr:from>
    <xdr:to>
      <xdr:col>26</xdr:col>
      <xdr:colOff>156067</xdr:colOff>
      <xdr:row>37</xdr:row>
      <xdr:rowOff>156882</xdr:rowOff>
    </xdr:to>
    <mc:AlternateContent xmlns:mc="http://schemas.openxmlformats.org/markup-compatibility/2006" xmlns:a14="http://schemas.microsoft.com/office/drawing/2010/main">
      <mc:Choice Requires="a14">
        <xdr:graphicFrame macro="">
          <xdr:nvGraphicFramePr>
            <xdr:cNvPr id="37" name="Day Name(order date) 1">
              <a:extLst>
                <a:ext uri="{FF2B5EF4-FFF2-40B4-BE49-F238E27FC236}">
                  <a16:creationId xmlns:a16="http://schemas.microsoft.com/office/drawing/2014/main" id="{A1C119EA-98C1-48F4-85A7-15F8538156F8}"/>
                </a:ext>
              </a:extLst>
            </xdr:cNvPr>
            <xdr:cNvGraphicFramePr/>
          </xdr:nvGraphicFramePr>
          <xdr:xfrm>
            <a:off x="0" y="0"/>
            <a:ext cx="0" cy="0"/>
          </xdr:xfrm>
          <a:graphic>
            <a:graphicData uri="http://schemas.microsoft.com/office/drawing/2010/slicer">
              <sle:slicer xmlns:sle="http://schemas.microsoft.com/office/drawing/2010/slicer" name="Day Name(order date) 1"/>
            </a:graphicData>
          </a:graphic>
        </xdr:graphicFrame>
      </mc:Choice>
      <mc:Fallback xmlns="">
        <xdr:sp macro="" textlink="">
          <xdr:nvSpPr>
            <xdr:cNvPr id="0" name=""/>
            <xdr:cNvSpPr>
              <a:spLocks noTextEdit="1"/>
            </xdr:cNvSpPr>
          </xdr:nvSpPr>
          <xdr:spPr>
            <a:xfrm>
              <a:off x="16035327" y="5764480"/>
              <a:ext cx="1810026" cy="244783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536280</xdr:colOff>
      <xdr:row>37</xdr:row>
      <xdr:rowOff>24010</xdr:rowOff>
    </xdr:from>
    <xdr:to>
      <xdr:col>12</xdr:col>
      <xdr:colOff>489856</xdr:colOff>
      <xdr:row>49</xdr:row>
      <xdr:rowOff>190499</xdr:rowOff>
    </xdr:to>
    <xdr:graphicFrame macro="">
      <xdr:nvGraphicFramePr>
        <xdr:cNvPr id="17" name="Chart 16">
          <a:extLst>
            <a:ext uri="{FF2B5EF4-FFF2-40B4-BE49-F238E27FC236}">
              <a16:creationId xmlns:a16="http://schemas.microsoft.com/office/drawing/2014/main" id="{0F53FBD7-9022-4E68-BA58-1CEE2B19CE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xdr:col>
      <xdr:colOff>629129</xdr:colOff>
      <xdr:row>37</xdr:row>
      <xdr:rowOff>27214</xdr:rowOff>
    </xdr:from>
    <xdr:to>
      <xdr:col>19</xdr:col>
      <xdr:colOff>544285</xdr:colOff>
      <xdr:row>49</xdr:row>
      <xdr:rowOff>176893</xdr:rowOff>
    </xdr:to>
    <xdr:graphicFrame macro="">
      <xdr:nvGraphicFramePr>
        <xdr:cNvPr id="18" name="Chart 17">
          <a:extLst>
            <a:ext uri="{FF2B5EF4-FFF2-40B4-BE49-F238E27FC236}">
              <a16:creationId xmlns:a16="http://schemas.microsoft.com/office/drawing/2014/main" id="{4D9A4C2A-74BE-46B6-A1CA-F8DED4D77F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23</xdr:col>
      <xdr:colOff>370594</xdr:colOff>
      <xdr:row>38</xdr:row>
      <xdr:rowOff>13606</xdr:rowOff>
    </xdr:from>
    <xdr:to>
      <xdr:col>26</xdr:col>
      <xdr:colOff>190500</xdr:colOff>
      <xdr:row>49</xdr:row>
      <xdr:rowOff>204106</xdr:rowOff>
    </xdr:to>
    <mc:AlternateContent xmlns:mc="http://schemas.openxmlformats.org/markup-compatibility/2006" xmlns:a14="http://schemas.microsoft.com/office/drawing/2010/main">
      <mc:Choice Requires="a14">
        <xdr:graphicFrame macro="">
          <xdr:nvGraphicFramePr>
            <xdr:cNvPr id="19" name="Location">
              <a:extLst>
                <a:ext uri="{FF2B5EF4-FFF2-40B4-BE49-F238E27FC236}">
                  <a16:creationId xmlns:a16="http://schemas.microsoft.com/office/drawing/2014/main" id="{1E0B7526-9B36-47F8-B800-9CAD86331161}"/>
                </a:ext>
              </a:extLst>
            </xdr:cNvPr>
            <xdr:cNvGraphicFramePr/>
          </xdr:nvGraphicFramePr>
          <xdr:xfrm>
            <a:off x="0" y="0"/>
            <a:ext cx="0" cy="0"/>
          </xdr:xfrm>
          <a:graphic>
            <a:graphicData uri="http://schemas.microsoft.com/office/drawing/2010/slicer">
              <sle:slicer xmlns:sle="http://schemas.microsoft.com/office/drawing/2010/slicer" name="Location"/>
            </a:graphicData>
          </a:graphic>
        </xdr:graphicFrame>
      </mc:Choice>
      <mc:Fallback xmlns="">
        <xdr:sp macro="" textlink="">
          <xdr:nvSpPr>
            <xdr:cNvPr id="0" name=""/>
            <xdr:cNvSpPr>
              <a:spLocks noTextEdit="1"/>
            </xdr:cNvSpPr>
          </xdr:nvSpPr>
          <xdr:spPr>
            <a:xfrm>
              <a:off x="16303321" y="8239742"/>
              <a:ext cx="1898088" cy="2571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381000</xdr:colOff>
      <xdr:row>0</xdr:row>
      <xdr:rowOff>122464</xdr:rowOff>
    </xdr:from>
    <xdr:to>
      <xdr:col>24</xdr:col>
      <xdr:colOff>122464</xdr:colOff>
      <xdr:row>34</xdr:row>
      <xdr:rowOff>27214</xdr:rowOff>
    </xdr:to>
    <xdr:sp macro="" textlink="">
      <xdr:nvSpPr>
        <xdr:cNvPr id="35" name="Rectangle 34">
          <a:extLst>
            <a:ext uri="{FF2B5EF4-FFF2-40B4-BE49-F238E27FC236}">
              <a16:creationId xmlns:a16="http://schemas.microsoft.com/office/drawing/2014/main" id="{7EE095F9-8EBC-A7E4-E044-5E635CE14C96}"/>
            </a:ext>
          </a:extLst>
        </xdr:cNvPr>
        <xdr:cNvSpPr/>
      </xdr:nvSpPr>
      <xdr:spPr>
        <a:xfrm>
          <a:off x="381000" y="122464"/>
          <a:ext cx="16750393" cy="7307036"/>
        </a:xfrm>
        <a:prstGeom prst="rect">
          <a:avLst/>
        </a:prstGeom>
        <a:solidFill>
          <a:schemeClr val="accent1">
            <a:lumMod val="20000"/>
            <a:lumOff val="80000"/>
          </a:scheme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6</xdr:col>
      <xdr:colOff>299198</xdr:colOff>
      <xdr:row>0</xdr:row>
      <xdr:rowOff>188820</xdr:rowOff>
    </xdr:from>
    <xdr:to>
      <xdr:col>9</xdr:col>
      <xdr:colOff>30256</xdr:colOff>
      <xdr:row>3</xdr:row>
      <xdr:rowOff>212912</xdr:rowOff>
    </xdr:to>
    <xdr:sp macro="" textlink="">
      <xdr:nvSpPr>
        <xdr:cNvPr id="10" name="Rectangle 9">
          <a:extLst>
            <a:ext uri="{FF2B5EF4-FFF2-40B4-BE49-F238E27FC236}">
              <a16:creationId xmlns:a16="http://schemas.microsoft.com/office/drawing/2014/main" id="{4ADB1CAD-A193-CF86-492E-24CD1E3E0226}"/>
            </a:ext>
          </a:extLst>
        </xdr:cNvPr>
        <xdr:cNvSpPr/>
      </xdr:nvSpPr>
      <xdr:spPr>
        <a:xfrm>
          <a:off x="4400551" y="188820"/>
          <a:ext cx="2465293" cy="696445"/>
        </a:xfrm>
        <a:prstGeom prst="rect">
          <a:avLst/>
        </a:prstGeom>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r"/>
          <a:endParaRPr lang="en-US" sz="3200" b="1" kern="1200"/>
        </a:p>
      </xdr:txBody>
    </xdr:sp>
    <xdr:clientData/>
  </xdr:twoCellAnchor>
  <xdr:twoCellAnchor>
    <xdr:from>
      <xdr:col>0</xdr:col>
      <xdr:colOff>422462</xdr:colOff>
      <xdr:row>0</xdr:row>
      <xdr:rowOff>188820</xdr:rowOff>
    </xdr:from>
    <xdr:to>
      <xdr:col>6</xdr:col>
      <xdr:colOff>246530</xdr:colOff>
      <xdr:row>3</xdr:row>
      <xdr:rowOff>211232</xdr:rowOff>
    </xdr:to>
    <xdr:sp macro="" textlink="">
      <xdr:nvSpPr>
        <xdr:cNvPr id="2" name="Rectangle 1">
          <a:extLst>
            <a:ext uri="{FF2B5EF4-FFF2-40B4-BE49-F238E27FC236}">
              <a16:creationId xmlns:a16="http://schemas.microsoft.com/office/drawing/2014/main" id="{62DB2BA3-A9EA-D0DD-84CE-2791959A3862}"/>
            </a:ext>
          </a:extLst>
        </xdr:cNvPr>
        <xdr:cNvSpPr/>
      </xdr:nvSpPr>
      <xdr:spPr>
        <a:xfrm>
          <a:off x="422462" y="188820"/>
          <a:ext cx="3925421" cy="694765"/>
        </a:xfrm>
        <a:prstGeom prst="rect">
          <a:avLst/>
        </a:prstGeom>
        <a:ln/>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r"/>
          <a:r>
            <a:rPr lang="en-US" sz="3000" b="1" kern="1200"/>
            <a:t>SALES ANALYSIS</a:t>
          </a:r>
        </a:p>
      </xdr:txBody>
    </xdr:sp>
    <xdr:clientData/>
  </xdr:twoCellAnchor>
  <xdr:twoCellAnchor editAs="oneCell">
    <xdr:from>
      <xdr:col>0</xdr:col>
      <xdr:colOff>482974</xdr:colOff>
      <xdr:row>1</xdr:row>
      <xdr:rowOff>163047</xdr:rowOff>
    </xdr:from>
    <xdr:to>
      <xdr:col>1</xdr:col>
      <xdr:colOff>280146</xdr:colOff>
      <xdr:row>3</xdr:row>
      <xdr:rowOff>149655</xdr:rowOff>
    </xdr:to>
    <xdr:pic>
      <xdr:nvPicPr>
        <xdr:cNvPr id="4" name="Graphic 3">
          <a:extLst>
            <a:ext uri="{FF2B5EF4-FFF2-40B4-BE49-F238E27FC236}">
              <a16:creationId xmlns:a16="http://schemas.microsoft.com/office/drawing/2014/main" id="{9374C946-5295-EE85-E00A-F348EBA0BCFB}"/>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 uri="{837473B0-CC2E-450A-ABE3-18F120FF3D39}">
              <a1611:picAttrSrcUrl xmlns:a1611="http://schemas.microsoft.com/office/drawing/2016/11/main" r:id="rId3"/>
            </a:ext>
          </a:extLst>
        </a:blip>
        <a:stretch>
          <a:fillRect/>
        </a:stretch>
      </xdr:blipFill>
      <xdr:spPr>
        <a:xfrm>
          <a:off x="482974" y="387165"/>
          <a:ext cx="480731" cy="434843"/>
        </a:xfrm>
        <a:prstGeom prst="rect">
          <a:avLst/>
        </a:prstGeom>
      </xdr:spPr>
    </xdr:pic>
    <xdr:clientData/>
  </xdr:twoCellAnchor>
  <xdr:oneCellAnchor>
    <xdr:from>
      <xdr:col>7</xdr:col>
      <xdr:colOff>49399</xdr:colOff>
      <xdr:row>0</xdr:row>
      <xdr:rowOff>208045</xdr:rowOff>
    </xdr:from>
    <xdr:ext cx="1572610" cy="374911"/>
    <xdr:sp macro="" textlink="">
      <xdr:nvSpPr>
        <xdr:cNvPr id="7" name="TextBox 6">
          <a:extLst>
            <a:ext uri="{FF2B5EF4-FFF2-40B4-BE49-F238E27FC236}">
              <a16:creationId xmlns:a16="http://schemas.microsoft.com/office/drawing/2014/main" id="{763F0BF2-05DC-3D04-B80F-D249C951432D}"/>
            </a:ext>
          </a:extLst>
        </xdr:cNvPr>
        <xdr:cNvSpPr txBox="1"/>
      </xdr:nvSpPr>
      <xdr:spPr>
        <a:xfrm>
          <a:off x="4834311" y="208045"/>
          <a:ext cx="1572610" cy="3749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sz="1900" kern="1200">
              <a:solidFill>
                <a:schemeClr val="bg1"/>
              </a:solidFill>
            </a:rPr>
            <a:t>Total</a:t>
          </a:r>
          <a:r>
            <a:rPr lang="en-US" sz="1900" kern="1200" baseline="0">
              <a:solidFill>
                <a:schemeClr val="bg1"/>
              </a:solidFill>
            </a:rPr>
            <a:t> Revenue</a:t>
          </a:r>
          <a:endParaRPr lang="en-US" sz="1900" kern="1200">
            <a:solidFill>
              <a:schemeClr val="bg1"/>
            </a:solidFill>
          </a:endParaRPr>
        </a:p>
      </xdr:txBody>
    </xdr:sp>
    <xdr:clientData/>
  </xdr:oneCellAnchor>
  <xdr:oneCellAnchor>
    <xdr:from>
      <xdr:col>7</xdr:col>
      <xdr:colOff>253811</xdr:colOff>
      <xdr:row>2</xdr:row>
      <xdr:rowOff>84044</xdr:rowOff>
    </xdr:from>
    <xdr:ext cx="1047751" cy="311496"/>
    <xdr:sp macro="" textlink="'pivot tables'!$B$3">
      <xdr:nvSpPr>
        <xdr:cNvPr id="8" name="TextBox 7">
          <a:extLst>
            <a:ext uri="{FF2B5EF4-FFF2-40B4-BE49-F238E27FC236}">
              <a16:creationId xmlns:a16="http://schemas.microsoft.com/office/drawing/2014/main" id="{D922A3AA-038A-D2E9-173C-24125992FFB0}"/>
            </a:ext>
          </a:extLst>
        </xdr:cNvPr>
        <xdr:cNvSpPr txBox="1"/>
      </xdr:nvSpPr>
      <xdr:spPr>
        <a:xfrm>
          <a:off x="5038723" y="532279"/>
          <a:ext cx="1047751"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CD6DC1CE-5637-4BE7-8B70-897A7422063F}" type="TxLink">
            <a:rPr lang="en-US" sz="1400" b="0" i="0" u="none" strike="noStrike" kern="1200">
              <a:solidFill>
                <a:schemeClr val="bg1"/>
              </a:solidFill>
              <a:latin typeface="Calibri"/>
              <a:ea typeface="Calibri"/>
              <a:cs typeface="Calibri"/>
            </a:rPr>
            <a:pPr/>
            <a:t> ₹3,520,984 </a:t>
          </a:fld>
          <a:endParaRPr lang="en-US" sz="1400" b="0" i="0" kern="1200">
            <a:solidFill>
              <a:schemeClr val="bg1"/>
            </a:solidFill>
          </a:endParaRPr>
        </a:p>
      </xdr:txBody>
    </xdr:sp>
    <xdr:clientData/>
  </xdr:oneCellAnchor>
  <xdr:twoCellAnchor>
    <xdr:from>
      <xdr:col>9</xdr:col>
      <xdr:colOff>82924</xdr:colOff>
      <xdr:row>0</xdr:row>
      <xdr:rowOff>188820</xdr:rowOff>
    </xdr:from>
    <xdr:to>
      <xdr:col>12</xdr:col>
      <xdr:colOff>519393</xdr:colOff>
      <xdr:row>3</xdr:row>
      <xdr:rowOff>212912</xdr:rowOff>
    </xdr:to>
    <xdr:sp macro="" textlink="">
      <xdr:nvSpPr>
        <xdr:cNvPr id="11" name="Rectangle 10">
          <a:extLst>
            <a:ext uri="{FF2B5EF4-FFF2-40B4-BE49-F238E27FC236}">
              <a16:creationId xmlns:a16="http://schemas.microsoft.com/office/drawing/2014/main" id="{5AF87F4D-A173-800A-3AB0-7CDD83D40702}"/>
            </a:ext>
          </a:extLst>
        </xdr:cNvPr>
        <xdr:cNvSpPr/>
      </xdr:nvSpPr>
      <xdr:spPr>
        <a:xfrm>
          <a:off x="6918512" y="188820"/>
          <a:ext cx="2487146" cy="696445"/>
        </a:xfrm>
        <a:prstGeom prst="rect">
          <a:avLst/>
        </a:prstGeom>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r"/>
          <a:endParaRPr lang="en-US" sz="3200" b="1" kern="1200"/>
        </a:p>
      </xdr:txBody>
    </xdr:sp>
    <xdr:clientData/>
  </xdr:twoCellAnchor>
  <xdr:oneCellAnchor>
    <xdr:from>
      <xdr:col>9</xdr:col>
      <xdr:colOff>572724</xdr:colOff>
      <xdr:row>0</xdr:row>
      <xdr:rowOff>195543</xdr:rowOff>
    </xdr:from>
    <xdr:ext cx="1467261" cy="374141"/>
    <xdr:sp macro="" textlink="">
      <xdr:nvSpPr>
        <xdr:cNvPr id="12" name="TextBox 11">
          <a:extLst>
            <a:ext uri="{FF2B5EF4-FFF2-40B4-BE49-F238E27FC236}">
              <a16:creationId xmlns:a16="http://schemas.microsoft.com/office/drawing/2014/main" id="{3B05B7A8-8448-74B2-7483-3CF71ECCA1D2}"/>
            </a:ext>
          </a:extLst>
        </xdr:cNvPr>
        <xdr:cNvSpPr txBox="1"/>
      </xdr:nvSpPr>
      <xdr:spPr>
        <a:xfrm>
          <a:off x="7408312" y="195543"/>
          <a:ext cx="1467261"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en-US" sz="1800" kern="1200">
              <a:solidFill>
                <a:schemeClr val="bg1"/>
              </a:solidFill>
            </a:rPr>
            <a:t>Delivery Time</a:t>
          </a:r>
        </a:p>
      </xdr:txBody>
    </xdr:sp>
    <xdr:clientData/>
  </xdr:oneCellAnchor>
  <xdr:oneCellAnchor>
    <xdr:from>
      <xdr:col>10</xdr:col>
      <xdr:colOff>112620</xdr:colOff>
      <xdr:row>2</xdr:row>
      <xdr:rowOff>82363</xdr:rowOff>
    </xdr:from>
    <xdr:ext cx="1047751" cy="311496"/>
    <xdr:sp macro="" textlink="'pivot tables'!$C$3">
      <xdr:nvSpPr>
        <xdr:cNvPr id="13" name="TextBox 12">
          <a:extLst>
            <a:ext uri="{FF2B5EF4-FFF2-40B4-BE49-F238E27FC236}">
              <a16:creationId xmlns:a16="http://schemas.microsoft.com/office/drawing/2014/main" id="{5E5D1CD0-9E21-1065-33D6-87CCC382D18A}"/>
            </a:ext>
          </a:extLst>
        </xdr:cNvPr>
        <xdr:cNvSpPr txBox="1"/>
      </xdr:nvSpPr>
      <xdr:spPr>
        <a:xfrm>
          <a:off x="7631767" y="530598"/>
          <a:ext cx="1047751"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lgn="ctr"/>
          <a:fld id="{84C90E6F-3124-4501-9E20-73F14E16D41D}" type="TxLink">
            <a:rPr lang="en-US" sz="1400" b="0" i="0" u="none" strike="noStrike" kern="1200">
              <a:solidFill>
                <a:schemeClr val="bg1"/>
              </a:solidFill>
              <a:latin typeface="Calibri"/>
              <a:ea typeface="Calibri"/>
              <a:cs typeface="Calibri"/>
            </a:rPr>
            <a:pPr marL="0" indent="0" algn="ctr"/>
            <a:t> ₹3,521 </a:t>
          </a:fld>
          <a:endParaRPr lang="en-US" sz="1400" b="0" i="0" u="none" strike="noStrike" kern="1200">
            <a:solidFill>
              <a:schemeClr val="bg1"/>
            </a:solidFill>
            <a:latin typeface="Calibri"/>
            <a:ea typeface="Calibri"/>
            <a:cs typeface="Calibri"/>
          </a:endParaRPr>
        </a:p>
      </xdr:txBody>
    </xdr:sp>
    <xdr:clientData/>
  </xdr:oneCellAnchor>
  <xdr:twoCellAnchor>
    <xdr:from>
      <xdr:col>12</xdr:col>
      <xdr:colOff>572061</xdr:colOff>
      <xdr:row>0</xdr:row>
      <xdr:rowOff>188820</xdr:rowOff>
    </xdr:from>
    <xdr:to>
      <xdr:col>17</xdr:col>
      <xdr:colOff>101413</xdr:colOff>
      <xdr:row>3</xdr:row>
      <xdr:rowOff>212912</xdr:rowOff>
    </xdr:to>
    <xdr:sp macro="" textlink="">
      <xdr:nvSpPr>
        <xdr:cNvPr id="14" name="Rectangle 13">
          <a:extLst>
            <a:ext uri="{FF2B5EF4-FFF2-40B4-BE49-F238E27FC236}">
              <a16:creationId xmlns:a16="http://schemas.microsoft.com/office/drawing/2014/main" id="{789014F6-15C3-E6CC-D78A-FC7CEE3526BE}"/>
            </a:ext>
          </a:extLst>
        </xdr:cNvPr>
        <xdr:cNvSpPr/>
      </xdr:nvSpPr>
      <xdr:spPr>
        <a:xfrm>
          <a:off x="9458326" y="188820"/>
          <a:ext cx="2947146" cy="696445"/>
        </a:xfrm>
        <a:prstGeom prst="rect">
          <a:avLst/>
        </a:prstGeom>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r"/>
          <a:endParaRPr lang="en-US" sz="3200" b="1" kern="1200"/>
        </a:p>
      </xdr:txBody>
    </xdr:sp>
    <xdr:clientData/>
  </xdr:twoCellAnchor>
  <xdr:oneCellAnchor>
    <xdr:from>
      <xdr:col>13</xdr:col>
      <xdr:colOff>245211</xdr:colOff>
      <xdr:row>0</xdr:row>
      <xdr:rowOff>182656</xdr:rowOff>
    </xdr:from>
    <xdr:ext cx="2325929" cy="387007"/>
    <xdr:sp macro="" textlink="">
      <xdr:nvSpPr>
        <xdr:cNvPr id="15" name="TextBox 14">
          <a:extLst>
            <a:ext uri="{FF2B5EF4-FFF2-40B4-BE49-F238E27FC236}">
              <a16:creationId xmlns:a16="http://schemas.microsoft.com/office/drawing/2014/main" id="{2E3C945E-1BC0-AD39-770C-EE624B6F1F5B}"/>
            </a:ext>
          </a:extLst>
        </xdr:cNvPr>
        <xdr:cNvSpPr txBox="1"/>
      </xdr:nvSpPr>
      <xdr:spPr>
        <a:xfrm>
          <a:off x="9815035" y="182656"/>
          <a:ext cx="2325929" cy="3870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800" kern="1200">
              <a:solidFill>
                <a:schemeClr val="bg1"/>
              </a:solidFill>
            </a:rPr>
            <a:t>Average Revenue</a:t>
          </a:r>
        </a:p>
      </xdr:txBody>
    </xdr:sp>
    <xdr:clientData/>
  </xdr:oneCellAnchor>
  <xdr:oneCellAnchor>
    <xdr:from>
      <xdr:col>13</xdr:col>
      <xdr:colOff>649302</xdr:colOff>
      <xdr:row>2</xdr:row>
      <xdr:rowOff>103093</xdr:rowOff>
    </xdr:from>
    <xdr:ext cx="1353852" cy="322207"/>
    <xdr:sp macro="" textlink="'pivot tables'!$D$3">
      <xdr:nvSpPr>
        <xdr:cNvPr id="16" name="TextBox 15">
          <a:extLst>
            <a:ext uri="{FF2B5EF4-FFF2-40B4-BE49-F238E27FC236}">
              <a16:creationId xmlns:a16="http://schemas.microsoft.com/office/drawing/2014/main" id="{776A52FF-8655-980E-AC92-A49B64BEBD05}"/>
            </a:ext>
          </a:extLst>
        </xdr:cNvPr>
        <xdr:cNvSpPr txBox="1"/>
      </xdr:nvSpPr>
      <xdr:spPr>
        <a:xfrm>
          <a:off x="10219126" y="551328"/>
          <a:ext cx="1353852" cy="3222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lgn="ctr"/>
          <a:fld id="{8C3C6526-3691-4E19-85B4-306040A3CD10}" type="TxLink">
            <a:rPr lang="en-US" sz="1400" b="0" i="0" u="none" strike="noStrike" kern="1200">
              <a:solidFill>
                <a:schemeClr val="bg1"/>
              </a:solidFill>
              <a:latin typeface="Calibri"/>
              <a:ea typeface="Calibri"/>
              <a:cs typeface="Calibri"/>
            </a:rPr>
            <a:pPr marL="0" indent="0" algn="ctr"/>
            <a:t>1000</a:t>
          </a:fld>
          <a:endParaRPr lang="en-US" sz="1400" b="0" i="0" u="none" strike="noStrike" kern="1200">
            <a:solidFill>
              <a:schemeClr val="bg1"/>
            </a:solidFill>
            <a:latin typeface="Calibri"/>
            <a:ea typeface="Calibri"/>
            <a:cs typeface="Calibri"/>
          </a:endParaRPr>
        </a:p>
      </xdr:txBody>
    </xdr:sp>
    <xdr:clientData/>
  </xdr:oneCellAnchor>
  <xdr:twoCellAnchor>
    <xdr:from>
      <xdr:col>17</xdr:col>
      <xdr:colOff>154079</xdr:colOff>
      <xdr:row>0</xdr:row>
      <xdr:rowOff>188820</xdr:rowOff>
    </xdr:from>
    <xdr:to>
      <xdr:col>21</xdr:col>
      <xdr:colOff>207216</xdr:colOff>
      <xdr:row>3</xdr:row>
      <xdr:rowOff>212912</xdr:rowOff>
    </xdr:to>
    <xdr:sp macro="" textlink="">
      <xdr:nvSpPr>
        <xdr:cNvPr id="17" name="Rectangle 16">
          <a:extLst>
            <a:ext uri="{FF2B5EF4-FFF2-40B4-BE49-F238E27FC236}">
              <a16:creationId xmlns:a16="http://schemas.microsoft.com/office/drawing/2014/main" id="{4D61AC2E-3484-2D60-4A3B-BF1E89A7A2B3}"/>
            </a:ext>
          </a:extLst>
        </xdr:cNvPr>
        <xdr:cNvSpPr/>
      </xdr:nvSpPr>
      <xdr:spPr>
        <a:xfrm>
          <a:off x="12458138" y="188820"/>
          <a:ext cx="2787372" cy="696445"/>
        </a:xfrm>
        <a:prstGeom prst="rect">
          <a:avLst/>
        </a:prstGeom>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r"/>
          <a:endParaRPr lang="en-US" sz="3200" b="1" kern="1200"/>
        </a:p>
      </xdr:txBody>
    </xdr:sp>
    <xdr:clientData/>
  </xdr:twoCellAnchor>
  <xdr:oneCellAnchor>
    <xdr:from>
      <xdr:col>18</xdr:col>
      <xdr:colOff>5151</xdr:colOff>
      <xdr:row>0</xdr:row>
      <xdr:rowOff>193862</xdr:rowOff>
    </xdr:from>
    <xdr:ext cx="1653318" cy="388844"/>
    <xdr:sp macro="" textlink="">
      <xdr:nvSpPr>
        <xdr:cNvPr id="18" name="TextBox 17">
          <a:extLst>
            <a:ext uri="{FF2B5EF4-FFF2-40B4-BE49-F238E27FC236}">
              <a16:creationId xmlns:a16="http://schemas.microsoft.com/office/drawing/2014/main" id="{5BAAD83B-10F7-1D1E-8857-3D46988013E5}"/>
            </a:ext>
          </a:extLst>
        </xdr:cNvPr>
        <xdr:cNvSpPr txBox="1"/>
      </xdr:nvSpPr>
      <xdr:spPr>
        <a:xfrm>
          <a:off x="12992769" y="193862"/>
          <a:ext cx="1653318" cy="38884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800" kern="1200">
              <a:solidFill>
                <a:schemeClr val="bg1"/>
              </a:solidFill>
            </a:rPr>
            <a:t>Total</a:t>
          </a:r>
          <a:r>
            <a:rPr lang="en-US" sz="1800" kern="1200" baseline="0">
              <a:solidFill>
                <a:schemeClr val="bg1"/>
              </a:solidFill>
            </a:rPr>
            <a:t> Orders</a:t>
          </a:r>
          <a:endParaRPr lang="en-US" sz="1800" kern="1200">
            <a:solidFill>
              <a:schemeClr val="bg1"/>
            </a:solidFill>
          </a:endParaRPr>
        </a:p>
      </xdr:txBody>
    </xdr:sp>
    <xdr:clientData/>
  </xdr:oneCellAnchor>
  <xdr:oneCellAnchor>
    <xdr:from>
      <xdr:col>18</xdr:col>
      <xdr:colOff>189378</xdr:colOff>
      <xdr:row>2</xdr:row>
      <xdr:rowOff>91887</xdr:rowOff>
    </xdr:from>
    <xdr:ext cx="1310753" cy="323737"/>
    <xdr:sp macro="" textlink="'pivot tables'!$E$3">
      <xdr:nvSpPr>
        <xdr:cNvPr id="19" name="TextBox 18">
          <a:extLst>
            <a:ext uri="{FF2B5EF4-FFF2-40B4-BE49-F238E27FC236}">
              <a16:creationId xmlns:a16="http://schemas.microsoft.com/office/drawing/2014/main" id="{888867C1-6ED7-CCD6-F842-4FEDBBACCE66}"/>
            </a:ext>
          </a:extLst>
        </xdr:cNvPr>
        <xdr:cNvSpPr txBox="1"/>
      </xdr:nvSpPr>
      <xdr:spPr>
        <a:xfrm>
          <a:off x="13176996" y="540122"/>
          <a:ext cx="1310753" cy="323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lgn="ctr"/>
          <a:fld id="{5CD2D18F-380A-4D93-B6B7-E07BAE9F9660}" type="TxLink">
            <a:rPr lang="en-US" sz="1400" b="0" i="0" u="none" strike="noStrike" kern="1200">
              <a:solidFill>
                <a:schemeClr val="bg1"/>
              </a:solidFill>
              <a:latin typeface="Calibri"/>
              <a:ea typeface="Calibri"/>
              <a:cs typeface="Calibri"/>
            </a:rPr>
            <a:pPr marL="0" indent="0" algn="ctr"/>
            <a:t> ₹5.53 </a:t>
          </a:fld>
          <a:endParaRPr lang="en-US" sz="1400" b="0" i="0" u="none" strike="noStrike" kern="1200">
            <a:solidFill>
              <a:schemeClr val="bg1"/>
            </a:solidFill>
            <a:latin typeface="Calibri"/>
            <a:ea typeface="Calibri"/>
            <a:cs typeface="Calibri"/>
          </a:endParaRPr>
        </a:p>
      </xdr:txBody>
    </xdr:sp>
    <xdr:clientData/>
  </xdr:oneCellAnchor>
  <xdr:twoCellAnchor>
    <xdr:from>
      <xdr:col>0</xdr:col>
      <xdr:colOff>400050</xdr:colOff>
      <xdr:row>5</xdr:row>
      <xdr:rowOff>9525</xdr:rowOff>
    </xdr:from>
    <xdr:to>
      <xdr:col>7</xdr:col>
      <xdr:colOff>114300</xdr:colOff>
      <xdr:row>18</xdr:row>
      <xdr:rowOff>142875</xdr:rowOff>
    </xdr:to>
    <xdr:graphicFrame macro="">
      <xdr:nvGraphicFramePr>
        <xdr:cNvPr id="20" name="Chart 19">
          <a:extLst>
            <a:ext uri="{FF2B5EF4-FFF2-40B4-BE49-F238E27FC236}">
              <a16:creationId xmlns:a16="http://schemas.microsoft.com/office/drawing/2014/main" id="{39A6750D-978B-4AF1-8DB8-3B3F5F62F0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190500</xdr:colOff>
      <xdr:row>5</xdr:row>
      <xdr:rowOff>19050</xdr:rowOff>
    </xdr:from>
    <xdr:to>
      <xdr:col>13</xdr:col>
      <xdr:colOff>304800</xdr:colOff>
      <xdr:row>18</xdr:row>
      <xdr:rowOff>142875</xdr:rowOff>
    </xdr:to>
    <xdr:graphicFrame macro="">
      <xdr:nvGraphicFramePr>
        <xdr:cNvPr id="22" name="Chart 21">
          <a:extLst>
            <a:ext uri="{FF2B5EF4-FFF2-40B4-BE49-F238E27FC236}">
              <a16:creationId xmlns:a16="http://schemas.microsoft.com/office/drawing/2014/main" id="{D56C0F35-F571-4CE9-B8EA-A355C1A7C7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352424</xdr:colOff>
      <xdr:row>5</xdr:row>
      <xdr:rowOff>28575</xdr:rowOff>
    </xdr:from>
    <xdr:to>
      <xdr:col>21</xdr:col>
      <xdr:colOff>190499</xdr:colOff>
      <xdr:row>18</xdr:row>
      <xdr:rowOff>142875</xdr:rowOff>
    </xdr:to>
    <xdr:graphicFrame macro="">
      <xdr:nvGraphicFramePr>
        <xdr:cNvPr id="23" name="Chart 22">
          <a:extLst>
            <a:ext uri="{FF2B5EF4-FFF2-40B4-BE49-F238E27FC236}">
              <a16:creationId xmlns:a16="http://schemas.microsoft.com/office/drawing/2014/main" id="{428ACAF3-303E-4920-AA89-CF0F79975F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419101</xdr:colOff>
      <xdr:row>19</xdr:row>
      <xdr:rowOff>40822</xdr:rowOff>
    </xdr:from>
    <xdr:to>
      <xdr:col>6</xdr:col>
      <xdr:colOff>585107</xdr:colOff>
      <xdr:row>33</xdr:row>
      <xdr:rowOff>152400</xdr:rowOff>
    </xdr:to>
    <xdr:graphicFrame macro="">
      <xdr:nvGraphicFramePr>
        <xdr:cNvPr id="24" name="Chart 23">
          <a:extLst>
            <a:ext uri="{FF2B5EF4-FFF2-40B4-BE49-F238E27FC236}">
              <a16:creationId xmlns:a16="http://schemas.microsoft.com/office/drawing/2014/main" id="{2363ED6B-4390-46C3-941B-62D8F6A44F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653143</xdr:colOff>
      <xdr:row>19</xdr:row>
      <xdr:rowOff>66675</xdr:rowOff>
    </xdr:from>
    <xdr:to>
      <xdr:col>13</xdr:col>
      <xdr:colOff>437031</xdr:colOff>
      <xdr:row>33</xdr:row>
      <xdr:rowOff>142875</xdr:rowOff>
    </xdr:to>
    <xdr:graphicFrame macro="">
      <xdr:nvGraphicFramePr>
        <xdr:cNvPr id="25" name="Chart 24">
          <a:extLst>
            <a:ext uri="{FF2B5EF4-FFF2-40B4-BE49-F238E27FC236}">
              <a16:creationId xmlns:a16="http://schemas.microsoft.com/office/drawing/2014/main" id="{45B21342-3844-478A-BE99-552FB2B688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560294</xdr:colOff>
      <xdr:row>19</xdr:row>
      <xdr:rowOff>66675</xdr:rowOff>
    </xdr:from>
    <xdr:to>
      <xdr:col>21</xdr:col>
      <xdr:colOff>201706</xdr:colOff>
      <xdr:row>33</xdr:row>
      <xdr:rowOff>142875</xdr:rowOff>
    </xdr:to>
    <xdr:graphicFrame macro="">
      <xdr:nvGraphicFramePr>
        <xdr:cNvPr id="26" name="Chart 25">
          <a:extLst>
            <a:ext uri="{FF2B5EF4-FFF2-40B4-BE49-F238E27FC236}">
              <a16:creationId xmlns:a16="http://schemas.microsoft.com/office/drawing/2014/main" id="{DDBD04F2-7167-449B-BF43-A9380886FF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21</xdr:col>
      <xdr:colOff>246530</xdr:colOff>
      <xdr:row>0</xdr:row>
      <xdr:rowOff>190500</xdr:rowOff>
    </xdr:from>
    <xdr:to>
      <xdr:col>24</xdr:col>
      <xdr:colOff>24653</xdr:colOff>
      <xdr:row>11</xdr:row>
      <xdr:rowOff>67235</xdr:rowOff>
    </xdr:to>
    <mc:AlternateContent xmlns:mc="http://schemas.openxmlformats.org/markup-compatibility/2006" xmlns:a14="http://schemas.microsoft.com/office/drawing/2010/main">
      <mc:Choice Requires="a14">
        <xdr:graphicFrame macro="">
          <xdr:nvGraphicFramePr>
            <xdr:cNvPr id="31" name="products.Occasion">
              <a:extLst>
                <a:ext uri="{FF2B5EF4-FFF2-40B4-BE49-F238E27FC236}">
                  <a16:creationId xmlns:a16="http://schemas.microsoft.com/office/drawing/2014/main" id="{D3DA5498-E12A-4BA9-B2AC-152957B0ADF7}"/>
                </a:ext>
              </a:extLst>
            </xdr:cNvPr>
            <xdr:cNvGraphicFramePr/>
          </xdr:nvGraphicFramePr>
          <xdr:xfrm>
            <a:off x="0" y="0"/>
            <a:ext cx="0" cy="0"/>
          </xdr:xfrm>
          <a:graphic>
            <a:graphicData uri="http://schemas.microsoft.com/office/drawing/2010/slicer">
              <sle:slicer xmlns:sle="http://schemas.microsoft.com/office/drawing/2010/slicer" name="products.Occasion"/>
            </a:graphicData>
          </a:graphic>
        </xdr:graphicFrame>
      </mc:Choice>
      <mc:Fallback xmlns="">
        <xdr:sp macro="" textlink="">
          <xdr:nvSpPr>
            <xdr:cNvPr id="0" name=""/>
            <xdr:cNvSpPr>
              <a:spLocks noTextEdit="1"/>
            </xdr:cNvSpPr>
          </xdr:nvSpPr>
          <xdr:spPr>
            <a:xfrm>
              <a:off x="15284824" y="190500"/>
              <a:ext cx="1828800" cy="234202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260137</xdr:colOff>
      <xdr:row>11</xdr:row>
      <xdr:rowOff>190500</xdr:rowOff>
    </xdr:from>
    <xdr:to>
      <xdr:col>24</xdr:col>
      <xdr:colOff>38260</xdr:colOff>
      <xdr:row>22</xdr:row>
      <xdr:rowOff>78441</xdr:rowOff>
    </xdr:to>
    <mc:AlternateContent xmlns:mc="http://schemas.openxmlformats.org/markup-compatibility/2006" xmlns:a14="http://schemas.microsoft.com/office/drawing/2010/main">
      <mc:Choice Requires="a14">
        <xdr:graphicFrame macro="">
          <xdr:nvGraphicFramePr>
            <xdr:cNvPr id="33" name="Day Name(order date)">
              <a:extLst>
                <a:ext uri="{FF2B5EF4-FFF2-40B4-BE49-F238E27FC236}">
                  <a16:creationId xmlns:a16="http://schemas.microsoft.com/office/drawing/2014/main" id="{C4314FBE-DAFF-4A80-9490-E3E538FA9274}"/>
                </a:ext>
              </a:extLst>
            </xdr:cNvPr>
            <xdr:cNvGraphicFramePr/>
          </xdr:nvGraphicFramePr>
          <xdr:xfrm>
            <a:off x="0" y="0"/>
            <a:ext cx="0" cy="0"/>
          </xdr:xfrm>
          <a:graphic>
            <a:graphicData uri="http://schemas.microsoft.com/office/drawing/2010/slicer">
              <sle:slicer xmlns:sle="http://schemas.microsoft.com/office/drawing/2010/slicer" name="Day Name(order date)"/>
            </a:graphicData>
          </a:graphic>
        </xdr:graphicFrame>
      </mc:Choice>
      <mc:Fallback xmlns="">
        <xdr:sp macro="" textlink="">
          <xdr:nvSpPr>
            <xdr:cNvPr id="0" name=""/>
            <xdr:cNvSpPr>
              <a:spLocks noTextEdit="1"/>
            </xdr:cNvSpPr>
          </xdr:nvSpPr>
          <xdr:spPr>
            <a:xfrm>
              <a:off x="15298431" y="2655794"/>
              <a:ext cx="1828800" cy="23532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257736</xdr:colOff>
      <xdr:row>22</xdr:row>
      <xdr:rowOff>201707</xdr:rowOff>
    </xdr:from>
    <xdr:to>
      <xdr:col>24</xdr:col>
      <xdr:colOff>11207</xdr:colOff>
      <xdr:row>29</xdr:row>
      <xdr:rowOff>100853</xdr:rowOff>
    </xdr:to>
    <mc:AlternateContent xmlns:mc="http://schemas.openxmlformats.org/markup-compatibility/2006" xmlns:tsle="http://schemas.microsoft.com/office/drawing/2012/timeslicer">
      <mc:Choice Requires="tsle">
        <xdr:graphicFrame macro="">
          <xdr:nvGraphicFramePr>
            <xdr:cNvPr id="34" name="delivery_date">
              <a:extLst>
                <a:ext uri="{FF2B5EF4-FFF2-40B4-BE49-F238E27FC236}">
                  <a16:creationId xmlns:a16="http://schemas.microsoft.com/office/drawing/2014/main" id="{3F8E30D6-0F91-4AC7-9689-E2C23F7ECAD4}"/>
                </a:ext>
              </a:extLst>
            </xdr:cNvPr>
            <xdr:cNvGraphicFramePr/>
          </xdr:nvGraphicFramePr>
          <xdr:xfrm>
            <a:off x="0" y="0"/>
            <a:ext cx="0" cy="0"/>
          </xdr:xfrm>
          <a:graphic>
            <a:graphicData uri="http://schemas.microsoft.com/office/drawing/2012/timeslicer">
              <tsle:timeslicer name="delivery_date"/>
            </a:graphicData>
          </a:graphic>
        </xdr:graphicFrame>
      </mc:Choice>
      <mc:Fallback xmlns="">
        <xdr:sp macro="" textlink="">
          <xdr:nvSpPr>
            <xdr:cNvPr id="0" name=""/>
            <xdr:cNvSpPr>
              <a:spLocks noTextEdit="1"/>
            </xdr:cNvSpPr>
          </xdr:nvSpPr>
          <xdr:spPr>
            <a:xfrm>
              <a:off x="15296030" y="5132295"/>
              <a:ext cx="1804148" cy="146797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675.493041782407" createdVersion="8" refreshedVersion="8" minRefreshableVersion="3" recordCount="1000" xr:uid="{6C6DB5F3-B9F4-4D82-B197-36375F6822A3}">
  <cacheSource type="worksheet">
    <worksheetSource name="Merge1__2"/>
  </cacheSource>
  <cacheFields count="29">
    <cacheField name="Customer_ID" numFmtId="0">
      <sharedItems/>
    </cacheField>
    <cacheField name="Name" numFmtId="0">
      <sharedItems/>
    </cacheField>
    <cacheField name="City" numFmtId="0">
      <sharedItems count="86">
        <s v="Davanagere"/>
        <s v="Haridwar"/>
        <s v="Danapur"/>
        <s v="Panvel"/>
        <s v="Karaikudi"/>
        <s v="Khora "/>
        <s v="Bidhannagar"/>
        <s v="North Dumdum"/>
        <s v="Mangalore"/>
        <s v="Pallavaram"/>
        <s v="Bilaspur"/>
        <s v="Karimnagar"/>
        <s v="Bhubaneswar"/>
        <s v="Sasaram"/>
        <s v="Jorhat"/>
        <s v="Jamnagar"/>
        <s v="Srikakulam"/>
        <s v="New Delhi"/>
        <s v="Madurai"/>
        <s v="Chinsurah"/>
        <s v="Sri Ganganagar"/>
        <s v="Machilipatnam"/>
        <s v="Agra"/>
        <s v="Kavali"/>
        <s v="Hyderabad"/>
        <s v="Madhyamgram"/>
        <s v="Kanpur"/>
        <s v="Dhanbad"/>
        <s v="Kolkata"/>
        <s v="Orai"/>
        <s v="Anantapuram"/>
        <s v="Ajmer"/>
        <s v="Gangtok"/>
        <s v="Nizamabad"/>
        <s v="Noida"/>
        <s v="Surat"/>
        <s v="Indore"/>
        <s v="Tiruppur"/>
        <s v="Imphal"/>
        <s v="Dibrugarh"/>
        <s v="Medininagar"/>
        <s v="Aizawl"/>
        <s v="Anand"/>
        <s v="Kamarhati"/>
        <s v="Malegaon"/>
        <s v="Bhopal"/>
        <s v="Guna"/>
        <s v="Maheshtala"/>
        <s v="Kalyan-Dombivli"/>
        <s v="Bharatpur"/>
        <s v="Warangal"/>
        <s v="Delhi"/>
        <s v="Guntakal"/>
        <s v="Panchkula"/>
        <s v="Satara"/>
        <s v="Nagpur"/>
        <s v="Sultan Pur Majra"/>
        <s v="Phagwara"/>
        <s v="Ratlam"/>
        <s v="Ahmednagar"/>
        <s v="Aligarh"/>
        <s v="Vellore"/>
        <s v="Raurkela Industrial Township"/>
        <s v="Farrukhabad"/>
        <s v="Sambhal"/>
        <s v="Kota"/>
        <s v="Bhatpara"/>
        <s v="Khandwa"/>
        <s v="Tiruchirappalli"/>
        <s v="Deoghar"/>
        <s v="Berhampore"/>
        <s v="Raipur"/>
        <s v="Serampore"/>
        <s v="Tenali"/>
        <s v="Tumkur"/>
        <s v="Miryalaguda"/>
        <s v="Nellore"/>
        <s v="Cuttack"/>
        <s v="Gaya"/>
        <s v="Bhilai"/>
        <s v="Purnia"/>
        <s v="Kottayam"/>
        <s v="Parbhani"/>
        <s v="Bulandshahr"/>
        <s v="Singrauli"/>
        <s v="Mehsana"/>
      </sharedItems>
    </cacheField>
    <cacheField name="Contact_Number" numFmtId="0">
      <sharedItems containsSemiMixedTypes="0" containsString="0" containsNumber="1" containsInteger="1" minValue="135745753" maxValue="919921125624"/>
    </cacheField>
    <cacheField name="Email" numFmtId="0">
      <sharedItems/>
    </cacheField>
    <cacheField name="Gender" numFmtId="0">
      <sharedItems/>
    </cacheField>
    <cacheField name="orders (2).Order_ID" numFmtId="0">
      <sharedItems containsSemiMixedTypes="0" containsString="0" containsNumber="1" containsInteger="1" minValue="1" maxValue="1000"/>
    </cacheField>
    <cacheField name="orders (2).Customer_ID" numFmtId="0">
      <sharedItems/>
    </cacheField>
    <cacheField name="orders (2).Product_ID" numFmtId="0">
      <sharedItems containsSemiMixedTypes="0" containsString="0" containsNumber="1" containsInteger="1" minValue="1" maxValue="70"/>
    </cacheField>
    <cacheField name="orders (2).Quantity" numFmtId="0">
      <sharedItems containsSemiMixedTypes="0" containsString="0" containsNumber="1" containsInteger="1" minValue="1" maxValue="5"/>
    </cacheField>
    <cacheField name="orders (2).Order_Date" numFmtId="0">
      <sharedItems/>
    </cacheField>
    <cacheField name="order_date" numFmtId="14">
      <sharedItems containsSemiMixedTypes="0" containsNonDate="0" containsDate="1" containsString="0" minDate="2023-01-01T00:00:00" maxDate="2023-12-30T00:00:00"/>
    </cacheField>
    <cacheField name="orders (2).Order_Time" numFmtId="164">
      <sharedItems containsSemiMixedTypes="0" containsNonDate="0" containsDate="1" containsString="0" minDate="1899-12-30T00:00:53" maxDate="1899-12-30T23:59:56"/>
    </cacheField>
    <cacheField name="orders (2).Delivery_Date" numFmtId="0">
      <sharedItems/>
    </cacheField>
    <cacheField name="delivery_date" numFmtId="14">
      <sharedItems containsSemiMixedTypes="0" containsNonDate="0" containsDate="1" containsString="0" minDate="2023-01-02T00:00:00" maxDate="2024-01-08T00:00:00" count="286">
        <d v="2023-03-05T00:00:00"/>
        <d v="2023-07-19T00:00:00"/>
        <d v="2023-10-03T00:00:00"/>
        <d v="2023-11-13T00:00:00"/>
        <d v="2023-11-16T00:00:00"/>
        <d v="2023-11-08T00:00:00"/>
        <d v="2023-11-18T00:00:00"/>
        <d v="2023-11-12T00:00:00"/>
        <d v="2023-03-03T00:00:00"/>
        <d v="2023-02-28T00:00:00"/>
        <d v="2023-02-13T00:00:00"/>
        <d v="2023-12-15T00:00:00"/>
        <d v="2023-03-14T00:00:00"/>
        <d v="2023-03-12T00:00:00"/>
        <d v="2023-07-27T00:00:00"/>
        <d v="2023-02-18T00:00:00"/>
        <d v="2023-11-01T00:00:00"/>
        <d v="2023-04-25T00:00:00"/>
        <d v="2023-08-28T00:00:00"/>
        <d v="2023-09-07T00:00:00"/>
        <d v="2023-08-30T00:00:00"/>
        <d v="2023-08-26T00:00:00"/>
        <d v="2023-10-01T00:00:00"/>
        <d v="2023-07-14T00:00:00"/>
        <d v="2023-05-06T00:00:00"/>
        <d v="2023-09-08T00:00:00"/>
        <d v="2023-05-13T00:00:00"/>
        <d v="2023-04-09T00:00:00"/>
        <d v="2023-01-11T00:00:00"/>
        <d v="2024-01-01T00:00:00"/>
        <d v="2023-11-14T00:00:00"/>
        <d v="2023-11-04T00:00:00"/>
        <d v="2023-07-20T00:00:00"/>
        <d v="2023-04-29T00:00:00"/>
        <d v="2023-08-29T00:00:00"/>
        <d v="2023-02-20T00:00:00"/>
        <d v="2023-03-04T00:00:00"/>
        <d v="2023-01-15T00:00:00"/>
        <d v="2023-12-11T00:00:00"/>
        <d v="2023-06-11T00:00:00"/>
        <d v="2023-03-08T00:00:00"/>
        <d v="2023-03-11T00:00:00"/>
        <d v="2023-05-03T00:00:00"/>
        <d v="2023-03-23T00:00:00"/>
        <d v="2023-06-15T00:00:00"/>
        <d v="2023-02-14T00:00:00"/>
        <d v="2023-07-24T00:00:00"/>
        <d v="2023-01-07T00:00:00"/>
        <d v="2023-02-12T00:00:00"/>
        <d v="2023-11-15T00:00:00"/>
        <d v="2023-02-27T00:00:00"/>
        <d v="2023-03-06T00:00:00"/>
        <d v="2023-06-26T00:00:00"/>
        <d v="2023-08-03T00:00:00"/>
        <d v="2023-08-13T00:00:00"/>
        <d v="2023-05-10T00:00:00"/>
        <d v="2023-06-28T00:00:00"/>
        <d v="2023-09-11T00:00:00"/>
        <d v="2023-06-10T00:00:00"/>
        <d v="2023-06-21T00:00:00"/>
        <d v="2023-10-05T00:00:00"/>
        <d v="2023-02-11T00:00:00"/>
        <d v="2023-05-17T00:00:00"/>
        <d v="2023-03-19T00:00:00"/>
        <d v="2023-09-02T00:00:00"/>
        <d v="2023-02-15T00:00:00"/>
        <d v="2023-08-05T00:00:00"/>
        <d v="2023-06-03T00:00:00"/>
        <d v="2023-11-05T00:00:00"/>
        <d v="2023-03-07T00:00:00"/>
        <d v="2023-02-16T00:00:00"/>
        <d v="2023-09-22T00:00:00"/>
        <d v="2023-08-27T00:00:00"/>
        <d v="2023-04-23T00:00:00"/>
        <d v="2023-08-31T00:00:00"/>
        <d v="2023-11-10T00:00:00"/>
        <d v="2023-02-08T00:00:00"/>
        <d v="2023-05-25T00:00:00"/>
        <d v="2023-11-06T00:00:00"/>
        <d v="2024-01-05T00:00:00"/>
        <d v="2023-02-21T00:00:00"/>
        <d v="2023-03-01T00:00:00"/>
        <d v="2023-03-13T00:00:00"/>
        <d v="2023-06-25T00:00:00"/>
        <d v="2023-11-23T00:00:00"/>
        <d v="2023-02-07T00:00:00"/>
        <d v="2023-05-05T00:00:00"/>
        <d v="2023-11-20T00:00:00"/>
        <d v="2023-08-22T00:00:00"/>
        <d v="2023-12-31T00:00:00"/>
        <d v="2023-02-09T00:00:00"/>
        <d v="2023-10-13T00:00:00"/>
        <d v="2023-01-25T00:00:00"/>
        <d v="2023-07-23T00:00:00"/>
        <d v="2023-03-25T00:00:00"/>
        <d v="2023-11-03T00:00:00"/>
        <d v="2023-04-27T00:00:00"/>
        <d v="2023-12-14T00:00:00"/>
        <d v="2023-09-09T00:00:00"/>
        <d v="2023-03-18T00:00:00"/>
        <d v="2023-05-16T00:00:00"/>
        <d v="2023-03-10T00:00:00"/>
        <d v="2023-10-27T00:00:00"/>
        <d v="2023-01-23T00:00:00"/>
        <d v="2023-09-03T00:00:00"/>
        <d v="2023-12-07T00:00:00"/>
        <d v="2023-10-09T00:00:00"/>
        <d v="2023-11-25T00:00:00"/>
        <d v="2023-11-11T00:00:00"/>
        <d v="2023-09-05T00:00:00"/>
        <d v="2023-02-25T00:00:00"/>
        <d v="2023-08-10T00:00:00"/>
        <d v="2023-11-07T00:00:00"/>
        <d v="2023-03-27T00:00:00"/>
        <d v="2023-07-08T00:00:00"/>
        <d v="2023-10-20T00:00:00"/>
        <d v="2023-03-16T00:00:00"/>
        <d v="2023-09-06T00:00:00"/>
        <d v="2023-05-11T00:00:00"/>
        <d v="2023-09-25T00:00:00"/>
        <d v="2023-11-22T00:00:00"/>
        <d v="2023-10-17T00:00:00"/>
        <d v="2023-08-21T00:00:00"/>
        <d v="2023-08-19T00:00:00"/>
        <d v="2023-04-17T00:00:00"/>
        <d v="2023-03-26T00:00:00"/>
        <d v="2023-09-04T00:00:00"/>
        <d v="2023-01-08T00:00:00"/>
        <d v="2023-08-01T00:00:00"/>
        <d v="2023-07-09T00:00:00"/>
        <d v="2023-04-12T00:00:00"/>
        <d v="2023-06-23T00:00:00"/>
        <d v="2023-10-29T00:00:00"/>
        <d v="2023-02-24T00:00:00"/>
        <d v="2023-05-24T00:00:00"/>
        <d v="2023-10-08T00:00:00"/>
        <d v="2023-06-16T00:00:00"/>
        <d v="2023-03-15T00:00:00"/>
        <d v="2023-02-06T00:00:00"/>
        <d v="2023-09-12T00:00:00"/>
        <d v="2023-12-26T00:00:00"/>
        <d v="2023-09-01T00:00:00"/>
        <d v="2023-08-23T00:00:00"/>
        <d v="2023-04-01T00:00:00"/>
        <d v="2023-03-30T00:00:00"/>
        <d v="2023-02-10T00:00:00"/>
        <d v="2023-10-16T00:00:00"/>
        <d v="2023-09-19T00:00:00"/>
        <d v="2023-11-09T00:00:00"/>
        <d v="2023-03-02T00:00:00"/>
        <d v="2023-07-15T00:00:00"/>
        <d v="2024-01-06T00:00:00"/>
        <d v="2023-08-24T00:00:00"/>
        <d v="2023-04-20T00:00:00"/>
        <d v="2023-10-26T00:00:00"/>
        <d v="2023-06-30T00:00:00"/>
        <d v="2023-04-18T00:00:00"/>
        <d v="2023-11-24T00:00:00"/>
        <d v="2023-06-01T00:00:00"/>
        <d v="2023-06-24T00:00:00"/>
        <d v="2023-11-26T00:00:00"/>
        <d v="2023-11-19T00:00:00"/>
        <d v="2023-11-30T00:00:00"/>
        <d v="2023-08-16T00:00:00"/>
        <d v="2023-06-02T00:00:00"/>
        <d v="2023-04-11T00:00:00"/>
        <d v="2023-11-17T00:00:00"/>
        <d v="2023-10-25T00:00:00"/>
        <d v="2023-11-29T00:00:00"/>
        <d v="2023-07-26T00:00:00"/>
        <d v="2023-03-09T00:00:00"/>
        <d v="2023-03-17T00:00:00"/>
        <d v="2023-04-15T00:00:00"/>
        <d v="2023-09-26T00:00:00"/>
        <d v="2023-04-22T00:00:00"/>
        <d v="2023-08-25T00:00:00"/>
        <d v="2023-05-22T00:00:00"/>
        <d v="2023-09-29T00:00:00"/>
        <d v="2023-07-22T00:00:00"/>
        <d v="2023-09-23T00:00:00"/>
        <d v="2023-02-22T00:00:00"/>
        <d v="2024-01-02T00:00:00"/>
        <d v="2023-12-05T00:00:00"/>
        <d v="2023-06-04T00:00:00"/>
        <d v="2023-08-15T00:00:00"/>
        <d v="2023-07-13T00:00:00"/>
        <d v="2023-05-19T00:00:00"/>
        <d v="2023-01-28T00:00:00"/>
        <d v="2023-06-13T00:00:00"/>
        <d v="2023-05-15T00:00:00"/>
        <d v="2023-06-14T00:00:00"/>
        <d v="2023-05-09T00:00:00"/>
        <d v="2024-01-07T00:00:00"/>
        <d v="2023-03-31T00:00:00"/>
        <d v="2023-01-16T00:00:00"/>
        <d v="2023-01-02T00:00:00"/>
        <d v="2023-10-31T00:00:00"/>
        <d v="2023-02-17T00:00:00"/>
        <d v="2023-08-12T00:00:00"/>
        <d v="2023-12-12T00:00:00"/>
        <d v="2023-12-19T00:00:00"/>
        <d v="2023-01-13T00:00:00"/>
        <d v="2023-02-03T00:00:00"/>
        <d v="2023-12-22T00:00:00"/>
        <d v="2023-07-17T00:00:00"/>
        <d v="2023-05-29T00:00:00"/>
        <d v="2023-06-27T00:00:00"/>
        <d v="2023-09-30T00:00:00"/>
        <d v="2023-10-11T00:00:00"/>
        <d v="2023-08-04T00:00:00"/>
        <d v="2023-12-30T00:00:00"/>
        <d v="2023-04-04T00:00:00"/>
        <d v="2023-12-08T00:00:00"/>
        <d v="2023-09-20T00:00:00"/>
        <d v="2023-07-30T00:00:00"/>
        <d v="2023-01-09T00:00:00"/>
        <d v="2023-11-02T00:00:00"/>
        <d v="2023-07-05T00:00:00"/>
        <d v="2023-06-05T00:00:00"/>
        <d v="2023-12-17T00:00:00"/>
        <d v="2023-04-02T00:00:00"/>
        <d v="2023-07-06T00:00:00"/>
        <d v="2023-04-08T00:00:00"/>
        <d v="2023-02-19T00:00:00"/>
        <d v="2023-09-10T00:00:00"/>
        <d v="2023-12-04T00:00:00"/>
        <d v="2023-07-11T00:00:00"/>
        <d v="2023-07-12T00:00:00"/>
        <d v="2023-01-19T00:00:00"/>
        <d v="2023-12-21T00:00:00"/>
        <d v="2023-08-09T00:00:00"/>
        <d v="2023-05-14T00:00:00"/>
        <d v="2023-08-06T00:00:00"/>
        <d v="2023-06-20T00:00:00"/>
        <d v="2023-02-05T00:00:00"/>
        <d v="2023-05-01T00:00:00"/>
        <d v="2023-06-07T00:00:00"/>
        <d v="2023-12-25T00:00:00"/>
        <d v="2023-10-28T00:00:00"/>
        <d v="2023-01-05T00:00:00"/>
        <d v="2023-07-18T00:00:00"/>
        <d v="2023-09-27T00:00:00"/>
        <d v="2023-03-20T00:00:00"/>
        <d v="2023-05-31T00:00:00"/>
        <d v="2023-05-26T00:00:00"/>
        <d v="2023-05-23T00:00:00"/>
        <d v="2023-12-01T00:00:00"/>
        <d v="2023-10-12T00:00:00"/>
        <d v="2023-10-14T00:00:00"/>
        <d v="2023-01-30T00:00:00"/>
        <d v="2023-08-18T00:00:00"/>
        <d v="2023-04-21T00:00:00"/>
        <d v="2023-06-09T00:00:00"/>
        <d v="2023-05-04T00:00:00"/>
        <d v="2023-12-20T00:00:00"/>
        <d v="2023-04-16T00:00:00"/>
        <d v="2023-10-21T00:00:00"/>
        <d v="2023-04-03T00:00:00"/>
        <d v="2023-02-04T00:00:00"/>
        <d v="2023-09-17T00:00:00"/>
        <d v="2023-09-21T00:00:00"/>
        <d v="2023-07-07T00:00:00"/>
        <d v="2023-04-26T00:00:00"/>
        <d v="2023-12-09T00:00:00"/>
        <d v="2023-05-07T00:00:00"/>
        <d v="2023-07-01T00:00:00"/>
        <d v="2023-10-10T00:00:00"/>
        <d v="2023-12-02T00:00:00"/>
        <d v="2023-08-17T00:00:00"/>
        <d v="2023-08-11T00:00:00"/>
        <d v="2023-04-07T00:00:00"/>
        <d v="2023-04-06T00:00:00"/>
        <d v="2023-04-10T00:00:00"/>
        <d v="2023-12-24T00:00:00"/>
        <d v="2023-03-24T00:00:00"/>
        <d v="2023-01-29T00:00:00"/>
        <d v="2023-12-18T00:00:00"/>
        <d v="2023-01-12T00:00:00"/>
        <d v="2023-11-27T00:00:00"/>
        <d v="2023-04-19T00:00:00"/>
        <d v="2023-11-21T00:00:00"/>
        <d v="2023-10-18T00:00:00"/>
        <d v="2023-10-23T00:00:00"/>
        <d v="2023-05-02T00:00:00"/>
        <d v="2023-05-20T00:00:00"/>
        <d v="2023-08-07T00:00:00"/>
      </sharedItems>
    </cacheField>
    <cacheField name="orders (2).Delivery_Time" numFmtId="164">
      <sharedItems containsSemiMixedTypes="0" containsNonDate="0" containsDate="1" containsString="0" minDate="1899-12-30T00:00:30" maxDate="1899-12-30T23:59:54"/>
    </cacheField>
    <cacheField name="orders (2).Location" numFmtId="0">
      <sharedItems/>
    </cacheField>
    <cacheField name="orders (2).Occasion" numFmtId="0">
      <sharedItems/>
    </cacheField>
    <cacheField name="Month Name(order date)" numFmtId="0">
      <sharedItems count="12">
        <s v="February"/>
        <s v="July"/>
        <s v="September"/>
        <s v="November"/>
        <s v="March"/>
        <s v="December"/>
        <s v="October"/>
        <s v="April"/>
        <s v="August"/>
        <s v="May"/>
        <s v="January"/>
        <s v="June"/>
      </sharedItems>
    </cacheField>
    <cacheField name="Day Name(order date)" numFmtId="0">
      <sharedItems count="7">
        <s v="Friday"/>
        <s v="Thursday"/>
        <s v="Tuesday"/>
        <s v="Saturday"/>
        <s v="Sunday"/>
        <s v="Wednesday"/>
        <s v="Monday"/>
      </sharedItems>
    </cacheField>
    <cacheField name="order_hour" numFmtId="0">
      <sharedItems containsSemiMixedTypes="0" containsString="0" containsNumber="1" containsInteger="1" minValue="0" maxValue="23" count="24">
        <n v="23"/>
        <n v="19"/>
        <n v="4"/>
        <n v="6"/>
        <n v="20"/>
        <n v="5"/>
        <n v="13"/>
        <n v="15"/>
        <n v="8"/>
        <n v="10"/>
        <n v="21"/>
        <n v="1"/>
        <n v="16"/>
        <n v="11"/>
        <n v="22"/>
        <n v="17"/>
        <n v="14"/>
        <n v="9"/>
        <n v="2"/>
        <n v="0"/>
        <n v="3"/>
        <n v="7"/>
        <n v="12"/>
        <n v="18"/>
      </sharedItems>
    </cacheField>
    <cacheField name="delivery_hours" numFmtId="0">
      <sharedItems containsSemiMixedTypes="0" containsString="0" containsNumber="1" containsInteger="1" minValue="0" maxValue="23"/>
    </cacheField>
    <cacheField name="delivery_days" numFmtId="0">
      <sharedItems containsSemiMixedTypes="0" containsString="0" containsNumber="1" containsInteger="1" minValue="1" maxValue="10"/>
    </cacheField>
    <cacheField name="products.Product_ID" numFmtId="0">
      <sharedItems containsSemiMixedTypes="0" containsString="0" containsNumber="1" containsInteger="1" minValue="1" maxValue="70"/>
    </cacheField>
    <cacheField name="products.Product_Name" numFmtId="0">
      <sharedItems count="68">
        <s v="Maiores Box"/>
        <s v="Delectus Gift"/>
        <s v="Aut Box"/>
        <s v="Accusantium Set"/>
        <s v="Quos Set"/>
        <s v="Natus Gift"/>
        <s v="Quas Box"/>
        <s v="Quos Box"/>
        <s v="Deserunt Box"/>
        <s v="Sed Pack"/>
        <s v="Qui Box"/>
        <s v="Aperiam Box"/>
        <s v="Velit Set"/>
        <s v="Accusantium Gift"/>
        <s v="Non Set"/>
        <s v="Iusto Set"/>
        <s v="Error Gift"/>
        <s v="Voluptate Set"/>
        <s v="Repudiandae Box"/>
        <s v="Ut Pack"/>
        <s v="Quisquam Pack"/>
        <s v="Mollitia Set"/>
        <s v="Iusto Box"/>
        <s v="Architecto Gift"/>
        <s v="Reiciendis Box"/>
        <s v="Dignissimos Pack"/>
        <s v="Quia Gift"/>
        <s v="Provident Pack"/>
        <s v="Id Box"/>
        <s v="Ad Box"/>
        <s v="Qui Gift"/>
        <s v="Dolorum Box"/>
        <s v="Aliquam Box"/>
        <s v="Recusandae Pack"/>
        <s v="Nihil Box"/>
        <s v="Fuga Set"/>
        <s v="Ea Set"/>
        <s v="Nam Gift"/>
        <s v="Expedita Gift"/>
        <s v="Sed Set"/>
        <s v="Harum Pack"/>
        <s v="Fugit Set"/>
        <s v="Occaecati Gift"/>
        <s v="Voluptas Box"/>
        <s v="Iure Gift"/>
        <s v="Officiis Pack"/>
        <s v="Maiores Gift"/>
        <s v="Voluptate Pack"/>
        <s v="Exercitationem Pack"/>
        <s v="Placeat Pack"/>
        <s v="Magnam Set"/>
        <s v="Dolorum Set"/>
        <s v="Cum Gift"/>
        <s v="Eius Gift"/>
        <s v="Maxime Set"/>
        <s v="Nemo Set"/>
        <s v="Eligendi Set"/>
        <s v="Voluptatem Box"/>
        <s v="Pariatur Box"/>
        <s v="Earum Set"/>
        <s v="Dolores Gift"/>
        <s v="Nostrum Box"/>
        <s v="Pariatur Set"/>
        <s v="Quas Gift"/>
        <s v="Et Set"/>
        <s v="Ipsam Set"/>
        <s v="In Set"/>
        <s v="Adipisci Set"/>
      </sharedItems>
    </cacheField>
    <cacheField name="products.Category" numFmtId="0">
      <sharedItems count="7">
        <s v="Raksha Bandhan"/>
        <s v="Soft Toys"/>
        <s v="Sweets"/>
        <s v="Colors"/>
        <s v="Cake"/>
        <s v="Plants"/>
        <s v="Mugs"/>
      </sharedItems>
    </cacheField>
    <cacheField name="products.Price (INR)" numFmtId="0">
      <sharedItems containsSemiMixedTypes="0" containsString="0" containsNumber="1" containsInteger="1" minValue="203" maxValue="1977"/>
    </cacheField>
    <cacheField name="total_revenue" numFmtId="0">
      <sharedItems containsSemiMixedTypes="0" containsString="0" containsNumber="1" containsInteger="1" minValue="203" maxValue="9885"/>
    </cacheField>
    <cacheField name="products.Occasion" numFmtId="0">
      <sharedItems count="7">
        <s v="Anniversary"/>
        <s v="Diwali"/>
        <s v="Holi"/>
        <s v="All Occasions"/>
        <s v="Birthday"/>
        <s v="Valentine's Day"/>
        <s v="Raksha Bandhan"/>
      </sharedItems>
    </cacheField>
  </cacheFields>
  <extLst>
    <ext xmlns:x14="http://schemas.microsoft.com/office/spreadsheetml/2009/9/main" uri="{725AE2AE-9491-48be-B2B4-4EB974FC3084}">
      <x14:pivotCacheDefinition pivotCacheId="106523317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725.748474884262" createdVersion="8" refreshedVersion="8" minRefreshableVersion="3" recordCount="1000" xr:uid="{DA298321-353B-48B3-A138-B207BC9C84A4}">
  <cacheSource type="worksheet">
    <worksheetSource name="Merge1"/>
  </cacheSource>
  <cacheFields count="29">
    <cacheField name="Customer_ID" numFmtId="0">
      <sharedItems/>
    </cacheField>
    <cacheField name="Name" numFmtId="0">
      <sharedItems count="100">
        <s v="Tara Krishnan"/>
        <s v="Myra Edwin"/>
        <s v="Jayesh Lanka"/>
        <s v="Tarini Bava"/>
        <s v="Hiran Kaul"/>
        <s v="Rania Mann"/>
        <s v="Jayant Kamdar"/>
        <s v="Veer Ray"/>
        <s v="Ritvik Borah"/>
        <s v="Darshit Dave"/>
        <s v="Lagan Kapoor"/>
        <s v="Onkar Mangat"/>
        <s v="Manikya Goswami"/>
        <s v="Indrans Shukla"/>
        <s v="Romil Bajwa"/>
        <s v="Amani Ganesh"/>
        <s v="Advika Dhar"/>
        <s v="Eva Vaidya"/>
        <s v="Amira Sengupta"/>
        <s v="Samaira Ganesh"/>
        <s v="Siya Talwar"/>
        <s v="Ivana Rout"/>
        <s v="Abram Sandhu"/>
        <s v="Jhanvi Chowdhury"/>
        <s v="Ira Bava"/>
        <s v="Ira Chahal"/>
        <s v="Kashvi Sur"/>
        <s v="Hridaan Rajagopalan"/>
        <s v="Badal Sathe"/>
        <s v="Vardaniya Contractor"/>
        <s v="Madhup Wable"/>
        <s v="Mannat Anand"/>
        <s v="Suhana Kurian"/>
        <s v="Hridaan Sood"/>
        <s v="Ira Sarna"/>
        <s v="Biju Bajwa"/>
        <s v="Aradhya Kumar"/>
        <s v="Yakshit Shah"/>
        <s v="Kaira Bahl"/>
        <s v="Hazel Mangat"/>
        <s v="Rati Dhingra"/>
        <s v="Eshani Sharma"/>
        <s v="Yasmin Sheth"/>
        <s v="Seher Mann"/>
        <s v="Divit Mahajan"/>
        <s v="Tara Kannan"/>
        <s v="Bhamini Ravi"/>
        <s v="Aradhya Kale"/>
        <s v="Aarush Balasubramanian"/>
        <s v="Chirag Srinivas"/>
        <s v="Aradhya Batta"/>
        <s v="Vardaniya Apte"/>
        <s v="Kismat Kapadia"/>
        <s v="Umang Ahuja"/>
        <s v="Umang Luthra"/>
        <s v="Pihu Choudhury"/>
        <s v="Zain Hegde"/>
        <s v="Charvi Kanda"/>
        <s v="Nirvi Wagle"/>
        <s v="Riya Wagle"/>
        <s v="Akarsh Ramesh"/>
        <s v="Inaaya  Sarraf"/>
        <s v="Arhaan Ahluwalia"/>
        <s v="Indrajit Kale"/>
        <s v="Badal Vora"/>
        <s v="Eshani Buch"/>
        <s v="Eva Sankaran"/>
        <s v="Ritvik Garde"/>
        <s v="Hunar Tripathi"/>
        <s v="Emir Gokhale"/>
        <s v="Purab Sheth"/>
        <s v="Charvi Karnik"/>
        <s v="Zeeshan Tailor"/>
        <s v="Vanya Apte"/>
        <s v="Yashvi Bansal"/>
        <s v="Oorja Dayal"/>
        <s v="Gokul Ahluwalia"/>
        <s v="Jivika Rajan"/>
        <s v="Vedika Sankaran"/>
        <s v="Mohanlal Garde"/>
        <s v="Kaira Ramachandran"/>
        <s v="Anya Chaudhari"/>
        <s v="Aaryahi Sodhi"/>
        <s v="Anahita Shankar"/>
        <s v="Bhamini Johal"/>
        <s v="Ivana Amble"/>
        <s v="Rania Bhatt"/>
        <s v="Shalv Kulkarni"/>
        <s v="Oorja Dey"/>
        <s v="Drishya De"/>
        <s v="Adira Rajan"/>
        <s v="Zoya Mani"/>
        <s v="Mamooty Bawa"/>
        <s v="Raghav Babu"/>
        <s v="Mahika Cherian"/>
        <s v="Kavya Reddy"/>
        <s v="Nakul Randhawa"/>
        <s v="Navya Golla"/>
        <s v="Ranbir Loyal"/>
        <s v="Pranay Chaudhary"/>
      </sharedItems>
    </cacheField>
    <cacheField name="City" numFmtId="0">
      <sharedItems count="86">
        <s v="Panchkula"/>
        <s v="Bulandshahr"/>
        <s v="Bilaspur"/>
        <s v="Miryalaguda"/>
        <s v="Kottayam"/>
        <s v="Karimnagar"/>
        <s v="Berhampore"/>
        <s v="Chinsurah"/>
        <s v="Madurai"/>
        <s v="Kanpur"/>
        <s v="Orai"/>
        <s v="Mangalore"/>
        <s v="Panvel"/>
        <s v="Kolkata"/>
        <s v="Tenali"/>
        <s v="Gangtok"/>
        <s v="Nizamabad"/>
        <s v="Danapur"/>
        <s v="Machilipatnam"/>
        <s v="Mehsana"/>
        <s v="Khandwa"/>
        <s v="Bidhannagar"/>
        <s v="Kavali"/>
        <s v="Singrauli"/>
        <s v="Farrukhabad"/>
        <s v="Serampore"/>
        <s v="Noida"/>
        <s v="Haridwar"/>
        <s v="Sambhal"/>
        <s v="Sasaram"/>
        <s v="Surat"/>
        <s v="Indore"/>
        <s v="Bhatpara"/>
        <s v="Vellore"/>
        <s v="Dibrugarh"/>
        <s v="Davanagere"/>
        <s v="Aizawl"/>
        <s v="Kamarhati"/>
        <s v="Pallavaram"/>
        <s v="Karaikudi"/>
        <s v="Ajmer"/>
        <s v="Agra"/>
        <s v="Maheshtala"/>
        <s v="Guna"/>
        <s v="Jorhat"/>
        <s v="Guntakal"/>
        <s v="Imphal"/>
        <s v="Kota"/>
        <s v="Dhanbad"/>
        <s v="Bharatpur"/>
        <s v="Delhi"/>
        <s v="Kalyan-Dombivli"/>
        <s v="Satara"/>
        <s v="Nagpur"/>
        <s v="Jamnagar"/>
        <s v="Srikakulam"/>
        <s v="North Dumdum"/>
        <s v="Malegaon"/>
        <s v="Anand"/>
        <s v="Madhyamgram"/>
        <s v="Tiruppur"/>
        <s v="Hyderabad"/>
        <s v="Parbhani"/>
        <s v="Sultan Pur Majra"/>
        <s v="Aligarh"/>
        <s v="Gaya"/>
        <s v="Bhubaneswar"/>
        <s v="Bhilai"/>
        <s v="Bhopal"/>
        <s v="Ratlam"/>
        <s v="Ahmednagar"/>
        <s v="Raurkela Industrial Township"/>
        <s v="Tiruchirappalli"/>
        <s v="Raipur"/>
        <s v="Purnia"/>
        <s v="Khora "/>
        <s v="Nellore"/>
        <s v="Anantapuram"/>
        <s v="New Delhi"/>
        <s v="Tumkur"/>
        <s v="Deoghar"/>
        <s v="Warangal"/>
        <s v="Medininagar"/>
        <s v="Sri Ganganagar"/>
        <s v="Cuttack"/>
        <s v="Phagwara"/>
      </sharedItems>
    </cacheField>
    <cacheField name="Contact_Number" numFmtId="0">
      <sharedItems containsSemiMixedTypes="0" containsString="0" containsNumber="1" containsInteger="1" minValue="135745753" maxValue="919921125624"/>
    </cacheField>
    <cacheField name="Email" numFmtId="0">
      <sharedItems count="100">
        <s v="mandrati@chad.org"/>
        <s v="yshukla@hotmail.com"/>
        <s v="kavyabarad@hotmail.com"/>
        <s v="vsen@hotmail.com"/>
        <s v="hanshkapur@buch.biz"/>
        <s v="evaswamy@biswas-sekhon.com"/>
        <s v="pcontractor@hotmail.com"/>
        <s v="uthkarshjohal@yahoo.com"/>
        <s v="daliajivika@yahoo.com"/>
        <s v="fateh26@hotmail.com"/>
        <s v="rsidhu@gmail.com"/>
        <s v="oorjabassi@wali.com"/>
        <s v="settytara@gmail.com"/>
        <s v="rajagopalfateh@dhingra.info"/>
        <s v="taimurkashyap@halder.com"/>
        <s v="sumerkaur@yahoo.com"/>
        <s v="pmaster@deol.com"/>
        <s v="drishya20@kapadia.com"/>
        <s v="purab20@dhar.com"/>
        <s v="golesana@varty-gill.com"/>
        <s v="hsunder@raman.info"/>
        <s v="adhar@yahoo.com"/>
        <s v="sibalnitya@bhasin.net"/>
        <s v="magarvardaniya@biswas.com"/>
        <s v="rastogizain@yahoo.com"/>
        <s v="ayeshathakkar@yahoo.com"/>
        <s v="edwinkeya@gmail.com"/>
        <s v="indrans49@thaman-chopra.net"/>
        <s v="lavanya23@yahoo.com"/>
        <s v="choprakavya@dugar.org"/>
        <s v="priyansh11@dua-tella.com"/>
        <s v="advika02@gmail.com"/>
        <s v="nbains@hotmail.com"/>
        <s v="drishyabalan@yahoo.com"/>
        <s v="zben@cherian.org"/>
        <s v="choudhryrohan@hotmail.com"/>
        <s v="faiyaz10@yahoo.com"/>
        <s v="kthaker@gmail.com"/>
        <s v="keerzara@deshpande-sandhu.net"/>
        <s v="aarnakrishna@chokshi.org"/>
        <s v="nirvisekhon@yahoo.com"/>
        <s v="waliavaibhav@yahoo.com"/>
        <s v="aliavasa@chakraborty-koshy.com"/>
        <s v="vardaniyakaran@krishnamurthy.com"/>
        <s v="krishchoudhury@kakar.com"/>
        <s v="madanheer@gmail.com"/>
        <s v="ramachandranraghav@uppal-bhandari.com"/>
        <s v="gkhanna@tripathi.biz"/>
        <s v="divijsheth@doshi.com"/>
        <s v="xmand@hotmail.com"/>
        <s v="diyakapadia@gmail.com"/>
        <s v="ysoman@thaman.com"/>
        <s v="aniruddhbhatia@apte-ramaswamy.net"/>
        <s v="saksham09@hotmail.com"/>
        <s v="manikya74@bava.com"/>
        <s v="dhanuksastry@yahoo.com"/>
        <s v="faiyazsagar@thakur-chakrabarti.com"/>
        <s v="miraan05@gmail.com"/>
        <s v="mandalbhamini@gmail.com"/>
        <s v="veercheema@khosla.com"/>
        <s v="tsaini@johal-char.com"/>
        <s v="kotharilakshay@cherian.com"/>
        <s v="pihu31@edwin-bawa.com"/>
        <s v="sabharwalmamooty@tella.com"/>
        <s v="kbobal@hotmail.com"/>
        <s v="traval@ratta-bumb.net"/>
        <s v="zdhar@gmail.com"/>
        <s v="parinaaz89@varty-gaba.com"/>
        <s v="gabainaaya@chhabra.info"/>
        <s v="emirlala@sethi-kari.com"/>
        <s v="suhana89@yahoo.com"/>
        <s v="mishti69@cheema.info"/>
        <s v="vardaniya27@yahoo.com"/>
        <s v="gdoshi@gmail.com"/>
        <s v="indranilsastry@gmail.com"/>
        <s v="indrajit78@balay-ravi.com"/>
        <s v="khalsatarini@bora.com"/>
        <s v="hunar08@hotmail.com"/>
        <s v="advikakrishnan@hotmail.com"/>
        <s v="shroffzaina@hotmail.com"/>
        <s v="baradnirvi@yahoo.com"/>
        <s v="subramanianojas@gmail.com"/>
        <s v="devanromil@hotmail.com"/>
        <s v="jchada@hotmail.com"/>
        <s v="prisha85@gaba.com"/>
        <s v="sundarampari@garg-khurana.biz"/>
        <s v="dishanithaker@dey-choudhry.info"/>
        <s v="uthkarsh12@yahoo.com"/>
        <s v="shanaya87@gmail.com"/>
        <s v="kakarazad@sura.com"/>
        <s v="indrans79@gmail.com"/>
        <s v="obose@gmail.com"/>
        <s v="veer55@chaudhari.net"/>
        <s v="shenoynirvaan@chawla.com"/>
        <s v="pgala@yahoo.com"/>
        <s v="balakrishnanzaina@gmail.com"/>
        <s v="tlall@ramanathan.info"/>
        <s v="tellamadhup@bhatt-bhasin.info"/>
        <s v="reyanshghosh@rajagopalan.com"/>
        <s v="prisha77@loke.org"/>
      </sharedItems>
    </cacheField>
    <cacheField name="Gender" numFmtId="0">
      <sharedItems count="2">
        <s v="Female"/>
        <s v="Male"/>
      </sharedItems>
    </cacheField>
    <cacheField name="orders (2).Order_ID" numFmtId="0">
      <sharedItems containsSemiMixedTypes="0" containsString="0" containsNumber="1" containsInteger="1" minValue="1" maxValue="1000"/>
    </cacheField>
    <cacheField name="orders (2).Customer_ID" numFmtId="0">
      <sharedItems/>
    </cacheField>
    <cacheField name="orders (2).Product_ID" numFmtId="0">
      <sharedItems containsSemiMixedTypes="0" containsString="0" containsNumber="1" containsInteger="1" minValue="1" maxValue="70"/>
    </cacheField>
    <cacheField name="orders (2).Quantity" numFmtId="0">
      <sharedItems containsSemiMixedTypes="0" containsString="0" containsNumber="1" containsInteger="1" minValue="1" maxValue="5"/>
    </cacheField>
    <cacheField name="orders (2).Order_Date" numFmtId="14">
      <sharedItems count="286">
        <s v="06-03-2023"/>
        <s v="27-08-2023"/>
        <s v="12-02-2023"/>
        <s v="05-03-2023"/>
        <s v="02-04-2023"/>
        <s v="06-11-2023"/>
        <s v="03-03-2023"/>
        <s v="29-08-2023"/>
        <s v="25-08-2023"/>
        <s v="05-05-2023"/>
        <s v="06-07-2023"/>
        <s v="02-03-2023"/>
        <s v="03-06-2023"/>
        <s v="08-11-2023"/>
        <s v="08-02-2023"/>
        <s v="07-02-2023"/>
        <s v="04-09-2023"/>
        <s v="09-02-2023"/>
        <s v="10-09-2023"/>
        <s v="13-02-2023"/>
        <s v="03-10-2023"/>
        <s v="25-12-2023"/>
        <s v="07-03-2023"/>
        <s v="21-08-2023"/>
        <s v="07-11-2023"/>
        <s v="30-08-2023"/>
        <s v="24-08-2023"/>
        <s v="11-05-2023"/>
        <s v="09-03-2023"/>
        <s v="05-11-2023"/>
        <s v="19-01-2023"/>
        <s v="04-03-2023"/>
        <s v="29-11-2023"/>
        <s v="17-07-2023"/>
        <s v="18-04-2023"/>
        <s v="28-08-2023"/>
        <s v="11-02-2023"/>
        <s v="13-11-2023"/>
        <s v="25-07-2023"/>
        <s v="01-03-2023"/>
        <s v="22-08-2023"/>
        <s v="07-04-2023"/>
        <s v="12-01-2023"/>
        <s v="02-01-2023"/>
        <s v="04-02-2023"/>
        <s v="02-05-2023"/>
        <s v="28-10-2023"/>
        <s v="16-05-2023"/>
        <s v="06-10-2023"/>
        <s v="19-08-2023"/>
        <s v="31-07-2023"/>
        <s v="22-12-2023"/>
        <s v="21-09-2023"/>
        <s v="21-06-2023"/>
        <s v="08-05-2023"/>
        <s v="14-12-2023"/>
        <s v="11-11-2023"/>
        <s v="05-02-2023"/>
        <s v="03-02-2023"/>
        <s v="06-04-2023"/>
        <s v="28-03-2023"/>
        <s v="01-06-2023"/>
        <s v="27-02-2023"/>
        <s v="17-12-2023"/>
        <s v="02-06-2023"/>
        <s v="12-10-2023"/>
        <s v="19-11-2023"/>
        <s v="23-08-2023"/>
        <s v="08-01-2023"/>
        <s v="10-07-2023"/>
        <s v="21-02-2023"/>
        <s v="26-02-2023"/>
        <s v="16-02-2023"/>
        <s v="26-04-2023"/>
        <s v="12-03-2023"/>
        <s v="20-08-2023"/>
        <s v="29-06-2023"/>
        <s v="25-03-2023"/>
        <s v="26-08-2023"/>
        <s v="25-01-2023"/>
        <s v="02-11-2023"/>
        <s v="16-10-2023"/>
        <s v="07-08-2023"/>
        <s v="17-06-2023"/>
        <s v="05-07-2023"/>
        <s v="04-11-2023"/>
        <s v="09-11-2023"/>
        <s v="24-12-2023"/>
        <s v="13-05-2023"/>
        <s v="12-06-2023"/>
        <s v="28-01-2023"/>
        <s v="24-02-2023"/>
        <s v="08-04-2023"/>
        <s v="01-02-2023"/>
        <s v="06-02-2023"/>
        <s v="28-02-2023"/>
        <s v="19-05-2023"/>
        <s v="08-12-2023"/>
        <s v="08-07-2023"/>
        <s v="15-04-2023"/>
        <s v="10-11-2023"/>
        <s v="14-01-2023"/>
        <s v="02-12-2023"/>
        <s v="20-12-2023"/>
        <s v="04-08-2023"/>
        <s v="05-10-2023"/>
        <s v="28-11-2023"/>
        <s v="19-12-2023"/>
        <s v="19-03-2023"/>
        <s v="13-04-2023"/>
        <s v="18-10-2023"/>
        <s v="04-12-2023"/>
        <s v="10-08-2023"/>
        <s v="11-03-2023"/>
        <s v="14-02-2023"/>
        <s v="27-11-2023"/>
        <s v="13-10-2023"/>
        <s v="01-05-2023"/>
        <s v="13-12-2023"/>
        <s v="18-01-2023"/>
        <s v="25-10-2023"/>
        <s v="23-11-2023"/>
        <s v="17-04-2023"/>
        <s v="23-12-2023"/>
        <s v="17-11-2023"/>
        <s v="01-01-2023"/>
        <s v="23-09-2023"/>
        <s v="27-10-2023"/>
        <s v="22-03-2023"/>
        <s v="18-09-2023"/>
        <s v="30-04-2023"/>
        <s v="19-02-2023"/>
        <s v="15-01-2023"/>
        <s v="07-06-2023"/>
        <s v="11-06-2023"/>
        <s v="23-03-2023"/>
        <s v="05-08-2023"/>
        <s v="29-09-2023"/>
        <s v="03-11-2023"/>
        <s v="17-09-2023"/>
        <s v="23-10-2023"/>
        <s v="14-07-2023"/>
        <s v="21-07-2023"/>
        <s v="23-02-2023"/>
        <s v="14-03-2023"/>
        <s v="30-10-2023"/>
        <s v="10-02-2023"/>
        <s v="07-01-2023"/>
        <s v="13-01-2023"/>
        <s v="12-11-2023"/>
        <s v="17-10-2023"/>
        <s v="14-11-2023"/>
        <s v="01-09-2023"/>
        <s v="10-05-2023"/>
        <s v="29-07-2023"/>
        <s v="26-05-2023"/>
        <s v="10-03-2023"/>
        <s v="11-08-2023"/>
        <s v="02-09-2023"/>
        <s v="27-05-2023"/>
        <s v="15-03-2023"/>
        <s v="05-09-2023"/>
        <s v="02-02-2023"/>
        <s v="28-09-2023"/>
        <s v="10-04-2023"/>
        <s v="12-05-2023"/>
        <s v="15-12-2023"/>
        <s v="29-10-2023"/>
        <s v="06-12-2023"/>
        <s v="30-07-2023"/>
        <s v="07-05-2023"/>
        <s v="16-08-2023"/>
        <s v="18-02-2023"/>
        <s v="23-06-2023"/>
        <s v="29-05-2023"/>
        <s v="01-08-2023"/>
        <s v="21-03-2023"/>
        <s v="16-07-2023"/>
        <s v="26-06-2023"/>
        <s v="20-03-2023"/>
        <s v="19-09-2023"/>
        <s v="22-10-2023"/>
        <s v="24-10-2023"/>
        <s v="03-09-2023"/>
        <s v="16-04-2023"/>
        <s v="20-06-2023"/>
        <s v="30-06-2023"/>
        <s v="09-04-2023"/>
        <s v="09-07-2023"/>
        <s v="13-09-2023"/>
        <s v="05-12-2023"/>
        <s v="19-04-2023"/>
        <s v="14-06-2023"/>
        <s v="22-11-2023"/>
        <s v="08-06-2023"/>
        <s v="24-09-2023"/>
        <s v="09-05-2023"/>
        <s v="21-11-2023"/>
        <s v="08-03-2023"/>
        <s v="05-06-2023"/>
        <s v="17-02-2023"/>
        <s v="07-07-2023"/>
        <s v="20-11-2023"/>
        <s v="11-04-2023"/>
        <s v="11-10-2023"/>
        <s v="24-01-2023"/>
        <s v="05-01-2023"/>
        <s v="14-08-2023"/>
        <s v="27-09-2023"/>
        <s v="22-02-2023"/>
        <s v="05-04-2023"/>
        <s v="19-07-2023"/>
        <s v="15-09-2023"/>
        <s v="09-06-2023"/>
        <s v="22-07-2023"/>
        <s v="25-06-2023"/>
        <s v="11-07-2023"/>
        <s v="27-01-2023"/>
        <s v="06-08-2023"/>
        <s v="12-12-2023"/>
        <s v="03-08-2023"/>
        <s v="03-12-2023"/>
        <s v="23-04-2023"/>
        <s v="01-04-2023"/>
        <s v="04-06-2023"/>
        <s v="18-11-2023"/>
        <s v="13-06-2023"/>
        <s v="03-07-2023"/>
        <s v="18-05-2023"/>
        <s v="25-04-2023"/>
        <s v="19-06-2023"/>
        <s v="22-09-2023"/>
        <s v="08-09-2023"/>
        <s v="10-01-2023"/>
        <s v="28-05-2023"/>
        <s v="09-08-2023"/>
        <s v="08-08-2023"/>
        <s v="03-01-2023"/>
        <s v="24-11-2023"/>
        <s v="09-10-2023"/>
        <s v="21-12-2023"/>
        <s v="14-09-2023"/>
        <s v="31-01-2023"/>
        <s v="14-04-2023"/>
        <s v="22-04-2023"/>
        <s v="22-06-2023"/>
        <s v="02-07-2023"/>
        <s v="23-01-2023"/>
        <s v="30-09-2023"/>
        <s v="01-10-2023"/>
        <s v="10-12-2023"/>
        <s v="20-10-2023"/>
        <s v="06-01-2023"/>
        <s v="21-10-2023"/>
        <s v="24-05-2023"/>
        <s v="17-03-2023"/>
        <s v="29-12-2023"/>
        <s v="06-09-2023"/>
        <s v="11-01-2023"/>
        <s v="08-10-2023"/>
        <s v="20-09-2023"/>
        <s v="01-11-2023"/>
        <s v="15-08-2023"/>
        <s v="22-05-2023"/>
        <s v="27-03-2023"/>
        <s v="27-07-2023"/>
        <s v="20-07-2023"/>
        <s v="15-05-2023"/>
        <s v="18-03-2023"/>
        <s v="27-12-2023"/>
        <s v="12-07-2023"/>
        <s v="14-10-2023"/>
        <s v="06-05-2023"/>
        <s v="29-03-2023"/>
        <s v="16-06-2023"/>
        <s v="09-12-2023"/>
        <s v="30-01-2023"/>
        <s v="28-04-2023"/>
        <s v="14-05-2023"/>
        <s v="24-03-2023"/>
        <s v="29-01-2023"/>
        <s v="19-10-2023"/>
        <s v="21-05-2023"/>
        <s v="24-06-2023"/>
        <s v="16-01-2023"/>
        <s v="28-06-2023"/>
      </sharedItems>
    </cacheField>
    <cacheField name="order_date" numFmtId="14">
      <sharedItems containsSemiMixedTypes="0" containsNonDate="0" containsDate="1" containsString="0" minDate="2023-01-01T00:00:00" maxDate="2023-12-30T00:00:00" count="286">
        <d v="2023-03-06T00:00:00"/>
        <d v="2023-08-27T00:00:00"/>
        <d v="2023-02-12T00:00:00"/>
        <d v="2023-03-05T00:00:00"/>
        <d v="2023-04-02T00:00:00"/>
        <d v="2023-11-06T00:00:00"/>
        <d v="2023-03-03T00:00:00"/>
        <d v="2023-08-29T00:00:00"/>
        <d v="2023-08-25T00:00:00"/>
        <d v="2023-05-05T00:00:00"/>
        <d v="2023-07-06T00:00:00"/>
        <d v="2023-03-02T00:00:00"/>
        <d v="2023-06-03T00:00:00"/>
        <d v="2023-11-08T00:00:00"/>
        <d v="2023-02-08T00:00:00"/>
        <d v="2023-02-07T00:00:00"/>
        <d v="2023-09-04T00:00:00"/>
        <d v="2023-02-09T00:00:00"/>
        <d v="2023-09-10T00:00:00"/>
        <d v="2023-02-13T00:00:00"/>
        <d v="2023-10-03T00:00:00"/>
        <d v="2023-12-25T00:00:00"/>
        <d v="2023-03-07T00:00:00"/>
        <d v="2023-08-21T00:00:00"/>
        <d v="2023-11-07T00:00:00"/>
        <d v="2023-08-30T00:00:00"/>
        <d v="2023-08-24T00:00:00"/>
        <d v="2023-05-11T00:00:00"/>
        <d v="2023-03-09T00:00:00"/>
        <d v="2023-11-05T00:00:00"/>
        <d v="2023-01-19T00:00:00"/>
        <d v="2023-03-04T00:00:00"/>
        <d v="2023-11-29T00:00:00"/>
        <d v="2023-07-17T00:00:00"/>
        <d v="2023-04-18T00:00:00"/>
        <d v="2023-08-28T00:00:00"/>
        <d v="2023-02-11T00:00:00"/>
        <d v="2023-11-13T00:00:00"/>
        <d v="2023-07-25T00:00:00"/>
        <d v="2023-03-01T00:00:00"/>
        <d v="2023-08-22T00:00:00"/>
        <d v="2023-04-07T00:00:00"/>
        <d v="2023-01-12T00:00:00"/>
        <d v="2023-01-02T00:00:00"/>
        <d v="2023-02-04T00:00:00"/>
        <d v="2023-05-02T00:00:00"/>
        <d v="2023-10-28T00:00:00"/>
        <d v="2023-05-16T00:00:00"/>
        <d v="2023-10-06T00:00:00"/>
        <d v="2023-08-19T00:00:00"/>
        <d v="2023-07-31T00:00:00"/>
        <d v="2023-12-22T00:00:00"/>
        <d v="2023-09-21T00:00:00"/>
        <d v="2023-06-21T00:00:00"/>
        <d v="2023-05-08T00:00:00"/>
        <d v="2023-12-14T00:00:00"/>
        <d v="2023-11-11T00:00:00"/>
        <d v="2023-02-05T00:00:00"/>
        <d v="2023-02-03T00:00:00"/>
        <d v="2023-04-06T00:00:00"/>
        <d v="2023-03-28T00:00:00"/>
        <d v="2023-06-01T00:00:00"/>
        <d v="2023-02-27T00:00:00"/>
        <d v="2023-12-17T00:00:00"/>
        <d v="2023-06-02T00:00:00"/>
        <d v="2023-10-12T00:00:00"/>
        <d v="2023-11-19T00:00:00"/>
        <d v="2023-08-23T00:00:00"/>
        <d v="2023-01-08T00:00:00"/>
        <d v="2023-07-10T00:00:00"/>
        <d v="2023-02-21T00:00:00"/>
        <d v="2023-02-26T00:00:00"/>
        <d v="2023-02-16T00:00:00"/>
        <d v="2023-04-26T00:00:00"/>
        <d v="2023-03-12T00:00:00"/>
        <d v="2023-08-20T00:00:00"/>
        <d v="2023-06-29T00:00:00"/>
        <d v="2023-03-25T00:00:00"/>
        <d v="2023-08-26T00:00:00"/>
        <d v="2023-01-25T00:00:00"/>
        <d v="2023-11-02T00:00:00"/>
        <d v="2023-10-16T00:00:00"/>
        <d v="2023-08-07T00:00:00"/>
        <d v="2023-06-17T00:00:00"/>
        <d v="2023-07-05T00:00:00"/>
        <d v="2023-11-04T00:00:00"/>
        <d v="2023-11-09T00:00:00"/>
        <d v="2023-12-24T00:00:00"/>
        <d v="2023-05-13T00:00:00"/>
        <d v="2023-06-12T00:00:00"/>
        <d v="2023-01-28T00:00:00"/>
        <d v="2023-02-24T00:00:00"/>
        <d v="2023-04-08T00:00:00"/>
        <d v="2023-02-01T00:00:00"/>
        <d v="2023-02-06T00:00:00"/>
        <d v="2023-02-28T00:00:00"/>
        <d v="2023-05-19T00:00:00"/>
        <d v="2023-12-08T00:00:00"/>
        <d v="2023-07-08T00:00:00"/>
        <d v="2023-04-15T00:00:00"/>
        <d v="2023-11-10T00:00:00"/>
        <d v="2023-01-14T00:00:00"/>
        <d v="2023-12-02T00:00:00"/>
        <d v="2023-12-20T00:00:00"/>
        <d v="2023-08-04T00:00:00"/>
        <d v="2023-10-05T00:00:00"/>
        <d v="2023-11-28T00:00:00"/>
        <d v="2023-12-19T00:00:00"/>
        <d v="2023-03-19T00:00:00"/>
        <d v="2023-04-13T00:00:00"/>
        <d v="2023-10-18T00:00:00"/>
        <d v="2023-12-04T00:00:00"/>
        <d v="2023-08-10T00:00:00"/>
        <d v="2023-03-11T00:00:00"/>
        <d v="2023-02-14T00:00:00"/>
        <d v="2023-11-27T00:00:00"/>
        <d v="2023-10-13T00:00:00"/>
        <d v="2023-05-01T00:00:00"/>
        <d v="2023-12-13T00:00:00"/>
        <d v="2023-01-18T00:00:00"/>
        <d v="2023-10-25T00:00:00"/>
        <d v="2023-11-23T00:00:00"/>
        <d v="2023-04-17T00:00:00"/>
        <d v="2023-12-23T00:00:00"/>
        <d v="2023-11-17T00:00:00"/>
        <d v="2023-01-01T00:00:00"/>
        <d v="2023-09-23T00:00:00"/>
        <d v="2023-10-27T00:00:00"/>
        <d v="2023-03-22T00:00:00"/>
        <d v="2023-09-18T00:00:00"/>
        <d v="2023-04-30T00:00:00"/>
        <d v="2023-02-19T00:00:00"/>
        <d v="2023-01-15T00:00:00"/>
        <d v="2023-06-07T00:00:00"/>
        <d v="2023-06-11T00:00:00"/>
        <d v="2023-03-23T00:00:00"/>
        <d v="2023-08-05T00:00:00"/>
        <d v="2023-09-29T00:00:00"/>
        <d v="2023-11-03T00:00:00"/>
        <d v="2023-09-17T00:00:00"/>
        <d v="2023-10-23T00:00:00"/>
        <d v="2023-07-14T00:00:00"/>
        <d v="2023-07-21T00:00:00"/>
        <d v="2023-02-23T00:00:00"/>
        <d v="2023-03-14T00:00:00"/>
        <d v="2023-10-30T00:00:00"/>
        <d v="2023-02-10T00:00:00"/>
        <d v="2023-01-07T00:00:00"/>
        <d v="2023-01-13T00:00:00"/>
        <d v="2023-11-12T00:00:00"/>
        <d v="2023-10-17T00:00:00"/>
        <d v="2023-11-14T00:00:00"/>
        <d v="2023-09-01T00:00:00"/>
        <d v="2023-05-10T00:00:00"/>
        <d v="2023-07-29T00:00:00"/>
        <d v="2023-05-26T00:00:00"/>
        <d v="2023-03-10T00:00:00"/>
        <d v="2023-08-11T00:00:00"/>
        <d v="2023-09-02T00:00:00"/>
        <d v="2023-05-27T00:00:00"/>
        <d v="2023-03-15T00:00:00"/>
        <d v="2023-09-05T00:00:00"/>
        <d v="2023-02-02T00:00:00"/>
        <d v="2023-09-28T00:00:00"/>
        <d v="2023-04-10T00:00:00"/>
        <d v="2023-05-12T00:00:00"/>
        <d v="2023-12-15T00:00:00"/>
        <d v="2023-10-29T00:00:00"/>
        <d v="2023-12-06T00:00:00"/>
        <d v="2023-07-30T00:00:00"/>
        <d v="2023-05-07T00:00:00"/>
        <d v="2023-08-16T00:00:00"/>
        <d v="2023-02-18T00:00:00"/>
        <d v="2023-06-23T00:00:00"/>
        <d v="2023-05-29T00:00:00"/>
        <d v="2023-08-01T00:00:00"/>
        <d v="2023-03-21T00:00:00"/>
        <d v="2023-07-16T00:00:00"/>
        <d v="2023-06-26T00:00:00"/>
        <d v="2023-03-20T00:00:00"/>
        <d v="2023-09-19T00:00:00"/>
        <d v="2023-10-22T00:00:00"/>
        <d v="2023-10-24T00:00:00"/>
        <d v="2023-09-03T00:00:00"/>
        <d v="2023-04-16T00:00:00"/>
        <d v="2023-06-20T00:00:00"/>
        <d v="2023-06-30T00:00:00"/>
        <d v="2023-04-09T00:00:00"/>
        <d v="2023-07-09T00:00:00"/>
        <d v="2023-09-13T00:00:00"/>
        <d v="2023-12-05T00:00:00"/>
        <d v="2023-04-19T00:00:00"/>
        <d v="2023-06-14T00:00:00"/>
        <d v="2023-11-22T00:00:00"/>
        <d v="2023-06-08T00:00:00"/>
        <d v="2023-09-24T00:00:00"/>
        <d v="2023-05-09T00:00:00"/>
        <d v="2023-11-21T00:00:00"/>
        <d v="2023-03-08T00:00:00"/>
        <d v="2023-06-05T00:00:00"/>
        <d v="2023-02-17T00:00:00"/>
        <d v="2023-07-07T00:00:00"/>
        <d v="2023-11-20T00:00:00"/>
        <d v="2023-04-11T00:00:00"/>
        <d v="2023-10-11T00:00:00"/>
        <d v="2023-01-24T00:00:00"/>
        <d v="2023-01-05T00:00:00"/>
        <d v="2023-08-14T00:00:00"/>
        <d v="2023-09-27T00:00:00"/>
        <d v="2023-02-22T00:00:00"/>
        <d v="2023-04-05T00:00:00"/>
        <d v="2023-07-19T00:00:00"/>
        <d v="2023-09-15T00:00:00"/>
        <d v="2023-06-09T00:00:00"/>
        <d v="2023-07-22T00:00:00"/>
        <d v="2023-06-25T00:00:00"/>
        <d v="2023-07-11T00:00:00"/>
        <d v="2023-01-27T00:00:00"/>
        <d v="2023-08-06T00:00:00"/>
        <d v="2023-12-12T00:00:00"/>
        <d v="2023-08-03T00:00:00"/>
        <d v="2023-12-03T00:00:00"/>
        <d v="2023-04-23T00:00:00"/>
        <d v="2023-04-01T00:00:00"/>
        <d v="2023-06-04T00:00:00"/>
        <d v="2023-11-18T00:00:00"/>
        <d v="2023-06-13T00:00:00"/>
        <d v="2023-07-03T00:00:00"/>
        <d v="2023-05-18T00:00:00"/>
        <d v="2023-04-25T00:00:00"/>
        <d v="2023-06-19T00:00:00"/>
        <d v="2023-09-22T00:00:00"/>
        <d v="2023-09-08T00:00:00"/>
        <d v="2023-01-10T00:00:00"/>
        <d v="2023-05-28T00:00:00"/>
        <d v="2023-08-09T00:00:00"/>
        <d v="2023-08-08T00:00:00"/>
        <d v="2023-01-03T00:00:00"/>
        <d v="2023-11-24T00:00:00"/>
        <d v="2023-10-09T00:00:00"/>
        <d v="2023-12-21T00:00:00"/>
        <d v="2023-09-14T00:00:00"/>
        <d v="2023-01-31T00:00:00"/>
        <d v="2023-04-14T00:00:00"/>
        <d v="2023-04-22T00:00:00"/>
        <d v="2023-06-22T00:00:00"/>
        <d v="2023-07-02T00:00:00"/>
        <d v="2023-01-23T00:00:00"/>
        <d v="2023-09-30T00:00:00"/>
        <d v="2023-10-01T00:00:00"/>
        <d v="2023-12-10T00:00:00"/>
        <d v="2023-10-20T00:00:00"/>
        <d v="2023-01-06T00:00:00"/>
        <d v="2023-10-21T00:00:00"/>
        <d v="2023-05-24T00:00:00"/>
        <d v="2023-03-17T00:00:00"/>
        <d v="2023-12-29T00:00:00"/>
        <d v="2023-09-06T00:00:00"/>
        <d v="2023-01-11T00:00:00"/>
        <d v="2023-10-08T00:00:00"/>
        <d v="2023-09-20T00:00:00"/>
        <d v="2023-11-01T00:00:00"/>
        <d v="2023-08-15T00:00:00"/>
        <d v="2023-05-22T00:00:00"/>
        <d v="2023-03-27T00:00:00"/>
        <d v="2023-07-27T00:00:00"/>
        <d v="2023-07-20T00:00:00"/>
        <d v="2023-05-15T00:00:00"/>
        <d v="2023-03-18T00:00:00"/>
        <d v="2023-12-27T00:00:00"/>
        <d v="2023-07-12T00:00:00"/>
        <d v="2023-10-14T00:00:00"/>
        <d v="2023-05-06T00:00:00"/>
        <d v="2023-03-29T00:00:00"/>
        <d v="2023-06-16T00:00:00"/>
        <d v="2023-12-09T00:00:00"/>
        <d v="2023-01-30T00:00:00"/>
        <d v="2023-04-28T00:00:00"/>
        <d v="2023-05-14T00:00:00"/>
        <d v="2023-03-24T00:00:00"/>
        <d v="2023-01-29T00:00:00"/>
        <d v="2023-10-19T00:00:00"/>
        <d v="2023-05-21T00:00:00"/>
        <d v="2023-06-24T00:00:00"/>
        <d v="2023-01-16T00:00:00"/>
        <d v="2023-06-28T00:00:00"/>
      </sharedItems>
    </cacheField>
    <cacheField name="orders (2).Order_Time" numFmtId="164">
      <sharedItems containsSemiMixedTypes="0" containsNonDate="0" containsDate="1" containsString="0" minDate="1899-12-30T00:00:53" maxDate="1899-12-30T23:59:56"/>
    </cacheField>
    <cacheField name="orders (2).Delivery_Date" numFmtId="0">
      <sharedItems/>
    </cacheField>
    <cacheField name="delivery_date" numFmtId="14">
      <sharedItems containsSemiMixedTypes="0" containsNonDate="0" containsDate="1" containsString="0" minDate="2023-01-02T00:00:00" maxDate="2024-01-08T00:00:00"/>
    </cacheField>
    <cacheField name="orders (2).Delivery_Time" numFmtId="164">
      <sharedItems containsSemiMixedTypes="0" containsNonDate="0" containsDate="1" containsString="0" minDate="1899-12-30T00:00:30" maxDate="1899-12-30T23:59:54"/>
    </cacheField>
    <cacheField name="orders (2).Location" numFmtId="0">
      <sharedItems count="301">
        <s v="Jalandhar"/>
        <s v="Tirunelveli"/>
        <s v="Shivpuri"/>
        <s v="Sirsa"/>
        <s v="Kulti"/>
        <s v="Shahjahanpur"/>
        <s v="Naihati"/>
        <s v="Alwar"/>
        <s v="Ozhukarai"/>
        <s v="Raurkela Industrial Township"/>
        <s v="Jaunpur"/>
        <s v="Rajkot"/>
        <s v="Surat"/>
        <s v="Lucknow"/>
        <s v="Kamarhati"/>
        <s v="Satara"/>
        <s v="Ambarnath"/>
        <s v="Uluberia"/>
        <s v="Kirari Suleman Nagar"/>
        <s v="Mangalore"/>
        <s v="Tezpur"/>
        <s v="Bareilly"/>
        <s v="Thrissur"/>
        <s v="Pimpri-Chinchwad"/>
        <s v="Chandigarh"/>
        <s v="Bhatpara"/>
        <s v="Khammam"/>
        <s v="Silchar"/>
        <s v="Dewas"/>
        <s v="Bhilai"/>
        <s v="Ratlam"/>
        <s v="Shimla"/>
        <s v="Haldia"/>
        <s v="Rajpur Sonarpur"/>
        <s v="Saharanpur"/>
        <s v="Nadiad"/>
        <s v="Parbhani"/>
        <s v="Durg"/>
        <s v="Gwalior"/>
        <s v="Phagwara"/>
        <s v="Bhopal"/>
        <s v="Bhavnagar"/>
        <s v="Pallavaram"/>
        <s v="Bikaner"/>
        <s v="Kolhapur"/>
        <s v="Sasaram"/>
        <s v="Rajahmundry"/>
        <s v="Bijapur"/>
        <s v="Bahraich"/>
        <s v="Phusro"/>
        <s v="Gandhinagar"/>
        <s v="Medininagar"/>
        <s v="Indore"/>
        <s v="Salem"/>
        <s v="Gaya"/>
        <s v="Ghaziabad"/>
        <s v="Hazaribagh"/>
        <s v="Anantapur"/>
        <s v="Siwan"/>
        <s v="Morena"/>
        <s v="Delhi"/>
        <s v="Ambala"/>
        <s v="Warangal"/>
        <s v="Bangalore"/>
        <s v="Avadi"/>
        <s v="Nellore"/>
        <s v="Ranchi"/>
        <s v="Ramgarh"/>
        <s v="Nanded"/>
        <s v="Bidhannagar"/>
        <s v="Mahbubnagar"/>
        <s v="Howrah"/>
        <s v="Dhanbad"/>
        <s v="Deoghar"/>
        <s v="Bihar Sharif"/>
        <s v="Ajmer"/>
        <s v="Bally"/>
        <s v="Asansol"/>
        <s v="Ramagundam"/>
        <s v="Fatehpur"/>
        <s v="Sangli-Miraj &amp; Kupwad"/>
        <s v="South Dumdum"/>
        <s v="Varanasi"/>
        <s v="Madurai"/>
        <s v="Muzaffarnagar"/>
        <s v="Mehsana"/>
        <s v="Purnia"/>
        <s v="Chittoor"/>
        <s v="Berhampore"/>
        <s v="Tadepalligudem"/>
        <s v="Etawah"/>
        <s v="Amroha"/>
        <s v="Guwahati"/>
        <s v="Gorakhpur"/>
        <s v="Jaipur"/>
        <s v="Khora "/>
        <s v="Mira-Bhayandar"/>
        <s v="Bhubaneswar"/>
        <s v="Panipat"/>
        <s v="Karnal"/>
        <s v="Sri Ganganagar"/>
        <s v="Bongaigaon"/>
        <s v="Sagar"/>
        <s v="Tiruchirappalli"/>
        <s v="Hindupur"/>
        <s v="Hajipur"/>
        <s v="Ahmednagar"/>
        <s v="Jammu"/>
        <s v="Machilipatnam"/>
        <s v="Buxar"/>
        <s v="Jamalpur"/>
        <s v="Dehradun"/>
        <s v="Munger"/>
        <s v="Singrauli"/>
        <s v="Morbi"/>
        <s v="Bharatpur"/>
        <s v="Jalna"/>
        <s v="New Delhi"/>
        <s v="Bhusawal"/>
        <s v="Kumbakonam"/>
        <s v="Bhind"/>
        <s v="Panchkula"/>
        <s v="Srikakulam"/>
        <s v="Kolkata"/>
        <s v="Gulbarga"/>
        <s v="Agra"/>
        <s v="Panihati"/>
        <s v="Junagadh"/>
        <s v="Raichur"/>
        <s v="Saharsa"/>
        <s v="Kadapa"/>
        <s v="Imphal"/>
        <s v="Kozhikode"/>
        <s v="Tiruppur"/>
        <s v="Gudivada"/>
        <s v="Bulandshahr"/>
        <s v="Barasat"/>
        <s v="Nangloi Jat"/>
        <s v="Latur"/>
        <s v="Jhansi"/>
        <s v="Srinagar"/>
        <s v="Thiruvananthapuram"/>
        <s v="Noida"/>
        <s v="Dehri"/>
        <s v="Begusarai"/>
        <s v="Mau"/>
        <s v="Tumkur"/>
        <s v="Visakhapatnam"/>
        <s v="Tiruvottiyur"/>
        <s v="Allahabad"/>
        <s v="Siliguri"/>
        <s v="Bellary"/>
        <s v="Sambhal"/>
        <s v="Erode"/>
        <s v="Amritsar"/>
        <s v="Agartala"/>
        <s v="Vasai-Virar"/>
        <s v="Davanagere"/>
        <s v="Chapra"/>
        <s v="Bettiah"/>
        <s v="Kochi"/>
        <s v="Darbhanga"/>
        <s v="Khandwa"/>
        <s v="Hospet"/>
        <s v="Patna"/>
        <s v="Raebareli"/>
        <s v="Surendranagar Dudhrej"/>
        <s v="Gandhidham"/>
        <s v="Maheshtala"/>
        <s v="Amravati"/>
        <s v="Nizamabad"/>
        <s v="Bidar"/>
        <s v="Hosur"/>
        <s v="Ichalkaranji"/>
        <s v="Bardhaman"/>
        <s v="Ujjain"/>
        <s v="Narasaraopet"/>
        <s v="Malegaon"/>
        <s v="North Dumdum"/>
        <s v="Mysore"/>
        <s v="Dharmavaram"/>
        <s v="Bhimavaram"/>
        <s v="Nandyal"/>
        <s v="Sultan Pur Majra"/>
        <s v="Jabalpur"/>
        <s v="Suryapet"/>
        <s v="Malda"/>
        <s v="Ongole"/>
        <s v="Kanpur"/>
        <s v="Kalyan-Dombivli"/>
        <s v="Panvel"/>
        <s v="Patiala"/>
        <s v="Bilaspur"/>
        <s v="Vijayawada"/>
        <s v="Pondicherry"/>
        <s v="Ambattur"/>
        <s v="Belgaum"/>
        <s v="Bhilwara"/>
        <s v="Adoni"/>
        <s v="Kollam"/>
        <s v="Karaikudi"/>
        <s v="Dhule"/>
        <s v="Tinsukia"/>
        <s v="Tirupati"/>
        <s v="Loni"/>
        <s v="Danapur"/>
        <s v="Bhagalpur"/>
        <s v="Hapur"/>
        <s v="Berhampur"/>
        <s v="Ahmedabad"/>
        <s v="Shimoga"/>
        <s v="Ludhiana"/>
        <s v="Madanapalle"/>
        <s v="Ballia"/>
        <s v="Gopalpur"/>
        <s v="Kishanganj"/>
        <s v="Mirzapur"/>
        <s v="Guna"/>
        <s v="Moradabad"/>
        <s v="Hyderabad"/>
        <s v="Aurangabad"/>
        <s v="Vijayanagaram"/>
        <s v="Sonipat"/>
        <s v="Durgapur"/>
        <s v="Kota"/>
        <s v="Kavali"/>
        <s v="Sambalpur"/>
        <s v="Kottayam"/>
        <s v="Thane"/>
        <s v="Secunderabad"/>
        <s v="Bhalswa Jahangir Pur"/>
        <s v="Nashik"/>
        <s v="Guntakal"/>
        <s v="Navi Mumbai"/>
        <s v="Akola"/>
        <s v="Orai"/>
        <s v="Bhiwandi"/>
        <s v="Eluru"/>
        <s v="Mathura"/>
        <s v="Rourkela"/>
        <s v="Thoothukudi"/>
        <s v="Vellore"/>
        <s v="Chennai"/>
        <s v="Kurnool"/>
        <s v="Burhanpur"/>
        <s v="Nagpur"/>
        <s v="Guntur"/>
        <s v="Rampur"/>
        <s v="Jorhat"/>
        <s v="Dibrugarh"/>
        <s v="Pali"/>
        <s v="Jodhpur"/>
        <s v="Katni"/>
        <s v="Miryalaguda"/>
        <s v="Tenali"/>
        <s v="Anand"/>
        <s v="Sikar"/>
        <s v="Bhiwani"/>
        <s v="Chandrapur"/>
        <s v="Jehanabad"/>
        <s v="Satna"/>
        <s v="Udaipur"/>
        <s v="Farrukhabad"/>
        <s v="Dindigul"/>
        <s v="Meerut"/>
        <s v="Yamunanagar"/>
        <s v="Giridih"/>
        <s v="Gurgaon"/>
        <s v="Jalgaon"/>
        <s v="Raipur"/>
        <s v="Aligarh"/>
        <s v="Kharagpur"/>
        <s v="Korba"/>
        <s v="Motihari"/>
        <s v="Pudukkottai"/>
        <s v="Muzaffarpur"/>
        <s v="Raiganj"/>
        <s v="Serampore"/>
        <s v="Chinsurah"/>
        <s v="Alappuzha"/>
        <s v="Kakinada"/>
        <s v="Tadipatri"/>
        <s v="Pune"/>
        <s v="Anantapuram"/>
        <s v="Karimnagar"/>
        <s v="Udupi"/>
        <s v="Cuttack"/>
        <s v="Rohtak"/>
        <s v="Faridabad"/>
        <s v="Unnao"/>
        <s v="Bokaro"/>
        <s v="Amaravati"/>
        <s v="Rewa"/>
        <s v="Gangtok"/>
        <s v="Bathinda"/>
        <s v="Solapur"/>
        <s v="Aizawl"/>
        <s v="Proddatur"/>
        <s v="Arrah"/>
        <s v="Mango"/>
        <s v="Ulhasnagar"/>
      </sharedItems>
    </cacheField>
    <cacheField name="orders (2).Occasion" numFmtId="0">
      <sharedItems/>
    </cacheField>
    <cacheField name="Month Name(order date)" numFmtId="0">
      <sharedItems count="12">
        <s v="March"/>
        <s v="August"/>
        <s v="February"/>
        <s v="April"/>
        <s v="November"/>
        <s v="May"/>
        <s v="July"/>
        <s v="June"/>
        <s v="September"/>
        <s v="October"/>
        <s v="December"/>
        <s v="January"/>
      </sharedItems>
    </cacheField>
    <cacheField name="Day Name(order date)" numFmtId="0">
      <sharedItems count="7">
        <s v="Monday"/>
        <s v="Sunday"/>
        <s v="Friday"/>
        <s v="Tuesday"/>
        <s v="Thursday"/>
        <s v="Saturday"/>
        <s v="Wednesday"/>
      </sharedItems>
    </cacheField>
    <cacheField name="order_hour" numFmtId="0">
      <sharedItems containsSemiMixedTypes="0" containsString="0" containsNumber="1" containsInteger="1" minValue="0" maxValue="23" count="24">
        <n v="12"/>
        <n v="5"/>
        <n v="10"/>
        <n v="15"/>
        <n v="4"/>
        <n v="0"/>
        <n v="1"/>
        <n v="23"/>
        <n v="7"/>
        <n v="6"/>
        <n v="22"/>
        <n v="17"/>
        <n v="18"/>
        <n v="19"/>
        <n v="16"/>
        <n v="14"/>
        <n v="21"/>
        <n v="3"/>
        <n v="11"/>
        <n v="20"/>
        <n v="2"/>
        <n v="13"/>
        <n v="9"/>
        <n v="8"/>
      </sharedItems>
    </cacheField>
    <cacheField name="delivery_hour" numFmtId="0">
      <sharedItems containsSemiMixedTypes="0" containsString="0" containsNumber="1" containsInteger="1" minValue="0" maxValue="23"/>
    </cacheField>
    <cacheField name="delivery_days" numFmtId="0">
      <sharedItems containsSemiMixedTypes="0" containsString="0" containsNumber="1" containsInteger="1" minValue="1" maxValue="10"/>
    </cacheField>
    <cacheField name="products.Product_ID" numFmtId="0">
      <sharedItems containsSemiMixedTypes="0" containsString="0" containsNumber="1" containsInteger="1" minValue="1" maxValue="70"/>
    </cacheField>
    <cacheField name="products.Product_Name" numFmtId="0">
      <sharedItems count="71">
        <s v="Water Balloons &amp; Holi Color Pack"/>
        <s v="Cake &amp; Flowers Combo"/>
        <s v="Rose Bouquet"/>
        <s v="Spray Holi Colors (Set of 4)"/>
        <s v="Handmade Crochet Artificial Flowers"/>
        <s v="DIY Rangoli Stencil &amp; Color Kit"/>
        <s v="Vibrant Artificial Flower Plant Set"/>
        <s v="Colorful Rakhi Gift Boxes"/>
        <s v="Lucky Bamboo Plant in Decorative Pot"/>
        <s v="Colorful Glassware Set (Set of 6)"/>
        <s v="Personalized Birthday Mug with Name"/>
        <s v="Handcrafted Wooden Rakhi"/>
        <s v="Valentine’s Day Mug"/>
        <s v="Color Splash Holi Mug"/>
        <s v="Holi Water Guns (Set of 3)"/>
        <s v="Personalized Couples Mug with Names"/>
        <s v="Giant Teddy Bear"/>
        <s v="Colorful Birthday Confetti Cannons"/>
        <s v="Premium Chocolate Truffle Box"/>
        <s v="Plush Water Balloon Soft Toy"/>
        <s v="Heart-Shaped Plush Teddy"/>
        <s v="Mini Cheesecake Bites"/>
        <s v="Soft Toy Set for Siblings"/>
        <s v="Personalized Rakhi with Photo Frame"/>
        <s v="Gulab Jamun Jar"/>
        <s v="Panda 3 Feet Soft Toy"/>
        <s v="Succulent Plant Set (Set of 5)"/>
        <s v="Pariatur Box"/>
        <s v="Cake Explosion Box"/>
        <s v="Customized LED Color-Changing Lights"/>
        <s v="Heart-Shaped Valentine Cake"/>
        <s v="Organic Herbal Gulal (Set of 5 Colors)"/>
        <s v="Money Plant with Cadbury Celebration"/>
        <s v="chocolate-Dipped Strawberries Gift Box"/>
        <s v="Edible Cake Decorating Colors"/>
        <s v="Holi Color Powder Pouch (Pack of 3)"/>
        <s v="Glow-in-the-Dark Paints"/>
        <s v="Holi Color Kit with Gloves &amp; Masks"/>
        <s v="Red Velvet Jar Cake"/>
        <s v="Mug Set (Set of 2)"/>
        <s v="Personalized Name Art with Color Splash"/>
        <s v="Happy Birthday Cupcakes"/>
        <s v="Heart-Shaped Color Changing Mugs"/>
        <s v="Eco-Friendly Bamboo Rakhi"/>
        <s v="Diwali Sweets Platter"/>
        <s v="Customized Photo Rakhi with Birthday Message"/>
        <s v="Traditional Indian Mithai Box"/>
        <s v="Kaju Katli Gift Box"/>
        <s v="Couples T-shirts with Colorful Heart Designs"/>
        <s v="Holi Special Mixed Sweets Box"/>
        <s v="Gold-Plated Rakhi with Blessings Card"/>
        <s v="Chocolates &amp; Rakhi Gift Box"/>
        <s v="Caramel Pudding"/>
        <s v="Rakhi Colorful Threads Set"/>
        <s v="Monkey with Little Kid Soft Toy + Rakhi"/>
        <s v="Romantic Couple Teddy Bears (Set of 2)"/>
        <s v="Chocolate Truffle Cake"/>
        <s v="Mini Bento Cakes"/>
        <s v="Saffron Soan Papdi with Rakhi Gift Set"/>
        <s v="Photo Personalized Cake"/>
        <s v="Orchid Plant in Elegant Vase"/>
        <s v="Diwali Colorful Paper Lanterns"/>
        <s v="Raksha Bandhan Gift Box with Sweets &amp; Chocolates"/>
        <s v="Folk Art Colors"/>
        <s v="Huggable Elephant Plush Toy"/>
        <s v="Cuddly Panda Soft Toy"/>
        <s v="Artificial Plant Set"/>
        <s v="Silk Thread Rakhi"/>
        <s v="Mini Plush Unicorn for Kids"/>
        <s v="DIY Cake Baking Kit"/>
        <s v="Single Rose Bouquet"/>
      </sharedItems>
    </cacheField>
    <cacheField name="products.Category" numFmtId="0">
      <sharedItems count="7">
        <s v="Colors"/>
        <s v="Cake"/>
        <s v="Plants"/>
        <s v="Mugs"/>
        <s v="Raksha Bandhan"/>
        <s v="Soft Toys"/>
        <s v="Sweets"/>
      </sharedItems>
    </cacheField>
    <cacheField name="products.Price (INR)" numFmtId="0">
      <sharedItems containsSemiMixedTypes="0" containsString="0" containsNumber="1" containsInteger="1" minValue="203" maxValue="1977"/>
    </cacheField>
    <cacheField name="products.Occasion" numFmtId="0">
      <sharedItems count="7">
        <s v="Holi"/>
        <s v="Raksha Bandhan"/>
        <s v="Valentine's Day"/>
        <s v="Birthday"/>
        <s v="Diwali"/>
        <s v="Anniversary"/>
        <s v="All Occasions"/>
      </sharedItems>
    </cacheField>
    <cacheField name="total_revenue" numFmtId="0">
      <sharedItems containsSemiMixedTypes="0" containsString="0" containsNumber="1" containsInteger="1" minValue="203" maxValue="9885"/>
    </cacheField>
  </cacheFields>
  <extLst>
    <ext xmlns:x14="http://schemas.microsoft.com/office/spreadsheetml/2009/9/main" uri="{725AE2AE-9491-48be-B2B4-4EB974FC3084}">
      <x14:pivotCacheDefinition pivotCacheId="28370751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s v="C037"/>
    <s v="Aradhya Kumar"/>
    <x v="0"/>
    <n v="1972392634"/>
    <s v="faiyaz10@yahoo.com"/>
    <s v="Male"/>
    <n v="1"/>
    <s v="C037"/>
    <n v="67"/>
    <n v="5"/>
    <s v="24-02-2023"/>
    <d v="2023-02-24T00:00:00"/>
    <d v="1899-12-30T23:48:13"/>
    <s v="05-03-2023"/>
    <x v="0"/>
    <d v="1899-12-30T07:27:10"/>
    <s v="Bardhaman"/>
    <s v="Anniversary"/>
    <x v="0"/>
    <x v="0"/>
    <x v="0"/>
    <n v="7"/>
    <n v="9"/>
    <n v="67"/>
    <x v="0"/>
    <x v="0"/>
    <n v="1374"/>
    <n v="6870"/>
    <x v="0"/>
  </r>
  <r>
    <s v="C029"/>
    <s v="Badal Sathe"/>
    <x v="1"/>
    <n v="912454360885"/>
    <s v="lavanya23@yahoo.com"/>
    <s v="Female"/>
    <n v="3"/>
    <s v="C029"/>
    <n v="67"/>
    <n v="5"/>
    <s v="14-07-2023"/>
    <d v="2023-07-14T00:00:00"/>
    <d v="1899-12-30T19:12:03"/>
    <s v="19-07-2023"/>
    <x v="1"/>
    <d v="1899-12-30T17:39:00"/>
    <s v="Bilaspur"/>
    <s v="Anniversary"/>
    <x v="1"/>
    <x v="0"/>
    <x v="1"/>
    <n v="17"/>
    <n v="5"/>
    <n v="67"/>
    <x v="0"/>
    <x v="0"/>
    <n v="1374"/>
    <n v="6870"/>
    <x v="0"/>
  </r>
  <r>
    <s v="C037"/>
    <s v="Aradhya Kumar"/>
    <x v="0"/>
    <n v="1972392634"/>
    <s v="faiyaz10@yahoo.com"/>
    <s v="Male"/>
    <n v="70"/>
    <s v="C037"/>
    <n v="17"/>
    <n v="1"/>
    <s v="28-09-2023"/>
    <d v="2023-09-28T00:00:00"/>
    <d v="1899-12-30T04:21:09"/>
    <s v="03-10-2023"/>
    <x v="2"/>
    <d v="1899-12-30T11:44:33"/>
    <s v="Vijayanagaram"/>
    <s v="Anniversary"/>
    <x v="2"/>
    <x v="1"/>
    <x v="2"/>
    <n v="11"/>
    <n v="5"/>
    <n v="17"/>
    <x v="1"/>
    <x v="1"/>
    <n v="1899"/>
    <n v="1899"/>
    <x v="0"/>
  </r>
  <r>
    <s v="C019"/>
    <s v="Amira Sengupta"/>
    <x v="2"/>
    <n v="914513393592"/>
    <s v="purab20@dhar.com"/>
    <s v="Male"/>
    <n v="2"/>
    <s v="C019"/>
    <n v="41"/>
    <n v="2"/>
    <s v="07-11-2023"/>
    <d v="2023-11-07T00:00:00"/>
    <d v="1899-12-30T23:30:18"/>
    <s v="13-11-2023"/>
    <x v="3"/>
    <d v="1899-12-30T07:16:17"/>
    <s v="Jaipur"/>
    <s v="Diwali"/>
    <x v="3"/>
    <x v="2"/>
    <x v="0"/>
    <n v="7"/>
    <n v="6"/>
    <n v="41"/>
    <x v="2"/>
    <x v="2"/>
    <n v="1977"/>
    <n v="3954"/>
    <x v="1"/>
  </r>
  <r>
    <s v="C014"/>
    <s v="Indrans Shukla"/>
    <x v="3"/>
    <n v="2717671919"/>
    <s v="rajagopalfateh@dhingra.info"/>
    <s v="Female"/>
    <n v="50"/>
    <s v="C014"/>
    <n v="41"/>
    <n v="4"/>
    <s v="09-11-2023"/>
    <d v="2023-11-09T00:00:00"/>
    <d v="1899-12-30T06:56:33"/>
    <s v="16-11-2023"/>
    <x v="4"/>
    <d v="1899-12-30T10:19:22"/>
    <s v="Jamalpur"/>
    <s v="Diwali"/>
    <x v="3"/>
    <x v="1"/>
    <x v="3"/>
    <n v="10"/>
    <n v="7"/>
    <n v="41"/>
    <x v="2"/>
    <x v="2"/>
    <n v="1977"/>
    <n v="7908"/>
    <x v="1"/>
  </r>
  <r>
    <s v="C041"/>
    <s v="Rati Dhingra"/>
    <x v="4"/>
    <n v="625408216"/>
    <s v="nirvisekhon@yahoo.com"/>
    <s v="Male"/>
    <n v="97"/>
    <s v="C041"/>
    <n v="41"/>
    <n v="1"/>
    <s v="03-11-2023"/>
    <d v="2023-11-03T00:00:00"/>
    <d v="1899-12-30T20:11:32"/>
    <s v="08-11-2023"/>
    <x v="5"/>
    <d v="1899-12-30T01:35:25"/>
    <s v="Bhavnagar"/>
    <s v="Diwali"/>
    <x v="3"/>
    <x v="0"/>
    <x v="4"/>
    <n v="1"/>
    <n v="5"/>
    <n v="41"/>
    <x v="2"/>
    <x v="2"/>
    <n v="1977"/>
    <n v="1977"/>
    <x v="1"/>
  </r>
  <r>
    <s v="C088"/>
    <s v="Shalv Kulkarni"/>
    <x v="5"/>
    <n v="919113488461"/>
    <s v="uthkarsh12@yahoo.com"/>
    <s v="Female"/>
    <n v="90"/>
    <s v="C088"/>
    <n v="41"/>
    <n v="3"/>
    <s v="09-11-2023"/>
    <d v="2023-11-09T00:00:00"/>
    <d v="1899-12-30T20:54:16"/>
    <s v="18-11-2023"/>
    <x v="6"/>
    <d v="1899-12-30T17:48:35"/>
    <s v="Shahjahanpur"/>
    <s v="Diwali"/>
    <x v="3"/>
    <x v="1"/>
    <x v="4"/>
    <n v="17"/>
    <n v="9"/>
    <n v="41"/>
    <x v="2"/>
    <x v="2"/>
    <n v="1977"/>
    <n v="5931"/>
    <x v="1"/>
  </r>
  <r>
    <s v="C054"/>
    <s v="Umang Ahuja"/>
    <x v="6"/>
    <n v="7271590783"/>
    <s v="saksham09@hotmail.com"/>
    <s v="Female"/>
    <n v="76"/>
    <s v="C054"/>
    <n v="4"/>
    <n v="1"/>
    <s v="09-11-2023"/>
    <d v="2023-11-09T00:00:00"/>
    <d v="1899-12-30T05:13:11"/>
    <s v="12-11-2023"/>
    <x v="7"/>
    <d v="1899-12-30T00:34:50"/>
    <s v="Anand"/>
    <s v="Diwali"/>
    <x v="3"/>
    <x v="1"/>
    <x v="5"/>
    <n v="0"/>
    <n v="3"/>
    <n v="4"/>
    <x v="3"/>
    <x v="2"/>
    <n v="1199"/>
    <n v="1199"/>
    <x v="1"/>
  </r>
  <r>
    <s v="C029"/>
    <s v="Badal Sathe"/>
    <x v="1"/>
    <n v="912454360885"/>
    <s v="lavanya23@yahoo.com"/>
    <s v="Female"/>
    <n v="31"/>
    <s v="C029"/>
    <n v="7"/>
    <n v="5"/>
    <s v="28-02-2023"/>
    <d v="2023-02-28T00:00:00"/>
    <d v="1899-12-30T13:13:22"/>
    <s v="03-03-2023"/>
    <x v="8"/>
    <d v="1899-12-30T23:35:49"/>
    <s v="Nandyal"/>
    <s v="Holi"/>
    <x v="0"/>
    <x v="2"/>
    <x v="6"/>
    <n v="23"/>
    <n v="3"/>
    <n v="7"/>
    <x v="4"/>
    <x v="1"/>
    <n v="409"/>
    <n v="2045"/>
    <x v="2"/>
  </r>
  <r>
    <s v="C065"/>
    <s v="Badal Vora"/>
    <x v="7"/>
    <n v="9753056313"/>
    <s v="kbobal@hotmail.com"/>
    <s v="Male"/>
    <n v="32"/>
    <s v="C065"/>
    <n v="7"/>
    <n v="5"/>
    <s v="04-03-2023"/>
    <d v="2023-03-04T00:00:00"/>
    <d v="1899-12-30T15:36:41"/>
    <s v="05-03-2023"/>
    <x v="0"/>
    <d v="1899-12-30T15:54:10"/>
    <s v="Pudukkottai"/>
    <s v="Holi"/>
    <x v="4"/>
    <x v="3"/>
    <x v="7"/>
    <n v="15"/>
    <n v="1"/>
    <n v="7"/>
    <x v="4"/>
    <x v="1"/>
    <n v="409"/>
    <n v="2045"/>
    <x v="2"/>
  </r>
  <r>
    <s v="C013"/>
    <s v="Manikya Goswami"/>
    <x v="8"/>
    <n v="912112817503"/>
    <s v="settytara@gmail.com"/>
    <s v="Female"/>
    <n v="47"/>
    <s v="C013"/>
    <n v="7"/>
    <n v="5"/>
    <s v="26-02-2023"/>
    <d v="2023-02-26T00:00:00"/>
    <d v="1899-12-30T13:04:28"/>
    <s v="28-02-2023"/>
    <x v="9"/>
    <d v="1899-12-30T06:00:20"/>
    <s v="Jaipur"/>
    <s v="Holi"/>
    <x v="0"/>
    <x v="4"/>
    <x v="6"/>
    <n v="6"/>
    <n v="2"/>
    <n v="7"/>
    <x v="4"/>
    <x v="1"/>
    <n v="409"/>
    <n v="2045"/>
    <x v="2"/>
  </r>
  <r>
    <s v="C040"/>
    <s v="Hazel Mangat"/>
    <x v="9"/>
    <n v="918810621361"/>
    <s v="aarnakrishna@chokshi.org"/>
    <s v="Female"/>
    <n v="55"/>
    <s v="C040"/>
    <n v="5"/>
    <n v="1"/>
    <s v="08-02-2023"/>
    <d v="2023-02-08T00:00:00"/>
    <d v="1899-12-30T08:01:07"/>
    <s v="13-02-2023"/>
    <x v="10"/>
    <d v="1899-12-30T07:42:58"/>
    <s v="Kottayam"/>
    <s v="All Occasions"/>
    <x v="0"/>
    <x v="5"/>
    <x v="8"/>
    <n v="7"/>
    <n v="5"/>
    <n v="5"/>
    <x v="5"/>
    <x v="3"/>
    <n v="1444"/>
    <n v="1444"/>
    <x v="3"/>
  </r>
  <r>
    <s v="C023"/>
    <s v="Abram Sandhu"/>
    <x v="6"/>
    <n v="7196287267"/>
    <s v="sibalnitya@bhasin.net"/>
    <s v="Male"/>
    <n v="60"/>
    <s v="C023"/>
    <n v="5"/>
    <n v="2"/>
    <s v="13-12-2023"/>
    <d v="2023-12-13T00:00:00"/>
    <d v="1899-12-30T06:46:45"/>
    <s v="15-12-2023"/>
    <x v="11"/>
    <d v="1899-12-30T13:03:56"/>
    <s v="Darbhanga"/>
    <s v="All Occasions"/>
    <x v="5"/>
    <x v="5"/>
    <x v="3"/>
    <n v="13"/>
    <n v="2"/>
    <n v="5"/>
    <x v="5"/>
    <x v="3"/>
    <n v="1444"/>
    <n v="2888"/>
    <x v="3"/>
  </r>
  <r>
    <s v="C029"/>
    <s v="Badal Sathe"/>
    <x v="1"/>
    <n v="912454360885"/>
    <s v="lavanya23@yahoo.com"/>
    <s v="Female"/>
    <n v="36"/>
    <s v="C029"/>
    <n v="66"/>
    <n v="1"/>
    <s v="04-03-2023"/>
    <d v="2023-03-04T00:00:00"/>
    <d v="1899-12-30T10:28:53"/>
    <s v="14-03-2023"/>
    <x v="12"/>
    <d v="1899-12-30T08:14:49"/>
    <s v="New Delhi"/>
    <s v="Holi"/>
    <x v="4"/>
    <x v="3"/>
    <x v="9"/>
    <n v="8"/>
    <n v="10"/>
    <n v="66"/>
    <x v="6"/>
    <x v="3"/>
    <n v="610"/>
    <n v="610"/>
    <x v="2"/>
  </r>
  <r>
    <s v="C040"/>
    <s v="Hazel Mangat"/>
    <x v="9"/>
    <n v="918810621361"/>
    <s v="aarnakrishna@chokshi.org"/>
    <s v="Female"/>
    <n v="26"/>
    <s v="C040"/>
    <n v="6"/>
    <n v="3"/>
    <s v="06-03-2023"/>
    <d v="2023-03-06T00:00:00"/>
    <d v="1899-12-30T05:03:06"/>
    <s v="12-03-2023"/>
    <x v="13"/>
    <d v="1899-12-30T06:06:11"/>
    <s v="Amroha"/>
    <s v="Holi"/>
    <x v="4"/>
    <x v="6"/>
    <x v="5"/>
    <n v="6"/>
    <n v="6"/>
    <n v="6"/>
    <x v="7"/>
    <x v="4"/>
    <n v="1112"/>
    <n v="3336"/>
    <x v="2"/>
  </r>
  <r>
    <s v="C012"/>
    <s v="Onkar Mangat"/>
    <x v="10"/>
    <n v="919921125624"/>
    <s v="oorjabassi@wali.com"/>
    <s v="Male"/>
    <n v="4"/>
    <s v="C012"/>
    <n v="14"/>
    <n v="5"/>
    <s v="10-07-2023"/>
    <d v="2023-07-10T00:00:00"/>
    <d v="1899-12-30T04:44:29"/>
    <s v="19-07-2023"/>
    <x v="1"/>
    <d v="1899-12-30T06:33:23"/>
    <s v="Guwahati"/>
    <s v="Birthday"/>
    <x v="1"/>
    <x v="6"/>
    <x v="2"/>
    <n v="6"/>
    <n v="9"/>
    <n v="14"/>
    <x v="8"/>
    <x v="3"/>
    <n v="1915"/>
    <n v="9575"/>
    <x v="4"/>
  </r>
  <r>
    <s v="C006"/>
    <s v="Rania Mann"/>
    <x v="11"/>
    <n v="919363577179"/>
    <s v="evaswamy@biswas-sekhon.com"/>
    <s v="Female"/>
    <n v="44"/>
    <s v="C006"/>
    <n v="14"/>
    <n v="1"/>
    <s v="17-07-2023"/>
    <d v="2023-07-17T00:00:00"/>
    <d v="1899-12-30T21:57:56"/>
    <s v="27-07-2023"/>
    <x v="14"/>
    <d v="1899-12-30T10:48:09"/>
    <s v="Bhavnagar"/>
    <s v="Birthday"/>
    <x v="1"/>
    <x v="6"/>
    <x v="10"/>
    <n v="10"/>
    <n v="10"/>
    <n v="14"/>
    <x v="8"/>
    <x v="3"/>
    <n v="1915"/>
    <n v="1915"/>
    <x v="4"/>
  </r>
  <r>
    <s v="C078"/>
    <s v="Jivika Rajan"/>
    <x v="12"/>
    <n v="3005266310"/>
    <s v="hunar08@hotmail.com"/>
    <s v="Female"/>
    <n v="5"/>
    <s v="C078"/>
    <n v="58"/>
    <n v="2"/>
    <s v="11-02-2023"/>
    <d v="2023-02-11T00:00:00"/>
    <d v="1899-12-30T19:44:48"/>
    <s v="18-02-2023"/>
    <x v="15"/>
    <d v="1899-12-30T11:08:52"/>
    <s v="Rajkot"/>
    <s v="Valentine's Day"/>
    <x v="0"/>
    <x v="3"/>
    <x v="1"/>
    <n v="11"/>
    <n v="7"/>
    <n v="58"/>
    <x v="9"/>
    <x v="4"/>
    <n v="1492"/>
    <n v="2984"/>
    <x v="5"/>
  </r>
  <r>
    <s v="C031"/>
    <s v="Madhup Wable"/>
    <x v="13"/>
    <n v="135745753"/>
    <s v="priyansh11@dua-tella.com"/>
    <s v="Female"/>
    <n v="98"/>
    <s v="C031"/>
    <n v="8"/>
    <n v="1"/>
    <s v="30-10-2023"/>
    <d v="2023-10-30T00:00:00"/>
    <d v="1899-12-30T15:26:00"/>
    <s v="01-11-2023"/>
    <x v="16"/>
    <d v="1899-12-30T16:34:28"/>
    <s v="Bulandshahr"/>
    <s v="Anniversary"/>
    <x v="6"/>
    <x v="6"/>
    <x v="7"/>
    <n v="16"/>
    <n v="2"/>
    <n v="8"/>
    <x v="10"/>
    <x v="2"/>
    <n v="252"/>
    <n v="252"/>
    <x v="0"/>
  </r>
  <r>
    <s v="C047"/>
    <s v="Bhamini Ravi"/>
    <x v="14"/>
    <n v="910798274175"/>
    <s v="ramachandranraghav@uppal-bhandari.com"/>
    <s v="Male"/>
    <n v="33"/>
    <s v="C047"/>
    <n v="8"/>
    <n v="3"/>
    <s v="15-04-2023"/>
    <d v="2023-04-15T00:00:00"/>
    <d v="1899-12-30T01:37:27"/>
    <s v="25-04-2023"/>
    <x v="17"/>
    <d v="1899-12-30T02:13:27"/>
    <s v="Amroha"/>
    <s v="Anniversary"/>
    <x v="7"/>
    <x v="3"/>
    <x v="11"/>
    <n v="2"/>
    <n v="10"/>
    <n v="8"/>
    <x v="10"/>
    <x v="2"/>
    <n v="252"/>
    <n v="756"/>
    <x v="0"/>
  </r>
  <r>
    <s v="C013"/>
    <s v="Manikya Goswami"/>
    <x v="8"/>
    <n v="912112817503"/>
    <s v="settytara@gmail.com"/>
    <s v="Female"/>
    <n v="71"/>
    <s v="C013"/>
    <n v="9"/>
    <n v="5"/>
    <s v="20-08-2023"/>
    <d v="2023-08-20T00:00:00"/>
    <d v="1899-12-30T16:32:06"/>
    <s v="28-08-2023"/>
    <x v="18"/>
    <d v="1899-12-30T13:31:32"/>
    <s v="Karnal"/>
    <s v="Raksha Bandhan"/>
    <x v="8"/>
    <x v="4"/>
    <x v="12"/>
    <n v="13"/>
    <n v="8"/>
    <n v="9"/>
    <x v="11"/>
    <x v="3"/>
    <n v="1605"/>
    <n v="8025"/>
    <x v="6"/>
  </r>
  <r>
    <s v="C023"/>
    <s v="Abram Sandhu"/>
    <x v="6"/>
    <n v="7196287267"/>
    <s v="sibalnitya@bhasin.net"/>
    <s v="Male"/>
    <n v="52"/>
    <s v="C023"/>
    <n v="9"/>
    <n v="1"/>
    <s v="29-08-2023"/>
    <d v="2023-08-29T00:00:00"/>
    <d v="1899-12-30T19:55:22"/>
    <s v="07-09-2023"/>
    <x v="19"/>
    <d v="1899-12-30T04:22:02"/>
    <s v="Hospet"/>
    <s v="Raksha Bandhan"/>
    <x v="8"/>
    <x v="2"/>
    <x v="1"/>
    <n v="4"/>
    <n v="9"/>
    <n v="9"/>
    <x v="11"/>
    <x v="3"/>
    <n v="1605"/>
    <n v="1605"/>
    <x v="6"/>
  </r>
  <r>
    <s v="C063"/>
    <s v="Arhaan Ahluwalia"/>
    <x v="15"/>
    <n v="5287021467"/>
    <s v="pihu31@edwin-bawa.com"/>
    <s v="Male"/>
    <n v="27"/>
    <s v="C063"/>
    <n v="9"/>
    <n v="2"/>
    <s v="22-08-2023"/>
    <d v="2023-08-22T00:00:00"/>
    <d v="1899-12-30T11:16:28"/>
    <s v="30-08-2023"/>
    <x v="20"/>
    <d v="1899-12-30T07:59:12"/>
    <s v="Raipur"/>
    <s v="Raksha Bandhan"/>
    <x v="8"/>
    <x v="2"/>
    <x v="13"/>
    <n v="7"/>
    <n v="8"/>
    <n v="9"/>
    <x v="11"/>
    <x v="3"/>
    <n v="1605"/>
    <n v="3210"/>
    <x v="6"/>
  </r>
  <r>
    <s v="C040"/>
    <s v="Hazel Mangat"/>
    <x v="9"/>
    <n v="918810621361"/>
    <s v="aarnakrishna@chokshi.org"/>
    <s v="Female"/>
    <n v="6"/>
    <s v="C040"/>
    <n v="28"/>
    <n v="4"/>
    <s v="20-08-2023"/>
    <d v="2023-08-20T00:00:00"/>
    <d v="1899-12-30T22:11:35"/>
    <s v="26-08-2023"/>
    <x v="21"/>
    <d v="1899-12-30T19:06:46"/>
    <s v="Sirsa"/>
    <s v="Raksha Bandhan"/>
    <x v="8"/>
    <x v="4"/>
    <x v="14"/>
    <n v="19"/>
    <n v="6"/>
    <n v="28"/>
    <x v="12"/>
    <x v="2"/>
    <n v="1778"/>
    <n v="7112"/>
    <x v="6"/>
  </r>
  <r>
    <s v="C064"/>
    <s v="Indrajit Kale"/>
    <x v="16"/>
    <n v="916181058210"/>
    <s v="sabharwalmamooty@tella.com"/>
    <s v="Male"/>
    <n v="29"/>
    <s v="C064"/>
    <n v="10"/>
    <n v="5"/>
    <s v="22-09-2023"/>
    <d v="2023-09-22T00:00:00"/>
    <d v="1899-12-30T01:06:22"/>
    <s v="01-10-2023"/>
    <x v="22"/>
    <d v="1899-12-30T14:29:16"/>
    <s v="Kollam"/>
    <s v="Birthday"/>
    <x v="2"/>
    <x v="0"/>
    <x v="11"/>
    <n v="14"/>
    <n v="9"/>
    <n v="10"/>
    <x v="13"/>
    <x v="4"/>
    <n v="259"/>
    <n v="1295"/>
    <x v="4"/>
  </r>
  <r>
    <s v="C047"/>
    <s v="Bhamini Ravi"/>
    <x v="14"/>
    <n v="910798274175"/>
    <s v="ramachandranraghav@uppal-bhandari.com"/>
    <s v="Male"/>
    <n v="67"/>
    <s v="C047"/>
    <n v="10"/>
    <n v="2"/>
    <s v="06-07-2023"/>
    <d v="2023-07-06T00:00:00"/>
    <d v="1899-12-30T17:28:21"/>
    <s v="14-07-2023"/>
    <x v="23"/>
    <d v="1899-12-30T21:11:01"/>
    <s v="Thrissur"/>
    <s v="Birthday"/>
    <x v="1"/>
    <x v="1"/>
    <x v="15"/>
    <n v="21"/>
    <n v="8"/>
    <n v="10"/>
    <x v="13"/>
    <x v="4"/>
    <n v="259"/>
    <n v="518"/>
    <x v="4"/>
  </r>
  <r>
    <s v="C041"/>
    <s v="Rati Dhingra"/>
    <x v="4"/>
    <n v="625408216"/>
    <s v="nirvisekhon@yahoo.com"/>
    <s v="Male"/>
    <n v="23"/>
    <s v="C041"/>
    <n v="12"/>
    <n v="3"/>
    <s v="05-05-2023"/>
    <d v="2023-05-05T00:00:00"/>
    <d v="1899-12-30T05:28:33"/>
    <s v="06-05-2023"/>
    <x v="24"/>
    <d v="1899-12-30T12:12:24"/>
    <s v="Ludhiana"/>
    <s v="Anniversary"/>
    <x v="9"/>
    <x v="0"/>
    <x v="5"/>
    <n v="12"/>
    <n v="1"/>
    <n v="12"/>
    <x v="14"/>
    <x v="5"/>
    <n v="672"/>
    <n v="2016"/>
    <x v="0"/>
  </r>
  <r>
    <s v="C091"/>
    <s v="Adira Rajan"/>
    <x v="17"/>
    <n v="915525478357"/>
    <s v="indrans79@gmail.com"/>
    <s v="Female"/>
    <n v="69"/>
    <s v="C091"/>
    <n v="12"/>
    <n v="4"/>
    <s v="02-09-2023"/>
    <d v="2023-09-02T00:00:00"/>
    <d v="1899-12-30T19:21:41"/>
    <s v="08-09-2023"/>
    <x v="25"/>
    <d v="1899-12-30T09:30:02"/>
    <s v="Hyderabad"/>
    <s v="Anniversary"/>
    <x v="2"/>
    <x v="3"/>
    <x v="1"/>
    <n v="9"/>
    <n v="6"/>
    <n v="12"/>
    <x v="14"/>
    <x v="5"/>
    <n v="672"/>
    <n v="2688"/>
    <x v="0"/>
  </r>
  <r>
    <s v="C009"/>
    <s v="Ritvik Borah"/>
    <x v="18"/>
    <n v="1336765676"/>
    <s v="daliajivika@yahoo.com"/>
    <s v="Female"/>
    <n v="7"/>
    <s v="C009"/>
    <n v="45"/>
    <n v="2"/>
    <s v="08-05-2023"/>
    <d v="2023-05-08T00:00:00"/>
    <d v="1899-12-30T01:45:13"/>
    <s v="13-05-2023"/>
    <x v="26"/>
    <d v="1899-12-30T10:07:17"/>
    <s v="Nanded"/>
    <s v="Birthday"/>
    <x v="9"/>
    <x v="6"/>
    <x v="11"/>
    <n v="10"/>
    <n v="5"/>
    <n v="45"/>
    <x v="15"/>
    <x v="0"/>
    <n v="722"/>
    <n v="1444"/>
    <x v="4"/>
  </r>
  <r>
    <s v="C009"/>
    <s v="Ritvik Borah"/>
    <x v="18"/>
    <n v="1336765676"/>
    <s v="daliajivika@yahoo.com"/>
    <s v="Female"/>
    <n v="75"/>
    <s v="C009"/>
    <n v="65"/>
    <n v="2"/>
    <s v="06-04-2023"/>
    <d v="2023-04-06T00:00:00"/>
    <d v="1899-12-30T11:10:24"/>
    <s v="09-04-2023"/>
    <x v="27"/>
    <d v="1899-12-30T23:00:34"/>
    <s v="Bally"/>
    <s v="All Occasions"/>
    <x v="7"/>
    <x v="1"/>
    <x v="13"/>
    <n v="23"/>
    <n v="3"/>
    <n v="65"/>
    <x v="16"/>
    <x v="0"/>
    <n v="1895"/>
    <n v="3790"/>
    <x v="3"/>
  </r>
  <r>
    <s v="C031"/>
    <s v="Madhup Wable"/>
    <x v="13"/>
    <n v="135745753"/>
    <s v="priyansh11@dua-tella.com"/>
    <s v="Female"/>
    <n v="48"/>
    <s v="C031"/>
    <n v="65"/>
    <n v="4"/>
    <s v="12-11-2023"/>
    <d v="2023-11-12T00:00:00"/>
    <d v="1899-12-30T20:00:30"/>
    <s v="16-11-2023"/>
    <x v="4"/>
    <d v="1899-12-30T05:31:42"/>
    <s v="Delhi"/>
    <s v="All Occasions"/>
    <x v="3"/>
    <x v="4"/>
    <x v="4"/>
    <n v="5"/>
    <n v="4"/>
    <n v="65"/>
    <x v="16"/>
    <x v="0"/>
    <n v="1895"/>
    <n v="7580"/>
    <x v="3"/>
  </r>
  <r>
    <s v="C008"/>
    <s v="Veer Ray"/>
    <x v="19"/>
    <n v="7138085704"/>
    <s v="uthkarshjohal@yahoo.com"/>
    <s v="Female"/>
    <n v="80"/>
    <s v="C008"/>
    <n v="39"/>
    <n v="4"/>
    <s v="02-01-2023"/>
    <d v="2023-01-02T00:00:00"/>
    <d v="1899-12-30T11:07:02"/>
    <s v="11-01-2023"/>
    <x v="28"/>
    <d v="1899-12-30T02:05:50"/>
    <s v="Salem"/>
    <s v="All Occasions"/>
    <x v="10"/>
    <x v="6"/>
    <x v="13"/>
    <n v="2"/>
    <n v="9"/>
    <n v="39"/>
    <x v="17"/>
    <x v="6"/>
    <n v="387"/>
    <n v="1548"/>
    <x v="3"/>
  </r>
  <r>
    <s v="C008"/>
    <s v="Veer Ray"/>
    <x v="19"/>
    <n v="7138085704"/>
    <s v="uthkarshjohal@yahoo.com"/>
    <s v="Female"/>
    <n v="88"/>
    <s v="C008"/>
    <n v="15"/>
    <n v="4"/>
    <s v="22-12-2023"/>
    <d v="2023-12-22T00:00:00"/>
    <d v="1899-12-30T10:02:31"/>
    <s v="01-01-2024"/>
    <x v="29"/>
    <d v="1899-12-30T12:17:55"/>
    <s v="Avadi"/>
    <s v="Anniversary"/>
    <x v="5"/>
    <x v="0"/>
    <x v="9"/>
    <n v="12"/>
    <n v="10"/>
    <n v="15"/>
    <x v="18"/>
    <x v="0"/>
    <n v="1488"/>
    <n v="5952"/>
    <x v="0"/>
  </r>
  <r>
    <s v="C065"/>
    <s v="Badal Vora"/>
    <x v="7"/>
    <n v="9753056313"/>
    <s v="kbobal@hotmail.com"/>
    <s v="Male"/>
    <n v="11"/>
    <s v="C065"/>
    <n v="16"/>
    <n v="4"/>
    <s v="02-03-2023"/>
    <d v="2023-03-02T00:00:00"/>
    <d v="1899-12-30T20:14:55"/>
    <s v="03-03-2023"/>
    <x v="8"/>
    <d v="1899-12-30T23:19:47"/>
    <s v="Belgaum"/>
    <s v="Holi"/>
    <x v="4"/>
    <x v="1"/>
    <x v="4"/>
    <n v="23"/>
    <n v="1"/>
    <n v="16"/>
    <x v="19"/>
    <x v="2"/>
    <n v="1721"/>
    <n v="6884"/>
    <x v="2"/>
  </r>
  <r>
    <s v="C097"/>
    <s v="Nakul Randhawa"/>
    <x v="20"/>
    <n v="456900126"/>
    <s v="tlall@ramanathan.info"/>
    <s v="Female"/>
    <n v="8"/>
    <s v="C097"/>
    <n v="43"/>
    <n v="3"/>
    <s v="08-11-2023"/>
    <d v="2023-11-08T00:00:00"/>
    <d v="1899-12-30T19:20:02"/>
    <s v="14-11-2023"/>
    <x v="30"/>
    <d v="1899-12-30T08:44:45"/>
    <s v="Morena"/>
    <s v="Diwali"/>
    <x v="3"/>
    <x v="5"/>
    <x v="1"/>
    <n v="8"/>
    <n v="6"/>
    <n v="43"/>
    <x v="20"/>
    <x v="0"/>
    <n v="750"/>
    <n v="2250"/>
    <x v="1"/>
  </r>
  <r>
    <s v="C020"/>
    <s v="Samaira Ganesh"/>
    <x v="21"/>
    <n v="1731643700"/>
    <s v="golesana@varty-gill.com"/>
    <s v="Male"/>
    <n v="49"/>
    <s v="C020"/>
    <n v="43"/>
    <n v="1"/>
    <s v="11-11-2023"/>
    <d v="2023-11-11T00:00:00"/>
    <d v="1899-12-30T17:44:30"/>
    <s v="18-11-2023"/>
    <x v="6"/>
    <d v="1899-12-30T13:49:52"/>
    <s v="Nangloi Jat"/>
    <s v="Diwali"/>
    <x v="3"/>
    <x v="3"/>
    <x v="15"/>
    <n v="13"/>
    <n v="7"/>
    <n v="43"/>
    <x v="20"/>
    <x v="0"/>
    <n v="750"/>
    <n v="750"/>
    <x v="1"/>
  </r>
  <r>
    <s v="C054"/>
    <s v="Umang Ahuja"/>
    <x v="6"/>
    <n v="7271590783"/>
    <s v="saksham09@hotmail.com"/>
    <s v="Female"/>
    <n v="22"/>
    <s v="C054"/>
    <n v="43"/>
    <n v="1"/>
    <s v="09-11-2023"/>
    <d v="2023-11-09T00:00:00"/>
    <d v="1899-12-30T01:05:28"/>
    <s v="14-11-2023"/>
    <x v="30"/>
    <d v="1899-12-30T09:49:47"/>
    <s v="Tenali"/>
    <s v="Diwali"/>
    <x v="3"/>
    <x v="1"/>
    <x v="11"/>
    <n v="9"/>
    <n v="5"/>
    <n v="43"/>
    <x v="20"/>
    <x v="0"/>
    <n v="750"/>
    <n v="750"/>
    <x v="1"/>
  </r>
  <r>
    <s v="C054"/>
    <s v="Umang Ahuja"/>
    <x v="6"/>
    <n v="7271590783"/>
    <s v="saksham09@hotmail.com"/>
    <s v="Female"/>
    <n v="39"/>
    <s v="C054"/>
    <n v="43"/>
    <n v="2"/>
    <s v="02-11-2023"/>
    <d v="2023-11-02T00:00:00"/>
    <d v="1899-12-30T19:25:58"/>
    <s v="04-11-2023"/>
    <x v="31"/>
    <d v="1899-12-30T13:28:42"/>
    <s v="Vellore"/>
    <s v="Diwali"/>
    <x v="3"/>
    <x v="1"/>
    <x v="1"/>
    <n v="13"/>
    <n v="2"/>
    <n v="43"/>
    <x v="20"/>
    <x v="0"/>
    <n v="750"/>
    <n v="1500"/>
    <x v="1"/>
  </r>
  <r>
    <s v="C097"/>
    <s v="Nakul Randhawa"/>
    <x v="20"/>
    <n v="456900126"/>
    <s v="tlall@ramanathan.info"/>
    <s v="Female"/>
    <n v="12"/>
    <s v="C097"/>
    <n v="38"/>
    <n v="3"/>
    <s v="12-07-2023"/>
    <d v="2023-07-12T00:00:00"/>
    <d v="1899-12-30T08:28:56"/>
    <s v="20-07-2023"/>
    <x v="32"/>
    <d v="1899-12-30T23:34:57"/>
    <s v="Karnal"/>
    <s v="Birthday"/>
    <x v="1"/>
    <x v="5"/>
    <x v="8"/>
    <n v="23"/>
    <n v="8"/>
    <n v="38"/>
    <x v="21"/>
    <x v="4"/>
    <n v="562"/>
    <n v="1686"/>
    <x v="4"/>
  </r>
  <r>
    <s v="C097"/>
    <s v="Nakul Randhawa"/>
    <x v="20"/>
    <n v="456900126"/>
    <s v="tlall@ramanathan.info"/>
    <s v="Female"/>
    <n v="45"/>
    <s v="C097"/>
    <n v="61"/>
    <n v="5"/>
    <s v="28-04-2023"/>
    <d v="2023-04-28T00:00:00"/>
    <d v="1899-12-30T14:26:26"/>
    <s v="29-04-2023"/>
    <x v="33"/>
    <d v="1899-12-30T06:16:36"/>
    <s v="Haldia"/>
    <s v="Anniversary"/>
    <x v="7"/>
    <x v="0"/>
    <x v="16"/>
    <n v="6"/>
    <n v="1"/>
    <n v="61"/>
    <x v="22"/>
    <x v="5"/>
    <n v="810"/>
    <n v="4050"/>
    <x v="0"/>
  </r>
  <r>
    <s v="C044"/>
    <s v="Seher Mann"/>
    <x v="22"/>
    <n v="9843970658"/>
    <s v="vardaniyakaran@krishnamurthy.com"/>
    <s v="Male"/>
    <n v="9"/>
    <s v="C044"/>
    <n v="27"/>
    <n v="4"/>
    <s v="20-08-2023"/>
    <d v="2023-08-20T00:00:00"/>
    <d v="1899-12-30T23:39:51"/>
    <s v="29-08-2023"/>
    <x v="34"/>
    <d v="1899-12-30T23:59:54"/>
    <s v="Rajkot"/>
    <s v="Raksha Bandhan"/>
    <x v="8"/>
    <x v="4"/>
    <x v="0"/>
    <n v="23"/>
    <n v="9"/>
    <n v="27"/>
    <x v="23"/>
    <x v="4"/>
    <n v="548"/>
    <n v="2192"/>
    <x v="6"/>
  </r>
  <r>
    <s v="C013"/>
    <s v="Manikya Goswami"/>
    <x v="8"/>
    <n v="912112817503"/>
    <s v="settytara@gmail.com"/>
    <s v="Female"/>
    <n v="16"/>
    <s v="C013"/>
    <n v="20"/>
    <n v="3"/>
    <s v="16-02-2023"/>
    <d v="2023-02-16T00:00:00"/>
    <d v="1899-12-30T15:06:11"/>
    <s v="20-02-2023"/>
    <x v="35"/>
    <d v="1899-12-30T22:14:21"/>
    <s v="Khammam"/>
    <s v="Anniversary"/>
    <x v="0"/>
    <x v="1"/>
    <x v="7"/>
    <n v="22"/>
    <n v="4"/>
    <n v="20"/>
    <x v="24"/>
    <x v="3"/>
    <n v="697"/>
    <n v="2091"/>
    <x v="0"/>
  </r>
  <r>
    <s v="C024"/>
    <s v="Jhanvi Chowdhury"/>
    <x v="23"/>
    <n v="910316756360"/>
    <s v="magarvardaniya@biswas.com"/>
    <s v="Female"/>
    <n v="13"/>
    <s v="C024"/>
    <n v="20"/>
    <n v="3"/>
    <s v="24-02-2023"/>
    <d v="2023-02-24T00:00:00"/>
    <d v="1899-12-30T16:47:16"/>
    <s v="04-03-2023"/>
    <x v="36"/>
    <d v="1899-12-30T02:27:37"/>
    <s v="Gandhidham"/>
    <s v="Anniversary"/>
    <x v="0"/>
    <x v="0"/>
    <x v="12"/>
    <n v="2"/>
    <n v="8"/>
    <n v="20"/>
    <x v="24"/>
    <x v="3"/>
    <n v="697"/>
    <n v="2091"/>
    <x v="0"/>
  </r>
  <r>
    <s v="C044"/>
    <s v="Seher Mann"/>
    <x v="22"/>
    <n v="9843970658"/>
    <s v="vardaniyakaran@krishnamurthy.com"/>
    <s v="Male"/>
    <n v="30"/>
    <s v="C044"/>
    <n v="23"/>
    <n v="4"/>
    <s v="13-01-2023"/>
    <d v="2023-01-13T00:00:00"/>
    <d v="1899-12-30T09:23:33"/>
    <s v="15-01-2023"/>
    <x v="37"/>
    <d v="1899-12-30T13:36:58"/>
    <s v="Bulandshahr"/>
    <s v="Anniversary"/>
    <x v="10"/>
    <x v="0"/>
    <x v="17"/>
    <n v="13"/>
    <n v="2"/>
    <n v="23"/>
    <x v="25"/>
    <x v="2"/>
    <n v="1098"/>
    <n v="4392"/>
    <x v="0"/>
  </r>
  <r>
    <s v="C072"/>
    <s v="Charvi Karnik"/>
    <x v="24"/>
    <n v="7573085232"/>
    <s v="mishti69@cheema.info"/>
    <s v="Male"/>
    <n v="18"/>
    <s v="C072"/>
    <n v="23"/>
    <n v="4"/>
    <s v="10-12-2023"/>
    <d v="2023-12-10T00:00:00"/>
    <d v="1899-12-30T10:46:15"/>
    <s v="11-12-2023"/>
    <x v="38"/>
    <d v="1899-12-30T00:20:29"/>
    <s v="Moradabad"/>
    <s v="Anniversary"/>
    <x v="5"/>
    <x v="4"/>
    <x v="9"/>
    <n v="0"/>
    <n v="1"/>
    <n v="23"/>
    <x v="25"/>
    <x v="2"/>
    <n v="1098"/>
    <n v="4392"/>
    <x v="0"/>
  </r>
  <r>
    <s v="C069"/>
    <s v="Hunar Tripathi"/>
    <x v="25"/>
    <n v="1440411271"/>
    <s v="gabainaaya@chhabra.info"/>
    <s v="Female"/>
    <n v="15"/>
    <s v="C069"/>
    <n v="21"/>
    <n v="5"/>
    <s v="26-08-2023"/>
    <d v="2023-08-26T00:00:00"/>
    <d v="1899-12-30T02:52:39"/>
    <s v="30-08-2023"/>
    <x v="20"/>
    <d v="1899-12-30T13:26:45"/>
    <s v="Pune"/>
    <s v="Raksha Bandhan"/>
    <x v="8"/>
    <x v="3"/>
    <x v="18"/>
    <n v="13"/>
    <n v="4"/>
    <n v="21"/>
    <x v="26"/>
    <x v="3"/>
    <n v="1561"/>
    <n v="7805"/>
    <x v="6"/>
  </r>
  <r>
    <s v="C010"/>
    <s v="Darshit Dave"/>
    <x v="26"/>
    <n v="1608833065"/>
    <s v="fateh26@hotmail.com"/>
    <s v="Male"/>
    <n v="79"/>
    <s v="C010"/>
    <n v="40"/>
    <n v="2"/>
    <s v="01-06-2023"/>
    <d v="2023-06-01T00:00:00"/>
    <d v="1899-12-30T17:29:30"/>
    <s v="11-06-2023"/>
    <x v="39"/>
    <d v="1899-12-30T07:34:53"/>
    <s v="Varanasi"/>
    <s v="Anniversary"/>
    <x v="11"/>
    <x v="1"/>
    <x v="15"/>
    <n v="7"/>
    <n v="10"/>
    <n v="40"/>
    <x v="27"/>
    <x v="2"/>
    <n v="1923"/>
    <n v="3846"/>
    <x v="0"/>
  </r>
  <r>
    <s v="C099"/>
    <s v="Ranbir Loyal"/>
    <x v="27"/>
    <n v="913621448305"/>
    <s v="reyanshghosh@rajagopalan.com"/>
    <s v="Female"/>
    <n v="10"/>
    <s v="C099"/>
    <n v="56"/>
    <n v="3"/>
    <s v="26-02-2023"/>
    <d v="2023-02-26T00:00:00"/>
    <d v="1899-12-30T00:17:26"/>
    <s v="08-03-2023"/>
    <x v="40"/>
    <d v="1899-12-30T20:47:43"/>
    <s v="Ambala"/>
    <s v="Anniversary"/>
    <x v="0"/>
    <x v="4"/>
    <x v="19"/>
    <n v="20"/>
    <n v="10"/>
    <n v="56"/>
    <x v="26"/>
    <x v="0"/>
    <n v="1272"/>
    <n v="3816"/>
    <x v="0"/>
  </r>
  <r>
    <s v="C099"/>
    <s v="Ranbir Loyal"/>
    <x v="27"/>
    <n v="913621448305"/>
    <s v="reyanshghosh@rajagopalan.com"/>
    <s v="Female"/>
    <n v="94"/>
    <s v="C099"/>
    <n v="69"/>
    <n v="5"/>
    <s v="02-03-2023"/>
    <d v="2023-03-02T00:00:00"/>
    <d v="1899-12-30T14:51:08"/>
    <s v="11-03-2023"/>
    <x v="41"/>
    <d v="1899-12-30T08:14:49"/>
    <s v="Purnia"/>
    <s v="Holi"/>
    <x v="4"/>
    <x v="1"/>
    <x v="16"/>
    <n v="8"/>
    <n v="9"/>
    <n v="69"/>
    <x v="28"/>
    <x v="4"/>
    <n v="998"/>
    <n v="4990"/>
    <x v="2"/>
  </r>
  <r>
    <s v="C047"/>
    <s v="Bhamini Ravi"/>
    <x v="14"/>
    <n v="910798274175"/>
    <s v="ramachandranraghav@uppal-bhandari.com"/>
    <s v="Male"/>
    <n v="93"/>
    <s v="C047"/>
    <n v="24"/>
    <n v="4"/>
    <s v="01-05-2023"/>
    <d v="2023-05-01T00:00:00"/>
    <d v="1899-12-30T17:50:59"/>
    <s v="03-05-2023"/>
    <x v="42"/>
    <d v="1899-12-30T18:35:56"/>
    <s v="Warangal"/>
    <s v="Birthday"/>
    <x v="9"/>
    <x v="6"/>
    <x v="15"/>
    <n v="18"/>
    <n v="2"/>
    <n v="24"/>
    <x v="29"/>
    <x v="6"/>
    <n v="535"/>
    <n v="2140"/>
    <x v="4"/>
  </r>
  <r>
    <s v="C099"/>
    <s v="Ranbir Loyal"/>
    <x v="27"/>
    <n v="913621448305"/>
    <s v="reyanshghosh@rajagopalan.com"/>
    <s v="Female"/>
    <n v="96"/>
    <s v="C099"/>
    <n v="25"/>
    <n v="3"/>
    <s v="14-03-2023"/>
    <d v="2023-03-14T00:00:00"/>
    <d v="1899-12-30T15:00:21"/>
    <s v="23-03-2023"/>
    <x v="43"/>
    <d v="1899-12-30T08:56:06"/>
    <s v="Latur"/>
    <s v="Anniversary"/>
    <x v="4"/>
    <x v="2"/>
    <x v="7"/>
    <n v="8"/>
    <n v="9"/>
    <n v="25"/>
    <x v="30"/>
    <x v="5"/>
    <n v="1202"/>
    <n v="3606"/>
    <x v="0"/>
  </r>
  <r>
    <s v="C015"/>
    <s v="Romil Bajwa"/>
    <x v="28"/>
    <n v="918664164910"/>
    <s v="taimurkashyap@halder.com"/>
    <s v="Female"/>
    <n v="64"/>
    <s v="C015"/>
    <n v="25"/>
    <n v="1"/>
    <s v="12-06-2023"/>
    <d v="2023-06-12T00:00:00"/>
    <d v="1899-12-30T02:48:39"/>
    <s v="15-06-2023"/>
    <x v="44"/>
    <d v="1899-12-30T22:05:41"/>
    <s v="Chittoor"/>
    <s v="Anniversary"/>
    <x v="11"/>
    <x v="6"/>
    <x v="18"/>
    <n v="22"/>
    <n v="3"/>
    <n v="25"/>
    <x v="30"/>
    <x v="5"/>
    <n v="1202"/>
    <n v="1202"/>
    <x v="0"/>
  </r>
  <r>
    <s v="C011"/>
    <s v="Lagan Kapoor"/>
    <x v="29"/>
    <n v="916173563562"/>
    <s v="rsidhu@gmail.com"/>
    <s v="Female"/>
    <n v="20"/>
    <s v="C011"/>
    <n v="52"/>
    <n v="1"/>
    <s v="11-02-2023"/>
    <d v="2023-02-11T00:00:00"/>
    <d v="1899-12-30T14:36:57"/>
    <s v="14-02-2023"/>
    <x v="45"/>
    <d v="1899-12-30T01:34:16"/>
    <s v="Madurai"/>
    <s v="Valentine's Day"/>
    <x v="0"/>
    <x v="3"/>
    <x v="16"/>
    <n v="1"/>
    <n v="3"/>
    <n v="52"/>
    <x v="31"/>
    <x v="0"/>
    <n v="236"/>
    <n v="236"/>
    <x v="5"/>
  </r>
  <r>
    <s v="C041"/>
    <s v="Rati Dhingra"/>
    <x v="4"/>
    <n v="625408216"/>
    <s v="nirvisekhon@yahoo.com"/>
    <s v="Male"/>
    <n v="85"/>
    <s v="C041"/>
    <n v="26"/>
    <n v="2"/>
    <s v="04-03-2023"/>
    <d v="2023-03-04T00:00:00"/>
    <d v="1899-12-30T21:35:20"/>
    <s v="14-03-2023"/>
    <x v="12"/>
    <d v="1899-12-30T14:48:22"/>
    <s v="Agra"/>
    <s v="Holi"/>
    <x v="4"/>
    <x v="3"/>
    <x v="10"/>
    <n v="14"/>
    <n v="10"/>
    <n v="26"/>
    <x v="32"/>
    <x v="3"/>
    <n v="289"/>
    <n v="578"/>
    <x v="2"/>
  </r>
  <r>
    <s v="C091"/>
    <s v="Adira Rajan"/>
    <x v="17"/>
    <n v="915525478357"/>
    <s v="indrans79@gmail.com"/>
    <s v="Female"/>
    <n v="25"/>
    <s v="C091"/>
    <n v="30"/>
    <n v="3"/>
    <s v="21-07-2023"/>
    <d v="2023-07-21T00:00:00"/>
    <d v="1899-12-30T10:46:57"/>
    <s v="24-07-2023"/>
    <x v="46"/>
    <d v="1899-12-30T14:28:42"/>
    <s v="Panipat"/>
    <s v="Anniversary"/>
    <x v="1"/>
    <x v="0"/>
    <x v="9"/>
    <n v="14"/>
    <n v="3"/>
    <n v="30"/>
    <x v="33"/>
    <x v="3"/>
    <n v="751"/>
    <n v="2253"/>
    <x v="0"/>
  </r>
  <r>
    <s v="C024"/>
    <s v="Jhanvi Chowdhury"/>
    <x v="23"/>
    <n v="910316756360"/>
    <s v="magarvardaniya@biswas.com"/>
    <s v="Female"/>
    <n v="74"/>
    <s v="C024"/>
    <n v="31"/>
    <n v="3"/>
    <s v="01-01-2023"/>
    <d v="2023-01-01T00:00:00"/>
    <d v="1899-12-30T20:55:22"/>
    <s v="07-01-2023"/>
    <x v="47"/>
    <d v="1899-12-30T09:02:03"/>
    <s v="Shivpuri"/>
    <s v="All Occasions"/>
    <x v="10"/>
    <x v="4"/>
    <x v="4"/>
    <n v="9"/>
    <n v="6"/>
    <n v="31"/>
    <x v="34"/>
    <x v="3"/>
    <n v="1804"/>
    <n v="5412"/>
    <x v="3"/>
  </r>
  <r>
    <s v="C090"/>
    <s v="Drishya De"/>
    <x v="30"/>
    <n v="3327374841"/>
    <s v="kakarazad@sura.com"/>
    <s v="Female"/>
    <n v="21"/>
    <s v="C090"/>
    <n v="32"/>
    <n v="1"/>
    <s v="09-02-2023"/>
    <d v="2023-02-09T00:00:00"/>
    <d v="1899-12-30T11:20:52"/>
    <s v="12-02-2023"/>
    <x v="48"/>
    <d v="1899-12-30T11:36:26"/>
    <s v="Bathinda"/>
    <s v="Birthday"/>
    <x v="0"/>
    <x v="1"/>
    <x v="13"/>
    <n v="11"/>
    <n v="3"/>
    <n v="32"/>
    <x v="35"/>
    <x v="1"/>
    <n v="1792"/>
    <n v="1792"/>
    <x v="4"/>
  </r>
  <r>
    <s v="C042"/>
    <s v="Eshani Sharma"/>
    <x v="31"/>
    <n v="916843169694"/>
    <s v="waliavaibhav@yahoo.com"/>
    <s v="Male"/>
    <n v="14"/>
    <s v="C042"/>
    <n v="60"/>
    <n v="1"/>
    <s v="08-11-2023"/>
    <d v="2023-11-08T00:00:00"/>
    <d v="1899-12-30T03:46:06"/>
    <s v="15-11-2023"/>
    <x v="49"/>
    <d v="1899-12-30T12:08:02"/>
    <s v="Bilaspur"/>
    <s v="Diwali"/>
    <x v="3"/>
    <x v="5"/>
    <x v="20"/>
    <n v="12"/>
    <n v="7"/>
    <n v="60"/>
    <x v="36"/>
    <x v="2"/>
    <n v="827"/>
    <n v="827"/>
    <x v="1"/>
  </r>
  <r>
    <s v="C056"/>
    <s v="Pihu Choudhury"/>
    <x v="1"/>
    <n v="9732644810"/>
    <s v="dhanuksastry@yahoo.com"/>
    <s v="Male"/>
    <n v="17"/>
    <s v="C056"/>
    <n v="60"/>
    <n v="2"/>
    <s v="04-11-2023"/>
    <d v="2023-11-04T00:00:00"/>
    <d v="1899-12-30T11:31:33"/>
    <s v="13-11-2023"/>
    <x v="3"/>
    <d v="1899-12-30T18:40:13"/>
    <s v="Kota"/>
    <s v="Diwali"/>
    <x v="3"/>
    <x v="3"/>
    <x v="13"/>
    <n v="18"/>
    <n v="9"/>
    <n v="60"/>
    <x v="36"/>
    <x v="2"/>
    <n v="827"/>
    <n v="1654"/>
    <x v="1"/>
  </r>
  <r>
    <s v="C017"/>
    <s v="Advika Dhar"/>
    <x v="32"/>
    <n v="912738556486"/>
    <s v="pmaster@deol.com"/>
    <s v="Male"/>
    <n v="66"/>
    <s v="C017"/>
    <n v="35"/>
    <n v="5"/>
    <s v="26-02-2023"/>
    <d v="2023-02-26T00:00:00"/>
    <d v="1899-12-30T21:00:44"/>
    <s v="27-02-2023"/>
    <x v="50"/>
    <d v="1899-12-30T06:25:58"/>
    <s v="Munger"/>
    <s v="Holi"/>
    <x v="0"/>
    <x v="4"/>
    <x v="10"/>
    <n v="6"/>
    <n v="1"/>
    <n v="35"/>
    <x v="37"/>
    <x v="3"/>
    <n v="1865"/>
    <n v="9325"/>
    <x v="2"/>
  </r>
  <r>
    <s v="C090"/>
    <s v="Drishya De"/>
    <x v="30"/>
    <n v="3327374841"/>
    <s v="kakarazad@sura.com"/>
    <s v="Female"/>
    <n v="57"/>
    <s v="C090"/>
    <n v="35"/>
    <n v="5"/>
    <s v="26-02-2023"/>
    <d v="2023-02-26T00:00:00"/>
    <d v="1899-12-30T08:00:15"/>
    <s v="06-03-2023"/>
    <x v="51"/>
    <d v="1899-12-30T12:27:32"/>
    <s v="Ahmedabad"/>
    <s v="Holi"/>
    <x v="0"/>
    <x v="4"/>
    <x v="8"/>
    <n v="12"/>
    <n v="8"/>
    <n v="35"/>
    <x v="37"/>
    <x v="3"/>
    <n v="1865"/>
    <n v="9325"/>
    <x v="2"/>
  </r>
  <r>
    <s v="C056"/>
    <s v="Pihu Choudhury"/>
    <x v="1"/>
    <n v="9732644810"/>
    <s v="dhanuksastry@yahoo.com"/>
    <s v="Male"/>
    <n v="63"/>
    <s v="C056"/>
    <n v="42"/>
    <n v="3"/>
    <s v="25-06-2023"/>
    <d v="2023-06-25T00:00:00"/>
    <d v="1899-12-30T06:22:38"/>
    <s v="26-06-2023"/>
    <x v="52"/>
    <d v="1899-12-30T15:40:04"/>
    <s v="Munger"/>
    <s v="All Occasions"/>
    <x v="11"/>
    <x v="4"/>
    <x v="3"/>
    <n v="15"/>
    <n v="1"/>
    <n v="42"/>
    <x v="38"/>
    <x v="2"/>
    <n v="1744"/>
    <n v="5232"/>
    <x v="3"/>
  </r>
  <r>
    <s v="C018"/>
    <s v="Eva Vaidya"/>
    <x v="33"/>
    <n v="919080029661"/>
    <s v="drishya20@kapadia.com"/>
    <s v="Male"/>
    <n v="24"/>
    <s v="C018"/>
    <n v="42"/>
    <n v="3"/>
    <s v="25-07-2023"/>
    <d v="2023-07-25T00:00:00"/>
    <d v="1899-12-30T05:10:42"/>
    <s v="03-08-2023"/>
    <x v="53"/>
    <d v="1899-12-30T07:57:35"/>
    <s v="Durg"/>
    <s v="All Occasions"/>
    <x v="1"/>
    <x v="2"/>
    <x v="5"/>
    <n v="7"/>
    <n v="9"/>
    <n v="42"/>
    <x v="38"/>
    <x v="2"/>
    <n v="1744"/>
    <n v="5232"/>
    <x v="3"/>
  </r>
  <r>
    <s v="C028"/>
    <s v="Hridaan Rajagopalan"/>
    <x v="34"/>
    <n v="2539728317"/>
    <s v="indrans49@thaman-chopra.net"/>
    <s v="Female"/>
    <n v="77"/>
    <s v="C028"/>
    <n v="42"/>
    <n v="3"/>
    <s v="05-08-2023"/>
    <d v="2023-08-05T00:00:00"/>
    <d v="1899-12-30T01:07:11"/>
    <s v="13-08-2023"/>
    <x v="54"/>
    <d v="1899-12-30T16:20:52"/>
    <s v="Kanpur"/>
    <s v="All Occasions"/>
    <x v="8"/>
    <x v="3"/>
    <x v="11"/>
    <n v="16"/>
    <n v="8"/>
    <n v="42"/>
    <x v="38"/>
    <x v="2"/>
    <n v="1744"/>
    <n v="5232"/>
    <x v="3"/>
  </r>
  <r>
    <s v="C088"/>
    <s v="Shalv Kulkarni"/>
    <x v="5"/>
    <n v="919113488461"/>
    <s v="uthkarsh12@yahoo.com"/>
    <s v="Female"/>
    <n v="28"/>
    <s v="C088"/>
    <n v="42"/>
    <n v="3"/>
    <s v="05-05-2023"/>
    <d v="2023-05-05T00:00:00"/>
    <d v="1899-12-30T03:25:25"/>
    <s v="10-05-2023"/>
    <x v="55"/>
    <d v="1899-12-30T07:55:04"/>
    <s v="Guwahati"/>
    <s v="All Occasions"/>
    <x v="9"/>
    <x v="0"/>
    <x v="20"/>
    <n v="7"/>
    <n v="5"/>
    <n v="42"/>
    <x v="38"/>
    <x v="2"/>
    <n v="1744"/>
    <n v="5232"/>
    <x v="3"/>
  </r>
  <r>
    <s v="C072"/>
    <s v="Charvi Karnik"/>
    <x v="24"/>
    <n v="7573085232"/>
    <s v="mishti69@cheema.info"/>
    <s v="Male"/>
    <n v="19"/>
    <s v="C072"/>
    <n v="62"/>
    <n v="4"/>
    <s v="07-03-2023"/>
    <d v="2023-03-07T00:00:00"/>
    <d v="1899-12-30T07:59:48"/>
    <s v="08-03-2023"/>
    <x v="40"/>
    <d v="1899-12-30T03:04:34"/>
    <s v="Vijayanagaram"/>
    <s v="Holi"/>
    <x v="4"/>
    <x v="2"/>
    <x v="21"/>
    <n v="3"/>
    <n v="1"/>
    <n v="62"/>
    <x v="39"/>
    <x v="3"/>
    <n v="1356"/>
    <n v="5424"/>
    <x v="2"/>
  </r>
  <r>
    <s v="C032"/>
    <s v="Mannat Anand"/>
    <x v="35"/>
    <n v="1611365500"/>
    <s v="advika02@gmail.com"/>
    <s v="Male"/>
    <n v="84"/>
    <s v="C032"/>
    <n v="47"/>
    <n v="1"/>
    <s v="04-03-2023"/>
    <d v="2023-03-04T00:00:00"/>
    <d v="1899-12-30T03:31:50"/>
    <s v="06-03-2023"/>
    <x v="51"/>
    <d v="1899-12-30T07:02:20"/>
    <s v="Tirupati"/>
    <s v="Holi"/>
    <x v="4"/>
    <x v="3"/>
    <x v="20"/>
    <n v="7"/>
    <n v="2"/>
    <n v="47"/>
    <x v="40"/>
    <x v="3"/>
    <n v="1638"/>
    <n v="1638"/>
    <x v="2"/>
  </r>
  <r>
    <s v="C041"/>
    <s v="Rati Dhingra"/>
    <x v="4"/>
    <n v="625408216"/>
    <s v="nirvisekhon@yahoo.com"/>
    <s v="Male"/>
    <n v="59"/>
    <s v="C041"/>
    <n v="51"/>
    <n v="5"/>
    <s v="26-06-2023"/>
    <d v="2023-06-26T00:00:00"/>
    <d v="1899-12-30T03:56:15"/>
    <s v="28-06-2023"/>
    <x v="56"/>
    <d v="1899-12-30T20:10:04"/>
    <s v="Thiruvananthapuram"/>
    <s v="All Occasions"/>
    <x v="11"/>
    <x v="6"/>
    <x v="20"/>
    <n v="20"/>
    <n v="2"/>
    <n v="51"/>
    <x v="41"/>
    <x v="1"/>
    <n v="1084"/>
    <n v="5420"/>
    <x v="3"/>
  </r>
  <r>
    <s v="C033"/>
    <s v="Suhana Kurian"/>
    <x v="36"/>
    <n v="5713958095"/>
    <s v="nbains@hotmail.com"/>
    <s v="Female"/>
    <n v="65"/>
    <s v="C033"/>
    <n v="54"/>
    <n v="2"/>
    <s v="01-09-2023"/>
    <d v="2023-09-01T00:00:00"/>
    <d v="1899-12-30T13:02:28"/>
    <s v="11-09-2023"/>
    <x v="57"/>
    <d v="1899-12-30T06:33:52"/>
    <s v="Berhampur"/>
    <s v="Anniversary"/>
    <x v="2"/>
    <x v="0"/>
    <x v="6"/>
    <n v="6"/>
    <n v="10"/>
    <n v="54"/>
    <x v="42"/>
    <x v="4"/>
    <n v="1236"/>
    <n v="2472"/>
    <x v="0"/>
  </r>
  <r>
    <s v="C047"/>
    <s v="Bhamini Ravi"/>
    <x v="14"/>
    <n v="910798274175"/>
    <s v="ramachandranraghav@uppal-bhandari.com"/>
    <s v="Male"/>
    <n v="41"/>
    <s v="C047"/>
    <n v="54"/>
    <n v="4"/>
    <s v="08-06-2023"/>
    <d v="2023-06-08T00:00:00"/>
    <d v="1899-12-30T19:19:50"/>
    <s v="10-06-2023"/>
    <x v="58"/>
    <d v="1899-12-30T14:29:42"/>
    <s v="Saharsa"/>
    <s v="Anniversary"/>
    <x v="11"/>
    <x v="1"/>
    <x v="1"/>
    <n v="14"/>
    <n v="2"/>
    <n v="54"/>
    <x v="42"/>
    <x v="4"/>
    <n v="1236"/>
    <n v="4944"/>
    <x v="0"/>
  </r>
  <r>
    <s v="C064"/>
    <s v="Indrajit Kale"/>
    <x v="16"/>
    <n v="916181058210"/>
    <s v="sabharwalmamooty@tella.com"/>
    <s v="Male"/>
    <n v="101"/>
    <s v="C064"/>
    <n v="70"/>
    <n v="4"/>
    <s v="19-06-2023"/>
    <d v="2023-06-19T00:00:00"/>
    <d v="1899-12-30T03:56:52"/>
    <s v="21-06-2023"/>
    <x v="59"/>
    <d v="1899-12-30T06:18:37"/>
    <s v="Belgaum"/>
    <s v="Birthday"/>
    <x v="11"/>
    <x v="6"/>
    <x v="20"/>
    <n v="6"/>
    <n v="2"/>
    <n v="70"/>
    <x v="16"/>
    <x v="2"/>
    <n v="866"/>
    <n v="3464"/>
    <x v="4"/>
  </r>
  <r>
    <s v="C071"/>
    <s v="Purab Sheth"/>
    <x v="37"/>
    <n v="8410472405"/>
    <s v="suhana89@yahoo.com"/>
    <s v="Male"/>
    <n v="34"/>
    <s v="C071"/>
    <n v="17"/>
    <n v="2"/>
    <s v="01-10-2023"/>
    <d v="2023-10-01T00:00:00"/>
    <d v="1899-12-30T22:58:15"/>
    <s v="05-10-2023"/>
    <x v="60"/>
    <d v="1899-12-30T05:36:46"/>
    <s v="Tirupati"/>
    <s v="Anniversary"/>
    <x v="6"/>
    <x v="4"/>
    <x v="14"/>
    <n v="5"/>
    <n v="4"/>
    <n v="17"/>
    <x v="1"/>
    <x v="1"/>
    <n v="1899"/>
    <n v="3798"/>
    <x v="0"/>
  </r>
  <r>
    <s v="C055"/>
    <s v="Umang Luthra"/>
    <x v="38"/>
    <n v="2007986762"/>
    <s v="manikya74@bava.com"/>
    <s v="Male"/>
    <n v="35"/>
    <s v="C055"/>
    <n v="7"/>
    <n v="5"/>
    <s v="02-03-2023"/>
    <d v="2023-03-02T00:00:00"/>
    <d v="1899-12-30T16:10:26"/>
    <s v="05-03-2023"/>
    <x v="0"/>
    <d v="1899-12-30T15:00:40"/>
    <s v="Asansol"/>
    <s v="Holi"/>
    <x v="4"/>
    <x v="1"/>
    <x v="12"/>
    <n v="15"/>
    <n v="3"/>
    <n v="7"/>
    <x v="4"/>
    <x v="1"/>
    <n v="409"/>
    <n v="2045"/>
    <x v="2"/>
  </r>
  <r>
    <s v="C055"/>
    <s v="Umang Luthra"/>
    <x v="38"/>
    <n v="2007986762"/>
    <s v="manikya74@bava.com"/>
    <s v="Male"/>
    <n v="87"/>
    <s v="C055"/>
    <n v="2"/>
    <n v="5"/>
    <s v="04-02-2023"/>
    <d v="2023-02-04T00:00:00"/>
    <d v="1899-12-30T13:17:21"/>
    <s v="11-02-2023"/>
    <x v="61"/>
    <d v="1899-12-30T23:06:36"/>
    <s v="Malda"/>
    <s v="Valentine's Day"/>
    <x v="0"/>
    <x v="3"/>
    <x v="6"/>
    <n v="23"/>
    <n v="7"/>
    <n v="2"/>
    <x v="43"/>
    <x v="5"/>
    <n v="441"/>
    <n v="2205"/>
    <x v="5"/>
  </r>
  <r>
    <s v="C055"/>
    <s v="Umang Luthra"/>
    <x v="38"/>
    <n v="2007986762"/>
    <s v="manikya74@bava.com"/>
    <s v="Male"/>
    <n v="100"/>
    <s v="C055"/>
    <n v="42"/>
    <n v="5"/>
    <s v="09-05-2023"/>
    <d v="2023-05-09T00:00:00"/>
    <d v="1899-12-30T05:50:07"/>
    <s v="17-05-2023"/>
    <x v="62"/>
    <d v="1899-12-30T05:30:26"/>
    <s v="Bhiwani"/>
    <s v="All Occasions"/>
    <x v="9"/>
    <x v="2"/>
    <x v="5"/>
    <n v="5"/>
    <n v="8"/>
    <n v="42"/>
    <x v="38"/>
    <x v="2"/>
    <n v="1744"/>
    <n v="8720"/>
    <x v="3"/>
  </r>
  <r>
    <s v="C036"/>
    <s v="Biju Bajwa"/>
    <x v="39"/>
    <n v="918721850071"/>
    <s v="choudhryrohan@hotmail.com"/>
    <s v="Female"/>
    <n v="51"/>
    <s v="C036"/>
    <n v="10"/>
    <n v="1"/>
    <s v="15-03-2023"/>
    <d v="2023-03-15T00:00:00"/>
    <d v="1899-12-30T09:23:49"/>
    <s v="19-03-2023"/>
    <x v="63"/>
    <d v="1899-12-30T16:46:40"/>
    <s v="Agartala"/>
    <s v="Birthday"/>
    <x v="4"/>
    <x v="5"/>
    <x v="17"/>
    <n v="16"/>
    <n v="4"/>
    <n v="10"/>
    <x v="13"/>
    <x v="4"/>
    <n v="259"/>
    <n v="259"/>
    <x v="4"/>
  </r>
  <r>
    <s v="C036"/>
    <s v="Biju Bajwa"/>
    <x v="39"/>
    <n v="918721850071"/>
    <s v="choudhryrohan@hotmail.com"/>
    <s v="Female"/>
    <n v="83"/>
    <s v="C036"/>
    <n v="27"/>
    <n v="4"/>
    <s v="23-08-2023"/>
    <d v="2023-08-23T00:00:00"/>
    <d v="1899-12-30T19:12:01"/>
    <s v="02-09-2023"/>
    <x v="64"/>
    <d v="1899-12-30T14:44:00"/>
    <s v="Asansol"/>
    <s v="Raksha Bandhan"/>
    <x v="8"/>
    <x v="5"/>
    <x v="1"/>
    <n v="14"/>
    <n v="10"/>
    <n v="27"/>
    <x v="23"/>
    <x v="4"/>
    <n v="548"/>
    <n v="2192"/>
    <x v="6"/>
  </r>
  <r>
    <s v="C096"/>
    <s v="Kavya Reddy"/>
    <x v="40"/>
    <n v="918680724565"/>
    <s v="balakrishnanzaina@gmail.com"/>
    <s v="Male"/>
    <n v="37"/>
    <s v="C096"/>
    <n v="19"/>
    <n v="5"/>
    <s v="10-02-2023"/>
    <d v="2023-02-10T00:00:00"/>
    <d v="1899-12-30T11:01:04"/>
    <s v="15-02-2023"/>
    <x v="65"/>
    <d v="1899-12-30T21:19:36"/>
    <s v="Katni"/>
    <s v="Valentine's Day"/>
    <x v="0"/>
    <x v="0"/>
    <x v="13"/>
    <n v="21"/>
    <n v="5"/>
    <n v="19"/>
    <x v="44"/>
    <x v="6"/>
    <n v="1234"/>
    <n v="6170"/>
    <x v="5"/>
  </r>
  <r>
    <s v="C038"/>
    <s v="Yakshit Shah"/>
    <x v="41"/>
    <n v="2847411902"/>
    <s v="kthaker@gmail.com"/>
    <s v="Female"/>
    <n v="82"/>
    <s v="C038"/>
    <n v="70"/>
    <n v="3"/>
    <s v="04-08-2023"/>
    <d v="2023-08-04T00:00:00"/>
    <d v="1899-12-30T22:02:05"/>
    <s v="05-08-2023"/>
    <x v="66"/>
    <d v="1899-12-30T14:08:13"/>
    <s v="Gwalior"/>
    <s v="Birthday"/>
    <x v="8"/>
    <x v="0"/>
    <x v="14"/>
    <n v="14"/>
    <n v="1"/>
    <n v="70"/>
    <x v="16"/>
    <x v="2"/>
    <n v="866"/>
    <n v="2598"/>
    <x v="4"/>
  </r>
  <r>
    <s v="C067"/>
    <s v="Eva Sankaran"/>
    <x v="42"/>
    <n v="407409251"/>
    <s v="zdhar@gmail.com"/>
    <s v="Male"/>
    <n v="38"/>
    <s v="C067"/>
    <n v="37"/>
    <n v="3"/>
    <s v="11-11-2023"/>
    <d v="2023-11-11T00:00:00"/>
    <d v="1899-12-30T12:30:28"/>
    <s v="14-11-2023"/>
    <x v="30"/>
    <d v="1899-12-30T12:24:51"/>
    <s v="Indore"/>
    <s v="Diwali"/>
    <x v="3"/>
    <x v="3"/>
    <x v="22"/>
    <n v="12"/>
    <n v="3"/>
    <n v="37"/>
    <x v="45"/>
    <x v="3"/>
    <n v="1428"/>
    <n v="4284"/>
    <x v="1"/>
  </r>
  <r>
    <s v="C039"/>
    <s v="Kaira Bahl"/>
    <x v="43"/>
    <n v="918804850295"/>
    <s v="keerzara@deshpande-sandhu.net"/>
    <s v="Male"/>
    <n v="95"/>
    <s v="C039"/>
    <n v="70"/>
    <n v="4"/>
    <s v="29-05-2023"/>
    <d v="2023-05-29T00:00:00"/>
    <d v="1899-12-30T07:54:41"/>
    <s v="03-06-2023"/>
    <x v="67"/>
    <d v="1899-12-30T07:16:33"/>
    <s v="Narasaraopet"/>
    <s v="Birthday"/>
    <x v="9"/>
    <x v="6"/>
    <x v="21"/>
    <n v="7"/>
    <n v="5"/>
    <n v="70"/>
    <x v="16"/>
    <x v="2"/>
    <n v="866"/>
    <n v="3464"/>
    <x v="4"/>
  </r>
  <r>
    <s v="C066"/>
    <s v="Eshani Buch"/>
    <x v="44"/>
    <n v="7436178055"/>
    <s v="traval@ratta-bumb.net"/>
    <s v="Female"/>
    <n v="40"/>
    <s v="C066"/>
    <n v="48"/>
    <n v="4"/>
    <s v="02-11-2023"/>
    <d v="2023-11-02T00:00:00"/>
    <d v="1899-12-30T14:15:10"/>
    <s v="05-11-2023"/>
    <x v="68"/>
    <d v="1899-12-30T04:29:54"/>
    <s v="Raiganj"/>
    <s v="Diwali"/>
    <x v="3"/>
    <x v="1"/>
    <x v="16"/>
    <n v="4"/>
    <n v="3"/>
    <n v="48"/>
    <x v="46"/>
    <x v="3"/>
    <n v="433"/>
    <n v="1732"/>
    <x v="1"/>
  </r>
  <r>
    <s v="C080"/>
    <s v="Mohanlal Garde"/>
    <x v="45"/>
    <n v="8448890371"/>
    <s v="shroffzaina@hotmail.com"/>
    <s v="Male"/>
    <n v="42"/>
    <s v="C080"/>
    <n v="35"/>
    <n v="1"/>
    <s v="26-02-2023"/>
    <d v="2023-02-26T00:00:00"/>
    <d v="1899-12-30T00:08:38"/>
    <s v="07-03-2023"/>
    <x v="69"/>
    <d v="1899-12-30T17:18:28"/>
    <s v="Faridabad"/>
    <s v="Holi"/>
    <x v="0"/>
    <x v="4"/>
    <x v="19"/>
    <n v="17"/>
    <n v="9"/>
    <n v="35"/>
    <x v="37"/>
    <x v="3"/>
    <n v="1865"/>
    <n v="1865"/>
    <x v="2"/>
  </r>
  <r>
    <s v="C046"/>
    <s v="Tara Kannan"/>
    <x v="46"/>
    <n v="917543187237"/>
    <s v="madanheer@gmail.com"/>
    <s v="Male"/>
    <n v="43"/>
    <s v="C046"/>
    <n v="49"/>
    <n v="3"/>
    <s v="12-02-2023"/>
    <d v="2023-02-12T00:00:00"/>
    <d v="1899-12-30T22:31:16"/>
    <s v="16-02-2023"/>
    <x v="70"/>
    <d v="1899-12-30T02:47:47"/>
    <s v="Sambalpur"/>
    <s v="Valentine's Day"/>
    <x v="0"/>
    <x v="4"/>
    <x v="14"/>
    <n v="2"/>
    <n v="4"/>
    <n v="49"/>
    <x v="47"/>
    <x v="3"/>
    <n v="903"/>
    <n v="2709"/>
    <x v="5"/>
  </r>
  <r>
    <s v="C046"/>
    <s v="Tara Kannan"/>
    <x v="46"/>
    <n v="917543187237"/>
    <s v="madanheer@gmail.com"/>
    <s v="Male"/>
    <n v="86"/>
    <s v="C046"/>
    <n v="39"/>
    <n v="4"/>
    <s v="13-09-2023"/>
    <d v="2023-09-13T00:00:00"/>
    <d v="1899-12-30T11:27:49"/>
    <s v="22-09-2023"/>
    <x v="71"/>
    <d v="1899-12-30T14:09:30"/>
    <s v="Sirsa"/>
    <s v="All Occasions"/>
    <x v="2"/>
    <x v="5"/>
    <x v="13"/>
    <n v="14"/>
    <n v="9"/>
    <n v="39"/>
    <x v="17"/>
    <x v="6"/>
    <n v="387"/>
    <n v="1548"/>
    <x v="3"/>
  </r>
  <r>
    <s v="C045"/>
    <s v="Divit Mahajan"/>
    <x v="47"/>
    <n v="6789522856"/>
    <s v="krishchoudhury@kakar.com"/>
    <s v="Female"/>
    <n v="53"/>
    <s v="C045"/>
    <n v="9"/>
    <n v="5"/>
    <s v="20-08-2023"/>
    <d v="2023-08-20T00:00:00"/>
    <d v="1899-12-30T08:25:45"/>
    <s v="27-08-2023"/>
    <x v="72"/>
    <d v="1899-12-30T05:59:31"/>
    <s v="Kozhikode"/>
    <s v="Raksha Bandhan"/>
    <x v="8"/>
    <x v="4"/>
    <x v="8"/>
    <n v="5"/>
    <n v="7"/>
    <n v="9"/>
    <x v="11"/>
    <x v="3"/>
    <n v="1605"/>
    <n v="8025"/>
    <x v="6"/>
  </r>
  <r>
    <s v="C059"/>
    <s v="Nirvi Wagle"/>
    <x v="48"/>
    <n v="5869821393"/>
    <s v="mandalbhamini@gmail.com"/>
    <s v="Male"/>
    <n v="46"/>
    <s v="C059"/>
    <n v="22"/>
    <n v="4"/>
    <s v="18-04-2023"/>
    <d v="2023-04-18T00:00:00"/>
    <d v="1899-12-30T03:21:11"/>
    <s v="23-04-2023"/>
    <x v="73"/>
    <d v="1899-12-30T08:02:45"/>
    <s v="Guna"/>
    <s v="All Occasions"/>
    <x v="7"/>
    <x v="2"/>
    <x v="20"/>
    <n v="8"/>
    <n v="5"/>
    <n v="22"/>
    <x v="48"/>
    <x v="1"/>
    <n v="1639"/>
    <n v="6556"/>
    <x v="3"/>
  </r>
  <r>
    <s v="C059"/>
    <s v="Nirvi Wagle"/>
    <x v="48"/>
    <n v="5869821393"/>
    <s v="mandalbhamini@gmail.com"/>
    <s v="Male"/>
    <n v="54"/>
    <s v="C059"/>
    <n v="30"/>
    <n v="1"/>
    <s v="13-04-2023"/>
    <d v="2023-04-13T00:00:00"/>
    <d v="1899-12-30T09:55:01"/>
    <s v="23-04-2023"/>
    <x v="73"/>
    <d v="1899-12-30T14:30:59"/>
    <s v="Ratlam"/>
    <s v="Anniversary"/>
    <x v="7"/>
    <x v="1"/>
    <x v="17"/>
    <n v="14"/>
    <n v="10"/>
    <n v="30"/>
    <x v="33"/>
    <x v="3"/>
    <n v="751"/>
    <n v="751"/>
    <x v="0"/>
  </r>
  <r>
    <s v="C050"/>
    <s v="Chirag Srinivas"/>
    <x v="38"/>
    <n v="911157961919"/>
    <s v="xmand@hotmail.com"/>
    <s v="Female"/>
    <n v="68"/>
    <s v="C050"/>
    <n v="34"/>
    <n v="4"/>
    <s v="25-08-2023"/>
    <d v="2023-08-25T00:00:00"/>
    <d v="1899-12-30T22:43:58"/>
    <s v="31-08-2023"/>
    <x v="74"/>
    <d v="1899-12-30T21:31:14"/>
    <s v="Ahmedabad"/>
    <s v="Raksha Bandhan"/>
    <x v="8"/>
    <x v="0"/>
    <x v="14"/>
    <n v="21"/>
    <n v="6"/>
    <n v="34"/>
    <x v="49"/>
    <x v="1"/>
    <n v="1335"/>
    <n v="5340"/>
    <x v="6"/>
  </r>
  <r>
    <s v="C050"/>
    <s v="Chirag Srinivas"/>
    <x v="38"/>
    <n v="911157961919"/>
    <s v="xmand@hotmail.com"/>
    <s v="Female"/>
    <n v="99"/>
    <s v="C050"/>
    <n v="38"/>
    <n v="3"/>
    <s v="04-11-2023"/>
    <d v="2023-11-04T00:00:00"/>
    <d v="1899-12-30T14:00:46"/>
    <s v="05-11-2023"/>
    <x v="68"/>
    <d v="1899-12-30T15:44:38"/>
    <s v="Burhanpur"/>
    <s v="Birthday"/>
    <x v="3"/>
    <x v="3"/>
    <x v="16"/>
    <n v="15"/>
    <n v="1"/>
    <n v="38"/>
    <x v="21"/>
    <x v="4"/>
    <n v="562"/>
    <n v="1686"/>
    <x v="4"/>
  </r>
  <r>
    <s v="C053"/>
    <s v="Kismat Kapadia"/>
    <x v="49"/>
    <n v="918068004996"/>
    <s v="aniruddhbhatia@apte-ramaswamy.net"/>
    <s v="Female"/>
    <n v="81"/>
    <s v="C053"/>
    <n v="1"/>
    <n v="5"/>
    <s v="22-02-2023"/>
    <d v="2023-02-22T00:00:00"/>
    <d v="1899-12-30T18:29:21"/>
    <s v="03-03-2023"/>
    <x v="8"/>
    <d v="1899-12-30T07:09:32"/>
    <s v="Kalyan-Dombivli"/>
    <s v="All Occasions"/>
    <x v="0"/>
    <x v="5"/>
    <x v="23"/>
    <n v="7"/>
    <n v="9"/>
    <n v="1"/>
    <x v="50"/>
    <x v="1"/>
    <n v="1935"/>
    <n v="9675"/>
    <x v="3"/>
  </r>
  <r>
    <s v="C095"/>
    <s v="Mahika Cherian"/>
    <x v="50"/>
    <n v="2769457161"/>
    <s v="pgala@yahoo.com"/>
    <s v="Female"/>
    <n v="56"/>
    <s v="C095"/>
    <n v="58"/>
    <n v="5"/>
    <s v="08-02-2023"/>
    <d v="2023-02-08T00:00:00"/>
    <d v="1899-12-30T12:11:48"/>
    <s v="13-02-2023"/>
    <x v="10"/>
    <d v="1899-12-30T18:51:59"/>
    <s v="Danapur"/>
    <s v="Valentine's Day"/>
    <x v="0"/>
    <x v="5"/>
    <x v="22"/>
    <n v="18"/>
    <n v="5"/>
    <n v="58"/>
    <x v="9"/>
    <x v="4"/>
    <n v="1492"/>
    <n v="7460"/>
    <x v="5"/>
  </r>
  <r>
    <s v="C057"/>
    <s v="Zain Hegde"/>
    <x v="51"/>
    <n v="8736997123"/>
    <s v="faiyazsagar@thakur-chakrabarti.com"/>
    <s v="Female"/>
    <n v="73"/>
    <s v="C057"/>
    <n v="26"/>
    <n v="1"/>
    <s v="03-03-2023"/>
    <d v="2023-03-03T00:00:00"/>
    <d v="1899-12-30T12:52:36"/>
    <s v="11-03-2023"/>
    <x v="41"/>
    <d v="1899-12-30T01:28:36"/>
    <s v="Farrukhabad"/>
    <s v="Holi"/>
    <x v="4"/>
    <x v="0"/>
    <x v="22"/>
    <n v="1"/>
    <n v="8"/>
    <n v="26"/>
    <x v="32"/>
    <x v="3"/>
    <n v="289"/>
    <n v="289"/>
    <x v="2"/>
  </r>
  <r>
    <s v="C058"/>
    <s v="Charvi Kanda"/>
    <x v="52"/>
    <n v="919771604920"/>
    <s v="miraan05@gmail.com"/>
    <s v="Male"/>
    <n v="61"/>
    <s v="C058"/>
    <n v="44"/>
    <n v="2"/>
    <s v="08-11-2023"/>
    <d v="2023-11-08T00:00:00"/>
    <d v="1899-12-30T22:26:25"/>
    <s v="10-11-2023"/>
    <x v="75"/>
    <d v="1899-12-30T08:08:31"/>
    <s v="Panihati"/>
    <s v="Diwali"/>
    <x v="3"/>
    <x v="5"/>
    <x v="14"/>
    <n v="8"/>
    <n v="2"/>
    <n v="44"/>
    <x v="51"/>
    <x v="5"/>
    <n v="794"/>
    <n v="1588"/>
    <x v="1"/>
  </r>
  <r>
    <s v="C058"/>
    <s v="Charvi Kanda"/>
    <x v="52"/>
    <n v="919771604920"/>
    <s v="miraan05@gmail.com"/>
    <s v="Male"/>
    <n v="72"/>
    <s v="C058"/>
    <n v="26"/>
    <n v="3"/>
    <s v="03-03-2023"/>
    <d v="2023-03-03T00:00:00"/>
    <d v="1899-12-30T15:49:26"/>
    <s v="12-03-2023"/>
    <x v="13"/>
    <d v="1899-12-30T17:34:10"/>
    <s v="Bally"/>
    <s v="Holi"/>
    <x v="4"/>
    <x v="0"/>
    <x v="7"/>
    <n v="17"/>
    <n v="9"/>
    <n v="26"/>
    <x v="32"/>
    <x v="3"/>
    <n v="289"/>
    <n v="867"/>
    <x v="2"/>
  </r>
  <r>
    <s v="C077"/>
    <s v="Gokul Ahluwalia"/>
    <x v="53"/>
    <n v="910413737551"/>
    <s v="khalsatarini@bora.com"/>
    <s v="Female"/>
    <n v="58"/>
    <s v="C077"/>
    <n v="36"/>
    <n v="1"/>
    <s v="06-01-2023"/>
    <d v="2023-01-06T00:00:00"/>
    <d v="1899-12-30T02:51:30"/>
    <s v="15-01-2023"/>
    <x v="37"/>
    <d v="1899-12-30T08:26:18"/>
    <s v="Amravati"/>
    <s v="Birthday"/>
    <x v="10"/>
    <x v="0"/>
    <x v="18"/>
    <n v="8"/>
    <n v="9"/>
    <n v="36"/>
    <x v="52"/>
    <x v="5"/>
    <n v="203"/>
    <n v="203"/>
    <x v="4"/>
  </r>
  <r>
    <s v="C060"/>
    <s v="Riya Wagle"/>
    <x v="54"/>
    <n v="214103009"/>
    <s v="veercheema@khosla.com"/>
    <s v="Male"/>
    <n v="89"/>
    <s v="C060"/>
    <n v="3"/>
    <n v="5"/>
    <s v="12-02-2023"/>
    <d v="2023-02-12T00:00:00"/>
    <d v="1899-12-30T22:56:52"/>
    <s v="13-02-2023"/>
    <x v="10"/>
    <d v="1899-12-30T14:41:41"/>
    <s v="Aurangabad"/>
    <s v="Valentine's Day"/>
    <x v="0"/>
    <x v="4"/>
    <x v="14"/>
    <n v="14"/>
    <n v="1"/>
    <n v="3"/>
    <x v="53"/>
    <x v="3"/>
    <n v="1534"/>
    <n v="7670"/>
    <x v="5"/>
  </r>
  <r>
    <s v="C061"/>
    <s v="Akarsh Ramesh"/>
    <x v="23"/>
    <n v="4318554567"/>
    <s v="tsaini@johal-char.com"/>
    <s v="Female"/>
    <n v="91"/>
    <s v="C061"/>
    <n v="6"/>
    <n v="2"/>
    <s v="27-02-2023"/>
    <d v="2023-02-27T00:00:00"/>
    <d v="1899-12-30T13:52:56"/>
    <s v="05-03-2023"/>
    <x v="0"/>
    <d v="1899-12-30T13:23:25"/>
    <s v="Mahbubnagar"/>
    <s v="Holi"/>
    <x v="0"/>
    <x v="6"/>
    <x v="6"/>
    <n v="13"/>
    <n v="6"/>
    <n v="6"/>
    <x v="7"/>
    <x v="4"/>
    <n v="1112"/>
    <n v="2224"/>
    <x v="2"/>
  </r>
  <r>
    <s v="C062"/>
    <s v="Inaaya  Sarraf"/>
    <x v="55"/>
    <n v="915915082470"/>
    <s v="kotharilakshay@cherian.com"/>
    <s v="Male"/>
    <n v="78"/>
    <s v="C062"/>
    <n v="11"/>
    <n v="2"/>
    <s v="04-02-2023"/>
    <d v="2023-02-04T00:00:00"/>
    <d v="1899-12-30T13:00:09"/>
    <s v="08-02-2023"/>
    <x v="76"/>
    <d v="1899-12-30T20:31:15"/>
    <s v="Pallavaram"/>
    <s v="Valentine's Day"/>
    <x v="0"/>
    <x v="3"/>
    <x v="6"/>
    <n v="20"/>
    <n v="4"/>
    <n v="11"/>
    <x v="54"/>
    <x v="6"/>
    <n v="1096"/>
    <n v="2192"/>
    <x v="5"/>
  </r>
  <r>
    <s v="C074"/>
    <s v="Vanya Apte"/>
    <x v="56"/>
    <n v="919182523205"/>
    <s v="gdoshi@gmail.com"/>
    <s v="Female"/>
    <n v="62"/>
    <s v="C074"/>
    <n v="6"/>
    <n v="4"/>
    <s v="02-03-2023"/>
    <d v="2023-03-02T00:00:00"/>
    <d v="1899-12-30T15:30:51"/>
    <s v="06-03-2023"/>
    <x v="51"/>
    <d v="1899-12-30T23:51:40"/>
    <s v="Jorhat"/>
    <s v="Holi"/>
    <x v="4"/>
    <x v="1"/>
    <x v="7"/>
    <n v="23"/>
    <n v="4"/>
    <n v="6"/>
    <x v="7"/>
    <x v="4"/>
    <n v="1112"/>
    <n v="4448"/>
    <x v="2"/>
  </r>
  <r>
    <s v="C100"/>
    <s v="Pranay Chaudhary"/>
    <x v="57"/>
    <n v="919478540370"/>
    <s v="prisha77@loke.org"/>
    <s v="Female"/>
    <n v="92"/>
    <s v="C100"/>
    <n v="18"/>
    <n v="5"/>
    <s v="15-05-2023"/>
    <d v="2023-05-15T00:00:00"/>
    <d v="1899-12-30T00:11:18"/>
    <s v="25-05-2023"/>
    <x v="77"/>
    <d v="1899-12-30T11:17:55"/>
    <s v="Rohtak"/>
    <s v="Birthday"/>
    <x v="9"/>
    <x v="6"/>
    <x v="19"/>
    <n v="11"/>
    <n v="10"/>
    <n v="18"/>
    <x v="55"/>
    <x v="5"/>
    <n v="781"/>
    <n v="3905"/>
    <x v="4"/>
  </r>
  <r>
    <s v="C081"/>
    <s v="Kaira Ramachandran"/>
    <x v="58"/>
    <n v="4987395025"/>
    <s v="baradnirvi@yahoo.com"/>
    <s v="Male"/>
    <n v="102"/>
    <s v="C081"/>
    <n v="10"/>
    <n v="3"/>
    <s v="28-10-2023"/>
    <d v="2023-10-28T00:00:00"/>
    <d v="1899-12-30T19:34:14"/>
    <s v="06-11-2023"/>
    <x v="78"/>
    <d v="1899-12-30T07:06:35"/>
    <s v="Ozhukarai"/>
    <s v="Birthday"/>
    <x v="6"/>
    <x v="3"/>
    <x v="1"/>
    <n v="7"/>
    <n v="9"/>
    <n v="10"/>
    <x v="13"/>
    <x v="4"/>
    <n v="259"/>
    <n v="777"/>
    <x v="4"/>
  </r>
  <r>
    <s v="C097"/>
    <s v="Nakul Randhawa"/>
    <x v="20"/>
    <n v="456900126"/>
    <s v="tlall@ramanathan.info"/>
    <s v="Female"/>
    <n v="103"/>
    <s v="C097"/>
    <n v="18"/>
    <n v="3"/>
    <s v="01-02-2023"/>
    <d v="2023-02-01T00:00:00"/>
    <d v="1899-12-30T12:24:59"/>
    <s v="08-02-2023"/>
    <x v="76"/>
    <d v="1899-12-30T22:51:39"/>
    <s v="Ichalkaranji"/>
    <s v="Birthday"/>
    <x v="0"/>
    <x v="5"/>
    <x v="22"/>
    <n v="22"/>
    <n v="7"/>
    <n v="18"/>
    <x v="55"/>
    <x v="5"/>
    <n v="781"/>
    <n v="2343"/>
    <x v="4"/>
  </r>
  <r>
    <s v="C082"/>
    <s v="Anya Chaudhari"/>
    <x v="59"/>
    <n v="813770782"/>
    <s v="subramanianojas@gmail.com"/>
    <s v="Female"/>
    <n v="104"/>
    <s v="C082"/>
    <n v="51"/>
    <n v="3"/>
    <s v="29-12-2023"/>
    <d v="2023-12-29T00:00:00"/>
    <d v="1899-12-30T01:45:29"/>
    <s v="05-01-2024"/>
    <x v="79"/>
    <d v="1899-12-30T00:15:28"/>
    <s v="Ahmednagar"/>
    <s v="All Occasions"/>
    <x v="5"/>
    <x v="0"/>
    <x v="11"/>
    <n v="0"/>
    <n v="7"/>
    <n v="51"/>
    <x v="41"/>
    <x v="1"/>
    <n v="1084"/>
    <n v="3252"/>
    <x v="3"/>
  </r>
  <r>
    <s v="C063"/>
    <s v="Arhaan Ahluwalia"/>
    <x v="15"/>
    <n v="5287021467"/>
    <s v="pihu31@edwin-bawa.com"/>
    <s v="Male"/>
    <n v="105"/>
    <s v="C063"/>
    <n v="36"/>
    <n v="2"/>
    <s v="11-02-2023"/>
    <d v="2023-02-11T00:00:00"/>
    <d v="1899-12-30T02:57:36"/>
    <s v="21-02-2023"/>
    <x v="80"/>
    <d v="1899-12-30T01:34:10"/>
    <s v="Guna"/>
    <s v="Birthday"/>
    <x v="0"/>
    <x v="3"/>
    <x v="18"/>
    <n v="1"/>
    <n v="10"/>
    <n v="36"/>
    <x v="52"/>
    <x v="5"/>
    <n v="203"/>
    <n v="406"/>
    <x v="4"/>
  </r>
  <r>
    <s v="C095"/>
    <s v="Mahika Cherian"/>
    <x v="50"/>
    <n v="2769457161"/>
    <s v="pgala@yahoo.com"/>
    <s v="Female"/>
    <n v="106"/>
    <s v="C095"/>
    <n v="41"/>
    <n v="2"/>
    <s v="06-11-2023"/>
    <d v="2023-11-06T00:00:00"/>
    <d v="1899-12-30T17:55:46"/>
    <s v="08-11-2023"/>
    <x v="5"/>
    <d v="1899-12-30T23:00:28"/>
    <s v="Chinsurah"/>
    <s v="Diwali"/>
    <x v="3"/>
    <x v="6"/>
    <x v="15"/>
    <n v="23"/>
    <n v="2"/>
    <n v="41"/>
    <x v="2"/>
    <x v="2"/>
    <n v="1977"/>
    <n v="3954"/>
    <x v="1"/>
  </r>
  <r>
    <s v="C041"/>
    <s v="Rati Dhingra"/>
    <x v="4"/>
    <n v="625408216"/>
    <s v="nirvisekhon@yahoo.com"/>
    <s v="Male"/>
    <n v="107"/>
    <s v="C041"/>
    <n v="4"/>
    <n v="3"/>
    <s v="06-11-2023"/>
    <d v="2023-11-06T00:00:00"/>
    <d v="1899-12-30T10:18:07"/>
    <s v="12-11-2023"/>
    <x v="7"/>
    <d v="1899-12-30T14:20:21"/>
    <s v="Gorakhpur"/>
    <s v="Diwali"/>
    <x v="3"/>
    <x v="6"/>
    <x v="9"/>
    <n v="14"/>
    <n v="6"/>
    <n v="4"/>
    <x v="3"/>
    <x v="2"/>
    <n v="1199"/>
    <n v="3597"/>
    <x v="1"/>
  </r>
  <r>
    <s v="C012"/>
    <s v="Onkar Mangat"/>
    <x v="10"/>
    <n v="919921125624"/>
    <s v="oorjabassi@wali.com"/>
    <s v="Male"/>
    <n v="108"/>
    <s v="C012"/>
    <n v="26"/>
    <n v="4"/>
    <s v="27-02-2023"/>
    <d v="2023-02-27T00:00:00"/>
    <d v="1899-12-30T09:03:26"/>
    <s v="05-03-2023"/>
    <x v="0"/>
    <d v="1899-12-30T08:03:05"/>
    <s v="Berhampore"/>
    <s v="Holi"/>
    <x v="0"/>
    <x v="6"/>
    <x v="17"/>
    <n v="8"/>
    <n v="6"/>
    <n v="26"/>
    <x v="32"/>
    <x v="3"/>
    <n v="289"/>
    <n v="1156"/>
    <x v="2"/>
  </r>
  <r>
    <s v="C074"/>
    <s v="Vanya Apte"/>
    <x v="56"/>
    <n v="919182523205"/>
    <s v="gdoshi@gmail.com"/>
    <s v="Female"/>
    <n v="109"/>
    <s v="C074"/>
    <n v="50"/>
    <n v="5"/>
    <s v="27-02-2023"/>
    <d v="2023-02-27T00:00:00"/>
    <d v="1899-12-30T15:35:48"/>
    <s v="01-03-2023"/>
    <x v="81"/>
    <d v="1899-12-30T08:38:56"/>
    <s v="Gandhidham"/>
    <s v="Holi"/>
    <x v="0"/>
    <x v="6"/>
    <x v="7"/>
    <n v="8"/>
    <n v="2"/>
    <n v="50"/>
    <x v="56"/>
    <x v="5"/>
    <n v="422"/>
    <n v="2110"/>
    <x v="2"/>
  </r>
  <r>
    <s v="C075"/>
    <s v="Yashvi Bansal"/>
    <x v="60"/>
    <n v="914513765238"/>
    <s v="indranilsastry@gmail.com"/>
    <s v="Female"/>
    <n v="110"/>
    <s v="C075"/>
    <n v="26"/>
    <n v="2"/>
    <s v="04-03-2023"/>
    <d v="2023-03-04T00:00:00"/>
    <d v="1899-12-30T11:23:44"/>
    <s v="13-03-2023"/>
    <x v="82"/>
    <d v="1899-12-30T08:27:31"/>
    <s v="Kishanganj"/>
    <s v="Holi"/>
    <x v="4"/>
    <x v="3"/>
    <x v="13"/>
    <n v="8"/>
    <n v="9"/>
    <n v="26"/>
    <x v="32"/>
    <x v="3"/>
    <n v="289"/>
    <n v="578"/>
    <x v="2"/>
  </r>
  <r>
    <s v="C009"/>
    <s v="Ritvik Borah"/>
    <x v="18"/>
    <n v="1336765676"/>
    <s v="daliajivika@yahoo.com"/>
    <s v="Female"/>
    <n v="111"/>
    <s v="C009"/>
    <n v="8"/>
    <n v="3"/>
    <s v="21-06-2023"/>
    <d v="2023-06-21T00:00:00"/>
    <d v="1899-12-30T14:18:57"/>
    <s v="25-06-2023"/>
    <x v="83"/>
    <d v="1899-12-30T21:03:57"/>
    <s v="Ramgarh"/>
    <s v="Anniversary"/>
    <x v="11"/>
    <x v="5"/>
    <x v="16"/>
    <n v="21"/>
    <n v="4"/>
    <n v="8"/>
    <x v="10"/>
    <x v="2"/>
    <n v="252"/>
    <n v="756"/>
    <x v="0"/>
  </r>
  <r>
    <s v="C023"/>
    <s v="Abram Sandhu"/>
    <x v="6"/>
    <n v="7196287267"/>
    <s v="sibalnitya@bhasin.net"/>
    <s v="Male"/>
    <n v="112"/>
    <s v="C023"/>
    <n v="37"/>
    <n v="3"/>
    <s v="11-11-2023"/>
    <d v="2023-11-11T00:00:00"/>
    <d v="1899-12-30T06:36:04"/>
    <s v="14-11-2023"/>
    <x v="30"/>
    <d v="1899-12-30T15:50:59"/>
    <s v="Kochi"/>
    <s v="Diwali"/>
    <x v="3"/>
    <x v="3"/>
    <x v="3"/>
    <n v="15"/>
    <n v="3"/>
    <n v="37"/>
    <x v="45"/>
    <x v="3"/>
    <n v="1428"/>
    <n v="4284"/>
    <x v="1"/>
  </r>
  <r>
    <s v="C032"/>
    <s v="Mannat Anand"/>
    <x v="35"/>
    <n v="1611365500"/>
    <s v="advika02@gmail.com"/>
    <s v="Male"/>
    <n v="113"/>
    <s v="C032"/>
    <n v="1"/>
    <n v="3"/>
    <s v="14-11-2023"/>
    <d v="2023-11-14T00:00:00"/>
    <d v="1899-12-30T15:30:30"/>
    <s v="23-11-2023"/>
    <x v="84"/>
    <d v="1899-12-30T04:26:47"/>
    <s v="Bulandshahr"/>
    <s v="All Occasions"/>
    <x v="3"/>
    <x v="2"/>
    <x v="7"/>
    <n v="4"/>
    <n v="9"/>
    <n v="1"/>
    <x v="50"/>
    <x v="1"/>
    <n v="1935"/>
    <n v="5805"/>
    <x v="3"/>
  </r>
  <r>
    <s v="C009"/>
    <s v="Ritvik Borah"/>
    <x v="18"/>
    <n v="1336765676"/>
    <s v="daliajivika@yahoo.com"/>
    <s v="Female"/>
    <n v="114"/>
    <s v="C009"/>
    <n v="40"/>
    <n v="4"/>
    <s v="03-02-2023"/>
    <d v="2023-02-03T00:00:00"/>
    <d v="1899-12-30T16:03:15"/>
    <s v="07-02-2023"/>
    <x v="85"/>
    <d v="1899-12-30T02:22:48"/>
    <s v="Kirari Suleman Nagar"/>
    <s v="Anniversary"/>
    <x v="0"/>
    <x v="0"/>
    <x v="12"/>
    <n v="2"/>
    <n v="4"/>
    <n v="40"/>
    <x v="27"/>
    <x v="2"/>
    <n v="1923"/>
    <n v="7692"/>
    <x v="0"/>
  </r>
  <r>
    <s v="C095"/>
    <s v="Mahika Cherian"/>
    <x v="50"/>
    <n v="2769457161"/>
    <s v="pgala@yahoo.com"/>
    <s v="Female"/>
    <n v="115"/>
    <s v="C095"/>
    <n v="57"/>
    <n v="1"/>
    <s v="28-04-2023"/>
    <d v="2023-04-28T00:00:00"/>
    <d v="1899-12-30T18:11:22"/>
    <s v="05-05-2023"/>
    <x v="86"/>
    <d v="1899-12-30T11:36:31"/>
    <s v="Jhansi"/>
    <s v="Birthday"/>
    <x v="7"/>
    <x v="0"/>
    <x v="23"/>
    <n v="11"/>
    <n v="7"/>
    <n v="57"/>
    <x v="57"/>
    <x v="3"/>
    <n v="1582"/>
    <n v="1582"/>
    <x v="4"/>
  </r>
  <r>
    <s v="C009"/>
    <s v="Ritvik Borah"/>
    <x v="18"/>
    <n v="1336765676"/>
    <s v="daliajivika@yahoo.com"/>
    <s v="Female"/>
    <n v="116"/>
    <s v="C009"/>
    <n v="4"/>
    <n v="3"/>
    <s v="11-11-2023"/>
    <d v="2023-11-11T00:00:00"/>
    <d v="1899-12-30T14:28:05"/>
    <s v="20-11-2023"/>
    <x v="87"/>
    <d v="1899-12-30T05:25:26"/>
    <s v="Howrah"/>
    <s v="Diwali"/>
    <x v="3"/>
    <x v="3"/>
    <x v="16"/>
    <n v="5"/>
    <n v="9"/>
    <n v="4"/>
    <x v="3"/>
    <x v="2"/>
    <n v="1199"/>
    <n v="3597"/>
    <x v="1"/>
  </r>
  <r>
    <s v="C033"/>
    <s v="Suhana Kurian"/>
    <x v="36"/>
    <n v="5713958095"/>
    <s v="nbains@hotmail.com"/>
    <s v="Female"/>
    <n v="117"/>
    <s v="C033"/>
    <n v="59"/>
    <n v="3"/>
    <s v="20-08-2023"/>
    <d v="2023-08-20T00:00:00"/>
    <d v="1899-12-30T18:50:05"/>
    <s v="22-08-2023"/>
    <x v="88"/>
    <d v="1899-12-30T03:43:01"/>
    <s v="Loni"/>
    <s v="Raksha Bandhan"/>
    <x v="8"/>
    <x v="4"/>
    <x v="23"/>
    <n v="3"/>
    <n v="2"/>
    <n v="59"/>
    <x v="58"/>
    <x v="4"/>
    <n v="811"/>
    <n v="2433"/>
    <x v="6"/>
  </r>
  <r>
    <s v="C035"/>
    <s v="Ira Sarna"/>
    <x v="61"/>
    <n v="916899648374"/>
    <s v="zben@cherian.org"/>
    <s v="Male"/>
    <n v="118"/>
    <s v="C035"/>
    <n v="62"/>
    <n v="1"/>
    <s v="27-02-2023"/>
    <d v="2023-02-27T00:00:00"/>
    <d v="1899-12-30T14:30:59"/>
    <s v="05-03-2023"/>
    <x v="0"/>
    <d v="1899-12-30T10:32:52"/>
    <s v="Bhavnagar"/>
    <s v="Holi"/>
    <x v="0"/>
    <x v="6"/>
    <x v="16"/>
    <n v="10"/>
    <n v="6"/>
    <n v="62"/>
    <x v="39"/>
    <x v="3"/>
    <n v="1356"/>
    <n v="1356"/>
    <x v="2"/>
  </r>
  <r>
    <s v="C010"/>
    <s v="Darshit Dave"/>
    <x v="26"/>
    <n v="1608833065"/>
    <s v="fateh26@hotmail.com"/>
    <s v="Male"/>
    <n v="119"/>
    <s v="C010"/>
    <n v="6"/>
    <n v="4"/>
    <s v="04-03-2023"/>
    <d v="2023-03-04T00:00:00"/>
    <d v="1899-12-30T11:02:10"/>
    <s v="12-03-2023"/>
    <x v="13"/>
    <d v="1899-12-30T12:22:18"/>
    <s v="Fatehpur"/>
    <s v="Holi"/>
    <x v="4"/>
    <x v="3"/>
    <x v="13"/>
    <n v="12"/>
    <n v="8"/>
    <n v="6"/>
    <x v="7"/>
    <x v="4"/>
    <n v="1112"/>
    <n v="4448"/>
    <x v="2"/>
  </r>
  <r>
    <s v="C050"/>
    <s v="Chirag Srinivas"/>
    <x v="38"/>
    <n v="911157961919"/>
    <s v="xmand@hotmail.com"/>
    <s v="Female"/>
    <n v="120"/>
    <s v="C050"/>
    <n v="61"/>
    <n v="1"/>
    <s v="25-12-2023"/>
    <d v="2023-12-25T00:00:00"/>
    <d v="1899-12-30T22:26:37"/>
    <s v="31-12-2023"/>
    <x v="89"/>
    <d v="1899-12-30T09:57:24"/>
    <s v="Kalyan-Dombivli"/>
    <s v="Anniversary"/>
    <x v="5"/>
    <x v="6"/>
    <x v="14"/>
    <n v="9"/>
    <n v="6"/>
    <n v="61"/>
    <x v="22"/>
    <x v="5"/>
    <n v="810"/>
    <n v="810"/>
    <x v="0"/>
  </r>
  <r>
    <s v="C048"/>
    <s v="Aradhya Kale"/>
    <x v="52"/>
    <n v="7979926231"/>
    <s v="gkhanna@tripathi.biz"/>
    <s v="Male"/>
    <n v="121"/>
    <s v="C048"/>
    <n v="33"/>
    <n v="3"/>
    <s v="05-02-2023"/>
    <d v="2023-02-05T00:00:00"/>
    <d v="1899-12-30T02:18:55"/>
    <s v="09-02-2023"/>
    <x v="90"/>
    <d v="1899-12-30T07:29:31"/>
    <s v="Guntur"/>
    <s v="Valentine's Day"/>
    <x v="0"/>
    <x v="4"/>
    <x v="18"/>
    <n v="7"/>
    <n v="4"/>
    <n v="33"/>
    <x v="59"/>
    <x v="3"/>
    <n v="314"/>
    <n v="942"/>
    <x v="5"/>
  </r>
  <r>
    <s v="C083"/>
    <s v="Aaryahi Sodhi"/>
    <x v="62"/>
    <n v="912690208110"/>
    <s v="devanromil@hotmail.com"/>
    <s v="Male"/>
    <n v="122"/>
    <s v="C083"/>
    <n v="24"/>
    <n v="5"/>
    <s v="03-10-2023"/>
    <d v="2023-10-03T00:00:00"/>
    <d v="1899-12-30T09:04:23"/>
    <s v="13-10-2023"/>
    <x v="91"/>
    <d v="1899-12-30T03:15:14"/>
    <s v="Gulbarga"/>
    <s v="Birthday"/>
    <x v="6"/>
    <x v="2"/>
    <x v="17"/>
    <n v="3"/>
    <n v="10"/>
    <n v="24"/>
    <x v="29"/>
    <x v="6"/>
    <n v="535"/>
    <n v="2675"/>
    <x v="4"/>
  </r>
  <r>
    <s v="C026"/>
    <s v="Ira Chahal"/>
    <x v="63"/>
    <n v="918716483532"/>
    <s v="ayeshathakkar@yahoo.com"/>
    <s v="Female"/>
    <n v="123"/>
    <s v="C026"/>
    <n v="38"/>
    <n v="1"/>
    <s v="15-01-2023"/>
    <d v="2023-01-15T00:00:00"/>
    <d v="1899-12-30T00:31:09"/>
    <s v="25-01-2023"/>
    <x v="92"/>
    <d v="1899-12-30T04:58:43"/>
    <s v="Malegaon"/>
    <s v="Birthday"/>
    <x v="10"/>
    <x v="4"/>
    <x v="19"/>
    <n v="4"/>
    <n v="10"/>
    <n v="38"/>
    <x v="21"/>
    <x v="4"/>
    <n v="562"/>
    <n v="562"/>
    <x v="4"/>
  </r>
  <r>
    <s v="C030"/>
    <s v="Vardaniya Contractor"/>
    <x v="64"/>
    <n v="9972300876"/>
    <s v="choprakavya@dugar.org"/>
    <s v="Male"/>
    <n v="124"/>
    <s v="C030"/>
    <n v="67"/>
    <n v="4"/>
    <s v="21-07-2023"/>
    <d v="2023-07-21T00:00:00"/>
    <d v="1899-12-30T08:44:55"/>
    <s v="23-07-2023"/>
    <x v="93"/>
    <d v="1899-12-30T05:23:44"/>
    <s v="Bhilwara"/>
    <s v="Anniversary"/>
    <x v="1"/>
    <x v="0"/>
    <x v="8"/>
    <n v="5"/>
    <n v="2"/>
    <n v="67"/>
    <x v="0"/>
    <x v="0"/>
    <n v="1374"/>
    <n v="5496"/>
    <x v="0"/>
  </r>
  <r>
    <s v="C020"/>
    <s v="Samaira Ganesh"/>
    <x v="21"/>
    <n v="1731643700"/>
    <s v="golesana@varty-gill.com"/>
    <s v="Male"/>
    <n v="125"/>
    <s v="C020"/>
    <n v="31"/>
    <n v="2"/>
    <s v="19-03-2023"/>
    <d v="2023-03-19T00:00:00"/>
    <d v="1899-12-30T09:12:11"/>
    <s v="25-03-2023"/>
    <x v="94"/>
    <d v="1899-12-30T14:36:11"/>
    <s v="Kolkata"/>
    <s v="All Occasions"/>
    <x v="4"/>
    <x v="4"/>
    <x v="17"/>
    <n v="14"/>
    <n v="6"/>
    <n v="31"/>
    <x v="34"/>
    <x v="3"/>
    <n v="1804"/>
    <n v="3608"/>
    <x v="3"/>
  </r>
  <r>
    <s v="C040"/>
    <s v="Hazel Mangat"/>
    <x v="9"/>
    <n v="918810621361"/>
    <s v="aarnakrishna@chokshi.org"/>
    <s v="Female"/>
    <n v="126"/>
    <s v="C040"/>
    <n v="19"/>
    <n v="5"/>
    <s v="04-02-2023"/>
    <d v="2023-02-04T00:00:00"/>
    <d v="1899-12-30T02:28:24"/>
    <s v="13-02-2023"/>
    <x v="10"/>
    <d v="1899-12-30T13:16:38"/>
    <s v="Dharmavaram"/>
    <s v="Valentine's Day"/>
    <x v="0"/>
    <x v="3"/>
    <x v="18"/>
    <n v="13"/>
    <n v="9"/>
    <n v="19"/>
    <x v="44"/>
    <x v="6"/>
    <n v="1234"/>
    <n v="6170"/>
    <x v="5"/>
  </r>
  <r>
    <s v="C051"/>
    <s v="Aradhya Batta"/>
    <x v="65"/>
    <n v="911200621501"/>
    <s v="diyakapadia@gmail.com"/>
    <s v="Female"/>
    <n v="127"/>
    <s v="C051"/>
    <n v="60"/>
    <n v="4"/>
    <s v="02-11-2023"/>
    <d v="2023-11-02T00:00:00"/>
    <d v="1899-12-30T14:04:38"/>
    <s v="03-11-2023"/>
    <x v="95"/>
    <d v="1899-12-30T19:25:01"/>
    <s v="Dhanbad"/>
    <s v="Diwali"/>
    <x v="3"/>
    <x v="1"/>
    <x v="16"/>
    <n v="19"/>
    <n v="1"/>
    <n v="60"/>
    <x v="36"/>
    <x v="2"/>
    <n v="827"/>
    <n v="3308"/>
    <x v="1"/>
  </r>
  <r>
    <s v="C065"/>
    <s v="Badal Vora"/>
    <x v="7"/>
    <n v="9753056313"/>
    <s v="kbobal@hotmail.com"/>
    <s v="Male"/>
    <n v="128"/>
    <s v="C065"/>
    <n v="12"/>
    <n v="3"/>
    <s v="06-03-2023"/>
    <d v="2023-03-06T00:00:00"/>
    <d v="1899-12-30T16:50:28"/>
    <s v="13-03-2023"/>
    <x v="82"/>
    <d v="1899-12-30T15:11:19"/>
    <s v="Kochi"/>
    <s v="Anniversary"/>
    <x v="4"/>
    <x v="6"/>
    <x v="12"/>
    <n v="15"/>
    <n v="7"/>
    <n v="12"/>
    <x v="14"/>
    <x v="5"/>
    <n v="672"/>
    <n v="2016"/>
    <x v="0"/>
  </r>
  <r>
    <s v="C051"/>
    <s v="Aradhya Batta"/>
    <x v="65"/>
    <n v="911200621501"/>
    <s v="diyakapadia@gmail.com"/>
    <s v="Female"/>
    <n v="129"/>
    <s v="C051"/>
    <n v="67"/>
    <n v="2"/>
    <s v="17-02-2023"/>
    <d v="2023-02-17T00:00:00"/>
    <d v="1899-12-30T05:21:30"/>
    <s v="20-02-2023"/>
    <x v="35"/>
    <d v="1899-12-30T08:17:32"/>
    <s v="Ramgarh"/>
    <s v="Anniversary"/>
    <x v="0"/>
    <x v="0"/>
    <x v="5"/>
    <n v="8"/>
    <n v="3"/>
    <n v="67"/>
    <x v="0"/>
    <x v="0"/>
    <n v="1374"/>
    <n v="2748"/>
    <x v="0"/>
  </r>
  <r>
    <s v="C070"/>
    <s v="Emir Gokhale"/>
    <x v="66"/>
    <n v="3859920805"/>
    <s v="emirlala@sethi-kari.com"/>
    <s v="Male"/>
    <n v="130"/>
    <s v="C070"/>
    <n v="10"/>
    <n v="5"/>
    <s v="22-04-2023"/>
    <d v="2023-04-22T00:00:00"/>
    <d v="1899-12-30T13:32:41"/>
    <s v="27-04-2023"/>
    <x v="96"/>
    <d v="1899-12-30T22:01:54"/>
    <s v="Darbhanga"/>
    <s v="Birthday"/>
    <x v="7"/>
    <x v="3"/>
    <x v="6"/>
    <n v="22"/>
    <n v="5"/>
    <n v="10"/>
    <x v="13"/>
    <x v="4"/>
    <n v="259"/>
    <n v="1295"/>
    <x v="4"/>
  </r>
  <r>
    <s v="C078"/>
    <s v="Jivika Rajan"/>
    <x v="12"/>
    <n v="3005266310"/>
    <s v="hunar08@hotmail.com"/>
    <s v="Female"/>
    <n v="131"/>
    <s v="C078"/>
    <n v="3"/>
    <n v="5"/>
    <s v="04-02-2023"/>
    <d v="2023-02-04T00:00:00"/>
    <d v="1899-12-30T20:30:50"/>
    <s v="11-02-2023"/>
    <x v="61"/>
    <d v="1899-12-30T08:29:03"/>
    <s v="Satara"/>
    <s v="Valentine's Day"/>
    <x v="0"/>
    <x v="3"/>
    <x v="4"/>
    <n v="8"/>
    <n v="7"/>
    <n v="3"/>
    <x v="53"/>
    <x v="3"/>
    <n v="1534"/>
    <n v="7670"/>
    <x v="5"/>
  </r>
  <r>
    <s v="C045"/>
    <s v="Divit Mahajan"/>
    <x v="47"/>
    <n v="6789522856"/>
    <s v="krishchoudhury@kakar.com"/>
    <s v="Female"/>
    <n v="132"/>
    <s v="C045"/>
    <n v="49"/>
    <n v="4"/>
    <s v="04-02-2023"/>
    <d v="2023-02-04T00:00:00"/>
    <d v="1899-12-30T23:23:41"/>
    <s v="13-02-2023"/>
    <x v="10"/>
    <d v="1899-12-30T19:55:48"/>
    <s v="Thoothukudi"/>
    <s v="Valentine's Day"/>
    <x v="0"/>
    <x v="3"/>
    <x v="0"/>
    <n v="19"/>
    <n v="9"/>
    <n v="49"/>
    <x v="47"/>
    <x v="3"/>
    <n v="903"/>
    <n v="3612"/>
    <x v="5"/>
  </r>
  <r>
    <s v="C018"/>
    <s v="Eva Vaidya"/>
    <x v="33"/>
    <n v="919080029661"/>
    <s v="drishya20@kapadia.com"/>
    <s v="Male"/>
    <n v="133"/>
    <s v="C018"/>
    <n v="43"/>
    <n v="5"/>
    <s v="10-11-2023"/>
    <d v="2023-11-10T00:00:00"/>
    <d v="1899-12-30T15:51:54"/>
    <s v="16-11-2023"/>
    <x v="4"/>
    <d v="1899-12-30T11:22:51"/>
    <s v="Tiruppur"/>
    <s v="Diwali"/>
    <x v="3"/>
    <x v="0"/>
    <x v="7"/>
    <n v="11"/>
    <n v="6"/>
    <n v="43"/>
    <x v="20"/>
    <x v="0"/>
    <n v="750"/>
    <n v="3750"/>
    <x v="1"/>
  </r>
  <r>
    <s v="C036"/>
    <s v="Biju Bajwa"/>
    <x v="39"/>
    <n v="918721850071"/>
    <s v="choudhryrohan@hotmail.com"/>
    <s v="Female"/>
    <n v="134"/>
    <s v="C036"/>
    <n v="69"/>
    <n v="5"/>
    <s v="05-03-2023"/>
    <d v="2023-03-05T00:00:00"/>
    <d v="1899-12-30T19:12:46"/>
    <s v="14-03-2023"/>
    <x v="12"/>
    <d v="1899-12-30T04:58:29"/>
    <s v="Malda"/>
    <s v="Holi"/>
    <x v="4"/>
    <x v="4"/>
    <x v="1"/>
    <n v="4"/>
    <n v="9"/>
    <n v="69"/>
    <x v="28"/>
    <x v="4"/>
    <n v="998"/>
    <n v="4990"/>
    <x v="2"/>
  </r>
  <r>
    <s v="C087"/>
    <s v="Rania Bhatt"/>
    <x v="7"/>
    <n v="2112404207"/>
    <s v="dishanithaker@dey-choudhry.info"/>
    <s v="Female"/>
    <n v="135"/>
    <s v="C087"/>
    <n v="30"/>
    <n v="2"/>
    <s v="13-12-2023"/>
    <d v="2023-12-13T00:00:00"/>
    <d v="1899-12-30T10:20:09"/>
    <s v="14-12-2023"/>
    <x v="97"/>
    <d v="1899-12-30T15:43:20"/>
    <s v="Bokaro"/>
    <s v="Anniversary"/>
    <x v="5"/>
    <x v="5"/>
    <x v="9"/>
    <n v="15"/>
    <n v="1"/>
    <n v="30"/>
    <x v="33"/>
    <x v="3"/>
    <n v="751"/>
    <n v="1502"/>
    <x v="0"/>
  </r>
  <r>
    <s v="C036"/>
    <s v="Biju Bajwa"/>
    <x v="39"/>
    <n v="918721850071"/>
    <s v="choudhryrohan@hotmail.com"/>
    <s v="Female"/>
    <n v="136"/>
    <s v="C036"/>
    <n v="56"/>
    <n v="1"/>
    <s v="05-09-2023"/>
    <d v="2023-09-05T00:00:00"/>
    <d v="1899-12-30T16:08:59"/>
    <s v="09-09-2023"/>
    <x v="98"/>
    <d v="1899-12-30T22:12:18"/>
    <s v="Guna"/>
    <s v="Anniversary"/>
    <x v="2"/>
    <x v="2"/>
    <x v="12"/>
    <n v="22"/>
    <n v="4"/>
    <n v="56"/>
    <x v="26"/>
    <x v="0"/>
    <n v="1272"/>
    <n v="1272"/>
    <x v="0"/>
  </r>
  <r>
    <s v="C070"/>
    <s v="Emir Gokhale"/>
    <x v="66"/>
    <n v="3859920805"/>
    <s v="emirlala@sethi-kari.com"/>
    <s v="Male"/>
    <n v="137"/>
    <s v="C070"/>
    <n v="47"/>
    <n v="2"/>
    <s v="05-03-2023"/>
    <d v="2023-03-05T00:00:00"/>
    <d v="1899-12-30T16:06:24"/>
    <s v="11-03-2023"/>
    <x v="41"/>
    <d v="1899-12-30T07:29:21"/>
    <s v="Warangal"/>
    <s v="Holi"/>
    <x v="4"/>
    <x v="4"/>
    <x v="12"/>
    <n v="7"/>
    <n v="6"/>
    <n v="47"/>
    <x v="40"/>
    <x v="3"/>
    <n v="1638"/>
    <n v="3276"/>
    <x v="2"/>
  </r>
  <r>
    <s v="C022"/>
    <s v="Ivana Rout"/>
    <x v="67"/>
    <n v="913111711777"/>
    <s v="adhar@yahoo.com"/>
    <s v="Male"/>
    <n v="138"/>
    <s v="C022"/>
    <n v="57"/>
    <n v="4"/>
    <s v="11-03-2023"/>
    <d v="2023-03-11T00:00:00"/>
    <d v="1899-12-30T09:33:56"/>
    <s v="18-03-2023"/>
    <x v="99"/>
    <d v="1899-12-30T06:02:40"/>
    <s v="Siliguri"/>
    <s v="Birthday"/>
    <x v="4"/>
    <x v="3"/>
    <x v="17"/>
    <n v="6"/>
    <n v="7"/>
    <n v="57"/>
    <x v="57"/>
    <x v="3"/>
    <n v="1582"/>
    <n v="6328"/>
    <x v="4"/>
  </r>
  <r>
    <s v="C055"/>
    <s v="Umang Luthra"/>
    <x v="38"/>
    <n v="2007986762"/>
    <s v="manikya74@bava.com"/>
    <s v="Male"/>
    <n v="139"/>
    <s v="C055"/>
    <n v="54"/>
    <n v="4"/>
    <s v="11-05-2023"/>
    <d v="2023-05-11T00:00:00"/>
    <d v="1899-12-30T04:14:45"/>
    <s v="16-05-2023"/>
    <x v="100"/>
    <d v="1899-12-30T18:12:44"/>
    <s v="Amritsar"/>
    <s v="Anniversary"/>
    <x v="9"/>
    <x v="1"/>
    <x v="2"/>
    <n v="18"/>
    <n v="5"/>
    <n v="54"/>
    <x v="42"/>
    <x v="4"/>
    <n v="1236"/>
    <n v="4944"/>
    <x v="0"/>
  </r>
  <r>
    <s v="C015"/>
    <s v="Romil Bajwa"/>
    <x v="28"/>
    <n v="918664164910"/>
    <s v="taimurkashyap@halder.com"/>
    <s v="Female"/>
    <n v="140"/>
    <s v="C015"/>
    <n v="47"/>
    <n v="1"/>
    <s v="04-03-2023"/>
    <d v="2023-03-04T00:00:00"/>
    <d v="1899-12-30T06:19:35"/>
    <s v="13-03-2023"/>
    <x v="82"/>
    <d v="1899-12-30T21:29:35"/>
    <s v="Bharatpur"/>
    <s v="Holi"/>
    <x v="4"/>
    <x v="3"/>
    <x v="3"/>
    <n v="21"/>
    <n v="9"/>
    <n v="47"/>
    <x v="40"/>
    <x v="3"/>
    <n v="1638"/>
    <n v="1638"/>
    <x v="2"/>
  </r>
  <r>
    <s v="C062"/>
    <s v="Inaaya  Sarraf"/>
    <x v="55"/>
    <n v="915915082470"/>
    <s v="kotharilakshay@cherian.com"/>
    <s v="Male"/>
    <n v="141"/>
    <s v="C062"/>
    <n v="35"/>
    <n v="4"/>
    <s v="28-02-2023"/>
    <d v="2023-02-28T00:00:00"/>
    <d v="1899-12-30T03:55:06"/>
    <s v="10-03-2023"/>
    <x v="101"/>
    <d v="1899-12-30T02:31:56"/>
    <s v="Allahabad"/>
    <s v="Holi"/>
    <x v="0"/>
    <x v="2"/>
    <x v="20"/>
    <n v="2"/>
    <n v="10"/>
    <n v="35"/>
    <x v="37"/>
    <x v="3"/>
    <n v="1865"/>
    <n v="7460"/>
    <x v="2"/>
  </r>
  <r>
    <s v="C029"/>
    <s v="Badal Sathe"/>
    <x v="1"/>
    <n v="912454360885"/>
    <s v="lavanya23@yahoo.com"/>
    <s v="Female"/>
    <n v="142"/>
    <s v="C029"/>
    <n v="23"/>
    <n v="2"/>
    <s v="23-10-2023"/>
    <d v="2023-10-23T00:00:00"/>
    <d v="1899-12-30T02:31:13"/>
    <s v="27-10-2023"/>
    <x v="102"/>
    <d v="1899-12-30T04:24:16"/>
    <s v="Bharatpur"/>
    <s v="Anniversary"/>
    <x v="6"/>
    <x v="6"/>
    <x v="18"/>
    <n v="4"/>
    <n v="4"/>
    <n v="23"/>
    <x v="25"/>
    <x v="2"/>
    <n v="1098"/>
    <n v="2196"/>
    <x v="0"/>
  </r>
  <r>
    <s v="C087"/>
    <s v="Rania Bhatt"/>
    <x v="7"/>
    <n v="2112404207"/>
    <s v="dishanithaker@dey-choudhry.info"/>
    <s v="Female"/>
    <n v="143"/>
    <s v="C087"/>
    <n v="66"/>
    <n v="2"/>
    <s v="28-02-2023"/>
    <d v="2023-02-28T00:00:00"/>
    <d v="1899-12-30T07:37:18"/>
    <s v="10-03-2023"/>
    <x v="101"/>
    <d v="1899-12-30T14:49:54"/>
    <s v="Ramagundam"/>
    <s v="Holi"/>
    <x v="0"/>
    <x v="2"/>
    <x v="21"/>
    <n v="14"/>
    <n v="10"/>
    <n v="66"/>
    <x v="6"/>
    <x v="3"/>
    <n v="610"/>
    <n v="1220"/>
    <x v="2"/>
  </r>
  <r>
    <s v="C090"/>
    <s v="Drishya De"/>
    <x v="30"/>
    <n v="3327374841"/>
    <s v="kakarazad@sura.com"/>
    <s v="Female"/>
    <n v="144"/>
    <s v="C090"/>
    <n v="51"/>
    <n v="5"/>
    <s v="18-01-2023"/>
    <d v="2023-01-18T00:00:00"/>
    <d v="1899-12-30T09:01:03"/>
    <s v="23-01-2023"/>
    <x v="103"/>
    <d v="1899-12-30T03:23:15"/>
    <s v="Srinagar"/>
    <s v="All Occasions"/>
    <x v="10"/>
    <x v="5"/>
    <x v="17"/>
    <n v="3"/>
    <n v="5"/>
    <n v="51"/>
    <x v="41"/>
    <x v="1"/>
    <n v="1084"/>
    <n v="5420"/>
    <x v="3"/>
  </r>
  <r>
    <s v="C055"/>
    <s v="Umang Luthra"/>
    <x v="38"/>
    <n v="2007986762"/>
    <s v="manikya74@bava.com"/>
    <s v="Male"/>
    <n v="145"/>
    <s v="C055"/>
    <n v="59"/>
    <n v="5"/>
    <s v="29-08-2023"/>
    <d v="2023-08-29T00:00:00"/>
    <d v="1899-12-30T16:52:56"/>
    <s v="03-09-2023"/>
    <x v="104"/>
    <d v="1899-12-30T13:04:25"/>
    <s v="Kumbakonam"/>
    <s v="Raksha Bandhan"/>
    <x v="8"/>
    <x v="2"/>
    <x v="12"/>
    <n v="13"/>
    <n v="5"/>
    <n v="59"/>
    <x v="58"/>
    <x v="4"/>
    <n v="811"/>
    <n v="4055"/>
    <x v="6"/>
  </r>
  <r>
    <s v="C030"/>
    <s v="Vardaniya Contractor"/>
    <x v="64"/>
    <n v="9972300876"/>
    <s v="choprakavya@dugar.org"/>
    <s v="Male"/>
    <n v="146"/>
    <s v="C030"/>
    <n v="52"/>
    <n v="5"/>
    <s v="13-02-2023"/>
    <d v="2023-02-13T00:00:00"/>
    <d v="1899-12-30T18:23:55"/>
    <s v="16-02-2023"/>
    <x v="70"/>
    <d v="1899-12-30T04:07:37"/>
    <s v="Vijayawada"/>
    <s v="Valentine's Day"/>
    <x v="0"/>
    <x v="6"/>
    <x v="23"/>
    <n v="4"/>
    <n v="3"/>
    <n v="52"/>
    <x v="31"/>
    <x v="0"/>
    <n v="236"/>
    <n v="1180"/>
    <x v="5"/>
  </r>
  <r>
    <s v="C080"/>
    <s v="Mohanlal Garde"/>
    <x v="45"/>
    <n v="8448890371"/>
    <s v="shroffzaina@hotmail.com"/>
    <s v="Male"/>
    <n v="147"/>
    <s v="C080"/>
    <n v="8"/>
    <n v="4"/>
    <s v="17-03-2023"/>
    <d v="2023-03-17T00:00:00"/>
    <d v="1899-12-30T19:28:15"/>
    <s v="23-03-2023"/>
    <x v="43"/>
    <d v="1899-12-30T13:51:11"/>
    <s v="Jodhpur"/>
    <s v="Anniversary"/>
    <x v="4"/>
    <x v="0"/>
    <x v="1"/>
    <n v="13"/>
    <n v="6"/>
    <n v="8"/>
    <x v="10"/>
    <x v="2"/>
    <n v="252"/>
    <n v="1008"/>
    <x v="0"/>
  </r>
  <r>
    <s v="C046"/>
    <s v="Tara Kannan"/>
    <x v="46"/>
    <n v="917543187237"/>
    <s v="madanheer@gmail.com"/>
    <s v="Male"/>
    <n v="148"/>
    <s v="C046"/>
    <n v="24"/>
    <n v="3"/>
    <s v="05-12-2023"/>
    <d v="2023-12-05T00:00:00"/>
    <d v="1899-12-30T02:09:08"/>
    <s v="07-12-2023"/>
    <x v="105"/>
    <d v="1899-12-30T08:57:38"/>
    <s v="Gopalpur"/>
    <s v="Birthday"/>
    <x v="5"/>
    <x v="2"/>
    <x v="18"/>
    <n v="8"/>
    <n v="2"/>
    <n v="24"/>
    <x v="29"/>
    <x v="6"/>
    <n v="535"/>
    <n v="1605"/>
    <x v="4"/>
  </r>
  <r>
    <s v="C008"/>
    <s v="Veer Ray"/>
    <x v="19"/>
    <n v="7138085704"/>
    <s v="uthkarshjohal@yahoo.com"/>
    <s v="Female"/>
    <n v="149"/>
    <s v="C008"/>
    <n v="5"/>
    <n v="3"/>
    <s v="06-10-2023"/>
    <d v="2023-10-06T00:00:00"/>
    <d v="1899-12-30T23:23:09"/>
    <s v="09-10-2023"/>
    <x v="106"/>
    <d v="1899-12-30T20:09:12"/>
    <s v="Mangalore"/>
    <s v="All Occasions"/>
    <x v="6"/>
    <x v="0"/>
    <x v="0"/>
    <n v="20"/>
    <n v="3"/>
    <n v="5"/>
    <x v="5"/>
    <x v="3"/>
    <n v="1444"/>
    <n v="4332"/>
    <x v="3"/>
  </r>
  <r>
    <s v="C092"/>
    <s v="Zoya Mani"/>
    <x v="39"/>
    <n v="918918356963"/>
    <s v="obose@gmail.com"/>
    <s v="Male"/>
    <n v="150"/>
    <s v="C092"/>
    <n v="27"/>
    <n v="5"/>
    <s v="26-08-2023"/>
    <d v="2023-08-26T00:00:00"/>
    <d v="1899-12-30T07:18:17"/>
    <s v="29-08-2023"/>
    <x v="34"/>
    <d v="1899-12-30T16:56:13"/>
    <s v="Bidar"/>
    <s v="Raksha Bandhan"/>
    <x v="8"/>
    <x v="3"/>
    <x v="21"/>
    <n v="16"/>
    <n v="3"/>
    <n v="27"/>
    <x v="23"/>
    <x v="4"/>
    <n v="548"/>
    <n v="2740"/>
    <x v="6"/>
  </r>
  <r>
    <s v="C051"/>
    <s v="Aradhya Batta"/>
    <x v="65"/>
    <n v="911200621501"/>
    <s v="diyakapadia@gmail.com"/>
    <s v="Female"/>
    <n v="151"/>
    <s v="C051"/>
    <n v="43"/>
    <n v="1"/>
    <s v="03-11-2023"/>
    <d v="2023-11-03T00:00:00"/>
    <d v="1899-12-30T21:42:26"/>
    <s v="10-11-2023"/>
    <x v="75"/>
    <d v="1899-12-30T03:56:02"/>
    <s v="Jalna"/>
    <s v="Diwali"/>
    <x v="3"/>
    <x v="0"/>
    <x v="10"/>
    <n v="3"/>
    <n v="7"/>
    <n v="43"/>
    <x v="20"/>
    <x v="0"/>
    <n v="750"/>
    <n v="750"/>
    <x v="1"/>
  </r>
  <r>
    <s v="C084"/>
    <s v="Anahita Shankar"/>
    <x v="68"/>
    <n v="912205603376"/>
    <s v="jchada@hotmail.com"/>
    <s v="Male"/>
    <n v="152"/>
    <s v="C084"/>
    <n v="51"/>
    <n v="2"/>
    <s v="27-02-2023"/>
    <d v="2023-02-27T00:00:00"/>
    <d v="1899-12-30T10:48:51"/>
    <s v="05-03-2023"/>
    <x v="0"/>
    <d v="1899-12-30T16:39:22"/>
    <s v="Tiruppur"/>
    <s v="All Occasions"/>
    <x v="0"/>
    <x v="6"/>
    <x v="9"/>
    <n v="16"/>
    <n v="6"/>
    <n v="51"/>
    <x v="41"/>
    <x v="1"/>
    <n v="1084"/>
    <n v="2168"/>
    <x v="3"/>
  </r>
  <r>
    <s v="C094"/>
    <s v="Raghav Babu"/>
    <x v="69"/>
    <n v="914638480067"/>
    <s v="shenoynirvaan@chawla.com"/>
    <s v="Female"/>
    <n v="153"/>
    <s v="C094"/>
    <n v="16"/>
    <n v="4"/>
    <s v="04-03-2023"/>
    <d v="2023-03-04T00:00:00"/>
    <d v="1899-12-30T12:15:00"/>
    <s v="10-03-2023"/>
    <x v="101"/>
    <d v="1899-12-30T06:04:43"/>
    <s v="Rewa"/>
    <s v="Holi"/>
    <x v="4"/>
    <x v="3"/>
    <x v="22"/>
    <n v="6"/>
    <n v="6"/>
    <n v="16"/>
    <x v="19"/>
    <x v="2"/>
    <n v="1721"/>
    <n v="6884"/>
    <x v="2"/>
  </r>
  <r>
    <s v="C049"/>
    <s v="Aarush Balasubramanian"/>
    <x v="38"/>
    <n v="1436426958"/>
    <s v="divijsheth@doshi.com"/>
    <s v="Female"/>
    <n v="154"/>
    <s v="C049"/>
    <n v="45"/>
    <n v="5"/>
    <s v="21-11-2023"/>
    <d v="2023-11-21T00:00:00"/>
    <d v="1899-12-30T23:14:18"/>
    <s v="25-11-2023"/>
    <x v="107"/>
    <d v="1899-12-30T02:04:59"/>
    <s v="Indore"/>
    <s v="Birthday"/>
    <x v="3"/>
    <x v="2"/>
    <x v="0"/>
    <n v="2"/>
    <n v="4"/>
    <n v="45"/>
    <x v="15"/>
    <x v="0"/>
    <n v="722"/>
    <n v="3610"/>
    <x v="4"/>
  </r>
  <r>
    <s v="C023"/>
    <s v="Abram Sandhu"/>
    <x v="6"/>
    <n v="7196287267"/>
    <s v="sibalnitya@bhasin.net"/>
    <s v="Male"/>
    <n v="155"/>
    <s v="C023"/>
    <n v="23"/>
    <n v="3"/>
    <s v="01-05-2023"/>
    <d v="2023-05-01T00:00:00"/>
    <d v="1899-12-30T14:46:58"/>
    <s v="06-05-2023"/>
    <x v="24"/>
    <d v="1899-12-30T00:00:30"/>
    <s v="Sambhal"/>
    <s v="Anniversary"/>
    <x v="9"/>
    <x v="6"/>
    <x v="16"/>
    <n v="0"/>
    <n v="5"/>
    <n v="23"/>
    <x v="25"/>
    <x v="2"/>
    <n v="1098"/>
    <n v="3294"/>
    <x v="0"/>
  </r>
  <r>
    <s v="C030"/>
    <s v="Vardaniya Contractor"/>
    <x v="64"/>
    <n v="9972300876"/>
    <s v="choprakavya@dugar.org"/>
    <s v="Male"/>
    <n v="156"/>
    <s v="C030"/>
    <n v="61"/>
    <n v="2"/>
    <s v="09-02-2023"/>
    <d v="2023-02-09T00:00:00"/>
    <d v="1899-12-30T08:20:50"/>
    <s v="12-02-2023"/>
    <x v="48"/>
    <d v="1899-12-30T10:49:14"/>
    <s v="Ozhukarai"/>
    <s v="Anniversary"/>
    <x v="0"/>
    <x v="1"/>
    <x v="8"/>
    <n v="10"/>
    <n v="3"/>
    <n v="61"/>
    <x v="22"/>
    <x v="5"/>
    <n v="810"/>
    <n v="1620"/>
    <x v="0"/>
  </r>
  <r>
    <s v="C019"/>
    <s v="Amira Sengupta"/>
    <x v="2"/>
    <n v="914513393592"/>
    <s v="purab20@dhar.com"/>
    <s v="Male"/>
    <n v="157"/>
    <s v="C019"/>
    <n v="35"/>
    <n v="3"/>
    <s v="26-02-2023"/>
    <d v="2023-02-26T00:00:00"/>
    <d v="1899-12-30T12:44:17"/>
    <s v="06-03-2023"/>
    <x v="51"/>
    <d v="1899-12-30T11:35:44"/>
    <s v="Thiruvananthapuram"/>
    <s v="Holi"/>
    <x v="0"/>
    <x v="4"/>
    <x v="22"/>
    <n v="11"/>
    <n v="8"/>
    <n v="35"/>
    <x v="37"/>
    <x v="3"/>
    <n v="1865"/>
    <n v="5595"/>
    <x v="2"/>
  </r>
  <r>
    <s v="C007"/>
    <s v="Jayant Kamdar"/>
    <x v="70"/>
    <n v="918576675504"/>
    <s v="pcontractor@hotmail.com"/>
    <s v="Male"/>
    <n v="158"/>
    <s v="C007"/>
    <n v="35"/>
    <n v="2"/>
    <s v="03-03-2023"/>
    <d v="2023-03-03T00:00:00"/>
    <d v="1899-12-30T15:40:17"/>
    <s v="08-03-2023"/>
    <x v="40"/>
    <d v="1899-12-30T02:53:01"/>
    <s v="Medininagar"/>
    <s v="Holi"/>
    <x v="4"/>
    <x v="0"/>
    <x v="7"/>
    <n v="2"/>
    <n v="5"/>
    <n v="35"/>
    <x v="37"/>
    <x v="3"/>
    <n v="1865"/>
    <n v="3730"/>
    <x v="2"/>
  </r>
  <r>
    <s v="C095"/>
    <s v="Mahika Cherian"/>
    <x v="50"/>
    <n v="2769457161"/>
    <s v="pgala@yahoo.com"/>
    <s v="Female"/>
    <n v="159"/>
    <s v="C095"/>
    <n v="43"/>
    <n v="3"/>
    <s v="09-11-2023"/>
    <d v="2023-11-09T00:00:00"/>
    <d v="1899-12-30T21:31:39"/>
    <s v="11-11-2023"/>
    <x v="108"/>
    <d v="1899-12-30T04:55:56"/>
    <s v="Davanagere"/>
    <s v="Diwali"/>
    <x v="3"/>
    <x v="1"/>
    <x v="10"/>
    <n v="4"/>
    <n v="2"/>
    <n v="43"/>
    <x v="20"/>
    <x v="0"/>
    <n v="750"/>
    <n v="2250"/>
    <x v="1"/>
  </r>
  <r>
    <s v="C037"/>
    <s v="Aradhya Kumar"/>
    <x v="0"/>
    <n v="1972392634"/>
    <s v="faiyaz10@yahoo.com"/>
    <s v="Male"/>
    <n v="160"/>
    <s v="C037"/>
    <n v="36"/>
    <n v="3"/>
    <s v="02-06-2023"/>
    <d v="2023-06-02T00:00:00"/>
    <d v="1899-12-30T00:28:57"/>
    <s v="10-06-2023"/>
    <x v="58"/>
    <d v="1899-12-30T07:52:59"/>
    <s v="Moradabad"/>
    <s v="Birthday"/>
    <x v="11"/>
    <x v="0"/>
    <x v="19"/>
    <n v="7"/>
    <n v="8"/>
    <n v="36"/>
    <x v="52"/>
    <x v="5"/>
    <n v="203"/>
    <n v="609"/>
    <x v="4"/>
  </r>
  <r>
    <s v="C054"/>
    <s v="Umang Ahuja"/>
    <x v="6"/>
    <n v="7271590783"/>
    <s v="saksham09@hotmail.com"/>
    <s v="Female"/>
    <n v="161"/>
    <s v="C054"/>
    <n v="58"/>
    <n v="3"/>
    <s v="13-02-2023"/>
    <d v="2023-02-13T00:00:00"/>
    <d v="1899-12-30T03:08:06"/>
    <s v="14-02-2023"/>
    <x v="45"/>
    <d v="1899-12-30T23:12:01"/>
    <s v="Karaikudi"/>
    <s v="Valentine's Day"/>
    <x v="0"/>
    <x v="6"/>
    <x v="20"/>
    <n v="23"/>
    <n v="1"/>
    <n v="58"/>
    <x v="9"/>
    <x v="4"/>
    <n v="1492"/>
    <n v="4476"/>
    <x v="5"/>
  </r>
  <r>
    <s v="C050"/>
    <s v="Chirag Srinivas"/>
    <x v="38"/>
    <n v="911157961919"/>
    <s v="xmand@hotmail.com"/>
    <s v="Female"/>
    <n v="162"/>
    <s v="C050"/>
    <n v="55"/>
    <n v="3"/>
    <s v="27-08-2023"/>
    <d v="2023-08-27T00:00:00"/>
    <d v="1899-12-30T06:14:31"/>
    <s v="05-09-2023"/>
    <x v="109"/>
    <d v="1899-12-30T15:53:45"/>
    <s v="Barasat"/>
    <s v="Raksha Bandhan"/>
    <x v="8"/>
    <x v="4"/>
    <x v="3"/>
    <n v="15"/>
    <n v="9"/>
    <n v="55"/>
    <x v="60"/>
    <x v="1"/>
    <n v="1904"/>
    <n v="5712"/>
    <x v="6"/>
  </r>
  <r>
    <s v="C083"/>
    <s v="Aaryahi Sodhi"/>
    <x v="62"/>
    <n v="912690208110"/>
    <s v="devanromil@hotmail.com"/>
    <s v="Male"/>
    <n v="163"/>
    <s v="C083"/>
    <n v="54"/>
    <n v="4"/>
    <s v="17-02-2023"/>
    <d v="2023-02-17T00:00:00"/>
    <d v="1899-12-30T19:50:10"/>
    <s v="25-02-2023"/>
    <x v="110"/>
    <d v="1899-12-30T10:20:16"/>
    <s v="Ujjain"/>
    <s v="Anniversary"/>
    <x v="0"/>
    <x v="0"/>
    <x v="1"/>
    <n v="10"/>
    <n v="8"/>
    <n v="54"/>
    <x v="42"/>
    <x v="4"/>
    <n v="1236"/>
    <n v="4944"/>
    <x v="0"/>
  </r>
  <r>
    <s v="C063"/>
    <s v="Arhaan Ahluwalia"/>
    <x v="15"/>
    <n v="5287021467"/>
    <s v="pihu31@edwin-bawa.com"/>
    <s v="Male"/>
    <n v="164"/>
    <s v="C063"/>
    <n v="14"/>
    <n v="5"/>
    <s v="25-04-2023"/>
    <d v="2023-04-25T00:00:00"/>
    <d v="1899-12-30T02:04:02"/>
    <s v="27-04-2023"/>
    <x v="96"/>
    <d v="1899-12-30T11:49:33"/>
    <s v="Berhampore"/>
    <s v="Birthday"/>
    <x v="7"/>
    <x v="2"/>
    <x v="18"/>
    <n v="11"/>
    <n v="2"/>
    <n v="14"/>
    <x v="8"/>
    <x v="3"/>
    <n v="1915"/>
    <n v="9575"/>
    <x v="4"/>
  </r>
  <r>
    <s v="C058"/>
    <s v="Charvi Kanda"/>
    <x v="52"/>
    <n v="919771604920"/>
    <s v="miraan05@gmail.com"/>
    <s v="Male"/>
    <n v="165"/>
    <s v="C058"/>
    <n v="40"/>
    <n v="5"/>
    <s v="06-08-2023"/>
    <d v="2023-08-06T00:00:00"/>
    <d v="1899-12-30T13:11:16"/>
    <s v="10-08-2023"/>
    <x v="111"/>
    <d v="1899-12-30T08:37:14"/>
    <s v="Lucknow"/>
    <s v="Anniversary"/>
    <x v="8"/>
    <x v="4"/>
    <x v="6"/>
    <n v="8"/>
    <n v="4"/>
    <n v="40"/>
    <x v="27"/>
    <x v="2"/>
    <n v="1923"/>
    <n v="9615"/>
    <x v="0"/>
  </r>
  <r>
    <s v="C035"/>
    <s v="Ira Sarna"/>
    <x v="61"/>
    <n v="916899648374"/>
    <s v="zben@cherian.org"/>
    <s v="Male"/>
    <n v="166"/>
    <s v="C035"/>
    <n v="4"/>
    <n v="3"/>
    <s v="07-11-2023"/>
    <d v="2023-11-07T00:00:00"/>
    <d v="1899-12-30T23:05:28"/>
    <s v="10-11-2023"/>
    <x v="75"/>
    <d v="1899-12-30T06:12:46"/>
    <s v="Madanapalle"/>
    <s v="Diwali"/>
    <x v="3"/>
    <x v="2"/>
    <x v="0"/>
    <n v="6"/>
    <n v="3"/>
    <n v="4"/>
    <x v="3"/>
    <x v="2"/>
    <n v="1199"/>
    <n v="3597"/>
    <x v="1"/>
  </r>
  <r>
    <s v="C019"/>
    <s v="Amira Sengupta"/>
    <x v="2"/>
    <n v="914513393592"/>
    <s v="purab20@dhar.com"/>
    <s v="Male"/>
    <n v="167"/>
    <s v="C019"/>
    <n v="37"/>
    <n v="4"/>
    <s v="04-11-2023"/>
    <d v="2023-11-04T00:00:00"/>
    <d v="1899-12-30T01:26:51"/>
    <s v="07-11-2023"/>
    <x v="112"/>
    <d v="1899-12-30T15:16:27"/>
    <s v="Nangloi Jat"/>
    <s v="Diwali"/>
    <x v="3"/>
    <x v="3"/>
    <x v="11"/>
    <n v="15"/>
    <n v="3"/>
    <n v="37"/>
    <x v="45"/>
    <x v="3"/>
    <n v="1428"/>
    <n v="5712"/>
    <x v="1"/>
  </r>
  <r>
    <s v="C092"/>
    <s v="Zoya Mani"/>
    <x v="39"/>
    <n v="918918356963"/>
    <s v="obose@gmail.com"/>
    <s v="Male"/>
    <n v="168"/>
    <s v="C092"/>
    <n v="35"/>
    <n v="2"/>
    <s v="04-03-2023"/>
    <d v="2023-03-04T00:00:00"/>
    <d v="1899-12-30T15:36:03"/>
    <s v="07-03-2023"/>
    <x v="69"/>
    <d v="1899-12-30T11:02:42"/>
    <s v="Bidar"/>
    <s v="Holi"/>
    <x v="4"/>
    <x v="3"/>
    <x v="7"/>
    <n v="11"/>
    <n v="3"/>
    <n v="35"/>
    <x v="37"/>
    <x v="3"/>
    <n v="1865"/>
    <n v="3730"/>
    <x v="2"/>
  </r>
  <r>
    <s v="C051"/>
    <s v="Aradhya Batta"/>
    <x v="65"/>
    <n v="911200621501"/>
    <s v="diyakapadia@gmail.com"/>
    <s v="Female"/>
    <n v="169"/>
    <s v="C051"/>
    <n v="3"/>
    <n v="2"/>
    <s v="06-02-2023"/>
    <d v="2023-02-06T00:00:00"/>
    <d v="1899-12-30T10:28:57"/>
    <s v="16-02-2023"/>
    <x v="70"/>
    <d v="1899-12-30T01:26:19"/>
    <s v="Shivpuri"/>
    <s v="Valentine's Day"/>
    <x v="0"/>
    <x v="6"/>
    <x v="9"/>
    <n v="1"/>
    <n v="10"/>
    <n v="3"/>
    <x v="53"/>
    <x v="3"/>
    <n v="1534"/>
    <n v="3068"/>
    <x v="5"/>
  </r>
  <r>
    <s v="C040"/>
    <s v="Hazel Mangat"/>
    <x v="9"/>
    <n v="918810621361"/>
    <s v="aarnakrishna@chokshi.org"/>
    <s v="Female"/>
    <n v="170"/>
    <s v="C040"/>
    <n v="32"/>
    <n v="2"/>
    <s v="21-03-2023"/>
    <d v="2023-03-21T00:00:00"/>
    <d v="1899-12-30T11:58:13"/>
    <s v="27-03-2023"/>
    <x v="113"/>
    <d v="1899-12-30T05:14:07"/>
    <s v="Kamarhati"/>
    <s v="Birthday"/>
    <x v="4"/>
    <x v="2"/>
    <x v="13"/>
    <n v="5"/>
    <n v="6"/>
    <n v="32"/>
    <x v="35"/>
    <x v="1"/>
    <n v="1792"/>
    <n v="3584"/>
    <x v="4"/>
  </r>
  <r>
    <s v="C071"/>
    <s v="Purab Sheth"/>
    <x v="37"/>
    <n v="8410472405"/>
    <s v="suhana89@yahoo.com"/>
    <s v="Male"/>
    <n v="171"/>
    <s v="C071"/>
    <n v="54"/>
    <n v="3"/>
    <s v="30-06-2023"/>
    <d v="2023-06-30T00:00:00"/>
    <d v="1899-12-30T11:47:49"/>
    <s v="08-07-2023"/>
    <x v="114"/>
    <d v="1899-12-30T12:27:06"/>
    <s v="Tiruvottiyur"/>
    <s v="Anniversary"/>
    <x v="11"/>
    <x v="0"/>
    <x v="13"/>
    <n v="12"/>
    <n v="8"/>
    <n v="54"/>
    <x v="42"/>
    <x v="4"/>
    <n v="1236"/>
    <n v="3708"/>
    <x v="0"/>
  </r>
  <r>
    <s v="C070"/>
    <s v="Emir Gokhale"/>
    <x v="66"/>
    <n v="3859920805"/>
    <s v="emirlala@sethi-kari.com"/>
    <s v="Male"/>
    <n v="172"/>
    <s v="C070"/>
    <n v="62"/>
    <n v="4"/>
    <s v="03-03-2023"/>
    <d v="2023-03-03T00:00:00"/>
    <d v="1899-12-30T04:40:04"/>
    <s v="08-03-2023"/>
    <x v="40"/>
    <d v="1899-12-30T05:12:47"/>
    <s v="Patiala"/>
    <s v="Holi"/>
    <x v="4"/>
    <x v="0"/>
    <x v="2"/>
    <n v="5"/>
    <n v="5"/>
    <n v="62"/>
    <x v="39"/>
    <x v="3"/>
    <n v="1356"/>
    <n v="5424"/>
    <x v="2"/>
  </r>
  <r>
    <s v="C072"/>
    <s v="Charvi Karnik"/>
    <x v="24"/>
    <n v="7573085232"/>
    <s v="mishti69@cheema.info"/>
    <s v="Male"/>
    <n v="173"/>
    <s v="C072"/>
    <n v="58"/>
    <n v="2"/>
    <s v="07-02-2023"/>
    <d v="2023-02-07T00:00:00"/>
    <d v="1899-12-30T23:15:37"/>
    <s v="13-02-2023"/>
    <x v="10"/>
    <d v="1899-12-30T01:51:53"/>
    <s v="Deoghar"/>
    <s v="Valentine's Day"/>
    <x v="0"/>
    <x v="2"/>
    <x v="0"/>
    <n v="1"/>
    <n v="6"/>
    <n v="58"/>
    <x v="9"/>
    <x v="4"/>
    <n v="1492"/>
    <n v="2984"/>
    <x v="5"/>
  </r>
  <r>
    <s v="C048"/>
    <s v="Aradhya Kale"/>
    <x v="52"/>
    <n v="7979926231"/>
    <s v="gkhanna@tripathi.biz"/>
    <s v="Male"/>
    <n v="174"/>
    <s v="C048"/>
    <n v="4"/>
    <n v="3"/>
    <s v="03-11-2023"/>
    <d v="2023-11-03T00:00:00"/>
    <d v="1899-12-30T15:39:20"/>
    <s v="13-11-2023"/>
    <x v="3"/>
    <d v="1899-12-30T18:06:46"/>
    <s v="Malda"/>
    <s v="Diwali"/>
    <x v="3"/>
    <x v="0"/>
    <x v="7"/>
    <n v="18"/>
    <n v="10"/>
    <n v="4"/>
    <x v="3"/>
    <x v="2"/>
    <n v="1199"/>
    <n v="3597"/>
    <x v="1"/>
  </r>
  <r>
    <s v="C042"/>
    <s v="Eshani Sharma"/>
    <x v="31"/>
    <n v="916843169694"/>
    <s v="waliavaibhav@yahoo.com"/>
    <s v="Male"/>
    <n v="175"/>
    <s v="C042"/>
    <n v="31"/>
    <n v="1"/>
    <s v="13-10-2023"/>
    <d v="2023-10-13T00:00:00"/>
    <d v="1899-12-30T01:17:47"/>
    <s v="20-10-2023"/>
    <x v="115"/>
    <d v="1899-12-30T07:22:52"/>
    <s v="Navi Mumbai"/>
    <s v="All Occasions"/>
    <x v="6"/>
    <x v="0"/>
    <x v="11"/>
    <n v="7"/>
    <n v="7"/>
    <n v="31"/>
    <x v="34"/>
    <x v="3"/>
    <n v="1804"/>
    <n v="1804"/>
    <x v="3"/>
  </r>
  <r>
    <s v="C039"/>
    <s v="Kaira Bahl"/>
    <x v="43"/>
    <n v="918804850295"/>
    <s v="keerzara@deshpande-sandhu.net"/>
    <s v="Male"/>
    <n v="176"/>
    <s v="C039"/>
    <n v="17"/>
    <n v="2"/>
    <s v="10-03-2023"/>
    <d v="2023-03-10T00:00:00"/>
    <d v="1899-12-30T03:34:46"/>
    <s v="16-03-2023"/>
    <x v="116"/>
    <d v="1899-12-30T17:24:51"/>
    <s v="Moradabad"/>
    <s v="Anniversary"/>
    <x v="4"/>
    <x v="0"/>
    <x v="20"/>
    <n v="17"/>
    <n v="6"/>
    <n v="17"/>
    <x v="1"/>
    <x v="1"/>
    <n v="1899"/>
    <n v="3798"/>
    <x v="0"/>
  </r>
  <r>
    <s v="C085"/>
    <s v="Bhamini Johal"/>
    <x v="71"/>
    <n v="913129106402"/>
    <s v="prisha85@gaba.com"/>
    <s v="Male"/>
    <n v="177"/>
    <s v="C085"/>
    <n v="62"/>
    <n v="4"/>
    <s v="05-03-2023"/>
    <d v="2023-03-05T00:00:00"/>
    <d v="1899-12-30T01:49:12"/>
    <s v="07-03-2023"/>
    <x v="69"/>
    <d v="1899-12-30T14:50:42"/>
    <s v="Satara"/>
    <s v="Holi"/>
    <x v="4"/>
    <x v="4"/>
    <x v="11"/>
    <n v="14"/>
    <n v="2"/>
    <n v="62"/>
    <x v="39"/>
    <x v="3"/>
    <n v="1356"/>
    <n v="5424"/>
    <x v="2"/>
  </r>
  <r>
    <s v="C097"/>
    <s v="Nakul Randhawa"/>
    <x v="20"/>
    <n v="456900126"/>
    <s v="tlall@ramanathan.info"/>
    <s v="Female"/>
    <n v="178"/>
    <s v="C097"/>
    <n v="61"/>
    <n v="1"/>
    <s v="14-11-2023"/>
    <d v="2023-11-14T00:00:00"/>
    <d v="1899-12-30T23:04:31"/>
    <s v="16-11-2023"/>
    <x v="4"/>
    <d v="1899-12-30T02:14:23"/>
    <s v="Bhilai"/>
    <s v="Anniversary"/>
    <x v="3"/>
    <x v="2"/>
    <x v="0"/>
    <n v="2"/>
    <n v="2"/>
    <n v="61"/>
    <x v="22"/>
    <x v="5"/>
    <n v="810"/>
    <n v="810"/>
    <x v="0"/>
  </r>
  <r>
    <s v="C078"/>
    <s v="Jivika Rajan"/>
    <x v="12"/>
    <n v="3005266310"/>
    <s v="hunar08@hotmail.com"/>
    <s v="Female"/>
    <n v="179"/>
    <s v="C078"/>
    <n v="47"/>
    <n v="3"/>
    <s v="28-02-2023"/>
    <d v="2023-02-28T00:00:00"/>
    <d v="1899-12-30T15:16:02"/>
    <s v="10-03-2023"/>
    <x v="101"/>
    <d v="1899-12-30T14:31:07"/>
    <s v="Vijayanagaram"/>
    <s v="Holi"/>
    <x v="0"/>
    <x v="2"/>
    <x v="7"/>
    <n v="14"/>
    <n v="10"/>
    <n v="47"/>
    <x v="40"/>
    <x v="3"/>
    <n v="1638"/>
    <n v="4914"/>
    <x v="2"/>
  </r>
  <r>
    <s v="C058"/>
    <s v="Charvi Kanda"/>
    <x v="52"/>
    <n v="919771604920"/>
    <s v="miraan05@gmail.com"/>
    <s v="Male"/>
    <n v="180"/>
    <s v="C058"/>
    <n v="55"/>
    <n v="2"/>
    <s v="24-08-2023"/>
    <d v="2023-08-24T00:00:00"/>
    <d v="1899-12-30T16:40:33"/>
    <s v="27-08-2023"/>
    <x v="72"/>
    <d v="1899-12-30T08:45:14"/>
    <s v="Nellore"/>
    <s v="Raksha Bandhan"/>
    <x v="8"/>
    <x v="1"/>
    <x v="12"/>
    <n v="8"/>
    <n v="3"/>
    <n v="55"/>
    <x v="60"/>
    <x v="1"/>
    <n v="1904"/>
    <n v="3808"/>
    <x v="6"/>
  </r>
  <r>
    <s v="C064"/>
    <s v="Indrajit Kale"/>
    <x v="16"/>
    <n v="916181058210"/>
    <s v="sabharwalmamooty@tella.com"/>
    <s v="Male"/>
    <n v="181"/>
    <s v="C064"/>
    <n v="10"/>
    <n v="4"/>
    <s v="28-08-2023"/>
    <d v="2023-08-28T00:00:00"/>
    <d v="1899-12-30T05:55:22"/>
    <s v="06-09-2023"/>
    <x v="117"/>
    <d v="1899-12-30T04:53:28"/>
    <s v="Howrah"/>
    <s v="Birthday"/>
    <x v="8"/>
    <x v="6"/>
    <x v="5"/>
    <n v="4"/>
    <n v="9"/>
    <n v="10"/>
    <x v="13"/>
    <x v="4"/>
    <n v="259"/>
    <n v="1036"/>
    <x v="4"/>
  </r>
  <r>
    <s v="C070"/>
    <s v="Emir Gokhale"/>
    <x v="66"/>
    <n v="3859920805"/>
    <s v="emirlala@sethi-kari.com"/>
    <s v="Male"/>
    <n v="182"/>
    <s v="C070"/>
    <n v="2"/>
    <n v="1"/>
    <s v="08-02-2023"/>
    <d v="2023-02-08T00:00:00"/>
    <d v="1899-12-30T23:21:30"/>
    <s v="15-02-2023"/>
    <x v="65"/>
    <d v="1899-12-30T06:07:33"/>
    <s v="Chennai"/>
    <s v="Valentine's Day"/>
    <x v="0"/>
    <x v="5"/>
    <x v="0"/>
    <n v="6"/>
    <n v="7"/>
    <n v="2"/>
    <x v="43"/>
    <x v="5"/>
    <n v="441"/>
    <n v="441"/>
    <x v="5"/>
  </r>
  <r>
    <s v="C082"/>
    <s v="Anya Chaudhari"/>
    <x v="59"/>
    <n v="813770782"/>
    <s v="subramanianojas@gmail.com"/>
    <s v="Female"/>
    <n v="183"/>
    <s v="C082"/>
    <n v="48"/>
    <n v="3"/>
    <s v="09-11-2023"/>
    <d v="2023-11-09T00:00:00"/>
    <d v="1899-12-30T18:11:41"/>
    <s v="11-11-2023"/>
    <x v="108"/>
    <d v="1899-12-30T15:29:26"/>
    <s v="Bahraich"/>
    <s v="Diwali"/>
    <x v="3"/>
    <x v="1"/>
    <x v="23"/>
    <n v="15"/>
    <n v="2"/>
    <n v="48"/>
    <x v="46"/>
    <x v="3"/>
    <n v="433"/>
    <n v="1299"/>
    <x v="1"/>
  </r>
  <r>
    <s v="C027"/>
    <s v="Kashvi Sur"/>
    <x v="72"/>
    <n v="3431035116"/>
    <s v="edwinkeya@gmail.com"/>
    <s v="Female"/>
    <n v="184"/>
    <s v="C027"/>
    <n v="52"/>
    <n v="3"/>
    <s v="11-02-2023"/>
    <d v="2023-02-11T00:00:00"/>
    <d v="1899-12-30T21:34:53"/>
    <s v="20-02-2023"/>
    <x v="35"/>
    <d v="1899-12-30T05:00:29"/>
    <s v="Dharmavaram"/>
    <s v="Valentine's Day"/>
    <x v="0"/>
    <x v="3"/>
    <x v="10"/>
    <n v="5"/>
    <n v="9"/>
    <n v="52"/>
    <x v="31"/>
    <x v="0"/>
    <n v="236"/>
    <n v="708"/>
    <x v="5"/>
  </r>
  <r>
    <s v="C068"/>
    <s v="Ritvik Garde"/>
    <x v="48"/>
    <n v="913719858588"/>
    <s v="parinaaz89@varty-gaba.com"/>
    <s v="Male"/>
    <n v="185"/>
    <s v="C068"/>
    <n v="18"/>
    <n v="1"/>
    <s v="07-05-2023"/>
    <d v="2023-05-07T00:00:00"/>
    <d v="1899-12-30T07:10:45"/>
    <s v="17-05-2023"/>
    <x v="62"/>
    <d v="1899-12-30T20:00:43"/>
    <s v="Raurkela Industrial Township"/>
    <s v="Birthday"/>
    <x v="9"/>
    <x v="4"/>
    <x v="21"/>
    <n v="20"/>
    <n v="10"/>
    <n v="18"/>
    <x v="55"/>
    <x v="5"/>
    <n v="781"/>
    <n v="781"/>
    <x v="4"/>
  </r>
  <r>
    <s v="C048"/>
    <s v="Aradhya Kale"/>
    <x v="52"/>
    <n v="7979926231"/>
    <s v="gkhanna@tripathi.biz"/>
    <s v="Male"/>
    <n v="186"/>
    <s v="C048"/>
    <n v="61"/>
    <n v="1"/>
    <s v="09-05-2023"/>
    <d v="2023-05-09T00:00:00"/>
    <d v="1899-12-30T09:09:44"/>
    <s v="11-05-2023"/>
    <x v="118"/>
    <d v="1899-12-30T00:16:23"/>
    <s v="Kollam"/>
    <s v="Anniversary"/>
    <x v="9"/>
    <x v="2"/>
    <x v="17"/>
    <n v="0"/>
    <n v="2"/>
    <n v="61"/>
    <x v="22"/>
    <x v="5"/>
    <n v="810"/>
    <n v="810"/>
    <x v="0"/>
  </r>
  <r>
    <s v="C008"/>
    <s v="Veer Ray"/>
    <x v="19"/>
    <n v="7138085704"/>
    <s v="uthkarshjohal@yahoo.com"/>
    <s v="Female"/>
    <n v="187"/>
    <s v="C008"/>
    <n v="49"/>
    <n v="5"/>
    <s v="11-02-2023"/>
    <d v="2023-02-11T00:00:00"/>
    <d v="1899-12-30T21:10:41"/>
    <s v="16-02-2023"/>
    <x v="70"/>
    <d v="1899-12-30T09:34:09"/>
    <s v="Anantapur"/>
    <s v="Valentine's Day"/>
    <x v="0"/>
    <x v="3"/>
    <x v="10"/>
    <n v="9"/>
    <n v="5"/>
    <n v="49"/>
    <x v="47"/>
    <x v="3"/>
    <n v="903"/>
    <n v="4515"/>
    <x v="5"/>
  </r>
  <r>
    <s v="C067"/>
    <s v="Eva Sankaran"/>
    <x v="42"/>
    <n v="407409251"/>
    <s v="zdhar@gmail.com"/>
    <s v="Male"/>
    <n v="188"/>
    <s v="C067"/>
    <n v="22"/>
    <n v="5"/>
    <s v="18-09-2023"/>
    <d v="2023-09-18T00:00:00"/>
    <d v="1899-12-30T01:38:33"/>
    <s v="25-09-2023"/>
    <x v="119"/>
    <d v="1899-12-30T14:02:12"/>
    <s v="Serampore"/>
    <s v="All Occasions"/>
    <x v="2"/>
    <x v="6"/>
    <x v="11"/>
    <n v="14"/>
    <n v="7"/>
    <n v="22"/>
    <x v="48"/>
    <x v="1"/>
    <n v="1639"/>
    <n v="8195"/>
    <x v="3"/>
  </r>
  <r>
    <s v="C016"/>
    <s v="Amani Ganesh"/>
    <x v="73"/>
    <n v="8482992702"/>
    <s v="sumerkaur@yahoo.com"/>
    <s v="Male"/>
    <n v="189"/>
    <s v="C016"/>
    <n v="57"/>
    <n v="1"/>
    <s v="19-11-2023"/>
    <d v="2023-11-19T00:00:00"/>
    <d v="1899-12-30T17:22:19"/>
    <s v="22-11-2023"/>
    <x v="120"/>
    <d v="1899-12-30T13:21:54"/>
    <s v="Srikakulam"/>
    <s v="Birthday"/>
    <x v="3"/>
    <x v="4"/>
    <x v="15"/>
    <n v="13"/>
    <n v="3"/>
    <n v="57"/>
    <x v="57"/>
    <x v="3"/>
    <n v="1582"/>
    <n v="1582"/>
    <x v="4"/>
  </r>
  <r>
    <s v="C096"/>
    <s v="Kavya Reddy"/>
    <x v="40"/>
    <n v="918680724565"/>
    <s v="balakrishnanzaina@gmail.com"/>
    <s v="Male"/>
    <n v="190"/>
    <s v="C096"/>
    <n v="60"/>
    <n v="5"/>
    <s v="09-11-2023"/>
    <d v="2023-11-09T00:00:00"/>
    <d v="1899-12-30T12:33:49"/>
    <s v="13-11-2023"/>
    <x v="3"/>
    <d v="1899-12-30T13:41:24"/>
    <s v="Darbhanga"/>
    <s v="Diwali"/>
    <x v="3"/>
    <x v="1"/>
    <x v="22"/>
    <n v="13"/>
    <n v="4"/>
    <n v="60"/>
    <x v="36"/>
    <x v="2"/>
    <n v="827"/>
    <n v="4135"/>
    <x v="1"/>
  </r>
  <r>
    <s v="C012"/>
    <s v="Onkar Mangat"/>
    <x v="10"/>
    <n v="919921125624"/>
    <s v="oorjabassi@wali.com"/>
    <s v="Male"/>
    <n v="191"/>
    <s v="C012"/>
    <n v="24"/>
    <n v="3"/>
    <s v="12-10-2023"/>
    <d v="2023-10-12T00:00:00"/>
    <d v="1899-12-30T18:13:06"/>
    <s v="17-10-2023"/>
    <x v="121"/>
    <d v="1899-12-30T08:50:02"/>
    <s v="Etawah"/>
    <s v="Birthday"/>
    <x v="6"/>
    <x v="1"/>
    <x v="23"/>
    <n v="8"/>
    <n v="5"/>
    <n v="24"/>
    <x v="29"/>
    <x v="6"/>
    <n v="535"/>
    <n v="1605"/>
    <x v="4"/>
  </r>
  <r>
    <s v="C060"/>
    <s v="Riya Wagle"/>
    <x v="54"/>
    <n v="214103009"/>
    <s v="veercheema@khosla.com"/>
    <s v="Male"/>
    <n v="192"/>
    <s v="C060"/>
    <n v="64"/>
    <n v="5"/>
    <s v="20-08-2023"/>
    <d v="2023-08-20T00:00:00"/>
    <d v="1899-12-30T12:28:32"/>
    <s v="21-08-2023"/>
    <x v="122"/>
    <d v="1899-12-30T02:11:18"/>
    <s v="Vijayanagaram"/>
    <s v="Raksha Bandhan"/>
    <x v="8"/>
    <x v="4"/>
    <x v="22"/>
    <n v="2"/>
    <n v="1"/>
    <n v="64"/>
    <x v="61"/>
    <x v="1"/>
    <n v="1878"/>
    <n v="9390"/>
    <x v="6"/>
  </r>
  <r>
    <s v="C038"/>
    <s v="Yakshit Shah"/>
    <x v="41"/>
    <n v="2847411902"/>
    <s v="kthaker@gmail.com"/>
    <s v="Female"/>
    <n v="193"/>
    <s v="C038"/>
    <n v="42"/>
    <n v="4"/>
    <s v="16-08-2023"/>
    <d v="2023-08-16T00:00:00"/>
    <d v="1899-12-30T23:44:29"/>
    <s v="19-08-2023"/>
    <x v="123"/>
    <d v="1899-12-30T02:34:02"/>
    <s v="Nanded"/>
    <s v="All Occasions"/>
    <x v="8"/>
    <x v="5"/>
    <x v="0"/>
    <n v="2"/>
    <n v="3"/>
    <n v="42"/>
    <x v="38"/>
    <x v="2"/>
    <n v="1744"/>
    <n v="6976"/>
    <x v="3"/>
  </r>
  <r>
    <s v="C030"/>
    <s v="Vardaniya Contractor"/>
    <x v="64"/>
    <n v="9972300876"/>
    <s v="choprakavya@dugar.org"/>
    <s v="Male"/>
    <n v="194"/>
    <s v="C030"/>
    <n v="58"/>
    <n v="4"/>
    <s v="08-02-2023"/>
    <d v="2023-02-08T00:00:00"/>
    <d v="1899-12-30T11:41:29"/>
    <s v="09-02-2023"/>
    <x v="90"/>
    <d v="1899-12-30T04:54:30"/>
    <s v="Pondicherry"/>
    <s v="Valentine's Day"/>
    <x v="0"/>
    <x v="5"/>
    <x v="13"/>
    <n v="4"/>
    <n v="1"/>
    <n v="58"/>
    <x v="9"/>
    <x v="4"/>
    <n v="1492"/>
    <n v="5968"/>
    <x v="5"/>
  </r>
  <r>
    <s v="C037"/>
    <s v="Aradhya Kumar"/>
    <x v="0"/>
    <n v="1972392634"/>
    <s v="faiyaz10@yahoo.com"/>
    <s v="Male"/>
    <n v="195"/>
    <s v="C037"/>
    <n v="67"/>
    <n v="5"/>
    <s v="10-04-2023"/>
    <d v="2023-04-10T00:00:00"/>
    <d v="1899-12-30T05:33:53"/>
    <s v="17-04-2023"/>
    <x v="124"/>
    <d v="1899-12-30T07:51:40"/>
    <s v="Jamalpur"/>
    <s v="Anniversary"/>
    <x v="7"/>
    <x v="6"/>
    <x v="5"/>
    <n v="7"/>
    <n v="7"/>
    <n v="67"/>
    <x v="0"/>
    <x v="0"/>
    <n v="1374"/>
    <n v="6870"/>
    <x v="0"/>
  </r>
  <r>
    <s v="C063"/>
    <s v="Arhaan Ahluwalia"/>
    <x v="15"/>
    <n v="5287021467"/>
    <s v="pihu31@edwin-bawa.com"/>
    <s v="Male"/>
    <n v="196"/>
    <s v="C063"/>
    <n v="30"/>
    <n v="2"/>
    <s v="05-08-2023"/>
    <d v="2023-08-05T00:00:00"/>
    <d v="1899-12-30T09:37:50"/>
    <s v="13-08-2023"/>
    <x v="54"/>
    <d v="1899-12-30T08:58:06"/>
    <s v="Begusarai"/>
    <s v="Anniversary"/>
    <x v="8"/>
    <x v="3"/>
    <x v="17"/>
    <n v="8"/>
    <n v="8"/>
    <n v="30"/>
    <x v="33"/>
    <x v="3"/>
    <n v="751"/>
    <n v="1502"/>
    <x v="0"/>
  </r>
  <r>
    <s v="C095"/>
    <s v="Mahika Cherian"/>
    <x v="50"/>
    <n v="2769457161"/>
    <s v="pgala@yahoo.com"/>
    <s v="Female"/>
    <n v="197"/>
    <s v="C095"/>
    <n v="45"/>
    <n v="2"/>
    <s v="22-03-2023"/>
    <d v="2023-03-22T00:00:00"/>
    <d v="1899-12-30T18:38:42"/>
    <s v="26-03-2023"/>
    <x v="125"/>
    <d v="1899-12-30T03:30:06"/>
    <s v="Etawah"/>
    <s v="Birthday"/>
    <x v="4"/>
    <x v="5"/>
    <x v="23"/>
    <n v="3"/>
    <n v="4"/>
    <n v="45"/>
    <x v="15"/>
    <x v="0"/>
    <n v="722"/>
    <n v="1444"/>
    <x v="4"/>
  </r>
  <r>
    <s v="C090"/>
    <s v="Drishya De"/>
    <x v="30"/>
    <n v="3327374841"/>
    <s v="kakarazad@sura.com"/>
    <s v="Female"/>
    <n v="198"/>
    <s v="C090"/>
    <n v="24"/>
    <n v="2"/>
    <s v="27-08-2023"/>
    <d v="2023-08-27T00:00:00"/>
    <d v="1899-12-30T22:33:37"/>
    <s v="04-09-2023"/>
    <x v="126"/>
    <d v="1899-12-30T01:09:50"/>
    <s v="Phagwara"/>
    <s v="Birthday"/>
    <x v="8"/>
    <x v="4"/>
    <x v="14"/>
    <n v="1"/>
    <n v="8"/>
    <n v="24"/>
    <x v="29"/>
    <x v="6"/>
    <n v="535"/>
    <n v="1070"/>
    <x v="4"/>
  </r>
  <r>
    <s v="C093"/>
    <s v="Mamooty Bawa"/>
    <x v="74"/>
    <n v="912783169130"/>
    <s v="veer55@chaudhari.net"/>
    <s v="Male"/>
    <n v="199"/>
    <s v="C093"/>
    <n v="70"/>
    <n v="5"/>
    <s v="16-08-2023"/>
    <d v="2023-08-16T00:00:00"/>
    <d v="1899-12-30T01:54:30"/>
    <s v="19-08-2023"/>
    <x v="123"/>
    <d v="1899-12-30T16:24:59"/>
    <s v="Bareilly"/>
    <s v="Birthday"/>
    <x v="8"/>
    <x v="5"/>
    <x v="11"/>
    <n v="16"/>
    <n v="3"/>
    <n v="70"/>
    <x v="16"/>
    <x v="2"/>
    <n v="866"/>
    <n v="4330"/>
    <x v="4"/>
  </r>
  <r>
    <s v="C067"/>
    <s v="Eva Sankaran"/>
    <x v="42"/>
    <n v="407409251"/>
    <s v="zdhar@gmail.com"/>
    <s v="Male"/>
    <n v="200"/>
    <s v="C067"/>
    <n v="23"/>
    <n v="5"/>
    <s v="03-01-2023"/>
    <d v="2023-01-03T00:00:00"/>
    <d v="1899-12-30T20:04:16"/>
    <s v="08-01-2023"/>
    <x v="127"/>
    <d v="1899-12-30T23:18:52"/>
    <s v="Agartala"/>
    <s v="Anniversary"/>
    <x v="10"/>
    <x v="2"/>
    <x v="4"/>
    <n v="23"/>
    <n v="5"/>
    <n v="23"/>
    <x v="25"/>
    <x v="2"/>
    <n v="1098"/>
    <n v="5490"/>
    <x v="0"/>
  </r>
  <r>
    <s v="C004"/>
    <s v="Tarini Bava"/>
    <x v="75"/>
    <n v="7232349928"/>
    <s v="vsen@hotmail.com"/>
    <s v="Male"/>
    <n v="201"/>
    <s v="C004"/>
    <n v="55"/>
    <n v="4"/>
    <s v="24-08-2023"/>
    <d v="2023-08-24T00:00:00"/>
    <d v="1899-12-30T04:40:14"/>
    <s v="30-08-2023"/>
    <x v="20"/>
    <d v="1899-12-30T03:52:28"/>
    <s v="Dewas"/>
    <s v="Raksha Bandhan"/>
    <x v="8"/>
    <x v="1"/>
    <x v="2"/>
    <n v="3"/>
    <n v="6"/>
    <n v="55"/>
    <x v="60"/>
    <x v="1"/>
    <n v="1904"/>
    <n v="7616"/>
    <x v="6"/>
  </r>
  <r>
    <s v="C089"/>
    <s v="Oorja Dey"/>
    <x v="76"/>
    <n v="917264144428"/>
    <s v="shanaya87@gmail.com"/>
    <s v="Female"/>
    <n v="202"/>
    <s v="C089"/>
    <n v="36"/>
    <n v="5"/>
    <s v="27-07-2023"/>
    <d v="2023-07-27T00:00:00"/>
    <d v="1899-12-30T08:13:48"/>
    <s v="01-08-2023"/>
    <x v="128"/>
    <d v="1899-12-30T03:02:01"/>
    <s v="Bhimavaram"/>
    <s v="Birthday"/>
    <x v="1"/>
    <x v="1"/>
    <x v="8"/>
    <n v="3"/>
    <n v="5"/>
    <n v="36"/>
    <x v="52"/>
    <x v="5"/>
    <n v="203"/>
    <n v="1015"/>
    <x v="4"/>
  </r>
  <r>
    <s v="C039"/>
    <s v="Kaira Bahl"/>
    <x v="43"/>
    <n v="918804850295"/>
    <s v="keerzara@deshpande-sandhu.net"/>
    <s v="Male"/>
    <n v="203"/>
    <s v="C039"/>
    <n v="9"/>
    <n v="5"/>
    <s v="29-08-2023"/>
    <d v="2023-08-29T00:00:00"/>
    <d v="1899-12-30T05:39:00"/>
    <s v="08-09-2023"/>
    <x v="25"/>
    <d v="1899-12-30T22:40:14"/>
    <s v="Vijayanagaram"/>
    <s v="Raksha Bandhan"/>
    <x v="8"/>
    <x v="2"/>
    <x v="5"/>
    <n v="22"/>
    <n v="10"/>
    <n v="9"/>
    <x v="11"/>
    <x v="3"/>
    <n v="1605"/>
    <n v="8025"/>
    <x v="6"/>
  </r>
  <r>
    <s v="C062"/>
    <s v="Inaaya  Sarraf"/>
    <x v="55"/>
    <n v="915915082470"/>
    <s v="kotharilakshay@cherian.com"/>
    <s v="Male"/>
    <n v="204"/>
    <s v="C062"/>
    <n v="10"/>
    <n v="4"/>
    <s v="03-07-2023"/>
    <d v="2023-07-03T00:00:00"/>
    <d v="1899-12-30T10:46:43"/>
    <s v="09-07-2023"/>
    <x v="129"/>
    <d v="1899-12-30T06:29:03"/>
    <s v="Jaipur"/>
    <s v="Birthday"/>
    <x v="1"/>
    <x v="6"/>
    <x v="9"/>
    <n v="6"/>
    <n v="6"/>
    <n v="10"/>
    <x v="13"/>
    <x v="4"/>
    <n v="259"/>
    <n v="1036"/>
    <x v="4"/>
  </r>
  <r>
    <s v="C022"/>
    <s v="Ivana Rout"/>
    <x v="67"/>
    <n v="913111711777"/>
    <s v="adhar@yahoo.com"/>
    <s v="Male"/>
    <n v="205"/>
    <s v="C022"/>
    <n v="46"/>
    <n v="5"/>
    <s v="06-07-2023"/>
    <d v="2023-07-06T00:00:00"/>
    <d v="1899-12-30T05:17:21"/>
    <s v="09-07-2023"/>
    <x v="129"/>
    <d v="1899-12-30T11:47:12"/>
    <s v="Davanagere"/>
    <s v="Anniversary"/>
    <x v="1"/>
    <x v="1"/>
    <x v="5"/>
    <n v="11"/>
    <n v="3"/>
    <n v="46"/>
    <x v="62"/>
    <x v="4"/>
    <n v="758"/>
    <n v="3790"/>
    <x v="0"/>
  </r>
  <r>
    <s v="C099"/>
    <s v="Ranbir Loyal"/>
    <x v="27"/>
    <n v="913621448305"/>
    <s v="reyanshghosh@rajagopalan.com"/>
    <s v="Female"/>
    <n v="206"/>
    <s v="C099"/>
    <n v="68"/>
    <n v="3"/>
    <s v="11-02-2023"/>
    <d v="2023-02-11T00:00:00"/>
    <d v="1899-12-30T22:12:16"/>
    <s v="13-02-2023"/>
    <x v="10"/>
    <d v="1899-12-30T12:42:01"/>
    <s v="Ulhasnagar"/>
    <s v="Valentine's Day"/>
    <x v="0"/>
    <x v="3"/>
    <x v="14"/>
    <n v="12"/>
    <n v="2"/>
    <n v="68"/>
    <x v="63"/>
    <x v="1"/>
    <n v="597"/>
    <n v="1791"/>
    <x v="5"/>
  </r>
  <r>
    <s v="C078"/>
    <s v="Jivika Rajan"/>
    <x v="12"/>
    <n v="3005266310"/>
    <s v="hunar08@hotmail.com"/>
    <s v="Female"/>
    <n v="207"/>
    <s v="C078"/>
    <n v="6"/>
    <n v="2"/>
    <s v="05-03-2023"/>
    <d v="2023-03-05T00:00:00"/>
    <d v="1899-12-30T01:13:16"/>
    <s v="07-03-2023"/>
    <x v="69"/>
    <d v="1899-12-30T12:15:56"/>
    <s v="Amravati"/>
    <s v="Holi"/>
    <x v="4"/>
    <x v="4"/>
    <x v="11"/>
    <n v="12"/>
    <n v="2"/>
    <n v="6"/>
    <x v="7"/>
    <x v="4"/>
    <n v="1112"/>
    <n v="2224"/>
    <x v="2"/>
  </r>
  <r>
    <s v="C001"/>
    <s v="Tara Krishnan"/>
    <x v="53"/>
    <n v="917193971454"/>
    <s v="mandrati@chad.org"/>
    <s v="Female"/>
    <n v="208"/>
    <s v="C001"/>
    <n v="18"/>
    <n v="5"/>
    <s v="02-04-2023"/>
    <d v="2023-04-02T00:00:00"/>
    <d v="1899-12-30T04:30:47"/>
    <s v="12-04-2023"/>
    <x v="130"/>
    <d v="1899-12-30T07:06:36"/>
    <s v="Kulti"/>
    <s v="Birthday"/>
    <x v="7"/>
    <x v="4"/>
    <x v="2"/>
    <n v="7"/>
    <n v="10"/>
    <n v="18"/>
    <x v="55"/>
    <x v="5"/>
    <n v="781"/>
    <n v="3905"/>
    <x v="4"/>
  </r>
  <r>
    <s v="C071"/>
    <s v="Purab Sheth"/>
    <x v="37"/>
    <n v="8410472405"/>
    <s v="suhana89@yahoo.com"/>
    <s v="Male"/>
    <n v="209"/>
    <s v="C071"/>
    <n v="70"/>
    <n v="2"/>
    <s v="22-06-2023"/>
    <d v="2023-06-22T00:00:00"/>
    <d v="1899-12-30T00:44:32"/>
    <s v="23-06-2023"/>
    <x v="131"/>
    <d v="1899-12-30T21:44:32"/>
    <s v="Hajipur"/>
    <s v="Birthday"/>
    <x v="11"/>
    <x v="1"/>
    <x v="19"/>
    <n v="21"/>
    <n v="1"/>
    <n v="70"/>
    <x v="16"/>
    <x v="2"/>
    <n v="866"/>
    <n v="1732"/>
    <x v="4"/>
  </r>
  <r>
    <s v="C095"/>
    <s v="Mahika Cherian"/>
    <x v="50"/>
    <n v="2769457161"/>
    <s v="pgala@yahoo.com"/>
    <s v="Female"/>
    <n v="210"/>
    <s v="C095"/>
    <n v="32"/>
    <n v="4"/>
    <s v="10-12-2023"/>
    <d v="2023-12-10T00:00:00"/>
    <d v="1899-12-30T00:46:32"/>
    <s v="15-12-2023"/>
    <x v="11"/>
    <d v="1899-12-30T08:02:35"/>
    <s v="Aligarh"/>
    <s v="Birthday"/>
    <x v="5"/>
    <x v="4"/>
    <x v="19"/>
    <n v="8"/>
    <n v="5"/>
    <n v="32"/>
    <x v="35"/>
    <x v="1"/>
    <n v="1792"/>
    <n v="7168"/>
    <x v="4"/>
  </r>
  <r>
    <s v="C043"/>
    <s v="Yasmin Sheth"/>
    <x v="61"/>
    <n v="2544865070"/>
    <s v="aliavasa@chakraborty-koshy.com"/>
    <s v="Female"/>
    <n v="211"/>
    <s v="C043"/>
    <n v="31"/>
    <n v="5"/>
    <s v="22-10-2023"/>
    <d v="2023-10-22T00:00:00"/>
    <d v="1899-12-30T18:14:59"/>
    <s v="29-10-2023"/>
    <x v="132"/>
    <d v="1899-12-30T17:40:03"/>
    <s v="Orai"/>
    <s v="All Occasions"/>
    <x v="6"/>
    <x v="4"/>
    <x v="23"/>
    <n v="17"/>
    <n v="7"/>
    <n v="31"/>
    <x v="34"/>
    <x v="3"/>
    <n v="1804"/>
    <n v="9020"/>
    <x v="3"/>
  </r>
  <r>
    <s v="C093"/>
    <s v="Mamooty Bawa"/>
    <x v="74"/>
    <n v="912783169130"/>
    <s v="veer55@chaudhari.net"/>
    <s v="Male"/>
    <n v="212"/>
    <s v="C093"/>
    <n v="7"/>
    <n v="2"/>
    <s v="28-02-2023"/>
    <d v="2023-02-28T00:00:00"/>
    <d v="1899-12-30T07:14:40"/>
    <s v="05-03-2023"/>
    <x v="0"/>
    <d v="1899-12-30T20:01:45"/>
    <s v="Ozhukarai"/>
    <s v="Holi"/>
    <x v="0"/>
    <x v="2"/>
    <x v="21"/>
    <n v="20"/>
    <n v="5"/>
    <n v="7"/>
    <x v="4"/>
    <x v="1"/>
    <n v="409"/>
    <n v="818"/>
    <x v="2"/>
  </r>
  <r>
    <s v="C022"/>
    <s v="Ivana Rout"/>
    <x v="67"/>
    <n v="913111711777"/>
    <s v="adhar@yahoo.com"/>
    <s v="Male"/>
    <n v="213"/>
    <s v="C022"/>
    <n v="42"/>
    <n v="5"/>
    <s v="14-02-2023"/>
    <d v="2023-02-14T00:00:00"/>
    <d v="1899-12-30T08:26:18"/>
    <s v="24-02-2023"/>
    <x v="133"/>
    <d v="1899-12-30T08:58:11"/>
    <s v="Dehradun"/>
    <s v="All Occasions"/>
    <x v="0"/>
    <x v="2"/>
    <x v="8"/>
    <n v="8"/>
    <n v="10"/>
    <n v="42"/>
    <x v="38"/>
    <x v="2"/>
    <n v="1744"/>
    <n v="8720"/>
    <x v="3"/>
  </r>
  <r>
    <s v="C099"/>
    <s v="Ranbir Loyal"/>
    <x v="27"/>
    <n v="913621448305"/>
    <s v="reyanshghosh@rajagopalan.com"/>
    <s v="Female"/>
    <n v="214"/>
    <s v="C099"/>
    <n v="13"/>
    <n v="3"/>
    <s v="01-03-2023"/>
    <d v="2023-03-01T00:00:00"/>
    <d v="1899-12-30T07:49:55"/>
    <s v="07-03-2023"/>
    <x v="69"/>
    <d v="1899-12-30T08:27:25"/>
    <s v="Durgapur"/>
    <s v="Holi"/>
    <x v="4"/>
    <x v="5"/>
    <x v="21"/>
    <n v="8"/>
    <n v="6"/>
    <n v="13"/>
    <x v="64"/>
    <x v="6"/>
    <n v="1141"/>
    <n v="3423"/>
    <x v="2"/>
  </r>
  <r>
    <s v="C098"/>
    <s v="Navya Golla"/>
    <x v="77"/>
    <n v="914461213936"/>
    <s v="tellamadhup@bhatt-bhasin.info"/>
    <s v="Male"/>
    <n v="215"/>
    <s v="C098"/>
    <n v="17"/>
    <n v="1"/>
    <s v="21-05-2023"/>
    <d v="2023-05-21T00:00:00"/>
    <d v="1899-12-30T03:54:26"/>
    <s v="24-05-2023"/>
    <x v="134"/>
    <d v="1899-12-30T12:37:34"/>
    <s v="Katni"/>
    <s v="Anniversary"/>
    <x v="9"/>
    <x v="4"/>
    <x v="20"/>
    <n v="12"/>
    <n v="3"/>
    <n v="17"/>
    <x v="1"/>
    <x v="1"/>
    <n v="1899"/>
    <n v="1899"/>
    <x v="0"/>
  </r>
  <r>
    <s v="C004"/>
    <s v="Tarini Bava"/>
    <x v="75"/>
    <n v="7232349928"/>
    <s v="vsen@hotmail.com"/>
    <s v="Male"/>
    <n v="216"/>
    <s v="C004"/>
    <n v="23"/>
    <n v="1"/>
    <s v="03-10-2023"/>
    <d v="2023-10-03T00:00:00"/>
    <d v="1899-12-30T15:46:35"/>
    <s v="08-10-2023"/>
    <x v="135"/>
    <d v="1899-12-30T20:46:28"/>
    <s v="Bhatpara"/>
    <s v="Anniversary"/>
    <x v="6"/>
    <x v="2"/>
    <x v="7"/>
    <n v="20"/>
    <n v="5"/>
    <n v="23"/>
    <x v="25"/>
    <x v="2"/>
    <n v="1098"/>
    <n v="1098"/>
    <x v="0"/>
  </r>
  <r>
    <s v="C042"/>
    <s v="Eshani Sharma"/>
    <x v="31"/>
    <n v="916843169694"/>
    <s v="waliavaibhav@yahoo.com"/>
    <s v="Male"/>
    <n v="217"/>
    <s v="C042"/>
    <n v="53"/>
    <n v="4"/>
    <s v="27-08-2023"/>
    <d v="2023-08-27T00:00:00"/>
    <d v="1899-12-30T03:04:34"/>
    <s v="30-08-2023"/>
    <x v="20"/>
    <d v="1899-12-30T16:42:19"/>
    <s v="Rajkot"/>
    <s v="Raksha Bandhan"/>
    <x v="8"/>
    <x v="4"/>
    <x v="20"/>
    <n v="16"/>
    <n v="3"/>
    <n v="53"/>
    <x v="65"/>
    <x v="2"/>
    <n v="1672"/>
    <n v="6688"/>
    <x v="6"/>
  </r>
  <r>
    <s v="C061"/>
    <s v="Akarsh Ramesh"/>
    <x v="23"/>
    <n v="4318554567"/>
    <s v="tsaini@johal-char.com"/>
    <s v="Female"/>
    <n v="218"/>
    <s v="C061"/>
    <n v="31"/>
    <n v="4"/>
    <s v="13-06-2023"/>
    <d v="2023-06-13T00:00:00"/>
    <d v="1899-12-30T22:55:11"/>
    <s v="16-06-2023"/>
    <x v="136"/>
    <d v="1899-12-30T03:06:01"/>
    <s v="Gurgaon"/>
    <s v="All Occasions"/>
    <x v="11"/>
    <x v="2"/>
    <x v="14"/>
    <n v="3"/>
    <n v="3"/>
    <n v="31"/>
    <x v="34"/>
    <x v="3"/>
    <n v="1804"/>
    <n v="7216"/>
    <x v="3"/>
  </r>
  <r>
    <s v="C027"/>
    <s v="Kashvi Sur"/>
    <x v="72"/>
    <n v="3431035116"/>
    <s v="edwinkeya@gmail.com"/>
    <s v="Female"/>
    <n v="219"/>
    <s v="C027"/>
    <n v="16"/>
    <n v="5"/>
    <s v="05-03-2023"/>
    <d v="2023-03-05T00:00:00"/>
    <d v="1899-12-30T00:36:07"/>
    <s v="11-03-2023"/>
    <x v="41"/>
    <d v="1899-12-30T10:36:05"/>
    <s v="Bhimavaram"/>
    <s v="Holi"/>
    <x v="4"/>
    <x v="4"/>
    <x v="19"/>
    <n v="10"/>
    <n v="6"/>
    <n v="16"/>
    <x v="19"/>
    <x v="2"/>
    <n v="1721"/>
    <n v="8605"/>
    <x v="2"/>
  </r>
  <r>
    <s v="C001"/>
    <s v="Tara Krishnan"/>
    <x v="53"/>
    <n v="917193971454"/>
    <s v="mandrati@chad.org"/>
    <s v="Female"/>
    <n v="220"/>
    <s v="C001"/>
    <n v="26"/>
    <n v="3"/>
    <s v="06-03-2023"/>
    <d v="2023-03-06T00:00:00"/>
    <d v="1899-12-30T12:26:54"/>
    <s v="15-03-2023"/>
    <x v="137"/>
    <d v="1899-12-30T14:41:52"/>
    <s v="Jalandhar"/>
    <s v="Holi"/>
    <x v="4"/>
    <x v="6"/>
    <x v="22"/>
    <n v="14"/>
    <n v="9"/>
    <n v="26"/>
    <x v="32"/>
    <x v="3"/>
    <n v="289"/>
    <n v="867"/>
    <x v="2"/>
  </r>
  <r>
    <s v="C076"/>
    <s v="Oorja Dayal"/>
    <x v="78"/>
    <n v="916936516442"/>
    <s v="indrajit78@balay-ravi.com"/>
    <s v="Female"/>
    <n v="221"/>
    <s v="C076"/>
    <n v="28"/>
    <n v="4"/>
    <s v="21-08-2023"/>
    <d v="2023-08-21T00:00:00"/>
    <d v="1899-12-30T02:11:04"/>
    <s v="30-08-2023"/>
    <x v="20"/>
    <d v="1899-12-30T14:00:35"/>
    <s v="Naihati"/>
    <s v="Raksha Bandhan"/>
    <x v="8"/>
    <x v="6"/>
    <x v="18"/>
    <n v="14"/>
    <n v="9"/>
    <n v="28"/>
    <x v="12"/>
    <x v="2"/>
    <n v="1778"/>
    <n v="7112"/>
    <x v="6"/>
  </r>
  <r>
    <s v="C099"/>
    <s v="Ranbir Loyal"/>
    <x v="27"/>
    <n v="913621448305"/>
    <s v="reyanshghosh@rajagopalan.com"/>
    <s v="Female"/>
    <n v="222"/>
    <s v="C099"/>
    <n v="6"/>
    <n v="5"/>
    <s v="26-02-2023"/>
    <d v="2023-02-26T00:00:00"/>
    <d v="1899-12-30T05:57:25"/>
    <s v="07-03-2023"/>
    <x v="69"/>
    <d v="1899-12-30T18:20:50"/>
    <s v="Guntur"/>
    <s v="Holi"/>
    <x v="0"/>
    <x v="4"/>
    <x v="5"/>
    <n v="18"/>
    <n v="9"/>
    <n v="6"/>
    <x v="7"/>
    <x v="4"/>
    <n v="1112"/>
    <n v="5560"/>
    <x v="2"/>
  </r>
  <r>
    <s v="C051"/>
    <s v="Aradhya Batta"/>
    <x v="65"/>
    <n v="911200621501"/>
    <s v="diyakapadia@gmail.com"/>
    <s v="Female"/>
    <n v="223"/>
    <s v="C051"/>
    <n v="49"/>
    <n v="2"/>
    <s v="05-02-2023"/>
    <d v="2023-02-05T00:00:00"/>
    <d v="1899-12-30T08:44:25"/>
    <s v="13-02-2023"/>
    <x v="10"/>
    <d v="1899-12-30T10:17:59"/>
    <s v="Bhalswa Jahangir Pur"/>
    <s v="Valentine's Day"/>
    <x v="0"/>
    <x v="4"/>
    <x v="8"/>
    <n v="10"/>
    <n v="8"/>
    <n v="49"/>
    <x v="47"/>
    <x v="3"/>
    <n v="903"/>
    <n v="1806"/>
    <x v="5"/>
  </r>
  <r>
    <s v="C028"/>
    <s v="Hridaan Rajagopalan"/>
    <x v="34"/>
    <n v="2539728317"/>
    <s v="indrans49@thaman-chopra.net"/>
    <s v="Female"/>
    <n v="224"/>
    <s v="C028"/>
    <n v="34"/>
    <n v="1"/>
    <s v="24-08-2023"/>
    <d v="2023-08-24T00:00:00"/>
    <d v="1899-12-30T21:01:58"/>
    <s v="29-08-2023"/>
    <x v="34"/>
    <d v="1899-12-30T02:06:40"/>
    <s v="Suryapet"/>
    <s v="Raksha Bandhan"/>
    <x v="8"/>
    <x v="1"/>
    <x v="10"/>
    <n v="2"/>
    <n v="5"/>
    <n v="34"/>
    <x v="49"/>
    <x v="1"/>
    <n v="1335"/>
    <n v="1335"/>
    <x v="6"/>
  </r>
  <r>
    <s v="C093"/>
    <s v="Mamooty Bawa"/>
    <x v="74"/>
    <n v="912783169130"/>
    <s v="veer55@chaudhari.net"/>
    <s v="Male"/>
    <n v="225"/>
    <s v="C093"/>
    <n v="52"/>
    <n v="5"/>
    <s v="05-02-2023"/>
    <d v="2023-02-05T00:00:00"/>
    <d v="1899-12-30T12:12:26"/>
    <s v="06-02-2023"/>
    <x v="138"/>
    <d v="1899-12-30T18:01:06"/>
    <s v="Arrah"/>
    <s v="Valentine's Day"/>
    <x v="0"/>
    <x v="4"/>
    <x v="22"/>
    <n v="18"/>
    <n v="1"/>
    <n v="52"/>
    <x v="31"/>
    <x v="0"/>
    <n v="236"/>
    <n v="1180"/>
    <x v="5"/>
  </r>
  <r>
    <s v="C064"/>
    <s v="Indrajit Kale"/>
    <x v="16"/>
    <n v="916181058210"/>
    <s v="sabharwalmamooty@tella.com"/>
    <s v="Male"/>
    <n v="226"/>
    <s v="C064"/>
    <n v="14"/>
    <n v="2"/>
    <s v="08-09-2023"/>
    <d v="2023-09-08T00:00:00"/>
    <d v="1899-12-30T08:48:50"/>
    <s v="12-09-2023"/>
    <x v="139"/>
    <d v="1899-12-30T11:20:36"/>
    <s v="Hospet"/>
    <s v="Birthday"/>
    <x v="2"/>
    <x v="0"/>
    <x v="8"/>
    <n v="11"/>
    <n v="4"/>
    <n v="14"/>
    <x v="8"/>
    <x v="3"/>
    <n v="1915"/>
    <n v="3830"/>
    <x v="4"/>
  </r>
  <r>
    <s v="C004"/>
    <s v="Tarini Bava"/>
    <x v="75"/>
    <n v="7232349928"/>
    <s v="vsen@hotmail.com"/>
    <s v="Male"/>
    <n v="227"/>
    <s v="C004"/>
    <n v="24"/>
    <n v="4"/>
    <s v="25-12-2023"/>
    <d v="2023-12-25T00:00:00"/>
    <d v="1899-12-30T18:50:42"/>
    <s v="26-12-2023"/>
    <x v="140"/>
    <d v="1899-12-30T14:09:44"/>
    <s v="Surat"/>
    <s v="Birthday"/>
    <x v="5"/>
    <x v="6"/>
    <x v="23"/>
    <n v="14"/>
    <n v="1"/>
    <n v="24"/>
    <x v="29"/>
    <x v="6"/>
    <n v="535"/>
    <n v="2140"/>
    <x v="4"/>
  </r>
  <r>
    <s v="C035"/>
    <s v="Ira Sarna"/>
    <x v="61"/>
    <n v="916899648374"/>
    <s v="zben@cherian.org"/>
    <s v="Male"/>
    <n v="228"/>
    <s v="C035"/>
    <n v="36"/>
    <n v="1"/>
    <s v="10-03-2023"/>
    <d v="2023-03-10T00:00:00"/>
    <d v="1899-12-30T18:40:52"/>
    <s v="11-03-2023"/>
    <x v="41"/>
    <d v="1899-12-30T10:30:00"/>
    <s v="Bijapur"/>
    <s v="Birthday"/>
    <x v="4"/>
    <x v="0"/>
    <x v="23"/>
    <n v="10"/>
    <n v="1"/>
    <n v="36"/>
    <x v="52"/>
    <x v="5"/>
    <n v="203"/>
    <n v="203"/>
    <x v="4"/>
  </r>
  <r>
    <s v="C079"/>
    <s v="Vedika Sankaran"/>
    <x v="79"/>
    <n v="7606054646"/>
    <s v="advikakrishnan@hotmail.com"/>
    <s v="Female"/>
    <n v="229"/>
    <s v="C079"/>
    <n v="49"/>
    <n v="3"/>
    <s v="11-02-2023"/>
    <d v="2023-02-11T00:00:00"/>
    <d v="1899-12-30T20:55:38"/>
    <s v="20-02-2023"/>
    <x v="35"/>
    <d v="1899-12-30T09:32:50"/>
    <s v="Junagadh"/>
    <s v="Valentine's Day"/>
    <x v="0"/>
    <x v="3"/>
    <x v="4"/>
    <n v="9"/>
    <n v="9"/>
    <n v="49"/>
    <x v="47"/>
    <x v="3"/>
    <n v="903"/>
    <n v="2709"/>
    <x v="5"/>
  </r>
  <r>
    <s v="C053"/>
    <s v="Kismat Kapadia"/>
    <x v="49"/>
    <n v="918068004996"/>
    <s v="aniruddhbhatia@apte-ramaswamy.net"/>
    <s v="Female"/>
    <n v="230"/>
    <s v="C053"/>
    <n v="64"/>
    <n v="3"/>
    <s v="27-08-2023"/>
    <d v="2023-08-27T00:00:00"/>
    <d v="1899-12-30T08:27:50"/>
    <s v="01-09-2023"/>
    <x v="141"/>
    <d v="1899-12-30T01:35:49"/>
    <s v="Mehsana"/>
    <s v="Raksha Bandhan"/>
    <x v="8"/>
    <x v="4"/>
    <x v="8"/>
    <n v="1"/>
    <n v="5"/>
    <n v="64"/>
    <x v="61"/>
    <x v="1"/>
    <n v="1878"/>
    <n v="5634"/>
    <x v="6"/>
  </r>
  <r>
    <s v="C093"/>
    <s v="Mamooty Bawa"/>
    <x v="74"/>
    <n v="912783169130"/>
    <s v="veer55@chaudhari.net"/>
    <s v="Male"/>
    <n v="231"/>
    <s v="C093"/>
    <n v="64"/>
    <n v="3"/>
    <s v="24-08-2023"/>
    <d v="2023-08-24T00:00:00"/>
    <d v="1899-12-30T09:15:18"/>
    <s v="28-08-2023"/>
    <x v="18"/>
    <d v="1899-12-30T21:13:01"/>
    <s v="Proddatur"/>
    <s v="Raksha Bandhan"/>
    <x v="8"/>
    <x v="1"/>
    <x v="17"/>
    <n v="21"/>
    <n v="4"/>
    <n v="64"/>
    <x v="61"/>
    <x v="1"/>
    <n v="1878"/>
    <n v="5634"/>
    <x v="6"/>
  </r>
  <r>
    <s v="C044"/>
    <s v="Seher Mann"/>
    <x v="22"/>
    <n v="9843970658"/>
    <s v="vardaniyakaran@krishnamurthy.com"/>
    <s v="Male"/>
    <n v="232"/>
    <s v="C044"/>
    <n v="28"/>
    <n v="3"/>
    <s v="22-08-2023"/>
    <d v="2023-08-22T00:00:00"/>
    <d v="1899-12-30T12:06:09"/>
    <s v="23-08-2023"/>
    <x v="142"/>
    <d v="1899-12-30T09:00:02"/>
    <s v="Nadiad"/>
    <s v="Raksha Bandhan"/>
    <x v="8"/>
    <x v="2"/>
    <x v="22"/>
    <n v="9"/>
    <n v="1"/>
    <n v="28"/>
    <x v="12"/>
    <x v="2"/>
    <n v="1778"/>
    <n v="5334"/>
    <x v="6"/>
  </r>
  <r>
    <s v="C098"/>
    <s v="Navya Golla"/>
    <x v="77"/>
    <n v="914461213936"/>
    <s v="tellamadhup@bhatt-bhasin.info"/>
    <s v="Male"/>
    <n v="233"/>
    <s v="C098"/>
    <n v="64"/>
    <n v="4"/>
    <s v="26-08-2023"/>
    <d v="2023-08-26T00:00:00"/>
    <d v="1899-12-30T22:15:19"/>
    <s v="30-08-2023"/>
    <x v="20"/>
    <d v="1899-12-30T04:07:39"/>
    <s v="Nizamabad"/>
    <s v="Raksha Bandhan"/>
    <x v="8"/>
    <x v="3"/>
    <x v="14"/>
    <n v="4"/>
    <n v="4"/>
    <n v="64"/>
    <x v="61"/>
    <x v="1"/>
    <n v="1878"/>
    <n v="7512"/>
    <x v="6"/>
  </r>
  <r>
    <s v="C097"/>
    <s v="Nakul Randhawa"/>
    <x v="20"/>
    <n v="456900126"/>
    <s v="tlall@ramanathan.info"/>
    <s v="Female"/>
    <n v="234"/>
    <s v="C097"/>
    <n v="42"/>
    <n v="1"/>
    <s v="24-03-2023"/>
    <d v="2023-03-24T00:00:00"/>
    <d v="1899-12-30T21:18:12"/>
    <s v="01-04-2023"/>
    <x v="143"/>
    <d v="1899-12-30T00:36:53"/>
    <s v="Khandwa"/>
    <s v="All Occasions"/>
    <x v="4"/>
    <x v="0"/>
    <x v="10"/>
    <n v="0"/>
    <n v="8"/>
    <n v="42"/>
    <x v="38"/>
    <x v="2"/>
    <n v="1744"/>
    <n v="1744"/>
    <x v="3"/>
  </r>
  <r>
    <s v="C071"/>
    <s v="Purab Sheth"/>
    <x v="37"/>
    <n v="8410472405"/>
    <s v="suhana89@yahoo.com"/>
    <s v="Male"/>
    <n v="235"/>
    <s v="C071"/>
    <n v="56"/>
    <n v="2"/>
    <s v="26-02-2023"/>
    <d v="2023-02-26T00:00:00"/>
    <d v="1899-12-30T14:26:46"/>
    <s v="03-03-2023"/>
    <x v="8"/>
    <d v="1899-12-30T23:26:23"/>
    <s v="Bhilai"/>
    <s v="Anniversary"/>
    <x v="0"/>
    <x v="4"/>
    <x v="16"/>
    <n v="23"/>
    <n v="5"/>
    <n v="56"/>
    <x v="26"/>
    <x v="0"/>
    <n v="1272"/>
    <n v="2544"/>
    <x v="0"/>
  </r>
  <r>
    <s v="C044"/>
    <s v="Seher Mann"/>
    <x v="22"/>
    <n v="9843970658"/>
    <s v="vardaniyakaran@krishnamurthy.com"/>
    <s v="Male"/>
    <n v="236"/>
    <s v="C044"/>
    <n v="23"/>
    <n v="5"/>
    <s v="03-09-2023"/>
    <d v="2023-09-03T00:00:00"/>
    <d v="1899-12-30T06:33:52"/>
    <s v="11-09-2023"/>
    <x v="57"/>
    <d v="1899-12-30T02:10:18"/>
    <s v="Panvel"/>
    <s v="Anniversary"/>
    <x v="2"/>
    <x v="4"/>
    <x v="3"/>
    <n v="2"/>
    <n v="8"/>
    <n v="23"/>
    <x v="25"/>
    <x v="2"/>
    <n v="1098"/>
    <n v="5490"/>
    <x v="0"/>
  </r>
  <r>
    <s v="C024"/>
    <s v="Jhanvi Chowdhury"/>
    <x v="23"/>
    <n v="910316756360"/>
    <s v="magarvardaniya@biswas.com"/>
    <s v="Female"/>
    <n v="237"/>
    <s v="C024"/>
    <n v="55"/>
    <n v="1"/>
    <s v="26-08-2023"/>
    <d v="2023-08-26T00:00:00"/>
    <d v="1899-12-30T09:23:53"/>
    <s v="30-08-2023"/>
    <x v="20"/>
    <d v="1899-12-30T08:19:20"/>
    <s v="Sasaram"/>
    <s v="Raksha Bandhan"/>
    <x v="8"/>
    <x v="3"/>
    <x v="17"/>
    <n v="8"/>
    <n v="4"/>
    <n v="55"/>
    <x v="60"/>
    <x v="1"/>
    <n v="1904"/>
    <n v="1904"/>
    <x v="6"/>
  </r>
  <r>
    <s v="C083"/>
    <s v="Aaryahi Sodhi"/>
    <x v="62"/>
    <n v="912690208110"/>
    <s v="devanromil@hotmail.com"/>
    <s v="Male"/>
    <n v="238"/>
    <s v="C083"/>
    <n v="26"/>
    <n v="4"/>
    <s v="05-03-2023"/>
    <d v="2023-03-05T00:00:00"/>
    <d v="1899-12-30T07:56:43"/>
    <s v="11-03-2023"/>
    <x v="41"/>
    <d v="1899-12-30T20:18:17"/>
    <s v="Jammu"/>
    <s v="Holi"/>
    <x v="4"/>
    <x v="4"/>
    <x v="21"/>
    <n v="20"/>
    <n v="6"/>
    <n v="26"/>
    <x v="32"/>
    <x v="3"/>
    <n v="289"/>
    <n v="1156"/>
    <x v="2"/>
  </r>
  <r>
    <s v="C088"/>
    <s v="Shalv Kulkarni"/>
    <x v="5"/>
    <n v="919113488461"/>
    <s v="uthkarsh12@yahoo.com"/>
    <s v="Female"/>
    <n v="239"/>
    <s v="C088"/>
    <n v="27"/>
    <n v="3"/>
    <s v="29-08-2023"/>
    <d v="2023-08-29T00:00:00"/>
    <d v="1899-12-30T08:33:45"/>
    <s v="06-09-2023"/>
    <x v="117"/>
    <d v="1899-12-30T13:23:08"/>
    <s v="Gurgaon"/>
    <s v="Raksha Bandhan"/>
    <x v="8"/>
    <x v="2"/>
    <x v="8"/>
    <n v="13"/>
    <n v="8"/>
    <n v="27"/>
    <x v="23"/>
    <x v="4"/>
    <n v="548"/>
    <n v="1644"/>
    <x v="6"/>
  </r>
  <r>
    <s v="C074"/>
    <s v="Vanya Apte"/>
    <x v="56"/>
    <n v="919182523205"/>
    <s v="gdoshi@gmail.com"/>
    <s v="Female"/>
    <n v="240"/>
    <s v="C074"/>
    <n v="5"/>
    <n v="5"/>
    <s v="25-03-2023"/>
    <d v="2023-03-25T00:00:00"/>
    <d v="1899-12-30T06:03:38"/>
    <s v="30-03-2023"/>
    <x v="144"/>
    <d v="1899-12-30T15:43:28"/>
    <s v="Darbhanga"/>
    <s v="All Occasions"/>
    <x v="4"/>
    <x v="3"/>
    <x v="3"/>
    <n v="15"/>
    <n v="5"/>
    <n v="5"/>
    <x v="5"/>
    <x v="3"/>
    <n v="1444"/>
    <n v="7220"/>
    <x v="3"/>
  </r>
  <r>
    <s v="C067"/>
    <s v="Eva Sankaran"/>
    <x v="42"/>
    <n v="407409251"/>
    <s v="zdhar@gmail.com"/>
    <s v="Male"/>
    <n v="241"/>
    <s v="C067"/>
    <n v="20"/>
    <n v="2"/>
    <s v="05-09-2023"/>
    <d v="2023-09-05T00:00:00"/>
    <d v="1899-12-30T09:52:16"/>
    <s v="07-09-2023"/>
    <x v="19"/>
    <d v="1899-12-30T08:58:21"/>
    <s v="Indore"/>
    <s v="Anniversary"/>
    <x v="2"/>
    <x v="2"/>
    <x v="17"/>
    <n v="8"/>
    <n v="2"/>
    <n v="20"/>
    <x v="24"/>
    <x v="3"/>
    <n v="697"/>
    <n v="1394"/>
    <x v="0"/>
  </r>
  <r>
    <s v="C012"/>
    <s v="Onkar Mangat"/>
    <x v="10"/>
    <n v="919921125624"/>
    <s v="oorjabassi@wali.com"/>
    <s v="Male"/>
    <n v="242"/>
    <s v="C012"/>
    <n v="21"/>
    <n v="1"/>
    <s v="23-08-2023"/>
    <d v="2023-08-23T00:00:00"/>
    <d v="1899-12-30T10:24:46"/>
    <s v="31-08-2023"/>
    <x v="74"/>
    <d v="1899-12-30T16:02:32"/>
    <s v="Amroha"/>
    <s v="Raksha Bandhan"/>
    <x v="8"/>
    <x v="5"/>
    <x v="9"/>
    <n v="16"/>
    <n v="8"/>
    <n v="21"/>
    <x v="26"/>
    <x v="3"/>
    <n v="1561"/>
    <n v="1561"/>
    <x v="6"/>
  </r>
  <r>
    <s v="C043"/>
    <s v="Yasmin Sheth"/>
    <x v="61"/>
    <n v="2544865070"/>
    <s v="aliavasa@chakraborty-koshy.com"/>
    <s v="Female"/>
    <n v="243"/>
    <s v="C043"/>
    <n v="3"/>
    <n v="1"/>
    <s v="05-02-2023"/>
    <d v="2023-02-05T00:00:00"/>
    <d v="1899-12-30T20:50:37"/>
    <s v="10-02-2023"/>
    <x v="145"/>
    <d v="1899-12-30T12:30:54"/>
    <s v="Siwan"/>
    <s v="Valentine's Day"/>
    <x v="0"/>
    <x v="4"/>
    <x v="4"/>
    <n v="12"/>
    <n v="5"/>
    <n v="3"/>
    <x v="53"/>
    <x v="3"/>
    <n v="1534"/>
    <n v="1534"/>
    <x v="5"/>
  </r>
  <r>
    <s v="C041"/>
    <s v="Rati Dhingra"/>
    <x v="4"/>
    <n v="625408216"/>
    <s v="nirvisekhon@yahoo.com"/>
    <s v="Male"/>
    <n v="244"/>
    <s v="C041"/>
    <n v="65"/>
    <n v="3"/>
    <s v="20-03-2023"/>
    <d v="2023-03-20T00:00:00"/>
    <d v="1899-12-30T15:06:01"/>
    <s v="30-03-2023"/>
    <x v="144"/>
    <d v="1899-12-30T07:06:40"/>
    <s v="Guntakal"/>
    <s v="All Occasions"/>
    <x v="4"/>
    <x v="6"/>
    <x v="7"/>
    <n v="7"/>
    <n v="10"/>
    <n v="65"/>
    <x v="16"/>
    <x v="0"/>
    <n v="1895"/>
    <n v="5685"/>
    <x v="3"/>
  </r>
  <r>
    <s v="C020"/>
    <s v="Samaira Ganesh"/>
    <x v="21"/>
    <n v="1731643700"/>
    <s v="golesana@varty-gill.com"/>
    <s v="Male"/>
    <n v="245"/>
    <s v="C020"/>
    <n v="50"/>
    <n v="3"/>
    <s v="05-03-2023"/>
    <d v="2023-03-05T00:00:00"/>
    <d v="1899-12-30T06:25:26"/>
    <s v="11-03-2023"/>
    <x v="41"/>
    <d v="1899-12-30T09:30:30"/>
    <s v="Noida"/>
    <s v="Holi"/>
    <x v="4"/>
    <x v="4"/>
    <x v="3"/>
    <n v="9"/>
    <n v="6"/>
    <n v="50"/>
    <x v="56"/>
    <x v="5"/>
    <n v="422"/>
    <n v="1266"/>
    <x v="2"/>
  </r>
  <r>
    <s v="C017"/>
    <s v="Advika Dhar"/>
    <x v="32"/>
    <n v="912738556486"/>
    <s v="pmaster@deol.com"/>
    <s v="Male"/>
    <n v="246"/>
    <s v="C017"/>
    <n v="69"/>
    <n v="5"/>
    <s v="28-02-2023"/>
    <d v="2023-02-28T00:00:00"/>
    <d v="1899-12-30T23:24:33"/>
    <s v="08-03-2023"/>
    <x v="40"/>
    <d v="1899-12-30T00:38:49"/>
    <s v="Agra"/>
    <s v="Holi"/>
    <x v="0"/>
    <x v="2"/>
    <x v="0"/>
    <n v="0"/>
    <n v="8"/>
    <n v="69"/>
    <x v="28"/>
    <x v="4"/>
    <n v="998"/>
    <n v="4990"/>
    <x v="2"/>
  </r>
  <r>
    <s v="C052"/>
    <s v="Vardaniya Apte"/>
    <x v="27"/>
    <n v="5846932069"/>
    <s v="ysoman@thaman.com"/>
    <s v="Male"/>
    <n v="247"/>
    <s v="C052"/>
    <n v="23"/>
    <n v="4"/>
    <s v="11-10-2023"/>
    <d v="2023-10-11T00:00:00"/>
    <d v="1899-12-30T05:58:48"/>
    <s v="16-10-2023"/>
    <x v="146"/>
    <d v="1899-12-30T02:58:46"/>
    <s v="Gudivada"/>
    <s v="Anniversary"/>
    <x v="6"/>
    <x v="5"/>
    <x v="5"/>
    <n v="2"/>
    <n v="5"/>
    <n v="23"/>
    <x v="25"/>
    <x v="2"/>
    <n v="1098"/>
    <n v="4392"/>
    <x v="0"/>
  </r>
  <r>
    <s v="C044"/>
    <s v="Seher Mann"/>
    <x v="22"/>
    <n v="9843970658"/>
    <s v="vardaniyakaran@krishnamurthy.com"/>
    <s v="Male"/>
    <n v="248"/>
    <s v="C044"/>
    <n v="19"/>
    <n v="5"/>
    <s v="08-02-2023"/>
    <d v="2023-02-08T00:00:00"/>
    <d v="1899-12-30T08:43:41"/>
    <s v="10-02-2023"/>
    <x v="145"/>
    <d v="1899-12-30T04:15:01"/>
    <s v="Alwar"/>
    <s v="Valentine's Day"/>
    <x v="0"/>
    <x v="5"/>
    <x v="8"/>
    <n v="4"/>
    <n v="2"/>
    <n v="19"/>
    <x v="44"/>
    <x v="6"/>
    <n v="1234"/>
    <n v="6170"/>
    <x v="5"/>
  </r>
  <r>
    <s v="C003"/>
    <s v="Jayesh Lanka"/>
    <x v="10"/>
    <n v="7400208126"/>
    <s v="kavyabarad@hotmail.com"/>
    <s v="Male"/>
    <n v="249"/>
    <s v="C003"/>
    <n v="14"/>
    <n v="2"/>
    <s v="10-09-2023"/>
    <d v="2023-09-10T00:00:00"/>
    <d v="1899-12-30T22:22:16"/>
    <s v="19-09-2023"/>
    <x v="147"/>
    <d v="1899-12-30T23:17:36"/>
    <s v="Bareilly"/>
    <s v="Birthday"/>
    <x v="2"/>
    <x v="4"/>
    <x v="14"/>
    <n v="23"/>
    <n v="9"/>
    <n v="14"/>
    <x v="8"/>
    <x v="3"/>
    <n v="1915"/>
    <n v="3830"/>
    <x v="4"/>
  </r>
  <r>
    <s v="C086"/>
    <s v="Ivana Amble"/>
    <x v="80"/>
    <n v="9628920018"/>
    <s v="sundarampari@garg-khurana.biz"/>
    <s v="Female"/>
    <n v="250"/>
    <s v="C086"/>
    <n v="37"/>
    <n v="5"/>
    <s v="08-11-2023"/>
    <d v="2023-11-08T00:00:00"/>
    <d v="1899-12-30T15:07:27"/>
    <s v="09-11-2023"/>
    <x v="148"/>
    <d v="1899-12-30T01:32:06"/>
    <s v="Korba"/>
    <s v="Diwali"/>
    <x v="3"/>
    <x v="5"/>
    <x v="7"/>
    <n v="1"/>
    <n v="1"/>
    <n v="37"/>
    <x v="45"/>
    <x v="3"/>
    <n v="1428"/>
    <n v="7140"/>
    <x v="1"/>
  </r>
  <r>
    <s v="C051"/>
    <s v="Aradhya Batta"/>
    <x v="65"/>
    <n v="911200621501"/>
    <s v="diyakapadia@gmail.com"/>
    <s v="Female"/>
    <n v="251"/>
    <s v="C051"/>
    <n v="7"/>
    <n v="4"/>
    <s v="28-02-2023"/>
    <d v="2023-02-28T00:00:00"/>
    <d v="1899-12-30T00:31:48"/>
    <s v="02-03-2023"/>
    <x v="149"/>
    <d v="1899-12-30T00:19:44"/>
    <s v="Khora "/>
    <s v="Holi"/>
    <x v="0"/>
    <x v="2"/>
    <x v="19"/>
    <n v="0"/>
    <n v="2"/>
    <n v="7"/>
    <x v="4"/>
    <x v="1"/>
    <n v="409"/>
    <n v="1636"/>
    <x v="2"/>
  </r>
  <r>
    <s v="C040"/>
    <s v="Hazel Mangat"/>
    <x v="9"/>
    <n v="918810621361"/>
    <s v="aarnakrishna@chokshi.org"/>
    <s v="Female"/>
    <n v="252"/>
    <s v="C040"/>
    <n v="69"/>
    <n v="2"/>
    <s v="26-02-2023"/>
    <d v="2023-02-26T00:00:00"/>
    <d v="1899-12-30T05:41:28"/>
    <s v="28-02-2023"/>
    <x v="9"/>
    <d v="1899-12-30T08:11:16"/>
    <s v="Nandyal"/>
    <s v="Holi"/>
    <x v="0"/>
    <x v="4"/>
    <x v="5"/>
    <n v="8"/>
    <n v="2"/>
    <n v="69"/>
    <x v="28"/>
    <x v="4"/>
    <n v="998"/>
    <n v="1996"/>
    <x v="2"/>
  </r>
  <r>
    <s v="C010"/>
    <s v="Darshit Dave"/>
    <x v="26"/>
    <n v="1608833065"/>
    <s v="fateh26@hotmail.com"/>
    <s v="Male"/>
    <n v="253"/>
    <s v="C010"/>
    <n v="68"/>
    <n v="2"/>
    <s v="12-02-2023"/>
    <d v="2023-02-12T00:00:00"/>
    <d v="1899-12-30T14:24:46"/>
    <s v="14-02-2023"/>
    <x v="45"/>
    <d v="1899-12-30T05:39:27"/>
    <s v="Bangalore"/>
    <s v="Valentine's Day"/>
    <x v="0"/>
    <x v="4"/>
    <x v="16"/>
    <n v="5"/>
    <n v="2"/>
    <n v="68"/>
    <x v="63"/>
    <x v="1"/>
    <n v="597"/>
    <n v="1194"/>
    <x v="5"/>
  </r>
  <r>
    <s v="C093"/>
    <s v="Mamooty Bawa"/>
    <x v="74"/>
    <n v="912783169130"/>
    <s v="veer55@chaudhari.net"/>
    <s v="Male"/>
    <n v="254"/>
    <s v="C093"/>
    <n v="1"/>
    <n v="5"/>
    <s v="07-07-2023"/>
    <d v="2023-07-07T00:00:00"/>
    <d v="1899-12-30T00:09:44"/>
    <s v="15-07-2023"/>
    <x v="150"/>
    <d v="1899-12-30T05:27:49"/>
    <s v="Bhilai"/>
    <s v="All Occasions"/>
    <x v="1"/>
    <x v="0"/>
    <x v="19"/>
    <n v="5"/>
    <n v="8"/>
    <n v="1"/>
    <x v="50"/>
    <x v="1"/>
    <n v="1935"/>
    <n v="9675"/>
    <x v="3"/>
  </r>
  <r>
    <s v="C092"/>
    <s v="Zoya Mani"/>
    <x v="39"/>
    <n v="918918356963"/>
    <s v="obose@gmail.com"/>
    <s v="Male"/>
    <n v="255"/>
    <s v="C092"/>
    <n v="45"/>
    <n v="2"/>
    <s v="27-12-2023"/>
    <d v="2023-12-27T00:00:00"/>
    <d v="1899-12-30T03:42:35"/>
    <s v="06-01-2024"/>
    <x v="151"/>
    <d v="1899-12-30T09:23:14"/>
    <s v="Suryapet"/>
    <s v="Birthday"/>
    <x v="5"/>
    <x v="5"/>
    <x v="20"/>
    <n v="9"/>
    <n v="10"/>
    <n v="45"/>
    <x v="15"/>
    <x v="0"/>
    <n v="722"/>
    <n v="1444"/>
    <x v="4"/>
  </r>
  <r>
    <s v="C065"/>
    <s v="Badal Vora"/>
    <x v="7"/>
    <n v="9753056313"/>
    <s v="kbobal@hotmail.com"/>
    <s v="Male"/>
    <n v="256"/>
    <s v="C065"/>
    <n v="4"/>
    <n v="5"/>
    <s v="06-11-2023"/>
    <d v="2023-11-06T00:00:00"/>
    <d v="1899-12-30T19:13:49"/>
    <s v="14-11-2023"/>
    <x v="30"/>
    <d v="1899-12-30T18:05:55"/>
    <s v="Suryapet"/>
    <s v="Diwali"/>
    <x v="3"/>
    <x v="6"/>
    <x v="1"/>
    <n v="18"/>
    <n v="8"/>
    <n v="4"/>
    <x v="3"/>
    <x v="2"/>
    <n v="1199"/>
    <n v="5995"/>
    <x v="1"/>
  </r>
  <r>
    <s v="C077"/>
    <s v="Gokul Ahluwalia"/>
    <x v="53"/>
    <n v="910413737551"/>
    <s v="khalsatarini@bora.com"/>
    <s v="Female"/>
    <n v="257"/>
    <s v="C077"/>
    <n v="21"/>
    <n v="3"/>
    <s v="22-08-2023"/>
    <d v="2023-08-22T00:00:00"/>
    <d v="1899-12-30T15:42:59"/>
    <s v="24-08-2023"/>
    <x v="152"/>
    <d v="1899-12-30T22:39:39"/>
    <s v="Chinsurah"/>
    <s v="Raksha Bandhan"/>
    <x v="8"/>
    <x v="2"/>
    <x v="7"/>
    <n v="22"/>
    <n v="2"/>
    <n v="21"/>
    <x v="26"/>
    <x v="3"/>
    <n v="1561"/>
    <n v="4683"/>
    <x v="6"/>
  </r>
  <r>
    <s v="C044"/>
    <s v="Seher Mann"/>
    <x v="22"/>
    <n v="9843970658"/>
    <s v="vardaniyakaran@krishnamurthy.com"/>
    <s v="Male"/>
    <n v="258"/>
    <s v="C044"/>
    <n v="46"/>
    <n v="5"/>
    <s v="16-04-2023"/>
    <d v="2023-04-16T00:00:00"/>
    <d v="1899-12-30T05:40:39"/>
    <s v="20-04-2023"/>
    <x v="153"/>
    <d v="1899-12-30T20:05:32"/>
    <s v="Vijayawada"/>
    <s v="Anniversary"/>
    <x v="7"/>
    <x v="4"/>
    <x v="5"/>
    <n v="20"/>
    <n v="4"/>
    <n v="46"/>
    <x v="62"/>
    <x v="4"/>
    <n v="758"/>
    <n v="3790"/>
    <x v="0"/>
  </r>
  <r>
    <s v="C001"/>
    <s v="Tara Krishnan"/>
    <x v="53"/>
    <n v="917193971454"/>
    <s v="mandrati@chad.org"/>
    <s v="Female"/>
    <n v="259"/>
    <s v="C001"/>
    <n v="62"/>
    <n v="1"/>
    <s v="05-03-2023"/>
    <d v="2023-03-05T00:00:00"/>
    <d v="1899-12-30T15:21:54"/>
    <s v="10-03-2023"/>
    <x v="101"/>
    <d v="1899-12-30T00:04:01"/>
    <s v="Sirsa"/>
    <s v="Holi"/>
    <x v="4"/>
    <x v="4"/>
    <x v="7"/>
    <n v="0"/>
    <n v="5"/>
    <n v="62"/>
    <x v="39"/>
    <x v="3"/>
    <n v="1356"/>
    <n v="1356"/>
    <x v="2"/>
  </r>
  <r>
    <s v="C100"/>
    <s v="Pranay Chaudhary"/>
    <x v="57"/>
    <n v="919478540370"/>
    <s v="prisha77@loke.org"/>
    <s v="Female"/>
    <n v="260"/>
    <s v="C100"/>
    <n v="69"/>
    <n v="5"/>
    <s v="06-03-2023"/>
    <d v="2023-03-06T00:00:00"/>
    <d v="1899-12-30T13:06:11"/>
    <s v="16-03-2023"/>
    <x v="116"/>
    <d v="1899-12-30T22:22:30"/>
    <s v="Satara"/>
    <s v="Holi"/>
    <x v="4"/>
    <x v="6"/>
    <x v="6"/>
    <n v="22"/>
    <n v="10"/>
    <n v="69"/>
    <x v="28"/>
    <x v="4"/>
    <n v="998"/>
    <n v="4990"/>
    <x v="2"/>
  </r>
  <r>
    <s v="C041"/>
    <s v="Rati Dhingra"/>
    <x v="4"/>
    <n v="625408216"/>
    <s v="nirvisekhon@yahoo.com"/>
    <s v="Male"/>
    <n v="261"/>
    <s v="C041"/>
    <n v="37"/>
    <n v="3"/>
    <s v="06-11-2023"/>
    <d v="2023-11-06T00:00:00"/>
    <d v="1899-12-30T14:03:50"/>
    <s v="12-11-2023"/>
    <x v="7"/>
    <d v="1899-12-30T20:17:47"/>
    <s v="Malegaon"/>
    <s v="Diwali"/>
    <x v="3"/>
    <x v="6"/>
    <x v="16"/>
    <n v="20"/>
    <n v="6"/>
    <n v="37"/>
    <x v="45"/>
    <x v="3"/>
    <n v="1428"/>
    <n v="4284"/>
    <x v="1"/>
  </r>
  <r>
    <s v="C038"/>
    <s v="Yakshit Shah"/>
    <x v="41"/>
    <n v="2847411902"/>
    <s v="kthaker@gmail.com"/>
    <s v="Female"/>
    <n v="262"/>
    <s v="C038"/>
    <n v="49"/>
    <n v="3"/>
    <s v="07-02-2023"/>
    <d v="2023-02-07T00:00:00"/>
    <d v="1899-12-30T08:05:16"/>
    <s v="11-02-2023"/>
    <x v="61"/>
    <d v="1899-12-30T01:06:57"/>
    <s v="Tirunelveli"/>
    <s v="Valentine's Day"/>
    <x v="0"/>
    <x v="2"/>
    <x v="8"/>
    <n v="1"/>
    <n v="4"/>
    <n v="49"/>
    <x v="47"/>
    <x v="3"/>
    <n v="903"/>
    <n v="2709"/>
    <x v="5"/>
  </r>
  <r>
    <s v="C081"/>
    <s v="Kaira Ramachandran"/>
    <x v="58"/>
    <n v="4987395025"/>
    <s v="baradnirvi@yahoo.com"/>
    <s v="Male"/>
    <n v="263"/>
    <s v="C081"/>
    <n v="57"/>
    <n v="4"/>
    <s v="12-03-2023"/>
    <d v="2023-03-12T00:00:00"/>
    <d v="1899-12-30T09:35:10"/>
    <s v="13-03-2023"/>
    <x v="82"/>
    <d v="1899-12-30T15:22:01"/>
    <s v="Chittoor"/>
    <s v="Birthday"/>
    <x v="4"/>
    <x v="4"/>
    <x v="17"/>
    <n v="15"/>
    <n v="1"/>
    <n v="57"/>
    <x v="57"/>
    <x v="3"/>
    <n v="1582"/>
    <n v="6328"/>
    <x v="4"/>
  </r>
  <r>
    <s v="C010"/>
    <s v="Darshit Dave"/>
    <x v="26"/>
    <n v="1608833065"/>
    <s v="fateh26@hotmail.com"/>
    <s v="Male"/>
    <n v="264"/>
    <s v="C010"/>
    <n v="52"/>
    <n v="3"/>
    <s v="09-02-2023"/>
    <d v="2023-02-09T00:00:00"/>
    <d v="1899-12-30T05:35:19"/>
    <s v="18-02-2023"/>
    <x v="15"/>
    <d v="1899-12-30T15:43:46"/>
    <s v="Asansol"/>
    <s v="Valentine's Day"/>
    <x v="0"/>
    <x v="1"/>
    <x v="5"/>
    <n v="15"/>
    <n v="9"/>
    <n v="52"/>
    <x v="31"/>
    <x v="0"/>
    <n v="236"/>
    <n v="708"/>
    <x v="5"/>
  </r>
  <r>
    <s v="C060"/>
    <s v="Riya Wagle"/>
    <x v="54"/>
    <n v="214103009"/>
    <s v="veercheema@khosla.com"/>
    <s v="Male"/>
    <n v="265"/>
    <s v="C060"/>
    <n v="58"/>
    <n v="1"/>
    <s v="10-02-2023"/>
    <d v="2023-02-10T00:00:00"/>
    <d v="1899-12-30T21:17:18"/>
    <s v="18-02-2023"/>
    <x v="15"/>
    <d v="1899-12-30T06:28:33"/>
    <s v="Gudivada"/>
    <s v="Valentine's Day"/>
    <x v="0"/>
    <x v="0"/>
    <x v="10"/>
    <n v="6"/>
    <n v="8"/>
    <n v="58"/>
    <x v="9"/>
    <x v="4"/>
    <n v="1492"/>
    <n v="1492"/>
    <x v="5"/>
  </r>
  <r>
    <s v="C038"/>
    <s v="Yakshit Shah"/>
    <x v="41"/>
    <n v="2847411902"/>
    <s v="kthaker@gmail.com"/>
    <s v="Female"/>
    <n v="266"/>
    <s v="C038"/>
    <n v="36"/>
    <n v="1"/>
    <s v="12-05-2023"/>
    <d v="2023-05-12T00:00:00"/>
    <d v="1899-12-30T13:46:56"/>
    <s v="13-05-2023"/>
    <x v="26"/>
    <d v="1899-12-30T19:20:09"/>
    <s v="Sonipat"/>
    <s v="Birthday"/>
    <x v="9"/>
    <x v="0"/>
    <x v="6"/>
    <n v="19"/>
    <n v="1"/>
    <n v="36"/>
    <x v="52"/>
    <x v="5"/>
    <n v="203"/>
    <n v="203"/>
    <x v="4"/>
  </r>
  <r>
    <s v="C055"/>
    <s v="Umang Luthra"/>
    <x v="38"/>
    <n v="2007986762"/>
    <s v="manikya74@bava.com"/>
    <s v="Male"/>
    <n v="267"/>
    <s v="C055"/>
    <n v="35"/>
    <n v="3"/>
    <s v="04-03-2023"/>
    <d v="2023-03-04T00:00:00"/>
    <d v="1899-12-30T13:38:57"/>
    <s v="12-03-2023"/>
    <x v="13"/>
    <d v="1899-12-30T03:52:00"/>
    <s v="Chandrapur"/>
    <s v="Holi"/>
    <x v="4"/>
    <x v="3"/>
    <x v="6"/>
    <n v="3"/>
    <n v="8"/>
    <n v="35"/>
    <x v="37"/>
    <x v="3"/>
    <n v="1865"/>
    <n v="5595"/>
    <x v="2"/>
  </r>
  <r>
    <s v="C053"/>
    <s v="Kismat Kapadia"/>
    <x v="49"/>
    <n v="918068004996"/>
    <s v="aniruddhbhatia@apte-ramaswamy.net"/>
    <s v="Female"/>
    <n v="268"/>
    <s v="C053"/>
    <n v="38"/>
    <n v="1"/>
    <s v="14-08-2023"/>
    <d v="2023-08-14T00:00:00"/>
    <d v="1899-12-30T07:45:59"/>
    <s v="23-08-2023"/>
    <x v="142"/>
    <d v="1899-12-30T16:53:30"/>
    <s v="Katni"/>
    <s v="Birthday"/>
    <x v="8"/>
    <x v="6"/>
    <x v="21"/>
    <n v="16"/>
    <n v="9"/>
    <n v="38"/>
    <x v="21"/>
    <x v="4"/>
    <n v="562"/>
    <n v="562"/>
    <x v="4"/>
  </r>
  <r>
    <s v="C024"/>
    <s v="Jhanvi Chowdhury"/>
    <x v="23"/>
    <n v="910316756360"/>
    <s v="magarvardaniya@biswas.com"/>
    <s v="Female"/>
    <n v="269"/>
    <s v="C024"/>
    <n v="36"/>
    <n v="1"/>
    <s v="25-10-2023"/>
    <d v="2023-10-25T00:00:00"/>
    <d v="1899-12-30T01:12:12"/>
    <s v="26-10-2023"/>
    <x v="154"/>
    <d v="1899-12-30T17:58:13"/>
    <s v="Raebareli"/>
    <s v="Birthday"/>
    <x v="6"/>
    <x v="5"/>
    <x v="11"/>
    <n v="17"/>
    <n v="1"/>
    <n v="36"/>
    <x v="52"/>
    <x v="5"/>
    <n v="203"/>
    <n v="203"/>
    <x v="4"/>
  </r>
  <r>
    <s v="C084"/>
    <s v="Anahita Shankar"/>
    <x v="68"/>
    <n v="912205603376"/>
    <s v="jchada@hotmail.com"/>
    <s v="Male"/>
    <n v="270"/>
    <s v="C084"/>
    <n v="21"/>
    <n v="5"/>
    <s v="22-08-2023"/>
    <d v="2023-08-22T00:00:00"/>
    <d v="1899-12-30T20:21:29"/>
    <s v="01-09-2023"/>
    <x v="141"/>
    <d v="1899-12-30T16:03:59"/>
    <s v="Avadi"/>
    <s v="Raksha Bandhan"/>
    <x v="8"/>
    <x v="2"/>
    <x v="4"/>
    <n v="16"/>
    <n v="10"/>
    <n v="21"/>
    <x v="26"/>
    <x v="3"/>
    <n v="1561"/>
    <n v="7805"/>
    <x v="6"/>
  </r>
  <r>
    <s v="C039"/>
    <s v="Kaira Bahl"/>
    <x v="43"/>
    <n v="918804850295"/>
    <s v="keerzara@deshpande-sandhu.net"/>
    <s v="Male"/>
    <n v="271"/>
    <s v="C039"/>
    <n v="36"/>
    <n v="5"/>
    <s v="23-06-2023"/>
    <d v="2023-06-23T00:00:00"/>
    <d v="1899-12-30T18:27:42"/>
    <s v="30-06-2023"/>
    <x v="155"/>
    <d v="1899-12-30T18:20:05"/>
    <s v="Patna"/>
    <s v="Birthday"/>
    <x v="11"/>
    <x v="0"/>
    <x v="23"/>
    <n v="18"/>
    <n v="7"/>
    <n v="36"/>
    <x v="52"/>
    <x v="5"/>
    <n v="203"/>
    <n v="1015"/>
    <x v="4"/>
  </r>
  <r>
    <s v="C016"/>
    <s v="Amani Ganesh"/>
    <x v="73"/>
    <n v="8482992702"/>
    <s v="sumerkaur@yahoo.com"/>
    <s v="Male"/>
    <n v="272"/>
    <s v="C016"/>
    <n v="12"/>
    <n v="1"/>
    <s v="08-04-2023"/>
    <d v="2023-04-08T00:00:00"/>
    <d v="1899-12-30T09:40:05"/>
    <s v="18-04-2023"/>
    <x v="156"/>
    <d v="1899-12-30T20:13:56"/>
    <s v="Kumbakonam"/>
    <s v="Anniversary"/>
    <x v="7"/>
    <x v="3"/>
    <x v="17"/>
    <n v="20"/>
    <n v="10"/>
    <n v="12"/>
    <x v="14"/>
    <x v="5"/>
    <n v="672"/>
    <n v="672"/>
    <x v="0"/>
  </r>
  <r>
    <s v="C047"/>
    <s v="Bhamini Ravi"/>
    <x v="14"/>
    <n v="910798274175"/>
    <s v="ramachandranraghav@uppal-bhandari.com"/>
    <s v="Male"/>
    <n v="273"/>
    <s v="C047"/>
    <n v="10"/>
    <n v="2"/>
    <s v="22-11-2023"/>
    <d v="2023-11-22T00:00:00"/>
    <d v="1899-12-30T16:12:35"/>
    <s v="24-11-2023"/>
    <x v="157"/>
    <d v="1899-12-30T01:52:48"/>
    <s v="Moradabad"/>
    <s v="Birthday"/>
    <x v="3"/>
    <x v="5"/>
    <x v="12"/>
    <n v="1"/>
    <n v="2"/>
    <n v="10"/>
    <x v="13"/>
    <x v="4"/>
    <n v="259"/>
    <n v="518"/>
    <x v="4"/>
  </r>
  <r>
    <s v="C078"/>
    <s v="Jivika Rajan"/>
    <x v="12"/>
    <n v="3005266310"/>
    <s v="hunar08@hotmail.com"/>
    <s v="Female"/>
    <n v="274"/>
    <s v="C078"/>
    <n v="41"/>
    <n v="5"/>
    <s v="02-11-2023"/>
    <d v="2023-11-02T00:00:00"/>
    <d v="1899-12-30T06:37:51"/>
    <s v="12-11-2023"/>
    <x v="7"/>
    <d v="1899-12-30T20:53:36"/>
    <s v="Raebareli"/>
    <s v="Diwali"/>
    <x v="3"/>
    <x v="1"/>
    <x v="3"/>
    <n v="20"/>
    <n v="10"/>
    <n v="41"/>
    <x v="2"/>
    <x v="2"/>
    <n v="1977"/>
    <n v="9885"/>
    <x v="1"/>
  </r>
  <r>
    <s v="C028"/>
    <s v="Hridaan Rajagopalan"/>
    <x v="34"/>
    <n v="2539728317"/>
    <s v="indrans49@thaman-chopra.net"/>
    <s v="Female"/>
    <n v="275"/>
    <s v="C028"/>
    <n v="29"/>
    <n v="1"/>
    <s v="02-03-2023"/>
    <d v="2023-03-02T00:00:00"/>
    <d v="1899-12-30T04:13:47"/>
    <s v="05-03-2023"/>
    <x v="0"/>
    <d v="1899-12-30T01:17:39"/>
    <s v="Ranchi"/>
    <s v="Holi"/>
    <x v="4"/>
    <x v="1"/>
    <x v="2"/>
    <n v="1"/>
    <n v="3"/>
    <n v="29"/>
    <x v="66"/>
    <x v="3"/>
    <n v="1252"/>
    <n v="1252"/>
    <x v="2"/>
  </r>
  <r>
    <s v="C065"/>
    <s v="Badal Vora"/>
    <x v="7"/>
    <n v="9753056313"/>
    <s v="kbobal@hotmail.com"/>
    <s v="Male"/>
    <n v="276"/>
    <s v="C065"/>
    <n v="15"/>
    <n v="2"/>
    <s v="28-05-2023"/>
    <d v="2023-05-28T00:00:00"/>
    <d v="1899-12-30T01:34:06"/>
    <s v="01-06-2023"/>
    <x v="158"/>
    <d v="1899-12-30T07:05:33"/>
    <s v="Muzaffarpur"/>
    <s v="Anniversary"/>
    <x v="9"/>
    <x v="4"/>
    <x v="11"/>
    <n v="7"/>
    <n v="4"/>
    <n v="15"/>
    <x v="18"/>
    <x v="0"/>
    <n v="1488"/>
    <n v="2976"/>
    <x v="0"/>
  </r>
  <r>
    <s v="C062"/>
    <s v="Inaaya  Sarraf"/>
    <x v="55"/>
    <n v="915915082470"/>
    <s v="kotharilakshay@cherian.com"/>
    <s v="Male"/>
    <n v="277"/>
    <s v="C062"/>
    <n v="34"/>
    <n v="5"/>
    <s v="23-08-2023"/>
    <d v="2023-08-23T00:00:00"/>
    <d v="1899-12-30T19:16:40"/>
    <s v="29-08-2023"/>
    <x v="34"/>
    <d v="1899-12-30T15:50:18"/>
    <s v="Bhilai"/>
    <s v="Raksha Bandhan"/>
    <x v="8"/>
    <x v="5"/>
    <x v="1"/>
    <n v="15"/>
    <n v="6"/>
    <n v="34"/>
    <x v="49"/>
    <x v="1"/>
    <n v="1335"/>
    <n v="6675"/>
    <x v="6"/>
  </r>
  <r>
    <s v="C044"/>
    <s v="Seher Mann"/>
    <x v="22"/>
    <n v="9843970658"/>
    <s v="vardaniyakaran@krishnamurthy.com"/>
    <s v="Male"/>
    <n v="278"/>
    <s v="C044"/>
    <n v="1"/>
    <n v="2"/>
    <s v="20-06-2023"/>
    <d v="2023-06-20T00:00:00"/>
    <d v="1899-12-30T23:33:52"/>
    <s v="24-06-2023"/>
    <x v="159"/>
    <d v="1899-12-30T05:42:44"/>
    <s v="Ballia"/>
    <s v="All Occasions"/>
    <x v="11"/>
    <x v="2"/>
    <x v="0"/>
    <n v="5"/>
    <n v="4"/>
    <n v="1"/>
    <x v="50"/>
    <x v="1"/>
    <n v="1935"/>
    <n v="3870"/>
    <x v="3"/>
  </r>
  <r>
    <s v="C067"/>
    <s v="Eva Sankaran"/>
    <x v="42"/>
    <n v="407409251"/>
    <s v="zdhar@gmail.com"/>
    <s v="Male"/>
    <n v="279"/>
    <s v="C067"/>
    <n v="23"/>
    <n v="4"/>
    <s v="24-11-2023"/>
    <d v="2023-11-24T00:00:00"/>
    <d v="1899-12-30T09:14:46"/>
    <s v="26-11-2023"/>
    <x v="160"/>
    <d v="1899-12-30T17:51:23"/>
    <s v="Chinsurah"/>
    <s v="Anniversary"/>
    <x v="3"/>
    <x v="0"/>
    <x v="17"/>
    <n v="17"/>
    <n v="2"/>
    <n v="23"/>
    <x v="25"/>
    <x v="2"/>
    <n v="1098"/>
    <n v="4392"/>
    <x v="0"/>
  </r>
  <r>
    <s v="C003"/>
    <s v="Jayesh Lanka"/>
    <x v="10"/>
    <n v="7400208126"/>
    <s v="kavyabarad@hotmail.com"/>
    <s v="Male"/>
    <n v="280"/>
    <s v="C003"/>
    <n v="19"/>
    <n v="3"/>
    <s v="07-02-2023"/>
    <d v="2023-02-07T00:00:00"/>
    <d v="1899-12-30T17:44:47"/>
    <s v="12-02-2023"/>
    <x v="48"/>
    <d v="1899-12-30T16:31:05"/>
    <s v="Mangalore"/>
    <s v="Valentine's Day"/>
    <x v="0"/>
    <x v="2"/>
    <x v="15"/>
    <n v="16"/>
    <n v="5"/>
    <n v="19"/>
    <x v="44"/>
    <x v="6"/>
    <n v="1234"/>
    <n v="3702"/>
    <x v="5"/>
  </r>
  <r>
    <s v="C008"/>
    <s v="Veer Ray"/>
    <x v="19"/>
    <n v="7138085704"/>
    <s v="uthkarshjohal@yahoo.com"/>
    <s v="Female"/>
    <n v="281"/>
    <s v="C008"/>
    <n v="15"/>
    <n v="3"/>
    <s v="21-09-2023"/>
    <d v="2023-09-21T00:00:00"/>
    <d v="1899-12-30T20:36:47"/>
    <s v="25-09-2023"/>
    <x v="119"/>
    <d v="1899-12-30T10:27:14"/>
    <s v="Nellore"/>
    <s v="Anniversary"/>
    <x v="2"/>
    <x v="1"/>
    <x v="4"/>
    <n v="10"/>
    <n v="4"/>
    <n v="15"/>
    <x v="18"/>
    <x v="0"/>
    <n v="1488"/>
    <n v="4464"/>
    <x v="0"/>
  </r>
  <r>
    <s v="C092"/>
    <s v="Zoya Mani"/>
    <x v="39"/>
    <n v="918918356963"/>
    <s v="obose@gmail.com"/>
    <s v="Male"/>
    <n v="282"/>
    <s v="C092"/>
    <n v="41"/>
    <n v="2"/>
    <s v="11-11-2023"/>
    <d v="2023-11-11T00:00:00"/>
    <d v="1899-12-30T10:20:49"/>
    <s v="19-11-2023"/>
    <x v="161"/>
    <d v="1899-12-30T22:11:40"/>
    <s v="Mangalore"/>
    <s v="Diwali"/>
    <x v="3"/>
    <x v="3"/>
    <x v="9"/>
    <n v="22"/>
    <n v="8"/>
    <n v="41"/>
    <x v="2"/>
    <x v="2"/>
    <n v="1977"/>
    <n v="3954"/>
    <x v="1"/>
  </r>
  <r>
    <s v="C086"/>
    <s v="Ivana Amble"/>
    <x v="80"/>
    <n v="9628920018"/>
    <s v="sundarampari@garg-khurana.biz"/>
    <s v="Female"/>
    <n v="283"/>
    <s v="C086"/>
    <n v="23"/>
    <n v="2"/>
    <s v="23-11-2023"/>
    <d v="2023-11-23T00:00:00"/>
    <d v="1899-12-30T02:51:34"/>
    <s v="30-11-2023"/>
    <x v="162"/>
    <d v="1899-12-30T18:21:40"/>
    <s v="Erode"/>
    <s v="Anniversary"/>
    <x v="3"/>
    <x v="1"/>
    <x v="18"/>
    <n v="18"/>
    <n v="7"/>
    <n v="23"/>
    <x v="25"/>
    <x v="2"/>
    <n v="1098"/>
    <n v="2196"/>
    <x v="0"/>
  </r>
  <r>
    <s v="C057"/>
    <s v="Zain Hegde"/>
    <x v="51"/>
    <n v="8736997123"/>
    <s v="faiyazsagar@thakur-chakrabarti.com"/>
    <s v="Female"/>
    <n v="284"/>
    <s v="C057"/>
    <n v="17"/>
    <n v="1"/>
    <s v="10-08-2023"/>
    <d v="2023-08-10T00:00:00"/>
    <d v="1899-12-30T16:13:04"/>
    <s v="16-08-2023"/>
    <x v="163"/>
    <d v="1899-12-30T11:21:57"/>
    <s v="Aurangabad"/>
    <s v="Anniversary"/>
    <x v="8"/>
    <x v="1"/>
    <x v="12"/>
    <n v="11"/>
    <n v="6"/>
    <n v="17"/>
    <x v="1"/>
    <x v="1"/>
    <n v="1899"/>
    <n v="1899"/>
    <x v="0"/>
  </r>
  <r>
    <s v="C082"/>
    <s v="Anya Chaudhari"/>
    <x v="59"/>
    <n v="813770782"/>
    <s v="subramanianojas@gmail.com"/>
    <s v="Female"/>
    <n v="285"/>
    <s v="C082"/>
    <n v="7"/>
    <n v="5"/>
    <s v="26-02-2023"/>
    <d v="2023-02-26T00:00:00"/>
    <d v="1899-12-30T17:26:44"/>
    <s v="01-03-2023"/>
    <x v="81"/>
    <d v="1899-12-30T12:52:20"/>
    <s v="Tirunelveli"/>
    <s v="Holi"/>
    <x v="0"/>
    <x v="4"/>
    <x v="15"/>
    <n v="12"/>
    <n v="3"/>
    <n v="7"/>
    <x v="4"/>
    <x v="1"/>
    <n v="409"/>
    <n v="2045"/>
    <x v="2"/>
  </r>
  <r>
    <s v="C098"/>
    <s v="Navya Golla"/>
    <x v="77"/>
    <n v="914461213936"/>
    <s v="tellamadhup@bhatt-bhasin.info"/>
    <s v="Male"/>
    <n v="286"/>
    <s v="C098"/>
    <n v="50"/>
    <n v="3"/>
    <s v="06-03-2023"/>
    <d v="2023-03-06T00:00:00"/>
    <d v="1899-12-30T20:05:40"/>
    <s v="12-03-2023"/>
    <x v="13"/>
    <d v="1899-12-30T02:41:27"/>
    <s v="Mango"/>
    <s v="Holi"/>
    <x v="4"/>
    <x v="6"/>
    <x v="4"/>
    <n v="2"/>
    <n v="6"/>
    <n v="50"/>
    <x v="56"/>
    <x v="5"/>
    <n v="422"/>
    <n v="1266"/>
    <x v="2"/>
  </r>
  <r>
    <s v="C011"/>
    <s v="Lagan Kapoor"/>
    <x v="29"/>
    <n v="916173563562"/>
    <s v="rsidhu@gmail.com"/>
    <s v="Female"/>
    <n v="287"/>
    <s v="C011"/>
    <n v="7"/>
    <n v="5"/>
    <s v="03-03-2023"/>
    <d v="2023-03-03T00:00:00"/>
    <d v="1899-12-30T04:54:04"/>
    <s v="06-03-2023"/>
    <x v="51"/>
    <d v="1899-12-30T15:39:57"/>
    <s v="Muzaffarnagar"/>
    <s v="Holi"/>
    <x v="4"/>
    <x v="0"/>
    <x v="2"/>
    <n v="15"/>
    <n v="3"/>
    <n v="7"/>
    <x v="4"/>
    <x v="1"/>
    <n v="409"/>
    <n v="2045"/>
    <x v="2"/>
  </r>
  <r>
    <s v="C035"/>
    <s v="Ira Sarna"/>
    <x v="61"/>
    <n v="916899648374"/>
    <s v="zben@cherian.org"/>
    <s v="Male"/>
    <n v="288"/>
    <s v="C035"/>
    <n v="34"/>
    <n v="2"/>
    <s v="21-08-2023"/>
    <d v="2023-08-21T00:00:00"/>
    <d v="1899-12-30T15:58:58"/>
    <s v="23-08-2023"/>
    <x v="142"/>
    <d v="1899-12-30T20:42:36"/>
    <s v="Ballia"/>
    <s v="Raksha Bandhan"/>
    <x v="8"/>
    <x v="6"/>
    <x v="7"/>
    <n v="20"/>
    <n v="2"/>
    <n v="34"/>
    <x v="49"/>
    <x v="1"/>
    <n v="1335"/>
    <n v="2670"/>
    <x v="6"/>
  </r>
  <r>
    <s v="C018"/>
    <s v="Eva Vaidya"/>
    <x v="33"/>
    <n v="919080029661"/>
    <s v="drishya20@kapadia.com"/>
    <s v="Male"/>
    <n v="289"/>
    <s v="C018"/>
    <n v="30"/>
    <n v="4"/>
    <s v="29-08-2023"/>
    <d v="2023-08-29T00:00:00"/>
    <d v="1899-12-30T23:40:01"/>
    <s v="06-09-2023"/>
    <x v="117"/>
    <d v="1899-12-30T02:50:06"/>
    <s v="Imphal"/>
    <s v="Anniversary"/>
    <x v="8"/>
    <x v="2"/>
    <x v="0"/>
    <n v="2"/>
    <n v="8"/>
    <n v="30"/>
    <x v="33"/>
    <x v="3"/>
    <n v="751"/>
    <n v="3004"/>
    <x v="0"/>
  </r>
  <r>
    <s v="C079"/>
    <s v="Vedika Sankaran"/>
    <x v="79"/>
    <n v="7606054646"/>
    <s v="advikakrishnan@hotmail.com"/>
    <s v="Female"/>
    <n v="290"/>
    <s v="C079"/>
    <n v="69"/>
    <n v="3"/>
    <s v="06-03-2023"/>
    <d v="2023-03-06T00:00:00"/>
    <d v="1899-12-30T10:27:18"/>
    <s v="10-03-2023"/>
    <x v="101"/>
    <d v="1899-12-30T14:33:34"/>
    <s v="Alwar"/>
    <s v="Holi"/>
    <x v="4"/>
    <x v="6"/>
    <x v="9"/>
    <n v="14"/>
    <n v="4"/>
    <n v="69"/>
    <x v="28"/>
    <x v="4"/>
    <n v="998"/>
    <n v="2994"/>
    <x v="2"/>
  </r>
  <r>
    <s v="C072"/>
    <s v="Charvi Karnik"/>
    <x v="24"/>
    <n v="7573085232"/>
    <s v="mishti69@cheema.info"/>
    <s v="Male"/>
    <n v="291"/>
    <s v="C072"/>
    <n v="49"/>
    <n v="2"/>
    <s v="10-02-2023"/>
    <d v="2023-02-10T00:00:00"/>
    <d v="1899-12-30T00:12:40"/>
    <s v="11-02-2023"/>
    <x v="61"/>
    <d v="1899-12-30T22:52:51"/>
    <s v="Nadiad"/>
    <s v="Valentine's Day"/>
    <x v="0"/>
    <x v="0"/>
    <x v="19"/>
    <n v="22"/>
    <n v="1"/>
    <n v="49"/>
    <x v="47"/>
    <x v="3"/>
    <n v="903"/>
    <n v="1806"/>
    <x v="5"/>
  </r>
  <r>
    <s v="C053"/>
    <s v="Kismat Kapadia"/>
    <x v="49"/>
    <n v="918068004996"/>
    <s v="aniruddhbhatia@apte-ramaswamy.net"/>
    <s v="Female"/>
    <n v="292"/>
    <s v="C053"/>
    <n v="54"/>
    <n v="1"/>
    <s v="27-09-2023"/>
    <d v="2023-09-27T00:00:00"/>
    <d v="1899-12-30T22:43:35"/>
    <s v="03-10-2023"/>
    <x v="2"/>
    <d v="1899-12-30T01:44:47"/>
    <s v="Howrah"/>
    <s v="Anniversary"/>
    <x v="2"/>
    <x v="5"/>
    <x v="14"/>
    <n v="1"/>
    <n v="6"/>
    <n v="54"/>
    <x v="42"/>
    <x v="4"/>
    <n v="1236"/>
    <n v="1236"/>
    <x v="0"/>
  </r>
  <r>
    <s v="C003"/>
    <s v="Jayesh Lanka"/>
    <x v="10"/>
    <n v="7400208126"/>
    <s v="kavyabarad@hotmail.com"/>
    <s v="Male"/>
    <n v="293"/>
    <s v="C003"/>
    <n v="1"/>
    <n v="4"/>
    <s v="04-09-2023"/>
    <d v="2023-09-04T00:00:00"/>
    <d v="1899-12-30T04:03:47"/>
    <s v="09-09-2023"/>
    <x v="98"/>
    <d v="1899-12-30T18:10:36"/>
    <s v="Tezpur"/>
    <s v="All Occasions"/>
    <x v="2"/>
    <x v="6"/>
    <x v="2"/>
    <n v="18"/>
    <n v="5"/>
    <n v="1"/>
    <x v="50"/>
    <x v="1"/>
    <n v="1935"/>
    <n v="7740"/>
    <x v="3"/>
  </r>
  <r>
    <s v="C047"/>
    <s v="Bhamini Ravi"/>
    <x v="14"/>
    <n v="910798274175"/>
    <s v="ramachandranraghav@uppal-bhandari.com"/>
    <s v="Male"/>
    <n v="294"/>
    <s v="C047"/>
    <n v="26"/>
    <n v="5"/>
    <s v="01-03-2023"/>
    <d v="2023-03-01T00:00:00"/>
    <d v="1899-12-30T21:04:18"/>
    <s v="03-03-2023"/>
    <x v="8"/>
    <d v="1899-12-30T19:44:54"/>
    <s v="Nagpur"/>
    <s v="Holi"/>
    <x v="4"/>
    <x v="5"/>
    <x v="10"/>
    <n v="19"/>
    <n v="2"/>
    <n v="26"/>
    <x v="32"/>
    <x v="3"/>
    <n v="289"/>
    <n v="1445"/>
    <x v="2"/>
  </r>
  <r>
    <s v="C079"/>
    <s v="Vedika Sankaran"/>
    <x v="79"/>
    <n v="7606054646"/>
    <s v="advikakrishnan@hotmail.com"/>
    <s v="Female"/>
    <n v="295"/>
    <s v="C079"/>
    <n v="18"/>
    <n v="1"/>
    <s v="29-05-2023"/>
    <d v="2023-05-29T00:00:00"/>
    <d v="1899-12-30T15:54:09"/>
    <s v="02-06-2023"/>
    <x v="164"/>
    <d v="1899-12-30T10:06:42"/>
    <s v="Tadepalligudem"/>
    <s v="Birthday"/>
    <x v="9"/>
    <x v="6"/>
    <x v="7"/>
    <n v="10"/>
    <n v="4"/>
    <n v="18"/>
    <x v="55"/>
    <x v="5"/>
    <n v="781"/>
    <n v="781"/>
    <x v="4"/>
  </r>
  <r>
    <s v="C081"/>
    <s v="Kaira Ramachandran"/>
    <x v="58"/>
    <n v="4987395025"/>
    <s v="baradnirvi@yahoo.com"/>
    <s v="Male"/>
    <n v="296"/>
    <s v="C081"/>
    <n v="70"/>
    <n v="5"/>
    <s v="01-04-2023"/>
    <d v="2023-04-01T00:00:00"/>
    <d v="1899-12-30T11:55:14"/>
    <s v="11-04-2023"/>
    <x v="165"/>
    <d v="1899-12-30T19:33:46"/>
    <s v="Tirunelveli"/>
    <s v="Birthday"/>
    <x v="7"/>
    <x v="3"/>
    <x v="13"/>
    <n v="19"/>
    <n v="10"/>
    <n v="70"/>
    <x v="16"/>
    <x v="2"/>
    <n v="866"/>
    <n v="4330"/>
    <x v="4"/>
  </r>
  <r>
    <s v="C047"/>
    <s v="Bhamini Ravi"/>
    <x v="14"/>
    <n v="910798274175"/>
    <s v="ramachandranraghav@uppal-bhandari.com"/>
    <s v="Male"/>
    <n v="297"/>
    <s v="C047"/>
    <n v="13"/>
    <n v="3"/>
    <s v="28-02-2023"/>
    <d v="2023-02-28T00:00:00"/>
    <d v="1899-12-30T20:15:29"/>
    <s v="05-03-2023"/>
    <x v="0"/>
    <d v="1899-12-30T20:52:27"/>
    <s v="Phagwara"/>
    <s v="Holi"/>
    <x v="0"/>
    <x v="2"/>
    <x v="4"/>
    <n v="20"/>
    <n v="5"/>
    <n v="13"/>
    <x v="64"/>
    <x v="6"/>
    <n v="1141"/>
    <n v="3423"/>
    <x v="2"/>
  </r>
  <r>
    <s v="C057"/>
    <s v="Zain Hegde"/>
    <x v="51"/>
    <n v="8736997123"/>
    <s v="faiyazsagar@thakur-chakrabarti.com"/>
    <s v="Female"/>
    <n v="298"/>
    <s v="C057"/>
    <n v="3"/>
    <n v="1"/>
    <s v="11-02-2023"/>
    <d v="2023-02-11T00:00:00"/>
    <d v="1899-12-30T23:06:29"/>
    <s v="12-02-2023"/>
    <x v="48"/>
    <d v="1899-12-30T02:17:43"/>
    <s v="Bahraich"/>
    <s v="Valentine's Day"/>
    <x v="0"/>
    <x v="3"/>
    <x v="0"/>
    <n v="2"/>
    <n v="1"/>
    <n v="3"/>
    <x v="53"/>
    <x v="3"/>
    <n v="1534"/>
    <n v="1534"/>
    <x v="5"/>
  </r>
  <r>
    <s v="C091"/>
    <s v="Adira Rajan"/>
    <x v="17"/>
    <n v="915525478357"/>
    <s v="indrans79@gmail.com"/>
    <s v="Female"/>
    <n v="299"/>
    <s v="C091"/>
    <n v="8"/>
    <n v="5"/>
    <s v="08-11-2023"/>
    <d v="2023-11-08T00:00:00"/>
    <d v="1899-12-30T11:51:21"/>
    <s v="17-11-2023"/>
    <x v="166"/>
    <d v="1899-12-30T13:17:51"/>
    <s v="Vellore"/>
    <s v="Anniversary"/>
    <x v="3"/>
    <x v="5"/>
    <x v="13"/>
    <n v="13"/>
    <n v="9"/>
    <n v="8"/>
    <x v="10"/>
    <x v="2"/>
    <n v="252"/>
    <n v="1260"/>
    <x v="0"/>
  </r>
  <r>
    <s v="C032"/>
    <s v="Mannat Anand"/>
    <x v="35"/>
    <n v="1611365500"/>
    <s v="advika02@gmail.com"/>
    <s v="Male"/>
    <n v="300"/>
    <s v="C032"/>
    <n v="22"/>
    <n v="1"/>
    <s v="29-08-2023"/>
    <d v="2023-08-29T00:00:00"/>
    <d v="1899-12-30T19:20:05"/>
    <s v="08-09-2023"/>
    <x v="25"/>
    <d v="1899-12-30T18:25:16"/>
    <s v="Tinsukia"/>
    <s v="All Occasions"/>
    <x v="8"/>
    <x v="2"/>
    <x v="1"/>
    <n v="18"/>
    <n v="10"/>
    <n v="22"/>
    <x v="48"/>
    <x v="1"/>
    <n v="1639"/>
    <n v="1639"/>
    <x v="3"/>
  </r>
  <r>
    <s v="C070"/>
    <s v="Emir Gokhale"/>
    <x v="66"/>
    <n v="3859920805"/>
    <s v="emirlala@sethi-kari.com"/>
    <s v="Male"/>
    <n v="301"/>
    <s v="C070"/>
    <n v="6"/>
    <n v="3"/>
    <s v="27-02-2023"/>
    <d v="2023-02-27T00:00:00"/>
    <d v="1899-12-30T06:24:22"/>
    <s v="04-03-2023"/>
    <x v="36"/>
    <d v="1899-12-30T16:52:16"/>
    <s v="Kota"/>
    <s v="Holi"/>
    <x v="0"/>
    <x v="6"/>
    <x v="3"/>
    <n v="16"/>
    <n v="5"/>
    <n v="6"/>
    <x v="7"/>
    <x v="4"/>
    <n v="1112"/>
    <n v="3336"/>
    <x v="2"/>
  </r>
  <r>
    <s v="C071"/>
    <s v="Purab Sheth"/>
    <x v="37"/>
    <n v="8410472405"/>
    <s v="suhana89@yahoo.com"/>
    <s v="Male"/>
    <n v="302"/>
    <s v="C071"/>
    <n v="25"/>
    <n v="4"/>
    <s v="24-10-2023"/>
    <d v="2023-10-24T00:00:00"/>
    <d v="1899-12-30T13:53:05"/>
    <s v="25-10-2023"/>
    <x v="167"/>
    <d v="1899-12-30T17:13:25"/>
    <s v="Dhanbad"/>
    <s v="Anniversary"/>
    <x v="6"/>
    <x v="2"/>
    <x v="6"/>
    <n v="17"/>
    <n v="1"/>
    <n v="25"/>
    <x v="30"/>
    <x v="5"/>
    <n v="1202"/>
    <n v="4808"/>
    <x v="0"/>
  </r>
  <r>
    <s v="C051"/>
    <s v="Aradhya Batta"/>
    <x v="65"/>
    <n v="911200621501"/>
    <s v="diyakapadia@gmail.com"/>
    <s v="Female"/>
    <n v="303"/>
    <s v="C051"/>
    <n v="14"/>
    <n v="1"/>
    <s v="20-11-2023"/>
    <d v="2023-11-20T00:00:00"/>
    <d v="1899-12-30T06:42:57"/>
    <s v="29-11-2023"/>
    <x v="168"/>
    <d v="1899-12-30T07:08:02"/>
    <s v="Narasaraopet"/>
    <s v="Birthday"/>
    <x v="3"/>
    <x v="6"/>
    <x v="3"/>
    <n v="7"/>
    <n v="9"/>
    <n v="14"/>
    <x v="8"/>
    <x v="3"/>
    <n v="1915"/>
    <n v="1915"/>
    <x v="4"/>
  </r>
  <r>
    <s v="C088"/>
    <s v="Shalv Kulkarni"/>
    <x v="5"/>
    <n v="919113488461"/>
    <s v="uthkarsh12@yahoo.com"/>
    <s v="Female"/>
    <n v="304"/>
    <s v="C088"/>
    <n v="67"/>
    <n v="3"/>
    <s v="12-03-2023"/>
    <d v="2023-03-12T00:00:00"/>
    <d v="1899-12-30T09:24:28"/>
    <s v="19-03-2023"/>
    <x v="63"/>
    <d v="1899-12-30T23:09:37"/>
    <s v="Tiruchirappalli"/>
    <s v="Anniversary"/>
    <x v="4"/>
    <x v="4"/>
    <x v="17"/>
    <n v="23"/>
    <n v="7"/>
    <n v="67"/>
    <x v="0"/>
    <x v="0"/>
    <n v="1374"/>
    <n v="4122"/>
    <x v="0"/>
  </r>
  <r>
    <s v="C003"/>
    <s v="Jayesh Lanka"/>
    <x v="10"/>
    <n v="7400208126"/>
    <s v="kavyabarad@hotmail.com"/>
    <s v="Male"/>
    <n v="305"/>
    <s v="C003"/>
    <n v="26"/>
    <n v="1"/>
    <s v="02-03-2023"/>
    <d v="2023-03-02T00:00:00"/>
    <d v="1899-12-30T00:10:44"/>
    <s v="10-03-2023"/>
    <x v="101"/>
    <d v="1899-12-30T14:01:05"/>
    <s v="Lucknow"/>
    <s v="Holi"/>
    <x v="4"/>
    <x v="1"/>
    <x v="19"/>
    <n v="14"/>
    <n v="8"/>
    <n v="26"/>
    <x v="32"/>
    <x v="3"/>
    <n v="289"/>
    <n v="289"/>
    <x v="2"/>
  </r>
  <r>
    <s v="C085"/>
    <s v="Bhamini Johal"/>
    <x v="71"/>
    <n v="913129106402"/>
    <s v="prisha85@gaba.com"/>
    <s v="Male"/>
    <n v="306"/>
    <s v="C085"/>
    <n v="49"/>
    <n v="4"/>
    <s v="04-02-2023"/>
    <d v="2023-02-04T00:00:00"/>
    <d v="1899-12-30T11:35:51"/>
    <s v="12-02-2023"/>
    <x v="48"/>
    <d v="1899-12-30T06:38:00"/>
    <s v="Bellary"/>
    <s v="Valentine's Day"/>
    <x v="0"/>
    <x v="3"/>
    <x v="13"/>
    <n v="6"/>
    <n v="8"/>
    <n v="49"/>
    <x v="47"/>
    <x v="3"/>
    <n v="903"/>
    <n v="3612"/>
    <x v="5"/>
  </r>
  <r>
    <s v="C042"/>
    <s v="Eshani Sharma"/>
    <x v="31"/>
    <n v="916843169694"/>
    <s v="waliavaibhav@yahoo.com"/>
    <s v="Male"/>
    <n v="307"/>
    <s v="C042"/>
    <n v="3"/>
    <n v="1"/>
    <s v="04-02-2023"/>
    <d v="2023-02-04T00:00:00"/>
    <d v="1899-12-30T21:37:54"/>
    <s v="08-02-2023"/>
    <x v="76"/>
    <d v="1899-12-30T11:28:10"/>
    <s v="Durgapur"/>
    <s v="Valentine's Day"/>
    <x v="0"/>
    <x v="3"/>
    <x v="10"/>
    <n v="11"/>
    <n v="4"/>
    <n v="3"/>
    <x v="53"/>
    <x v="3"/>
    <n v="1534"/>
    <n v="1534"/>
    <x v="5"/>
  </r>
  <r>
    <s v="C005"/>
    <s v="Hiran Kaul"/>
    <x v="81"/>
    <n v="2207644242"/>
    <s v="hanshkapur@buch.biz"/>
    <s v="Male"/>
    <n v="308"/>
    <s v="C005"/>
    <n v="57"/>
    <n v="1"/>
    <s v="09-03-2023"/>
    <d v="2023-03-09T00:00:00"/>
    <d v="1899-12-30T07:54:11"/>
    <s v="12-03-2023"/>
    <x v="13"/>
    <d v="1899-12-30T12:11:24"/>
    <s v="Haldia"/>
    <s v="Birthday"/>
    <x v="4"/>
    <x v="1"/>
    <x v="21"/>
    <n v="12"/>
    <n v="3"/>
    <n v="57"/>
    <x v="57"/>
    <x v="3"/>
    <n v="1582"/>
    <n v="1582"/>
    <x v="4"/>
  </r>
  <r>
    <s v="C071"/>
    <s v="Purab Sheth"/>
    <x v="37"/>
    <n v="8410472405"/>
    <s v="suhana89@yahoo.com"/>
    <s v="Male"/>
    <n v="309"/>
    <s v="C071"/>
    <n v="60"/>
    <n v="4"/>
    <s v="10-11-2023"/>
    <d v="2023-11-10T00:00:00"/>
    <d v="1899-12-30T06:38:43"/>
    <s v="13-11-2023"/>
    <x v="3"/>
    <d v="1899-12-30T05:14:33"/>
    <s v="Mangalore"/>
    <s v="Diwali"/>
    <x v="3"/>
    <x v="0"/>
    <x v="3"/>
    <n v="5"/>
    <n v="3"/>
    <n v="60"/>
    <x v="36"/>
    <x v="2"/>
    <n v="827"/>
    <n v="3308"/>
    <x v="1"/>
  </r>
  <r>
    <s v="C061"/>
    <s v="Akarsh Ramesh"/>
    <x v="23"/>
    <n v="4318554567"/>
    <s v="tsaini@johal-char.com"/>
    <s v="Female"/>
    <n v="310"/>
    <s v="C061"/>
    <n v="38"/>
    <n v="3"/>
    <s v="20-08-2023"/>
    <d v="2023-08-20T00:00:00"/>
    <d v="1899-12-30T12:24:22"/>
    <s v="24-08-2023"/>
    <x v="152"/>
    <d v="1899-12-30T15:42:48"/>
    <s v="Bhalswa Jahangir Pur"/>
    <s v="Birthday"/>
    <x v="8"/>
    <x v="4"/>
    <x v="22"/>
    <n v="15"/>
    <n v="4"/>
    <n v="38"/>
    <x v="21"/>
    <x v="4"/>
    <n v="562"/>
    <n v="1686"/>
    <x v="4"/>
  </r>
  <r>
    <s v="C051"/>
    <s v="Aradhya Batta"/>
    <x v="65"/>
    <n v="911200621501"/>
    <s v="diyakapadia@gmail.com"/>
    <s v="Female"/>
    <n v="311"/>
    <s v="C051"/>
    <n v="39"/>
    <n v="2"/>
    <s v="02-09-2023"/>
    <d v="2023-09-02T00:00:00"/>
    <d v="1899-12-30T09:26:47"/>
    <s v="12-09-2023"/>
    <x v="139"/>
    <d v="1899-12-30T17:51:43"/>
    <s v="Mehsana"/>
    <s v="All Occasions"/>
    <x v="2"/>
    <x v="3"/>
    <x v="17"/>
    <n v="17"/>
    <n v="10"/>
    <n v="39"/>
    <x v="17"/>
    <x v="6"/>
    <n v="387"/>
    <n v="774"/>
    <x v="3"/>
  </r>
  <r>
    <s v="C044"/>
    <s v="Seher Mann"/>
    <x v="22"/>
    <n v="9843970658"/>
    <s v="vardaniyakaran@krishnamurthy.com"/>
    <s v="Male"/>
    <n v="312"/>
    <s v="C044"/>
    <n v="9"/>
    <n v="1"/>
    <s v="22-08-2023"/>
    <d v="2023-08-22T00:00:00"/>
    <d v="1899-12-30T18:27:36"/>
    <s v="27-08-2023"/>
    <x v="72"/>
    <d v="1899-12-30T06:01:14"/>
    <s v="Akola"/>
    <s v="Raksha Bandhan"/>
    <x v="8"/>
    <x v="2"/>
    <x v="23"/>
    <n v="6"/>
    <n v="5"/>
    <n v="9"/>
    <x v="11"/>
    <x v="3"/>
    <n v="1605"/>
    <n v="1605"/>
    <x v="6"/>
  </r>
  <r>
    <s v="C056"/>
    <s v="Pihu Choudhury"/>
    <x v="1"/>
    <n v="9732644810"/>
    <s v="dhanuksastry@yahoo.com"/>
    <s v="Male"/>
    <n v="313"/>
    <s v="C056"/>
    <n v="30"/>
    <n v="2"/>
    <s v="22-07-2023"/>
    <d v="2023-07-22T00:00:00"/>
    <d v="1899-12-30T19:24:29"/>
    <s v="26-07-2023"/>
    <x v="169"/>
    <d v="1899-12-30T06:06:13"/>
    <s v="Thane"/>
    <s v="Anniversary"/>
    <x v="1"/>
    <x v="3"/>
    <x v="1"/>
    <n v="6"/>
    <n v="4"/>
    <n v="30"/>
    <x v="33"/>
    <x v="3"/>
    <n v="751"/>
    <n v="1502"/>
    <x v="0"/>
  </r>
  <r>
    <s v="C029"/>
    <s v="Badal Sathe"/>
    <x v="1"/>
    <n v="912454360885"/>
    <s v="lavanya23@yahoo.com"/>
    <s v="Female"/>
    <n v="314"/>
    <s v="C029"/>
    <n v="43"/>
    <n v="4"/>
    <s v="05-11-2023"/>
    <d v="2023-11-05T00:00:00"/>
    <d v="1899-12-30T11:48:41"/>
    <s v="15-11-2023"/>
    <x v="49"/>
    <d v="1899-12-30T04:55:25"/>
    <s v="Patiala"/>
    <s v="Diwali"/>
    <x v="3"/>
    <x v="4"/>
    <x v="13"/>
    <n v="4"/>
    <n v="10"/>
    <n v="43"/>
    <x v="20"/>
    <x v="0"/>
    <n v="750"/>
    <n v="3000"/>
    <x v="1"/>
  </r>
  <r>
    <s v="C063"/>
    <s v="Arhaan Ahluwalia"/>
    <x v="15"/>
    <n v="5287021467"/>
    <s v="pihu31@edwin-bawa.com"/>
    <s v="Male"/>
    <n v="315"/>
    <s v="C063"/>
    <n v="26"/>
    <n v="5"/>
    <s v="06-03-2023"/>
    <d v="2023-03-06T00:00:00"/>
    <d v="1899-12-30T14:21:31"/>
    <s v="09-03-2023"/>
    <x v="170"/>
    <d v="1899-12-30T19:20:21"/>
    <s v="Ambattur"/>
    <s v="Holi"/>
    <x v="4"/>
    <x v="6"/>
    <x v="16"/>
    <n v="19"/>
    <n v="3"/>
    <n v="26"/>
    <x v="32"/>
    <x v="3"/>
    <n v="289"/>
    <n v="1445"/>
    <x v="2"/>
  </r>
  <r>
    <s v="C048"/>
    <s v="Aradhya Kale"/>
    <x v="52"/>
    <n v="7979926231"/>
    <s v="gkhanna@tripathi.biz"/>
    <s v="Male"/>
    <n v="316"/>
    <s v="C048"/>
    <n v="2"/>
    <n v="5"/>
    <s v="11-02-2023"/>
    <d v="2023-02-11T00:00:00"/>
    <d v="1899-12-30T21:35:05"/>
    <s v="15-02-2023"/>
    <x v="65"/>
    <d v="1899-12-30T07:21:50"/>
    <s v="Muzaffarnagar"/>
    <s v="Valentine's Day"/>
    <x v="0"/>
    <x v="3"/>
    <x v="10"/>
    <n v="7"/>
    <n v="4"/>
    <n v="2"/>
    <x v="43"/>
    <x v="5"/>
    <n v="441"/>
    <n v="2205"/>
    <x v="5"/>
  </r>
  <r>
    <s v="C014"/>
    <s v="Indrans Shukla"/>
    <x v="3"/>
    <n v="2717671919"/>
    <s v="rajagopalfateh@dhingra.info"/>
    <s v="Female"/>
    <n v="317"/>
    <s v="C014"/>
    <n v="29"/>
    <n v="3"/>
    <s v="07-03-2023"/>
    <d v="2023-03-07T00:00:00"/>
    <d v="1899-12-30T18:51:27"/>
    <s v="15-03-2023"/>
    <x v="137"/>
    <d v="1899-12-30T16:12:50"/>
    <s v="Ahmednagar"/>
    <s v="Holi"/>
    <x v="4"/>
    <x v="2"/>
    <x v="23"/>
    <n v="16"/>
    <n v="8"/>
    <n v="29"/>
    <x v="66"/>
    <x v="3"/>
    <n v="1252"/>
    <n v="3756"/>
    <x v="2"/>
  </r>
  <r>
    <s v="C038"/>
    <s v="Yakshit Shah"/>
    <x v="41"/>
    <n v="2847411902"/>
    <s v="kthaker@gmail.com"/>
    <s v="Female"/>
    <n v="318"/>
    <s v="C038"/>
    <n v="26"/>
    <n v="5"/>
    <s v="07-03-2023"/>
    <d v="2023-03-07T00:00:00"/>
    <d v="1899-12-30T12:15:49"/>
    <s v="11-03-2023"/>
    <x v="41"/>
    <d v="1899-12-30T15:59:47"/>
    <s v="Hosur"/>
    <s v="Holi"/>
    <x v="4"/>
    <x v="2"/>
    <x v="22"/>
    <n v="15"/>
    <n v="4"/>
    <n v="26"/>
    <x v="32"/>
    <x v="3"/>
    <n v="289"/>
    <n v="1445"/>
    <x v="2"/>
  </r>
  <r>
    <s v="C044"/>
    <s v="Seher Mann"/>
    <x v="22"/>
    <n v="9843970658"/>
    <s v="vardaniyakaran@krishnamurthy.com"/>
    <s v="Male"/>
    <n v="319"/>
    <s v="C044"/>
    <n v="64"/>
    <n v="1"/>
    <s v="20-08-2023"/>
    <d v="2023-08-20T00:00:00"/>
    <d v="1899-12-30T06:23:07"/>
    <s v="26-08-2023"/>
    <x v="21"/>
    <d v="1899-12-30T22:44:23"/>
    <s v="Bikaner"/>
    <s v="Raksha Bandhan"/>
    <x v="8"/>
    <x v="4"/>
    <x v="3"/>
    <n v="22"/>
    <n v="6"/>
    <n v="64"/>
    <x v="61"/>
    <x v="1"/>
    <n v="1878"/>
    <n v="1878"/>
    <x v="6"/>
  </r>
  <r>
    <s v="C007"/>
    <s v="Jayant Kamdar"/>
    <x v="70"/>
    <n v="918576675504"/>
    <s v="pcontractor@hotmail.com"/>
    <s v="Male"/>
    <n v="320"/>
    <s v="C007"/>
    <n v="13"/>
    <n v="1"/>
    <s v="01-03-2023"/>
    <d v="2023-03-01T00:00:00"/>
    <d v="1899-12-30T07:49:55"/>
    <s v="08-03-2023"/>
    <x v="40"/>
    <d v="1899-12-30T08:38:21"/>
    <s v="Bijapur"/>
    <s v="Holi"/>
    <x v="4"/>
    <x v="5"/>
    <x v="21"/>
    <n v="8"/>
    <n v="7"/>
    <n v="13"/>
    <x v="64"/>
    <x v="6"/>
    <n v="1141"/>
    <n v="1141"/>
    <x v="2"/>
  </r>
  <r>
    <s v="C049"/>
    <s v="Aarush Balasubramanian"/>
    <x v="38"/>
    <n v="1436426958"/>
    <s v="divijsheth@doshi.com"/>
    <s v="Female"/>
    <n v="321"/>
    <s v="C049"/>
    <n v="12"/>
    <n v="5"/>
    <s v="08-03-2023"/>
    <d v="2023-03-08T00:00:00"/>
    <d v="1899-12-30T11:27:05"/>
    <s v="17-03-2023"/>
    <x v="171"/>
    <d v="1899-12-30T09:51:43"/>
    <s v="Rampur"/>
    <s v="Anniversary"/>
    <x v="4"/>
    <x v="5"/>
    <x v="13"/>
    <n v="9"/>
    <n v="9"/>
    <n v="12"/>
    <x v="14"/>
    <x v="5"/>
    <n v="672"/>
    <n v="3360"/>
    <x v="0"/>
  </r>
  <r>
    <s v="C056"/>
    <s v="Pihu Choudhury"/>
    <x v="1"/>
    <n v="9732644810"/>
    <s v="dhanuksastry@yahoo.com"/>
    <s v="Male"/>
    <n v="322"/>
    <s v="C056"/>
    <n v="15"/>
    <n v="1"/>
    <s v="11-04-2023"/>
    <d v="2023-04-11T00:00:00"/>
    <d v="1899-12-30T08:32:11"/>
    <s v="15-04-2023"/>
    <x v="172"/>
    <d v="1899-12-30T03:30:27"/>
    <s v="Udaipur"/>
    <s v="Anniversary"/>
    <x v="7"/>
    <x v="2"/>
    <x v="8"/>
    <n v="3"/>
    <n v="4"/>
    <n v="15"/>
    <x v="18"/>
    <x v="0"/>
    <n v="1488"/>
    <n v="1488"/>
    <x v="0"/>
  </r>
  <r>
    <s v="C013"/>
    <s v="Manikya Goswami"/>
    <x v="8"/>
    <n v="912112817503"/>
    <s v="settytara@gmail.com"/>
    <s v="Female"/>
    <n v="323"/>
    <s v="C013"/>
    <n v="23"/>
    <n v="2"/>
    <s v="09-02-2023"/>
    <d v="2023-02-09T00:00:00"/>
    <d v="1899-12-30T18:13:04"/>
    <s v="10-02-2023"/>
    <x v="145"/>
    <d v="1899-12-30T10:22:35"/>
    <s v="Khora "/>
    <s v="Anniversary"/>
    <x v="0"/>
    <x v="1"/>
    <x v="23"/>
    <n v="10"/>
    <n v="1"/>
    <n v="23"/>
    <x v="25"/>
    <x v="2"/>
    <n v="1098"/>
    <n v="2196"/>
    <x v="0"/>
  </r>
  <r>
    <s v="C073"/>
    <s v="Zeeshan Tailor"/>
    <x v="82"/>
    <n v="918037721297"/>
    <s v="vardaniya27@yahoo.com"/>
    <s v="Male"/>
    <n v="324"/>
    <s v="C073"/>
    <n v="14"/>
    <n v="2"/>
    <s v="02-02-2023"/>
    <d v="2023-02-02T00:00:00"/>
    <d v="1899-12-30T18:47:28"/>
    <s v="11-02-2023"/>
    <x v="61"/>
    <d v="1899-12-30T15:34:54"/>
    <s v="North Dumdum"/>
    <s v="Birthday"/>
    <x v="0"/>
    <x v="1"/>
    <x v="23"/>
    <n v="15"/>
    <n v="9"/>
    <n v="14"/>
    <x v="8"/>
    <x v="3"/>
    <n v="1915"/>
    <n v="3830"/>
    <x v="4"/>
  </r>
  <r>
    <s v="C091"/>
    <s v="Adira Rajan"/>
    <x v="17"/>
    <n v="915525478357"/>
    <s v="indrans79@gmail.com"/>
    <s v="Female"/>
    <n v="325"/>
    <s v="C091"/>
    <n v="27"/>
    <n v="5"/>
    <s v="25-08-2023"/>
    <d v="2023-08-25T00:00:00"/>
    <d v="1899-12-30T18:30:45"/>
    <s v="04-09-2023"/>
    <x v="126"/>
    <d v="1899-12-30T20:02:37"/>
    <s v="Amritsar"/>
    <s v="Raksha Bandhan"/>
    <x v="8"/>
    <x v="0"/>
    <x v="23"/>
    <n v="20"/>
    <n v="10"/>
    <n v="27"/>
    <x v="23"/>
    <x v="4"/>
    <n v="548"/>
    <n v="2740"/>
    <x v="6"/>
  </r>
  <r>
    <s v="C088"/>
    <s v="Shalv Kulkarni"/>
    <x v="5"/>
    <n v="919113488461"/>
    <s v="uthkarsh12@yahoo.com"/>
    <s v="Female"/>
    <n v="326"/>
    <s v="C088"/>
    <n v="34"/>
    <n v="3"/>
    <s v="27-08-2023"/>
    <d v="2023-08-27T00:00:00"/>
    <d v="1899-12-30T15:39:05"/>
    <s v="03-09-2023"/>
    <x v="104"/>
    <d v="1899-12-30T15:33:32"/>
    <s v="Panchkula"/>
    <s v="Raksha Bandhan"/>
    <x v="8"/>
    <x v="4"/>
    <x v="7"/>
    <n v="15"/>
    <n v="7"/>
    <n v="34"/>
    <x v="49"/>
    <x v="1"/>
    <n v="1335"/>
    <n v="4005"/>
    <x v="6"/>
  </r>
  <r>
    <s v="C048"/>
    <s v="Aradhya Kale"/>
    <x v="52"/>
    <n v="7979926231"/>
    <s v="gkhanna@tripathi.biz"/>
    <s v="Male"/>
    <n v="327"/>
    <s v="C048"/>
    <n v="51"/>
    <n v="1"/>
    <s v="24-09-2023"/>
    <d v="2023-09-24T00:00:00"/>
    <d v="1899-12-30T09:29:05"/>
    <s v="26-09-2023"/>
    <x v="173"/>
    <d v="1899-12-30T20:09:05"/>
    <s v="Muzaffarnagar"/>
    <s v="All Occasions"/>
    <x v="2"/>
    <x v="4"/>
    <x v="17"/>
    <n v="20"/>
    <n v="2"/>
    <n v="51"/>
    <x v="41"/>
    <x v="1"/>
    <n v="1084"/>
    <n v="1084"/>
    <x v="3"/>
  </r>
  <r>
    <s v="C024"/>
    <s v="Jhanvi Chowdhury"/>
    <x v="23"/>
    <n v="910316756360"/>
    <s v="magarvardaniya@biswas.com"/>
    <s v="Female"/>
    <n v="328"/>
    <s v="C024"/>
    <n v="23"/>
    <n v="3"/>
    <s v="17-04-2023"/>
    <d v="2023-04-17T00:00:00"/>
    <d v="1899-12-30T17:51:38"/>
    <s v="22-04-2023"/>
    <x v="174"/>
    <d v="1899-12-30T08:59:18"/>
    <s v="Maheshtala"/>
    <s v="Anniversary"/>
    <x v="7"/>
    <x v="6"/>
    <x v="15"/>
    <n v="8"/>
    <n v="5"/>
    <n v="23"/>
    <x v="25"/>
    <x v="2"/>
    <n v="1098"/>
    <n v="3294"/>
    <x v="0"/>
  </r>
  <r>
    <s v="C095"/>
    <s v="Mahika Cherian"/>
    <x v="50"/>
    <n v="2769457161"/>
    <s v="pgala@yahoo.com"/>
    <s v="Female"/>
    <n v="329"/>
    <s v="C095"/>
    <n v="17"/>
    <n v="3"/>
    <s v="26-08-2023"/>
    <d v="2023-08-26T00:00:00"/>
    <d v="1899-12-30T02:22:03"/>
    <s v="04-09-2023"/>
    <x v="126"/>
    <d v="1899-12-30T03:08:52"/>
    <s v="Nashik"/>
    <s v="Anniversary"/>
    <x v="8"/>
    <x v="3"/>
    <x v="18"/>
    <n v="3"/>
    <n v="9"/>
    <n v="17"/>
    <x v="1"/>
    <x v="1"/>
    <n v="1899"/>
    <n v="5697"/>
    <x v="0"/>
  </r>
  <r>
    <s v="C059"/>
    <s v="Nirvi Wagle"/>
    <x v="48"/>
    <n v="5869821393"/>
    <s v="mandalbhamini@gmail.com"/>
    <s v="Male"/>
    <n v="330"/>
    <s v="C059"/>
    <n v="59"/>
    <n v="2"/>
    <s v="24-08-2023"/>
    <d v="2023-08-24T00:00:00"/>
    <d v="1899-12-30T20:25:09"/>
    <s v="01-09-2023"/>
    <x v="141"/>
    <d v="1899-12-30T12:26:20"/>
    <s v="Shahjahanpur"/>
    <s v="Raksha Bandhan"/>
    <x v="8"/>
    <x v="1"/>
    <x v="4"/>
    <n v="12"/>
    <n v="8"/>
    <n v="59"/>
    <x v="58"/>
    <x v="4"/>
    <n v="811"/>
    <n v="1622"/>
    <x v="6"/>
  </r>
  <r>
    <s v="C023"/>
    <s v="Abram Sandhu"/>
    <x v="6"/>
    <n v="7196287267"/>
    <s v="sibalnitya@bhasin.net"/>
    <s v="Male"/>
    <n v="331"/>
    <s v="C023"/>
    <n v="41"/>
    <n v="5"/>
    <s v="04-11-2023"/>
    <d v="2023-11-04T00:00:00"/>
    <d v="1899-12-30T21:49:56"/>
    <s v="05-11-2023"/>
    <x v="68"/>
    <d v="1899-12-30T14:13:32"/>
    <s v="Patna"/>
    <s v="Diwali"/>
    <x v="3"/>
    <x v="3"/>
    <x v="10"/>
    <n v="14"/>
    <n v="1"/>
    <n v="41"/>
    <x v="2"/>
    <x v="2"/>
    <n v="1977"/>
    <n v="9885"/>
    <x v="1"/>
  </r>
  <r>
    <s v="C052"/>
    <s v="Vardaniya Apte"/>
    <x v="27"/>
    <n v="5846932069"/>
    <s v="ysoman@thaman.com"/>
    <s v="Male"/>
    <n v="332"/>
    <s v="C052"/>
    <n v="20"/>
    <n v="5"/>
    <s v="11-04-2023"/>
    <d v="2023-04-11T00:00:00"/>
    <d v="1899-12-30T20:14:13"/>
    <s v="18-04-2023"/>
    <x v="156"/>
    <d v="1899-12-30T14:10:44"/>
    <s v="Khammam"/>
    <s v="Anniversary"/>
    <x v="7"/>
    <x v="2"/>
    <x v="4"/>
    <n v="14"/>
    <n v="7"/>
    <n v="20"/>
    <x v="24"/>
    <x v="3"/>
    <n v="697"/>
    <n v="3485"/>
    <x v="0"/>
  </r>
  <r>
    <s v="C100"/>
    <s v="Pranay Chaudhary"/>
    <x v="57"/>
    <n v="919478540370"/>
    <s v="prisha77@loke.org"/>
    <s v="Female"/>
    <n v="333"/>
    <s v="C100"/>
    <n v="22"/>
    <n v="5"/>
    <s v="09-02-2023"/>
    <d v="2023-02-09T00:00:00"/>
    <d v="1899-12-30T06:19:15"/>
    <s v="10-02-2023"/>
    <x v="145"/>
    <d v="1899-12-30T03:46:29"/>
    <s v="South Dumdum"/>
    <s v="All Occasions"/>
    <x v="0"/>
    <x v="1"/>
    <x v="3"/>
    <n v="3"/>
    <n v="1"/>
    <n v="22"/>
    <x v="48"/>
    <x v="1"/>
    <n v="1639"/>
    <n v="8195"/>
    <x v="3"/>
  </r>
  <r>
    <s v="C066"/>
    <s v="Eshani Buch"/>
    <x v="44"/>
    <n v="7436178055"/>
    <s v="traval@ratta-bumb.net"/>
    <s v="Female"/>
    <n v="334"/>
    <s v="C066"/>
    <n v="53"/>
    <n v="1"/>
    <s v="28-08-2023"/>
    <d v="2023-08-28T00:00:00"/>
    <d v="1899-12-30T21:19:46"/>
    <s v="01-09-2023"/>
    <x v="141"/>
    <d v="1899-12-30T22:03:03"/>
    <s v="Patiala"/>
    <s v="Raksha Bandhan"/>
    <x v="8"/>
    <x v="6"/>
    <x v="10"/>
    <n v="22"/>
    <n v="4"/>
    <n v="53"/>
    <x v="65"/>
    <x v="2"/>
    <n v="1672"/>
    <n v="1672"/>
    <x v="6"/>
  </r>
  <r>
    <s v="C013"/>
    <s v="Manikya Goswami"/>
    <x v="8"/>
    <n v="912112817503"/>
    <s v="settytara@gmail.com"/>
    <s v="Female"/>
    <n v="335"/>
    <s v="C013"/>
    <n v="17"/>
    <n v="2"/>
    <s v="06-11-2023"/>
    <d v="2023-11-06T00:00:00"/>
    <d v="1899-12-30T02:09:35"/>
    <s v="08-11-2023"/>
    <x v="5"/>
    <d v="1899-12-30T02:23:24"/>
    <s v="Sri Ganganagar"/>
    <s v="Anniversary"/>
    <x v="3"/>
    <x v="6"/>
    <x v="18"/>
    <n v="2"/>
    <n v="2"/>
    <n v="17"/>
    <x v="1"/>
    <x v="1"/>
    <n v="1899"/>
    <n v="3798"/>
    <x v="0"/>
  </r>
  <r>
    <s v="C069"/>
    <s v="Hunar Tripathi"/>
    <x v="25"/>
    <n v="1440411271"/>
    <s v="gabainaaya@chhabra.info"/>
    <s v="Female"/>
    <n v="336"/>
    <s v="C069"/>
    <n v="53"/>
    <n v="1"/>
    <s v="20-08-2023"/>
    <d v="2023-08-20T00:00:00"/>
    <d v="1899-12-30T04:32:24"/>
    <s v="25-08-2023"/>
    <x v="175"/>
    <d v="1899-12-30T19:54:17"/>
    <s v="Tiruchirappalli"/>
    <s v="Raksha Bandhan"/>
    <x v="8"/>
    <x v="4"/>
    <x v="2"/>
    <n v="19"/>
    <n v="5"/>
    <n v="53"/>
    <x v="65"/>
    <x v="2"/>
    <n v="1672"/>
    <n v="1672"/>
    <x v="6"/>
  </r>
  <r>
    <s v="C008"/>
    <s v="Veer Ray"/>
    <x v="19"/>
    <n v="7138085704"/>
    <s v="uthkarshjohal@yahoo.com"/>
    <s v="Female"/>
    <n v="337"/>
    <s v="C008"/>
    <n v="24"/>
    <n v="3"/>
    <s v="16-05-2023"/>
    <d v="2023-05-16T00:00:00"/>
    <d v="1899-12-30T14:21:12"/>
    <s v="22-05-2023"/>
    <x v="176"/>
    <d v="1899-12-30T20:26:13"/>
    <s v="Siwan"/>
    <s v="Birthday"/>
    <x v="9"/>
    <x v="2"/>
    <x v="16"/>
    <n v="20"/>
    <n v="6"/>
    <n v="24"/>
    <x v="29"/>
    <x v="6"/>
    <n v="535"/>
    <n v="1605"/>
    <x v="4"/>
  </r>
  <r>
    <s v="C087"/>
    <s v="Rania Bhatt"/>
    <x v="7"/>
    <n v="2112404207"/>
    <s v="dishanithaker@dey-choudhry.info"/>
    <s v="Female"/>
    <n v="338"/>
    <s v="C087"/>
    <n v="21"/>
    <n v="3"/>
    <s v="20-08-2023"/>
    <d v="2023-08-20T00:00:00"/>
    <d v="1899-12-30T14:15:51"/>
    <s v="28-08-2023"/>
    <x v="18"/>
    <d v="1899-12-30T01:34:07"/>
    <s v="Panchkula"/>
    <s v="Raksha Bandhan"/>
    <x v="8"/>
    <x v="4"/>
    <x v="16"/>
    <n v="1"/>
    <n v="8"/>
    <n v="21"/>
    <x v="26"/>
    <x v="3"/>
    <n v="1561"/>
    <n v="4683"/>
    <x v="6"/>
  </r>
  <r>
    <s v="C083"/>
    <s v="Aaryahi Sodhi"/>
    <x v="62"/>
    <n v="912690208110"/>
    <s v="devanromil@hotmail.com"/>
    <s v="Male"/>
    <n v="339"/>
    <s v="C083"/>
    <n v="8"/>
    <n v="1"/>
    <s v="20-09-2023"/>
    <d v="2023-09-20T00:00:00"/>
    <d v="1899-12-30T20:07:19"/>
    <s v="29-09-2023"/>
    <x v="177"/>
    <d v="1899-12-30T10:50:19"/>
    <s v="Sirsa"/>
    <s v="Anniversary"/>
    <x v="2"/>
    <x v="5"/>
    <x v="4"/>
    <n v="10"/>
    <n v="9"/>
    <n v="8"/>
    <x v="10"/>
    <x v="2"/>
    <n v="252"/>
    <n v="252"/>
    <x v="0"/>
  </r>
  <r>
    <s v="C076"/>
    <s v="Oorja Dayal"/>
    <x v="78"/>
    <n v="916936516442"/>
    <s v="indrajit78@balay-ravi.com"/>
    <s v="Female"/>
    <n v="340"/>
    <s v="C076"/>
    <n v="38"/>
    <n v="3"/>
    <s v="14-07-2023"/>
    <d v="2023-07-14T00:00:00"/>
    <d v="1899-12-30T07:53:01"/>
    <s v="22-07-2023"/>
    <x v="178"/>
    <d v="1899-12-30T02:56:01"/>
    <s v="Davanagere"/>
    <s v="Birthday"/>
    <x v="1"/>
    <x v="0"/>
    <x v="21"/>
    <n v="2"/>
    <n v="8"/>
    <n v="38"/>
    <x v="21"/>
    <x v="4"/>
    <n v="562"/>
    <n v="1686"/>
    <x v="4"/>
  </r>
  <r>
    <s v="C028"/>
    <s v="Hridaan Rajagopalan"/>
    <x v="34"/>
    <n v="2539728317"/>
    <s v="indrans49@thaman-chopra.net"/>
    <s v="Female"/>
    <n v="341"/>
    <s v="C028"/>
    <n v="9"/>
    <n v="2"/>
    <s v="20-08-2023"/>
    <d v="2023-08-20T00:00:00"/>
    <d v="1899-12-30T14:54:35"/>
    <s v="30-08-2023"/>
    <x v="20"/>
    <d v="1899-12-30T22:32:13"/>
    <s v="Ongole"/>
    <s v="Raksha Bandhan"/>
    <x v="8"/>
    <x v="4"/>
    <x v="16"/>
    <n v="22"/>
    <n v="10"/>
    <n v="9"/>
    <x v="11"/>
    <x v="3"/>
    <n v="1605"/>
    <n v="3210"/>
    <x v="6"/>
  </r>
  <r>
    <s v="C062"/>
    <s v="Inaaya  Sarraf"/>
    <x v="55"/>
    <n v="915915082470"/>
    <s v="kotharilakshay@cherian.com"/>
    <s v="Male"/>
    <n v="342"/>
    <s v="C062"/>
    <n v="36"/>
    <n v="5"/>
    <s v="03-11-2023"/>
    <d v="2023-11-03T00:00:00"/>
    <d v="1899-12-30T04:03:43"/>
    <s v="08-11-2023"/>
    <x v="5"/>
    <d v="1899-12-30T16:26:16"/>
    <s v="Salem"/>
    <s v="Birthday"/>
    <x v="3"/>
    <x v="0"/>
    <x v="2"/>
    <n v="16"/>
    <n v="5"/>
    <n v="36"/>
    <x v="52"/>
    <x v="5"/>
    <n v="203"/>
    <n v="1015"/>
    <x v="4"/>
  </r>
  <r>
    <s v="C006"/>
    <s v="Rania Mann"/>
    <x v="11"/>
    <n v="919363577179"/>
    <s v="evaswamy@biswas-sekhon.com"/>
    <s v="Female"/>
    <n v="343"/>
    <s v="C006"/>
    <n v="66"/>
    <n v="3"/>
    <s v="06-03-2023"/>
    <d v="2023-03-06T00:00:00"/>
    <d v="1899-12-30T14:12:40"/>
    <s v="09-03-2023"/>
    <x v="170"/>
    <d v="1899-12-30T09:27:05"/>
    <s v="Parbhani"/>
    <s v="Holi"/>
    <x v="4"/>
    <x v="6"/>
    <x v="16"/>
    <n v="9"/>
    <n v="3"/>
    <n v="66"/>
    <x v="6"/>
    <x v="3"/>
    <n v="610"/>
    <n v="1830"/>
    <x v="2"/>
  </r>
  <r>
    <s v="C020"/>
    <s v="Samaira Ganesh"/>
    <x v="21"/>
    <n v="1731643700"/>
    <s v="golesana@varty-gill.com"/>
    <s v="Male"/>
    <n v="344"/>
    <s v="C020"/>
    <n v="28"/>
    <n v="5"/>
    <s v="29-08-2023"/>
    <d v="2023-08-29T00:00:00"/>
    <d v="1899-12-30T17:06:22"/>
    <s v="03-09-2023"/>
    <x v="104"/>
    <d v="1899-12-30T06:28:07"/>
    <s v="Tiruvottiyur"/>
    <s v="Raksha Bandhan"/>
    <x v="8"/>
    <x v="2"/>
    <x v="15"/>
    <n v="6"/>
    <n v="5"/>
    <n v="28"/>
    <x v="12"/>
    <x v="2"/>
    <n v="1778"/>
    <n v="8890"/>
    <x v="6"/>
  </r>
  <r>
    <s v="C056"/>
    <s v="Pihu Choudhury"/>
    <x v="1"/>
    <n v="9732644810"/>
    <s v="dhanuksastry@yahoo.com"/>
    <s v="Male"/>
    <n v="345"/>
    <s v="C056"/>
    <n v="45"/>
    <n v="4"/>
    <s v="15-09-2023"/>
    <d v="2023-09-15T00:00:00"/>
    <d v="1899-12-30T15:40:42"/>
    <s v="23-09-2023"/>
    <x v="179"/>
    <d v="1899-12-30T23:11:31"/>
    <s v="Bellary"/>
    <s v="Birthday"/>
    <x v="2"/>
    <x v="0"/>
    <x v="7"/>
    <n v="23"/>
    <n v="8"/>
    <n v="45"/>
    <x v="15"/>
    <x v="0"/>
    <n v="722"/>
    <n v="2888"/>
    <x v="4"/>
  </r>
  <r>
    <s v="C090"/>
    <s v="Drishya De"/>
    <x v="30"/>
    <n v="3327374841"/>
    <s v="kakarazad@sura.com"/>
    <s v="Female"/>
    <n v="346"/>
    <s v="C090"/>
    <n v="50"/>
    <n v="1"/>
    <s v="04-03-2023"/>
    <d v="2023-03-04T00:00:00"/>
    <d v="1899-12-30T23:24:17"/>
    <s v="12-03-2023"/>
    <x v="13"/>
    <d v="1899-12-30T16:46:34"/>
    <s v="Pondicherry"/>
    <s v="Holi"/>
    <x v="4"/>
    <x v="3"/>
    <x v="0"/>
    <n v="16"/>
    <n v="8"/>
    <n v="50"/>
    <x v="56"/>
    <x v="5"/>
    <n v="422"/>
    <n v="422"/>
    <x v="2"/>
  </r>
  <r>
    <s v="C034"/>
    <s v="Hridaan Sood"/>
    <x v="66"/>
    <n v="6652710577"/>
    <s v="drishyabalan@yahoo.com"/>
    <s v="Male"/>
    <n v="347"/>
    <s v="C034"/>
    <n v="34"/>
    <n v="2"/>
    <s v="29-08-2023"/>
    <d v="2023-08-29T00:00:00"/>
    <d v="1899-12-30T09:46:21"/>
    <s v="08-09-2023"/>
    <x v="25"/>
    <d v="1899-12-30T08:37:09"/>
    <s v="Shimoga"/>
    <s v="Raksha Bandhan"/>
    <x v="8"/>
    <x v="2"/>
    <x v="17"/>
    <n v="8"/>
    <n v="10"/>
    <n v="34"/>
    <x v="49"/>
    <x v="1"/>
    <n v="1335"/>
    <n v="2670"/>
    <x v="6"/>
  </r>
  <r>
    <s v="C060"/>
    <s v="Riya Wagle"/>
    <x v="54"/>
    <n v="214103009"/>
    <s v="veercheema@khosla.com"/>
    <s v="Male"/>
    <n v="348"/>
    <s v="C060"/>
    <n v="30"/>
    <n v="2"/>
    <s v="28-11-2023"/>
    <d v="2023-11-28T00:00:00"/>
    <d v="1899-12-30T20:33:37"/>
    <s v="07-12-2023"/>
    <x v="105"/>
    <d v="1899-12-30T12:02:59"/>
    <s v="Kalyan-Dombivli"/>
    <s v="Anniversary"/>
    <x v="3"/>
    <x v="2"/>
    <x v="4"/>
    <n v="12"/>
    <n v="9"/>
    <n v="30"/>
    <x v="33"/>
    <x v="3"/>
    <n v="751"/>
    <n v="1502"/>
    <x v="0"/>
  </r>
  <r>
    <s v="C017"/>
    <s v="Advika Dhar"/>
    <x v="32"/>
    <n v="912738556486"/>
    <s v="pmaster@deol.com"/>
    <s v="Male"/>
    <n v="349"/>
    <s v="C017"/>
    <n v="44"/>
    <n v="4"/>
    <s v="11-11-2023"/>
    <d v="2023-11-11T00:00:00"/>
    <d v="1899-12-30T03:32:37"/>
    <s v="12-11-2023"/>
    <x v="7"/>
    <d v="1899-12-30T10:31:13"/>
    <s v="Junagadh"/>
    <s v="Diwali"/>
    <x v="3"/>
    <x v="3"/>
    <x v="20"/>
    <n v="10"/>
    <n v="1"/>
    <n v="44"/>
    <x v="51"/>
    <x v="5"/>
    <n v="794"/>
    <n v="3176"/>
    <x v="1"/>
  </r>
  <r>
    <s v="C020"/>
    <s v="Samaira Ganesh"/>
    <x v="21"/>
    <n v="1731643700"/>
    <s v="golesana@varty-gill.com"/>
    <s v="Male"/>
    <n v="350"/>
    <s v="C020"/>
    <n v="19"/>
    <n v="3"/>
    <s v="13-02-2023"/>
    <d v="2023-02-13T00:00:00"/>
    <d v="1899-12-30T12:22:57"/>
    <s v="22-02-2023"/>
    <x v="180"/>
    <d v="1899-12-30T16:26:10"/>
    <s v="Kolkata"/>
    <s v="Valentine's Day"/>
    <x v="0"/>
    <x v="6"/>
    <x v="22"/>
    <n v="16"/>
    <n v="9"/>
    <n v="19"/>
    <x v="44"/>
    <x v="6"/>
    <n v="1234"/>
    <n v="3702"/>
    <x v="5"/>
  </r>
  <r>
    <s v="C099"/>
    <s v="Ranbir Loyal"/>
    <x v="27"/>
    <n v="913621448305"/>
    <s v="reyanshghosh@rajagopalan.com"/>
    <s v="Female"/>
    <n v="351"/>
    <s v="C099"/>
    <n v="1"/>
    <n v="1"/>
    <s v="16-01-2023"/>
    <d v="2023-01-16T00:00:00"/>
    <d v="1899-12-30T15:11:07"/>
    <s v="25-01-2023"/>
    <x v="92"/>
    <d v="1899-12-30T22:29:59"/>
    <s v="Bhilai"/>
    <s v="All Occasions"/>
    <x v="10"/>
    <x v="6"/>
    <x v="7"/>
    <n v="22"/>
    <n v="9"/>
    <n v="1"/>
    <x v="50"/>
    <x v="1"/>
    <n v="1935"/>
    <n v="1935"/>
    <x v="3"/>
  </r>
  <r>
    <s v="C080"/>
    <s v="Mohanlal Garde"/>
    <x v="45"/>
    <n v="8448890371"/>
    <s v="shroffzaina@hotmail.com"/>
    <s v="Male"/>
    <n v="352"/>
    <s v="C080"/>
    <n v="28"/>
    <n v="1"/>
    <s v="23-08-2023"/>
    <d v="2023-08-23T00:00:00"/>
    <d v="1899-12-30T23:49:45"/>
    <s v="02-09-2023"/>
    <x v="64"/>
    <d v="1899-12-30T09:14:52"/>
    <s v="Bellary"/>
    <s v="Raksha Bandhan"/>
    <x v="8"/>
    <x v="5"/>
    <x v="0"/>
    <n v="9"/>
    <n v="10"/>
    <n v="28"/>
    <x v="12"/>
    <x v="2"/>
    <n v="1778"/>
    <n v="1778"/>
    <x v="6"/>
  </r>
  <r>
    <s v="C089"/>
    <s v="Oorja Dey"/>
    <x v="76"/>
    <n v="917264144428"/>
    <s v="shanaya87@gmail.com"/>
    <s v="Female"/>
    <n v="353"/>
    <s v="C089"/>
    <n v="55"/>
    <n v="2"/>
    <s v="21-08-2023"/>
    <d v="2023-08-21T00:00:00"/>
    <d v="1899-12-30T09:43:27"/>
    <s v="24-08-2023"/>
    <x v="152"/>
    <d v="1899-12-30T14:12:14"/>
    <s v="Korba"/>
    <s v="Raksha Bandhan"/>
    <x v="8"/>
    <x v="6"/>
    <x v="17"/>
    <n v="14"/>
    <n v="3"/>
    <n v="55"/>
    <x v="60"/>
    <x v="1"/>
    <n v="1904"/>
    <n v="3808"/>
    <x v="6"/>
  </r>
  <r>
    <s v="C087"/>
    <s v="Rania Bhatt"/>
    <x v="7"/>
    <n v="2112404207"/>
    <s v="dishanithaker@dey-choudhry.info"/>
    <s v="Female"/>
    <n v="354"/>
    <s v="C087"/>
    <n v="13"/>
    <n v="5"/>
    <s v="26-02-2023"/>
    <d v="2023-02-26T00:00:00"/>
    <d v="1899-12-30T17:25:28"/>
    <s v="06-03-2023"/>
    <x v="51"/>
    <d v="1899-12-30T09:43:32"/>
    <s v="Narasaraopet"/>
    <s v="Holi"/>
    <x v="0"/>
    <x v="4"/>
    <x v="15"/>
    <n v="9"/>
    <n v="8"/>
    <n v="13"/>
    <x v="64"/>
    <x v="6"/>
    <n v="1141"/>
    <n v="5705"/>
    <x v="2"/>
  </r>
  <r>
    <s v="C099"/>
    <s v="Ranbir Loyal"/>
    <x v="27"/>
    <n v="913621448305"/>
    <s v="reyanshghosh@rajagopalan.com"/>
    <s v="Female"/>
    <n v="355"/>
    <s v="C099"/>
    <n v="10"/>
    <n v="1"/>
    <s v="24-12-2023"/>
    <d v="2023-12-24T00:00:00"/>
    <d v="1899-12-30T04:52:44"/>
    <s v="02-01-2024"/>
    <x v="181"/>
    <d v="1899-12-30T09:38:33"/>
    <s v="Satara"/>
    <s v="Birthday"/>
    <x v="5"/>
    <x v="4"/>
    <x v="2"/>
    <n v="9"/>
    <n v="9"/>
    <n v="10"/>
    <x v="13"/>
    <x v="4"/>
    <n v="259"/>
    <n v="259"/>
    <x v="4"/>
  </r>
  <r>
    <s v="C028"/>
    <s v="Hridaan Rajagopalan"/>
    <x v="34"/>
    <n v="2539728317"/>
    <s v="indrans49@thaman-chopra.net"/>
    <s v="Female"/>
    <n v="356"/>
    <s v="C028"/>
    <n v="14"/>
    <n v="1"/>
    <s v="08-07-2023"/>
    <d v="2023-07-08T00:00:00"/>
    <d v="1899-12-30T00:41:40"/>
    <s v="09-07-2023"/>
    <x v="129"/>
    <d v="1899-12-30T04:31:42"/>
    <s v="Panvel"/>
    <s v="Birthday"/>
    <x v="1"/>
    <x v="3"/>
    <x v="19"/>
    <n v="4"/>
    <n v="1"/>
    <n v="14"/>
    <x v="8"/>
    <x v="3"/>
    <n v="1915"/>
    <n v="1915"/>
    <x v="4"/>
  </r>
  <r>
    <s v="C063"/>
    <s v="Arhaan Ahluwalia"/>
    <x v="15"/>
    <n v="5287021467"/>
    <s v="pihu31@edwin-bawa.com"/>
    <s v="Male"/>
    <n v="357"/>
    <s v="C063"/>
    <n v="62"/>
    <n v="4"/>
    <s v="03-03-2023"/>
    <d v="2023-03-03T00:00:00"/>
    <d v="1899-12-30T20:01:18"/>
    <s v="13-03-2023"/>
    <x v="82"/>
    <d v="1899-12-30T20:55:34"/>
    <s v="Kavali"/>
    <s v="Holi"/>
    <x v="4"/>
    <x v="0"/>
    <x v="4"/>
    <n v="20"/>
    <n v="10"/>
    <n v="62"/>
    <x v="39"/>
    <x v="3"/>
    <n v="1356"/>
    <n v="5424"/>
    <x v="2"/>
  </r>
  <r>
    <s v="C040"/>
    <s v="Hazel Mangat"/>
    <x v="9"/>
    <n v="918810621361"/>
    <s v="aarnakrishna@chokshi.org"/>
    <s v="Female"/>
    <n v="358"/>
    <s v="C040"/>
    <n v="55"/>
    <n v="1"/>
    <s v="20-08-2023"/>
    <d v="2023-08-20T00:00:00"/>
    <d v="1899-12-30T16:53:29"/>
    <s v="25-08-2023"/>
    <x v="175"/>
    <d v="1899-12-30T13:30:37"/>
    <s v="Secunderabad"/>
    <s v="Raksha Bandhan"/>
    <x v="8"/>
    <x v="4"/>
    <x v="12"/>
    <n v="13"/>
    <n v="5"/>
    <n v="55"/>
    <x v="60"/>
    <x v="1"/>
    <n v="1904"/>
    <n v="1904"/>
    <x v="6"/>
  </r>
  <r>
    <s v="C052"/>
    <s v="Vardaniya Apte"/>
    <x v="27"/>
    <n v="5846932069"/>
    <s v="ysoman@thaman.com"/>
    <s v="Male"/>
    <n v="359"/>
    <s v="C052"/>
    <n v="47"/>
    <n v="2"/>
    <s v="28-02-2023"/>
    <d v="2023-02-28T00:00:00"/>
    <d v="1899-12-30T12:13:36"/>
    <s v="05-03-2023"/>
    <x v="0"/>
    <d v="1899-12-30T20:31:30"/>
    <s v="Nagpur"/>
    <s v="Holi"/>
    <x v="0"/>
    <x v="2"/>
    <x v="22"/>
    <n v="20"/>
    <n v="5"/>
    <n v="47"/>
    <x v="40"/>
    <x v="3"/>
    <n v="1638"/>
    <n v="3276"/>
    <x v="2"/>
  </r>
  <r>
    <s v="C099"/>
    <s v="Ranbir Loyal"/>
    <x v="27"/>
    <n v="913621448305"/>
    <s v="reyanshghosh@rajagopalan.com"/>
    <s v="Female"/>
    <n v="360"/>
    <s v="C099"/>
    <n v="41"/>
    <n v="1"/>
    <s v="06-11-2023"/>
    <d v="2023-11-06T00:00:00"/>
    <d v="1899-12-30T03:11:57"/>
    <s v="09-11-2023"/>
    <x v="148"/>
    <d v="1899-12-30T17:45:31"/>
    <s v="Belgaum"/>
    <s v="Diwali"/>
    <x v="3"/>
    <x v="6"/>
    <x v="20"/>
    <n v="17"/>
    <n v="3"/>
    <n v="41"/>
    <x v="2"/>
    <x v="2"/>
    <n v="1977"/>
    <n v="1977"/>
    <x v="1"/>
  </r>
  <r>
    <s v="C049"/>
    <s v="Aarush Balasubramanian"/>
    <x v="38"/>
    <n v="1436426958"/>
    <s v="divijsheth@doshi.com"/>
    <s v="Female"/>
    <n v="361"/>
    <s v="C049"/>
    <n v="47"/>
    <n v="4"/>
    <s v="03-03-2023"/>
    <d v="2023-03-03T00:00:00"/>
    <d v="1899-12-30T06:09:56"/>
    <s v="11-03-2023"/>
    <x v="41"/>
    <d v="1899-12-30T08:33:10"/>
    <s v="Rajkot"/>
    <s v="Holi"/>
    <x v="4"/>
    <x v="0"/>
    <x v="3"/>
    <n v="8"/>
    <n v="8"/>
    <n v="47"/>
    <x v="40"/>
    <x v="3"/>
    <n v="1638"/>
    <n v="6552"/>
    <x v="2"/>
  </r>
  <r>
    <s v="C041"/>
    <s v="Rati Dhingra"/>
    <x v="4"/>
    <n v="625408216"/>
    <s v="nirvisekhon@yahoo.com"/>
    <s v="Male"/>
    <n v="362"/>
    <s v="C041"/>
    <n v="31"/>
    <n v="2"/>
    <s v="10-03-2023"/>
    <d v="2023-03-10T00:00:00"/>
    <d v="1899-12-30T03:40:01"/>
    <s v="17-03-2023"/>
    <x v="171"/>
    <d v="1899-12-30T10:35:23"/>
    <s v="Nashik"/>
    <s v="All Occasions"/>
    <x v="4"/>
    <x v="0"/>
    <x v="20"/>
    <n v="10"/>
    <n v="7"/>
    <n v="31"/>
    <x v="34"/>
    <x v="3"/>
    <n v="1804"/>
    <n v="3608"/>
    <x v="3"/>
  </r>
  <r>
    <s v="C022"/>
    <s v="Ivana Rout"/>
    <x v="67"/>
    <n v="913111711777"/>
    <s v="adhar@yahoo.com"/>
    <s v="Male"/>
    <n v="363"/>
    <s v="C022"/>
    <n v="15"/>
    <n v="2"/>
    <s v="27-11-2023"/>
    <d v="2023-11-27T00:00:00"/>
    <d v="1899-12-30T19:01:01"/>
    <s v="05-12-2023"/>
    <x v="182"/>
    <d v="1899-12-30T01:50:36"/>
    <s v="Bhavnagar"/>
    <s v="Anniversary"/>
    <x v="3"/>
    <x v="6"/>
    <x v="1"/>
    <n v="1"/>
    <n v="8"/>
    <n v="15"/>
    <x v="18"/>
    <x v="0"/>
    <n v="1488"/>
    <n v="2976"/>
    <x v="0"/>
  </r>
  <r>
    <s v="C003"/>
    <s v="Jayesh Lanka"/>
    <x v="10"/>
    <n v="7400208126"/>
    <s v="kavyabarad@hotmail.com"/>
    <s v="Male"/>
    <n v="364"/>
    <s v="C003"/>
    <n v="43"/>
    <n v="3"/>
    <s v="08-11-2023"/>
    <d v="2023-11-08T00:00:00"/>
    <d v="1899-12-30T06:09:01"/>
    <s v="09-11-2023"/>
    <x v="148"/>
    <d v="1899-12-30T04:37:33"/>
    <s v="Satara"/>
    <s v="Diwali"/>
    <x v="3"/>
    <x v="5"/>
    <x v="3"/>
    <n v="4"/>
    <n v="1"/>
    <n v="43"/>
    <x v="20"/>
    <x v="0"/>
    <n v="750"/>
    <n v="2250"/>
    <x v="1"/>
  </r>
  <r>
    <s v="C028"/>
    <s v="Hridaan Rajagopalan"/>
    <x v="34"/>
    <n v="2539728317"/>
    <s v="indrans49@thaman-chopra.net"/>
    <s v="Female"/>
    <n v="365"/>
    <s v="C028"/>
    <n v="8"/>
    <n v="5"/>
    <s v="01-06-2023"/>
    <d v="2023-06-01T00:00:00"/>
    <d v="1899-12-30T15:31:47"/>
    <s v="04-06-2023"/>
    <x v="183"/>
    <d v="1899-12-30T10:15:29"/>
    <s v="Agra"/>
    <s v="Anniversary"/>
    <x v="11"/>
    <x v="1"/>
    <x v="7"/>
    <n v="10"/>
    <n v="3"/>
    <n v="8"/>
    <x v="10"/>
    <x v="2"/>
    <n v="252"/>
    <n v="1260"/>
    <x v="0"/>
  </r>
  <r>
    <s v="C033"/>
    <s v="Suhana Kurian"/>
    <x v="36"/>
    <n v="5713958095"/>
    <s v="nbains@hotmail.com"/>
    <s v="Female"/>
    <n v="366"/>
    <s v="C033"/>
    <n v="3"/>
    <n v="3"/>
    <s v="08-02-2023"/>
    <d v="2023-02-08T00:00:00"/>
    <d v="1899-12-30T23:15:47"/>
    <s v="16-02-2023"/>
    <x v="70"/>
    <d v="1899-12-30T10:51:38"/>
    <s v="Kolkata"/>
    <s v="Valentine's Day"/>
    <x v="0"/>
    <x v="5"/>
    <x v="0"/>
    <n v="10"/>
    <n v="8"/>
    <n v="3"/>
    <x v="53"/>
    <x v="3"/>
    <n v="1534"/>
    <n v="4602"/>
    <x v="5"/>
  </r>
  <r>
    <s v="C010"/>
    <s v="Darshit Dave"/>
    <x v="26"/>
    <n v="1608833065"/>
    <s v="fateh26@hotmail.com"/>
    <s v="Male"/>
    <n v="367"/>
    <s v="C010"/>
    <n v="47"/>
    <n v="5"/>
    <s v="03-03-2023"/>
    <d v="2023-03-03T00:00:00"/>
    <d v="1899-12-30T00:44:09"/>
    <s v="12-03-2023"/>
    <x v="13"/>
    <d v="1899-12-30T15:05:03"/>
    <s v="South Dumdum"/>
    <s v="Holi"/>
    <x v="4"/>
    <x v="0"/>
    <x v="19"/>
    <n v="15"/>
    <n v="9"/>
    <n v="47"/>
    <x v="40"/>
    <x v="3"/>
    <n v="1638"/>
    <n v="8190"/>
    <x v="2"/>
  </r>
  <r>
    <s v="C042"/>
    <s v="Eshani Sharma"/>
    <x v="31"/>
    <n v="916843169694"/>
    <s v="waliavaibhav@yahoo.com"/>
    <s v="Male"/>
    <n v="368"/>
    <s v="C042"/>
    <n v="6"/>
    <n v="3"/>
    <s v="04-03-2023"/>
    <d v="2023-03-04T00:00:00"/>
    <d v="1899-12-30T23:03:22"/>
    <s v="06-03-2023"/>
    <x v="51"/>
    <d v="1899-12-30T02:52:10"/>
    <s v="Nashik"/>
    <s v="Holi"/>
    <x v="4"/>
    <x v="3"/>
    <x v="0"/>
    <n v="2"/>
    <n v="2"/>
    <n v="6"/>
    <x v="7"/>
    <x v="4"/>
    <n v="1112"/>
    <n v="3336"/>
    <x v="2"/>
  </r>
  <r>
    <s v="C014"/>
    <s v="Indrans Shukla"/>
    <x v="3"/>
    <n v="2717671919"/>
    <s v="rajagopalfateh@dhingra.info"/>
    <s v="Female"/>
    <n v="369"/>
    <s v="C014"/>
    <n v="63"/>
    <n v="3"/>
    <s v="07-08-2023"/>
    <d v="2023-08-07T00:00:00"/>
    <d v="1899-12-30T07:23:44"/>
    <s v="15-08-2023"/>
    <x v="184"/>
    <d v="1899-12-30T04:28:30"/>
    <s v="Jammu"/>
    <s v="All Occasions"/>
    <x v="8"/>
    <x v="6"/>
    <x v="21"/>
    <n v="4"/>
    <n v="8"/>
    <n v="63"/>
    <x v="67"/>
    <x v="2"/>
    <n v="1348"/>
    <n v="4044"/>
    <x v="3"/>
  </r>
  <r>
    <s v="C073"/>
    <s v="Zeeshan Tailor"/>
    <x v="82"/>
    <n v="918037721297"/>
    <s v="vardaniya27@yahoo.com"/>
    <s v="Male"/>
    <n v="370"/>
    <s v="C073"/>
    <n v="54"/>
    <n v="2"/>
    <s v="09-07-2023"/>
    <d v="2023-07-09T00:00:00"/>
    <d v="1899-12-30T05:57:39"/>
    <s v="13-07-2023"/>
    <x v="185"/>
    <d v="1899-12-30T19:01:40"/>
    <s v="Danapur"/>
    <s v="Anniversary"/>
    <x v="1"/>
    <x v="4"/>
    <x v="5"/>
    <n v="19"/>
    <n v="4"/>
    <n v="54"/>
    <x v="42"/>
    <x v="4"/>
    <n v="1236"/>
    <n v="2472"/>
    <x v="0"/>
  </r>
  <r>
    <s v="C090"/>
    <s v="Drishya De"/>
    <x v="30"/>
    <n v="3327374841"/>
    <s v="kakarazad@sura.com"/>
    <s v="Female"/>
    <n v="371"/>
    <s v="C090"/>
    <n v="23"/>
    <n v="4"/>
    <s v="15-05-2023"/>
    <d v="2023-05-15T00:00:00"/>
    <d v="1899-12-30T01:27:58"/>
    <s v="19-05-2023"/>
    <x v="186"/>
    <d v="1899-12-30T10:28:47"/>
    <s v="Davanagere"/>
    <s v="Anniversary"/>
    <x v="9"/>
    <x v="6"/>
    <x v="11"/>
    <n v="10"/>
    <n v="4"/>
    <n v="23"/>
    <x v="25"/>
    <x v="2"/>
    <n v="1098"/>
    <n v="4392"/>
    <x v="0"/>
  </r>
  <r>
    <s v="C006"/>
    <s v="Rania Mann"/>
    <x v="11"/>
    <n v="919363577179"/>
    <s v="evaswamy@biswas-sekhon.com"/>
    <s v="Female"/>
    <n v="372"/>
    <s v="C006"/>
    <n v="25"/>
    <n v="3"/>
    <s v="08-11-2023"/>
    <d v="2023-11-08T00:00:00"/>
    <d v="1899-12-30T19:04:25"/>
    <s v="18-11-2023"/>
    <x v="6"/>
    <d v="1899-12-30T18:28:46"/>
    <s v="Kamarhati"/>
    <s v="Anniversary"/>
    <x v="3"/>
    <x v="5"/>
    <x v="1"/>
    <n v="18"/>
    <n v="10"/>
    <n v="25"/>
    <x v="30"/>
    <x v="5"/>
    <n v="1202"/>
    <n v="3606"/>
    <x v="0"/>
  </r>
  <r>
    <s v="C026"/>
    <s v="Ira Chahal"/>
    <x v="63"/>
    <n v="918716483532"/>
    <s v="ayeshathakkar@yahoo.com"/>
    <s v="Female"/>
    <n v="373"/>
    <s v="C026"/>
    <n v="65"/>
    <n v="2"/>
    <s v="07-06-2023"/>
    <d v="2023-06-07T00:00:00"/>
    <d v="1899-12-30T20:49:11"/>
    <s v="10-06-2023"/>
    <x v="58"/>
    <d v="1899-12-30T23:57:40"/>
    <s v="North Dumdum"/>
    <s v="All Occasions"/>
    <x v="11"/>
    <x v="5"/>
    <x v="4"/>
    <n v="23"/>
    <n v="3"/>
    <n v="65"/>
    <x v="16"/>
    <x v="0"/>
    <n v="1895"/>
    <n v="3790"/>
    <x v="3"/>
  </r>
  <r>
    <s v="C087"/>
    <s v="Rania Bhatt"/>
    <x v="7"/>
    <n v="2112404207"/>
    <s v="dishanithaker@dey-choudhry.info"/>
    <s v="Female"/>
    <n v="374"/>
    <s v="C087"/>
    <n v="4"/>
    <n v="1"/>
    <s v="07-11-2023"/>
    <d v="2023-11-07T00:00:00"/>
    <d v="1899-12-30T07:47:32"/>
    <s v="09-11-2023"/>
    <x v="148"/>
    <d v="1899-12-30T22:32:44"/>
    <s v="Guna"/>
    <s v="Diwali"/>
    <x v="3"/>
    <x v="2"/>
    <x v="21"/>
    <n v="22"/>
    <n v="2"/>
    <n v="4"/>
    <x v="3"/>
    <x v="2"/>
    <n v="1199"/>
    <n v="1199"/>
    <x v="1"/>
  </r>
  <r>
    <s v="C091"/>
    <s v="Adira Rajan"/>
    <x v="17"/>
    <n v="915525478357"/>
    <s v="indrans79@gmail.com"/>
    <s v="Female"/>
    <n v="375"/>
    <s v="C091"/>
    <n v="46"/>
    <n v="1"/>
    <s v="11-02-2023"/>
    <d v="2023-02-11T00:00:00"/>
    <d v="1899-12-30T04:16:25"/>
    <s v="20-02-2023"/>
    <x v="35"/>
    <d v="1899-12-30T19:37:38"/>
    <s v="Mysore"/>
    <s v="Anniversary"/>
    <x v="0"/>
    <x v="3"/>
    <x v="2"/>
    <n v="19"/>
    <n v="9"/>
    <n v="46"/>
    <x v="62"/>
    <x v="4"/>
    <n v="758"/>
    <n v="758"/>
    <x v="0"/>
  </r>
  <r>
    <s v="C097"/>
    <s v="Nakul Randhawa"/>
    <x v="20"/>
    <n v="456900126"/>
    <s v="tlall@ramanathan.info"/>
    <s v="Female"/>
    <n v="376"/>
    <s v="C097"/>
    <n v="10"/>
    <n v="2"/>
    <s v="14-05-2023"/>
    <d v="2023-05-14T00:00:00"/>
    <d v="1899-12-30T20:18:32"/>
    <s v="19-05-2023"/>
    <x v="186"/>
    <d v="1899-12-30T23:48:02"/>
    <s v="Bulandshahr"/>
    <s v="Birthday"/>
    <x v="9"/>
    <x v="4"/>
    <x v="4"/>
    <n v="23"/>
    <n v="5"/>
    <n v="10"/>
    <x v="13"/>
    <x v="4"/>
    <n v="259"/>
    <n v="518"/>
    <x v="4"/>
  </r>
  <r>
    <s v="C013"/>
    <s v="Manikya Goswami"/>
    <x v="8"/>
    <n v="912112817503"/>
    <s v="settytara@gmail.com"/>
    <s v="Female"/>
    <n v="377"/>
    <s v="C013"/>
    <n v="55"/>
    <n v="4"/>
    <s v="26-08-2023"/>
    <d v="2023-08-26T00:00:00"/>
    <d v="1899-12-30T08:34:06"/>
    <s v="31-08-2023"/>
    <x v="74"/>
    <d v="1899-12-30T11:47:09"/>
    <s v="Ghaziabad"/>
    <s v="Raksha Bandhan"/>
    <x v="8"/>
    <x v="3"/>
    <x v="8"/>
    <n v="11"/>
    <n v="5"/>
    <n v="55"/>
    <x v="60"/>
    <x v="1"/>
    <n v="1904"/>
    <n v="7616"/>
    <x v="6"/>
  </r>
  <r>
    <s v="C040"/>
    <s v="Hazel Mangat"/>
    <x v="9"/>
    <n v="918810621361"/>
    <s v="aarnakrishna@chokshi.org"/>
    <s v="Female"/>
    <n v="378"/>
    <s v="C040"/>
    <n v="6"/>
    <n v="2"/>
    <s v="01-03-2023"/>
    <d v="2023-03-01T00:00:00"/>
    <d v="1899-12-30T11:30:20"/>
    <s v="08-03-2023"/>
    <x v="40"/>
    <d v="1899-12-30T19:26:52"/>
    <s v="Hindupur"/>
    <s v="Holi"/>
    <x v="4"/>
    <x v="5"/>
    <x v="13"/>
    <n v="19"/>
    <n v="7"/>
    <n v="6"/>
    <x v="7"/>
    <x v="4"/>
    <n v="1112"/>
    <n v="2224"/>
    <x v="2"/>
  </r>
  <r>
    <s v="C078"/>
    <s v="Jivika Rajan"/>
    <x v="12"/>
    <n v="3005266310"/>
    <s v="hunar08@hotmail.com"/>
    <s v="Female"/>
    <n v="379"/>
    <s v="C078"/>
    <n v="66"/>
    <n v="1"/>
    <s v="03-03-2023"/>
    <d v="2023-03-03T00:00:00"/>
    <d v="1899-12-30T23:31:41"/>
    <s v="06-03-2023"/>
    <x v="51"/>
    <d v="1899-12-30T10:44:03"/>
    <s v="Bhavnagar"/>
    <s v="Holi"/>
    <x v="4"/>
    <x v="0"/>
    <x v="0"/>
    <n v="10"/>
    <n v="3"/>
    <n v="66"/>
    <x v="6"/>
    <x v="3"/>
    <n v="610"/>
    <n v="610"/>
    <x v="2"/>
  </r>
  <r>
    <s v="C009"/>
    <s v="Ritvik Borah"/>
    <x v="18"/>
    <n v="1336765676"/>
    <s v="daliajivika@yahoo.com"/>
    <s v="Female"/>
    <n v="380"/>
    <s v="C009"/>
    <n v="60"/>
    <n v="4"/>
    <s v="08-11-2023"/>
    <d v="2023-11-08T00:00:00"/>
    <d v="1899-12-30T13:33:02"/>
    <s v="15-11-2023"/>
    <x v="49"/>
    <d v="1899-12-30T23:40:37"/>
    <s v="Bidhannagar"/>
    <s v="Diwali"/>
    <x v="3"/>
    <x v="5"/>
    <x v="6"/>
    <n v="23"/>
    <n v="7"/>
    <n v="60"/>
    <x v="36"/>
    <x v="2"/>
    <n v="827"/>
    <n v="3308"/>
    <x v="1"/>
  </r>
  <r>
    <s v="C013"/>
    <s v="Manikya Goswami"/>
    <x v="8"/>
    <n v="912112817503"/>
    <s v="settytara@gmail.com"/>
    <s v="Female"/>
    <n v="381"/>
    <s v="C013"/>
    <n v="25"/>
    <n v="3"/>
    <s v="25-01-2023"/>
    <d v="2023-01-25T00:00:00"/>
    <d v="1899-12-30T18:30:03"/>
    <s v="28-01-2023"/>
    <x v="187"/>
    <d v="1899-12-30T06:21:06"/>
    <s v="Tiruchirappalli"/>
    <s v="Anniversary"/>
    <x v="10"/>
    <x v="5"/>
    <x v="23"/>
    <n v="6"/>
    <n v="3"/>
    <n v="25"/>
    <x v="30"/>
    <x v="5"/>
    <n v="1202"/>
    <n v="3606"/>
    <x v="0"/>
  </r>
  <r>
    <s v="C003"/>
    <s v="Jayesh Lanka"/>
    <x v="10"/>
    <n v="7400208126"/>
    <s v="kavyabarad@hotmail.com"/>
    <s v="Male"/>
    <n v="382"/>
    <s v="C003"/>
    <n v="24"/>
    <n v="1"/>
    <s v="03-06-2023"/>
    <d v="2023-06-03T00:00:00"/>
    <d v="1899-12-30T10:02:19"/>
    <s v="13-06-2023"/>
    <x v="188"/>
    <d v="1899-12-30T21:53:48"/>
    <s v="Kamarhati"/>
    <s v="Birthday"/>
    <x v="11"/>
    <x v="3"/>
    <x v="9"/>
    <n v="21"/>
    <n v="10"/>
    <n v="24"/>
    <x v="29"/>
    <x v="6"/>
    <n v="535"/>
    <n v="535"/>
    <x v="4"/>
  </r>
  <r>
    <s v="C016"/>
    <s v="Amani Ganesh"/>
    <x v="73"/>
    <n v="8482992702"/>
    <s v="sumerkaur@yahoo.com"/>
    <s v="Male"/>
    <n v="383"/>
    <s v="C016"/>
    <n v="37"/>
    <n v="1"/>
    <s v="06-11-2023"/>
    <d v="2023-11-06T00:00:00"/>
    <d v="1899-12-30T00:16:45"/>
    <s v="08-11-2023"/>
    <x v="5"/>
    <d v="1899-12-30T20:09:52"/>
    <s v="Panchkula"/>
    <s v="Diwali"/>
    <x v="3"/>
    <x v="6"/>
    <x v="19"/>
    <n v="20"/>
    <n v="2"/>
    <n v="37"/>
    <x v="45"/>
    <x v="3"/>
    <n v="1428"/>
    <n v="1428"/>
    <x v="1"/>
  </r>
  <r>
    <s v="C004"/>
    <s v="Tarini Bava"/>
    <x v="75"/>
    <n v="7232349928"/>
    <s v="vsen@hotmail.com"/>
    <s v="Male"/>
    <n v="384"/>
    <s v="C004"/>
    <n v="25"/>
    <n v="3"/>
    <s v="11-05-2023"/>
    <d v="2023-05-11T00:00:00"/>
    <d v="1899-12-30T16:57:57"/>
    <s v="15-05-2023"/>
    <x v="189"/>
    <d v="1899-12-30T13:57:13"/>
    <s v="Bhilai"/>
    <s v="Anniversary"/>
    <x v="9"/>
    <x v="1"/>
    <x v="12"/>
    <n v="13"/>
    <n v="4"/>
    <n v="25"/>
    <x v="30"/>
    <x v="5"/>
    <n v="1202"/>
    <n v="3606"/>
    <x v="0"/>
  </r>
  <r>
    <s v="C002"/>
    <s v="Myra Edwin"/>
    <x v="83"/>
    <n v="8915420519"/>
    <s v="yshukla@hotmail.com"/>
    <s v="Female"/>
    <n v="385"/>
    <s v="C002"/>
    <n v="50"/>
    <n v="4"/>
    <s v="03-03-2023"/>
    <d v="2023-03-03T00:00:00"/>
    <d v="1899-12-30T01:16:01"/>
    <s v="08-03-2023"/>
    <x v="40"/>
    <d v="1899-12-30T10:46:18"/>
    <s v="Alwar"/>
    <s v="Holi"/>
    <x v="4"/>
    <x v="0"/>
    <x v="11"/>
    <n v="10"/>
    <n v="5"/>
    <n v="50"/>
    <x v="56"/>
    <x v="5"/>
    <n v="422"/>
    <n v="1688"/>
    <x v="2"/>
  </r>
  <r>
    <s v="C091"/>
    <s v="Adira Rajan"/>
    <x v="17"/>
    <n v="915525478357"/>
    <s v="indrans79@gmail.com"/>
    <s v="Female"/>
    <n v="386"/>
    <s v="C091"/>
    <n v="5"/>
    <n v="4"/>
    <s v="04-06-2023"/>
    <d v="2023-06-04T00:00:00"/>
    <d v="1899-12-30T12:47:45"/>
    <s v="14-06-2023"/>
    <x v="190"/>
    <d v="1899-12-30T21:34:41"/>
    <s v="Jalandhar"/>
    <s v="All Occasions"/>
    <x v="11"/>
    <x v="4"/>
    <x v="22"/>
    <n v="21"/>
    <n v="10"/>
    <n v="5"/>
    <x v="5"/>
    <x v="3"/>
    <n v="1444"/>
    <n v="5776"/>
    <x v="3"/>
  </r>
  <r>
    <s v="C061"/>
    <s v="Akarsh Ramesh"/>
    <x v="23"/>
    <n v="4318554567"/>
    <s v="tsaini@johal-char.com"/>
    <s v="Female"/>
    <n v="387"/>
    <s v="C061"/>
    <n v="1"/>
    <n v="2"/>
    <s v="30-04-2023"/>
    <d v="2023-04-30T00:00:00"/>
    <d v="1899-12-30T05:38:25"/>
    <s v="09-05-2023"/>
    <x v="191"/>
    <d v="1899-12-30T02:15:58"/>
    <s v="Ahmedabad"/>
    <s v="All Occasions"/>
    <x v="7"/>
    <x v="4"/>
    <x v="5"/>
    <n v="2"/>
    <n v="9"/>
    <n v="1"/>
    <x v="50"/>
    <x v="1"/>
    <n v="1935"/>
    <n v="3870"/>
    <x v="3"/>
  </r>
  <r>
    <s v="C066"/>
    <s v="Eshani Buch"/>
    <x v="44"/>
    <n v="7436178055"/>
    <s v="traval@ratta-bumb.net"/>
    <s v="Female"/>
    <n v="388"/>
    <s v="C066"/>
    <n v="36"/>
    <n v="2"/>
    <s v="10-11-2023"/>
    <d v="2023-11-10T00:00:00"/>
    <d v="1899-12-30T00:15:10"/>
    <s v="18-11-2023"/>
    <x v="6"/>
    <d v="1899-12-30T10:37:06"/>
    <s v="Jalna"/>
    <s v="Birthday"/>
    <x v="3"/>
    <x v="0"/>
    <x v="19"/>
    <n v="10"/>
    <n v="8"/>
    <n v="36"/>
    <x v="52"/>
    <x v="5"/>
    <n v="203"/>
    <n v="406"/>
    <x v="4"/>
  </r>
  <r>
    <s v="C061"/>
    <s v="Akarsh Ramesh"/>
    <x v="23"/>
    <n v="4318554567"/>
    <s v="tsaini@johal-char.com"/>
    <s v="Female"/>
    <n v="389"/>
    <s v="C061"/>
    <n v="29"/>
    <n v="2"/>
    <s v="06-03-2023"/>
    <d v="2023-03-06T00:00:00"/>
    <d v="1899-12-30T03:26:18"/>
    <s v="16-03-2023"/>
    <x v="116"/>
    <d v="1899-12-30T18:13:40"/>
    <s v="Mahbubnagar"/>
    <s v="Holi"/>
    <x v="4"/>
    <x v="6"/>
    <x v="20"/>
    <n v="18"/>
    <n v="10"/>
    <n v="29"/>
    <x v="66"/>
    <x v="3"/>
    <n v="1252"/>
    <n v="2504"/>
    <x v="2"/>
  </r>
  <r>
    <s v="C043"/>
    <s v="Yasmin Sheth"/>
    <x v="61"/>
    <n v="2544865070"/>
    <s v="aliavasa@chakraborty-koshy.com"/>
    <s v="Female"/>
    <n v="390"/>
    <s v="C043"/>
    <n v="26"/>
    <n v="4"/>
    <s v="03-03-2023"/>
    <d v="2023-03-03T00:00:00"/>
    <d v="1899-12-30T15:40:56"/>
    <s v="10-03-2023"/>
    <x v="101"/>
    <d v="1899-12-30T23:02:07"/>
    <s v="Akola"/>
    <s v="Holi"/>
    <x v="4"/>
    <x v="0"/>
    <x v="7"/>
    <n v="23"/>
    <n v="7"/>
    <n v="26"/>
    <x v="32"/>
    <x v="3"/>
    <n v="289"/>
    <n v="1156"/>
    <x v="2"/>
  </r>
  <r>
    <s v="C083"/>
    <s v="Aaryahi Sodhi"/>
    <x v="62"/>
    <n v="912690208110"/>
    <s v="devanromil@hotmail.com"/>
    <s v="Male"/>
    <n v="391"/>
    <s v="C083"/>
    <n v="22"/>
    <n v="4"/>
    <s v="29-12-2023"/>
    <d v="2023-12-29T00:00:00"/>
    <d v="1899-12-30T13:44:06"/>
    <s v="07-01-2024"/>
    <x v="192"/>
    <d v="1899-12-30T12:58:41"/>
    <s v="Bareilly"/>
    <s v="All Occasions"/>
    <x v="5"/>
    <x v="0"/>
    <x v="6"/>
    <n v="12"/>
    <n v="9"/>
    <n v="22"/>
    <x v="48"/>
    <x v="1"/>
    <n v="1639"/>
    <n v="6556"/>
    <x v="3"/>
  </r>
  <r>
    <s v="C085"/>
    <s v="Bhamini Johal"/>
    <x v="71"/>
    <n v="913129106402"/>
    <s v="prisha85@gaba.com"/>
    <s v="Male"/>
    <n v="392"/>
    <s v="C085"/>
    <n v="4"/>
    <n v="2"/>
    <s v="05-11-2023"/>
    <d v="2023-11-05T00:00:00"/>
    <d v="1899-12-30T03:18:55"/>
    <s v="06-11-2023"/>
    <x v="78"/>
    <d v="1899-12-30T18:53:09"/>
    <s v="Gangtok"/>
    <s v="Diwali"/>
    <x v="3"/>
    <x v="4"/>
    <x v="20"/>
    <n v="18"/>
    <n v="1"/>
    <n v="4"/>
    <x v="3"/>
    <x v="2"/>
    <n v="1199"/>
    <n v="2398"/>
    <x v="1"/>
  </r>
  <r>
    <s v="C087"/>
    <s v="Rania Bhatt"/>
    <x v="7"/>
    <n v="2112404207"/>
    <s v="dishanithaker@dey-choudhry.info"/>
    <s v="Female"/>
    <n v="393"/>
    <s v="C087"/>
    <n v="17"/>
    <n v="5"/>
    <s v="14-11-2023"/>
    <d v="2023-11-14T00:00:00"/>
    <d v="1899-12-30T11:01:18"/>
    <s v="22-11-2023"/>
    <x v="120"/>
    <d v="1899-12-30T16:10:46"/>
    <s v="Solapur"/>
    <s v="Anniversary"/>
    <x v="3"/>
    <x v="2"/>
    <x v="13"/>
    <n v="16"/>
    <n v="8"/>
    <n v="17"/>
    <x v="1"/>
    <x v="1"/>
    <n v="1899"/>
    <n v="9495"/>
    <x v="0"/>
  </r>
  <r>
    <s v="C028"/>
    <s v="Hridaan Rajagopalan"/>
    <x v="34"/>
    <n v="2539728317"/>
    <s v="indrans49@thaman-chopra.net"/>
    <s v="Female"/>
    <n v="394"/>
    <s v="C028"/>
    <n v="38"/>
    <n v="5"/>
    <s v="23-03-2023"/>
    <d v="2023-03-23T00:00:00"/>
    <d v="1899-12-30T04:26:37"/>
    <s v="31-03-2023"/>
    <x v="193"/>
    <d v="1899-12-30T19:25:58"/>
    <s v="Dewas"/>
    <s v="Birthday"/>
    <x v="4"/>
    <x v="1"/>
    <x v="2"/>
    <n v="19"/>
    <n v="8"/>
    <n v="38"/>
    <x v="21"/>
    <x v="4"/>
    <n v="562"/>
    <n v="2810"/>
    <x v="4"/>
  </r>
  <r>
    <s v="C067"/>
    <s v="Eva Sankaran"/>
    <x v="42"/>
    <n v="407409251"/>
    <s v="zdhar@gmail.com"/>
    <s v="Male"/>
    <n v="395"/>
    <s v="C067"/>
    <n v="26"/>
    <n v="2"/>
    <s v="03-03-2023"/>
    <d v="2023-03-03T00:00:00"/>
    <d v="1899-12-30T23:14:54"/>
    <s v="06-03-2023"/>
    <x v="51"/>
    <d v="1899-12-30T18:32:37"/>
    <s v="Hosur"/>
    <s v="Holi"/>
    <x v="4"/>
    <x v="0"/>
    <x v="0"/>
    <n v="18"/>
    <n v="3"/>
    <n v="26"/>
    <x v="32"/>
    <x v="3"/>
    <n v="289"/>
    <n v="578"/>
    <x v="2"/>
  </r>
  <r>
    <s v="C068"/>
    <s v="Ritvik Garde"/>
    <x v="48"/>
    <n v="913719858588"/>
    <s v="parinaaz89@varty-gaba.com"/>
    <s v="Male"/>
    <n v="396"/>
    <s v="C068"/>
    <n v="10"/>
    <n v="5"/>
    <s v="15-03-2023"/>
    <d v="2023-03-15T00:00:00"/>
    <d v="1899-12-30T15:30:58"/>
    <s v="16-03-2023"/>
    <x v="116"/>
    <d v="1899-12-30T01:45:01"/>
    <s v="Tiruvottiyur"/>
    <s v="Birthday"/>
    <x v="4"/>
    <x v="5"/>
    <x v="7"/>
    <n v="1"/>
    <n v="1"/>
    <n v="10"/>
    <x v="13"/>
    <x v="4"/>
    <n v="259"/>
    <n v="1295"/>
    <x v="4"/>
  </r>
  <r>
    <s v="C034"/>
    <s v="Hridaan Sood"/>
    <x v="66"/>
    <n v="6652710577"/>
    <s v="drishyabalan@yahoo.com"/>
    <s v="Male"/>
    <n v="397"/>
    <s v="C034"/>
    <n v="4"/>
    <n v="5"/>
    <s v="09-11-2023"/>
    <d v="2023-11-09T00:00:00"/>
    <d v="1899-12-30T06:48:09"/>
    <s v="14-11-2023"/>
    <x v="30"/>
    <d v="1899-12-30T13:32:34"/>
    <s v="Junagadh"/>
    <s v="Diwali"/>
    <x v="3"/>
    <x v="1"/>
    <x v="3"/>
    <n v="13"/>
    <n v="5"/>
    <n v="4"/>
    <x v="3"/>
    <x v="2"/>
    <n v="1199"/>
    <n v="5995"/>
    <x v="1"/>
  </r>
  <r>
    <s v="C080"/>
    <s v="Mohanlal Garde"/>
    <x v="45"/>
    <n v="8448890371"/>
    <s v="shroffzaina@hotmail.com"/>
    <s v="Male"/>
    <n v="398"/>
    <s v="C080"/>
    <n v="54"/>
    <n v="1"/>
    <s v="05-05-2023"/>
    <d v="2023-05-05T00:00:00"/>
    <d v="1899-12-30T08:45:21"/>
    <s v="15-05-2023"/>
    <x v="189"/>
    <d v="1899-12-30T10:01:43"/>
    <s v="Dehradun"/>
    <s v="Anniversary"/>
    <x v="9"/>
    <x v="0"/>
    <x v="8"/>
    <n v="10"/>
    <n v="10"/>
    <n v="54"/>
    <x v="42"/>
    <x v="4"/>
    <n v="1236"/>
    <n v="1236"/>
    <x v="0"/>
  </r>
  <r>
    <s v="C008"/>
    <s v="Veer Ray"/>
    <x v="19"/>
    <n v="7138085704"/>
    <s v="uthkarshjohal@yahoo.com"/>
    <s v="Female"/>
    <n v="399"/>
    <s v="C008"/>
    <n v="68"/>
    <n v="1"/>
    <s v="08-02-2023"/>
    <d v="2023-02-08T00:00:00"/>
    <d v="1899-12-30T06:21:47"/>
    <s v="15-02-2023"/>
    <x v="65"/>
    <d v="1899-12-30T07:08:14"/>
    <s v="Bareilly"/>
    <s v="Valentine's Day"/>
    <x v="0"/>
    <x v="5"/>
    <x v="3"/>
    <n v="7"/>
    <n v="7"/>
    <n v="68"/>
    <x v="63"/>
    <x v="1"/>
    <n v="597"/>
    <n v="597"/>
    <x v="5"/>
  </r>
  <r>
    <s v="C083"/>
    <s v="Aaryahi Sodhi"/>
    <x v="62"/>
    <n v="912690208110"/>
    <s v="devanromil@hotmail.com"/>
    <s v="Male"/>
    <n v="400"/>
    <s v="C083"/>
    <n v="45"/>
    <n v="3"/>
    <s v="07-05-2023"/>
    <d v="2023-05-07T00:00:00"/>
    <d v="1899-12-30T14:05:01"/>
    <s v="15-05-2023"/>
    <x v="189"/>
    <d v="1899-12-30T18:10:53"/>
    <s v="Kumbakonam"/>
    <s v="Birthday"/>
    <x v="9"/>
    <x v="4"/>
    <x v="16"/>
    <n v="18"/>
    <n v="8"/>
    <n v="45"/>
    <x v="15"/>
    <x v="0"/>
    <n v="722"/>
    <n v="2166"/>
    <x v="4"/>
  </r>
  <r>
    <s v="C089"/>
    <s v="Oorja Dey"/>
    <x v="76"/>
    <n v="917264144428"/>
    <s v="shanaya87@gmail.com"/>
    <s v="Female"/>
    <n v="401"/>
    <s v="C089"/>
    <n v="9"/>
    <n v="5"/>
    <s v="29-08-2023"/>
    <d v="2023-08-29T00:00:00"/>
    <d v="1899-12-30T19:53:33"/>
    <s v="04-09-2023"/>
    <x v="126"/>
    <d v="1899-12-30T07:19:07"/>
    <s v="Bharatpur"/>
    <s v="Raksha Bandhan"/>
    <x v="8"/>
    <x v="2"/>
    <x v="1"/>
    <n v="7"/>
    <n v="6"/>
    <n v="9"/>
    <x v="11"/>
    <x v="3"/>
    <n v="1605"/>
    <n v="8025"/>
    <x v="6"/>
  </r>
  <r>
    <s v="C037"/>
    <s v="Aradhya Kumar"/>
    <x v="0"/>
    <n v="1972392634"/>
    <s v="faiyaz10@yahoo.com"/>
    <s v="Male"/>
    <n v="402"/>
    <s v="C037"/>
    <n v="29"/>
    <n v="1"/>
    <s v="05-03-2023"/>
    <d v="2023-03-05T00:00:00"/>
    <d v="1899-12-30T16:42:29"/>
    <s v="08-03-2023"/>
    <x v="40"/>
    <d v="1899-12-30T13:32:50"/>
    <s v="Thrissur"/>
    <s v="Holi"/>
    <x v="4"/>
    <x v="4"/>
    <x v="12"/>
    <n v="13"/>
    <n v="3"/>
    <n v="29"/>
    <x v="66"/>
    <x v="3"/>
    <n v="1252"/>
    <n v="1252"/>
    <x v="2"/>
  </r>
  <r>
    <s v="C075"/>
    <s v="Yashvi Bansal"/>
    <x v="60"/>
    <n v="914513765238"/>
    <s v="indranilsastry@gmail.com"/>
    <s v="Female"/>
    <n v="403"/>
    <s v="C075"/>
    <n v="57"/>
    <n v="1"/>
    <s v="06-01-2023"/>
    <d v="2023-01-06T00:00:00"/>
    <d v="1899-12-30T11:45:28"/>
    <s v="16-01-2023"/>
    <x v="194"/>
    <d v="1899-12-30T20:13:26"/>
    <s v="Chapra"/>
    <s v="Birthday"/>
    <x v="10"/>
    <x v="0"/>
    <x v="13"/>
    <n v="20"/>
    <n v="10"/>
    <n v="57"/>
    <x v="57"/>
    <x v="3"/>
    <n v="1582"/>
    <n v="1582"/>
    <x v="4"/>
  </r>
  <r>
    <s v="C055"/>
    <s v="Umang Luthra"/>
    <x v="38"/>
    <n v="2007986762"/>
    <s v="manikya74@bava.com"/>
    <s v="Male"/>
    <n v="404"/>
    <s v="C055"/>
    <n v="21"/>
    <n v="5"/>
    <s v="22-08-2023"/>
    <d v="2023-08-22T00:00:00"/>
    <d v="1899-12-30T07:55:20"/>
    <s v="24-08-2023"/>
    <x v="152"/>
    <d v="1899-12-30T22:27:19"/>
    <s v="South Dumdum"/>
    <s v="Raksha Bandhan"/>
    <x v="8"/>
    <x v="2"/>
    <x v="21"/>
    <n v="22"/>
    <n v="2"/>
    <n v="21"/>
    <x v="26"/>
    <x v="3"/>
    <n v="1561"/>
    <n v="7805"/>
    <x v="6"/>
  </r>
  <r>
    <s v="C033"/>
    <s v="Suhana Kurian"/>
    <x v="36"/>
    <n v="5713958095"/>
    <s v="nbains@hotmail.com"/>
    <s v="Female"/>
    <n v="405"/>
    <s v="C033"/>
    <n v="49"/>
    <n v="1"/>
    <s v="10-02-2023"/>
    <d v="2023-02-10T00:00:00"/>
    <d v="1899-12-30T23:05:14"/>
    <s v="18-02-2023"/>
    <x v="15"/>
    <d v="1899-12-30T14:47:38"/>
    <s v="Guwahati"/>
    <s v="Valentine's Day"/>
    <x v="0"/>
    <x v="0"/>
    <x v="0"/>
    <n v="14"/>
    <n v="8"/>
    <n v="49"/>
    <x v="47"/>
    <x v="3"/>
    <n v="903"/>
    <n v="903"/>
    <x v="5"/>
  </r>
  <r>
    <s v="C049"/>
    <s v="Aarush Balasubramanian"/>
    <x v="38"/>
    <n v="1436426958"/>
    <s v="divijsheth@doshi.com"/>
    <s v="Female"/>
    <n v="406"/>
    <s v="C049"/>
    <n v="55"/>
    <n v="4"/>
    <s v="25-08-2023"/>
    <d v="2023-08-25T00:00:00"/>
    <d v="1899-12-30T15:59:17"/>
    <s v="02-09-2023"/>
    <x v="64"/>
    <d v="1899-12-30T06:23:53"/>
    <s v="Srikakulam"/>
    <s v="Raksha Bandhan"/>
    <x v="8"/>
    <x v="0"/>
    <x v="7"/>
    <n v="6"/>
    <n v="8"/>
    <n v="55"/>
    <x v="60"/>
    <x v="1"/>
    <n v="1904"/>
    <n v="7616"/>
    <x v="6"/>
  </r>
  <r>
    <s v="C074"/>
    <s v="Vanya Apte"/>
    <x v="56"/>
    <n v="919182523205"/>
    <s v="gdoshi@gmail.com"/>
    <s v="Female"/>
    <n v="407"/>
    <s v="C074"/>
    <n v="69"/>
    <n v="3"/>
    <s v="26-02-2023"/>
    <d v="2023-02-26T00:00:00"/>
    <d v="1899-12-30T08:52:11"/>
    <s v="28-02-2023"/>
    <x v="9"/>
    <d v="1899-12-30T04:09:44"/>
    <s v="Jamalpur"/>
    <s v="Holi"/>
    <x v="0"/>
    <x v="4"/>
    <x v="8"/>
    <n v="4"/>
    <n v="2"/>
    <n v="69"/>
    <x v="28"/>
    <x v="4"/>
    <n v="998"/>
    <n v="2994"/>
    <x v="2"/>
  </r>
  <r>
    <s v="C063"/>
    <s v="Arhaan Ahluwalia"/>
    <x v="15"/>
    <n v="5287021467"/>
    <s v="pihu31@edwin-bawa.com"/>
    <s v="Male"/>
    <n v="408"/>
    <s v="C063"/>
    <n v="31"/>
    <n v="2"/>
    <s v="05-03-2023"/>
    <d v="2023-03-05T00:00:00"/>
    <d v="1899-12-30T12:19:26"/>
    <s v="11-03-2023"/>
    <x v="41"/>
    <d v="1899-12-30T04:41:38"/>
    <s v="Haldia"/>
    <s v="All Occasions"/>
    <x v="4"/>
    <x v="4"/>
    <x v="22"/>
    <n v="4"/>
    <n v="6"/>
    <n v="31"/>
    <x v="34"/>
    <x v="3"/>
    <n v="1804"/>
    <n v="3608"/>
    <x v="3"/>
  </r>
  <r>
    <s v="C049"/>
    <s v="Aarush Balasubramanian"/>
    <x v="38"/>
    <n v="1436426958"/>
    <s v="divijsheth@doshi.com"/>
    <s v="Female"/>
    <n v="409"/>
    <s v="C049"/>
    <n v="50"/>
    <n v="4"/>
    <s v="26-02-2023"/>
    <d v="2023-02-26T00:00:00"/>
    <d v="1899-12-30T17:43:59"/>
    <s v="28-02-2023"/>
    <x v="9"/>
    <d v="1899-12-30T19:44:57"/>
    <s v="Khammam"/>
    <s v="Holi"/>
    <x v="0"/>
    <x v="4"/>
    <x v="15"/>
    <n v="19"/>
    <n v="2"/>
    <n v="50"/>
    <x v="56"/>
    <x v="5"/>
    <n v="422"/>
    <n v="1688"/>
    <x v="2"/>
  </r>
  <r>
    <s v="C025"/>
    <s v="Ira Bava"/>
    <x v="84"/>
    <n v="917406193950"/>
    <s v="rastogizain@yahoo.com"/>
    <s v="Female"/>
    <n v="410"/>
    <s v="C025"/>
    <n v="24"/>
    <n v="1"/>
    <s v="01-01-2023"/>
    <d v="2023-01-01T00:00:00"/>
    <d v="1899-12-30T20:20:49"/>
    <s v="02-01-2023"/>
    <x v="195"/>
    <d v="1899-12-30T05:57:06"/>
    <s v="Surendranagar Dudhrej"/>
    <s v="Birthday"/>
    <x v="10"/>
    <x v="4"/>
    <x v="4"/>
    <n v="5"/>
    <n v="1"/>
    <n v="24"/>
    <x v="29"/>
    <x v="6"/>
    <n v="535"/>
    <n v="535"/>
    <x v="4"/>
  </r>
  <r>
    <s v="C006"/>
    <s v="Rania Mann"/>
    <x v="11"/>
    <n v="919363577179"/>
    <s v="evaswamy@biswas-sekhon.com"/>
    <s v="Female"/>
    <n v="411"/>
    <s v="C006"/>
    <n v="48"/>
    <n v="1"/>
    <s v="05-11-2023"/>
    <d v="2023-11-05T00:00:00"/>
    <d v="1899-12-30T16:31:34"/>
    <s v="08-11-2023"/>
    <x v="5"/>
    <d v="1899-12-30T07:21:26"/>
    <s v="Nadiad"/>
    <s v="Diwali"/>
    <x v="3"/>
    <x v="4"/>
    <x v="12"/>
    <n v="7"/>
    <n v="3"/>
    <n v="48"/>
    <x v="46"/>
    <x v="3"/>
    <n v="433"/>
    <n v="433"/>
    <x v="1"/>
  </r>
  <r>
    <s v="C081"/>
    <s v="Kaira Ramachandran"/>
    <x v="58"/>
    <n v="4987395025"/>
    <s v="baradnirvi@yahoo.com"/>
    <s v="Male"/>
    <n v="412"/>
    <s v="C081"/>
    <n v="67"/>
    <n v="2"/>
    <s v="28-10-2023"/>
    <d v="2023-10-28T00:00:00"/>
    <d v="1899-12-30T09:28:24"/>
    <s v="31-10-2023"/>
    <x v="196"/>
    <d v="1899-12-30T23:14:27"/>
    <s v="Maheshtala"/>
    <s v="Anniversary"/>
    <x v="6"/>
    <x v="3"/>
    <x v="17"/>
    <n v="23"/>
    <n v="3"/>
    <n v="67"/>
    <x v="0"/>
    <x v="0"/>
    <n v="1374"/>
    <n v="2748"/>
    <x v="0"/>
  </r>
  <r>
    <s v="C050"/>
    <s v="Chirag Srinivas"/>
    <x v="38"/>
    <n v="911157961919"/>
    <s v="xmand@hotmail.com"/>
    <s v="Female"/>
    <n v="413"/>
    <s v="C050"/>
    <n v="59"/>
    <n v="5"/>
    <s v="22-08-2023"/>
    <d v="2023-08-22T00:00:00"/>
    <d v="1899-12-30T05:32:17"/>
    <s v="30-08-2023"/>
    <x v="20"/>
    <d v="1899-12-30T20:21:11"/>
    <s v="Amritsar"/>
    <s v="Raksha Bandhan"/>
    <x v="8"/>
    <x v="2"/>
    <x v="5"/>
    <n v="20"/>
    <n v="8"/>
    <n v="59"/>
    <x v="58"/>
    <x v="4"/>
    <n v="811"/>
    <n v="4055"/>
    <x v="6"/>
  </r>
  <r>
    <s v="C034"/>
    <s v="Hridaan Sood"/>
    <x v="66"/>
    <n v="6652710577"/>
    <s v="drishyabalan@yahoo.com"/>
    <s v="Male"/>
    <n v="414"/>
    <s v="C034"/>
    <n v="7"/>
    <n v="4"/>
    <s v="28-02-2023"/>
    <d v="2023-02-28T00:00:00"/>
    <d v="1899-12-30T21:18:11"/>
    <s v="07-03-2023"/>
    <x v="69"/>
    <d v="1899-12-30T01:07:31"/>
    <s v="Raurkela Industrial Township"/>
    <s v="Holi"/>
    <x v="0"/>
    <x v="2"/>
    <x v="10"/>
    <n v="1"/>
    <n v="7"/>
    <n v="7"/>
    <x v="4"/>
    <x v="1"/>
    <n v="409"/>
    <n v="1636"/>
    <x v="2"/>
  </r>
  <r>
    <s v="C065"/>
    <s v="Badal Vora"/>
    <x v="7"/>
    <n v="9753056313"/>
    <s v="kbobal@hotmail.com"/>
    <s v="Male"/>
    <n v="415"/>
    <s v="C065"/>
    <n v="14"/>
    <n v="4"/>
    <s v="08-06-2023"/>
    <d v="2023-06-08T00:00:00"/>
    <d v="1899-12-30T20:08:30"/>
    <s v="10-06-2023"/>
    <x v="58"/>
    <d v="1899-12-30T01:20:56"/>
    <s v="Hajipur"/>
    <s v="Birthday"/>
    <x v="11"/>
    <x v="1"/>
    <x v="4"/>
    <n v="1"/>
    <n v="2"/>
    <n v="14"/>
    <x v="8"/>
    <x v="3"/>
    <n v="1915"/>
    <n v="7660"/>
    <x v="4"/>
  </r>
  <r>
    <s v="C006"/>
    <s v="Rania Mann"/>
    <x v="11"/>
    <n v="919363577179"/>
    <s v="evaswamy@biswas-sekhon.com"/>
    <s v="Female"/>
    <n v="416"/>
    <s v="C006"/>
    <n v="58"/>
    <n v="5"/>
    <s v="12-02-2023"/>
    <d v="2023-02-12T00:00:00"/>
    <d v="1899-12-30T16:41:02"/>
    <s v="17-02-2023"/>
    <x v="197"/>
    <d v="1899-12-30T09:37:01"/>
    <s v="Saharanpur"/>
    <s v="Valentine's Day"/>
    <x v="0"/>
    <x v="4"/>
    <x v="12"/>
    <n v="9"/>
    <n v="5"/>
    <n v="58"/>
    <x v="9"/>
    <x v="4"/>
    <n v="1492"/>
    <n v="7460"/>
    <x v="5"/>
  </r>
  <r>
    <s v="C004"/>
    <s v="Tarini Bava"/>
    <x v="75"/>
    <n v="7232349928"/>
    <s v="vsen@hotmail.com"/>
    <s v="Male"/>
    <n v="417"/>
    <s v="C004"/>
    <n v="62"/>
    <n v="4"/>
    <s v="07-03-2023"/>
    <d v="2023-03-07T00:00:00"/>
    <d v="1899-12-30T22:40:40"/>
    <s v="11-03-2023"/>
    <x v="41"/>
    <d v="1899-12-30T05:56:33"/>
    <s v="Khammam"/>
    <s v="Holi"/>
    <x v="4"/>
    <x v="2"/>
    <x v="14"/>
    <n v="5"/>
    <n v="4"/>
    <n v="62"/>
    <x v="39"/>
    <x v="3"/>
    <n v="1356"/>
    <n v="5424"/>
    <x v="2"/>
  </r>
  <r>
    <s v="C069"/>
    <s v="Hunar Tripathi"/>
    <x v="25"/>
    <n v="1440411271"/>
    <s v="gabainaaya@chhabra.info"/>
    <s v="Female"/>
    <n v="418"/>
    <s v="C069"/>
    <n v="64"/>
    <n v="3"/>
    <s v="24-08-2023"/>
    <d v="2023-08-24T00:00:00"/>
    <d v="1899-12-30T13:17:22"/>
    <s v="01-09-2023"/>
    <x v="141"/>
    <d v="1899-12-30T11:37:10"/>
    <s v="Karimnagar"/>
    <s v="Raksha Bandhan"/>
    <x v="8"/>
    <x v="1"/>
    <x v="6"/>
    <n v="11"/>
    <n v="8"/>
    <n v="64"/>
    <x v="61"/>
    <x v="1"/>
    <n v="1878"/>
    <n v="5634"/>
    <x v="6"/>
  </r>
  <r>
    <s v="C065"/>
    <s v="Badal Vora"/>
    <x v="7"/>
    <n v="9753056313"/>
    <s v="kbobal@hotmail.com"/>
    <s v="Male"/>
    <n v="419"/>
    <s v="C065"/>
    <n v="47"/>
    <n v="3"/>
    <s v="05-03-2023"/>
    <d v="2023-03-05T00:00:00"/>
    <d v="1899-12-30T17:18:51"/>
    <s v="11-03-2023"/>
    <x v="41"/>
    <d v="1899-12-30T13:53:36"/>
    <s v="Agartala"/>
    <s v="Holi"/>
    <x v="4"/>
    <x v="4"/>
    <x v="15"/>
    <n v="13"/>
    <n v="6"/>
    <n v="47"/>
    <x v="40"/>
    <x v="3"/>
    <n v="1638"/>
    <n v="4914"/>
    <x v="2"/>
  </r>
  <r>
    <s v="C039"/>
    <s v="Kaira Bahl"/>
    <x v="43"/>
    <n v="918804850295"/>
    <s v="keerzara@deshpande-sandhu.net"/>
    <s v="Male"/>
    <n v="420"/>
    <s v="C039"/>
    <n v="6"/>
    <n v="3"/>
    <s v="27-02-2023"/>
    <d v="2023-02-27T00:00:00"/>
    <d v="1899-12-30T08:36:20"/>
    <s v="28-02-2023"/>
    <x v="9"/>
    <d v="1899-12-30T00:07:29"/>
    <s v="Kota"/>
    <s v="Holi"/>
    <x v="0"/>
    <x v="6"/>
    <x v="8"/>
    <n v="0"/>
    <n v="1"/>
    <n v="6"/>
    <x v="7"/>
    <x v="4"/>
    <n v="1112"/>
    <n v="3336"/>
    <x v="2"/>
  </r>
  <r>
    <s v="C066"/>
    <s v="Eshani Buch"/>
    <x v="44"/>
    <n v="7436178055"/>
    <s v="traval@ratta-bumb.net"/>
    <s v="Female"/>
    <n v="421"/>
    <s v="C066"/>
    <n v="38"/>
    <n v="4"/>
    <s v="08-08-2023"/>
    <d v="2023-08-08T00:00:00"/>
    <d v="1899-12-30T20:16:30"/>
    <s v="12-08-2023"/>
    <x v="198"/>
    <d v="1899-12-30T19:04:00"/>
    <s v="Serampore"/>
    <s v="Birthday"/>
    <x v="8"/>
    <x v="2"/>
    <x v="4"/>
    <n v="19"/>
    <n v="4"/>
    <n v="38"/>
    <x v="21"/>
    <x v="4"/>
    <n v="562"/>
    <n v="2248"/>
    <x v="4"/>
  </r>
  <r>
    <s v="C044"/>
    <s v="Seher Mann"/>
    <x v="22"/>
    <n v="9843970658"/>
    <s v="vardaniyakaran@krishnamurthy.com"/>
    <s v="Male"/>
    <n v="422"/>
    <s v="C044"/>
    <n v="53"/>
    <n v="2"/>
    <s v="20-08-2023"/>
    <d v="2023-08-20T00:00:00"/>
    <d v="1899-12-30T03:03:58"/>
    <s v="29-08-2023"/>
    <x v="34"/>
    <d v="1899-12-30T04:05:39"/>
    <s v="Eluru"/>
    <s v="Raksha Bandhan"/>
    <x v="8"/>
    <x v="4"/>
    <x v="20"/>
    <n v="4"/>
    <n v="9"/>
    <n v="53"/>
    <x v="65"/>
    <x v="2"/>
    <n v="1672"/>
    <n v="3344"/>
    <x v="6"/>
  </r>
  <r>
    <s v="C067"/>
    <s v="Eva Sankaran"/>
    <x v="42"/>
    <n v="407409251"/>
    <s v="zdhar@gmail.com"/>
    <s v="Male"/>
    <n v="423"/>
    <s v="C067"/>
    <n v="19"/>
    <n v="1"/>
    <s v="11-02-2023"/>
    <d v="2023-02-11T00:00:00"/>
    <d v="1899-12-30T16:46:58"/>
    <s v="17-02-2023"/>
    <x v="197"/>
    <d v="1899-12-30T00:10:05"/>
    <s v="Alappuzha"/>
    <s v="Valentine's Day"/>
    <x v="0"/>
    <x v="3"/>
    <x v="12"/>
    <n v="0"/>
    <n v="6"/>
    <n v="19"/>
    <x v="44"/>
    <x v="6"/>
    <n v="1234"/>
    <n v="1234"/>
    <x v="5"/>
  </r>
  <r>
    <s v="C072"/>
    <s v="Charvi Karnik"/>
    <x v="24"/>
    <n v="7573085232"/>
    <s v="mishti69@cheema.info"/>
    <s v="Male"/>
    <n v="424"/>
    <s v="C072"/>
    <n v="7"/>
    <n v="4"/>
    <s v="01-03-2023"/>
    <d v="2023-03-01T00:00:00"/>
    <d v="1899-12-30T03:04:56"/>
    <s v="09-03-2023"/>
    <x v="170"/>
    <d v="1899-12-30T10:27:03"/>
    <s v="Kishanganj"/>
    <s v="Holi"/>
    <x v="4"/>
    <x v="5"/>
    <x v="20"/>
    <n v="10"/>
    <n v="8"/>
    <n v="7"/>
    <x v="4"/>
    <x v="1"/>
    <n v="409"/>
    <n v="1636"/>
    <x v="2"/>
  </r>
  <r>
    <s v="C071"/>
    <s v="Purab Sheth"/>
    <x v="37"/>
    <n v="8410472405"/>
    <s v="suhana89@yahoo.com"/>
    <s v="Male"/>
    <n v="425"/>
    <s v="C071"/>
    <n v="56"/>
    <n v="1"/>
    <s v="30-09-2023"/>
    <d v="2023-09-30T00:00:00"/>
    <d v="1899-12-30T00:02:06"/>
    <s v="09-10-2023"/>
    <x v="106"/>
    <d v="1899-12-30T22:59:28"/>
    <s v="North Dumdum"/>
    <s v="Anniversary"/>
    <x v="2"/>
    <x v="3"/>
    <x v="19"/>
    <n v="22"/>
    <n v="9"/>
    <n v="56"/>
    <x v="26"/>
    <x v="0"/>
    <n v="1272"/>
    <n v="1272"/>
    <x v="0"/>
  </r>
  <r>
    <s v="C073"/>
    <s v="Zeeshan Tailor"/>
    <x v="82"/>
    <n v="918037721297"/>
    <s v="vardaniya27@yahoo.com"/>
    <s v="Male"/>
    <n v="426"/>
    <s v="C073"/>
    <n v="2"/>
    <n v="2"/>
    <s v="13-02-2023"/>
    <d v="2023-02-13T00:00:00"/>
    <d v="1899-12-30T22:59:54"/>
    <s v="17-02-2023"/>
    <x v="197"/>
    <d v="1899-12-30T13:51:00"/>
    <s v="Kharagpur"/>
    <s v="Valentine's Day"/>
    <x v="0"/>
    <x v="6"/>
    <x v="14"/>
    <n v="13"/>
    <n v="4"/>
    <n v="2"/>
    <x v="43"/>
    <x v="5"/>
    <n v="441"/>
    <n v="882"/>
    <x v="5"/>
  </r>
  <r>
    <s v="C042"/>
    <s v="Eshani Sharma"/>
    <x v="31"/>
    <n v="916843169694"/>
    <s v="waliavaibhav@yahoo.com"/>
    <s v="Male"/>
    <n v="427"/>
    <s v="C042"/>
    <n v="48"/>
    <n v="5"/>
    <s v="03-11-2023"/>
    <d v="2023-11-03T00:00:00"/>
    <d v="1899-12-30T07:56:32"/>
    <s v="13-11-2023"/>
    <x v="3"/>
    <d v="1899-12-30T22:46:12"/>
    <s v="Gudivada"/>
    <s v="Diwali"/>
    <x v="3"/>
    <x v="0"/>
    <x v="21"/>
    <n v="22"/>
    <n v="10"/>
    <n v="48"/>
    <x v="46"/>
    <x v="3"/>
    <n v="433"/>
    <n v="2165"/>
    <x v="1"/>
  </r>
  <r>
    <s v="C038"/>
    <s v="Yakshit Shah"/>
    <x v="41"/>
    <n v="2847411902"/>
    <s v="kthaker@gmail.com"/>
    <s v="Female"/>
    <n v="428"/>
    <s v="C038"/>
    <n v="10"/>
    <n v="2"/>
    <s v="06-12-2023"/>
    <d v="2023-12-06T00:00:00"/>
    <d v="1899-12-30T03:32:38"/>
    <s v="12-12-2023"/>
    <x v="199"/>
    <d v="1899-12-30T19:37:01"/>
    <s v="Khora "/>
    <s v="Birthday"/>
    <x v="5"/>
    <x v="5"/>
    <x v="20"/>
    <n v="19"/>
    <n v="6"/>
    <n v="10"/>
    <x v="13"/>
    <x v="4"/>
    <n v="259"/>
    <n v="518"/>
    <x v="4"/>
  </r>
  <r>
    <s v="C007"/>
    <s v="Jayant Kamdar"/>
    <x v="70"/>
    <n v="918576675504"/>
    <s v="pcontractor@hotmail.com"/>
    <s v="Male"/>
    <n v="429"/>
    <s v="C007"/>
    <n v="9"/>
    <n v="5"/>
    <s v="22-08-2023"/>
    <d v="2023-08-22T00:00:00"/>
    <d v="1899-12-30T22:46:57"/>
    <s v="31-08-2023"/>
    <x v="74"/>
    <d v="1899-12-30T12:43:52"/>
    <s v="Bahraich"/>
    <s v="Raksha Bandhan"/>
    <x v="8"/>
    <x v="2"/>
    <x v="14"/>
    <n v="12"/>
    <n v="9"/>
    <n v="9"/>
    <x v="11"/>
    <x v="3"/>
    <n v="1605"/>
    <n v="8025"/>
    <x v="6"/>
  </r>
  <r>
    <s v="C045"/>
    <s v="Divit Mahajan"/>
    <x v="47"/>
    <n v="6789522856"/>
    <s v="krishchoudhury@kakar.com"/>
    <s v="Female"/>
    <n v="430"/>
    <s v="C045"/>
    <n v="27"/>
    <n v="2"/>
    <s v="27-08-2023"/>
    <d v="2023-08-27T00:00:00"/>
    <d v="1899-12-30T07:20:30"/>
    <s v="31-08-2023"/>
    <x v="74"/>
    <d v="1899-12-30T10:03:32"/>
    <s v="Rourkela"/>
    <s v="Raksha Bandhan"/>
    <x v="8"/>
    <x v="4"/>
    <x v="21"/>
    <n v="10"/>
    <n v="4"/>
    <n v="27"/>
    <x v="23"/>
    <x v="4"/>
    <n v="548"/>
    <n v="1096"/>
    <x v="6"/>
  </r>
  <r>
    <s v="C057"/>
    <s v="Zain Hegde"/>
    <x v="51"/>
    <n v="8736997123"/>
    <s v="faiyazsagar@thakur-chakrabarti.com"/>
    <s v="Female"/>
    <n v="431"/>
    <s v="C057"/>
    <n v="1"/>
    <n v="4"/>
    <s v="13-12-2023"/>
    <d v="2023-12-13T00:00:00"/>
    <d v="1899-12-30T19:13:43"/>
    <s v="19-12-2023"/>
    <x v="200"/>
    <d v="1899-12-30T21:02:24"/>
    <s v="Varanasi"/>
    <s v="All Occasions"/>
    <x v="5"/>
    <x v="5"/>
    <x v="1"/>
    <n v="21"/>
    <n v="6"/>
    <n v="1"/>
    <x v="50"/>
    <x v="1"/>
    <n v="1935"/>
    <n v="7740"/>
    <x v="3"/>
  </r>
  <r>
    <s v="C092"/>
    <s v="Zoya Mani"/>
    <x v="39"/>
    <n v="918918356963"/>
    <s v="obose@gmail.com"/>
    <s v="Male"/>
    <n v="432"/>
    <s v="C092"/>
    <n v="12"/>
    <n v="4"/>
    <s v="05-01-2023"/>
    <d v="2023-01-05T00:00:00"/>
    <d v="1899-12-30T12:09:27"/>
    <s v="13-01-2023"/>
    <x v="201"/>
    <d v="1899-12-30T19:40:38"/>
    <s v="Ballia"/>
    <s v="Anniversary"/>
    <x v="10"/>
    <x v="1"/>
    <x v="22"/>
    <n v="19"/>
    <n v="8"/>
    <n v="12"/>
    <x v="14"/>
    <x v="5"/>
    <n v="672"/>
    <n v="2688"/>
    <x v="0"/>
  </r>
  <r>
    <s v="C068"/>
    <s v="Ritvik Garde"/>
    <x v="48"/>
    <n v="913719858588"/>
    <s v="parinaaz89@varty-gaba.com"/>
    <s v="Male"/>
    <n v="433"/>
    <s v="C068"/>
    <n v="7"/>
    <n v="5"/>
    <s v="26-02-2023"/>
    <d v="2023-02-26T00:00:00"/>
    <d v="1899-12-30T23:33:51"/>
    <s v="02-03-2023"/>
    <x v="149"/>
    <d v="1899-12-30T04:19:56"/>
    <s v="Amravati"/>
    <s v="Holi"/>
    <x v="0"/>
    <x v="4"/>
    <x v="0"/>
    <n v="4"/>
    <n v="4"/>
    <n v="7"/>
    <x v="4"/>
    <x v="1"/>
    <n v="409"/>
    <n v="2045"/>
    <x v="2"/>
  </r>
  <r>
    <s v="C020"/>
    <s v="Samaira Ganesh"/>
    <x v="21"/>
    <n v="1731643700"/>
    <s v="golesana@varty-gill.com"/>
    <s v="Male"/>
    <n v="434"/>
    <s v="C020"/>
    <n v="51"/>
    <n v="4"/>
    <s v="28-11-2023"/>
    <d v="2023-11-28T00:00:00"/>
    <d v="1899-12-30T07:23:06"/>
    <s v="29-11-2023"/>
    <x v="168"/>
    <d v="1899-12-30T19:43:32"/>
    <s v="Kirari Suleman Nagar"/>
    <s v="All Occasions"/>
    <x v="3"/>
    <x v="2"/>
    <x v="21"/>
    <n v="19"/>
    <n v="1"/>
    <n v="51"/>
    <x v="41"/>
    <x v="1"/>
    <n v="1084"/>
    <n v="4336"/>
    <x v="3"/>
  </r>
  <r>
    <s v="C017"/>
    <s v="Advika Dhar"/>
    <x v="32"/>
    <n v="912738556486"/>
    <s v="pmaster@deol.com"/>
    <s v="Male"/>
    <n v="435"/>
    <s v="C017"/>
    <n v="53"/>
    <n v="4"/>
    <s v="22-08-2023"/>
    <d v="2023-08-22T00:00:00"/>
    <d v="1899-12-30T17:27:30"/>
    <s v="27-08-2023"/>
    <x v="72"/>
    <d v="1899-12-30T12:35:14"/>
    <s v="Mira-Bhayandar"/>
    <s v="Raksha Bandhan"/>
    <x v="8"/>
    <x v="2"/>
    <x v="15"/>
    <n v="12"/>
    <n v="5"/>
    <n v="53"/>
    <x v="65"/>
    <x v="2"/>
    <n v="1672"/>
    <n v="6688"/>
    <x v="6"/>
  </r>
  <r>
    <s v="C058"/>
    <s v="Charvi Kanda"/>
    <x v="52"/>
    <n v="919771604920"/>
    <s v="miraan05@gmail.com"/>
    <s v="Male"/>
    <n v="436"/>
    <s v="C058"/>
    <n v="8"/>
    <n v="1"/>
    <s v="27-01-2023"/>
    <d v="2023-01-27T00:00:00"/>
    <d v="1899-12-30T06:08:00"/>
    <s v="03-02-2023"/>
    <x v="202"/>
    <d v="1899-12-30T08:15:49"/>
    <s v="Salem"/>
    <s v="Anniversary"/>
    <x v="10"/>
    <x v="0"/>
    <x v="3"/>
    <n v="8"/>
    <n v="7"/>
    <n v="8"/>
    <x v="10"/>
    <x v="2"/>
    <n v="252"/>
    <n v="252"/>
    <x v="0"/>
  </r>
  <r>
    <s v="C010"/>
    <s v="Darshit Dave"/>
    <x v="26"/>
    <n v="1608833065"/>
    <s v="fateh26@hotmail.com"/>
    <s v="Male"/>
    <n v="437"/>
    <s v="C010"/>
    <n v="55"/>
    <n v="1"/>
    <s v="24-08-2023"/>
    <d v="2023-08-24T00:00:00"/>
    <d v="1899-12-30T06:30:47"/>
    <s v="27-08-2023"/>
    <x v="72"/>
    <d v="1899-12-30T22:56:38"/>
    <s v="Uluberia"/>
    <s v="Raksha Bandhan"/>
    <x v="8"/>
    <x v="1"/>
    <x v="3"/>
    <n v="22"/>
    <n v="3"/>
    <n v="55"/>
    <x v="60"/>
    <x v="1"/>
    <n v="1904"/>
    <n v="1904"/>
    <x v="6"/>
  </r>
  <r>
    <s v="C037"/>
    <s v="Aradhya Kumar"/>
    <x v="0"/>
    <n v="1972392634"/>
    <s v="faiyaz10@yahoo.com"/>
    <s v="Male"/>
    <n v="438"/>
    <s v="C037"/>
    <n v="34"/>
    <n v="2"/>
    <s v="26-08-2023"/>
    <d v="2023-08-26T00:00:00"/>
    <d v="1899-12-30T09:27:17"/>
    <s v="27-08-2023"/>
    <x v="72"/>
    <d v="1899-12-30T03:18:31"/>
    <s v="Tadepalligudem"/>
    <s v="Raksha Bandhan"/>
    <x v="8"/>
    <x v="3"/>
    <x v="17"/>
    <n v="3"/>
    <n v="1"/>
    <n v="34"/>
    <x v="49"/>
    <x v="1"/>
    <n v="1335"/>
    <n v="2670"/>
    <x v="6"/>
  </r>
  <r>
    <s v="C037"/>
    <s v="Aradhya Kumar"/>
    <x v="0"/>
    <n v="1972392634"/>
    <s v="faiyaz10@yahoo.com"/>
    <s v="Male"/>
    <n v="439"/>
    <s v="C037"/>
    <n v="12"/>
    <n v="3"/>
    <s v="13-12-2023"/>
    <d v="2023-12-13T00:00:00"/>
    <d v="1899-12-30T08:56:11"/>
    <s v="22-12-2023"/>
    <x v="203"/>
    <d v="1899-12-30T12:51:06"/>
    <s v="Hyderabad"/>
    <s v="Anniversary"/>
    <x v="5"/>
    <x v="5"/>
    <x v="8"/>
    <n v="12"/>
    <n v="9"/>
    <n v="12"/>
    <x v="14"/>
    <x v="5"/>
    <n v="672"/>
    <n v="2016"/>
    <x v="0"/>
  </r>
  <r>
    <s v="C018"/>
    <s v="Eva Vaidya"/>
    <x v="33"/>
    <n v="919080029661"/>
    <s v="drishya20@kapadia.com"/>
    <s v="Male"/>
    <n v="440"/>
    <s v="C018"/>
    <n v="13"/>
    <n v="4"/>
    <s v="07-03-2023"/>
    <d v="2023-03-07T00:00:00"/>
    <d v="1899-12-30T09:33:31"/>
    <s v="09-03-2023"/>
    <x v="170"/>
    <d v="1899-12-30T01:21:29"/>
    <s v="Gudivada"/>
    <s v="Holi"/>
    <x v="4"/>
    <x v="2"/>
    <x v="17"/>
    <n v="1"/>
    <n v="2"/>
    <n v="13"/>
    <x v="64"/>
    <x v="6"/>
    <n v="1141"/>
    <n v="4564"/>
    <x v="2"/>
  </r>
  <r>
    <s v="C052"/>
    <s v="Vardaniya Apte"/>
    <x v="27"/>
    <n v="5846932069"/>
    <s v="ysoman@thaman.com"/>
    <s v="Male"/>
    <n v="441"/>
    <s v="C052"/>
    <n v="26"/>
    <n v="2"/>
    <s v="26-02-2023"/>
    <d v="2023-02-26T00:00:00"/>
    <d v="1899-12-30T11:23:56"/>
    <s v="06-03-2023"/>
    <x v="51"/>
    <d v="1899-12-30T16:38:50"/>
    <s v="Kurnool"/>
    <s v="Holi"/>
    <x v="0"/>
    <x v="4"/>
    <x v="13"/>
    <n v="16"/>
    <n v="8"/>
    <n v="26"/>
    <x v="32"/>
    <x v="3"/>
    <n v="289"/>
    <n v="578"/>
    <x v="2"/>
  </r>
  <r>
    <s v="C023"/>
    <s v="Abram Sandhu"/>
    <x v="6"/>
    <n v="7196287267"/>
    <s v="sibalnitya@bhasin.net"/>
    <s v="Male"/>
    <n v="442"/>
    <s v="C023"/>
    <n v="3"/>
    <n v="3"/>
    <s v="08-02-2023"/>
    <d v="2023-02-08T00:00:00"/>
    <d v="1899-12-30T18:03:20"/>
    <s v="15-02-2023"/>
    <x v="65"/>
    <d v="1899-12-30T08:05:39"/>
    <s v="Khandwa"/>
    <s v="Valentine's Day"/>
    <x v="0"/>
    <x v="5"/>
    <x v="23"/>
    <n v="8"/>
    <n v="7"/>
    <n v="3"/>
    <x v="53"/>
    <x v="3"/>
    <n v="1534"/>
    <n v="4602"/>
    <x v="5"/>
  </r>
  <r>
    <s v="C046"/>
    <s v="Tara Kannan"/>
    <x v="46"/>
    <n v="917543187237"/>
    <s v="madanheer@gmail.com"/>
    <s v="Male"/>
    <n v="443"/>
    <s v="C046"/>
    <n v="49"/>
    <n v="3"/>
    <s v="04-02-2023"/>
    <d v="2023-02-04T00:00:00"/>
    <d v="1899-12-30T22:22:19"/>
    <s v="13-02-2023"/>
    <x v="10"/>
    <d v="1899-12-30T02:16:00"/>
    <s v="Secunderabad"/>
    <s v="Valentine's Day"/>
    <x v="0"/>
    <x v="3"/>
    <x v="14"/>
    <n v="2"/>
    <n v="9"/>
    <n v="49"/>
    <x v="47"/>
    <x v="3"/>
    <n v="903"/>
    <n v="2709"/>
    <x v="5"/>
  </r>
  <r>
    <s v="C021"/>
    <s v="Siya Talwar"/>
    <x v="85"/>
    <n v="915555408563"/>
    <s v="hsunder@raman.info"/>
    <s v="Male"/>
    <n v="444"/>
    <s v="C021"/>
    <n v="60"/>
    <n v="3"/>
    <s v="02-11-2023"/>
    <d v="2023-11-02T00:00:00"/>
    <d v="1899-12-30T01:01:13"/>
    <s v="09-11-2023"/>
    <x v="148"/>
    <d v="1899-12-30T09:54:20"/>
    <s v="Jalna"/>
    <s v="Diwali"/>
    <x v="3"/>
    <x v="1"/>
    <x v="11"/>
    <n v="9"/>
    <n v="7"/>
    <n v="60"/>
    <x v="36"/>
    <x v="2"/>
    <n v="827"/>
    <n v="2481"/>
    <x v="1"/>
  </r>
  <r>
    <s v="C047"/>
    <s v="Bhamini Ravi"/>
    <x v="14"/>
    <n v="910798274175"/>
    <s v="ramachandranraghav@uppal-bhandari.com"/>
    <s v="Male"/>
    <n v="445"/>
    <s v="C047"/>
    <n v="30"/>
    <n v="5"/>
    <s v="14-06-2023"/>
    <d v="2023-06-14T00:00:00"/>
    <d v="1899-12-30T20:08:42"/>
    <s v="15-06-2023"/>
    <x v="44"/>
    <d v="1899-12-30T14:22:27"/>
    <s v="Karnal"/>
    <s v="Anniversary"/>
    <x v="11"/>
    <x v="5"/>
    <x v="4"/>
    <n v="14"/>
    <n v="1"/>
    <n v="30"/>
    <x v="33"/>
    <x v="3"/>
    <n v="751"/>
    <n v="3755"/>
    <x v="0"/>
  </r>
  <r>
    <s v="C079"/>
    <s v="Vedika Sankaran"/>
    <x v="79"/>
    <n v="7606054646"/>
    <s v="advikakrishnan@hotmail.com"/>
    <s v="Female"/>
    <n v="446"/>
    <s v="C079"/>
    <n v="33"/>
    <n v="5"/>
    <s v="12-02-2023"/>
    <d v="2023-02-12T00:00:00"/>
    <d v="1899-12-30T02:54:04"/>
    <s v="15-02-2023"/>
    <x v="65"/>
    <d v="1899-12-30T11:03:28"/>
    <s v="Bokaro"/>
    <s v="Valentine's Day"/>
    <x v="0"/>
    <x v="4"/>
    <x v="18"/>
    <n v="11"/>
    <n v="3"/>
    <n v="33"/>
    <x v="59"/>
    <x v="3"/>
    <n v="314"/>
    <n v="1570"/>
    <x v="5"/>
  </r>
  <r>
    <s v="C032"/>
    <s v="Mannat Anand"/>
    <x v="35"/>
    <n v="1611365500"/>
    <s v="advika02@gmail.com"/>
    <s v="Male"/>
    <n v="447"/>
    <s v="C032"/>
    <n v="47"/>
    <n v="4"/>
    <s v="27-02-2023"/>
    <d v="2023-02-27T00:00:00"/>
    <d v="1899-12-30T02:45:34"/>
    <s v="04-03-2023"/>
    <x v="36"/>
    <d v="1899-12-30T15:04:56"/>
    <s v="Bhilwara"/>
    <s v="Holi"/>
    <x v="0"/>
    <x v="6"/>
    <x v="18"/>
    <n v="15"/>
    <n v="5"/>
    <n v="47"/>
    <x v="40"/>
    <x v="3"/>
    <n v="1638"/>
    <n v="6552"/>
    <x v="2"/>
  </r>
  <r>
    <s v="C086"/>
    <s v="Ivana Amble"/>
    <x v="80"/>
    <n v="9628920018"/>
    <s v="sundarampari@garg-khurana.biz"/>
    <s v="Female"/>
    <n v="448"/>
    <s v="C086"/>
    <n v="16"/>
    <n v="1"/>
    <s v="02-03-2023"/>
    <d v="2023-03-02T00:00:00"/>
    <d v="1899-12-30T02:42:54"/>
    <s v="03-03-2023"/>
    <x v="8"/>
    <d v="1899-12-30T13:42:24"/>
    <s v="Bulandshahr"/>
    <s v="Holi"/>
    <x v="4"/>
    <x v="1"/>
    <x v="18"/>
    <n v="13"/>
    <n v="1"/>
    <n v="16"/>
    <x v="19"/>
    <x v="2"/>
    <n v="1721"/>
    <n v="1721"/>
    <x v="2"/>
  </r>
  <r>
    <s v="C045"/>
    <s v="Divit Mahajan"/>
    <x v="47"/>
    <n v="6789522856"/>
    <s v="krishchoudhury@kakar.com"/>
    <s v="Female"/>
    <n v="449"/>
    <s v="C045"/>
    <n v="49"/>
    <n v="4"/>
    <s v="13-02-2023"/>
    <d v="2023-02-13T00:00:00"/>
    <d v="1899-12-30T03:18:26"/>
    <s v="16-02-2023"/>
    <x v="70"/>
    <d v="1899-12-30T10:09:41"/>
    <s v="Ichalkaranji"/>
    <s v="Valentine's Day"/>
    <x v="0"/>
    <x v="6"/>
    <x v="20"/>
    <n v="10"/>
    <n v="3"/>
    <n v="49"/>
    <x v="47"/>
    <x v="3"/>
    <n v="903"/>
    <n v="3612"/>
    <x v="5"/>
  </r>
  <r>
    <s v="C096"/>
    <s v="Kavya Reddy"/>
    <x v="40"/>
    <n v="918680724565"/>
    <s v="balakrishnanzaina@gmail.com"/>
    <s v="Male"/>
    <n v="450"/>
    <s v="C096"/>
    <n v="39"/>
    <n v="5"/>
    <s v="02-12-2023"/>
    <d v="2023-12-02T00:00:00"/>
    <d v="1899-12-30T07:58:05"/>
    <s v="12-12-2023"/>
    <x v="199"/>
    <d v="1899-12-30T10:09:58"/>
    <s v="Sri Ganganagar"/>
    <s v="All Occasions"/>
    <x v="5"/>
    <x v="3"/>
    <x v="21"/>
    <n v="10"/>
    <n v="10"/>
    <n v="39"/>
    <x v="17"/>
    <x v="6"/>
    <n v="387"/>
    <n v="1935"/>
    <x v="3"/>
  </r>
  <r>
    <s v="C079"/>
    <s v="Vedika Sankaran"/>
    <x v="79"/>
    <n v="7606054646"/>
    <s v="advikakrishnan@hotmail.com"/>
    <s v="Female"/>
    <n v="451"/>
    <s v="C079"/>
    <n v="33"/>
    <n v="5"/>
    <s v="07-02-2023"/>
    <d v="2023-02-07T00:00:00"/>
    <d v="1899-12-30T00:16:52"/>
    <s v="13-02-2023"/>
    <x v="10"/>
    <d v="1899-12-30T21:10:57"/>
    <s v="Ujjain"/>
    <s v="Valentine's Day"/>
    <x v="0"/>
    <x v="2"/>
    <x v="19"/>
    <n v="21"/>
    <n v="6"/>
    <n v="33"/>
    <x v="59"/>
    <x v="3"/>
    <n v="314"/>
    <n v="1570"/>
    <x v="5"/>
  </r>
  <r>
    <s v="C045"/>
    <s v="Divit Mahajan"/>
    <x v="47"/>
    <n v="6789522856"/>
    <s v="krishchoudhury@kakar.com"/>
    <s v="Female"/>
    <n v="452"/>
    <s v="C045"/>
    <n v="70"/>
    <n v="3"/>
    <s v="09-07-2023"/>
    <d v="2023-07-09T00:00:00"/>
    <d v="1899-12-30T19:57:29"/>
    <s v="17-07-2023"/>
    <x v="204"/>
    <d v="1899-12-30T11:42:18"/>
    <s v="Mahbubnagar"/>
    <s v="Birthday"/>
    <x v="1"/>
    <x v="4"/>
    <x v="1"/>
    <n v="11"/>
    <n v="8"/>
    <n v="70"/>
    <x v="16"/>
    <x v="2"/>
    <n v="866"/>
    <n v="2598"/>
    <x v="4"/>
  </r>
  <r>
    <s v="C032"/>
    <s v="Mannat Anand"/>
    <x v="35"/>
    <n v="1611365500"/>
    <s v="advika02@gmail.com"/>
    <s v="Male"/>
    <n v="453"/>
    <s v="C032"/>
    <n v="27"/>
    <n v="2"/>
    <s v="21-08-2023"/>
    <d v="2023-08-21T00:00:00"/>
    <d v="1899-12-30T10:11:39"/>
    <s v="31-08-2023"/>
    <x v="74"/>
    <d v="1899-12-30T12:28:21"/>
    <s v="Varanasi"/>
    <s v="Raksha Bandhan"/>
    <x v="8"/>
    <x v="6"/>
    <x v="9"/>
    <n v="12"/>
    <n v="10"/>
    <n v="27"/>
    <x v="23"/>
    <x v="4"/>
    <n v="548"/>
    <n v="1096"/>
    <x v="6"/>
  </r>
  <r>
    <s v="C088"/>
    <s v="Shalv Kulkarni"/>
    <x v="5"/>
    <n v="919113488461"/>
    <s v="uthkarsh12@yahoo.com"/>
    <s v="Female"/>
    <n v="454"/>
    <s v="C088"/>
    <n v="3"/>
    <n v="2"/>
    <s v="07-02-2023"/>
    <d v="2023-02-07T00:00:00"/>
    <d v="1899-12-30T23:26:49"/>
    <s v="09-02-2023"/>
    <x v="90"/>
    <d v="1899-12-30T01:21:56"/>
    <s v="Suryapet"/>
    <s v="Valentine's Day"/>
    <x v="0"/>
    <x v="2"/>
    <x v="0"/>
    <n v="1"/>
    <n v="2"/>
    <n v="3"/>
    <x v="53"/>
    <x v="3"/>
    <n v="1534"/>
    <n v="3068"/>
    <x v="5"/>
  </r>
  <r>
    <s v="C072"/>
    <s v="Charvi Karnik"/>
    <x v="24"/>
    <n v="7573085232"/>
    <s v="mishti69@cheema.info"/>
    <s v="Male"/>
    <n v="455"/>
    <s v="C072"/>
    <n v="1"/>
    <n v="2"/>
    <s v="20-10-2023"/>
    <d v="2023-10-20T00:00:00"/>
    <d v="1899-12-30T22:33:50"/>
    <s v="25-10-2023"/>
    <x v="167"/>
    <d v="1899-12-30T18:04:20"/>
    <s v="Eluru"/>
    <s v="All Occasions"/>
    <x v="6"/>
    <x v="0"/>
    <x v="14"/>
    <n v="18"/>
    <n v="5"/>
    <n v="1"/>
    <x v="50"/>
    <x v="1"/>
    <n v="1935"/>
    <n v="3870"/>
    <x v="3"/>
  </r>
  <r>
    <s v="C071"/>
    <s v="Purab Sheth"/>
    <x v="37"/>
    <n v="8410472405"/>
    <s v="suhana89@yahoo.com"/>
    <s v="Male"/>
    <n v="456"/>
    <s v="C071"/>
    <n v="33"/>
    <n v="2"/>
    <s v="12-02-2023"/>
    <d v="2023-02-12T00:00:00"/>
    <d v="1899-12-30T22:51:39"/>
    <s v="15-02-2023"/>
    <x v="65"/>
    <d v="1899-12-30T22:14:06"/>
    <s v="Nangloi Jat"/>
    <s v="Valentine's Day"/>
    <x v="0"/>
    <x v="4"/>
    <x v="14"/>
    <n v="22"/>
    <n v="3"/>
    <n v="33"/>
    <x v="59"/>
    <x v="3"/>
    <n v="314"/>
    <n v="628"/>
    <x v="5"/>
  </r>
  <r>
    <s v="C036"/>
    <s v="Biju Bajwa"/>
    <x v="39"/>
    <n v="918721850071"/>
    <s v="choudhryrohan@hotmail.com"/>
    <s v="Female"/>
    <n v="457"/>
    <s v="C036"/>
    <n v="22"/>
    <n v="5"/>
    <s v="27-05-2023"/>
    <d v="2023-05-27T00:00:00"/>
    <d v="1899-12-30T13:55:39"/>
    <s v="29-05-2023"/>
    <x v="205"/>
    <d v="1899-12-30T16:38:25"/>
    <s v="Mirzapur"/>
    <s v="All Occasions"/>
    <x v="9"/>
    <x v="3"/>
    <x v="6"/>
    <n v="16"/>
    <n v="2"/>
    <n v="22"/>
    <x v="48"/>
    <x v="1"/>
    <n v="1639"/>
    <n v="8195"/>
    <x v="3"/>
  </r>
  <r>
    <s v="C054"/>
    <s v="Umang Ahuja"/>
    <x v="6"/>
    <n v="7271590783"/>
    <s v="saksham09@hotmail.com"/>
    <s v="Female"/>
    <n v="458"/>
    <s v="C054"/>
    <n v="32"/>
    <n v="2"/>
    <s v="19-07-2023"/>
    <d v="2023-07-19T00:00:00"/>
    <d v="1899-12-30T17:21:30"/>
    <s v="24-07-2023"/>
    <x v="46"/>
    <d v="1899-12-30T20:32:44"/>
    <s v="Ramgarh"/>
    <s v="Birthday"/>
    <x v="1"/>
    <x v="5"/>
    <x v="15"/>
    <n v="20"/>
    <n v="5"/>
    <n v="32"/>
    <x v="35"/>
    <x v="1"/>
    <n v="1792"/>
    <n v="3584"/>
    <x v="4"/>
  </r>
  <r>
    <s v="C093"/>
    <s v="Mamooty Bawa"/>
    <x v="74"/>
    <n v="912783169130"/>
    <s v="veer55@chaudhari.net"/>
    <s v="Male"/>
    <n v="459"/>
    <s v="C093"/>
    <n v="12"/>
    <n v="2"/>
    <s v="29-03-2023"/>
    <d v="2023-03-29T00:00:00"/>
    <d v="1899-12-30T07:24:55"/>
    <s v="30-03-2023"/>
    <x v="144"/>
    <d v="1899-12-30T07:34:31"/>
    <s v="Ranchi"/>
    <s v="Anniversary"/>
    <x v="4"/>
    <x v="5"/>
    <x v="21"/>
    <n v="7"/>
    <n v="1"/>
    <n v="12"/>
    <x v="14"/>
    <x v="5"/>
    <n v="672"/>
    <n v="1344"/>
    <x v="0"/>
  </r>
  <r>
    <s v="C007"/>
    <s v="Jayant Kamdar"/>
    <x v="70"/>
    <n v="918576675504"/>
    <s v="pcontractor@hotmail.com"/>
    <s v="Male"/>
    <n v="460"/>
    <s v="C007"/>
    <n v="29"/>
    <n v="2"/>
    <s v="04-03-2023"/>
    <d v="2023-03-04T00:00:00"/>
    <d v="1899-12-30T07:58:33"/>
    <s v="06-03-2023"/>
    <x v="51"/>
    <d v="1899-12-30T00:07:26"/>
    <s v="Kolhapur"/>
    <s v="Holi"/>
    <x v="4"/>
    <x v="3"/>
    <x v="21"/>
    <n v="0"/>
    <n v="2"/>
    <n v="29"/>
    <x v="66"/>
    <x v="3"/>
    <n v="1252"/>
    <n v="2504"/>
    <x v="2"/>
  </r>
  <r>
    <s v="C083"/>
    <s v="Aaryahi Sodhi"/>
    <x v="62"/>
    <n v="912690208110"/>
    <s v="devanromil@hotmail.com"/>
    <s v="Male"/>
    <n v="461"/>
    <s v="C083"/>
    <n v="12"/>
    <n v="4"/>
    <s v="22-06-2023"/>
    <d v="2023-06-22T00:00:00"/>
    <d v="1899-12-30T08:12:37"/>
    <s v="27-06-2023"/>
    <x v="206"/>
    <d v="1899-12-30T14:52:56"/>
    <s v="Srinagar"/>
    <s v="Anniversary"/>
    <x v="11"/>
    <x v="1"/>
    <x v="8"/>
    <n v="14"/>
    <n v="5"/>
    <n v="12"/>
    <x v="14"/>
    <x v="5"/>
    <n v="672"/>
    <n v="2688"/>
    <x v="0"/>
  </r>
  <r>
    <s v="C069"/>
    <s v="Hunar Tripathi"/>
    <x v="25"/>
    <n v="1440411271"/>
    <s v="gabainaaya@chhabra.info"/>
    <s v="Female"/>
    <n v="462"/>
    <s v="C069"/>
    <n v="60"/>
    <n v="5"/>
    <s v="04-11-2023"/>
    <d v="2023-11-04T00:00:00"/>
    <d v="1899-12-30T18:10:06"/>
    <s v="13-11-2023"/>
    <x v="3"/>
    <d v="1899-12-30T14:20:14"/>
    <s v="Kirari Suleman Nagar"/>
    <s v="Diwali"/>
    <x v="3"/>
    <x v="3"/>
    <x v="23"/>
    <n v="14"/>
    <n v="9"/>
    <n v="60"/>
    <x v="36"/>
    <x v="2"/>
    <n v="827"/>
    <n v="4135"/>
    <x v="1"/>
  </r>
  <r>
    <s v="C078"/>
    <s v="Jivika Rajan"/>
    <x v="12"/>
    <n v="3005266310"/>
    <s v="hunar08@hotmail.com"/>
    <s v="Female"/>
    <n v="463"/>
    <s v="C078"/>
    <n v="18"/>
    <n v="3"/>
    <s v="24-09-2023"/>
    <d v="2023-09-24T00:00:00"/>
    <d v="1899-12-30T22:23:47"/>
    <s v="30-09-2023"/>
    <x v="207"/>
    <d v="1899-12-30T00:52:03"/>
    <s v="Hazaribagh"/>
    <s v="Birthday"/>
    <x v="2"/>
    <x v="4"/>
    <x v="14"/>
    <n v="0"/>
    <n v="6"/>
    <n v="18"/>
    <x v="55"/>
    <x v="5"/>
    <n v="781"/>
    <n v="2343"/>
    <x v="4"/>
  </r>
  <r>
    <s v="C014"/>
    <s v="Indrans Shukla"/>
    <x v="3"/>
    <n v="2717671919"/>
    <s v="rajagopalfateh@dhingra.info"/>
    <s v="Female"/>
    <n v="464"/>
    <s v="C014"/>
    <n v="18"/>
    <n v="3"/>
    <s v="05-07-2023"/>
    <d v="2023-07-05T00:00:00"/>
    <d v="1899-12-30T03:04:25"/>
    <s v="08-07-2023"/>
    <x v="114"/>
    <d v="1899-12-30T13:38:45"/>
    <s v="Buxar"/>
    <s v="Birthday"/>
    <x v="1"/>
    <x v="5"/>
    <x v="20"/>
    <n v="13"/>
    <n v="3"/>
    <n v="18"/>
    <x v="55"/>
    <x v="5"/>
    <n v="781"/>
    <n v="2343"/>
    <x v="4"/>
  </r>
  <r>
    <s v="C029"/>
    <s v="Badal Sathe"/>
    <x v="1"/>
    <n v="912454360885"/>
    <s v="lavanya23@yahoo.com"/>
    <s v="Female"/>
    <n v="465"/>
    <s v="C029"/>
    <n v="55"/>
    <n v="5"/>
    <s v="23-08-2023"/>
    <d v="2023-08-23T00:00:00"/>
    <d v="1899-12-30T23:46:12"/>
    <s v="26-08-2023"/>
    <x v="21"/>
    <d v="1899-12-30T13:29:11"/>
    <s v="Madurai"/>
    <s v="Raksha Bandhan"/>
    <x v="8"/>
    <x v="5"/>
    <x v="0"/>
    <n v="13"/>
    <n v="3"/>
    <n v="55"/>
    <x v="60"/>
    <x v="1"/>
    <n v="1904"/>
    <n v="9520"/>
    <x v="6"/>
  </r>
  <r>
    <s v="C053"/>
    <s v="Kismat Kapadia"/>
    <x v="49"/>
    <n v="918068004996"/>
    <s v="aniruddhbhatia@apte-ramaswamy.net"/>
    <s v="Female"/>
    <n v="466"/>
    <s v="C053"/>
    <n v="23"/>
    <n v="1"/>
    <s v="03-10-2023"/>
    <d v="2023-10-03T00:00:00"/>
    <d v="1899-12-30T13:58:22"/>
    <s v="11-10-2023"/>
    <x v="208"/>
    <d v="1899-12-30T09:59:41"/>
    <s v="Bally"/>
    <s v="Anniversary"/>
    <x v="6"/>
    <x v="2"/>
    <x v="6"/>
    <n v="9"/>
    <n v="8"/>
    <n v="23"/>
    <x v="25"/>
    <x v="2"/>
    <n v="1098"/>
    <n v="1098"/>
    <x v="0"/>
  </r>
  <r>
    <s v="C056"/>
    <s v="Pihu Choudhury"/>
    <x v="1"/>
    <n v="9732644810"/>
    <s v="dhanuksastry@yahoo.com"/>
    <s v="Male"/>
    <n v="467"/>
    <s v="C056"/>
    <n v="53"/>
    <n v="1"/>
    <s v="28-08-2023"/>
    <d v="2023-08-28T00:00:00"/>
    <d v="1899-12-30T14:18:44"/>
    <s v="02-09-2023"/>
    <x v="64"/>
    <d v="1899-12-30T15:20:11"/>
    <s v="Gandhidham"/>
    <s v="Raksha Bandhan"/>
    <x v="8"/>
    <x v="6"/>
    <x v="16"/>
    <n v="15"/>
    <n v="5"/>
    <n v="53"/>
    <x v="65"/>
    <x v="2"/>
    <n v="1672"/>
    <n v="1672"/>
    <x v="6"/>
  </r>
  <r>
    <s v="C007"/>
    <s v="Jayant Kamdar"/>
    <x v="70"/>
    <n v="918576675504"/>
    <s v="pcontractor@hotmail.com"/>
    <s v="Male"/>
    <n v="468"/>
    <s v="C007"/>
    <n v="5"/>
    <n v="2"/>
    <s v="25-07-2023"/>
    <d v="2023-07-25T00:00:00"/>
    <d v="1899-12-30T07:57:26"/>
    <s v="04-08-2023"/>
    <x v="209"/>
    <d v="1899-12-30T01:24:47"/>
    <s v="Rajahmundry"/>
    <s v="All Occasions"/>
    <x v="1"/>
    <x v="2"/>
    <x v="21"/>
    <n v="1"/>
    <n v="10"/>
    <n v="5"/>
    <x v="5"/>
    <x v="3"/>
    <n v="1444"/>
    <n v="2888"/>
    <x v="3"/>
  </r>
  <r>
    <s v="C051"/>
    <s v="Aradhya Batta"/>
    <x v="65"/>
    <n v="911200621501"/>
    <s v="diyakapadia@gmail.com"/>
    <s v="Female"/>
    <n v="469"/>
    <s v="C051"/>
    <n v="42"/>
    <n v="4"/>
    <s v="15-12-2023"/>
    <d v="2023-12-15T00:00:00"/>
    <d v="1899-12-30T07:06:00"/>
    <s v="19-12-2023"/>
    <x v="200"/>
    <d v="1899-12-30T12:56:49"/>
    <s v="Kamarhati"/>
    <s v="All Occasions"/>
    <x v="5"/>
    <x v="0"/>
    <x v="21"/>
    <n v="12"/>
    <n v="4"/>
    <n v="42"/>
    <x v="38"/>
    <x v="2"/>
    <n v="1744"/>
    <n v="6976"/>
    <x v="3"/>
  </r>
  <r>
    <s v="C031"/>
    <s v="Madhup Wable"/>
    <x v="13"/>
    <n v="135745753"/>
    <s v="priyansh11@dua-tella.com"/>
    <s v="Female"/>
    <n v="470"/>
    <s v="C031"/>
    <n v="47"/>
    <n v="5"/>
    <s v="28-02-2023"/>
    <d v="2023-02-28T00:00:00"/>
    <d v="1899-12-30T17:34:04"/>
    <s v="06-03-2023"/>
    <x v="51"/>
    <d v="1899-12-30T15:29:29"/>
    <s v="Bhavnagar"/>
    <s v="Holi"/>
    <x v="0"/>
    <x v="2"/>
    <x v="15"/>
    <n v="15"/>
    <n v="6"/>
    <n v="47"/>
    <x v="40"/>
    <x v="3"/>
    <n v="1638"/>
    <n v="8190"/>
    <x v="2"/>
  </r>
  <r>
    <s v="C092"/>
    <s v="Zoya Mani"/>
    <x v="39"/>
    <n v="918918356963"/>
    <s v="obose@gmail.com"/>
    <s v="Male"/>
    <n v="471"/>
    <s v="C092"/>
    <n v="23"/>
    <n v="2"/>
    <s v="31-01-2023"/>
    <d v="2023-01-31T00:00:00"/>
    <d v="1899-12-30T12:09:01"/>
    <s v="10-02-2023"/>
    <x v="145"/>
    <d v="1899-12-30T05:50:06"/>
    <s v="Tirunelveli"/>
    <s v="Anniversary"/>
    <x v="10"/>
    <x v="2"/>
    <x v="22"/>
    <n v="5"/>
    <n v="10"/>
    <n v="23"/>
    <x v="25"/>
    <x v="2"/>
    <n v="1098"/>
    <n v="2196"/>
    <x v="0"/>
  </r>
  <r>
    <s v="C015"/>
    <s v="Romil Bajwa"/>
    <x v="28"/>
    <n v="918664164910"/>
    <s v="taimurkashyap@halder.com"/>
    <s v="Female"/>
    <n v="472"/>
    <s v="C015"/>
    <n v="56"/>
    <n v="1"/>
    <s v="24-12-2023"/>
    <d v="2023-12-24T00:00:00"/>
    <d v="1899-12-30T07:32:38"/>
    <s v="30-12-2023"/>
    <x v="210"/>
    <d v="1899-12-30T22:46:18"/>
    <s v="Khammam"/>
    <s v="Anniversary"/>
    <x v="5"/>
    <x v="4"/>
    <x v="21"/>
    <n v="22"/>
    <n v="6"/>
    <n v="56"/>
    <x v="26"/>
    <x v="0"/>
    <n v="1272"/>
    <n v="1272"/>
    <x v="0"/>
  </r>
  <r>
    <s v="C061"/>
    <s v="Akarsh Ramesh"/>
    <x v="23"/>
    <n v="4318554567"/>
    <s v="tsaini@johal-char.com"/>
    <s v="Female"/>
    <n v="473"/>
    <s v="C061"/>
    <n v="22"/>
    <n v="3"/>
    <s v="28-03-2023"/>
    <d v="2023-03-28T00:00:00"/>
    <d v="1899-12-30T08:13:57"/>
    <s v="04-04-2023"/>
    <x v="211"/>
    <d v="1899-12-30T15:44:18"/>
    <s v="Giridih"/>
    <s v="All Occasions"/>
    <x v="4"/>
    <x v="2"/>
    <x v="8"/>
    <n v="15"/>
    <n v="7"/>
    <n v="22"/>
    <x v="48"/>
    <x v="1"/>
    <n v="1639"/>
    <n v="4917"/>
    <x v="3"/>
  </r>
  <r>
    <s v="C051"/>
    <s v="Aradhya Batta"/>
    <x v="65"/>
    <n v="911200621501"/>
    <s v="diyakapadia@gmail.com"/>
    <s v="Female"/>
    <n v="474"/>
    <s v="C051"/>
    <n v="1"/>
    <n v="4"/>
    <s v="07-02-2023"/>
    <d v="2023-02-07T00:00:00"/>
    <d v="1899-12-30T06:31:59"/>
    <s v="14-02-2023"/>
    <x v="45"/>
    <d v="1899-12-30T02:00:07"/>
    <s v="Dibrugarh"/>
    <s v="All Occasions"/>
    <x v="0"/>
    <x v="2"/>
    <x v="3"/>
    <n v="2"/>
    <n v="7"/>
    <n v="1"/>
    <x v="50"/>
    <x v="1"/>
    <n v="1935"/>
    <n v="7740"/>
    <x v="3"/>
  </r>
  <r>
    <s v="C099"/>
    <s v="Ranbir Loyal"/>
    <x v="27"/>
    <n v="913621448305"/>
    <s v="reyanshghosh@rajagopalan.com"/>
    <s v="Female"/>
    <n v="475"/>
    <s v="C099"/>
    <n v="46"/>
    <n v="2"/>
    <s v="04-12-2023"/>
    <d v="2023-12-04T00:00:00"/>
    <d v="1899-12-30T07:21:23"/>
    <s v="08-12-2023"/>
    <x v="212"/>
    <d v="1899-12-30T13:32:22"/>
    <s v="Jalgaon"/>
    <s v="Anniversary"/>
    <x v="5"/>
    <x v="6"/>
    <x v="21"/>
    <n v="13"/>
    <n v="4"/>
    <n v="46"/>
    <x v="62"/>
    <x v="4"/>
    <n v="758"/>
    <n v="1516"/>
    <x v="0"/>
  </r>
  <r>
    <s v="C067"/>
    <s v="Eva Sankaran"/>
    <x v="42"/>
    <n v="407409251"/>
    <s v="zdhar@gmail.com"/>
    <s v="Male"/>
    <n v="476"/>
    <s v="C067"/>
    <n v="40"/>
    <n v="2"/>
    <s v="18-09-2023"/>
    <d v="2023-09-18T00:00:00"/>
    <d v="1899-12-30T01:17:18"/>
    <s v="20-09-2023"/>
    <x v="213"/>
    <d v="1899-12-30T17:53:14"/>
    <s v="Moradabad"/>
    <s v="Anniversary"/>
    <x v="2"/>
    <x v="6"/>
    <x v="11"/>
    <n v="17"/>
    <n v="2"/>
    <n v="40"/>
    <x v="27"/>
    <x v="2"/>
    <n v="1923"/>
    <n v="3846"/>
    <x v="0"/>
  </r>
  <r>
    <s v="C099"/>
    <s v="Ranbir Loyal"/>
    <x v="27"/>
    <n v="913621448305"/>
    <s v="reyanshghosh@rajagopalan.com"/>
    <s v="Female"/>
    <n v="477"/>
    <s v="C099"/>
    <n v="33"/>
    <n v="4"/>
    <s v="12-02-2023"/>
    <d v="2023-02-12T00:00:00"/>
    <d v="1899-12-30T17:18:09"/>
    <s v="14-02-2023"/>
    <x v="45"/>
    <d v="1899-12-30T03:11:52"/>
    <s v="Gangtok"/>
    <s v="Valentine's Day"/>
    <x v="0"/>
    <x v="4"/>
    <x v="15"/>
    <n v="3"/>
    <n v="2"/>
    <n v="33"/>
    <x v="59"/>
    <x v="3"/>
    <n v="314"/>
    <n v="1256"/>
    <x v="5"/>
  </r>
  <r>
    <s v="C003"/>
    <s v="Jayesh Lanka"/>
    <x v="10"/>
    <n v="7400208126"/>
    <s v="kavyabarad@hotmail.com"/>
    <s v="Male"/>
    <n v="478"/>
    <s v="C003"/>
    <n v="11"/>
    <n v="5"/>
    <s v="08-02-2023"/>
    <d v="2023-02-08T00:00:00"/>
    <d v="1899-12-30T01:11:21"/>
    <s v="09-02-2023"/>
    <x v="90"/>
    <d v="1899-12-30T09:50:19"/>
    <s v="Ambarnath"/>
    <s v="Valentine's Day"/>
    <x v="0"/>
    <x v="5"/>
    <x v="11"/>
    <n v="9"/>
    <n v="1"/>
    <n v="11"/>
    <x v="54"/>
    <x v="6"/>
    <n v="1096"/>
    <n v="5480"/>
    <x v="5"/>
  </r>
  <r>
    <s v="C071"/>
    <s v="Purab Sheth"/>
    <x v="37"/>
    <n v="8410472405"/>
    <s v="suhana89@yahoo.com"/>
    <s v="Male"/>
    <n v="479"/>
    <s v="C071"/>
    <n v="11"/>
    <n v="1"/>
    <s v="07-02-2023"/>
    <d v="2023-02-07T00:00:00"/>
    <d v="1899-12-30T17:48:21"/>
    <s v="11-02-2023"/>
    <x v="61"/>
    <d v="1899-12-30T10:48:13"/>
    <s v="Ghaziabad"/>
    <s v="Valentine's Day"/>
    <x v="0"/>
    <x v="2"/>
    <x v="15"/>
    <n v="10"/>
    <n v="4"/>
    <n v="11"/>
    <x v="54"/>
    <x v="6"/>
    <n v="1096"/>
    <n v="1096"/>
    <x v="5"/>
  </r>
  <r>
    <s v="C059"/>
    <s v="Nirvi Wagle"/>
    <x v="48"/>
    <n v="5869821393"/>
    <s v="mandalbhamini@gmail.com"/>
    <s v="Male"/>
    <n v="480"/>
    <s v="C059"/>
    <n v="62"/>
    <n v="4"/>
    <s v="06-03-2023"/>
    <d v="2023-03-06T00:00:00"/>
    <d v="1899-12-30T04:29:31"/>
    <s v="16-03-2023"/>
    <x v="116"/>
    <d v="1899-12-30T22:19:33"/>
    <s v="Sagar"/>
    <s v="Holi"/>
    <x v="4"/>
    <x v="6"/>
    <x v="2"/>
    <n v="22"/>
    <n v="10"/>
    <n v="62"/>
    <x v="39"/>
    <x v="3"/>
    <n v="1356"/>
    <n v="5424"/>
    <x v="2"/>
  </r>
  <r>
    <s v="C044"/>
    <s v="Seher Mann"/>
    <x v="22"/>
    <n v="9843970658"/>
    <s v="vardaniyakaran@krishnamurthy.com"/>
    <s v="Male"/>
    <n v="481"/>
    <s v="C044"/>
    <n v="12"/>
    <n v="5"/>
    <s v="21-08-2023"/>
    <d v="2023-08-21T00:00:00"/>
    <d v="1899-12-30T00:00:53"/>
    <s v="25-08-2023"/>
    <x v="175"/>
    <d v="1899-12-30T18:36:25"/>
    <s v="Bhiwandi"/>
    <s v="Anniversary"/>
    <x v="8"/>
    <x v="6"/>
    <x v="19"/>
    <n v="18"/>
    <n v="4"/>
    <n v="12"/>
    <x v="14"/>
    <x v="5"/>
    <n v="672"/>
    <n v="3360"/>
    <x v="0"/>
  </r>
  <r>
    <s v="C050"/>
    <s v="Chirag Srinivas"/>
    <x v="38"/>
    <n v="911157961919"/>
    <s v="xmand@hotmail.com"/>
    <s v="Female"/>
    <n v="482"/>
    <s v="C050"/>
    <n v="23"/>
    <n v="3"/>
    <s v="05-06-2023"/>
    <d v="2023-06-05T00:00:00"/>
    <d v="1899-12-30T20:33:38"/>
    <s v="14-06-2023"/>
    <x v="190"/>
    <d v="1899-12-30T20:56:35"/>
    <s v="Ludhiana"/>
    <s v="Anniversary"/>
    <x v="11"/>
    <x v="6"/>
    <x v="4"/>
    <n v="20"/>
    <n v="9"/>
    <n v="23"/>
    <x v="25"/>
    <x v="2"/>
    <n v="1098"/>
    <n v="3294"/>
    <x v="0"/>
  </r>
  <r>
    <s v="C007"/>
    <s v="Jayant Kamdar"/>
    <x v="70"/>
    <n v="918576675504"/>
    <s v="pcontractor@hotmail.com"/>
    <s v="Male"/>
    <n v="483"/>
    <s v="C007"/>
    <n v="59"/>
    <n v="2"/>
    <s v="28-08-2023"/>
    <d v="2023-08-28T00:00:00"/>
    <d v="1899-12-30T06:25:03"/>
    <s v="31-08-2023"/>
    <x v="74"/>
    <d v="1899-12-30T05:06:02"/>
    <s v="Pallavaram"/>
    <s v="Raksha Bandhan"/>
    <x v="8"/>
    <x v="6"/>
    <x v="3"/>
    <n v="5"/>
    <n v="3"/>
    <n v="59"/>
    <x v="58"/>
    <x v="4"/>
    <n v="811"/>
    <n v="1622"/>
    <x v="6"/>
  </r>
  <r>
    <s v="C034"/>
    <s v="Hridaan Sood"/>
    <x v="66"/>
    <n v="6652710577"/>
    <s v="drishyabalan@yahoo.com"/>
    <s v="Male"/>
    <n v="484"/>
    <s v="C034"/>
    <n v="1"/>
    <n v="5"/>
    <s v="26-05-2023"/>
    <d v="2023-05-26T00:00:00"/>
    <d v="1899-12-30T19:03:55"/>
    <s v="03-06-2023"/>
    <x v="67"/>
    <d v="1899-12-30T19:32:17"/>
    <s v="Morena"/>
    <s v="All Occasions"/>
    <x v="9"/>
    <x v="0"/>
    <x v="1"/>
    <n v="19"/>
    <n v="8"/>
    <n v="1"/>
    <x v="50"/>
    <x v="1"/>
    <n v="1935"/>
    <n v="9675"/>
    <x v="3"/>
  </r>
  <r>
    <s v="C029"/>
    <s v="Badal Sathe"/>
    <x v="1"/>
    <n v="912454360885"/>
    <s v="lavanya23@yahoo.com"/>
    <s v="Female"/>
    <n v="485"/>
    <s v="C029"/>
    <n v="43"/>
    <n v="4"/>
    <s v="06-11-2023"/>
    <d v="2023-11-06T00:00:00"/>
    <d v="1899-12-30T19:20:24"/>
    <s v="14-11-2023"/>
    <x v="30"/>
    <d v="1899-12-30T19:27:14"/>
    <s v="Bhubaneswar"/>
    <s v="Diwali"/>
    <x v="3"/>
    <x v="6"/>
    <x v="1"/>
    <n v="19"/>
    <n v="8"/>
    <n v="43"/>
    <x v="20"/>
    <x v="0"/>
    <n v="750"/>
    <n v="3000"/>
    <x v="1"/>
  </r>
  <r>
    <s v="C030"/>
    <s v="Vardaniya Contractor"/>
    <x v="64"/>
    <n v="9972300876"/>
    <s v="choprakavya@dugar.org"/>
    <s v="Male"/>
    <n v="486"/>
    <s v="C030"/>
    <n v="24"/>
    <n v="1"/>
    <s v="25-07-2023"/>
    <d v="2023-07-25T00:00:00"/>
    <d v="1899-12-30T14:34:30"/>
    <s v="30-07-2023"/>
    <x v="214"/>
    <d v="1899-12-30T16:58:35"/>
    <s v="Ambattur"/>
    <s v="Birthday"/>
    <x v="1"/>
    <x v="2"/>
    <x v="16"/>
    <n v="16"/>
    <n v="5"/>
    <n v="24"/>
    <x v="29"/>
    <x v="6"/>
    <n v="535"/>
    <n v="535"/>
    <x v="4"/>
  </r>
  <r>
    <s v="C053"/>
    <s v="Kismat Kapadia"/>
    <x v="49"/>
    <n v="918068004996"/>
    <s v="aniruddhbhatia@apte-ramaswamy.net"/>
    <s v="Female"/>
    <n v="487"/>
    <s v="C053"/>
    <n v="51"/>
    <n v="1"/>
    <s v="05-01-2023"/>
    <d v="2023-01-05T00:00:00"/>
    <d v="1899-12-30T16:46:57"/>
    <s v="09-01-2023"/>
    <x v="215"/>
    <d v="1899-12-30T04:28:18"/>
    <s v="Sasaram"/>
    <s v="All Occasions"/>
    <x v="10"/>
    <x v="1"/>
    <x v="12"/>
    <n v="4"/>
    <n v="4"/>
    <n v="51"/>
    <x v="41"/>
    <x v="1"/>
    <n v="1084"/>
    <n v="1084"/>
    <x v="3"/>
  </r>
  <r>
    <s v="C025"/>
    <s v="Ira Bava"/>
    <x v="84"/>
    <n v="917406193950"/>
    <s v="rastogizain@yahoo.com"/>
    <s v="Female"/>
    <n v="488"/>
    <s v="C025"/>
    <n v="21"/>
    <n v="4"/>
    <s v="28-08-2023"/>
    <d v="2023-08-28T00:00:00"/>
    <d v="1899-12-30T22:13:30"/>
    <s v="29-08-2023"/>
    <x v="34"/>
    <d v="1899-12-30T05:26:49"/>
    <s v="Nizamabad"/>
    <s v="Raksha Bandhan"/>
    <x v="8"/>
    <x v="6"/>
    <x v="14"/>
    <n v="5"/>
    <n v="1"/>
    <n v="21"/>
    <x v="26"/>
    <x v="3"/>
    <n v="1561"/>
    <n v="6244"/>
    <x v="6"/>
  </r>
  <r>
    <s v="C072"/>
    <s v="Charvi Karnik"/>
    <x v="24"/>
    <n v="7573085232"/>
    <s v="mishti69@cheema.info"/>
    <s v="Male"/>
    <n v="489"/>
    <s v="C072"/>
    <n v="10"/>
    <n v="1"/>
    <s v="28-08-2023"/>
    <d v="2023-08-28T00:00:00"/>
    <d v="1899-12-30T22:26:56"/>
    <s v="02-09-2023"/>
    <x v="64"/>
    <d v="1899-12-30T04:30:46"/>
    <s v="Kirari Suleman Nagar"/>
    <s v="Birthday"/>
    <x v="8"/>
    <x v="6"/>
    <x v="14"/>
    <n v="4"/>
    <n v="5"/>
    <n v="10"/>
    <x v="13"/>
    <x v="4"/>
    <n v="259"/>
    <n v="259"/>
    <x v="4"/>
  </r>
  <r>
    <s v="C075"/>
    <s v="Yashvi Bansal"/>
    <x v="60"/>
    <n v="914513765238"/>
    <s v="indranilsastry@gmail.com"/>
    <s v="Female"/>
    <n v="490"/>
    <s v="C075"/>
    <n v="2"/>
    <n v="1"/>
    <s v="12-02-2023"/>
    <d v="2023-02-12T00:00:00"/>
    <d v="1899-12-30T12:28:03"/>
    <s v="14-02-2023"/>
    <x v="45"/>
    <d v="1899-12-30T12:27:19"/>
    <s v="Eluru"/>
    <s v="Valentine's Day"/>
    <x v="0"/>
    <x v="4"/>
    <x v="22"/>
    <n v="12"/>
    <n v="2"/>
    <n v="2"/>
    <x v="43"/>
    <x v="5"/>
    <n v="441"/>
    <n v="441"/>
    <x v="5"/>
  </r>
  <r>
    <s v="C095"/>
    <s v="Mahika Cherian"/>
    <x v="50"/>
    <n v="2769457161"/>
    <s v="pgala@yahoo.com"/>
    <s v="Female"/>
    <n v="491"/>
    <s v="C095"/>
    <n v="30"/>
    <n v="1"/>
    <s v="24-10-2023"/>
    <d v="2023-10-24T00:00:00"/>
    <d v="1899-12-30T06:14:34"/>
    <s v="02-11-2023"/>
    <x v="216"/>
    <d v="1899-12-30T22:59:20"/>
    <s v="Muzaffarnagar"/>
    <s v="Anniversary"/>
    <x v="6"/>
    <x v="2"/>
    <x v="3"/>
    <n v="22"/>
    <n v="9"/>
    <n v="30"/>
    <x v="33"/>
    <x v="3"/>
    <n v="751"/>
    <n v="751"/>
    <x v="0"/>
  </r>
  <r>
    <s v="C047"/>
    <s v="Bhamini Ravi"/>
    <x v="14"/>
    <n v="910798274175"/>
    <s v="ramachandranraghav@uppal-bhandari.com"/>
    <s v="Male"/>
    <n v="492"/>
    <s v="C047"/>
    <n v="33"/>
    <n v="2"/>
    <s v="04-02-2023"/>
    <d v="2023-02-04T00:00:00"/>
    <d v="1899-12-30T13:54:25"/>
    <s v="13-02-2023"/>
    <x v="10"/>
    <d v="1899-12-30T12:04:33"/>
    <s v="Salem"/>
    <s v="Valentine's Day"/>
    <x v="0"/>
    <x v="3"/>
    <x v="6"/>
    <n v="12"/>
    <n v="9"/>
    <n v="33"/>
    <x v="59"/>
    <x v="3"/>
    <n v="314"/>
    <n v="628"/>
    <x v="5"/>
  </r>
  <r>
    <s v="C035"/>
    <s v="Ira Sarna"/>
    <x v="61"/>
    <n v="916899648374"/>
    <s v="zben@cherian.org"/>
    <s v="Male"/>
    <n v="493"/>
    <s v="C035"/>
    <n v="11"/>
    <n v="1"/>
    <s v="05-02-2023"/>
    <d v="2023-02-05T00:00:00"/>
    <d v="1899-12-30T22:11:24"/>
    <s v="06-02-2023"/>
    <x v="138"/>
    <d v="1899-12-30T15:43:11"/>
    <s v="Gopalpur"/>
    <s v="Valentine's Day"/>
    <x v="0"/>
    <x v="4"/>
    <x v="14"/>
    <n v="15"/>
    <n v="1"/>
    <n v="11"/>
    <x v="54"/>
    <x v="6"/>
    <n v="1096"/>
    <n v="1096"/>
    <x v="5"/>
  </r>
  <r>
    <s v="C082"/>
    <s v="Anya Chaudhari"/>
    <x v="59"/>
    <n v="813770782"/>
    <s v="subramanianojas@gmail.com"/>
    <s v="Female"/>
    <n v="494"/>
    <s v="C082"/>
    <n v="7"/>
    <n v="4"/>
    <s v="28-02-2023"/>
    <d v="2023-02-28T00:00:00"/>
    <d v="1899-12-30T03:11:22"/>
    <s v="08-03-2023"/>
    <x v="40"/>
    <d v="1899-12-30T19:06:48"/>
    <s v="Rewa"/>
    <s v="Holi"/>
    <x v="0"/>
    <x v="2"/>
    <x v="20"/>
    <n v="19"/>
    <n v="8"/>
    <n v="7"/>
    <x v="4"/>
    <x v="1"/>
    <n v="409"/>
    <n v="1636"/>
    <x v="2"/>
  </r>
  <r>
    <s v="C007"/>
    <s v="Jayant Kamdar"/>
    <x v="70"/>
    <n v="918576675504"/>
    <s v="pcontractor@hotmail.com"/>
    <s v="Male"/>
    <n v="495"/>
    <s v="C007"/>
    <n v="20"/>
    <n v="1"/>
    <s v="28-08-2023"/>
    <d v="2023-08-28T00:00:00"/>
    <d v="1899-12-30T17:42:29"/>
    <s v="29-08-2023"/>
    <x v="34"/>
    <d v="1899-12-30T22:51:31"/>
    <s v="Pimpri-Chinchwad"/>
    <s v="Anniversary"/>
    <x v="8"/>
    <x v="6"/>
    <x v="15"/>
    <n v="22"/>
    <n v="1"/>
    <n v="20"/>
    <x v="24"/>
    <x v="3"/>
    <n v="697"/>
    <n v="697"/>
    <x v="0"/>
  </r>
  <r>
    <s v="C021"/>
    <s v="Siya Talwar"/>
    <x v="85"/>
    <n v="915555408563"/>
    <s v="hsunder@raman.info"/>
    <s v="Male"/>
    <n v="496"/>
    <s v="C021"/>
    <n v="11"/>
    <n v="4"/>
    <s v="09-02-2023"/>
    <d v="2023-02-09T00:00:00"/>
    <d v="1899-12-30T14:31:57"/>
    <s v="16-02-2023"/>
    <x v="70"/>
    <d v="1899-12-30T13:05:41"/>
    <s v="Sambhal"/>
    <s v="Valentine's Day"/>
    <x v="0"/>
    <x v="1"/>
    <x v="16"/>
    <n v="13"/>
    <n v="7"/>
    <n v="11"/>
    <x v="54"/>
    <x v="6"/>
    <n v="1096"/>
    <n v="4384"/>
    <x v="5"/>
  </r>
  <r>
    <s v="C081"/>
    <s v="Kaira Ramachandran"/>
    <x v="58"/>
    <n v="4987395025"/>
    <s v="baradnirvi@yahoo.com"/>
    <s v="Male"/>
    <n v="497"/>
    <s v="C081"/>
    <n v="64"/>
    <n v="2"/>
    <s v="29-08-2023"/>
    <d v="2023-08-29T00:00:00"/>
    <d v="1899-12-30T20:14:01"/>
    <s v="01-09-2023"/>
    <x v="141"/>
    <d v="1899-12-30T04:42:56"/>
    <s v="Alwar"/>
    <s v="Raksha Bandhan"/>
    <x v="8"/>
    <x v="2"/>
    <x v="4"/>
    <n v="4"/>
    <n v="3"/>
    <n v="64"/>
    <x v="61"/>
    <x v="1"/>
    <n v="1878"/>
    <n v="3756"/>
    <x v="6"/>
  </r>
  <r>
    <s v="C100"/>
    <s v="Pranay Chaudhary"/>
    <x v="57"/>
    <n v="919478540370"/>
    <s v="prisha77@loke.org"/>
    <s v="Female"/>
    <n v="498"/>
    <s v="C100"/>
    <n v="19"/>
    <n v="4"/>
    <s v="13-02-2023"/>
    <d v="2023-02-13T00:00:00"/>
    <d v="1899-12-30T21:34:44"/>
    <s v="20-02-2023"/>
    <x v="35"/>
    <d v="1899-12-30T21:14:24"/>
    <s v="Bhusawal"/>
    <s v="Valentine's Day"/>
    <x v="0"/>
    <x v="6"/>
    <x v="10"/>
    <n v="21"/>
    <n v="7"/>
    <n v="19"/>
    <x v="44"/>
    <x v="6"/>
    <n v="1234"/>
    <n v="4936"/>
    <x v="5"/>
  </r>
  <r>
    <s v="C031"/>
    <s v="Madhup Wable"/>
    <x v="13"/>
    <n v="135745753"/>
    <s v="priyansh11@dua-tella.com"/>
    <s v="Female"/>
    <n v="499"/>
    <s v="C031"/>
    <n v="59"/>
    <n v="1"/>
    <s v="27-08-2023"/>
    <d v="2023-08-27T00:00:00"/>
    <d v="1899-12-30T12:09:20"/>
    <s v="02-09-2023"/>
    <x v="64"/>
    <d v="1899-12-30T10:03:32"/>
    <s v="Ichalkaranji"/>
    <s v="Raksha Bandhan"/>
    <x v="8"/>
    <x v="4"/>
    <x v="22"/>
    <n v="10"/>
    <n v="6"/>
    <n v="59"/>
    <x v="58"/>
    <x v="4"/>
    <n v="811"/>
    <n v="811"/>
    <x v="6"/>
  </r>
  <r>
    <s v="C013"/>
    <s v="Manikya Goswami"/>
    <x v="8"/>
    <n v="912112817503"/>
    <s v="settytara@gmail.com"/>
    <s v="Female"/>
    <n v="500"/>
    <s v="C013"/>
    <n v="61"/>
    <n v="2"/>
    <s v="29-06-2023"/>
    <d v="2023-06-29T00:00:00"/>
    <d v="1899-12-30T10:07:52"/>
    <s v="05-07-2023"/>
    <x v="217"/>
    <d v="1899-12-30T12:14:25"/>
    <s v="Bongaigaon"/>
    <s v="Anniversary"/>
    <x v="11"/>
    <x v="1"/>
    <x v="9"/>
    <n v="12"/>
    <n v="6"/>
    <n v="61"/>
    <x v="22"/>
    <x v="5"/>
    <n v="810"/>
    <n v="1620"/>
    <x v="0"/>
  </r>
  <r>
    <s v="C066"/>
    <s v="Eshani Buch"/>
    <x v="44"/>
    <n v="7436178055"/>
    <s v="traval@ratta-bumb.net"/>
    <s v="Female"/>
    <n v="501"/>
    <s v="C066"/>
    <n v="46"/>
    <n v="2"/>
    <s v="02-09-2023"/>
    <d v="2023-09-02T00:00:00"/>
    <d v="1899-12-30T16:27:41"/>
    <s v="08-09-2023"/>
    <x v="25"/>
    <d v="1899-12-30T07:33:36"/>
    <s v="Navi Mumbai"/>
    <s v="Anniversary"/>
    <x v="2"/>
    <x v="3"/>
    <x v="12"/>
    <n v="7"/>
    <n v="6"/>
    <n v="46"/>
    <x v="62"/>
    <x v="4"/>
    <n v="758"/>
    <n v="1516"/>
    <x v="0"/>
  </r>
  <r>
    <s v="C099"/>
    <s v="Ranbir Loyal"/>
    <x v="27"/>
    <n v="913621448305"/>
    <s v="reyanshghosh@rajagopalan.com"/>
    <s v="Female"/>
    <n v="502"/>
    <s v="C099"/>
    <n v="22"/>
    <n v="5"/>
    <s v="24-06-2023"/>
    <d v="2023-06-24T00:00:00"/>
    <d v="1899-12-30T05:33:20"/>
    <s v="30-06-2023"/>
    <x v="155"/>
    <d v="1899-12-30T00:55:44"/>
    <s v="Munger"/>
    <s v="All Occasions"/>
    <x v="11"/>
    <x v="3"/>
    <x v="5"/>
    <n v="0"/>
    <n v="6"/>
    <n v="22"/>
    <x v="48"/>
    <x v="1"/>
    <n v="1639"/>
    <n v="8195"/>
    <x v="3"/>
  </r>
  <r>
    <s v="C020"/>
    <s v="Samaira Ganesh"/>
    <x v="21"/>
    <n v="1731643700"/>
    <s v="golesana@varty-gill.com"/>
    <s v="Male"/>
    <n v="503"/>
    <s v="C020"/>
    <n v="34"/>
    <n v="1"/>
    <s v="29-08-2023"/>
    <d v="2023-08-29T00:00:00"/>
    <d v="1899-12-30T20:45:45"/>
    <s v="06-09-2023"/>
    <x v="117"/>
    <d v="1899-12-30T07:49:54"/>
    <s v="Dehri"/>
    <s v="Raksha Bandhan"/>
    <x v="8"/>
    <x v="2"/>
    <x v="4"/>
    <n v="7"/>
    <n v="8"/>
    <n v="34"/>
    <x v="49"/>
    <x v="1"/>
    <n v="1335"/>
    <n v="1335"/>
    <x v="6"/>
  </r>
  <r>
    <s v="C058"/>
    <s v="Charvi Kanda"/>
    <x v="52"/>
    <n v="919771604920"/>
    <s v="miraan05@gmail.com"/>
    <s v="Male"/>
    <n v="504"/>
    <s v="C058"/>
    <n v="25"/>
    <n v="1"/>
    <s v="14-07-2023"/>
    <d v="2023-07-14T00:00:00"/>
    <d v="1899-12-30T13:04:42"/>
    <s v="24-07-2023"/>
    <x v="46"/>
    <d v="1899-12-30T05:20:36"/>
    <s v="Meerut"/>
    <s v="Anniversary"/>
    <x v="1"/>
    <x v="0"/>
    <x v="6"/>
    <n v="5"/>
    <n v="10"/>
    <n v="25"/>
    <x v="30"/>
    <x v="5"/>
    <n v="1202"/>
    <n v="1202"/>
    <x v="0"/>
  </r>
  <r>
    <s v="C028"/>
    <s v="Hridaan Rajagopalan"/>
    <x v="34"/>
    <n v="2539728317"/>
    <s v="indrans49@thaman-chopra.net"/>
    <s v="Female"/>
    <n v="505"/>
    <s v="C028"/>
    <n v="45"/>
    <n v="3"/>
    <s v="02-06-2023"/>
    <d v="2023-06-02T00:00:00"/>
    <d v="1899-12-30T13:19:25"/>
    <s v="05-06-2023"/>
    <x v="218"/>
    <d v="1899-12-30T01:59:32"/>
    <s v="Allahabad"/>
    <s v="Birthday"/>
    <x v="11"/>
    <x v="0"/>
    <x v="6"/>
    <n v="1"/>
    <n v="3"/>
    <n v="45"/>
    <x v="15"/>
    <x v="0"/>
    <n v="722"/>
    <n v="2166"/>
    <x v="4"/>
  </r>
  <r>
    <s v="C058"/>
    <s v="Charvi Kanda"/>
    <x v="52"/>
    <n v="919771604920"/>
    <s v="miraan05@gmail.com"/>
    <s v="Male"/>
    <n v="506"/>
    <s v="C058"/>
    <n v="55"/>
    <n v="4"/>
    <s v="27-08-2023"/>
    <d v="2023-08-27T00:00:00"/>
    <d v="1899-12-30T08:52:04"/>
    <s v="02-09-2023"/>
    <x v="64"/>
    <d v="1899-12-30T11:43:24"/>
    <s v="Thrissur"/>
    <s v="Raksha Bandhan"/>
    <x v="8"/>
    <x v="4"/>
    <x v="8"/>
    <n v="11"/>
    <n v="6"/>
    <n v="55"/>
    <x v="60"/>
    <x v="1"/>
    <n v="1904"/>
    <n v="7616"/>
    <x v="6"/>
  </r>
  <r>
    <s v="C028"/>
    <s v="Hridaan Rajagopalan"/>
    <x v="34"/>
    <n v="2539728317"/>
    <s v="indrans49@thaman-chopra.net"/>
    <s v="Female"/>
    <n v="507"/>
    <s v="C028"/>
    <n v="13"/>
    <n v="4"/>
    <s v="07-03-2023"/>
    <d v="2023-03-07T00:00:00"/>
    <d v="1899-12-30T00:28:11"/>
    <s v="13-03-2023"/>
    <x v="82"/>
    <d v="1899-12-30T20:11:36"/>
    <s v="Malda"/>
    <s v="Holi"/>
    <x v="4"/>
    <x v="2"/>
    <x v="19"/>
    <n v="20"/>
    <n v="6"/>
    <n v="13"/>
    <x v="64"/>
    <x v="6"/>
    <n v="1141"/>
    <n v="4564"/>
    <x v="2"/>
  </r>
  <r>
    <s v="C035"/>
    <s v="Ira Sarna"/>
    <x v="61"/>
    <n v="916899648374"/>
    <s v="zben@cherian.org"/>
    <s v="Male"/>
    <n v="508"/>
    <s v="C035"/>
    <n v="69"/>
    <n v="1"/>
    <s v="26-02-2023"/>
    <d v="2023-02-26T00:00:00"/>
    <d v="1899-12-30T17:29:28"/>
    <s v="04-03-2023"/>
    <x v="36"/>
    <d v="1899-12-30T07:11:06"/>
    <s v="Varanasi"/>
    <s v="Holi"/>
    <x v="0"/>
    <x v="4"/>
    <x v="15"/>
    <n v="7"/>
    <n v="6"/>
    <n v="69"/>
    <x v="28"/>
    <x v="4"/>
    <n v="998"/>
    <n v="998"/>
    <x v="2"/>
  </r>
  <r>
    <s v="C003"/>
    <s v="Jayesh Lanka"/>
    <x v="10"/>
    <n v="7400208126"/>
    <s v="kavyabarad@hotmail.com"/>
    <s v="Male"/>
    <n v="509"/>
    <s v="C003"/>
    <n v="13"/>
    <n v="5"/>
    <s v="05-03-2023"/>
    <d v="2023-03-05T00:00:00"/>
    <d v="1899-12-30T12:48:55"/>
    <s v="09-03-2023"/>
    <x v="170"/>
    <d v="1899-12-30T07:47:16"/>
    <s v="Uluberia"/>
    <s v="Holi"/>
    <x v="4"/>
    <x v="4"/>
    <x v="22"/>
    <n v="7"/>
    <n v="4"/>
    <n v="13"/>
    <x v="64"/>
    <x v="6"/>
    <n v="1141"/>
    <n v="5705"/>
    <x v="2"/>
  </r>
  <r>
    <s v="C017"/>
    <s v="Advika Dhar"/>
    <x v="32"/>
    <n v="912738556486"/>
    <s v="pmaster@deol.com"/>
    <s v="Male"/>
    <n v="510"/>
    <s v="C017"/>
    <n v="54"/>
    <n v="5"/>
    <s v="08-12-2023"/>
    <d v="2023-12-08T00:00:00"/>
    <d v="1899-12-30T13:00:05"/>
    <s v="17-12-2023"/>
    <x v="219"/>
    <d v="1899-12-30T06:14:47"/>
    <s v="Panipat"/>
    <s v="Anniversary"/>
    <x v="5"/>
    <x v="0"/>
    <x v="6"/>
    <n v="6"/>
    <n v="9"/>
    <n v="54"/>
    <x v="42"/>
    <x v="4"/>
    <n v="1236"/>
    <n v="6180"/>
    <x v="0"/>
  </r>
  <r>
    <s v="C055"/>
    <s v="Umang Luthra"/>
    <x v="38"/>
    <n v="2007986762"/>
    <s v="manikya74@bava.com"/>
    <s v="Male"/>
    <n v="511"/>
    <s v="C055"/>
    <n v="47"/>
    <n v="2"/>
    <s v="27-02-2023"/>
    <d v="2023-02-27T00:00:00"/>
    <d v="1899-12-30T12:58:05"/>
    <s v="04-03-2023"/>
    <x v="36"/>
    <d v="1899-12-30T00:46:11"/>
    <s v="Dibrugarh"/>
    <s v="Holi"/>
    <x v="0"/>
    <x v="6"/>
    <x v="22"/>
    <n v="0"/>
    <n v="5"/>
    <n v="47"/>
    <x v="40"/>
    <x v="3"/>
    <n v="1638"/>
    <n v="3276"/>
    <x v="2"/>
  </r>
  <r>
    <s v="C008"/>
    <s v="Veer Ray"/>
    <x v="19"/>
    <n v="7138085704"/>
    <s v="uthkarshjohal@yahoo.com"/>
    <s v="Female"/>
    <n v="512"/>
    <s v="C008"/>
    <n v="41"/>
    <n v="1"/>
    <s v="05-11-2023"/>
    <d v="2023-11-05T00:00:00"/>
    <d v="1899-12-30T02:42:41"/>
    <s v="11-11-2023"/>
    <x v="108"/>
    <d v="1899-12-30T13:10:40"/>
    <s v="Ranchi"/>
    <s v="Diwali"/>
    <x v="3"/>
    <x v="4"/>
    <x v="18"/>
    <n v="13"/>
    <n v="6"/>
    <n v="41"/>
    <x v="2"/>
    <x v="2"/>
    <n v="1977"/>
    <n v="1977"/>
    <x v="1"/>
  </r>
  <r>
    <s v="C088"/>
    <s v="Shalv Kulkarni"/>
    <x v="5"/>
    <n v="919113488461"/>
    <s v="uthkarsh12@yahoo.com"/>
    <s v="Female"/>
    <n v="513"/>
    <s v="C088"/>
    <n v="1"/>
    <n v="4"/>
    <s v="27-03-2023"/>
    <d v="2023-03-27T00:00:00"/>
    <d v="1899-12-30T09:57:32"/>
    <s v="02-04-2023"/>
    <x v="220"/>
    <d v="1899-12-30T13:56:41"/>
    <s v="Nandyal"/>
    <s v="All Occasions"/>
    <x v="4"/>
    <x v="6"/>
    <x v="17"/>
    <n v="13"/>
    <n v="6"/>
    <n v="1"/>
    <x v="50"/>
    <x v="1"/>
    <n v="1935"/>
    <n v="7740"/>
    <x v="3"/>
  </r>
  <r>
    <s v="C090"/>
    <s v="Drishya De"/>
    <x v="30"/>
    <n v="3327374841"/>
    <s v="kakarazad@sura.com"/>
    <s v="Female"/>
    <n v="514"/>
    <s v="C090"/>
    <n v="24"/>
    <n v="1"/>
    <s v="01-01-2023"/>
    <d v="2023-01-01T00:00:00"/>
    <d v="1899-12-30T09:56:10"/>
    <s v="09-01-2023"/>
    <x v="215"/>
    <d v="1899-12-30T17:56:52"/>
    <s v="Allahabad"/>
    <s v="Birthday"/>
    <x v="10"/>
    <x v="4"/>
    <x v="17"/>
    <n v="17"/>
    <n v="8"/>
    <n v="24"/>
    <x v="29"/>
    <x v="6"/>
    <n v="535"/>
    <n v="535"/>
    <x v="4"/>
  </r>
  <r>
    <s v="C078"/>
    <s v="Jivika Rajan"/>
    <x v="12"/>
    <n v="3005266310"/>
    <s v="hunar08@hotmail.com"/>
    <s v="Female"/>
    <n v="515"/>
    <s v="C078"/>
    <n v="14"/>
    <n v="5"/>
    <s v="21-10-2023"/>
    <d v="2023-10-21T00:00:00"/>
    <d v="1899-12-30T23:22:39"/>
    <s v="27-10-2023"/>
    <x v="102"/>
    <d v="1899-12-30T14:59:49"/>
    <s v="Unnao"/>
    <s v="Birthday"/>
    <x v="6"/>
    <x v="3"/>
    <x v="0"/>
    <n v="14"/>
    <n v="6"/>
    <n v="14"/>
    <x v="8"/>
    <x v="3"/>
    <n v="1915"/>
    <n v="9575"/>
    <x v="4"/>
  </r>
  <r>
    <s v="C020"/>
    <s v="Samaira Ganesh"/>
    <x v="21"/>
    <n v="1731643700"/>
    <s v="golesana@varty-gill.com"/>
    <s v="Male"/>
    <n v="516"/>
    <s v="C020"/>
    <n v="22"/>
    <n v="2"/>
    <s v="05-07-2023"/>
    <d v="2023-07-05T00:00:00"/>
    <d v="1899-12-30T20:52:56"/>
    <s v="06-07-2023"/>
    <x v="221"/>
    <d v="1899-12-30T01:06:20"/>
    <s v="Gaya"/>
    <s v="All Occasions"/>
    <x v="1"/>
    <x v="5"/>
    <x v="4"/>
    <n v="1"/>
    <n v="1"/>
    <n v="22"/>
    <x v="48"/>
    <x v="1"/>
    <n v="1639"/>
    <n v="3278"/>
    <x v="3"/>
  </r>
  <r>
    <s v="C064"/>
    <s v="Indrajit Kale"/>
    <x v="16"/>
    <n v="916181058210"/>
    <s v="sabharwalmamooty@tella.com"/>
    <s v="Male"/>
    <n v="517"/>
    <s v="C064"/>
    <n v="60"/>
    <n v="5"/>
    <s v="09-11-2023"/>
    <d v="2023-11-09T00:00:00"/>
    <d v="1899-12-30T01:01:13"/>
    <s v="17-11-2023"/>
    <x v="166"/>
    <d v="1899-12-30T19:04:55"/>
    <s v="Aligarh"/>
    <s v="Diwali"/>
    <x v="3"/>
    <x v="1"/>
    <x v="11"/>
    <n v="19"/>
    <n v="8"/>
    <n v="60"/>
    <x v="36"/>
    <x v="2"/>
    <n v="827"/>
    <n v="4135"/>
    <x v="1"/>
  </r>
  <r>
    <s v="C045"/>
    <s v="Divit Mahajan"/>
    <x v="47"/>
    <n v="6789522856"/>
    <s v="krishchoudhury@kakar.com"/>
    <s v="Female"/>
    <n v="518"/>
    <s v="C045"/>
    <n v="45"/>
    <n v="3"/>
    <s v="09-04-2023"/>
    <d v="2023-04-09T00:00:00"/>
    <d v="1899-12-30T04:46:41"/>
    <s v="15-04-2023"/>
    <x v="172"/>
    <d v="1899-12-30T19:40:46"/>
    <s v="Ahmednagar"/>
    <s v="Birthday"/>
    <x v="7"/>
    <x v="4"/>
    <x v="2"/>
    <n v="19"/>
    <n v="6"/>
    <n v="45"/>
    <x v="15"/>
    <x v="0"/>
    <n v="722"/>
    <n v="2166"/>
    <x v="4"/>
  </r>
  <r>
    <s v="C014"/>
    <s v="Indrans Shukla"/>
    <x v="3"/>
    <n v="2717671919"/>
    <s v="rajagopalfateh@dhingra.info"/>
    <s v="Female"/>
    <n v="519"/>
    <s v="C014"/>
    <n v="52"/>
    <n v="4"/>
    <s v="07-02-2023"/>
    <d v="2023-02-07T00:00:00"/>
    <d v="1899-12-30T23:10:38"/>
    <s v="15-02-2023"/>
    <x v="65"/>
    <d v="1899-12-30T06:40:20"/>
    <s v="Hindupur"/>
    <s v="Valentine's Day"/>
    <x v="0"/>
    <x v="2"/>
    <x v="0"/>
    <n v="6"/>
    <n v="8"/>
    <n v="52"/>
    <x v="31"/>
    <x v="0"/>
    <n v="236"/>
    <n v="944"/>
    <x v="5"/>
  </r>
  <r>
    <s v="C026"/>
    <s v="Ira Chahal"/>
    <x v="63"/>
    <n v="918716483532"/>
    <s v="ayeshathakkar@yahoo.com"/>
    <s v="Female"/>
    <n v="520"/>
    <s v="C026"/>
    <n v="14"/>
    <n v="5"/>
    <s v="07-04-2023"/>
    <d v="2023-04-07T00:00:00"/>
    <d v="1899-12-30T04:43:51"/>
    <s v="08-04-2023"/>
    <x v="222"/>
    <d v="1899-12-30T08:21:40"/>
    <s v="Mysore"/>
    <s v="Birthday"/>
    <x v="7"/>
    <x v="0"/>
    <x v="2"/>
    <n v="8"/>
    <n v="1"/>
    <n v="14"/>
    <x v="8"/>
    <x v="3"/>
    <n v="1915"/>
    <n v="9575"/>
    <x v="4"/>
  </r>
  <r>
    <s v="C062"/>
    <s v="Inaaya  Sarraf"/>
    <x v="55"/>
    <n v="915915082470"/>
    <s v="kotharilakshay@cherian.com"/>
    <s v="Male"/>
    <n v="521"/>
    <s v="C062"/>
    <n v="33"/>
    <n v="5"/>
    <s v="04-02-2023"/>
    <d v="2023-02-04T00:00:00"/>
    <d v="1899-12-30T21:00:17"/>
    <s v="08-02-2023"/>
    <x v="76"/>
    <d v="1899-12-30T02:28:38"/>
    <s v="Noida"/>
    <s v="Valentine's Day"/>
    <x v="0"/>
    <x v="3"/>
    <x v="10"/>
    <n v="2"/>
    <n v="4"/>
    <n v="33"/>
    <x v="59"/>
    <x v="3"/>
    <n v="314"/>
    <n v="1570"/>
    <x v="5"/>
  </r>
  <r>
    <s v="C011"/>
    <s v="Lagan Kapoor"/>
    <x v="29"/>
    <n v="916173563562"/>
    <s v="rsidhu@gmail.com"/>
    <s v="Female"/>
    <n v="522"/>
    <s v="C011"/>
    <n v="50"/>
    <n v="3"/>
    <s v="27-02-2023"/>
    <d v="2023-02-27T00:00:00"/>
    <d v="1899-12-30T21:04:28"/>
    <s v="08-03-2023"/>
    <x v="40"/>
    <d v="1899-12-30T01:34:50"/>
    <s v="Avadi"/>
    <s v="Holi"/>
    <x v="0"/>
    <x v="6"/>
    <x v="10"/>
    <n v="1"/>
    <n v="9"/>
    <n v="50"/>
    <x v="56"/>
    <x v="5"/>
    <n v="422"/>
    <n v="1266"/>
    <x v="2"/>
  </r>
  <r>
    <s v="C071"/>
    <s v="Purab Sheth"/>
    <x v="37"/>
    <n v="8410472405"/>
    <s v="suhana89@yahoo.com"/>
    <s v="Male"/>
    <n v="523"/>
    <s v="C071"/>
    <n v="30"/>
    <n v="3"/>
    <s v="02-07-2023"/>
    <d v="2023-07-02T00:00:00"/>
    <d v="1899-12-30T13:37:08"/>
    <s v="09-07-2023"/>
    <x v="129"/>
    <d v="1899-12-30T15:38:36"/>
    <s v="Muzaffarpur"/>
    <s v="Anniversary"/>
    <x v="1"/>
    <x v="4"/>
    <x v="6"/>
    <n v="15"/>
    <n v="7"/>
    <n v="30"/>
    <x v="33"/>
    <x v="3"/>
    <n v="751"/>
    <n v="2253"/>
    <x v="0"/>
  </r>
  <r>
    <s v="C084"/>
    <s v="Anahita Shankar"/>
    <x v="68"/>
    <n v="912205603376"/>
    <s v="jchada@hotmail.com"/>
    <s v="Male"/>
    <n v="524"/>
    <s v="C084"/>
    <n v="45"/>
    <n v="1"/>
    <s v="15-08-2023"/>
    <d v="2023-08-15T00:00:00"/>
    <d v="1899-12-30T13:54:54"/>
    <s v="22-08-2023"/>
    <x v="88"/>
    <d v="1899-12-30T12:29:47"/>
    <s v="Jalandhar"/>
    <s v="Birthday"/>
    <x v="8"/>
    <x v="2"/>
    <x v="6"/>
    <n v="12"/>
    <n v="7"/>
    <n v="45"/>
    <x v="15"/>
    <x v="0"/>
    <n v="722"/>
    <n v="722"/>
    <x v="4"/>
  </r>
  <r>
    <s v="C033"/>
    <s v="Suhana Kurian"/>
    <x v="36"/>
    <n v="5713958095"/>
    <s v="nbains@hotmail.com"/>
    <s v="Female"/>
    <n v="525"/>
    <s v="C033"/>
    <n v="16"/>
    <n v="2"/>
    <s v="02-03-2023"/>
    <d v="2023-03-02T00:00:00"/>
    <d v="1899-12-30T20:06:08"/>
    <s v="11-03-2023"/>
    <x v="41"/>
    <d v="1899-12-30T22:22:35"/>
    <s v="Bhagalpur"/>
    <s v="Holi"/>
    <x v="4"/>
    <x v="1"/>
    <x v="4"/>
    <n v="22"/>
    <n v="9"/>
    <n v="16"/>
    <x v="19"/>
    <x v="2"/>
    <n v="1721"/>
    <n v="3442"/>
    <x v="2"/>
  </r>
  <r>
    <s v="C008"/>
    <s v="Veer Ray"/>
    <x v="19"/>
    <n v="7138085704"/>
    <s v="uthkarshjohal@yahoo.com"/>
    <s v="Female"/>
    <n v="526"/>
    <s v="C008"/>
    <n v="13"/>
    <n v="5"/>
    <s v="02-03-2023"/>
    <d v="2023-03-02T00:00:00"/>
    <d v="1899-12-30T06:06:20"/>
    <s v="08-03-2023"/>
    <x v="40"/>
    <d v="1899-12-30T01:35:05"/>
    <s v="Bangalore"/>
    <s v="Holi"/>
    <x v="4"/>
    <x v="1"/>
    <x v="3"/>
    <n v="1"/>
    <n v="6"/>
    <n v="13"/>
    <x v="64"/>
    <x v="6"/>
    <n v="1141"/>
    <n v="5705"/>
    <x v="2"/>
  </r>
  <r>
    <s v="C036"/>
    <s v="Biju Bajwa"/>
    <x v="39"/>
    <n v="918721850071"/>
    <s v="choudhryrohan@hotmail.com"/>
    <s v="Female"/>
    <n v="527"/>
    <s v="C036"/>
    <n v="33"/>
    <n v="3"/>
    <s v="11-02-2023"/>
    <d v="2023-02-11T00:00:00"/>
    <d v="1899-12-30T12:51:40"/>
    <s v="19-02-2023"/>
    <x v="223"/>
    <d v="1899-12-30T15:58:07"/>
    <s v="Bardhaman"/>
    <s v="Valentine's Day"/>
    <x v="0"/>
    <x v="3"/>
    <x v="22"/>
    <n v="15"/>
    <n v="8"/>
    <n v="33"/>
    <x v="59"/>
    <x v="3"/>
    <n v="314"/>
    <n v="942"/>
    <x v="5"/>
  </r>
  <r>
    <s v="C001"/>
    <s v="Tara Krishnan"/>
    <x v="53"/>
    <n v="917193971454"/>
    <s v="mandrati@chad.org"/>
    <s v="Female"/>
    <n v="528"/>
    <s v="C001"/>
    <n v="27"/>
    <n v="3"/>
    <s v="27-08-2023"/>
    <d v="2023-08-27T00:00:00"/>
    <d v="1899-12-30T05:01:16"/>
    <s v="30-08-2023"/>
    <x v="20"/>
    <d v="1899-12-30T17:03:43"/>
    <s v="Tirunelveli"/>
    <s v="Raksha Bandhan"/>
    <x v="8"/>
    <x v="4"/>
    <x v="5"/>
    <n v="17"/>
    <n v="3"/>
    <n v="27"/>
    <x v="23"/>
    <x v="4"/>
    <n v="548"/>
    <n v="1644"/>
    <x v="6"/>
  </r>
  <r>
    <s v="C013"/>
    <s v="Manikya Goswami"/>
    <x v="8"/>
    <n v="912112817503"/>
    <s v="settytara@gmail.com"/>
    <s v="Female"/>
    <n v="529"/>
    <s v="C013"/>
    <n v="64"/>
    <n v="2"/>
    <s v="25-08-2023"/>
    <d v="2023-08-25T00:00:00"/>
    <d v="1899-12-30T15:47:28"/>
    <s v="28-08-2023"/>
    <x v="18"/>
    <d v="1899-12-30T14:05:18"/>
    <s v="Madurai"/>
    <s v="Raksha Bandhan"/>
    <x v="8"/>
    <x v="0"/>
    <x v="7"/>
    <n v="14"/>
    <n v="3"/>
    <n v="64"/>
    <x v="61"/>
    <x v="1"/>
    <n v="1878"/>
    <n v="3756"/>
    <x v="6"/>
  </r>
  <r>
    <s v="C008"/>
    <s v="Veer Ray"/>
    <x v="19"/>
    <n v="7138085704"/>
    <s v="uthkarshjohal@yahoo.com"/>
    <s v="Female"/>
    <n v="530"/>
    <s v="C008"/>
    <n v="5"/>
    <n v="2"/>
    <s v="19-08-2023"/>
    <d v="2023-08-19T00:00:00"/>
    <d v="1899-12-30T10:45:21"/>
    <s v="27-08-2023"/>
    <x v="72"/>
    <d v="1899-12-30T00:23:56"/>
    <s v="Delhi"/>
    <s v="All Occasions"/>
    <x v="8"/>
    <x v="3"/>
    <x v="9"/>
    <n v="0"/>
    <n v="8"/>
    <n v="5"/>
    <x v="5"/>
    <x v="3"/>
    <n v="1444"/>
    <n v="2888"/>
    <x v="3"/>
  </r>
  <r>
    <s v="C029"/>
    <s v="Badal Sathe"/>
    <x v="1"/>
    <n v="912454360885"/>
    <s v="lavanya23@yahoo.com"/>
    <s v="Female"/>
    <n v="531"/>
    <s v="C029"/>
    <n v="28"/>
    <n v="5"/>
    <s v="29-08-2023"/>
    <d v="2023-08-29T00:00:00"/>
    <d v="1899-12-30T13:32:08"/>
    <s v="07-09-2023"/>
    <x v="19"/>
    <d v="1899-12-30T08:43:11"/>
    <s v="Dehradun"/>
    <s v="Raksha Bandhan"/>
    <x v="8"/>
    <x v="2"/>
    <x v="6"/>
    <n v="8"/>
    <n v="9"/>
    <n v="28"/>
    <x v="12"/>
    <x v="2"/>
    <n v="1778"/>
    <n v="8890"/>
    <x v="6"/>
  </r>
  <r>
    <s v="C036"/>
    <s v="Biju Bajwa"/>
    <x v="39"/>
    <n v="918721850071"/>
    <s v="choudhryrohan@hotmail.com"/>
    <s v="Female"/>
    <n v="532"/>
    <s v="C036"/>
    <n v="30"/>
    <n v="5"/>
    <s v="02-09-2023"/>
    <d v="2023-09-02T00:00:00"/>
    <d v="1899-12-30T13:25:06"/>
    <s v="10-09-2023"/>
    <x v="224"/>
    <d v="1899-12-30T02:55:07"/>
    <s v="Bharatpur"/>
    <s v="Anniversary"/>
    <x v="2"/>
    <x v="3"/>
    <x v="6"/>
    <n v="2"/>
    <n v="8"/>
    <n v="30"/>
    <x v="33"/>
    <x v="3"/>
    <n v="751"/>
    <n v="3755"/>
    <x v="0"/>
  </r>
  <r>
    <s v="C006"/>
    <s v="Rania Mann"/>
    <x v="11"/>
    <n v="919363577179"/>
    <s v="evaswamy@biswas-sekhon.com"/>
    <s v="Female"/>
    <n v="533"/>
    <s v="C006"/>
    <n v="14"/>
    <n v="3"/>
    <s v="18-04-2023"/>
    <d v="2023-04-18T00:00:00"/>
    <d v="1899-12-30T07:19:52"/>
    <s v="20-04-2023"/>
    <x v="153"/>
    <d v="1899-12-30T17:43:45"/>
    <s v="Raurkela Industrial Township"/>
    <s v="Birthday"/>
    <x v="7"/>
    <x v="2"/>
    <x v="21"/>
    <n v="17"/>
    <n v="2"/>
    <n v="14"/>
    <x v="8"/>
    <x v="3"/>
    <n v="1915"/>
    <n v="5745"/>
    <x v="4"/>
  </r>
  <r>
    <s v="C061"/>
    <s v="Akarsh Ramesh"/>
    <x v="23"/>
    <n v="4318554567"/>
    <s v="tsaini@johal-char.com"/>
    <s v="Female"/>
    <n v="534"/>
    <s v="C061"/>
    <n v="31"/>
    <n v="2"/>
    <s v="27-11-2023"/>
    <d v="2023-11-27T00:00:00"/>
    <d v="1899-12-30T03:40:16"/>
    <s v="04-12-2023"/>
    <x v="225"/>
    <d v="1899-12-30T11:22:37"/>
    <s v="Naihati"/>
    <s v="All Occasions"/>
    <x v="3"/>
    <x v="6"/>
    <x v="20"/>
    <n v="11"/>
    <n v="7"/>
    <n v="31"/>
    <x v="34"/>
    <x v="3"/>
    <n v="1804"/>
    <n v="3608"/>
    <x v="3"/>
  </r>
  <r>
    <s v="C017"/>
    <s v="Advika Dhar"/>
    <x v="32"/>
    <n v="912738556486"/>
    <s v="pmaster@deol.com"/>
    <s v="Male"/>
    <n v="535"/>
    <s v="C017"/>
    <n v="25"/>
    <n v="3"/>
    <s v="08-07-2023"/>
    <d v="2023-07-08T00:00:00"/>
    <d v="1899-12-30T21:59:28"/>
    <s v="11-07-2023"/>
    <x v="226"/>
    <d v="1899-12-30T06:30:40"/>
    <s v="Saharsa"/>
    <s v="Anniversary"/>
    <x v="1"/>
    <x v="3"/>
    <x v="10"/>
    <n v="6"/>
    <n v="3"/>
    <n v="25"/>
    <x v="30"/>
    <x v="5"/>
    <n v="1202"/>
    <n v="3606"/>
    <x v="0"/>
  </r>
  <r>
    <s v="C048"/>
    <s v="Aradhya Kale"/>
    <x v="52"/>
    <n v="7979926231"/>
    <s v="gkhanna@tripathi.biz"/>
    <s v="Male"/>
    <n v="536"/>
    <s v="C048"/>
    <n v="59"/>
    <n v="3"/>
    <s v="25-08-2023"/>
    <d v="2023-08-25T00:00:00"/>
    <d v="1899-12-30T15:14:52"/>
    <s v="30-08-2023"/>
    <x v="20"/>
    <d v="1899-12-30T11:13:10"/>
    <s v="Kota"/>
    <s v="Raksha Bandhan"/>
    <x v="8"/>
    <x v="0"/>
    <x v="7"/>
    <n v="11"/>
    <n v="5"/>
    <n v="59"/>
    <x v="58"/>
    <x v="4"/>
    <n v="811"/>
    <n v="2433"/>
    <x v="6"/>
  </r>
  <r>
    <s v="C064"/>
    <s v="Indrajit Kale"/>
    <x v="16"/>
    <n v="916181058210"/>
    <s v="sabharwalmamooty@tella.com"/>
    <s v="Male"/>
    <n v="537"/>
    <s v="C064"/>
    <n v="42"/>
    <n v="3"/>
    <s v="17-10-2023"/>
    <d v="2023-10-17T00:00:00"/>
    <d v="1899-12-30T06:19:24"/>
    <s v="25-10-2023"/>
    <x v="167"/>
    <d v="1899-12-30T03:09:08"/>
    <s v="Korba"/>
    <s v="All Occasions"/>
    <x v="6"/>
    <x v="2"/>
    <x v="3"/>
    <n v="3"/>
    <n v="8"/>
    <n v="42"/>
    <x v="38"/>
    <x v="2"/>
    <n v="1744"/>
    <n v="5232"/>
    <x v="3"/>
  </r>
  <r>
    <s v="C097"/>
    <s v="Nakul Randhawa"/>
    <x v="20"/>
    <n v="456900126"/>
    <s v="tlall@ramanathan.info"/>
    <s v="Female"/>
    <n v="538"/>
    <s v="C097"/>
    <n v="24"/>
    <n v="5"/>
    <s v="18-05-2023"/>
    <d v="2023-05-18T00:00:00"/>
    <d v="1899-12-30T13:09:06"/>
    <s v="19-05-2023"/>
    <x v="186"/>
    <d v="1899-12-30T22:36:16"/>
    <s v="Ghaziabad"/>
    <s v="Birthday"/>
    <x v="9"/>
    <x v="1"/>
    <x v="6"/>
    <n v="22"/>
    <n v="1"/>
    <n v="24"/>
    <x v="29"/>
    <x v="6"/>
    <n v="535"/>
    <n v="2675"/>
    <x v="4"/>
  </r>
  <r>
    <s v="C056"/>
    <s v="Pihu Choudhury"/>
    <x v="1"/>
    <n v="9732644810"/>
    <s v="dhanuksastry@yahoo.com"/>
    <s v="Male"/>
    <n v="539"/>
    <s v="C056"/>
    <n v="20"/>
    <n v="3"/>
    <s v="09-06-2023"/>
    <d v="2023-06-09T00:00:00"/>
    <d v="1899-12-30T15:39:18"/>
    <s v="16-06-2023"/>
    <x v="136"/>
    <d v="1899-12-30T14:17:05"/>
    <s v="Jehanabad"/>
    <s v="Anniversary"/>
    <x v="11"/>
    <x v="0"/>
    <x v="7"/>
    <n v="14"/>
    <n v="7"/>
    <n v="20"/>
    <x v="24"/>
    <x v="3"/>
    <n v="697"/>
    <n v="2091"/>
    <x v="0"/>
  </r>
  <r>
    <s v="C082"/>
    <s v="Anya Chaudhari"/>
    <x v="59"/>
    <n v="813770782"/>
    <s v="subramanianojas@gmail.com"/>
    <s v="Female"/>
    <n v="540"/>
    <s v="C082"/>
    <n v="22"/>
    <n v="4"/>
    <s v="06-09-2023"/>
    <d v="2023-09-06T00:00:00"/>
    <d v="1899-12-30T19:07:35"/>
    <s v="09-09-2023"/>
    <x v="98"/>
    <d v="1899-12-30T01:26:00"/>
    <s v="Morbi"/>
    <s v="All Occasions"/>
    <x v="2"/>
    <x v="5"/>
    <x v="1"/>
    <n v="1"/>
    <n v="3"/>
    <n v="22"/>
    <x v="48"/>
    <x v="1"/>
    <n v="1639"/>
    <n v="6556"/>
    <x v="3"/>
  </r>
  <r>
    <s v="C007"/>
    <s v="Jayant Kamdar"/>
    <x v="70"/>
    <n v="918576675504"/>
    <s v="pcontractor@hotmail.com"/>
    <s v="Male"/>
    <n v="541"/>
    <s v="C007"/>
    <n v="24"/>
    <n v="3"/>
    <s v="13-11-2023"/>
    <d v="2023-11-13T00:00:00"/>
    <d v="1899-12-30T05:51:09"/>
    <s v="16-11-2023"/>
    <x v="4"/>
    <d v="1899-12-30T22:56:34"/>
    <s v="Sasaram"/>
    <s v="Birthday"/>
    <x v="3"/>
    <x v="6"/>
    <x v="5"/>
    <n v="22"/>
    <n v="3"/>
    <n v="24"/>
    <x v="29"/>
    <x v="6"/>
    <n v="535"/>
    <n v="1605"/>
    <x v="4"/>
  </r>
  <r>
    <s v="C051"/>
    <s v="Aradhya Batta"/>
    <x v="65"/>
    <n v="911200621501"/>
    <s v="diyakapadia@gmail.com"/>
    <s v="Female"/>
    <n v="542"/>
    <s v="C051"/>
    <n v="54"/>
    <n v="5"/>
    <s v="07-07-2023"/>
    <d v="2023-07-07T00:00:00"/>
    <d v="1899-12-30T19:41:20"/>
    <s v="12-07-2023"/>
    <x v="227"/>
    <d v="1899-12-30T09:52:12"/>
    <s v="Satara"/>
    <s v="Anniversary"/>
    <x v="1"/>
    <x v="0"/>
    <x v="1"/>
    <n v="9"/>
    <n v="5"/>
    <n v="54"/>
    <x v="42"/>
    <x v="4"/>
    <n v="1236"/>
    <n v="6180"/>
    <x v="0"/>
  </r>
  <r>
    <s v="C023"/>
    <s v="Abram Sandhu"/>
    <x v="6"/>
    <n v="7196287267"/>
    <s v="sibalnitya@bhasin.net"/>
    <s v="Male"/>
    <n v="543"/>
    <s v="C023"/>
    <n v="51"/>
    <n v="4"/>
    <s v="12-02-2023"/>
    <d v="2023-02-12T00:00:00"/>
    <d v="1899-12-30T21:51:10"/>
    <s v="17-02-2023"/>
    <x v="197"/>
    <d v="1899-12-30T11:53:09"/>
    <s v="Saharanpur"/>
    <s v="All Occasions"/>
    <x v="0"/>
    <x v="4"/>
    <x v="10"/>
    <n v="11"/>
    <n v="5"/>
    <n v="51"/>
    <x v="41"/>
    <x v="1"/>
    <n v="1084"/>
    <n v="4336"/>
    <x v="3"/>
  </r>
  <r>
    <s v="C030"/>
    <s v="Vardaniya Contractor"/>
    <x v="64"/>
    <n v="9972300876"/>
    <s v="choprakavya@dugar.org"/>
    <s v="Male"/>
    <n v="544"/>
    <s v="C030"/>
    <n v="29"/>
    <n v="2"/>
    <s v="01-03-2023"/>
    <d v="2023-03-01T00:00:00"/>
    <d v="1899-12-30T02:31:54"/>
    <s v="11-03-2023"/>
    <x v="41"/>
    <d v="1899-12-30T09:33:52"/>
    <s v="Belgaum"/>
    <s v="Holi"/>
    <x v="4"/>
    <x v="5"/>
    <x v="18"/>
    <n v="9"/>
    <n v="10"/>
    <n v="29"/>
    <x v="66"/>
    <x v="3"/>
    <n v="1252"/>
    <n v="2504"/>
    <x v="2"/>
  </r>
  <r>
    <s v="C083"/>
    <s v="Aaryahi Sodhi"/>
    <x v="62"/>
    <n v="912690208110"/>
    <s v="devanromil@hotmail.com"/>
    <s v="Male"/>
    <n v="545"/>
    <s v="C083"/>
    <n v="9"/>
    <n v="5"/>
    <s v="20-08-2023"/>
    <d v="2023-08-20T00:00:00"/>
    <d v="1899-12-30T01:54:52"/>
    <s v="26-08-2023"/>
    <x v="21"/>
    <d v="1899-12-30T08:07:19"/>
    <s v="Ratlam"/>
    <s v="Raksha Bandhan"/>
    <x v="8"/>
    <x v="4"/>
    <x v="11"/>
    <n v="8"/>
    <n v="6"/>
    <n v="9"/>
    <x v="11"/>
    <x v="3"/>
    <n v="1605"/>
    <n v="8025"/>
    <x v="6"/>
  </r>
  <r>
    <s v="C064"/>
    <s v="Indrajit Kale"/>
    <x v="16"/>
    <n v="916181058210"/>
    <s v="sabharwalmamooty@tella.com"/>
    <s v="Male"/>
    <n v="546"/>
    <s v="C064"/>
    <n v="25"/>
    <n v="3"/>
    <s v="02-02-2023"/>
    <d v="2023-02-02T00:00:00"/>
    <d v="1899-12-30T22:04:53"/>
    <s v="11-02-2023"/>
    <x v="61"/>
    <d v="1899-12-30T10:00:07"/>
    <s v="Motihari"/>
    <s v="Anniversary"/>
    <x v="0"/>
    <x v="1"/>
    <x v="14"/>
    <n v="10"/>
    <n v="9"/>
    <n v="25"/>
    <x v="30"/>
    <x v="5"/>
    <n v="1202"/>
    <n v="3606"/>
    <x v="0"/>
  </r>
  <r>
    <s v="C088"/>
    <s v="Shalv Kulkarni"/>
    <x v="5"/>
    <n v="919113488461"/>
    <s v="uthkarsh12@yahoo.com"/>
    <s v="Female"/>
    <n v="547"/>
    <s v="C088"/>
    <n v="30"/>
    <n v="5"/>
    <s v="10-01-2023"/>
    <d v="2023-01-10T00:00:00"/>
    <d v="1899-12-30T02:30:12"/>
    <s v="19-01-2023"/>
    <x v="228"/>
    <d v="1899-12-30T13:56:41"/>
    <s v="Ahmedabad"/>
    <s v="Anniversary"/>
    <x v="10"/>
    <x v="2"/>
    <x v="18"/>
    <n v="13"/>
    <n v="9"/>
    <n v="30"/>
    <x v="33"/>
    <x v="3"/>
    <n v="751"/>
    <n v="3755"/>
    <x v="0"/>
  </r>
  <r>
    <s v="C012"/>
    <s v="Onkar Mangat"/>
    <x v="10"/>
    <n v="919921125624"/>
    <s v="oorjabassi@wali.com"/>
    <s v="Male"/>
    <n v="548"/>
    <s v="C012"/>
    <n v="25"/>
    <n v="2"/>
    <s v="21-02-2023"/>
    <d v="2023-02-21T00:00:00"/>
    <d v="1899-12-30T12:32:50"/>
    <s v="22-02-2023"/>
    <x v="180"/>
    <d v="1899-12-30T19:47:44"/>
    <s v="Gorakhpur"/>
    <s v="Anniversary"/>
    <x v="0"/>
    <x v="2"/>
    <x v="22"/>
    <n v="19"/>
    <n v="1"/>
    <n v="25"/>
    <x v="30"/>
    <x v="5"/>
    <n v="1202"/>
    <n v="2404"/>
    <x v="0"/>
  </r>
  <r>
    <s v="C021"/>
    <s v="Siya Talwar"/>
    <x v="85"/>
    <n v="915555408563"/>
    <s v="hsunder@raman.info"/>
    <s v="Male"/>
    <n v="549"/>
    <s v="C021"/>
    <n v="64"/>
    <n v="1"/>
    <s v="22-08-2023"/>
    <d v="2023-08-22T00:00:00"/>
    <d v="1899-12-30T19:29:43"/>
    <s v="01-09-2023"/>
    <x v="141"/>
    <d v="1899-12-30T02:29:10"/>
    <s v="Erode"/>
    <s v="Raksha Bandhan"/>
    <x v="8"/>
    <x v="2"/>
    <x v="1"/>
    <n v="2"/>
    <n v="10"/>
    <n v="64"/>
    <x v="61"/>
    <x v="1"/>
    <n v="1878"/>
    <n v="1878"/>
    <x v="6"/>
  </r>
  <r>
    <s v="C023"/>
    <s v="Abram Sandhu"/>
    <x v="6"/>
    <n v="7196287267"/>
    <s v="sibalnitya@bhasin.net"/>
    <s v="Male"/>
    <n v="550"/>
    <s v="C023"/>
    <n v="29"/>
    <n v="5"/>
    <s v="27-02-2023"/>
    <d v="2023-02-27T00:00:00"/>
    <d v="1899-12-30T19:28:12"/>
    <s v="05-03-2023"/>
    <x v="0"/>
    <d v="1899-12-30T17:03:39"/>
    <s v="Bettiah"/>
    <s v="Holi"/>
    <x v="0"/>
    <x v="6"/>
    <x v="1"/>
    <n v="17"/>
    <n v="6"/>
    <n v="29"/>
    <x v="66"/>
    <x v="3"/>
    <n v="1252"/>
    <n v="6260"/>
    <x v="2"/>
  </r>
  <r>
    <s v="C088"/>
    <s v="Shalv Kulkarni"/>
    <x v="5"/>
    <n v="919113488461"/>
    <s v="uthkarsh12@yahoo.com"/>
    <s v="Female"/>
    <n v="551"/>
    <s v="C088"/>
    <n v="67"/>
    <n v="1"/>
    <s v="19-04-2023"/>
    <d v="2023-04-19T00:00:00"/>
    <d v="1899-12-30T20:43:42"/>
    <s v="23-04-2023"/>
    <x v="73"/>
    <d v="1899-12-30T15:25:04"/>
    <s v="Kurnool"/>
    <s v="Anniversary"/>
    <x v="7"/>
    <x v="5"/>
    <x v="4"/>
    <n v="15"/>
    <n v="4"/>
    <n v="67"/>
    <x v="0"/>
    <x v="0"/>
    <n v="1374"/>
    <n v="1374"/>
    <x v="0"/>
  </r>
  <r>
    <s v="C064"/>
    <s v="Indrajit Kale"/>
    <x v="16"/>
    <n v="916181058210"/>
    <s v="sabharwalmamooty@tella.com"/>
    <s v="Male"/>
    <n v="552"/>
    <s v="C064"/>
    <n v="31"/>
    <n v="3"/>
    <s v="10-05-2023"/>
    <d v="2023-05-10T00:00:00"/>
    <d v="1899-12-30T18:59:31"/>
    <s v="11-05-2023"/>
    <x v="118"/>
    <d v="1899-12-30T17:09:07"/>
    <s v="Tezpur"/>
    <s v="All Occasions"/>
    <x v="9"/>
    <x v="5"/>
    <x v="23"/>
    <n v="17"/>
    <n v="1"/>
    <n v="31"/>
    <x v="34"/>
    <x v="3"/>
    <n v="1804"/>
    <n v="5412"/>
    <x v="3"/>
  </r>
  <r>
    <s v="C084"/>
    <s v="Anahita Shankar"/>
    <x v="68"/>
    <n v="912205603376"/>
    <s v="jchada@hotmail.com"/>
    <s v="Male"/>
    <n v="553"/>
    <s v="C084"/>
    <n v="39"/>
    <n v="2"/>
    <s v="22-08-2023"/>
    <d v="2023-08-22T00:00:00"/>
    <d v="1899-12-30T01:22:41"/>
    <s v="26-08-2023"/>
    <x v="21"/>
    <d v="1899-12-30T07:43:27"/>
    <s v="Alwar"/>
    <s v="All Occasions"/>
    <x v="8"/>
    <x v="2"/>
    <x v="11"/>
    <n v="7"/>
    <n v="4"/>
    <n v="39"/>
    <x v="17"/>
    <x v="6"/>
    <n v="387"/>
    <n v="774"/>
    <x v="3"/>
  </r>
  <r>
    <s v="C045"/>
    <s v="Divit Mahajan"/>
    <x v="47"/>
    <n v="6789522856"/>
    <s v="krishchoudhury@kakar.com"/>
    <s v="Female"/>
    <n v="554"/>
    <s v="C045"/>
    <n v="29"/>
    <n v="4"/>
    <s v="28-02-2023"/>
    <d v="2023-02-28T00:00:00"/>
    <d v="1899-12-30T20:25:07"/>
    <s v="03-03-2023"/>
    <x v="8"/>
    <d v="1899-12-30T16:49:01"/>
    <s v="Sangli-Miraj &amp; Kupwad"/>
    <s v="Holi"/>
    <x v="0"/>
    <x v="2"/>
    <x v="4"/>
    <n v="16"/>
    <n v="3"/>
    <n v="29"/>
    <x v="66"/>
    <x v="3"/>
    <n v="1252"/>
    <n v="5008"/>
    <x v="2"/>
  </r>
  <r>
    <s v="C100"/>
    <s v="Pranay Chaudhary"/>
    <x v="57"/>
    <n v="919478540370"/>
    <s v="prisha77@loke.org"/>
    <s v="Female"/>
    <n v="555"/>
    <s v="C100"/>
    <n v="56"/>
    <n v="4"/>
    <s v="28-06-2023"/>
    <d v="2023-06-28T00:00:00"/>
    <d v="1899-12-30T12:05:43"/>
    <s v="30-06-2023"/>
    <x v="155"/>
    <d v="1899-12-30T17:58:12"/>
    <s v="Ratlam"/>
    <s v="Anniversary"/>
    <x v="11"/>
    <x v="5"/>
    <x v="22"/>
    <n v="17"/>
    <n v="2"/>
    <n v="56"/>
    <x v="26"/>
    <x v="0"/>
    <n v="1272"/>
    <n v="5088"/>
    <x v="0"/>
  </r>
  <r>
    <s v="C073"/>
    <s v="Zeeshan Tailor"/>
    <x v="82"/>
    <n v="918037721297"/>
    <s v="vardaniya27@yahoo.com"/>
    <s v="Male"/>
    <n v="556"/>
    <s v="C073"/>
    <n v="17"/>
    <n v="1"/>
    <s v="13-12-2023"/>
    <d v="2023-12-13T00:00:00"/>
    <d v="1899-12-30T15:34:22"/>
    <s v="21-12-2023"/>
    <x v="229"/>
    <d v="1899-12-30T15:49:48"/>
    <s v="Cuttack"/>
    <s v="Anniversary"/>
    <x v="5"/>
    <x v="5"/>
    <x v="7"/>
    <n v="15"/>
    <n v="8"/>
    <n v="17"/>
    <x v="1"/>
    <x v="1"/>
    <n v="1899"/>
    <n v="1899"/>
    <x v="0"/>
  </r>
  <r>
    <s v="C039"/>
    <s v="Kaira Bahl"/>
    <x v="43"/>
    <n v="918804850295"/>
    <s v="keerzara@deshpande-sandhu.net"/>
    <s v="Male"/>
    <n v="557"/>
    <s v="C039"/>
    <n v="47"/>
    <n v="3"/>
    <s v="01-03-2023"/>
    <d v="2023-03-01T00:00:00"/>
    <d v="1899-12-30T03:00:42"/>
    <s v="08-03-2023"/>
    <x v="40"/>
    <d v="1899-12-30T02:10:39"/>
    <s v="Kavali"/>
    <s v="Holi"/>
    <x v="4"/>
    <x v="5"/>
    <x v="20"/>
    <n v="2"/>
    <n v="7"/>
    <n v="47"/>
    <x v="40"/>
    <x v="3"/>
    <n v="1638"/>
    <n v="4914"/>
    <x v="2"/>
  </r>
  <r>
    <s v="C091"/>
    <s v="Adira Rajan"/>
    <x v="17"/>
    <n v="915525478357"/>
    <s v="indrans79@gmail.com"/>
    <s v="Female"/>
    <n v="558"/>
    <s v="C091"/>
    <n v="64"/>
    <n v="3"/>
    <s v="22-08-2023"/>
    <d v="2023-08-22T00:00:00"/>
    <d v="1899-12-30T00:42:58"/>
    <s v="25-08-2023"/>
    <x v="175"/>
    <d v="1899-12-30T00:24:52"/>
    <s v="Muzaffarpur"/>
    <s v="Raksha Bandhan"/>
    <x v="8"/>
    <x v="2"/>
    <x v="19"/>
    <n v="0"/>
    <n v="3"/>
    <n v="64"/>
    <x v="61"/>
    <x v="1"/>
    <n v="1878"/>
    <n v="5634"/>
    <x v="6"/>
  </r>
  <r>
    <s v="C084"/>
    <s v="Anahita Shankar"/>
    <x v="68"/>
    <n v="912205603376"/>
    <s v="jchada@hotmail.com"/>
    <s v="Male"/>
    <n v="559"/>
    <s v="C084"/>
    <n v="45"/>
    <n v="1"/>
    <s v="19-12-2023"/>
    <d v="2023-12-19T00:00:00"/>
    <d v="1899-12-30T16:37:11"/>
    <s v="26-12-2023"/>
    <x v="140"/>
    <d v="1899-12-30T18:35:43"/>
    <s v="Mau"/>
    <s v="Birthday"/>
    <x v="5"/>
    <x v="2"/>
    <x v="12"/>
    <n v="18"/>
    <n v="7"/>
    <n v="45"/>
    <x v="15"/>
    <x v="0"/>
    <n v="722"/>
    <n v="722"/>
    <x v="4"/>
  </r>
  <r>
    <s v="C019"/>
    <s v="Amira Sengupta"/>
    <x v="2"/>
    <n v="914513393592"/>
    <s v="purab20@dhar.com"/>
    <s v="Male"/>
    <n v="560"/>
    <s v="C019"/>
    <n v="39"/>
    <n v="2"/>
    <s v="04-08-2023"/>
    <d v="2023-08-04T00:00:00"/>
    <d v="1899-12-30T12:52:20"/>
    <s v="09-08-2023"/>
    <x v="230"/>
    <d v="1899-12-30T09:50:53"/>
    <s v="Avadi"/>
    <s v="All Occasions"/>
    <x v="8"/>
    <x v="0"/>
    <x v="22"/>
    <n v="9"/>
    <n v="5"/>
    <n v="39"/>
    <x v="17"/>
    <x v="6"/>
    <n v="387"/>
    <n v="774"/>
    <x v="3"/>
  </r>
  <r>
    <s v="C099"/>
    <s v="Ranbir Loyal"/>
    <x v="27"/>
    <n v="913621448305"/>
    <s v="reyanshghosh@rajagopalan.com"/>
    <s v="Female"/>
    <n v="561"/>
    <s v="C099"/>
    <n v="49"/>
    <n v="5"/>
    <s v="12-02-2023"/>
    <d v="2023-02-12T00:00:00"/>
    <d v="1899-12-30T12:24:35"/>
    <s v="21-02-2023"/>
    <x v="80"/>
    <d v="1899-12-30T17:23:34"/>
    <s v="Ghaziabad"/>
    <s v="Valentine's Day"/>
    <x v="0"/>
    <x v="4"/>
    <x v="22"/>
    <n v="17"/>
    <n v="9"/>
    <n v="49"/>
    <x v="47"/>
    <x v="3"/>
    <n v="903"/>
    <n v="4515"/>
    <x v="5"/>
  </r>
  <r>
    <s v="C066"/>
    <s v="Eshani Buch"/>
    <x v="44"/>
    <n v="7436178055"/>
    <s v="traval@ratta-bumb.net"/>
    <s v="Female"/>
    <n v="562"/>
    <s v="C066"/>
    <n v="24"/>
    <n v="4"/>
    <s v="09-08-2023"/>
    <d v="2023-08-09T00:00:00"/>
    <d v="1899-12-30T09:18:20"/>
    <s v="16-08-2023"/>
    <x v="163"/>
    <d v="1899-12-30T01:34:07"/>
    <s v="Ranchi"/>
    <s v="Birthday"/>
    <x v="8"/>
    <x v="5"/>
    <x v="17"/>
    <n v="1"/>
    <n v="7"/>
    <n v="24"/>
    <x v="29"/>
    <x v="6"/>
    <n v="535"/>
    <n v="2140"/>
    <x v="4"/>
  </r>
  <r>
    <s v="C077"/>
    <s v="Gokul Ahluwalia"/>
    <x v="53"/>
    <n v="910413737551"/>
    <s v="khalsatarini@bora.com"/>
    <s v="Female"/>
    <n v="563"/>
    <s v="C077"/>
    <n v="58"/>
    <n v="5"/>
    <s v="11-02-2023"/>
    <d v="2023-02-11T00:00:00"/>
    <d v="1899-12-30T11:43:18"/>
    <s v="19-02-2023"/>
    <x v="223"/>
    <d v="1899-12-30T05:04:29"/>
    <s v="Jorhat"/>
    <s v="Valentine's Day"/>
    <x v="0"/>
    <x v="3"/>
    <x v="13"/>
    <n v="5"/>
    <n v="8"/>
    <n v="58"/>
    <x v="9"/>
    <x v="4"/>
    <n v="1492"/>
    <n v="7460"/>
    <x v="5"/>
  </r>
  <r>
    <s v="C007"/>
    <s v="Jayant Kamdar"/>
    <x v="70"/>
    <n v="918576675504"/>
    <s v="pcontractor@hotmail.com"/>
    <s v="Male"/>
    <n v="564"/>
    <s v="C007"/>
    <n v="40"/>
    <n v="1"/>
    <s v="07-04-2023"/>
    <d v="2023-04-07T00:00:00"/>
    <d v="1899-12-30T00:40:20"/>
    <s v="15-04-2023"/>
    <x v="172"/>
    <d v="1899-12-30T06:06:57"/>
    <s v="Gandhinagar"/>
    <s v="Anniversary"/>
    <x v="7"/>
    <x v="0"/>
    <x v="19"/>
    <n v="6"/>
    <n v="8"/>
    <n v="40"/>
    <x v="27"/>
    <x v="2"/>
    <n v="1923"/>
    <n v="1923"/>
    <x v="0"/>
  </r>
  <r>
    <s v="C011"/>
    <s v="Lagan Kapoor"/>
    <x v="29"/>
    <n v="916173563562"/>
    <s v="rsidhu@gmail.com"/>
    <s v="Female"/>
    <n v="565"/>
    <s v="C011"/>
    <n v="50"/>
    <n v="3"/>
    <s v="06-03-2023"/>
    <d v="2023-03-06T00:00:00"/>
    <d v="1899-12-30T17:28:16"/>
    <s v="14-03-2023"/>
    <x v="12"/>
    <d v="1899-12-30T13:12:47"/>
    <s v="Mehsana"/>
    <s v="Holi"/>
    <x v="4"/>
    <x v="6"/>
    <x v="15"/>
    <n v="13"/>
    <n v="8"/>
    <n v="50"/>
    <x v="56"/>
    <x v="5"/>
    <n v="422"/>
    <n v="1266"/>
    <x v="2"/>
  </r>
  <r>
    <s v="C054"/>
    <s v="Umang Ahuja"/>
    <x v="6"/>
    <n v="7271590783"/>
    <s v="saksham09@hotmail.com"/>
    <s v="Female"/>
    <n v="566"/>
    <s v="C054"/>
    <n v="42"/>
    <n v="4"/>
    <s v="12-05-2023"/>
    <d v="2023-05-12T00:00:00"/>
    <d v="1899-12-30T12:48:03"/>
    <s v="14-05-2023"/>
    <x v="231"/>
    <d v="1899-12-30T20:36:32"/>
    <s v="Patna"/>
    <s v="All Occasions"/>
    <x v="9"/>
    <x v="0"/>
    <x v="22"/>
    <n v="20"/>
    <n v="2"/>
    <n v="42"/>
    <x v="38"/>
    <x v="2"/>
    <n v="1744"/>
    <n v="6976"/>
    <x v="3"/>
  </r>
  <r>
    <s v="C090"/>
    <s v="Drishya De"/>
    <x v="30"/>
    <n v="3327374841"/>
    <s v="kakarazad@sura.com"/>
    <s v="Female"/>
    <n v="567"/>
    <s v="C090"/>
    <n v="66"/>
    <n v="1"/>
    <s v="06-03-2023"/>
    <d v="2023-03-06T00:00:00"/>
    <d v="1899-12-30T06:11:59"/>
    <s v="15-03-2023"/>
    <x v="137"/>
    <d v="1899-12-30T18:57:04"/>
    <s v="Unnao"/>
    <s v="Holi"/>
    <x v="4"/>
    <x v="6"/>
    <x v="3"/>
    <n v="18"/>
    <n v="9"/>
    <n v="66"/>
    <x v="6"/>
    <x v="3"/>
    <n v="610"/>
    <n v="610"/>
    <x v="2"/>
  </r>
  <r>
    <s v="C056"/>
    <s v="Pihu Choudhury"/>
    <x v="1"/>
    <n v="9732644810"/>
    <s v="dhanuksastry@yahoo.com"/>
    <s v="Male"/>
    <n v="568"/>
    <s v="C056"/>
    <n v="10"/>
    <n v="1"/>
    <s v="29-06-2023"/>
    <d v="2023-06-29T00:00:00"/>
    <d v="1899-12-30T20:55:39"/>
    <s v="08-07-2023"/>
    <x v="114"/>
    <d v="1899-12-30T13:16:14"/>
    <s v="Bhubaneswar"/>
    <s v="Birthday"/>
    <x v="11"/>
    <x v="1"/>
    <x v="4"/>
    <n v="13"/>
    <n v="9"/>
    <n v="10"/>
    <x v="13"/>
    <x v="4"/>
    <n v="259"/>
    <n v="259"/>
    <x v="4"/>
  </r>
  <r>
    <s v="C027"/>
    <s v="Kashvi Sur"/>
    <x v="72"/>
    <n v="3431035116"/>
    <s v="edwinkeya@gmail.com"/>
    <s v="Female"/>
    <n v="569"/>
    <s v="C027"/>
    <n v="53"/>
    <n v="2"/>
    <s v="28-08-2023"/>
    <d v="2023-08-28T00:00:00"/>
    <d v="1899-12-30T14:00:43"/>
    <s v="04-09-2023"/>
    <x v="126"/>
    <d v="1899-12-30T17:56:22"/>
    <s v="Purnia"/>
    <s v="Raksha Bandhan"/>
    <x v="8"/>
    <x v="6"/>
    <x v="16"/>
    <n v="17"/>
    <n v="7"/>
    <n v="53"/>
    <x v="65"/>
    <x v="2"/>
    <n v="1672"/>
    <n v="3344"/>
    <x v="6"/>
  </r>
  <r>
    <s v="C056"/>
    <s v="Pihu Choudhury"/>
    <x v="1"/>
    <n v="9732644810"/>
    <s v="dhanuksastry@yahoo.com"/>
    <s v="Male"/>
    <n v="570"/>
    <s v="C056"/>
    <n v="69"/>
    <n v="3"/>
    <s v="28-02-2023"/>
    <d v="2023-02-28T00:00:00"/>
    <d v="1899-12-30T11:25:04"/>
    <s v="09-03-2023"/>
    <x v="170"/>
    <d v="1899-12-30T00:53:55"/>
    <s v="Satna"/>
    <s v="Holi"/>
    <x v="0"/>
    <x v="2"/>
    <x v="13"/>
    <n v="0"/>
    <n v="9"/>
    <n v="69"/>
    <x v="28"/>
    <x v="4"/>
    <n v="998"/>
    <n v="2994"/>
    <x v="2"/>
  </r>
  <r>
    <s v="C046"/>
    <s v="Tara Kannan"/>
    <x v="46"/>
    <n v="917543187237"/>
    <s v="madanheer@gmail.com"/>
    <s v="Male"/>
    <n v="571"/>
    <s v="C046"/>
    <n v="6"/>
    <n v="1"/>
    <s v="28-02-2023"/>
    <d v="2023-02-28T00:00:00"/>
    <d v="1899-12-30T09:38:25"/>
    <s v="09-03-2023"/>
    <x v="170"/>
    <d v="1899-12-30T04:26:01"/>
    <s v="Bhatpara"/>
    <s v="Holi"/>
    <x v="0"/>
    <x v="2"/>
    <x v="17"/>
    <n v="4"/>
    <n v="9"/>
    <n v="6"/>
    <x v="7"/>
    <x v="4"/>
    <n v="1112"/>
    <n v="1112"/>
    <x v="2"/>
  </r>
  <r>
    <s v="C060"/>
    <s v="Riya Wagle"/>
    <x v="54"/>
    <n v="214103009"/>
    <s v="veercheema@khosla.com"/>
    <s v="Male"/>
    <n v="572"/>
    <s v="C060"/>
    <n v="25"/>
    <n v="5"/>
    <s v="04-06-2023"/>
    <d v="2023-06-04T00:00:00"/>
    <d v="1899-12-30T15:48:37"/>
    <s v="10-06-2023"/>
    <x v="58"/>
    <d v="1899-12-30T10:11:48"/>
    <s v="Kamarhati"/>
    <s v="Anniversary"/>
    <x v="11"/>
    <x v="4"/>
    <x v="7"/>
    <n v="10"/>
    <n v="6"/>
    <n v="25"/>
    <x v="30"/>
    <x v="5"/>
    <n v="1202"/>
    <n v="6010"/>
    <x v="0"/>
  </r>
  <r>
    <s v="C040"/>
    <s v="Hazel Mangat"/>
    <x v="9"/>
    <n v="918810621361"/>
    <s v="aarnakrishna@chokshi.org"/>
    <s v="Female"/>
    <n v="573"/>
    <s v="C040"/>
    <n v="3"/>
    <n v="5"/>
    <s v="08-02-2023"/>
    <d v="2023-02-08T00:00:00"/>
    <d v="1899-12-30T02:52:06"/>
    <s v="14-02-2023"/>
    <x v="45"/>
    <d v="1899-12-30T02:57:06"/>
    <s v="Thane"/>
    <s v="Valentine's Day"/>
    <x v="0"/>
    <x v="5"/>
    <x v="18"/>
    <n v="2"/>
    <n v="6"/>
    <n v="3"/>
    <x v="53"/>
    <x v="3"/>
    <n v="1534"/>
    <n v="7670"/>
    <x v="5"/>
  </r>
  <r>
    <s v="C064"/>
    <s v="Indrajit Kale"/>
    <x v="16"/>
    <n v="916181058210"/>
    <s v="sabharwalmamooty@tella.com"/>
    <s v="Male"/>
    <n v="574"/>
    <s v="C064"/>
    <n v="29"/>
    <n v="3"/>
    <s v="02-03-2023"/>
    <d v="2023-03-02T00:00:00"/>
    <d v="1899-12-30T23:57:06"/>
    <s v="06-03-2023"/>
    <x v="51"/>
    <d v="1899-12-30T21:45:12"/>
    <s v="Kozhikode"/>
    <s v="Holi"/>
    <x v="4"/>
    <x v="1"/>
    <x v="0"/>
    <n v="21"/>
    <n v="4"/>
    <n v="29"/>
    <x v="66"/>
    <x v="3"/>
    <n v="1252"/>
    <n v="3756"/>
    <x v="2"/>
  </r>
  <r>
    <s v="C076"/>
    <s v="Oorja Dayal"/>
    <x v="78"/>
    <n v="916936516442"/>
    <s v="indrajit78@balay-ravi.com"/>
    <s v="Female"/>
    <n v="575"/>
    <s v="C076"/>
    <n v="49"/>
    <n v="2"/>
    <s v="06-02-2023"/>
    <d v="2023-02-06T00:00:00"/>
    <d v="1899-12-30T13:24:32"/>
    <s v="09-02-2023"/>
    <x v="90"/>
    <d v="1899-12-30T14:55:08"/>
    <s v="Kota"/>
    <s v="Valentine's Day"/>
    <x v="0"/>
    <x v="6"/>
    <x v="6"/>
    <n v="14"/>
    <n v="3"/>
    <n v="49"/>
    <x v="47"/>
    <x v="3"/>
    <n v="903"/>
    <n v="1806"/>
    <x v="5"/>
  </r>
  <r>
    <s v="C074"/>
    <s v="Vanya Apte"/>
    <x v="56"/>
    <n v="919182523205"/>
    <s v="gdoshi@gmail.com"/>
    <s v="Female"/>
    <n v="576"/>
    <s v="C074"/>
    <n v="53"/>
    <n v="4"/>
    <s v="20-08-2023"/>
    <d v="2023-08-20T00:00:00"/>
    <d v="1899-12-30T07:04:37"/>
    <s v="26-08-2023"/>
    <x v="21"/>
    <d v="1899-12-30T08:01:59"/>
    <s v="Aurangabad"/>
    <s v="Raksha Bandhan"/>
    <x v="8"/>
    <x v="4"/>
    <x v="21"/>
    <n v="8"/>
    <n v="6"/>
    <n v="53"/>
    <x v="65"/>
    <x v="2"/>
    <n v="1672"/>
    <n v="6688"/>
    <x v="6"/>
  </r>
  <r>
    <s v="C008"/>
    <s v="Veer Ray"/>
    <x v="19"/>
    <n v="7138085704"/>
    <s v="uthkarshjohal@yahoo.com"/>
    <s v="Female"/>
    <n v="577"/>
    <s v="C008"/>
    <n v="20"/>
    <n v="4"/>
    <s v="28-10-2023"/>
    <d v="2023-10-28T00:00:00"/>
    <d v="1899-12-30T14:51:26"/>
    <s v="05-11-2023"/>
    <x v="68"/>
    <d v="1899-12-30T18:50:45"/>
    <s v="Hazaribagh"/>
    <s v="Anniversary"/>
    <x v="6"/>
    <x v="3"/>
    <x v="16"/>
    <n v="18"/>
    <n v="8"/>
    <n v="20"/>
    <x v="24"/>
    <x v="3"/>
    <n v="697"/>
    <n v="2788"/>
    <x v="0"/>
  </r>
  <r>
    <s v="C008"/>
    <s v="Veer Ray"/>
    <x v="19"/>
    <n v="7138085704"/>
    <s v="uthkarshjohal@yahoo.com"/>
    <s v="Female"/>
    <n v="578"/>
    <s v="C008"/>
    <n v="18"/>
    <n v="4"/>
    <s v="31-07-2023"/>
    <d v="2023-07-31T00:00:00"/>
    <d v="1899-12-30T18:27:40"/>
    <s v="06-08-2023"/>
    <x v="232"/>
    <d v="1899-12-30T16:43:25"/>
    <s v="Warangal"/>
    <s v="Birthday"/>
    <x v="1"/>
    <x v="6"/>
    <x v="23"/>
    <n v="16"/>
    <n v="6"/>
    <n v="18"/>
    <x v="55"/>
    <x v="5"/>
    <n v="781"/>
    <n v="3124"/>
    <x v="4"/>
  </r>
  <r>
    <s v="C092"/>
    <s v="Zoya Mani"/>
    <x v="39"/>
    <n v="918918356963"/>
    <s v="obose@gmail.com"/>
    <s v="Male"/>
    <n v="579"/>
    <s v="C092"/>
    <n v="29"/>
    <n v="2"/>
    <s v="07-03-2023"/>
    <d v="2023-03-07T00:00:00"/>
    <d v="1899-12-30T21:38:40"/>
    <s v="14-03-2023"/>
    <x v="12"/>
    <d v="1899-12-30T10:45:06"/>
    <s v="Maheshtala"/>
    <s v="Holi"/>
    <x v="4"/>
    <x v="2"/>
    <x v="10"/>
    <n v="10"/>
    <n v="7"/>
    <n v="29"/>
    <x v="66"/>
    <x v="3"/>
    <n v="1252"/>
    <n v="2504"/>
    <x v="2"/>
  </r>
  <r>
    <s v="C093"/>
    <s v="Mamooty Bawa"/>
    <x v="74"/>
    <n v="912783169130"/>
    <s v="veer55@chaudhari.net"/>
    <s v="Male"/>
    <n v="580"/>
    <s v="C093"/>
    <n v="24"/>
    <n v="4"/>
    <s v="16-06-2023"/>
    <d v="2023-06-16T00:00:00"/>
    <d v="1899-12-30T22:03:12"/>
    <s v="20-06-2023"/>
    <x v="233"/>
    <d v="1899-12-30T12:25:42"/>
    <s v="Bhatpara"/>
    <s v="Birthday"/>
    <x v="11"/>
    <x v="0"/>
    <x v="14"/>
    <n v="12"/>
    <n v="4"/>
    <n v="24"/>
    <x v="29"/>
    <x v="6"/>
    <n v="535"/>
    <n v="2140"/>
    <x v="4"/>
  </r>
  <r>
    <s v="C082"/>
    <s v="Anya Chaudhari"/>
    <x v="59"/>
    <n v="813770782"/>
    <s v="subramanianojas@gmail.com"/>
    <s v="Female"/>
    <n v="581"/>
    <s v="C082"/>
    <n v="18"/>
    <n v="2"/>
    <s v="02-07-2023"/>
    <d v="2023-07-02T00:00:00"/>
    <d v="1899-12-30T02:08:23"/>
    <s v="11-07-2023"/>
    <x v="226"/>
    <d v="1899-12-30T14:56:59"/>
    <s v="Anand"/>
    <s v="Birthday"/>
    <x v="1"/>
    <x v="4"/>
    <x v="18"/>
    <n v="14"/>
    <n v="9"/>
    <n v="18"/>
    <x v="55"/>
    <x v="5"/>
    <n v="781"/>
    <n v="1562"/>
    <x v="4"/>
  </r>
  <r>
    <s v="C019"/>
    <s v="Amira Sengupta"/>
    <x v="2"/>
    <n v="914513393592"/>
    <s v="purab20@dhar.com"/>
    <s v="Male"/>
    <n v="582"/>
    <s v="C019"/>
    <n v="3"/>
    <n v="4"/>
    <s v="04-02-2023"/>
    <d v="2023-02-04T00:00:00"/>
    <d v="1899-12-30T18:30:31"/>
    <s v="05-02-2023"/>
    <x v="234"/>
    <d v="1899-12-30T19:16:41"/>
    <s v="Latur"/>
    <s v="Valentine's Day"/>
    <x v="0"/>
    <x v="3"/>
    <x v="23"/>
    <n v="19"/>
    <n v="1"/>
    <n v="3"/>
    <x v="53"/>
    <x v="3"/>
    <n v="1534"/>
    <n v="6136"/>
    <x v="5"/>
  </r>
  <r>
    <s v="C025"/>
    <s v="Ira Bava"/>
    <x v="84"/>
    <n v="917406193950"/>
    <s v="rastogizain@yahoo.com"/>
    <s v="Female"/>
    <n v="583"/>
    <s v="C025"/>
    <n v="56"/>
    <n v="4"/>
    <s v="18-09-2023"/>
    <d v="2023-09-18T00:00:00"/>
    <d v="1899-12-30T16:47:25"/>
    <s v="22-09-2023"/>
    <x v="71"/>
    <d v="1899-12-30T19:58:33"/>
    <s v="Hosur"/>
    <s v="Anniversary"/>
    <x v="2"/>
    <x v="6"/>
    <x v="12"/>
    <n v="19"/>
    <n v="4"/>
    <n v="56"/>
    <x v="26"/>
    <x v="0"/>
    <n v="1272"/>
    <n v="5088"/>
    <x v="0"/>
  </r>
  <r>
    <s v="C089"/>
    <s v="Oorja Dey"/>
    <x v="76"/>
    <n v="917264144428"/>
    <s v="shanaya87@gmail.com"/>
    <s v="Female"/>
    <n v="584"/>
    <s v="C089"/>
    <n v="34"/>
    <n v="2"/>
    <s v="23-08-2023"/>
    <d v="2023-08-23T00:00:00"/>
    <d v="1899-12-30T07:39:30"/>
    <s v="27-08-2023"/>
    <x v="72"/>
    <d v="1899-12-30T16:10:28"/>
    <s v="Eluru"/>
    <s v="Raksha Bandhan"/>
    <x v="8"/>
    <x v="5"/>
    <x v="21"/>
    <n v="16"/>
    <n v="4"/>
    <n v="34"/>
    <x v="49"/>
    <x v="1"/>
    <n v="1335"/>
    <n v="2670"/>
    <x v="6"/>
  </r>
  <r>
    <s v="C013"/>
    <s v="Manikya Goswami"/>
    <x v="8"/>
    <n v="912112817503"/>
    <s v="settytara@gmail.com"/>
    <s v="Female"/>
    <n v="585"/>
    <s v="C013"/>
    <n v="63"/>
    <n v="5"/>
    <s v="26-04-2023"/>
    <d v="2023-04-26T00:00:00"/>
    <d v="1899-12-30T18:32:41"/>
    <s v="01-05-2023"/>
    <x v="235"/>
    <d v="1899-12-30T01:52:06"/>
    <s v="Bhubaneswar"/>
    <s v="All Occasions"/>
    <x v="7"/>
    <x v="5"/>
    <x v="23"/>
    <n v="1"/>
    <n v="5"/>
    <n v="63"/>
    <x v="67"/>
    <x v="2"/>
    <n v="1348"/>
    <n v="6740"/>
    <x v="3"/>
  </r>
  <r>
    <s v="C068"/>
    <s v="Ritvik Garde"/>
    <x v="48"/>
    <n v="913719858588"/>
    <s v="parinaaz89@varty-gaba.com"/>
    <s v="Male"/>
    <n v="586"/>
    <s v="C068"/>
    <n v="64"/>
    <n v="5"/>
    <s v="27-08-2023"/>
    <d v="2023-08-27T00:00:00"/>
    <d v="1899-12-30T21:04:38"/>
    <s v="04-09-2023"/>
    <x v="126"/>
    <d v="1899-12-30T16:30:39"/>
    <s v="Bilaspur"/>
    <s v="Raksha Bandhan"/>
    <x v="8"/>
    <x v="4"/>
    <x v="10"/>
    <n v="16"/>
    <n v="8"/>
    <n v="64"/>
    <x v="61"/>
    <x v="1"/>
    <n v="1878"/>
    <n v="9390"/>
    <x v="6"/>
  </r>
  <r>
    <s v="C018"/>
    <s v="Eva Vaidya"/>
    <x v="33"/>
    <n v="919080029661"/>
    <s v="drishya20@kapadia.com"/>
    <s v="Male"/>
    <n v="587"/>
    <s v="C018"/>
    <n v="43"/>
    <n v="1"/>
    <s v="02-11-2023"/>
    <d v="2023-11-02T00:00:00"/>
    <d v="1899-12-30T00:51:24"/>
    <s v="03-11-2023"/>
    <x v="95"/>
    <d v="1899-12-30T10:41:06"/>
    <s v="Panchkula"/>
    <s v="Diwali"/>
    <x v="3"/>
    <x v="1"/>
    <x v="19"/>
    <n v="10"/>
    <n v="1"/>
    <n v="43"/>
    <x v="20"/>
    <x v="0"/>
    <n v="750"/>
    <n v="750"/>
    <x v="1"/>
  </r>
  <r>
    <s v="C056"/>
    <s v="Pihu Choudhury"/>
    <x v="1"/>
    <n v="9732644810"/>
    <s v="dhanuksastry@yahoo.com"/>
    <s v="Male"/>
    <n v="588"/>
    <s v="C056"/>
    <n v="49"/>
    <n v="5"/>
    <s v="04-02-2023"/>
    <d v="2023-02-04T00:00:00"/>
    <d v="1899-12-30T06:37:00"/>
    <s v="05-02-2023"/>
    <x v="234"/>
    <d v="1899-12-30T21:21:57"/>
    <s v="Kishanganj"/>
    <s v="Valentine's Day"/>
    <x v="0"/>
    <x v="3"/>
    <x v="3"/>
    <n v="21"/>
    <n v="1"/>
    <n v="49"/>
    <x v="47"/>
    <x v="3"/>
    <n v="903"/>
    <n v="4515"/>
    <x v="5"/>
  </r>
  <r>
    <s v="C093"/>
    <s v="Mamooty Bawa"/>
    <x v="74"/>
    <n v="912783169130"/>
    <s v="veer55@chaudhari.net"/>
    <s v="Male"/>
    <n v="589"/>
    <s v="C093"/>
    <n v="40"/>
    <n v="3"/>
    <s v="09-12-2023"/>
    <d v="2023-12-09T00:00:00"/>
    <d v="1899-12-30T21:23:17"/>
    <s v="19-12-2023"/>
    <x v="200"/>
    <d v="1899-12-30T01:21:34"/>
    <s v="Lucknow"/>
    <s v="Anniversary"/>
    <x v="5"/>
    <x v="3"/>
    <x v="10"/>
    <n v="1"/>
    <n v="10"/>
    <n v="40"/>
    <x v="27"/>
    <x v="2"/>
    <n v="1923"/>
    <n v="5769"/>
    <x v="0"/>
  </r>
  <r>
    <s v="C006"/>
    <s v="Rania Mann"/>
    <x v="11"/>
    <n v="919363577179"/>
    <s v="evaswamy@biswas-sekhon.com"/>
    <s v="Female"/>
    <n v="590"/>
    <s v="C006"/>
    <n v="23"/>
    <n v="2"/>
    <s v="19-01-2023"/>
    <d v="2023-01-19T00:00:00"/>
    <d v="1899-12-30T21:36:21"/>
    <s v="23-01-2023"/>
    <x v="103"/>
    <d v="1899-12-30T05:53:50"/>
    <s v="Durg"/>
    <s v="Anniversary"/>
    <x v="10"/>
    <x v="1"/>
    <x v="10"/>
    <n v="5"/>
    <n v="4"/>
    <n v="23"/>
    <x v="25"/>
    <x v="2"/>
    <n v="1098"/>
    <n v="2196"/>
    <x v="0"/>
  </r>
  <r>
    <s v="C002"/>
    <s v="Myra Edwin"/>
    <x v="83"/>
    <n v="8915420519"/>
    <s v="yshukla@hotmail.com"/>
    <s v="Female"/>
    <n v="591"/>
    <s v="C002"/>
    <n v="31"/>
    <n v="3"/>
    <s v="06-07-2023"/>
    <d v="2023-07-06T00:00:00"/>
    <d v="1899-12-30T12:56:00"/>
    <s v="14-07-2023"/>
    <x v="23"/>
    <d v="1899-12-30T00:00:51"/>
    <s v="Surat"/>
    <s v="All Occasions"/>
    <x v="1"/>
    <x v="1"/>
    <x v="22"/>
    <n v="0"/>
    <n v="8"/>
    <n v="31"/>
    <x v="34"/>
    <x v="3"/>
    <n v="1804"/>
    <n v="5412"/>
    <x v="3"/>
  </r>
  <r>
    <s v="C007"/>
    <s v="Jayant Kamdar"/>
    <x v="70"/>
    <n v="918576675504"/>
    <s v="pcontractor@hotmail.com"/>
    <s v="Male"/>
    <n v="592"/>
    <s v="C007"/>
    <n v="47"/>
    <n v="5"/>
    <s v="07-03-2023"/>
    <d v="2023-03-07T00:00:00"/>
    <d v="1899-12-30T03:27:03"/>
    <s v="11-03-2023"/>
    <x v="41"/>
    <d v="1899-12-30T21:41:23"/>
    <s v="Phusro"/>
    <s v="Holi"/>
    <x v="4"/>
    <x v="2"/>
    <x v="20"/>
    <n v="21"/>
    <n v="4"/>
    <n v="47"/>
    <x v="40"/>
    <x v="3"/>
    <n v="1638"/>
    <n v="8190"/>
    <x v="2"/>
  </r>
  <r>
    <s v="C016"/>
    <s v="Amani Ganesh"/>
    <x v="73"/>
    <n v="8482992702"/>
    <s v="sumerkaur@yahoo.com"/>
    <s v="Male"/>
    <n v="593"/>
    <s v="C016"/>
    <n v="58"/>
    <n v="3"/>
    <s v="05-02-2023"/>
    <d v="2023-02-05T00:00:00"/>
    <d v="1899-12-30T17:30:40"/>
    <s v="12-02-2023"/>
    <x v="48"/>
    <d v="1899-12-30T09:34:03"/>
    <s v="Bhilai"/>
    <s v="Valentine's Day"/>
    <x v="0"/>
    <x v="4"/>
    <x v="15"/>
    <n v="9"/>
    <n v="7"/>
    <n v="58"/>
    <x v="9"/>
    <x v="4"/>
    <n v="1492"/>
    <n v="4476"/>
    <x v="5"/>
  </r>
  <r>
    <s v="C060"/>
    <s v="Riya Wagle"/>
    <x v="54"/>
    <n v="214103009"/>
    <s v="veercheema@khosla.com"/>
    <s v="Male"/>
    <n v="594"/>
    <s v="C060"/>
    <n v="20"/>
    <n v="2"/>
    <s v="26-05-2023"/>
    <d v="2023-05-26T00:00:00"/>
    <d v="1899-12-30T21:26:03"/>
    <s v="01-06-2023"/>
    <x v="158"/>
    <d v="1899-12-30T04:59:28"/>
    <s v="Varanasi"/>
    <s v="Anniversary"/>
    <x v="9"/>
    <x v="0"/>
    <x v="10"/>
    <n v="4"/>
    <n v="6"/>
    <n v="20"/>
    <x v="24"/>
    <x v="3"/>
    <n v="697"/>
    <n v="1394"/>
    <x v="0"/>
  </r>
  <r>
    <s v="C022"/>
    <s v="Ivana Rout"/>
    <x v="67"/>
    <n v="913111711777"/>
    <s v="adhar@yahoo.com"/>
    <s v="Male"/>
    <n v="595"/>
    <s v="C022"/>
    <n v="51"/>
    <n v="4"/>
    <s v="08-11-2023"/>
    <d v="2023-11-08T00:00:00"/>
    <d v="1899-12-30T13:49:19"/>
    <s v="15-11-2023"/>
    <x v="49"/>
    <d v="1899-12-30T04:06:31"/>
    <s v="Dhanbad"/>
    <s v="All Occasions"/>
    <x v="3"/>
    <x v="5"/>
    <x v="6"/>
    <n v="4"/>
    <n v="7"/>
    <n v="51"/>
    <x v="41"/>
    <x v="1"/>
    <n v="1084"/>
    <n v="4336"/>
    <x v="3"/>
  </r>
  <r>
    <s v="C046"/>
    <s v="Tara Kannan"/>
    <x v="46"/>
    <n v="917543187237"/>
    <s v="madanheer@gmail.com"/>
    <s v="Male"/>
    <n v="596"/>
    <s v="C046"/>
    <n v="50"/>
    <n v="1"/>
    <s v="05-03-2023"/>
    <d v="2023-03-05T00:00:00"/>
    <d v="1899-12-30T14:57:41"/>
    <s v="14-03-2023"/>
    <x v="12"/>
    <d v="1899-12-30T17:58:44"/>
    <s v="Tiruppur"/>
    <s v="Holi"/>
    <x v="4"/>
    <x v="4"/>
    <x v="16"/>
    <n v="17"/>
    <n v="9"/>
    <n v="50"/>
    <x v="56"/>
    <x v="5"/>
    <n v="422"/>
    <n v="422"/>
    <x v="2"/>
  </r>
  <r>
    <s v="C074"/>
    <s v="Vanya Apte"/>
    <x v="56"/>
    <n v="919182523205"/>
    <s v="gdoshi@gmail.com"/>
    <s v="Female"/>
    <n v="597"/>
    <s v="C074"/>
    <n v="16"/>
    <n v="1"/>
    <s v="01-03-2023"/>
    <d v="2023-03-01T00:00:00"/>
    <d v="1899-12-30T01:05:53"/>
    <s v="06-03-2023"/>
    <x v="51"/>
    <d v="1899-12-30T02:49:44"/>
    <s v="Pimpri-Chinchwad"/>
    <s v="Holi"/>
    <x v="4"/>
    <x v="5"/>
    <x v="11"/>
    <n v="2"/>
    <n v="5"/>
    <n v="16"/>
    <x v="19"/>
    <x v="2"/>
    <n v="1721"/>
    <n v="1721"/>
    <x v="2"/>
  </r>
  <r>
    <s v="C054"/>
    <s v="Umang Ahuja"/>
    <x v="6"/>
    <n v="7271590783"/>
    <s v="saksham09@hotmail.com"/>
    <s v="Female"/>
    <n v="598"/>
    <s v="C054"/>
    <n v="37"/>
    <n v="3"/>
    <s v="11-11-2023"/>
    <d v="2023-11-11T00:00:00"/>
    <d v="1899-12-30T02:51:23"/>
    <s v="18-11-2023"/>
    <x v="6"/>
    <d v="1899-12-30T21:53:27"/>
    <s v="Ratlam"/>
    <s v="Diwali"/>
    <x v="3"/>
    <x v="3"/>
    <x v="18"/>
    <n v="21"/>
    <n v="7"/>
    <n v="37"/>
    <x v="45"/>
    <x v="3"/>
    <n v="1428"/>
    <n v="4284"/>
    <x v="1"/>
  </r>
  <r>
    <s v="C004"/>
    <s v="Tarini Bava"/>
    <x v="75"/>
    <n v="7232349928"/>
    <s v="vsen@hotmail.com"/>
    <s v="Male"/>
    <n v="599"/>
    <s v="C004"/>
    <n v="34"/>
    <n v="1"/>
    <s v="21-08-2023"/>
    <d v="2023-08-21T00:00:00"/>
    <d v="1899-12-30T19:32:24"/>
    <s v="24-08-2023"/>
    <x v="152"/>
    <d v="1899-12-30T12:13:52"/>
    <s v="Naihati"/>
    <s v="Raksha Bandhan"/>
    <x v="8"/>
    <x v="6"/>
    <x v="1"/>
    <n v="12"/>
    <n v="3"/>
    <n v="34"/>
    <x v="49"/>
    <x v="1"/>
    <n v="1335"/>
    <n v="1335"/>
    <x v="6"/>
  </r>
  <r>
    <s v="C095"/>
    <s v="Mahika Cherian"/>
    <x v="50"/>
    <n v="2769457161"/>
    <s v="pgala@yahoo.com"/>
    <s v="Female"/>
    <n v="600"/>
    <s v="C095"/>
    <n v="47"/>
    <n v="4"/>
    <s v="07-03-2023"/>
    <d v="2023-03-07T00:00:00"/>
    <d v="1899-12-30T21:24:39"/>
    <s v="09-03-2023"/>
    <x v="170"/>
    <d v="1899-12-30T15:17:19"/>
    <s v="Shimla"/>
    <s v="Holi"/>
    <x v="4"/>
    <x v="2"/>
    <x v="10"/>
    <n v="15"/>
    <n v="2"/>
    <n v="47"/>
    <x v="40"/>
    <x v="3"/>
    <n v="1638"/>
    <n v="6552"/>
    <x v="2"/>
  </r>
  <r>
    <s v="C030"/>
    <s v="Vardaniya Contractor"/>
    <x v="64"/>
    <n v="9972300876"/>
    <s v="choprakavya@dugar.org"/>
    <s v="Male"/>
    <n v="601"/>
    <s v="C030"/>
    <n v="1"/>
    <n v="4"/>
    <s v="14-03-2023"/>
    <d v="2023-03-14T00:00:00"/>
    <d v="1899-12-30T02:37:47"/>
    <s v="18-03-2023"/>
    <x v="99"/>
    <d v="1899-12-30T03:37:12"/>
    <s v="Raurkela Industrial Township"/>
    <s v="All Occasions"/>
    <x v="4"/>
    <x v="2"/>
    <x v="18"/>
    <n v="3"/>
    <n v="4"/>
    <n v="1"/>
    <x v="50"/>
    <x v="1"/>
    <n v="1935"/>
    <n v="7740"/>
    <x v="3"/>
  </r>
  <r>
    <s v="C042"/>
    <s v="Eshani Sharma"/>
    <x v="31"/>
    <n v="916843169694"/>
    <s v="waliavaibhav@yahoo.com"/>
    <s v="Male"/>
    <n v="602"/>
    <s v="C042"/>
    <n v="43"/>
    <n v="5"/>
    <s v="02-11-2023"/>
    <d v="2023-11-02T00:00:00"/>
    <d v="1899-12-30T10:17:25"/>
    <s v="11-11-2023"/>
    <x v="108"/>
    <d v="1899-12-30T06:02:00"/>
    <s v="Buxar"/>
    <s v="Diwali"/>
    <x v="3"/>
    <x v="1"/>
    <x v="9"/>
    <n v="6"/>
    <n v="9"/>
    <n v="43"/>
    <x v="20"/>
    <x v="0"/>
    <n v="750"/>
    <n v="3750"/>
    <x v="1"/>
  </r>
  <r>
    <s v="C079"/>
    <s v="Vedika Sankaran"/>
    <x v="79"/>
    <n v="7606054646"/>
    <s v="advikakrishnan@hotmail.com"/>
    <s v="Female"/>
    <n v="603"/>
    <s v="C079"/>
    <n v="8"/>
    <n v="3"/>
    <s v="29-05-2023"/>
    <d v="2023-05-29T00:00:00"/>
    <d v="1899-12-30T05:23:57"/>
    <s v="07-06-2023"/>
    <x v="236"/>
    <d v="1899-12-30T15:14:45"/>
    <s v="Tiruvottiyur"/>
    <s v="Anniversary"/>
    <x v="9"/>
    <x v="6"/>
    <x v="5"/>
    <n v="15"/>
    <n v="9"/>
    <n v="8"/>
    <x v="10"/>
    <x v="2"/>
    <n v="252"/>
    <n v="756"/>
    <x v="0"/>
  </r>
  <r>
    <s v="C069"/>
    <s v="Hunar Tripathi"/>
    <x v="25"/>
    <n v="1440411271"/>
    <s v="gabainaaya@chhabra.info"/>
    <s v="Female"/>
    <n v="604"/>
    <s v="C069"/>
    <n v="39"/>
    <n v="3"/>
    <s v="31-01-2023"/>
    <d v="2023-01-31T00:00:00"/>
    <d v="1899-12-30T19:54:56"/>
    <s v="03-02-2023"/>
    <x v="202"/>
    <d v="1899-12-30T21:24:38"/>
    <s v="Tadipatri"/>
    <s v="All Occasions"/>
    <x v="10"/>
    <x v="2"/>
    <x v="1"/>
    <n v="21"/>
    <n v="3"/>
    <n v="39"/>
    <x v="17"/>
    <x v="6"/>
    <n v="387"/>
    <n v="1161"/>
    <x v="3"/>
  </r>
  <r>
    <s v="C068"/>
    <s v="Ritvik Garde"/>
    <x v="48"/>
    <n v="913719858588"/>
    <s v="parinaaz89@varty-gaba.com"/>
    <s v="Male"/>
    <n v="605"/>
    <s v="C068"/>
    <n v="45"/>
    <n v="2"/>
    <s v="21-12-2023"/>
    <d v="2023-12-21T00:00:00"/>
    <d v="1899-12-30T22:21:06"/>
    <s v="25-12-2023"/>
    <x v="237"/>
    <d v="1899-12-30T20:49:33"/>
    <s v="Kakinada"/>
    <s v="Birthday"/>
    <x v="5"/>
    <x v="1"/>
    <x v="14"/>
    <n v="20"/>
    <n v="4"/>
    <n v="45"/>
    <x v="15"/>
    <x v="0"/>
    <n v="722"/>
    <n v="1444"/>
    <x v="4"/>
  </r>
  <r>
    <s v="C047"/>
    <s v="Bhamini Ravi"/>
    <x v="14"/>
    <n v="910798274175"/>
    <s v="ramachandranraghav@uppal-bhandari.com"/>
    <s v="Male"/>
    <n v="606"/>
    <s v="C047"/>
    <n v="3"/>
    <n v="5"/>
    <s v="08-02-2023"/>
    <d v="2023-02-08T00:00:00"/>
    <d v="1899-12-30T02:13:13"/>
    <s v="17-02-2023"/>
    <x v="197"/>
    <d v="1899-12-30T07:31:32"/>
    <s v="Sambalpur"/>
    <s v="Valentine's Day"/>
    <x v="0"/>
    <x v="5"/>
    <x v="18"/>
    <n v="7"/>
    <n v="9"/>
    <n v="3"/>
    <x v="53"/>
    <x v="3"/>
    <n v="1534"/>
    <n v="7670"/>
    <x v="5"/>
  </r>
  <r>
    <s v="C028"/>
    <s v="Hridaan Rajagopalan"/>
    <x v="34"/>
    <n v="2539728317"/>
    <s v="indrans49@thaman-chopra.net"/>
    <s v="Female"/>
    <n v="607"/>
    <s v="C028"/>
    <n v="50"/>
    <n v="3"/>
    <s v="03-03-2023"/>
    <d v="2023-03-03T00:00:00"/>
    <d v="1899-12-30T01:50:25"/>
    <s v="05-03-2023"/>
    <x v="0"/>
    <d v="1899-12-30T09:52:56"/>
    <s v="Bidhannagar"/>
    <s v="Holi"/>
    <x v="4"/>
    <x v="0"/>
    <x v="11"/>
    <n v="9"/>
    <n v="2"/>
    <n v="50"/>
    <x v="56"/>
    <x v="5"/>
    <n v="422"/>
    <n v="1266"/>
    <x v="2"/>
  </r>
  <r>
    <s v="C030"/>
    <s v="Vardaniya Contractor"/>
    <x v="64"/>
    <n v="9972300876"/>
    <s v="choprakavya@dugar.org"/>
    <s v="Male"/>
    <n v="608"/>
    <s v="C030"/>
    <n v="55"/>
    <n v="5"/>
    <s v="28-08-2023"/>
    <d v="2023-08-28T00:00:00"/>
    <d v="1899-12-30T20:30:15"/>
    <s v="01-09-2023"/>
    <x v="141"/>
    <d v="1899-12-30T07:14:20"/>
    <s v="Etawah"/>
    <s v="Raksha Bandhan"/>
    <x v="8"/>
    <x v="6"/>
    <x v="4"/>
    <n v="7"/>
    <n v="4"/>
    <n v="55"/>
    <x v="60"/>
    <x v="1"/>
    <n v="1904"/>
    <n v="9520"/>
    <x v="6"/>
  </r>
  <r>
    <s v="C024"/>
    <s v="Jhanvi Chowdhury"/>
    <x v="23"/>
    <n v="910316756360"/>
    <s v="magarvardaniya@biswas.com"/>
    <s v="Female"/>
    <n v="609"/>
    <s v="C024"/>
    <n v="25"/>
    <n v="5"/>
    <s v="27-10-2023"/>
    <d v="2023-10-27T00:00:00"/>
    <d v="1899-12-30T11:08:56"/>
    <s v="28-10-2023"/>
    <x v="238"/>
    <d v="1899-12-30T23:46:55"/>
    <s v="Hazaribagh"/>
    <s v="Anniversary"/>
    <x v="6"/>
    <x v="0"/>
    <x v="13"/>
    <n v="23"/>
    <n v="1"/>
    <n v="25"/>
    <x v="30"/>
    <x v="5"/>
    <n v="1202"/>
    <n v="6010"/>
    <x v="0"/>
  </r>
  <r>
    <s v="C068"/>
    <s v="Ritvik Garde"/>
    <x v="48"/>
    <n v="913719858588"/>
    <s v="parinaaz89@varty-gaba.com"/>
    <s v="Male"/>
    <n v="610"/>
    <s v="C068"/>
    <n v="5"/>
    <n v="3"/>
    <s v="03-01-2023"/>
    <d v="2023-01-03T00:00:00"/>
    <d v="1899-12-30T17:25:41"/>
    <s v="05-01-2023"/>
    <x v="239"/>
    <d v="1899-12-30T00:11:36"/>
    <s v="Sirsa"/>
    <s v="All Occasions"/>
    <x v="10"/>
    <x v="2"/>
    <x v="15"/>
    <n v="0"/>
    <n v="2"/>
    <n v="5"/>
    <x v="5"/>
    <x v="3"/>
    <n v="1444"/>
    <n v="4332"/>
    <x v="3"/>
  </r>
  <r>
    <s v="C056"/>
    <s v="Pihu Choudhury"/>
    <x v="1"/>
    <n v="9732644810"/>
    <s v="dhanuksastry@yahoo.com"/>
    <s v="Male"/>
    <n v="611"/>
    <s v="C056"/>
    <n v="28"/>
    <n v="2"/>
    <s v="22-08-2023"/>
    <d v="2023-08-22T00:00:00"/>
    <d v="1899-12-30T21:17:50"/>
    <s v="28-08-2023"/>
    <x v="18"/>
    <d v="1899-12-30T03:27:30"/>
    <s v="Latur"/>
    <s v="Raksha Bandhan"/>
    <x v="8"/>
    <x v="2"/>
    <x v="10"/>
    <n v="3"/>
    <n v="6"/>
    <n v="28"/>
    <x v="12"/>
    <x v="2"/>
    <n v="1778"/>
    <n v="3556"/>
    <x v="6"/>
  </r>
  <r>
    <s v="C075"/>
    <s v="Yashvi Bansal"/>
    <x v="60"/>
    <n v="914513765238"/>
    <s v="indranilsastry@gmail.com"/>
    <s v="Female"/>
    <n v="612"/>
    <s v="C075"/>
    <n v="26"/>
    <n v="1"/>
    <s v="02-03-2023"/>
    <d v="2023-03-02T00:00:00"/>
    <d v="1899-12-30T10:22:25"/>
    <s v="08-03-2023"/>
    <x v="40"/>
    <d v="1899-12-30T12:39:50"/>
    <s v="Shivpuri"/>
    <s v="Holi"/>
    <x v="4"/>
    <x v="1"/>
    <x v="9"/>
    <n v="12"/>
    <n v="6"/>
    <n v="26"/>
    <x v="32"/>
    <x v="3"/>
    <n v="289"/>
    <n v="289"/>
    <x v="2"/>
  </r>
  <r>
    <s v="C063"/>
    <s v="Arhaan Ahluwalia"/>
    <x v="15"/>
    <n v="5287021467"/>
    <s v="pihu31@edwin-bawa.com"/>
    <s v="Male"/>
    <n v="613"/>
    <s v="C063"/>
    <n v="4"/>
    <n v="5"/>
    <s v="10-11-2023"/>
    <d v="2023-11-10T00:00:00"/>
    <d v="1899-12-30T17:54:34"/>
    <s v="14-11-2023"/>
    <x v="30"/>
    <d v="1899-12-30T19:18:27"/>
    <s v="Gwalior"/>
    <s v="Diwali"/>
    <x v="3"/>
    <x v="0"/>
    <x v="15"/>
    <n v="19"/>
    <n v="4"/>
    <n v="4"/>
    <x v="3"/>
    <x v="2"/>
    <n v="1199"/>
    <n v="5995"/>
    <x v="1"/>
  </r>
  <r>
    <s v="C089"/>
    <s v="Oorja Dey"/>
    <x v="76"/>
    <n v="917264144428"/>
    <s v="shanaya87@gmail.com"/>
    <s v="Female"/>
    <n v="614"/>
    <s v="C089"/>
    <n v="26"/>
    <n v="1"/>
    <s v="03-03-2023"/>
    <d v="2023-03-03T00:00:00"/>
    <d v="1899-12-30T15:36:13"/>
    <s v="07-03-2023"/>
    <x v="69"/>
    <d v="1899-12-30T18:51:41"/>
    <s v="Aizawl"/>
    <s v="Holi"/>
    <x v="4"/>
    <x v="0"/>
    <x v="7"/>
    <n v="18"/>
    <n v="4"/>
    <n v="26"/>
    <x v="32"/>
    <x v="3"/>
    <n v="289"/>
    <n v="289"/>
    <x v="2"/>
  </r>
  <r>
    <s v="C020"/>
    <s v="Samaira Ganesh"/>
    <x v="21"/>
    <n v="1731643700"/>
    <s v="golesana@varty-gill.com"/>
    <s v="Male"/>
    <n v="615"/>
    <s v="C020"/>
    <n v="28"/>
    <n v="3"/>
    <s v="25-08-2023"/>
    <d v="2023-08-25T00:00:00"/>
    <d v="1899-12-30T21:11:09"/>
    <s v="01-09-2023"/>
    <x v="141"/>
    <d v="1899-12-30T06:10:16"/>
    <s v="Allahabad"/>
    <s v="Raksha Bandhan"/>
    <x v="8"/>
    <x v="0"/>
    <x v="10"/>
    <n v="6"/>
    <n v="7"/>
    <n v="28"/>
    <x v="12"/>
    <x v="2"/>
    <n v="1778"/>
    <n v="5334"/>
    <x v="6"/>
  </r>
  <r>
    <s v="C006"/>
    <s v="Rania Mann"/>
    <x v="11"/>
    <n v="919363577179"/>
    <s v="evaswamy@biswas-sekhon.com"/>
    <s v="Female"/>
    <n v="616"/>
    <s v="C006"/>
    <n v="44"/>
    <n v="5"/>
    <s v="08-11-2023"/>
    <d v="2023-11-08T00:00:00"/>
    <d v="1899-12-30T23:57:57"/>
    <s v="12-11-2023"/>
    <x v="7"/>
    <d v="1899-12-30T19:20:59"/>
    <s v="Phagwara"/>
    <s v="Diwali"/>
    <x v="3"/>
    <x v="5"/>
    <x v="0"/>
    <n v="19"/>
    <n v="4"/>
    <n v="44"/>
    <x v="51"/>
    <x v="5"/>
    <n v="794"/>
    <n v="3970"/>
    <x v="1"/>
  </r>
  <r>
    <s v="C083"/>
    <s v="Aaryahi Sodhi"/>
    <x v="62"/>
    <n v="912690208110"/>
    <s v="devanromil@hotmail.com"/>
    <s v="Male"/>
    <n v="617"/>
    <s v="C083"/>
    <n v="22"/>
    <n v="1"/>
    <s v="19-02-2023"/>
    <d v="2023-02-19T00:00:00"/>
    <d v="1899-12-30T02:53:42"/>
    <s v="28-02-2023"/>
    <x v="9"/>
    <d v="1899-12-30T17:01:34"/>
    <s v="Uluberia"/>
    <s v="All Occasions"/>
    <x v="0"/>
    <x v="4"/>
    <x v="18"/>
    <n v="17"/>
    <n v="9"/>
    <n v="22"/>
    <x v="48"/>
    <x v="1"/>
    <n v="1639"/>
    <n v="1639"/>
    <x v="3"/>
  </r>
  <r>
    <s v="C073"/>
    <s v="Zeeshan Tailor"/>
    <x v="82"/>
    <n v="918037721297"/>
    <s v="vardaniya27@yahoo.com"/>
    <s v="Male"/>
    <n v="618"/>
    <s v="C073"/>
    <n v="60"/>
    <n v="4"/>
    <s v="05-11-2023"/>
    <d v="2023-11-05T00:00:00"/>
    <d v="1899-12-30T16:09:13"/>
    <s v="15-11-2023"/>
    <x v="49"/>
    <d v="1899-12-30T17:21:36"/>
    <s v="Lucknow"/>
    <s v="Diwali"/>
    <x v="3"/>
    <x v="4"/>
    <x v="12"/>
    <n v="17"/>
    <n v="10"/>
    <n v="60"/>
    <x v="36"/>
    <x v="2"/>
    <n v="827"/>
    <n v="3308"/>
    <x v="1"/>
  </r>
  <r>
    <s v="C091"/>
    <s v="Adira Rajan"/>
    <x v="17"/>
    <n v="915525478357"/>
    <s v="indrans79@gmail.com"/>
    <s v="Female"/>
    <n v="619"/>
    <s v="C091"/>
    <n v="35"/>
    <n v="1"/>
    <s v="06-03-2023"/>
    <d v="2023-03-06T00:00:00"/>
    <d v="1899-12-30T07:18:46"/>
    <s v="16-03-2023"/>
    <x v="116"/>
    <d v="1899-12-30T03:17:33"/>
    <s v="Patiala"/>
    <s v="Holi"/>
    <x v="4"/>
    <x v="6"/>
    <x v="21"/>
    <n v="3"/>
    <n v="10"/>
    <n v="35"/>
    <x v="37"/>
    <x v="3"/>
    <n v="1865"/>
    <n v="1865"/>
    <x v="2"/>
  </r>
  <r>
    <s v="C074"/>
    <s v="Vanya Apte"/>
    <x v="56"/>
    <n v="919182523205"/>
    <s v="gdoshi@gmail.com"/>
    <s v="Female"/>
    <n v="620"/>
    <s v="C074"/>
    <n v="67"/>
    <n v="3"/>
    <s v="11-07-2023"/>
    <d v="2023-07-11T00:00:00"/>
    <d v="1899-12-30T22:23:01"/>
    <s v="18-07-2023"/>
    <x v="240"/>
    <d v="1899-12-30T01:24:50"/>
    <s v="Chapra"/>
    <s v="Anniversary"/>
    <x v="1"/>
    <x v="2"/>
    <x v="14"/>
    <n v="1"/>
    <n v="7"/>
    <n v="67"/>
    <x v="0"/>
    <x v="0"/>
    <n v="1374"/>
    <n v="4122"/>
    <x v="0"/>
  </r>
  <r>
    <s v="C070"/>
    <s v="Emir Gokhale"/>
    <x v="66"/>
    <n v="3859920805"/>
    <s v="emirlala@sethi-kari.com"/>
    <s v="Male"/>
    <n v="621"/>
    <s v="C070"/>
    <n v="64"/>
    <n v="3"/>
    <s v="20-08-2023"/>
    <d v="2023-08-20T00:00:00"/>
    <d v="1899-12-30T07:17:03"/>
    <s v="28-08-2023"/>
    <x v="18"/>
    <d v="1899-12-30T01:32:49"/>
    <s v="Ahmedabad"/>
    <s v="Raksha Bandhan"/>
    <x v="8"/>
    <x v="4"/>
    <x v="21"/>
    <n v="1"/>
    <n v="8"/>
    <n v="64"/>
    <x v="61"/>
    <x v="1"/>
    <n v="1878"/>
    <n v="5634"/>
    <x v="6"/>
  </r>
  <r>
    <s v="C084"/>
    <s v="Anahita Shankar"/>
    <x v="68"/>
    <n v="912205603376"/>
    <s v="jchada@hotmail.com"/>
    <s v="Male"/>
    <n v="622"/>
    <s v="C084"/>
    <n v="4"/>
    <n v="4"/>
    <s v="08-11-2023"/>
    <d v="2023-11-08T00:00:00"/>
    <d v="1899-12-30T14:13:32"/>
    <s v="09-11-2023"/>
    <x v="148"/>
    <d v="1899-12-30T15:59:02"/>
    <s v="Bhiwandi"/>
    <s v="Diwali"/>
    <x v="3"/>
    <x v="5"/>
    <x v="16"/>
    <n v="15"/>
    <n v="1"/>
    <n v="4"/>
    <x v="3"/>
    <x v="2"/>
    <n v="1199"/>
    <n v="4796"/>
    <x v="1"/>
  </r>
  <r>
    <s v="C045"/>
    <s v="Divit Mahajan"/>
    <x v="47"/>
    <n v="6789522856"/>
    <s v="krishchoudhury@kakar.com"/>
    <s v="Female"/>
    <n v="623"/>
    <s v="C045"/>
    <n v="37"/>
    <n v="2"/>
    <s v="08-11-2023"/>
    <d v="2023-11-08T00:00:00"/>
    <d v="1899-12-30T13:37:50"/>
    <s v="18-11-2023"/>
    <x v="6"/>
    <d v="1899-12-30T14:25:39"/>
    <s v="Lucknow"/>
    <s v="Diwali"/>
    <x v="3"/>
    <x v="5"/>
    <x v="6"/>
    <n v="14"/>
    <n v="10"/>
    <n v="37"/>
    <x v="45"/>
    <x v="3"/>
    <n v="1428"/>
    <n v="2856"/>
    <x v="1"/>
  </r>
  <r>
    <s v="C024"/>
    <s v="Jhanvi Chowdhury"/>
    <x v="23"/>
    <n v="910316756360"/>
    <s v="magarvardaniya@biswas.com"/>
    <s v="Female"/>
    <n v="624"/>
    <s v="C024"/>
    <n v="53"/>
    <n v="5"/>
    <s v="29-08-2023"/>
    <d v="2023-08-29T00:00:00"/>
    <d v="1899-12-30T09:19:59"/>
    <s v="01-09-2023"/>
    <x v="141"/>
    <d v="1899-12-30T08:29:54"/>
    <s v="Ambala"/>
    <s v="Raksha Bandhan"/>
    <x v="8"/>
    <x v="2"/>
    <x v="17"/>
    <n v="8"/>
    <n v="3"/>
    <n v="53"/>
    <x v="65"/>
    <x v="2"/>
    <n v="1672"/>
    <n v="8360"/>
    <x v="6"/>
  </r>
  <r>
    <s v="C089"/>
    <s v="Oorja Dey"/>
    <x v="76"/>
    <n v="917264144428"/>
    <s v="shanaya87@gmail.com"/>
    <s v="Female"/>
    <n v="625"/>
    <s v="C089"/>
    <n v="63"/>
    <n v="5"/>
    <s v="23-02-2023"/>
    <d v="2023-02-23T00:00:00"/>
    <d v="1899-12-30T21:15:42"/>
    <s v="04-03-2023"/>
    <x v="36"/>
    <d v="1899-12-30T02:46:06"/>
    <s v="Belgaum"/>
    <s v="All Occasions"/>
    <x v="0"/>
    <x v="1"/>
    <x v="10"/>
    <n v="2"/>
    <n v="9"/>
    <n v="63"/>
    <x v="67"/>
    <x v="2"/>
    <n v="1348"/>
    <n v="6740"/>
    <x v="3"/>
  </r>
  <r>
    <s v="C024"/>
    <s v="Jhanvi Chowdhury"/>
    <x v="23"/>
    <n v="910316756360"/>
    <s v="magarvardaniya@biswas.com"/>
    <s v="Female"/>
    <n v="626"/>
    <s v="C024"/>
    <n v="40"/>
    <n v="5"/>
    <s v="23-09-2023"/>
    <d v="2023-09-23T00:00:00"/>
    <d v="1899-12-30T15:12:58"/>
    <s v="27-09-2023"/>
    <x v="241"/>
    <d v="1899-12-30T08:14:22"/>
    <s v="Bellary"/>
    <s v="Anniversary"/>
    <x v="2"/>
    <x v="3"/>
    <x v="7"/>
    <n v="8"/>
    <n v="4"/>
    <n v="40"/>
    <x v="27"/>
    <x v="2"/>
    <n v="1923"/>
    <n v="9615"/>
    <x v="0"/>
  </r>
  <r>
    <s v="C024"/>
    <s v="Jhanvi Chowdhury"/>
    <x v="23"/>
    <n v="910316756360"/>
    <s v="magarvardaniya@biswas.com"/>
    <s v="Female"/>
    <n v="627"/>
    <s v="C024"/>
    <n v="51"/>
    <n v="4"/>
    <s v="05-02-2023"/>
    <d v="2023-02-05T00:00:00"/>
    <d v="1899-12-30T04:30:25"/>
    <s v="08-02-2023"/>
    <x v="76"/>
    <d v="1899-12-30T23:38:12"/>
    <s v="Sirsa"/>
    <s v="All Occasions"/>
    <x v="0"/>
    <x v="4"/>
    <x v="2"/>
    <n v="23"/>
    <n v="3"/>
    <n v="51"/>
    <x v="41"/>
    <x v="1"/>
    <n v="1084"/>
    <n v="4336"/>
    <x v="3"/>
  </r>
  <r>
    <s v="C061"/>
    <s v="Akarsh Ramesh"/>
    <x v="23"/>
    <n v="4318554567"/>
    <s v="tsaini@johal-char.com"/>
    <s v="Female"/>
    <n v="628"/>
    <s v="C061"/>
    <n v="11"/>
    <n v="5"/>
    <s v="10-02-2023"/>
    <d v="2023-02-10T00:00:00"/>
    <d v="1899-12-30T21:50:27"/>
    <s v="13-02-2023"/>
    <x v="10"/>
    <d v="1899-12-30T21:07:46"/>
    <s v="Ongole"/>
    <s v="Valentine's Day"/>
    <x v="0"/>
    <x v="0"/>
    <x v="10"/>
    <n v="21"/>
    <n v="3"/>
    <n v="11"/>
    <x v="54"/>
    <x v="6"/>
    <n v="1096"/>
    <n v="5480"/>
    <x v="5"/>
  </r>
  <r>
    <s v="C032"/>
    <s v="Mannat Anand"/>
    <x v="35"/>
    <n v="1611365500"/>
    <s v="advika02@gmail.com"/>
    <s v="Male"/>
    <n v="629"/>
    <s v="C032"/>
    <n v="28"/>
    <n v="5"/>
    <s v="27-08-2023"/>
    <d v="2023-08-27T00:00:00"/>
    <d v="1899-12-30T09:09:01"/>
    <s v="04-09-2023"/>
    <x v="126"/>
    <d v="1899-12-30T15:31:23"/>
    <s v="Sangli-Miraj &amp; Kupwad"/>
    <s v="Raksha Bandhan"/>
    <x v="8"/>
    <x v="4"/>
    <x v="17"/>
    <n v="15"/>
    <n v="8"/>
    <n v="28"/>
    <x v="12"/>
    <x v="2"/>
    <n v="1778"/>
    <n v="8890"/>
    <x v="6"/>
  </r>
  <r>
    <s v="C071"/>
    <s v="Purab Sheth"/>
    <x v="37"/>
    <n v="8410472405"/>
    <s v="suhana89@yahoo.com"/>
    <s v="Male"/>
    <n v="630"/>
    <s v="C071"/>
    <n v="67"/>
    <n v="3"/>
    <s v="21-02-2023"/>
    <d v="2023-02-21T00:00:00"/>
    <d v="1899-12-30T21:37:47"/>
    <s v="01-03-2023"/>
    <x v="81"/>
    <d v="1899-12-30T18:53:08"/>
    <s v="Karimnagar"/>
    <s v="Anniversary"/>
    <x v="0"/>
    <x v="2"/>
    <x v="10"/>
    <n v="18"/>
    <n v="8"/>
    <n v="67"/>
    <x v="0"/>
    <x v="0"/>
    <n v="1374"/>
    <n v="4122"/>
    <x v="0"/>
  </r>
  <r>
    <s v="C044"/>
    <s v="Seher Mann"/>
    <x v="22"/>
    <n v="9843970658"/>
    <s v="vardaniyakaran@krishnamurthy.com"/>
    <s v="Male"/>
    <n v="631"/>
    <s v="C044"/>
    <n v="32"/>
    <n v="4"/>
    <s v="13-04-2023"/>
    <d v="2023-04-13T00:00:00"/>
    <d v="1899-12-30T21:41:50"/>
    <s v="17-04-2023"/>
    <x v="124"/>
    <d v="1899-12-30T03:45:03"/>
    <s v="Gopalpur"/>
    <s v="Birthday"/>
    <x v="7"/>
    <x v="1"/>
    <x v="10"/>
    <n v="3"/>
    <n v="4"/>
    <n v="32"/>
    <x v="35"/>
    <x v="1"/>
    <n v="1792"/>
    <n v="7168"/>
    <x v="4"/>
  </r>
  <r>
    <s v="C075"/>
    <s v="Yashvi Bansal"/>
    <x v="60"/>
    <n v="914513765238"/>
    <s v="indranilsastry@gmail.com"/>
    <s v="Female"/>
    <n v="632"/>
    <s v="C075"/>
    <n v="51"/>
    <n v="1"/>
    <s v="11-07-2023"/>
    <d v="2023-07-11T00:00:00"/>
    <d v="1899-12-30T22:35:01"/>
    <s v="12-07-2023"/>
    <x v="227"/>
    <d v="1899-12-30T11:32:50"/>
    <s v="Adoni"/>
    <s v="All Occasions"/>
    <x v="1"/>
    <x v="2"/>
    <x v="14"/>
    <n v="11"/>
    <n v="1"/>
    <n v="51"/>
    <x v="41"/>
    <x v="1"/>
    <n v="1084"/>
    <n v="1084"/>
    <x v="3"/>
  </r>
  <r>
    <s v="C031"/>
    <s v="Madhup Wable"/>
    <x v="13"/>
    <n v="135745753"/>
    <s v="priyansh11@dua-tella.com"/>
    <s v="Female"/>
    <n v="633"/>
    <s v="C031"/>
    <n v="52"/>
    <n v="5"/>
    <s v="10-02-2023"/>
    <d v="2023-02-10T00:00:00"/>
    <d v="1899-12-30T14:44:42"/>
    <s v="15-02-2023"/>
    <x v="65"/>
    <d v="1899-12-30T05:12:46"/>
    <s v="Surat"/>
    <s v="Valentine's Day"/>
    <x v="0"/>
    <x v="0"/>
    <x v="16"/>
    <n v="5"/>
    <n v="5"/>
    <n v="52"/>
    <x v="31"/>
    <x v="0"/>
    <n v="236"/>
    <n v="1180"/>
    <x v="5"/>
  </r>
  <r>
    <s v="C038"/>
    <s v="Yakshit Shah"/>
    <x v="41"/>
    <n v="2847411902"/>
    <s v="kthaker@gmail.com"/>
    <s v="Female"/>
    <n v="634"/>
    <s v="C038"/>
    <n v="57"/>
    <n v="3"/>
    <s v="07-05-2023"/>
    <d v="2023-05-07T00:00:00"/>
    <d v="1899-12-30T06:36:16"/>
    <s v="11-05-2023"/>
    <x v="118"/>
    <d v="1899-12-30T13:43:49"/>
    <s v="Fatehpur"/>
    <s v="Birthday"/>
    <x v="9"/>
    <x v="4"/>
    <x v="3"/>
    <n v="13"/>
    <n v="4"/>
    <n v="57"/>
    <x v="57"/>
    <x v="3"/>
    <n v="1582"/>
    <n v="4746"/>
    <x v="4"/>
  </r>
  <r>
    <s v="C095"/>
    <s v="Mahika Cherian"/>
    <x v="50"/>
    <n v="2769457161"/>
    <s v="pgala@yahoo.com"/>
    <s v="Female"/>
    <n v="635"/>
    <s v="C095"/>
    <n v="67"/>
    <n v="1"/>
    <s v="12-11-2023"/>
    <d v="2023-11-12T00:00:00"/>
    <d v="1899-12-30T18:37:11"/>
    <s v="22-11-2023"/>
    <x v="120"/>
    <d v="1899-12-30T07:23:32"/>
    <s v="Navi Mumbai"/>
    <s v="Anniversary"/>
    <x v="3"/>
    <x v="4"/>
    <x v="23"/>
    <n v="7"/>
    <n v="10"/>
    <n v="67"/>
    <x v="0"/>
    <x v="0"/>
    <n v="1374"/>
    <n v="1374"/>
    <x v="0"/>
  </r>
  <r>
    <s v="C067"/>
    <s v="Eva Sankaran"/>
    <x v="42"/>
    <n v="407409251"/>
    <s v="zdhar@gmail.com"/>
    <s v="Male"/>
    <n v="636"/>
    <s v="C067"/>
    <n v="53"/>
    <n v="2"/>
    <s v="25-08-2023"/>
    <d v="2023-08-25T00:00:00"/>
    <d v="1899-12-30T07:18:26"/>
    <s v="02-09-2023"/>
    <x v="64"/>
    <d v="1899-12-30T03:33:45"/>
    <s v="Panipat"/>
    <s v="Raksha Bandhan"/>
    <x v="8"/>
    <x v="0"/>
    <x v="21"/>
    <n v="3"/>
    <n v="8"/>
    <n v="53"/>
    <x v="65"/>
    <x v="2"/>
    <n v="1672"/>
    <n v="3344"/>
    <x v="6"/>
  </r>
  <r>
    <s v="C056"/>
    <s v="Pihu Choudhury"/>
    <x v="1"/>
    <n v="9732644810"/>
    <s v="dhanuksastry@yahoo.com"/>
    <s v="Male"/>
    <n v="637"/>
    <s v="C056"/>
    <n v="51"/>
    <n v="3"/>
    <s v="12-03-2023"/>
    <d v="2023-03-12T00:00:00"/>
    <d v="1899-12-30T19:29:26"/>
    <s v="20-03-2023"/>
    <x v="242"/>
    <d v="1899-12-30T22:34:14"/>
    <s v="Darbhanga"/>
    <s v="All Occasions"/>
    <x v="4"/>
    <x v="4"/>
    <x v="1"/>
    <n v="22"/>
    <n v="8"/>
    <n v="51"/>
    <x v="41"/>
    <x v="1"/>
    <n v="1084"/>
    <n v="3252"/>
    <x v="3"/>
  </r>
  <r>
    <s v="C060"/>
    <s v="Riya Wagle"/>
    <x v="54"/>
    <n v="214103009"/>
    <s v="veercheema@khosla.com"/>
    <s v="Male"/>
    <n v="638"/>
    <s v="C060"/>
    <n v="39"/>
    <n v="1"/>
    <s v="23-04-2023"/>
    <d v="2023-04-23T00:00:00"/>
    <d v="1899-12-30T02:13:33"/>
    <s v="27-04-2023"/>
    <x v="96"/>
    <d v="1899-12-30T02:51:20"/>
    <s v="Mira-Bhayandar"/>
    <s v="All Occasions"/>
    <x v="7"/>
    <x v="4"/>
    <x v="18"/>
    <n v="2"/>
    <n v="4"/>
    <n v="39"/>
    <x v="17"/>
    <x v="6"/>
    <n v="387"/>
    <n v="387"/>
    <x v="3"/>
  </r>
  <r>
    <s v="C098"/>
    <s v="Navya Golla"/>
    <x v="77"/>
    <n v="914461213936"/>
    <s v="tellamadhup@bhatt-bhasin.info"/>
    <s v="Male"/>
    <n v="639"/>
    <s v="C098"/>
    <n v="24"/>
    <n v="1"/>
    <s v="26-05-2023"/>
    <d v="2023-05-26T00:00:00"/>
    <d v="1899-12-30T02:36:31"/>
    <s v="31-05-2023"/>
    <x v="243"/>
    <d v="1899-12-30T03:18:25"/>
    <s v="Amaravati"/>
    <s v="Birthday"/>
    <x v="9"/>
    <x v="0"/>
    <x v="18"/>
    <n v="3"/>
    <n v="5"/>
    <n v="24"/>
    <x v="29"/>
    <x v="6"/>
    <n v="535"/>
    <n v="535"/>
    <x v="4"/>
  </r>
  <r>
    <s v="C089"/>
    <s v="Oorja Dey"/>
    <x v="76"/>
    <n v="917264144428"/>
    <s v="shanaya87@gmail.com"/>
    <s v="Female"/>
    <n v="640"/>
    <s v="C089"/>
    <n v="59"/>
    <n v="3"/>
    <s v="23-08-2023"/>
    <d v="2023-08-23T00:00:00"/>
    <d v="1899-12-30T06:16:51"/>
    <s v="31-08-2023"/>
    <x v="74"/>
    <d v="1899-12-30T19:07:21"/>
    <s v="Bathinda"/>
    <s v="Raksha Bandhan"/>
    <x v="8"/>
    <x v="5"/>
    <x v="3"/>
    <n v="19"/>
    <n v="8"/>
    <n v="59"/>
    <x v="58"/>
    <x v="4"/>
    <n v="811"/>
    <n v="2433"/>
    <x v="6"/>
  </r>
  <r>
    <s v="C063"/>
    <s v="Arhaan Ahluwalia"/>
    <x v="15"/>
    <n v="5287021467"/>
    <s v="pihu31@edwin-bawa.com"/>
    <s v="Male"/>
    <n v="641"/>
    <s v="C063"/>
    <n v="15"/>
    <n v="4"/>
    <s v="18-05-2023"/>
    <d v="2023-05-18T00:00:00"/>
    <d v="1899-12-30T23:59:56"/>
    <s v="26-05-2023"/>
    <x v="244"/>
    <d v="1899-12-30T19:14:55"/>
    <s v="South Dumdum"/>
    <s v="Anniversary"/>
    <x v="9"/>
    <x v="1"/>
    <x v="0"/>
    <n v="19"/>
    <n v="8"/>
    <n v="15"/>
    <x v="18"/>
    <x v="0"/>
    <n v="1488"/>
    <n v="5952"/>
    <x v="0"/>
  </r>
  <r>
    <s v="C021"/>
    <s v="Siya Talwar"/>
    <x v="85"/>
    <n v="915555408563"/>
    <s v="hsunder@raman.info"/>
    <s v="Male"/>
    <n v="642"/>
    <s v="C021"/>
    <n v="44"/>
    <n v="5"/>
    <s v="02-11-2023"/>
    <d v="2023-11-02T00:00:00"/>
    <d v="1899-12-30T05:26:04"/>
    <s v="07-11-2023"/>
    <x v="112"/>
    <d v="1899-12-30T00:29:51"/>
    <s v="Kozhikode"/>
    <s v="Diwali"/>
    <x v="3"/>
    <x v="1"/>
    <x v="5"/>
    <n v="0"/>
    <n v="5"/>
    <n v="44"/>
    <x v="51"/>
    <x v="5"/>
    <n v="794"/>
    <n v="3970"/>
    <x v="1"/>
  </r>
  <r>
    <s v="C063"/>
    <s v="Arhaan Ahluwalia"/>
    <x v="15"/>
    <n v="5287021467"/>
    <s v="pihu31@edwin-bawa.com"/>
    <s v="Male"/>
    <n v="643"/>
    <s v="C063"/>
    <n v="35"/>
    <n v="2"/>
    <s v="26-02-2023"/>
    <d v="2023-02-26T00:00:00"/>
    <d v="1899-12-30T13:10:24"/>
    <s v="06-03-2023"/>
    <x v="51"/>
    <d v="1899-12-30T20:24:10"/>
    <s v="Malda"/>
    <s v="Holi"/>
    <x v="0"/>
    <x v="4"/>
    <x v="6"/>
    <n v="20"/>
    <n v="8"/>
    <n v="35"/>
    <x v="37"/>
    <x v="3"/>
    <n v="1865"/>
    <n v="3730"/>
    <x v="2"/>
  </r>
  <r>
    <s v="C050"/>
    <s v="Chirag Srinivas"/>
    <x v="38"/>
    <n v="911157961919"/>
    <s v="xmand@hotmail.com"/>
    <s v="Female"/>
    <n v="644"/>
    <s v="C050"/>
    <n v="67"/>
    <n v="1"/>
    <s v="01-09-2023"/>
    <d v="2023-09-01T00:00:00"/>
    <d v="1899-12-30T14:54:36"/>
    <s v="11-09-2023"/>
    <x v="57"/>
    <d v="1899-12-30T11:21:18"/>
    <s v="Parbhani"/>
    <s v="Anniversary"/>
    <x v="2"/>
    <x v="0"/>
    <x v="16"/>
    <n v="11"/>
    <n v="10"/>
    <n v="67"/>
    <x v="0"/>
    <x v="0"/>
    <n v="1374"/>
    <n v="1374"/>
    <x v="0"/>
  </r>
  <r>
    <s v="C033"/>
    <s v="Suhana Kurian"/>
    <x v="36"/>
    <n v="5713958095"/>
    <s v="nbains@hotmail.com"/>
    <s v="Female"/>
    <n v="645"/>
    <s v="C033"/>
    <n v="50"/>
    <n v="3"/>
    <s v="27-02-2023"/>
    <d v="2023-02-27T00:00:00"/>
    <d v="1899-12-30T01:46:39"/>
    <s v="28-02-2023"/>
    <x v="9"/>
    <d v="1899-12-30T02:07:11"/>
    <s v="Danapur"/>
    <s v="Holi"/>
    <x v="0"/>
    <x v="6"/>
    <x v="11"/>
    <n v="2"/>
    <n v="1"/>
    <n v="50"/>
    <x v="56"/>
    <x v="5"/>
    <n v="422"/>
    <n v="1266"/>
    <x v="2"/>
  </r>
  <r>
    <s v="C015"/>
    <s v="Romil Bajwa"/>
    <x v="28"/>
    <n v="918664164910"/>
    <s v="taimurkashyap@halder.com"/>
    <s v="Female"/>
    <n v="646"/>
    <s v="C015"/>
    <n v="38"/>
    <n v="5"/>
    <s v="13-05-2023"/>
    <d v="2023-05-13T00:00:00"/>
    <d v="1899-12-30T16:30:10"/>
    <s v="23-05-2023"/>
    <x v="245"/>
    <d v="1899-12-30T09:16:58"/>
    <s v="Morbi"/>
    <s v="Birthday"/>
    <x v="9"/>
    <x v="3"/>
    <x v="12"/>
    <n v="9"/>
    <n v="10"/>
    <n v="38"/>
    <x v="21"/>
    <x v="4"/>
    <n v="562"/>
    <n v="2810"/>
    <x v="4"/>
  </r>
  <r>
    <s v="C069"/>
    <s v="Hunar Tripathi"/>
    <x v="25"/>
    <n v="1440411271"/>
    <s v="gabainaaya@chhabra.info"/>
    <s v="Female"/>
    <n v="647"/>
    <s v="C069"/>
    <n v="21"/>
    <n v="5"/>
    <s v="25-08-2023"/>
    <d v="2023-08-25T00:00:00"/>
    <d v="1899-12-30T17:00:25"/>
    <s v="26-08-2023"/>
    <x v="21"/>
    <d v="1899-12-30T01:29:04"/>
    <s v="Anantapuram"/>
    <s v="Raksha Bandhan"/>
    <x v="8"/>
    <x v="0"/>
    <x v="15"/>
    <n v="1"/>
    <n v="1"/>
    <n v="21"/>
    <x v="26"/>
    <x v="3"/>
    <n v="1561"/>
    <n v="7805"/>
    <x v="6"/>
  </r>
  <r>
    <s v="C040"/>
    <s v="Hazel Mangat"/>
    <x v="9"/>
    <n v="918810621361"/>
    <s v="aarnakrishna@chokshi.org"/>
    <s v="Female"/>
    <n v="648"/>
    <s v="C040"/>
    <n v="41"/>
    <n v="3"/>
    <s v="05-11-2023"/>
    <d v="2023-11-05T00:00:00"/>
    <d v="1899-12-30T19:06:16"/>
    <s v="09-11-2023"/>
    <x v="148"/>
    <d v="1899-12-30T08:25:00"/>
    <s v="Chittoor"/>
    <s v="Diwali"/>
    <x v="3"/>
    <x v="4"/>
    <x v="1"/>
    <n v="8"/>
    <n v="4"/>
    <n v="41"/>
    <x v="2"/>
    <x v="2"/>
    <n v="1977"/>
    <n v="5931"/>
    <x v="1"/>
  </r>
  <r>
    <s v="C053"/>
    <s v="Kismat Kapadia"/>
    <x v="49"/>
    <n v="918068004996"/>
    <s v="aniruddhbhatia@apte-ramaswamy.net"/>
    <s v="Female"/>
    <n v="649"/>
    <s v="C053"/>
    <n v="43"/>
    <n v="3"/>
    <s v="02-11-2023"/>
    <d v="2023-11-02T00:00:00"/>
    <d v="1899-12-30T03:05:41"/>
    <s v="11-11-2023"/>
    <x v="108"/>
    <d v="1899-12-30T08:55:15"/>
    <s v="Naihati"/>
    <s v="Diwali"/>
    <x v="3"/>
    <x v="1"/>
    <x v="20"/>
    <n v="8"/>
    <n v="9"/>
    <n v="43"/>
    <x v="20"/>
    <x v="0"/>
    <n v="750"/>
    <n v="2250"/>
    <x v="1"/>
  </r>
  <r>
    <s v="C077"/>
    <s v="Gokul Ahluwalia"/>
    <x v="53"/>
    <n v="910413737551"/>
    <s v="khalsatarini@bora.com"/>
    <s v="Female"/>
    <n v="650"/>
    <s v="C077"/>
    <n v="32"/>
    <n v="3"/>
    <s v="23-02-2023"/>
    <d v="2023-02-23T00:00:00"/>
    <d v="1899-12-30T01:54:43"/>
    <s v="02-03-2023"/>
    <x v="149"/>
    <d v="1899-12-30T03:09:36"/>
    <s v="Guwahati"/>
    <s v="Birthday"/>
    <x v="0"/>
    <x v="1"/>
    <x v="11"/>
    <n v="3"/>
    <n v="7"/>
    <n v="32"/>
    <x v="35"/>
    <x v="1"/>
    <n v="1792"/>
    <n v="5376"/>
    <x v="4"/>
  </r>
  <r>
    <s v="C017"/>
    <s v="Advika Dhar"/>
    <x v="32"/>
    <n v="912738556486"/>
    <s v="pmaster@deol.com"/>
    <s v="Male"/>
    <n v="651"/>
    <s v="C017"/>
    <n v="11"/>
    <n v="4"/>
    <s v="13-02-2023"/>
    <d v="2023-02-13T00:00:00"/>
    <d v="1899-12-30T02:16:28"/>
    <s v="19-02-2023"/>
    <x v="223"/>
    <d v="1899-12-30T11:55:54"/>
    <s v="Panihati"/>
    <s v="Valentine's Day"/>
    <x v="0"/>
    <x v="6"/>
    <x v="18"/>
    <n v="11"/>
    <n v="6"/>
    <n v="11"/>
    <x v="54"/>
    <x v="6"/>
    <n v="1096"/>
    <n v="4384"/>
    <x v="5"/>
  </r>
  <r>
    <s v="C032"/>
    <s v="Mannat Anand"/>
    <x v="35"/>
    <n v="1611365500"/>
    <s v="advika02@gmail.com"/>
    <s v="Male"/>
    <n v="652"/>
    <s v="C032"/>
    <n v="21"/>
    <n v="2"/>
    <s v="28-08-2023"/>
    <d v="2023-08-28T00:00:00"/>
    <d v="1899-12-30T19:41:09"/>
    <s v="03-09-2023"/>
    <x v="104"/>
    <d v="1899-12-30T00:01:31"/>
    <s v="Phagwara"/>
    <s v="Raksha Bandhan"/>
    <x v="8"/>
    <x v="6"/>
    <x v="1"/>
    <n v="0"/>
    <n v="6"/>
    <n v="21"/>
    <x v="26"/>
    <x v="3"/>
    <n v="1561"/>
    <n v="3122"/>
    <x v="6"/>
  </r>
  <r>
    <s v="C076"/>
    <s v="Oorja Dayal"/>
    <x v="78"/>
    <n v="916936516442"/>
    <s v="indrajit78@balay-ravi.com"/>
    <s v="Female"/>
    <n v="653"/>
    <s v="C076"/>
    <n v="17"/>
    <n v="4"/>
    <s v="29-11-2023"/>
    <d v="2023-11-29T00:00:00"/>
    <d v="1899-12-30T13:38:07"/>
    <s v="01-12-2023"/>
    <x v="246"/>
    <d v="1899-12-30T05:52:11"/>
    <s v="Bhilwara"/>
    <s v="Anniversary"/>
    <x v="3"/>
    <x v="5"/>
    <x v="6"/>
    <n v="5"/>
    <n v="2"/>
    <n v="17"/>
    <x v="1"/>
    <x v="1"/>
    <n v="1899"/>
    <n v="7596"/>
    <x v="0"/>
  </r>
  <r>
    <s v="C019"/>
    <s v="Amira Sengupta"/>
    <x v="2"/>
    <n v="914513393592"/>
    <s v="purab20@dhar.com"/>
    <s v="Male"/>
    <n v="654"/>
    <s v="C019"/>
    <n v="64"/>
    <n v="2"/>
    <s v="29-08-2023"/>
    <d v="2023-08-29T00:00:00"/>
    <d v="1899-12-30T04:53:15"/>
    <s v="02-09-2023"/>
    <x v="64"/>
    <d v="1899-12-30T00:41:13"/>
    <s v="Jhansi"/>
    <s v="Raksha Bandhan"/>
    <x v="8"/>
    <x v="2"/>
    <x v="2"/>
    <n v="0"/>
    <n v="4"/>
    <n v="64"/>
    <x v="61"/>
    <x v="1"/>
    <n v="1878"/>
    <n v="3756"/>
    <x v="6"/>
  </r>
  <r>
    <s v="C015"/>
    <s v="Romil Bajwa"/>
    <x v="28"/>
    <n v="918664164910"/>
    <s v="taimurkashyap@halder.com"/>
    <s v="Female"/>
    <n v="655"/>
    <s v="C015"/>
    <n v="17"/>
    <n v="1"/>
    <s v="08-11-2023"/>
    <d v="2023-11-08T00:00:00"/>
    <d v="1899-12-30T21:19:04"/>
    <s v="17-11-2023"/>
    <x v="166"/>
    <d v="1899-12-30T18:57:37"/>
    <s v="Jalna"/>
    <s v="Anniversary"/>
    <x v="3"/>
    <x v="5"/>
    <x v="10"/>
    <n v="18"/>
    <n v="9"/>
    <n v="17"/>
    <x v="1"/>
    <x v="1"/>
    <n v="1899"/>
    <n v="1899"/>
    <x v="0"/>
  </r>
  <r>
    <s v="C032"/>
    <s v="Mannat Anand"/>
    <x v="35"/>
    <n v="1611365500"/>
    <s v="advika02@gmail.com"/>
    <s v="Male"/>
    <n v="656"/>
    <s v="C032"/>
    <n v="68"/>
    <n v="2"/>
    <s v="05-02-2023"/>
    <d v="2023-02-05T00:00:00"/>
    <d v="1899-12-30T18:34:41"/>
    <s v="06-02-2023"/>
    <x v="138"/>
    <d v="1899-12-30T04:46:00"/>
    <s v="Dehri"/>
    <s v="Valentine's Day"/>
    <x v="0"/>
    <x v="4"/>
    <x v="23"/>
    <n v="4"/>
    <n v="1"/>
    <n v="68"/>
    <x v="63"/>
    <x v="1"/>
    <n v="597"/>
    <n v="1194"/>
    <x v="5"/>
  </r>
  <r>
    <s v="C055"/>
    <s v="Umang Luthra"/>
    <x v="38"/>
    <n v="2007986762"/>
    <s v="manikya74@bava.com"/>
    <s v="Male"/>
    <n v="657"/>
    <s v="C055"/>
    <n v="13"/>
    <n v="3"/>
    <s v="03-03-2023"/>
    <d v="2023-03-03T00:00:00"/>
    <d v="1899-12-30T09:37:53"/>
    <s v="08-03-2023"/>
    <x v="40"/>
    <d v="1899-12-30T14:48:35"/>
    <s v="Kochi"/>
    <s v="Holi"/>
    <x v="4"/>
    <x v="0"/>
    <x v="17"/>
    <n v="14"/>
    <n v="5"/>
    <n v="13"/>
    <x v="64"/>
    <x v="6"/>
    <n v="1141"/>
    <n v="3423"/>
    <x v="2"/>
  </r>
  <r>
    <s v="C061"/>
    <s v="Akarsh Ramesh"/>
    <x v="23"/>
    <n v="4318554567"/>
    <s v="tsaini@johal-char.com"/>
    <s v="Female"/>
    <n v="658"/>
    <s v="C061"/>
    <n v="21"/>
    <n v="3"/>
    <s v="22-08-2023"/>
    <d v="2023-08-22T00:00:00"/>
    <d v="1899-12-30T20:54:56"/>
    <s v="31-08-2023"/>
    <x v="74"/>
    <d v="1899-12-30T08:54:06"/>
    <s v="Srikakulam"/>
    <s v="Raksha Bandhan"/>
    <x v="8"/>
    <x v="2"/>
    <x v="4"/>
    <n v="8"/>
    <n v="9"/>
    <n v="21"/>
    <x v="26"/>
    <x v="3"/>
    <n v="1561"/>
    <n v="4683"/>
    <x v="6"/>
  </r>
  <r>
    <s v="C048"/>
    <s v="Aradhya Kale"/>
    <x v="52"/>
    <n v="7979926231"/>
    <s v="gkhanna@tripathi.biz"/>
    <s v="Male"/>
    <n v="659"/>
    <s v="C048"/>
    <n v="19"/>
    <n v="5"/>
    <s v="05-02-2023"/>
    <d v="2023-02-05T00:00:00"/>
    <d v="1899-12-30T17:44:56"/>
    <s v="12-02-2023"/>
    <x v="48"/>
    <d v="1899-12-30T22:37:43"/>
    <s v="Silchar"/>
    <s v="Valentine's Day"/>
    <x v="0"/>
    <x v="4"/>
    <x v="15"/>
    <n v="22"/>
    <n v="7"/>
    <n v="19"/>
    <x v="44"/>
    <x v="6"/>
    <n v="1234"/>
    <n v="6170"/>
    <x v="5"/>
  </r>
  <r>
    <s v="C053"/>
    <s v="Kismat Kapadia"/>
    <x v="49"/>
    <n v="918068004996"/>
    <s v="aniruddhbhatia@apte-ramaswamy.net"/>
    <s v="Female"/>
    <n v="660"/>
    <s v="C053"/>
    <n v="58"/>
    <n v="3"/>
    <s v="11-02-2023"/>
    <d v="2023-02-11T00:00:00"/>
    <d v="1899-12-30T06:08:46"/>
    <s v="21-02-2023"/>
    <x v="80"/>
    <d v="1899-12-30T20:48:35"/>
    <s v="Amravati"/>
    <s v="Valentine's Day"/>
    <x v="0"/>
    <x v="3"/>
    <x v="3"/>
    <n v="20"/>
    <n v="10"/>
    <n v="58"/>
    <x v="9"/>
    <x v="4"/>
    <n v="1492"/>
    <n v="4476"/>
    <x v="5"/>
  </r>
  <r>
    <s v="C018"/>
    <s v="Eva Vaidya"/>
    <x v="33"/>
    <n v="919080029661"/>
    <s v="drishya20@kapadia.com"/>
    <s v="Male"/>
    <n v="661"/>
    <s v="C018"/>
    <n v="22"/>
    <n v="2"/>
    <s v="14-01-2023"/>
    <d v="2023-01-14T00:00:00"/>
    <d v="1899-12-30T23:51:27"/>
    <s v="19-01-2023"/>
    <x v="228"/>
    <d v="1899-12-30T09:50:46"/>
    <s v="Guwahati"/>
    <s v="All Occasions"/>
    <x v="10"/>
    <x v="3"/>
    <x v="0"/>
    <n v="9"/>
    <n v="5"/>
    <n v="22"/>
    <x v="48"/>
    <x v="1"/>
    <n v="1639"/>
    <n v="3278"/>
    <x v="3"/>
  </r>
  <r>
    <s v="C068"/>
    <s v="Ritvik Garde"/>
    <x v="48"/>
    <n v="913719858588"/>
    <s v="parinaaz89@varty-gaba.com"/>
    <s v="Male"/>
    <n v="662"/>
    <s v="C068"/>
    <n v="20"/>
    <n v="3"/>
    <s v="09-02-2023"/>
    <d v="2023-02-09T00:00:00"/>
    <d v="1899-12-30T18:29:52"/>
    <s v="18-02-2023"/>
    <x v="15"/>
    <d v="1899-12-30T08:27:53"/>
    <s v="Hazaribagh"/>
    <s v="Anniversary"/>
    <x v="0"/>
    <x v="1"/>
    <x v="23"/>
    <n v="8"/>
    <n v="9"/>
    <n v="20"/>
    <x v="24"/>
    <x v="3"/>
    <n v="697"/>
    <n v="2091"/>
    <x v="0"/>
  </r>
  <r>
    <s v="C094"/>
    <s v="Raghav Babu"/>
    <x v="69"/>
    <n v="914638480067"/>
    <s v="shenoynirvaan@chawla.com"/>
    <s v="Female"/>
    <n v="663"/>
    <s v="C094"/>
    <n v="15"/>
    <n v="2"/>
    <s v="11-10-2023"/>
    <d v="2023-10-11T00:00:00"/>
    <d v="1899-12-30T14:47:08"/>
    <s v="12-10-2023"/>
    <x v="247"/>
    <d v="1899-12-30T22:32:05"/>
    <s v="Hosur"/>
    <s v="Anniversary"/>
    <x v="6"/>
    <x v="5"/>
    <x v="16"/>
    <n v="22"/>
    <n v="1"/>
    <n v="15"/>
    <x v="18"/>
    <x v="0"/>
    <n v="1488"/>
    <n v="2976"/>
    <x v="0"/>
  </r>
  <r>
    <s v="C023"/>
    <s v="Abram Sandhu"/>
    <x v="6"/>
    <n v="7196287267"/>
    <s v="sibalnitya@bhasin.net"/>
    <s v="Male"/>
    <n v="664"/>
    <s v="C023"/>
    <n v="24"/>
    <n v="2"/>
    <s v="18-01-2023"/>
    <d v="2023-01-18T00:00:00"/>
    <d v="1899-12-30T11:54:34"/>
    <s v="28-01-2023"/>
    <x v="187"/>
    <d v="1899-12-30T20:22:08"/>
    <s v="Hajipur"/>
    <s v="Birthday"/>
    <x v="10"/>
    <x v="5"/>
    <x v="13"/>
    <n v="20"/>
    <n v="10"/>
    <n v="24"/>
    <x v="29"/>
    <x v="6"/>
    <n v="535"/>
    <n v="1070"/>
    <x v="4"/>
  </r>
  <r>
    <s v="C060"/>
    <s v="Riya Wagle"/>
    <x v="54"/>
    <n v="214103009"/>
    <s v="veercheema@khosla.com"/>
    <s v="Male"/>
    <n v="665"/>
    <s v="C060"/>
    <n v="62"/>
    <n v="5"/>
    <s v="05-03-2023"/>
    <d v="2023-03-05T00:00:00"/>
    <d v="1899-12-30T14:23:22"/>
    <s v="15-03-2023"/>
    <x v="137"/>
    <d v="1899-12-30T15:54:03"/>
    <s v="Akola"/>
    <s v="Holi"/>
    <x v="4"/>
    <x v="4"/>
    <x v="16"/>
    <n v="15"/>
    <n v="10"/>
    <n v="62"/>
    <x v="39"/>
    <x v="3"/>
    <n v="1356"/>
    <n v="6780"/>
    <x v="2"/>
  </r>
  <r>
    <s v="C032"/>
    <s v="Mannat Anand"/>
    <x v="35"/>
    <n v="1611365500"/>
    <s v="advika02@gmail.com"/>
    <s v="Male"/>
    <n v="666"/>
    <s v="C032"/>
    <n v="26"/>
    <n v="5"/>
    <s v="02-03-2023"/>
    <d v="2023-03-02T00:00:00"/>
    <d v="1899-12-30T09:41:06"/>
    <s v="08-03-2023"/>
    <x v="40"/>
    <d v="1899-12-30T19:28:15"/>
    <s v="Jammu"/>
    <s v="Holi"/>
    <x v="4"/>
    <x v="1"/>
    <x v="17"/>
    <n v="19"/>
    <n v="6"/>
    <n v="26"/>
    <x v="32"/>
    <x v="3"/>
    <n v="289"/>
    <n v="1445"/>
    <x v="2"/>
  </r>
  <r>
    <s v="C052"/>
    <s v="Vardaniya Apte"/>
    <x v="27"/>
    <n v="5846932069"/>
    <s v="ysoman@thaman.com"/>
    <s v="Male"/>
    <n v="667"/>
    <s v="C052"/>
    <n v="44"/>
    <n v="3"/>
    <s v="04-11-2023"/>
    <d v="2023-11-04T00:00:00"/>
    <d v="1899-12-30T08:26:58"/>
    <s v="07-11-2023"/>
    <x v="112"/>
    <d v="1899-12-30T10:30:59"/>
    <s v="Alwar"/>
    <s v="Diwali"/>
    <x v="3"/>
    <x v="3"/>
    <x v="8"/>
    <n v="10"/>
    <n v="3"/>
    <n v="44"/>
    <x v="51"/>
    <x v="5"/>
    <n v="794"/>
    <n v="2382"/>
    <x v="1"/>
  </r>
  <r>
    <s v="C009"/>
    <s v="Ritvik Borah"/>
    <x v="18"/>
    <n v="1336765676"/>
    <s v="daliajivika@yahoo.com"/>
    <s v="Female"/>
    <n v="668"/>
    <s v="C009"/>
    <n v="55"/>
    <n v="2"/>
    <s v="21-08-2023"/>
    <d v="2023-08-21T00:00:00"/>
    <d v="1899-12-30T10:09:53"/>
    <s v="30-08-2023"/>
    <x v="20"/>
    <d v="1899-12-30T16:32:49"/>
    <s v="Ajmer"/>
    <s v="Raksha Bandhan"/>
    <x v="8"/>
    <x v="6"/>
    <x v="9"/>
    <n v="16"/>
    <n v="9"/>
    <n v="55"/>
    <x v="60"/>
    <x v="1"/>
    <n v="1904"/>
    <n v="3808"/>
    <x v="6"/>
  </r>
  <r>
    <s v="C035"/>
    <s v="Ira Sarna"/>
    <x v="61"/>
    <n v="916899648374"/>
    <s v="zben@cherian.org"/>
    <s v="Male"/>
    <n v="669"/>
    <s v="C035"/>
    <n v="68"/>
    <n v="5"/>
    <s v="10-02-2023"/>
    <d v="2023-02-10T00:00:00"/>
    <d v="1899-12-30T07:11:50"/>
    <s v="17-02-2023"/>
    <x v="197"/>
    <d v="1899-12-30T09:56:42"/>
    <s v="Ludhiana"/>
    <s v="Valentine's Day"/>
    <x v="0"/>
    <x v="0"/>
    <x v="21"/>
    <n v="9"/>
    <n v="7"/>
    <n v="68"/>
    <x v="63"/>
    <x v="1"/>
    <n v="597"/>
    <n v="2985"/>
    <x v="5"/>
  </r>
  <r>
    <s v="C057"/>
    <s v="Zain Hegde"/>
    <x v="51"/>
    <n v="8736997123"/>
    <s v="faiyazsagar@thakur-chakrabarti.com"/>
    <s v="Female"/>
    <n v="670"/>
    <s v="C057"/>
    <n v="23"/>
    <n v="5"/>
    <s v="01-06-2023"/>
    <d v="2023-06-01T00:00:00"/>
    <d v="1899-12-30T05:47:59"/>
    <s v="10-06-2023"/>
    <x v="58"/>
    <d v="1899-12-30T05:09:00"/>
    <s v="Bhopal"/>
    <s v="Anniversary"/>
    <x v="11"/>
    <x v="1"/>
    <x v="5"/>
    <n v="5"/>
    <n v="9"/>
    <n v="23"/>
    <x v="25"/>
    <x v="2"/>
    <n v="1098"/>
    <n v="5490"/>
    <x v="0"/>
  </r>
  <r>
    <s v="C059"/>
    <s v="Nirvi Wagle"/>
    <x v="48"/>
    <n v="5869821393"/>
    <s v="mandalbhamini@gmail.com"/>
    <s v="Male"/>
    <n v="671"/>
    <s v="C059"/>
    <n v="31"/>
    <n v="4"/>
    <s v="03-12-2023"/>
    <d v="2023-12-03T00:00:00"/>
    <d v="1899-12-30T06:54:18"/>
    <s v="07-12-2023"/>
    <x v="105"/>
    <d v="1899-12-30T23:16:19"/>
    <s v="Karnal"/>
    <s v="All Occasions"/>
    <x v="5"/>
    <x v="4"/>
    <x v="3"/>
    <n v="23"/>
    <n v="4"/>
    <n v="31"/>
    <x v="34"/>
    <x v="3"/>
    <n v="1804"/>
    <n v="7216"/>
    <x v="3"/>
  </r>
  <r>
    <s v="C049"/>
    <s v="Aarush Balasubramanian"/>
    <x v="38"/>
    <n v="1436426958"/>
    <s v="divijsheth@doshi.com"/>
    <s v="Female"/>
    <n v="672"/>
    <s v="C049"/>
    <n v="44"/>
    <n v="5"/>
    <s v="07-11-2023"/>
    <d v="2023-11-07T00:00:00"/>
    <d v="1899-12-30T14:06:15"/>
    <s v="09-11-2023"/>
    <x v="148"/>
    <d v="1899-12-30T06:46:37"/>
    <s v="Saharanpur"/>
    <s v="Diwali"/>
    <x v="3"/>
    <x v="2"/>
    <x v="16"/>
    <n v="6"/>
    <n v="2"/>
    <n v="44"/>
    <x v="51"/>
    <x v="5"/>
    <n v="794"/>
    <n v="3970"/>
    <x v="1"/>
  </r>
  <r>
    <s v="C008"/>
    <s v="Veer Ray"/>
    <x v="19"/>
    <n v="7138085704"/>
    <s v="uthkarshjohal@yahoo.com"/>
    <s v="Female"/>
    <n v="673"/>
    <s v="C008"/>
    <n v="33"/>
    <n v="3"/>
    <s v="04-02-2023"/>
    <d v="2023-02-04T00:00:00"/>
    <d v="1899-12-30T05:54:49"/>
    <s v="07-02-2023"/>
    <x v="85"/>
    <d v="1899-12-30T04:25:38"/>
    <s v="Gaya"/>
    <s v="Valentine's Day"/>
    <x v="0"/>
    <x v="3"/>
    <x v="5"/>
    <n v="4"/>
    <n v="3"/>
    <n v="33"/>
    <x v="59"/>
    <x v="3"/>
    <n v="314"/>
    <n v="942"/>
    <x v="5"/>
  </r>
  <r>
    <s v="C065"/>
    <s v="Badal Vora"/>
    <x v="7"/>
    <n v="9753056313"/>
    <s v="kbobal@hotmail.com"/>
    <s v="Male"/>
    <n v="674"/>
    <s v="C065"/>
    <n v="68"/>
    <n v="2"/>
    <s v="07-02-2023"/>
    <d v="2023-02-07T00:00:00"/>
    <d v="1899-12-30T09:41:25"/>
    <s v="16-02-2023"/>
    <x v="70"/>
    <d v="1899-12-30T23:40:25"/>
    <s v="Chennai"/>
    <s v="Valentine's Day"/>
    <x v="0"/>
    <x v="2"/>
    <x v="17"/>
    <n v="23"/>
    <n v="9"/>
    <n v="68"/>
    <x v="63"/>
    <x v="1"/>
    <n v="597"/>
    <n v="1194"/>
    <x v="5"/>
  </r>
  <r>
    <s v="C052"/>
    <s v="Vardaniya Apte"/>
    <x v="27"/>
    <n v="5846932069"/>
    <s v="ysoman@thaman.com"/>
    <s v="Male"/>
    <n v="675"/>
    <s v="C052"/>
    <n v="13"/>
    <n v="4"/>
    <s v="28-02-2023"/>
    <d v="2023-02-28T00:00:00"/>
    <d v="1899-12-30T08:04:46"/>
    <s v="09-03-2023"/>
    <x v="170"/>
    <d v="1899-12-30T23:52:12"/>
    <s v="Pali"/>
    <s v="Holi"/>
    <x v="0"/>
    <x v="2"/>
    <x v="8"/>
    <n v="23"/>
    <n v="9"/>
    <n v="13"/>
    <x v="64"/>
    <x v="6"/>
    <n v="1141"/>
    <n v="4564"/>
    <x v="2"/>
  </r>
  <r>
    <s v="C038"/>
    <s v="Yakshit Shah"/>
    <x v="41"/>
    <n v="2847411902"/>
    <s v="kthaker@gmail.com"/>
    <s v="Female"/>
    <n v="676"/>
    <s v="C038"/>
    <n v="46"/>
    <n v="4"/>
    <s v="18-02-2023"/>
    <d v="2023-02-18T00:00:00"/>
    <d v="1899-12-30T12:42:24"/>
    <s v="20-02-2023"/>
    <x v="35"/>
    <d v="1899-12-30T20:52:32"/>
    <s v="Kanpur"/>
    <s v="Anniversary"/>
    <x v="0"/>
    <x v="3"/>
    <x v="22"/>
    <n v="20"/>
    <n v="2"/>
    <n v="46"/>
    <x v="62"/>
    <x v="4"/>
    <n v="758"/>
    <n v="3032"/>
    <x v="0"/>
  </r>
  <r>
    <s v="C045"/>
    <s v="Divit Mahajan"/>
    <x v="47"/>
    <n v="6789522856"/>
    <s v="krishchoudhury@kakar.com"/>
    <s v="Female"/>
    <n v="677"/>
    <s v="C045"/>
    <n v="37"/>
    <n v="5"/>
    <s v="04-11-2023"/>
    <d v="2023-11-04T00:00:00"/>
    <d v="1899-12-30T07:54:01"/>
    <s v="14-11-2023"/>
    <x v="30"/>
    <d v="1899-12-30T05:32:35"/>
    <s v="Panihati"/>
    <s v="Diwali"/>
    <x v="3"/>
    <x v="3"/>
    <x v="21"/>
    <n v="5"/>
    <n v="10"/>
    <n v="37"/>
    <x v="45"/>
    <x v="3"/>
    <n v="1428"/>
    <n v="7140"/>
    <x v="1"/>
  </r>
  <r>
    <s v="C020"/>
    <s v="Samaira Ganesh"/>
    <x v="21"/>
    <n v="1731643700"/>
    <s v="golesana@varty-gill.com"/>
    <s v="Male"/>
    <n v="678"/>
    <s v="C020"/>
    <n v="31"/>
    <n v="5"/>
    <s v="10-09-2023"/>
    <d v="2023-09-10T00:00:00"/>
    <d v="1899-12-30T14:23:59"/>
    <s v="20-09-2023"/>
    <x v="213"/>
    <d v="1899-12-30T10:13:07"/>
    <s v="Jalna"/>
    <s v="All Occasions"/>
    <x v="2"/>
    <x v="4"/>
    <x v="16"/>
    <n v="10"/>
    <n v="10"/>
    <n v="31"/>
    <x v="34"/>
    <x v="3"/>
    <n v="1804"/>
    <n v="9020"/>
    <x v="3"/>
  </r>
  <r>
    <s v="C019"/>
    <s v="Amira Sengupta"/>
    <x v="2"/>
    <n v="914513393592"/>
    <s v="purab20@dhar.com"/>
    <s v="Male"/>
    <n v="679"/>
    <s v="C019"/>
    <n v="56"/>
    <n v="2"/>
    <s v="05-10-2023"/>
    <d v="2023-10-05T00:00:00"/>
    <d v="1899-12-30T17:29:19"/>
    <s v="14-10-2023"/>
    <x v="248"/>
    <d v="1899-12-30T12:58:06"/>
    <s v="Durg"/>
    <s v="Anniversary"/>
    <x v="6"/>
    <x v="1"/>
    <x v="15"/>
    <n v="12"/>
    <n v="9"/>
    <n v="56"/>
    <x v="26"/>
    <x v="0"/>
    <n v="1272"/>
    <n v="2544"/>
    <x v="0"/>
  </r>
  <r>
    <s v="C018"/>
    <s v="Eva Vaidya"/>
    <x v="33"/>
    <n v="919080029661"/>
    <s v="drishya20@kapadia.com"/>
    <s v="Male"/>
    <n v="680"/>
    <s v="C018"/>
    <n v="56"/>
    <n v="1"/>
    <s v="02-12-2023"/>
    <d v="2023-12-02T00:00:00"/>
    <d v="1899-12-30T22:20:31"/>
    <s v="08-12-2023"/>
    <x v="212"/>
    <d v="1899-12-30T02:33:10"/>
    <s v="Avadi"/>
    <s v="Anniversary"/>
    <x v="5"/>
    <x v="3"/>
    <x v="14"/>
    <n v="2"/>
    <n v="6"/>
    <n v="56"/>
    <x v="26"/>
    <x v="0"/>
    <n v="1272"/>
    <n v="1272"/>
    <x v="0"/>
  </r>
  <r>
    <s v="C098"/>
    <s v="Navya Golla"/>
    <x v="77"/>
    <n v="914461213936"/>
    <s v="tellamadhup@bhatt-bhasin.info"/>
    <s v="Male"/>
    <n v="681"/>
    <s v="C098"/>
    <n v="23"/>
    <n v="5"/>
    <s v="29-01-2023"/>
    <d v="2023-01-29T00:00:00"/>
    <d v="1899-12-30T10:08:06"/>
    <s v="05-02-2023"/>
    <x v="234"/>
    <d v="1899-12-30T12:01:28"/>
    <s v="Nashik"/>
    <s v="Anniversary"/>
    <x v="10"/>
    <x v="4"/>
    <x v="9"/>
    <n v="12"/>
    <n v="7"/>
    <n v="23"/>
    <x v="25"/>
    <x v="2"/>
    <n v="1098"/>
    <n v="5490"/>
    <x v="0"/>
  </r>
  <r>
    <s v="C054"/>
    <s v="Umang Ahuja"/>
    <x v="6"/>
    <n v="7271590783"/>
    <s v="saksham09@hotmail.com"/>
    <s v="Female"/>
    <n v="682"/>
    <s v="C054"/>
    <n v="50"/>
    <n v="5"/>
    <s v="26-02-2023"/>
    <d v="2023-02-26T00:00:00"/>
    <d v="1899-12-30T07:31:16"/>
    <s v="05-03-2023"/>
    <x v="0"/>
    <d v="1899-12-30T11:32:33"/>
    <s v="Hyderabad"/>
    <s v="Holi"/>
    <x v="0"/>
    <x v="4"/>
    <x v="21"/>
    <n v="11"/>
    <n v="7"/>
    <n v="50"/>
    <x v="56"/>
    <x v="5"/>
    <n v="422"/>
    <n v="2110"/>
    <x v="2"/>
  </r>
  <r>
    <s v="C024"/>
    <s v="Jhanvi Chowdhury"/>
    <x v="23"/>
    <n v="910316756360"/>
    <s v="magarvardaniya@biswas.com"/>
    <s v="Female"/>
    <n v="683"/>
    <s v="C024"/>
    <n v="27"/>
    <n v="3"/>
    <s v="23-08-2023"/>
    <d v="2023-08-23T00:00:00"/>
    <d v="1899-12-30T21:26:58"/>
    <s v="30-08-2023"/>
    <x v="20"/>
    <d v="1899-12-30T19:25:08"/>
    <s v="Surendranagar Dudhrej"/>
    <s v="Raksha Bandhan"/>
    <x v="8"/>
    <x v="5"/>
    <x v="10"/>
    <n v="19"/>
    <n v="7"/>
    <n v="27"/>
    <x v="23"/>
    <x v="4"/>
    <n v="548"/>
    <n v="1644"/>
    <x v="6"/>
  </r>
  <r>
    <s v="C029"/>
    <s v="Badal Sathe"/>
    <x v="1"/>
    <n v="912454360885"/>
    <s v="lavanya23@yahoo.com"/>
    <s v="Female"/>
    <n v="684"/>
    <s v="C029"/>
    <n v="70"/>
    <n v="3"/>
    <s v="17-09-2023"/>
    <d v="2023-09-17T00:00:00"/>
    <d v="1899-12-30T01:33:50"/>
    <s v="25-09-2023"/>
    <x v="119"/>
    <d v="1899-12-30T02:44:39"/>
    <s v="Tumkur"/>
    <s v="Birthday"/>
    <x v="2"/>
    <x v="4"/>
    <x v="11"/>
    <n v="2"/>
    <n v="8"/>
    <n v="70"/>
    <x v="16"/>
    <x v="2"/>
    <n v="866"/>
    <n v="2598"/>
    <x v="4"/>
  </r>
  <r>
    <s v="C054"/>
    <s v="Umang Ahuja"/>
    <x v="6"/>
    <n v="7271590783"/>
    <s v="saksham09@hotmail.com"/>
    <s v="Female"/>
    <n v="685"/>
    <s v="C054"/>
    <n v="22"/>
    <n v="1"/>
    <s v="01-09-2023"/>
    <d v="2023-09-01T00:00:00"/>
    <d v="1899-12-30T21:04:40"/>
    <s v="11-09-2023"/>
    <x v="57"/>
    <d v="1899-12-30T08:30:45"/>
    <s v="Sikar"/>
    <s v="All Occasions"/>
    <x v="2"/>
    <x v="0"/>
    <x v="10"/>
    <n v="8"/>
    <n v="10"/>
    <n v="22"/>
    <x v="48"/>
    <x v="1"/>
    <n v="1639"/>
    <n v="1639"/>
    <x v="3"/>
  </r>
  <r>
    <s v="C026"/>
    <s v="Ira Chahal"/>
    <x v="63"/>
    <n v="918716483532"/>
    <s v="ayeshathakkar@yahoo.com"/>
    <s v="Female"/>
    <n v="686"/>
    <s v="C026"/>
    <n v="50"/>
    <n v="1"/>
    <s v="01-03-2023"/>
    <d v="2023-03-01T00:00:00"/>
    <d v="1899-12-30T16:29:38"/>
    <s v="11-03-2023"/>
    <x v="41"/>
    <d v="1899-12-30T21:37:59"/>
    <s v="Bardhaman"/>
    <s v="Holi"/>
    <x v="4"/>
    <x v="5"/>
    <x v="12"/>
    <n v="21"/>
    <n v="10"/>
    <n v="50"/>
    <x v="56"/>
    <x v="5"/>
    <n v="422"/>
    <n v="422"/>
    <x v="2"/>
  </r>
  <r>
    <s v="C098"/>
    <s v="Navya Golla"/>
    <x v="77"/>
    <n v="914461213936"/>
    <s v="tellamadhup@bhatt-bhasin.info"/>
    <s v="Male"/>
    <n v="687"/>
    <s v="C098"/>
    <n v="8"/>
    <n v="5"/>
    <s v="15-03-2023"/>
    <d v="2023-03-15T00:00:00"/>
    <d v="1899-12-30T17:57:15"/>
    <s v="19-03-2023"/>
    <x v="63"/>
    <d v="1899-12-30T04:50:54"/>
    <s v="Raichur"/>
    <s v="Anniversary"/>
    <x v="4"/>
    <x v="5"/>
    <x v="15"/>
    <n v="4"/>
    <n v="4"/>
    <n v="8"/>
    <x v="10"/>
    <x v="2"/>
    <n v="252"/>
    <n v="1260"/>
    <x v="0"/>
  </r>
  <r>
    <s v="C015"/>
    <s v="Romil Bajwa"/>
    <x v="28"/>
    <n v="918664164910"/>
    <s v="taimurkashyap@halder.com"/>
    <s v="Female"/>
    <n v="688"/>
    <s v="C015"/>
    <n v="54"/>
    <n v="2"/>
    <s v="28-01-2023"/>
    <d v="2023-01-28T00:00:00"/>
    <d v="1899-12-30T19:02:07"/>
    <s v="30-01-2023"/>
    <x v="249"/>
    <d v="1899-12-30T13:51:22"/>
    <s v="Lucknow"/>
    <s v="Anniversary"/>
    <x v="10"/>
    <x v="3"/>
    <x v="1"/>
    <n v="13"/>
    <n v="2"/>
    <n v="54"/>
    <x v="42"/>
    <x v="4"/>
    <n v="1236"/>
    <n v="2472"/>
    <x v="0"/>
  </r>
  <r>
    <s v="C046"/>
    <s v="Tara Kannan"/>
    <x v="46"/>
    <n v="917543187237"/>
    <s v="madanheer@gmail.com"/>
    <s v="Male"/>
    <n v="689"/>
    <s v="C046"/>
    <n v="66"/>
    <n v="4"/>
    <s v="02-03-2023"/>
    <d v="2023-03-02T00:00:00"/>
    <d v="1899-12-30T05:52:42"/>
    <s v="07-03-2023"/>
    <x v="69"/>
    <d v="1899-12-30T11:00:27"/>
    <s v="Silchar"/>
    <s v="Holi"/>
    <x v="4"/>
    <x v="1"/>
    <x v="5"/>
    <n v="11"/>
    <n v="5"/>
    <n v="66"/>
    <x v="6"/>
    <x v="3"/>
    <n v="610"/>
    <n v="2440"/>
    <x v="2"/>
  </r>
  <r>
    <s v="C083"/>
    <s v="Aaryahi Sodhi"/>
    <x v="62"/>
    <n v="912690208110"/>
    <s v="devanromil@hotmail.com"/>
    <s v="Male"/>
    <n v="690"/>
    <s v="C083"/>
    <n v="48"/>
    <n v="2"/>
    <s v="02-11-2023"/>
    <d v="2023-11-02T00:00:00"/>
    <d v="1899-12-30T21:13:25"/>
    <s v="05-11-2023"/>
    <x v="68"/>
    <d v="1899-12-30T21:32:48"/>
    <s v="Jaunpur"/>
    <s v="Diwali"/>
    <x v="3"/>
    <x v="1"/>
    <x v="10"/>
    <n v="21"/>
    <n v="3"/>
    <n v="48"/>
    <x v="46"/>
    <x v="3"/>
    <n v="433"/>
    <n v="866"/>
    <x v="1"/>
  </r>
  <r>
    <s v="C002"/>
    <s v="Myra Edwin"/>
    <x v="83"/>
    <n v="8915420519"/>
    <s v="yshukla@hotmail.com"/>
    <s v="Female"/>
    <n v="691"/>
    <s v="C002"/>
    <n v="48"/>
    <n v="5"/>
    <s v="06-11-2023"/>
    <d v="2023-11-06T00:00:00"/>
    <d v="1899-12-30T05:22:43"/>
    <s v="10-11-2023"/>
    <x v="75"/>
    <d v="1899-12-30T11:08:26"/>
    <s v="Naihati"/>
    <s v="Diwali"/>
    <x v="3"/>
    <x v="6"/>
    <x v="5"/>
    <n v="11"/>
    <n v="4"/>
    <n v="48"/>
    <x v="46"/>
    <x v="3"/>
    <n v="433"/>
    <n v="2165"/>
    <x v="1"/>
  </r>
  <r>
    <s v="C035"/>
    <s v="Ira Sarna"/>
    <x v="61"/>
    <n v="916899648374"/>
    <s v="zben@cherian.org"/>
    <s v="Male"/>
    <n v="692"/>
    <s v="C035"/>
    <n v="15"/>
    <n v="2"/>
    <s v="11-08-2023"/>
    <d v="2023-08-11T00:00:00"/>
    <d v="1899-12-30T07:04:55"/>
    <s v="18-08-2023"/>
    <x v="250"/>
    <d v="1899-12-30T06:44:37"/>
    <s v="Tiruppur"/>
    <s v="Anniversary"/>
    <x v="8"/>
    <x v="0"/>
    <x v="21"/>
    <n v="6"/>
    <n v="7"/>
    <n v="15"/>
    <x v="18"/>
    <x v="0"/>
    <n v="1488"/>
    <n v="2976"/>
    <x v="0"/>
  </r>
  <r>
    <s v="C041"/>
    <s v="Rati Dhingra"/>
    <x v="4"/>
    <n v="625408216"/>
    <s v="nirvisekhon@yahoo.com"/>
    <s v="Male"/>
    <n v="693"/>
    <s v="C041"/>
    <n v="4"/>
    <n v="5"/>
    <s v="04-11-2023"/>
    <d v="2023-11-04T00:00:00"/>
    <d v="1899-12-30T23:48:55"/>
    <s v="07-11-2023"/>
    <x v="112"/>
    <d v="1899-12-30T05:31:27"/>
    <s v="Ghaziabad"/>
    <s v="Diwali"/>
    <x v="3"/>
    <x v="3"/>
    <x v="0"/>
    <n v="5"/>
    <n v="3"/>
    <n v="4"/>
    <x v="3"/>
    <x v="2"/>
    <n v="1199"/>
    <n v="5995"/>
    <x v="1"/>
  </r>
  <r>
    <s v="C018"/>
    <s v="Eva Vaidya"/>
    <x v="33"/>
    <n v="919080029661"/>
    <s v="drishya20@kapadia.com"/>
    <s v="Male"/>
    <n v="694"/>
    <s v="C018"/>
    <n v="23"/>
    <n v="2"/>
    <s v="15-04-2023"/>
    <d v="2023-04-15T00:00:00"/>
    <d v="1899-12-30T19:26:27"/>
    <s v="21-04-2023"/>
    <x v="251"/>
    <d v="1899-12-30T16:58:51"/>
    <s v="Kozhikode"/>
    <s v="Anniversary"/>
    <x v="7"/>
    <x v="3"/>
    <x v="1"/>
    <n v="16"/>
    <n v="6"/>
    <n v="23"/>
    <x v="25"/>
    <x v="2"/>
    <n v="1098"/>
    <n v="2196"/>
    <x v="0"/>
  </r>
  <r>
    <s v="C046"/>
    <s v="Tara Kannan"/>
    <x v="46"/>
    <n v="917543187237"/>
    <s v="madanheer@gmail.com"/>
    <s v="Male"/>
    <n v="695"/>
    <s v="C046"/>
    <n v="23"/>
    <n v="4"/>
    <s v="05-03-2023"/>
    <d v="2023-03-05T00:00:00"/>
    <d v="1899-12-30T16:36:52"/>
    <s v="14-03-2023"/>
    <x v="12"/>
    <d v="1899-12-30T17:01:44"/>
    <s v="Imphal"/>
    <s v="Anniversary"/>
    <x v="4"/>
    <x v="4"/>
    <x v="12"/>
    <n v="17"/>
    <n v="9"/>
    <n v="23"/>
    <x v="25"/>
    <x v="2"/>
    <n v="1098"/>
    <n v="4392"/>
    <x v="0"/>
  </r>
  <r>
    <s v="C046"/>
    <s v="Tara Kannan"/>
    <x v="46"/>
    <n v="917543187237"/>
    <s v="madanheer@gmail.com"/>
    <s v="Male"/>
    <n v="696"/>
    <s v="C046"/>
    <n v="13"/>
    <n v="3"/>
    <s v="07-03-2023"/>
    <d v="2023-03-07T00:00:00"/>
    <d v="1899-12-30T02:42:21"/>
    <s v="14-03-2023"/>
    <x v="12"/>
    <d v="1899-12-30T15:08:45"/>
    <s v="Rajpur Sonarpur"/>
    <s v="Holi"/>
    <x v="4"/>
    <x v="2"/>
    <x v="18"/>
    <n v="15"/>
    <n v="7"/>
    <n v="13"/>
    <x v="64"/>
    <x v="6"/>
    <n v="1141"/>
    <n v="3423"/>
    <x v="2"/>
  </r>
  <r>
    <s v="C026"/>
    <s v="Ira Chahal"/>
    <x v="63"/>
    <n v="918716483532"/>
    <s v="ayeshathakkar@yahoo.com"/>
    <s v="Female"/>
    <n v="697"/>
    <s v="C026"/>
    <n v="66"/>
    <n v="1"/>
    <s v="03-03-2023"/>
    <d v="2023-03-03T00:00:00"/>
    <d v="1899-12-30T14:20:25"/>
    <s v="07-03-2023"/>
    <x v="69"/>
    <d v="1899-12-30T15:14:20"/>
    <s v="Ichalkaranji"/>
    <s v="Holi"/>
    <x v="4"/>
    <x v="0"/>
    <x v="16"/>
    <n v="15"/>
    <n v="4"/>
    <n v="66"/>
    <x v="6"/>
    <x v="3"/>
    <n v="610"/>
    <n v="610"/>
    <x v="2"/>
  </r>
  <r>
    <s v="C060"/>
    <s v="Riya Wagle"/>
    <x v="54"/>
    <n v="214103009"/>
    <s v="veercheema@khosla.com"/>
    <s v="Male"/>
    <n v="698"/>
    <s v="C060"/>
    <n v="64"/>
    <n v="3"/>
    <s v="29-08-2023"/>
    <d v="2023-08-29T00:00:00"/>
    <d v="1899-12-30T20:44:11"/>
    <s v="06-09-2023"/>
    <x v="117"/>
    <d v="1899-12-30T15:00:13"/>
    <s v="Ozhukarai"/>
    <s v="Raksha Bandhan"/>
    <x v="8"/>
    <x v="2"/>
    <x v="4"/>
    <n v="15"/>
    <n v="8"/>
    <n v="64"/>
    <x v="61"/>
    <x v="1"/>
    <n v="1878"/>
    <n v="5634"/>
    <x v="6"/>
  </r>
  <r>
    <s v="C011"/>
    <s v="Lagan Kapoor"/>
    <x v="29"/>
    <n v="916173563562"/>
    <s v="rsidhu@gmail.com"/>
    <s v="Female"/>
    <n v="699"/>
    <s v="C011"/>
    <n v="1"/>
    <n v="4"/>
    <s v="02-06-2023"/>
    <d v="2023-06-02T00:00:00"/>
    <d v="1899-12-30T12:14:44"/>
    <s v="09-06-2023"/>
    <x v="252"/>
    <d v="1899-12-30T23:09:03"/>
    <s v="Chittoor"/>
    <s v="All Occasions"/>
    <x v="11"/>
    <x v="0"/>
    <x v="22"/>
    <n v="23"/>
    <n v="7"/>
    <n v="1"/>
    <x v="50"/>
    <x v="1"/>
    <n v="1935"/>
    <n v="7740"/>
    <x v="3"/>
  </r>
  <r>
    <s v="C006"/>
    <s v="Rania Mann"/>
    <x v="11"/>
    <n v="919363577179"/>
    <s v="evaswamy@biswas-sekhon.com"/>
    <s v="Female"/>
    <n v="700"/>
    <s v="C006"/>
    <n v="6"/>
    <n v="1"/>
    <s v="04-03-2023"/>
    <d v="2023-03-04T00:00:00"/>
    <d v="1899-12-30T18:17:57"/>
    <s v="09-03-2023"/>
    <x v="170"/>
    <d v="1899-12-30T13:43:07"/>
    <s v="Gwalior"/>
    <s v="Holi"/>
    <x v="4"/>
    <x v="3"/>
    <x v="23"/>
    <n v="13"/>
    <n v="5"/>
    <n v="6"/>
    <x v="7"/>
    <x v="4"/>
    <n v="1112"/>
    <n v="1112"/>
    <x v="2"/>
  </r>
  <r>
    <s v="C080"/>
    <s v="Mohanlal Garde"/>
    <x v="45"/>
    <n v="8448890371"/>
    <s v="shroffzaina@hotmail.com"/>
    <s v="Male"/>
    <n v="701"/>
    <s v="C080"/>
    <n v="41"/>
    <n v="5"/>
    <s v="07-11-2023"/>
    <d v="2023-11-07T00:00:00"/>
    <d v="1899-12-30T10:57:34"/>
    <s v="11-11-2023"/>
    <x v="108"/>
    <d v="1899-12-30T04:56:26"/>
    <s v="Tezpur"/>
    <s v="Diwali"/>
    <x v="3"/>
    <x v="2"/>
    <x v="9"/>
    <n v="4"/>
    <n v="4"/>
    <n v="41"/>
    <x v="2"/>
    <x v="2"/>
    <n v="1977"/>
    <n v="9885"/>
    <x v="1"/>
  </r>
  <r>
    <s v="C067"/>
    <s v="Eva Sankaran"/>
    <x v="42"/>
    <n v="407409251"/>
    <s v="zdhar@gmail.com"/>
    <s v="Male"/>
    <n v="702"/>
    <s v="C067"/>
    <n v="60"/>
    <n v="1"/>
    <s v="10-11-2023"/>
    <d v="2023-11-10T00:00:00"/>
    <d v="1899-12-30T08:44:24"/>
    <s v="18-11-2023"/>
    <x v="6"/>
    <d v="1899-12-30T06:26:10"/>
    <s v="Giridih"/>
    <s v="Diwali"/>
    <x v="3"/>
    <x v="0"/>
    <x v="8"/>
    <n v="6"/>
    <n v="8"/>
    <n v="60"/>
    <x v="36"/>
    <x v="2"/>
    <n v="827"/>
    <n v="827"/>
    <x v="1"/>
  </r>
  <r>
    <s v="C070"/>
    <s v="Emir Gokhale"/>
    <x v="66"/>
    <n v="3859920805"/>
    <s v="emirlala@sethi-kari.com"/>
    <s v="Male"/>
    <n v="703"/>
    <s v="C070"/>
    <n v="53"/>
    <n v="4"/>
    <s v="23-08-2023"/>
    <d v="2023-08-23T00:00:00"/>
    <d v="1899-12-30T16:19:39"/>
    <s v="01-09-2023"/>
    <x v="141"/>
    <d v="1899-12-30T06:12:05"/>
    <s v="Khammam"/>
    <s v="Raksha Bandhan"/>
    <x v="8"/>
    <x v="5"/>
    <x v="12"/>
    <n v="6"/>
    <n v="9"/>
    <n v="53"/>
    <x v="65"/>
    <x v="2"/>
    <n v="1672"/>
    <n v="6688"/>
    <x v="6"/>
  </r>
  <r>
    <s v="C061"/>
    <s v="Akarsh Ramesh"/>
    <x v="23"/>
    <n v="4318554567"/>
    <s v="tsaini@johal-char.com"/>
    <s v="Female"/>
    <n v="704"/>
    <s v="C061"/>
    <n v="55"/>
    <n v="4"/>
    <s v="29-08-2023"/>
    <d v="2023-08-29T00:00:00"/>
    <d v="1899-12-30T02:27:10"/>
    <s v="30-08-2023"/>
    <x v="20"/>
    <d v="1899-12-30T13:36:34"/>
    <s v="Jalgaon"/>
    <s v="Raksha Bandhan"/>
    <x v="8"/>
    <x v="2"/>
    <x v="18"/>
    <n v="13"/>
    <n v="1"/>
    <n v="55"/>
    <x v="60"/>
    <x v="1"/>
    <n v="1904"/>
    <n v="7616"/>
    <x v="6"/>
  </r>
  <r>
    <s v="C004"/>
    <s v="Tarini Bava"/>
    <x v="75"/>
    <n v="7232349928"/>
    <s v="vsen@hotmail.com"/>
    <s v="Male"/>
    <n v="705"/>
    <s v="C004"/>
    <n v="7"/>
    <n v="1"/>
    <s v="05-03-2023"/>
    <d v="2023-03-05T00:00:00"/>
    <d v="1899-12-30T18:18:01"/>
    <s v="14-03-2023"/>
    <x v="12"/>
    <d v="1899-12-30T17:57:09"/>
    <s v="Pimpri-Chinchwad"/>
    <s v="Holi"/>
    <x v="4"/>
    <x v="4"/>
    <x v="23"/>
    <n v="17"/>
    <n v="9"/>
    <n v="7"/>
    <x v="4"/>
    <x v="1"/>
    <n v="409"/>
    <n v="409"/>
    <x v="2"/>
  </r>
  <r>
    <s v="C091"/>
    <s v="Adira Rajan"/>
    <x v="17"/>
    <n v="915525478357"/>
    <s v="indrans79@gmail.com"/>
    <s v="Female"/>
    <n v="706"/>
    <s v="C091"/>
    <n v="67"/>
    <n v="2"/>
    <s v="26-04-2023"/>
    <d v="2023-04-26T00:00:00"/>
    <d v="1899-12-30T05:35:11"/>
    <s v="04-05-2023"/>
    <x v="253"/>
    <d v="1899-12-30T13:13:10"/>
    <s v="Madurai"/>
    <s v="Anniversary"/>
    <x v="7"/>
    <x v="5"/>
    <x v="5"/>
    <n v="13"/>
    <n v="8"/>
    <n v="67"/>
    <x v="0"/>
    <x v="0"/>
    <n v="1374"/>
    <n v="2748"/>
    <x v="0"/>
  </r>
  <r>
    <s v="C036"/>
    <s v="Biju Bajwa"/>
    <x v="39"/>
    <n v="918721850071"/>
    <s v="choudhryrohan@hotmail.com"/>
    <s v="Female"/>
    <n v="707"/>
    <s v="C036"/>
    <n v="70"/>
    <n v="4"/>
    <s v="03-02-2023"/>
    <d v="2023-02-03T00:00:00"/>
    <d v="1899-12-30T06:17:26"/>
    <s v="12-02-2023"/>
    <x v="48"/>
    <d v="1899-12-30T01:04:19"/>
    <s v="Tirunelveli"/>
    <s v="Birthday"/>
    <x v="0"/>
    <x v="0"/>
    <x v="3"/>
    <n v="1"/>
    <n v="9"/>
    <n v="70"/>
    <x v="16"/>
    <x v="2"/>
    <n v="866"/>
    <n v="3464"/>
    <x v="4"/>
  </r>
  <r>
    <s v="C002"/>
    <s v="Myra Edwin"/>
    <x v="83"/>
    <n v="8915420519"/>
    <s v="yshukla@hotmail.com"/>
    <s v="Female"/>
    <n v="708"/>
    <s v="C002"/>
    <n v="62"/>
    <n v="3"/>
    <s v="03-03-2023"/>
    <d v="2023-03-03T00:00:00"/>
    <d v="1899-12-30T10:59:15"/>
    <s v="12-03-2023"/>
    <x v="13"/>
    <d v="1899-12-30T05:05:35"/>
    <s v="Ozhukarai"/>
    <s v="Holi"/>
    <x v="4"/>
    <x v="0"/>
    <x v="9"/>
    <n v="5"/>
    <n v="9"/>
    <n v="62"/>
    <x v="39"/>
    <x v="3"/>
    <n v="1356"/>
    <n v="4068"/>
    <x v="2"/>
  </r>
  <r>
    <s v="C016"/>
    <s v="Amani Ganesh"/>
    <x v="73"/>
    <n v="8482992702"/>
    <s v="sumerkaur@yahoo.com"/>
    <s v="Male"/>
    <n v="709"/>
    <s v="C016"/>
    <n v="53"/>
    <n v="5"/>
    <s v="29-08-2023"/>
    <d v="2023-08-29T00:00:00"/>
    <d v="1899-12-30T04:38:05"/>
    <s v="07-09-2023"/>
    <x v="19"/>
    <d v="1899-12-30T17:29:15"/>
    <s v="Kolkata"/>
    <s v="Raksha Bandhan"/>
    <x v="8"/>
    <x v="2"/>
    <x v="2"/>
    <n v="17"/>
    <n v="9"/>
    <n v="53"/>
    <x v="65"/>
    <x v="2"/>
    <n v="1672"/>
    <n v="8360"/>
    <x v="6"/>
  </r>
  <r>
    <s v="C087"/>
    <s v="Rania Bhatt"/>
    <x v="7"/>
    <n v="2112404207"/>
    <s v="dishanithaker@dey-choudhry.info"/>
    <s v="Female"/>
    <n v="710"/>
    <s v="C087"/>
    <n v="54"/>
    <n v="5"/>
    <s v="22-05-2023"/>
    <d v="2023-05-22T00:00:00"/>
    <d v="1899-12-30T01:33:03"/>
    <s v="29-05-2023"/>
    <x v="205"/>
    <d v="1899-12-30T01:43:52"/>
    <s v="Jalna"/>
    <s v="Anniversary"/>
    <x v="9"/>
    <x v="6"/>
    <x v="11"/>
    <n v="1"/>
    <n v="7"/>
    <n v="54"/>
    <x v="42"/>
    <x v="4"/>
    <n v="1236"/>
    <n v="6180"/>
    <x v="0"/>
  </r>
  <r>
    <s v="C093"/>
    <s v="Mamooty Bawa"/>
    <x v="74"/>
    <n v="912783169130"/>
    <s v="veer55@chaudhari.net"/>
    <s v="Male"/>
    <n v="711"/>
    <s v="C093"/>
    <n v="68"/>
    <n v="3"/>
    <s v="04-02-2023"/>
    <d v="2023-02-04T00:00:00"/>
    <d v="1899-12-30T17:15:28"/>
    <s v="06-02-2023"/>
    <x v="138"/>
    <d v="1899-12-30T14:50:53"/>
    <s v="Tiruppur"/>
    <s v="Valentine's Day"/>
    <x v="0"/>
    <x v="3"/>
    <x v="15"/>
    <n v="14"/>
    <n v="2"/>
    <n v="68"/>
    <x v="63"/>
    <x v="1"/>
    <n v="597"/>
    <n v="1791"/>
    <x v="5"/>
  </r>
  <r>
    <s v="C057"/>
    <s v="Zain Hegde"/>
    <x v="51"/>
    <n v="8736997123"/>
    <s v="faiyazsagar@thakur-chakrabarti.com"/>
    <s v="Female"/>
    <n v="712"/>
    <s v="C057"/>
    <n v="65"/>
    <n v="5"/>
    <s v="11-07-2023"/>
    <d v="2023-07-11T00:00:00"/>
    <d v="1899-12-30T13:00:12"/>
    <s v="13-07-2023"/>
    <x v="185"/>
    <d v="1899-12-30T06:34:57"/>
    <s v="Hazaribagh"/>
    <s v="All Occasions"/>
    <x v="1"/>
    <x v="2"/>
    <x v="6"/>
    <n v="6"/>
    <n v="2"/>
    <n v="65"/>
    <x v="16"/>
    <x v="0"/>
    <n v="1895"/>
    <n v="9475"/>
    <x v="3"/>
  </r>
  <r>
    <s v="C081"/>
    <s v="Kaira Ramachandran"/>
    <x v="58"/>
    <n v="4987395025"/>
    <s v="baradnirvi@yahoo.com"/>
    <s v="Male"/>
    <n v="713"/>
    <s v="C081"/>
    <n v="37"/>
    <n v="3"/>
    <s v="08-11-2023"/>
    <d v="2023-11-08T00:00:00"/>
    <d v="1899-12-30T23:24:22"/>
    <s v="15-11-2023"/>
    <x v="49"/>
    <d v="1899-12-30T22:51:21"/>
    <s v="Tiruppur"/>
    <s v="Diwali"/>
    <x v="3"/>
    <x v="5"/>
    <x v="0"/>
    <n v="22"/>
    <n v="7"/>
    <n v="37"/>
    <x v="45"/>
    <x v="3"/>
    <n v="1428"/>
    <n v="4284"/>
    <x v="1"/>
  </r>
  <r>
    <s v="C053"/>
    <s v="Kismat Kapadia"/>
    <x v="49"/>
    <n v="918068004996"/>
    <s v="aniruddhbhatia@apte-ramaswamy.net"/>
    <s v="Female"/>
    <n v="714"/>
    <s v="C053"/>
    <n v="63"/>
    <n v="2"/>
    <s v="01-06-2023"/>
    <d v="2023-06-01T00:00:00"/>
    <d v="1899-12-30T19:28:09"/>
    <s v="03-06-2023"/>
    <x v="67"/>
    <d v="1899-12-30T07:54:01"/>
    <s v="Dhule"/>
    <s v="All Occasions"/>
    <x v="11"/>
    <x v="1"/>
    <x v="1"/>
    <n v="7"/>
    <n v="2"/>
    <n v="63"/>
    <x v="67"/>
    <x v="2"/>
    <n v="1348"/>
    <n v="2696"/>
    <x v="3"/>
  </r>
  <r>
    <s v="C069"/>
    <s v="Hunar Tripathi"/>
    <x v="25"/>
    <n v="1440411271"/>
    <s v="gabainaaya@chhabra.info"/>
    <s v="Female"/>
    <n v="715"/>
    <s v="C069"/>
    <n v="38"/>
    <n v="4"/>
    <s v="14-04-2023"/>
    <d v="2023-04-14T00:00:00"/>
    <d v="1899-12-30T05:16:43"/>
    <s v="21-04-2023"/>
    <x v="251"/>
    <d v="1899-12-30T16:39:31"/>
    <s v="Tenali"/>
    <s v="Birthday"/>
    <x v="7"/>
    <x v="0"/>
    <x v="5"/>
    <n v="16"/>
    <n v="7"/>
    <n v="38"/>
    <x v="21"/>
    <x v="4"/>
    <n v="562"/>
    <n v="2248"/>
    <x v="4"/>
  </r>
  <r>
    <s v="C076"/>
    <s v="Oorja Dayal"/>
    <x v="78"/>
    <n v="916936516442"/>
    <s v="indrajit78@balay-ravi.com"/>
    <s v="Female"/>
    <n v="716"/>
    <s v="C076"/>
    <n v="40"/>
    <n v="3"/>
    <s v="19-08-2023"/>
    <d v="2023-08-19T00:00:00"/>
    <d v="1899-12-30T23:18:12"/>
    <s v="26-08-2023"/>
    <x v="21"/>
    <d v="1899-12-30T01:39:58"/>
    <s v="Berhampore"/>
    <s v="Anniversary"/>
    <x v="8"/>
    <x v="3"/>
    <x v="0"/>
    <n v="1"/>
    <n v="7"/>
    <n v="40"/>
    <x v="27"/>
    <x v="2"/>
    <n v="1923"/>
    <n v="5769"/>
    <x v="0"/>
  </r>
  <r>
    <s v="C059"/>
    <s v="Nirvi Wagle"/>
    <x v="48"/>
    <n v="5869821393"/>
    <s v="mandalbhamini@gmail.com"/>
    <s v="Male"/>
    <n v="717"/>
    <s v="C059"/>
    <n v="67"/>
    <n v="5"/>
    <s v="25-06-2023"/>
    <d v="2023-06-25T00:00:00"/>
    <d v="1899-12-30T06:18:32"/>
    <s v="26-06-2023"/>
    <x v="52"/>
    <d v="1899-12-30T23:20:48"/>
    <s v="Yamunanagar"/>
    <s v="Anniversary"/>
    <x v="11"/>
    <x v="4"/>
    <x v="3"/>
    <n v="23"/>
    <n v="1"/>
    <n v="67"/>
    <x v="0"/>
    <x v="0"/>
    <n v="1374"/>
    <n v="6870"/>
    <x v="0"/>
  </r>
  <r>
    <s v="C028"/>
    <s v="Hridaan Rajagopalan"/>
    <x v="34"/>
    <n v="2539728317"/>
    <s v="indrans49@thaman-chopra.net"/>
    <s v="Female"/>
    <n v="718"/>
    <s v="C028"/>
    <n v="49"/>
    <n v="1"/>
    <s v="09-02-2023"/>
    <d v="2023-02-09T00:00:00"/>
    <d v="1899-12-30T05:13:35"/>
    <s v="13-02-2023"/>
    <x v="10"/>
    <d v="1899-12-30T06:22:05"/>
    <s v="Jabalpur"/>
    <s v="Valentine's Day"/>
    <x v="0"/>
    <x v="1"/>
    <x v="5"/>
    <n v="6"/>
    <n v="4"/>
    <n v="49"/>
    <x v="47"/>
    <x v="3"/>
    <n v="903"/>
    <n v="903"/>
    <x v="5"/>
  </r>
  <r>
    <s v="C092"/>
    <s v="Zoya Mani"/>
    <x v="39"/>
    <n v="918918356963"/>
    <s v="obose@gmail.com"/>
    <s v="Male"/>
    <n v="719"/>
    <s v="C092"/>
    <n v="57"/>
    <n v="3"/>
    <s v="12-07-2023"/>
    <d v="2023-07-12T00:00:00"/>
    <d v="1899-12-30T07:44:51"/>
    <s v="19-07-2023"/>
    <x v="1"/>
    <d v="1899-12-30T01:51:24"/>
    <s v="Phagwara"/>
    <s v="Birthday"/>
    <x v="1"/>
    <x v="5"/>
    <x v="21"/>
    <n v="1"/>
    <n v="7"/>
    <n v="57"/>
    <x v="57"/>
    <x v="3"/>
    <n v="1582"/>
    <n v="4746"/>
    <x v="4"/>
  </r>
  <r>
    <s v="C045"/>
    <s v="Divit Mahajan"/>
    <x v="47"/>
    <n v="6789522856"/>
    <s v="krishchoudhury@kakar.com"/>
    <s v="Female"/>
    <n v="720"/>
    <s v="C045"/>
    <n v="22"/>
    <n v="5"/>
    <s v="15-12-2023"/>
    <d v="2023-12-15T00:00:00"/>
    <d v="1899-12-30T14:42:41"/>
    <s v="20-12-2023"/>
    <x v="254"/>
    <d v="1899-12-30T06:07:08"/>
    <s v="Vellore"/>
    <s v="All Occasions"/>
    <x v="5"/>
    <x v="0"/>
    <x v="16"/>
    <n v="6"/>
    <n v="5"/>
    <n v="22"/>
    <x v="48"/>
    <x v="1"/>
    <n v="1639"/>
    <n v="8195"/>
    <x v="3"/>
  </r>
  <r>
    <s v="C022"/>
    <s v="Ivana Rout"/>
    <x v="67"/>
    <n v="913111711777"/>
    <s v="adhar@yahoo.com"/>
    <s v="Male"/>
    <n v="721"/>
    <s v="C022"/>
    <n v="3"/>
    <n v="5"/>
    <s v="07-02-2023"/>
    <d v="2023-02-07T00:00:00"/>
    <d v="1899-12-30T03:28:21"/>
    <s v="17-02-2023"/>
    <x v="197"/>
    <d v="1899-12-30T18:28:02"/>
    <s v="Vasai-Virar"/>
    <s v="Valentine's Day"/>
    <x v="0"/>
    <x v="2"/>
    <x v="20"/>
    <n v="18"/>
    <n v="10"/>
    <n v="3"/>
    <x v="53"/>
    <x v="3"/>
    <n v="1534"/>
    <n v="7670"/>
    <x v="5"/>
  </r>
  <r>
    <s v="C044"/>
    <s v="Seher Mann"/>
    <x v="22"/>
    <n v="9843970658"/>
    <s v="vardaniyakaran@krishnamurthy.com"/>
    <s v="Male"/>
    <n v="722"/>
    <s v="C044"/>
    <n v="13"/>
    <n v="5"/>
    <s v="02-03-2023"/>
    <d v="2023-03-02T00:00:00"/>
    <d v="1899-12-30T17:30:25"/>
    <s v="08-03-2023"/>
    <x v="40"/>
    <d v="1899-12-30T08:06:58"/>
    <s v="Mathura"/>
    <s v="Holi"/>
    <x v="4"/>
    <x v="1"/>
    <x v="15"/>
    <n v="8"/>
    <n v="6"/>
    <n v="13"/>
    <x v="64"/>
    <x v="6"/>
    <n v="1141"/>
    <n v="5705"/>
    <x v="2"/>
  </r>
  <r>
    <s v="C045"/>
    <s v="Divit Mahajan"/>
    <x v="47"/>
    <n v="6789522856"/>
    <s v="krishchoudhury@kakar.com"/>
    <s v="Female"/>
    <n v="723"/>
    <s v="C045"/>
    <n v="14"/>
    <n v="3"/>
    <s v="04-02-2023"/>
    <d v="2023-02-04T00:00:00"/>
    <d v="1899-12-30T18:00:57"/>
    <s v="05-02-2023"/>
    <x v="234"/>
    <d v="1899-12-30T00:57:28"/>
    <s v="Mau"/>
    <s v="Birthday"/>
    <x v="0"/>
    <x v="3"/>
    <x v="23"/>
    <n v="0"/>
    <n v="1"/>
    <n v="14"/>
    <x v="8"/>
    <x v="3"/>
    <n v="1915"/>
    <n v="5745"/>
    <x v="4"/>
  </r>
  <r>
    <s v="C059"/>
    <s v="Nirvi Wagle"/>
    <x v="48"/>
    <n v="5869821393"/>
    <s v="mandalbhamini@gmail.com"/>
    <s v="Male"/>
    <n v="724"/>
    <s v="C059"/>
    <n v="51"/>
    <n v="1"/>
    <s v="08-04-2023"/>
    <d v="2023-04-08T00:00:00"/>
    <d v="1899-12-30T23:02:18"/>
    <s v="16-04-2023"/>
    <x v="255"/>
    <d v="1899-12-30T08:00:19"/>
    <s v="Pallavaram"/>
    <s v="All Occasions"/>
    <x v="7"/>
    <x v="3"/>
    <x v="0"/>
    <n v="8"/>
    <n v="8"/>
    <n v="51"/>
    <x v="41"/>
    <x v="1"/>
    <n v="1084"/>
    <n v="1084"/>
    <x v="3"/>
  </r>
  <r>
    <s v="C035"/>
    <s v="Ira Sarna"/>
    <x v="61"/>
    <n v="916899648374"/>
    <s v="zben@cherian.org"/>
    <s v="Male"/>
    <n v="725"/>
    <s v="C035"/>
    <n v="35"/>
    <n v="3"/>
    <s v="06-03-2023"/>
    <d v="2023-03-06T00:00:00"/>
    <d v="1899-12-30T23:23:18"/>
    <s v="11-03-2023"/>
    <x v="41"/>
    <d v="1899-12-30T20:03:47"/>
    <s v="Kishanganj"/>
    <s v="Holi"/>
    <x v="4"/>
    <x v="6"/>
    <x v="0"/>
    <n v="20"/>
    <n v="5"/>
    <n v="35"/>
    <x v="37"/>
    <x v="3"/>
    <n v="1865"/>
    <n v="5595"/>
    <x v="2"/>
  </r>
  <r>
    <s v="C044"/>
    <s v="Seher Mann"/>
    <x v="22"/>
    <n v="9843970658"/>
    <s v="vardaniyakaran@krishnamurthy.com"/>
    <s v="Male"/>
    <n v="726"/>
    <s v="C044"/>
    <n v="34"/>
    <n v="2"/>
    <s v="21-08-2023"/>
    <d v="2023-08-21T00:00:00"/>
    <d v="1899-12-30T19:10:31"/>
    <s v="31-08-2023"/>
    <x v="74"/>
    <d v="1899-12-30T18:54:28"/>
    <s v="Hindupur"/>
    <s v="Raksha Bandhan"/>
    <x v="8"/>
    <x v="6"/>
    <x v="1"/>
    <n v="18"/>
    <n v="10"/>
    <n v="34"/>
    <x v="49"/>
    <x v="1"/>
    <n v="1335"/>
    <n v="2670"/>
    <x v="6"/>
  </r>
  <r>
    <s v="C061"/>
    <s v="Akarsh Ramesh"/>
    <x v="23"/>
    <n v="4318554567"/>
    <s v="tsaini@johal-char.com"/>
    <s v="Female"/>
    <n v="727"/>
    <s v="C061"/>
    <n v="12"/>
    <n v="5"/>
    <s v="18-11-2023"/>
    <d v="2023-11-18T00:00:00"/>
    <d v="1899-12-30T01:37:03"/>
    <s v="22-11-2023"/>
    <x v="120"/>
    <d v="1899-12-30T16:22:32"/>
    <s v="Anand"/>
    <s v="Anniversary"/>
    <x v="3"/>
    <x v="3"/>
    <x v="11"/>
    <n v="16"/>
    <n v="4"/>
    <n v="12"/>
    <x v="14"/>
    <x v="5"/>
    <n v="672"/>
    <n v="3360"/>
    <x v="0"/>
  </r>
  <r>
    <s v="C073"/>
    <s v="Zeeshan Tailor"/>
    <x v="82"/>
    <n v="918037721297"/>
    <s v="vardaniya27@yahoo.com"/>
    <s v="Male"/>
    <n v="728"/>
    <s v="C073"/>
    <n v="52"/>
    <n v="2"/>
    <s v="08-02-2023"/>
    <d v="2023-02-08T00:00:00"/>
    <d v="1899-12-30T13:45:46"/>
    <s v="11-02-2023"/>
    <x v="61"/>
    <d v="1899-12-30T16:07:16"/>
    <s v="Panchkula"/>
    <s v="Valentine's Day"/>
    <x v="0"/>
    <x v="5"/>
    <x v="6"/>
    <n v="16"/>
    <n v="3"/>
    <n v="52"/>
    <x v="31"/>
    <x v="0"/>
    <n v="236"/>
    <n v="472"/>
    <x v="5"/>
  </r>
  <r>
    <s v="C030"/>
    <s v="Vardaniya Contractor"/>
    <x v="64"/>
    <n v="9972300876"/>
    <s v="choprakavya@dugar.org"/>
    <s v="Male"/>
    <n v="729"/>
    <s v="C030"/>
    <n v="17"/>
    <n v="1"/>
    <s v="23-02-2023"/>
    <d v="2023-02-23T00:00:00"/>
    <d v="1899-12-30T18:19:53"/>
    <s v="25-02-2023"/>
    <x v="110"/>
    <d v="1899-12-30T11:51:19"/>
    <s v="Kollam"/>
    <s v="Anniversary"/>
    <x v="0"/>
    <x v="1"/>
    <x v="23"/>
    <n v="11"/>
    <n v="2"/>
    <n v="17"/>
    <x v="1"/>
    <x v="1"/>
    <n v="1899"/>
    <n v="1899"/>
    <x v="0"/>
  </r>
  <r>
    <s v="C097"/>
    <s v="Nakul Randhawa"/>
    <x v="20"/>
    <n v="456900126"/>
    <s v="tlall@ramanathan.info"/>
    <s v="Female"/>
    <n v="730"/>
    <s v="C097"/>
    <n v="59"/>
    <n v="1"/>
    <s v="22-08-2023"/>
    <d v="2023-08-22T00:00:00"/>
    <d v="1899-12-30T02:04:03"/>
    <s v="25-08-2023"/>
    <x v="175"/>
    <d v="1899-12-30T22:39:30"/>
    <s v="Sangli-Miraj &amp; Kupwad"/>
    <s v="Raksha Bandhan"/>
    <x v="8"/>
    <x v="2"/>
    <x v="18"/>
    <n v="22"/>
    <n v="3"/>
    <n v="59"/>
    <x v="58"/>
    <x v="4"/>
    <n v="811"/>
    <n v="811"/>
    <x v="6"/>
  </r>
  <r>
    <s v="C083"/>
    <s v="Aaryahi Sodhi"/>
    <x v="62"/>
    <n v="912690208110"/>
    <s v="devanromil@hotmail.com"/>
    <s v="Male"/>
    <n v="731"/>
    <s v="C083"/>
    <n v="59"/>
    <n v="5"/>
    <s v="25-08-2023"/>
    <d v="2023-08-25T00:00:00"/>
    <d v="1899-12-30T12:01:20"/>
    <s v="02-09-2023"/>
    <x v="64"/>
    <d v="1899-12-30T11:02:31"/>
    <s v="Bulandshahr"/>
    <s v="Raksha Bandhan"/>
    <x v="8"/>
    <x v="0"/>
    <x v="22"/>
    <n v="11"/>
    <n v="8"/>
    <n v="59"/>
    <x v="58"/>
    <x v="4"/>
    <n v="811"/>
    <n v="4055"/>
    <x v="6"/>
  </r>
  <r>
    <s v="C087"/>
    <s v="Rania Bhatt"/>
    <x v="7"/>
    <n v="2112404207"/>
    <s v="dishanithaker@dey-choudhry.info"/>
    <s v="Female"/>
    <n v="732"/>
    <s v="C087"/>
    <n v="1"/>
    <n v="2"/>
    <s v="16-10-2023"/>
    <d v="2023-10-16T00:00:00"/>
    <d v="1899-12-30T16:47:12"/>
    <s v="21-10-2023"/>
    <x v="256"/>
    <d v="1899-12-30T18:56:15"/>
    <s v="Bongaigaon"/>
    <s v="All Occasions"/>
    <x v="6"/>
    <x v="6"/>
    <x v="12"/>
    <n v="18"/>
    <n v="5"/>
    <n v="1"/>
    <x v="50"/>
    <x v="1"/>
    <n v="1935"/>
    <n v="3870"/>
    <x v="3"/>
  </r>
  <r>
    <s v="C060"/>
    <s v="Riya Wagle"/>
    <x v="54"/>
    <n v="214103009"/>
    <s v="veercheema@khosla.com"/>
    <s v="Male"/>
    <n v="733"/>
    <s v="C060"/>
    <n v="32"/>
    <n v="3"/>
    <s v="01-04-2023"/>
    <d v="2023-04-01T00:00:00"/>
    <d v="1899-12-30T00:51:37"/>
    <s v="03-04-2023"/>
    <x v="257"/>
    <d v="1899-12-30T02:26:43"/>
    <s v="Ludhiana"/>
    <s v="Birthday"/>
    <x v="7"/>
    <x v="3"/>
    <x v="19"/>
    <n v="2"/>
    <n v="2"/>
    <n v="32"/>
    <x v="35"/>
    <x v="1"/>
    <n v="1792"/>
    <n v="5376"/>
    <x v="4"/>
  </r>
  <r>
    <s v="C008"/>
    <s v="Veer Ray"/>
    <x v="19"/>
    <n v="7138085704"/>
    <s v="uthkarshjohal@yahoo.com"/>
    <s v="Female"/>
    <n v="734"/>
    <s v="C008"/>
    <n v="49"/>
    <n v="3"/>
    <s v="11-02-2023"/>
    <d v="2023-02-11T00:00:00"/>
    <d v="1899-12-30T11:44:37"/>
    <s v="14-02-2023"/>
    <x v="45"/>
    <d v="1899-12-30T09:06:06"/>
    <s v="Morena"/>
    <s v="Valentine's Day"/>
    <x v="0"/>
    <x v="3"/>
    <x v="13"/>
    <n v="9"/>
    <n v="3"/>
    <n v="49"/>
    <x v="47"/>
    <x v="3"/>
    <n v="903"/>
    <n v="2709"/>
    <x v="5"/>
  </r>
  <r>
    <s v="C037"/>
    <s v="Aradhya Kumar"/>
    <x v="0"/>
    <n v="1972392634"/>
    <s v="faiyaz10@yahoo.com"/>
    <s v="Male"/>
    <n v="735"/>
    <s v="C037"/>
    <n v="56"/>
    <n v="1"/>
    <s v="02-02-2023"/>
    <d v="2023-02-02T00:00:00"/>
    <d v="1899-12-30T07:22:26"/>
    <s v="04-02-2023"/>
    <x v="258"/>
    <d v="1899-12-30T05:57:58"/>
    <s v="Nandyal"/>
    <s v="Anniversary"/>
    <x v="0"/>
    <x v="1"/>
    <x v="21"/>
    <n v="5"/>
    <n v="2"/>
    <n v="56"/>
    <x v="26"/>
    <x v="0"/>
    <n v="1272"/>
    <n v="1272"/>
    <x v="0"/>
  </r>
  <r>
    <s v="C008"/>
    <s v="Veer Ray"/>
    <x v="19"/>
    <n v="7138085704"/>
    <s v="uthkarshjohal@yahoo.com"/>
    <s v="Female"/>
    <n v="736"/>
    <s v="C008"/>
    <n v="70"/>
    <n v="5"/>
    <s v="02-05-2023"/>
    <d v="2023-05-02T00:00:00"/>
    <d v="1899-12-30T03:47:04"/>
    <s v="11-05-2023"/>
    <x v="118"/>
    <d v="1899-12-30T04:38:44"/>
    <s v="Ghaziabad"/>
    <s v="Birthday"/>
    <x v="9"/>
    <x v="2"/>
    <x v="20"/>
    <n v="4"/>
    <n v="9"/>
    <n v="70"/>
    <x v="16"/>
    <x v="2"/>
    <n v="866"/>
    <n v="4330"/>
    <x v="4"/>
  </r>
  <r>
    <s v="C068"/>
    <s v="Ritvik Garde"/>
    <x v="48"/>
    <n v="913719858588"/>
    <s v="parinaaz89@varty-gaba.com"/>
    <s v="Male"/>
    <n v="737"/>
    <s v="C068"/>
    <n v="46"/>
    <n v="5"/>
    <s v="14-09-2023"/>
    <d v="2023-09-14T00:00:00"/>
    <d v="1899-12-30T07:35:50"/>
    <s v="17-09-2023"/>
    <x v="259"/>
    <d v="1899-12-30T13:37:05"/>
    <s v="Bhilwara"/>
    <s v="Anniversary"/>
    <x v="2"/>
    <x v="1"/>
    <x v="21"/>
    <n v="13"/>
    <n v="3"/>
    <n v="46"/>
    <x v="62"/>
    <x v="4"/>
    <n v="758"/>
    <n v="3790"/>
    <x v="0"/>
  </r>
  <r>
    <s v="C098"/>
    <s v="Navya Golla"/>
    <x v="77"/>
    <n v="914461213936"/>
    <s v="tellamadhup@bhatt-bhasin.info"/>
    <s v="Male"/>
    <n v="738"/>
    <s v="C098"/>
    <n v="16"/>
    <n v="5"/>
    <s v="03-03-2023"/>
    <d v="2023-03-03T00:00:00"/>
    <d v="1899-12-30T16:23:38"/>
    <s v="09-03-2023"/>
    <x v="170"/>
    <d v="1899-12-30T01:36:32"/>
    <s v="Maheshtala"/>
    <s v="Holi"/>
    <x v="4"/>
    <x v="0"/>
    <x v="12"/>
    <n v="1"/>
    <n v="6"/>
    <n v="16"/>
    <x v="19"/>
    <x v="2"/>
    <n v="1721"/>
    <n v="8605"/>
    <x v="2"/>
  </r>
  <r>
    <s v="C094"/>
    <s v="Raghav Babu"/>
    <x v="69"/>
    <n v="914638480067"/>
    <s v="shenoynirvaan@chawla.com"/>
    <s v="Female"/>
    <n v="739"/>
    <s v="C094"/>
    <n v="24"/>
    <n v="5"/>
    <s v="30-01-2023"/>
    <d v="2023-01-30T00:00:00"/>
    <d v="1899-12-30T09:43:50"/>
    <s v="03-02-2023"/>
    <x v="202"/>
    <d v="1899-12-30T10:33:33"/>
    <s v="Berhampur"/>
    <s v="Birthday"/>
    <x v="10"/>
    <x v="6"/>
    <x v="17"/>
    <n v="10"/>
    <n v="4"/>
    <n v="24"/>
    <x v="29"/>
    <x v="6"/>
    <n v="535"/>
    <n v="2675"/>
    <x v="4"/>
  </r>
  <r>
    <s v="C004"/>
    <s v="Tarini Bava"/>
    <x v="75"/>
    <n v="7232349928"/>
    <s v="vsen@hotmail.com"/>
    <s v="Male"/>
    <n v="740"/>
    <s v="C004"/>
    <n v="56"/>
    <n v="4"/>
    <s v="07-11-2023"/>
    <d v="2023-11-07T00:00:00"/>
    <d v="1899-12-30T16:11:58"/>
    <s v="12-11-2023"/>
    <x v="7"/>
    <d v="1899-12-30T10:07:51"/>
    <s v="Silchar"/>
    <s v="Anniversary"/>
    <x v="3"/>
    <x v="2"/>
    <x v="12"/>
    <n v="10"/>
    <n v="5"/>
    <n v="56"/>
    <x v="26"/>
    <x v="0"/>
    <n v="1272"/>
    <n v="5088"/>
    <x v="0"/>
  </r>
  <r>
    <s v="C072"/>
    <s v="Charvi Karnik"/>
    <x v="24"/>
    <n v="7573085232"/>
    <s v="mishti69@cheema.info"/>
    <s v="Male"/>
    <n v="741"/>
    <s v="C072"/>
    <n v="53"/>
    <n v="5"/>
    <s v="23-08-2023"/>
    <d v="2023-08-23T00:00:00"/>
    <d v="1899-12-30T12:47:09"/>
    <s v="01-09-2023"/>
    <x v="141"/>
    <d v="1899-12-30T21:37:19"/>
    <s v="Siwan"/>
    <s v="Raksha Bandhan"/>
    <x v="8"/>
    <x v="5"/>
    <x v="22"/>
    <n v="21"/>
    <n v="9"/>
    <n v="53"/>
    <x v="65"/>
    <x v="2"/>
    <n v="1672"/>
    <n v="8360"/>
    <x v="6"/>
  </r>
  <r>
    <s v="C089"/>
    <s v="Oorja Dey"/>
    <x v="76"/>
    <n v="917264144428"/>
    <s v="shanaya87@gmail.com"/>
    <s v="Female"/>
    <n v="742"/>
    <s v="C089"/>
    <n v="53"/>
    <n v="5"/>
    <s v="24-08-2023"/>
    <d v="2023-08-24T00:00:00"/>
    <d v="1899-12-30T19:50:07"/>
    <s v="26-08-2023"/>
    <x v="21"/>
    <d v="1899-12-30T15:58:06"/>
    <s v="Panchkula"/>
    <s v="Raksha Bandhan"/>
    <x v="8"/>
    <x v="1"/>
    <x v="1"/>
    <n v="15"/>
    <n v="2"/>
    <n v="53"/>
    <x v="65"/>
    <x v="2"/>
    <n v="1672"/>
    <n v="8360"/>
    <x v="6"/>
  </r>
  <r>
    <s v="C045"/>
    <s v="Divit Mahajan"/>
    <x v="47"/>
    <n v="6789522856"/>
    <s v="krishchoudhury@kakar.com"/>
    <s v="Female"/>
    <n v="743"/>
    <s v="C045"/>
    <n v="4"/>
    <n v="2"/>
    <s v="09-11-2023"/>
    <d v="2023-11-09T00:00:00"/>
    <d v="1899-12-30T13:28:07"/>
    <s v="13-11-2023"/>
    <x v="3"/>
    <d v="1899-12-30T01:16:24"/>
    <s v="Tiruppur"/>
    <s v="Diwali"/>
    <x v="3"/>
    <x v="1"/>
    <x v="6"/>
    <n v="1"/>
    <n v="4"/>
    <n v="4"/>
    <x v="3"/>
    <x v="2"/>
    <n v="1199"/>
    <n v="2398"/>
    <x v="1"/>
  </r>
  <r>
    <s v="C023"/>
    <s v="Abram Sandhu"/>
    <x v="6"/>
    <n v="7196287267"/>
    <s v="sibalnitya@bhasin.net"/>
    <s v="Male"/>
    <n v="744"/>
    <s v="C023"/>
    <n v="45"/>
    <n v="4"/>
    <s v="13-10-2023"/>
    <d v="2023-10-13T00:00:00"/>
    <d v="1899-12-30T17:53:21"/>
    <s v="14-10-2023"/>
    <x v="248"/>
    <d v="1899-12-30T08:02:05"/>
    <s v="Junagadh"/>
    <s v="Birthday"/>
    <x v="6"/>
    <x v="0"/>
    <x v="15"/>
    <n v="8"/>
    <n v="1"/>
    <n v="45"/>
    <x v="15"/>
    <x v="0"/>
    <n v="722"/>
    <n v="2888"/>
    <x v="4"/>
  </r>
  <r>
    <s v="C052"/>
    <s v="Vardaniya Apte"/>
    <x v="27"/>
    <n v="5846932069"/>
    <s v="ysoman@thaman.com"/>
    <s v="Male"/>
    <n v="745"/>
    <s v="C052"/>
    <n v="44"/>
    <n v="1"/>
    <s v="07-11-2023"/>
    <d v="2023-11-07T00:00:00"/>
    <d v="1899-12-30T09:12:26"/>
    <s v="09-11-2023"/>
    <x v="148"/>
    <d v="1899-12-30T00:30:04"/>
    <s v="Kolkata"/>
    <s v="Diwali"/>
    <x v="3"/>
    <x v="2"/>
    <x v="17"/>
    <n v="0"/>
    <n v="2"/>
    <n v="44"/>
    <x v="51"/>
    <x v="5"/>
    <n v="794"/>
    <n v="794"/>
    <x v="1"/>
  </r>
  <r>
    <s v="C051"/>
    <s v="Aradhya Batta"/>
    <x v="65"/>
    <n v="911200621501"/>
    <s v="diyakapadia@gmail.com"/>
    <s v="Female"/>
    <n v="746"/>
    <s v="C051"/>
    <n v="35"/>
    <n v="2"/>
    <s v="02-03-2023"/>
    <d v="2023-03-02T00:00:00"/>
    <d v="1899-12-30T05:23:29"/>
    <s v="06-03-2023"/>
    <x v="51"/>
    <d v="1899-12-30T06:24:41"/>
    <s v="Parbhani"/>
    <s v="Holi"/>
    <x v="4"/>
    <x v="1"/>
    <x v="5"/>
    <n v="6"/>
    <n v="4"/>
    <n v="35"/>
    <x v="37"/>
    <x v="3"/>
    <n v="1865"/>
    <n v="3730"/>
    <x v="2"/>
  </r>
  <r>
    <s v="C009"/>
    <s v="Ritvik Borah"/>
    <x v="18"/>
    <n v="1336765676"/>
    <s v="daliajivika@yahoo.com"/>
    <s v="Female"/>
    <n v="747"/>
    <s v="C009"/>
    <n v="6"/>
    <n v="4"/>
    <s v="06-03-2023"/>
    <d v="2023-03-06T00:00:00"/>
    <d v="1899-12-30T03:43:24"/>
    <s v="11-03-2023"/>
    <x v="41"/>
    <d v="1899-12-30T16:38:35"/>
    <s v="Dhanbad"/>
    <s v="Holi"/>
    <x v="4"/>
    <x v="6"/>
    <x v="20"/>
    <n v="16"/>
    <n v="5"/>
    <n v="6"/>
    <x v="7"/>
    <x v="4"/>
    <n v="1112"/>
    <n v="4448"/>
    <x v="2"/>
  </r>
  <r>
    <s v="C079"/>
    <s v="Vedika Sankaran"/>
    <x v="79"/>
    <n v="7606054646"/>
    <s v="advikakrishnan@hotmail.com"/>
    <s v="Female"/>
    <n v="748"/>
    <s v="C079"/>
    <n v="26"/>
    <n v="1"/>
    <s v="06-03-2023"/>
    <d v="2023-03-06T00:00:00"/>
    <d v="1899-12-30T11:13:52"/>
    <s v="07-03-2023"/>
    <x v="69"/>
    <d v="1899-12-30T20:26:40"/>
    <s v="Tenali"/>
    <s v="Holi"/>
    <x v="4"/>
    <x v="6"/>
    <x v="13"/>
    <n v="20"/>
    <n v="1"/>
    <n v="26"/>
    <x v="32"/>
    <x v="3"/>
    <n v="289"/>
    <n v="289"/>
    <x v="2"/>
  </r>
  <r>
    <s v="C099"/>
    <s v="Ranbir Loyal"/>
    <x v="27"/>
    <n v="913621448305"/>
    <s v="reyanshghosh@rajagopalan.com"/>
    <s v="Female"/>
    <n v="749"/>
    <s v="C099"/>
    <n v="12"/>
    <n v="2"/>
    <s v="19-06-2023"/>
    <d v="2023-06-19T00:00:00"/>
    <d v="1899-12-30T13:13:17"/>
    <s v="24-06-2023"/>
    <x v="159"/>
    <d v="1899-12-30T03:37:13"/>
    <s v="Nanded"/>
    <s v="Anniversary"/>
    <x v="11"/>
    <x v="6"/>
    <x v="6"/>
    <n v="3"/>
    <n v="5"/>
    <n v="12"/>
    <x v="14"/>
    <x v="5"/>
    <n v="672"/>
    <n v="1344"/>
    <x v="0"/>
  </r>
  <r>
    <s v="C022"/>
    <s v="Ivana Rout"/>
    <x v="67"/>
    <n v="913111711777"/>
    <s v="adhar@yahoo.com"/>
    <s v="Male"/>
    <n v="750"/>
    <s v="C022"/>
    <n v="19"/>
    <n v="3"/>
    <s v="08-02-2023"/>
    <d v="2023-02-08T00:00:00"/>
    <d v="1899-12-30T09:22:41"/>
    <s v="14-02-2023"/>
    <x v="45"/>
    <d v="1899-12-30T22:24:42"/>
    <s v="Chapra"/>
    <s v="Valentine's Day"/>
    <x v="0"/>
    <x v="5"/>
    <x v="17"/>
    <n v="22"/>
    <n v="6"/>
    <n v="19"/>
    <x v="44"/>
    <x v="6"/>
    <n v="1234"/>
    <n v="3702"/>
    <x v="5"/>
  </r>
  <r>
    <s v="C084"/>
    <s v="Anahita Shankar"/>
    <x v="68"/>
    <n v="912205603376"/>
    <s v="jchada@hotmail.com"/>
    <s v="Male"/>
    <n v="751"/>
    <s v="C084"/>
    <n v="23"/>
    <n v="5"/>
    <s v="10-04-2023"/>
    <d v="2023-04-10T00:00:00"/>
    <d v="1899-12-30T07:12:34"/>
    <s v="15-04-2023"/>
    <x v="172"/>
    <d v="1899-12-30T01:52:34"/>
    <s v="Gandhidham"/>
    <s v="Anniversary"/>
    <x v="7"/>
    <x v="6"/>
    <x v="21"/>
    <n v="1"/>
    <n v="5"/>
    <n v="23"/>
    <x v="25"/>
    <x v="2"/>
    <n v="1098"/>
    <n v="5490"/>
    <x v="0"/>
  </r>
  <r>
    <s v="C034"/>
    <s v="Hridaan Sood"/>
    <x v="66"/>
    <n v="6652710577"/>
    <s v="drishyabalan@yahoo.com"/>
    <s v="Male"/>
    <n v="752"/>
    <s v="C034"/>
    <n v="3"/>
    <n v="5"/>
    <s v="10-02-2023"/>
    <d v="2023-02-10T00:00:00"/>
    <d v="1899-12-30T11:38:01"/>
    <s v="12-02-2023"/>
    <x v="48"/>
    <d v="1899-12-30T10:35:58"/>
    <s v="Bally"/>
    <s v="Valentine's Day"/>
    <x v="0"/>
    <x v="0"/>
    <x v="13"/>
    <n v="10"/>
    <n v="2"/>
    <n v="3"/>
    <x v="53"/>
    <x v="3"/>
    <n v="1534"/>
    <n v="7670"/>
    <x v="5"/>
  </r>
  <r>
    <s v="C045"/>
    <s v="Divit Mahajan"/>
    <x v="47"/>
    <n v="6789522856"/>
    <s v="krishchoudhury@kakar.com"/>
    <s v="Female"/>
    <n v="753"/>
    <s v="C045"/>
    <n v="60"/>
    <n v="1"/>
    <s v="06-11-2023"/>
    <d v="2023-11-06T00:00:00"/>
    <d v="1899-12-30T06:55:38"/>
    <s v="12-11-2023"/>
    <x v="7"/>
    <d v="1899-12-30T04:49:01"/>
    <s v="Tinsukia"/>
    <s v="Diwali"/>
    <x v="3"/>
    <x v="6"/>
    <x v="3"/>
    <n v="4"/>
    <n v="6"/>
    <n v="60"/>
    <x v="36"/>
    <x v="2"/>
    <n v="827"/>
    <n v="827"/>
    <x v="1"/>
  </r>
  <r>
    <s v="C083"/>
    <s v="Aaryahi Sodhi"/>
    <x v="62"/>
    <n v="912690208110"/>
    <s v="devanromil@hotmail.com"/>
    <s v="Male"/>
    <n v="754"/>
    <s v="C083"/>
    <n v="51"/>
    <n v="2"/>
    <s v="01-11-2023"/>
    <d v="2023-11-01T00:00:00"/>
    <d v="1899-12-30T20:40:33"/>
    <s v="08-11-2023"/>
    <x v="5"/>
    <d v="1899-12-30T22:13:13"/>
    <s v="Pimpri-Chinchwad"/>
    <s v="All Occasions"/>
    <x v="3"/>
    <x v="5"/>
    <x v="4"/>
    <n v="22"/>
    <n v="7"/>
    <n v="51"/>
    <x v="41"/>
    <x v="1"/>
    <n v="1084"/>
    <n v="2168"/>
    <x v="3"/>
  </r>
  <r>
    <s v="C037"/>
    <s v="Aradhya Kumar"/>
    <x v="0"/>
    <n v="1972392634"/>
    <s v="faiyaz10@yahoo.com"/>
    <s v="Male"/>
    <n v="755"/>
    <s v="C037"/>
    <n v="6"/>
    <n v="5"/>
    <s v="27-02-2023"/>
    <d v="2023-02-27T00:00:00"/>
    <d v="1899-12-30T16:33:26"/>
    <s v="06-03-2023"/>
    <x v="51"/>
    <d v="1899-12-30T02:16:52"/>
    <s v="Aurangabad"/>
    <s v="Holi"/>
    <x v="0"/>
    <x v="6"/>
    <x v="12"/>
    <n v="2"/>
    <n v="7"/>
    <n v="6"/>
    <x v="7"/>
    <x v="4"/>
    <n v="1112"/>
    <n v="5560"/>
    <x v="2"/>
  </r>
  <r>
    <s v="C034"/>
    <s v="Hridaan Sood"/>
    <x v="66"/>
    <n v="6652710577"/>
    <s v="drishyabalan@yahoo.com"/>
    <s v="Male"/>
    <n v="756"/>
    <s v="C034"/>
    <n v="51"/>
    <n v="4"/>
    <s v="29-07-2023"/>
    <d v="2023-07-29T00:00:00"/>
    <d v="1899-12-30T18:25:27"/>
    <s v="03-08-2023"/>
    <x v="53"/>
    <d v="1899-12-30T09:56:02"/>
    <s v="Buxar"/>
    <s v="All Occasions"/>
    <x v="1"/>
    <x v="3"/>
    <x v="23"/>
    <n v="9"/>
    <n v="5"/>
    <n v="51"/>
    <x v="41"/>
    <x v="1"/>
    <n v="1084"/>
    <n v="4336"/>
    <x v="3"/>
  </r>
  <r>
    <s v="C001"/>
    <s v="Tara Krishnan"/>
    <x v="53"/>
    <n v="917193971454"/>
    <s v="mandrati@chad.org"/>
    <s v="Female"/>
    <n v="757"/>
    <s v="C001"/>
    <n v="2"/>
    <n v="3"/>
    <s v="12-02-2023"/>
    <d v="2023-02-12T00:00:00"/>
    <d v="1899-12-30T10:23:53"/>
    <s v="20-02-2023"/>
    <x v="35"/>
    <d v="1899-12-30T04:40:28"/>
    <s v="Shivpuri"/>
    <s v="Valentine's Day"/>
    <x v="0"/>
    <x v="4"/>
    <x v="9"/>
    <n v="4"/>
    <n v="8"/>
    <n v="2"/>
    <x v="43"/>
    <x v="5"/>
    <n v="441"/>
    <n v="1323"/>
    <x v="5"/>
  </r>
  <r>
    <s v="C043"/>
    <s v="Yasmin Sheth"/>
    <x v="61"/>
    <n v="2544865070"/>
    <s v="aliavasa@chakraborty-koshy.com"/>
    <s v="Female"/>
    <n v="758"/>
    <s v="C043"/>
    <n v="40"/>
    <n v="5"/>
    <s v="16-10-2023"/>
    <d v="2023-10-16T00:00:00"/>
    <d v="1899-12-30T09:12:26"/>
    <s v="20-10-2023"/>
    <x v="115"/>
    <d v="1899-12-30T03:46:58"/>
    <s v="Ajmer"/>
    <s v="Anniversary"/>
    <x v="6"/>
    <x v="6"/>
    <x v="17"/>
    <n v="3"/>
    <n v="4"/>
    <n v="40"/>
    <x v="27"/>
    <x v="2"/>
    <n v="1923"/>
    <n v="9615"/>
    <x v="0"/>
  </r>
  <r>
    <s v="C084"/>
    <s v="Anahita Shankar"/>
    <x v="68"/>
    <n v="912205603376"/>
    <s v="jchada@hotmail.com"/>
    <s v="Male"/>
    <n v="759"/>
    <s v="C084"/>
    <n v="48"/>
    <n v="5"/>
    <s v="02-11-2023"/>
    <d v="2023-11-02T00:00:00"/>
    <d v="1899-12-30T06:12:14"/>
    <s v="11-11-2023"/>
    <x v="108"/>
    <d v="1899-12-30T06:06:56"/>
    <s v="Bathinda"/>
    <s v="Diwali"/>
    <x v="3"/>
    <x v="1"/>
    <x v="3"/>
    <n v="6"/>
    <n v="9"/>
    <n v="48"/>
    <x v="46"/>
    <x v="3"/>
    <n v="433"/>
    <n v="2165"/>
    <x v="1"/>
  </r>
  <r>
    <s v="C043"/>
    <s v="Yasmin Sheth"/>
    <x v="61"/>
    <n v="2544865070"/>
    <s v="aliavasa@chakraborty-koshy.com"/>
    <s v="Female"/>
    <n v="760"/>
    <s v="C043"/>
    <n v="18"/>
    <n v="1"/>
    <s v="19-09-2023"/>
    <d v="2023-09-19T00:00:00"/>
    <d v="1899-12-30T02:28:05"/>
    <s v="21-09-2023"/>
    <x v="260"/>
    <d v="1899-12-30T13:29:38"/>
    <s v="Ghaziabad"/>
    <s v="Birthday"/>
    <x v="2"/>
    <x v="2"/>
    <x v="18"/>
    <n v="13"/>
    <n v="2"/>
    <n v="18"/>
    <x v="55"/>
    <x v="5"/>
    <n v="781"/>
    <n v="781"/>
    <x v="4"/>
  </r>
  <r>
    <s v="C008"/>
    <s v="Veer Ray"/>
    <x v="19"/>
    <n v="7138085704"/>
    <s v="uthkarshjohal@yahoo.com"/>
    <s v="Female"/>
    <n v="761"/>
    <s v="C008"/>
    <n v="24"/>
    <n v="5"/>
    <s v="18-04-2023"/>
    <d v="2023-04-18T00:00:00"/>
    <d v="1899-12-30T03:25:13"/>
    <s v="25-04-2023"/>
    <x v="17"/>
    <d v="1899-12-30T11:53:46"/>
    <s v="Ambala"/>
    <s v="Birthday"/>
    <x v="7"/>
    <x v="2"/>
    <x v="20"/>
    <n v="11"/>
    <n v="7"/>
    <n v="24"/>
    <x v="29"/>
    <x v="6"/>
    <n v="535"/>
    <n v="2675"/>
    <x v="4"/>
  </r>
  <r>
    <s v="C064"/>
    <s v="Indrajit Kale"/>
    <x v="16"/>
    <n v="916181058210"/>
    <s v="sabharwalmamooty@tella.com"/>
    <s v="Male"/>
    <n v="762"/>
    <s v="C064"/>
    <n v="50"/>
    <n v="1"/>
    <s v="26-02-2023"/>
    <d v="2023-02-26T00:00:00"/>
    <d v="1899-12-30T10:11:19"/>
    <s v="01-03-2023"/>
    <x v="81"/>
    <d v="1899-12-30T03:56:20"/>
    <s v="Bangalore"/>
    <s v="Holi"/>
    <x v="0"/>
    <x v="4"/>
    <x v="9"/>
    <n v="3"/>
    <n v="3"/>
    <n v="50"/>
    <x v="56"/>
    <x v="5"/>
    <n v="422"/>
    <n v="422"/>
    <x v="2"/>
  </r>
  <r>
    <s v="C070"/>
    <s v="Emir Gokhale"/>
    <x v="66"/>
    <n v="3859920805"/>
    <s v="emirlala@sethi-kari.com"/>
    <s v="Male"/>
    <n v="763"/>
    <s v="C070"/>
    <n v="29"/>
    <n v="4"/>
    <s v="02-03-2023"/>
    <d v="2023-03-02T00:00:00"/>
    <d v="1899-12-30T15:22:09"/>
    <s v="04-03-2023"/>
    <x v="36"/>
    <d v="1899-12-30T04:30:07"/>
    <s v="Nellore"/>
    <s v="Holi"/>
    <x v="4"/>
    <x v="1"/>
    <x v="7"/>
    <n v="4"/>
    <n v="2"/>
    <n v="29"/>
    <x v="66"/>
    <x v="3"/>
    <n v="1252"/>
    <n v="5008"/>
    <x v="2"/>
  </r>
  <r>
    <s v="C039"/>
    <s v="Kaira Bahl"/>
    <x v="43"/>
    <n v="918804850295"/>
    <s v="keerzara@deshpande-sandhu.net"/>
    <s v="Male"/>
    <n v="764"/>
    <s v="C039"/>
    <n v="65"/>
    <n v="3"/>
    <s v="01-08-2023"/>
    <d v="2023-08-01T00:00:00"/>
    <d v="1899-12-30T19:59:36"/>
    <s v="05-08-2023"/>
    <x v="66"/>
    <d v="1899-12-30T09:24:36"/>
    <s v="Berhampur"/>
    <s v="All Occasions"/>
    <x v="8"/>
    <x v="2"/>
    <x v="1"/>
    <n v="9"/>
    <n v="4"/>
    <n v="65"/>
    <x v="16"/>
    <x v="0"/>
    <n v="1895"/>
    <n v="5685"/>
    <x v="3"/>
  </r>
  <r>
    <s v="C055"/>
    <s v="Umang Luthra"/>
    <x v="38"/>
    <n v="2007986762"/>
    <s v="manikya74@bava.com"/>
    <s v="Male"/>
    <n v="765"/>
    <s v="C055"/>
    <n v="41"/>
    <n v="2"/>
    <s v="03-11-2023"/>
    <d v="2023-11-03T00:00:00"/>
    <d v="1899-12-30T02:37:40"/>
    <s v="06-11-2023"/>
    <x v="78"/>
    <d v="1899-12-30T03:52:27"/>
    <s v="Ambala"/>
    <s v="Diwali"/>
    <x v="3"/>
    <x v="0"/>
    <x v="18"/>
    <n v="3"/>
    <n v="3"/>
    <n v="41"/>
    <x v="2"/>
    <x v="2"/>
    <n v="1977"/>
    <n v="3954"/>
    <x v="1"/>
  </r>
  <r>
    <s v="C077"/>
    <s v="Gokul Ahluwalia"/>
    <x v="53"/>
    <n v="910413737551"/>
    <s v="khalsatarini@bora.com"/>
    <s v="Female"/>
    <n v="766"/>
    <s v="C077"/>
    <n v="1"/>
    <n v="4"/>
    <s v="02-07-2023"/>
    <d v="2023-07-02T00:00:00"/>
    <d v="1899-12-30T16:28:53"/>
    <s v="07-07-2023"/>
    <x v="261"/>
    <d v="1899-12-30T00:19:44"/>
    <s v="Hospet"/>
    <s v="All Occasions"/>
    <x v="1"/>
    <x v="4"/>
    <x v="12"/>
    <n v="0"/>
    <n v="5"/>
    <n v="1"/>
    <x v="50"/>
    <x v="1"/>
    <n v="1935"/>
    <n v="7740"/>
    <x v="3"/>
  </r>
  <r>
    <s v="C077"/>
    <s v="Gokul Ahluwalia"/>
    <x v="53"/>
    <n v="910413737551"/>
    <s v="khalsatarini@bora.com"/>
    <s v="Female"/>
    <n v="767"/>
    <s v="C077"/>
    <n v="13"/>
    <n v="2"/>
    <s v="03-03-2023"/>
    <d v="2023-03-03T00:00:00"/>
    <d v="1899-12-30T02:21:13"/>
    <s v="04-03-2023"/>
    <x v="36"/>
    <d v="1899-12-30T00:14:53"/>
    <s v="Rohtak"/>
    <s v="Holi"/>
    <x v="4"/>
    <x v="0"/>
    <x v="18"/>
    <n v="0"/>
    <n v="1"/>
    <n v="13"/>
    <x v="64"/>
    <x v="6"/>
    <n v="1141"/>
    <n v="2282"/>
    <x v="2"/>
  </r>
  <r>
    <s v="C087"/>
    <s v="Rania Bhatt"/>
    <x v="7"/>
    <n v="2112404207"/>
    <s v="dishanithaker@dey-choudhry.info"/>
    <s v="Female"/>
    <n v="768"/>
    <s v="C087"/>
    <n v="1"/>
    <n v="1"/>
    <s v="11-11-2023"/>
    <d v="2023-11-11T00:00:00"/>
    <d v="1899-12-30T18:37:41"/>
    <s v="16-11-2023"/>
    <x v="4"/>
    <d v="1899-12-30T12:19:42"/>
    <s v="Howrah"/>
    <s v="All Occasions"/>
    <x v="3"/>
    <x v="3"/>
    <x v="23"/>
    <n v="12"/>
    <n v="5"/>
    <n v="1"/>
    <x v="50"/>
    <x v="1"/>
    <n v="1935"/>
    <n v="1935"/>
    <x v="3"/>
  </r>
  <r>
    <s v="C029"/>
    <s v="Badal Sathe"/>
    <x v="1"/>
    <n v="912454360885"/>
    <s v="lavanya23@yahoo.com"/>
    <s v="Female"/>
    <n v="769"/>
    <s v="C029"/>
    <n v="28"/>
    <n v="2"/>
    <s v="25-08-2023"/>
    <d v="2023-08-25T00:00:00"/>
    <d v="1899-12-30T09:37:39"/>
    <s v="02-09-2023"/>
    <x v="64"/>
    <d v="1899-12-30T20:10:20"/>
    <s v="Ongole"/>
    <s v="Raksha Bandhan"/>
    <x v="8"/>
    <x v="0"/>
    <x v="17"/>
    <n v="20"/>
    <n v="8"/>
    <n v="28"/>
    <x v="12"/>
    <x v="2"/>
    <n v="1778"/>
    <n v="3556"/>
    <x v="6"/>
  </r>
  <r>
    <s v="C080"/>
    <s v="Mohanlal Garde"/>
    <x v="45"/>
    <n v="8448890371"/>
    <s v="shroffzaina@hotmail.com"/>
    <s v="Male"/>
    <n v="770"/>
    <s v="C080"/>
    <n v="25"/>
    <n v="3"/>
    <s v="29-05-2023"/>
    <d v="2023-05-29T00:00:00"/>
    <d v="1899-12-30T00:20:57"/>
    <s v="07-06-2023"/>
    <x v="236"/>
    <d v="1899-12-30T09:39:12"/>
    <s v="Pallavaram"/>
    <s v="Anniversary"/>
    <x v="9"/>
    <x v="6"/>
    <x v="19"/>
    <n v="9"/>
    <n v="9"/>
    <n v="25"/>
    <x v="30"/>
    <x v="5"/>
    <n v="1202"/>
    <n v="3606"/>
    <x v="0"/>
  </r>
  <r>
    <s v="C056"/>
    <s v="Pihu Choudhury"/>
    <x v="1"/>
    <n v="9732644810"/>
    <s v="dhanuksastry@yahoo.com"/>
    <s v="Male"/>
    <n v="771"/>
    <s v="C056"/>
    <n v="9"/>
    <n v="2"/>
    <s v="26-08-2023"/>
    <d v="2023-08-26T00:00:00"/>
    <d v="1899-12-30T17:00:07"/>
    <s v="01-09-2023"/>
    <x v="141"/>
    <d v="1899-12-30T10:54:16"/>
    <s v="Vijayanagaram"/>
    <s v="Raksha Bandhan"/>
    <x v="8"/>
    <x v="3"/>
    <x v="15"/>
    <n v="10"/>
    <n v="6"/>
    <n v="9"/>
    <x v="11"/>
    <x v="3"/>
    <n v="1605"/>
    <n v="3210"/>
    <x v="6"/>
  </r>
  <r>
    <s v="C085"/>
    <s v="Bhamini Johal"/>
    <x v="71"/>
    <n v="913129106402"/>
    <s v="prisha85@gaba.com"/>
    <s v="Male"/>
    <n v="772"/>
    <s v="C085"/>
    <n v="35"/>
    <n v="5"/>
    <s v="01-03-2023"/>
    <d v="2023-03-01T00:00:00"/>
    <d v="1899-12-30T05:03:06"/>
    <s v="04-03-2023"/>
    <x v="36"/>
    <d v="1899-12-30T08:20:05"/>
    <s v="Machilipatnam"/>
    <s v="Holi"/>
    <x v="4"/>
    <x v="5"/>
    <x v="5"/>
    <n v="8"/>
    <n v="3"/>
    <n v="35"/>
    <x v="37"/>
    <x v="3"/>
    <n v="1865"/>
    <n v="9325"/>
    <x v="2"/>
  </r>
  <r>
    <s v="C031"/>
    <s v="Madhup Wable"/>
    <x v="13"/>
    <n v="135745753"/>
    <s v="priyansh11@dua-tella.com"/>
    <s v="Female"/>
    <n v="773"/>
    <s v="C031"/>
    <n v="39"/>
    <n v="4"/>
    <s v="07-01-2023"/>
    <d v="2023-01-07T00:00:00"/>
    <d v="1899-12-30T02:11:24"/>
    <s v="13-01-2023"/>
    <x v="201"/>
    <d v="1899-12-30T23:47:54"/>
    <s v="Karaikudi"/>
    <s v="All Occasions"/>
    <x v="10"/>
    <x v="3"/>
    <x v="18"/>
    <n v="23"/>
    <n v="6"/>
    <n v="39"/>
    <x v="17"/>
    <x v="6"/>
    <n v="387"/>
    <n v="1548"/>
    <x v="3"/>
  </r>
  <r>
    <s v="C051"/>
    <s v="Aradhya Batta"/>
    <x v="65"/>
    <n v="911200621501"/>
    <s v="diyakapadia@gmail.com"/>
    <s v="Female"/>
    <n v="774"/>
    <s v="C051"/>
    <n v="65"/>
    <n v="5"/>
    <s v="17-06-2023"/>
    <d v="2023-06-17T00:00:00"/>
    <d v="1899-12-30T21:28:21"/>
    <s v="27-06-2023"/>
    <x v="206"/>
    <d v="1899-12-30T03:01:20"/>
    <s v="Begusarai"/>
    <s v="All Occasions"/>
    <x v="11"/>
    <x v="3"/>
    <x v="10"/>
    <n v="3"/>
    <n v="10"/>
    <n v="65"/>
    <x v="16"/>
    <x v="0"/>
    <n v="1895"/>
    <n v="9475"/>
    <x v="3"/>
  </r>
  <r>
    <s v="C077"/>
    <s v="Gokul Ahluwalia"/>
    <x v="53"/>
    <n v="910413737551"/>
    <s v="khalsatarini@bora.com"/>
    <s v="Female"/>
    <n v="775"/>
    <s v="C077"/>
    <n v="45"/>
    <n v="1"/>
    <s v="19-02-2023"/>
    <d v="2023-02-19T00:00:00"/>
    <d v="1899-12-30T03:48:10"/>
    <s v="24-02-2023"/>
    <x v="133"/>
    <d v="1899-12-30T23:31:47"/>
    <s v="Anand"/>
    <s v="Birthday"/>
    <x v="0"/>
    <x v="4"/>
    <x v="20"/>
    <n v="23"/>
    <n v="5"/>
    <n v="45"/>
    <x v="15"/>
    <x v="0"/>
    <n v="722"/>
    <n v="722"/>
    <x v="4"/>
  </r>
  <r>
    <s v="C051"/>
    <s v="Aradhya Batta"/>
    <x v="65"/>
    <n v="911200621501"/>
    <s v="diyakapadia@gmail.com"/>
    <s v="Female"/>
    <n v="776"/>
    <s v="C051"/>
    <n v="43"/>
    <n v="1"/>
    <s v="09-11-2023"/>
    <d v="2023-11-09T00:00:00"/>
    <d v="1899-12-30T07:28:54"/>
    <s v="12-11-2023"/>
    <x v="7"/>
    <d v="1899-12-30T21:39:04"/>
    <s v="Alwar"/>
    <s v="Diwali"/>
    <x v="3"/>
    <x v="1"/>
    <x v="21"/>
    <n v="21"/>
    <n v="3"/>
    <n v="43"/>
    <x v="20"/>
    <x v="0"/>
    <n v="750"/>
    <n v="750"/>
    <x v="1"/>
  </r>
  <r>
    <s v="C016"/>
    <s v="Amani Ganesh"/>
    <x v="73"/>
    <n v="8482992702"/>
    <s v="sumerkaur@yahoo.com"/>
    <s v="Male"/>
    <n v="777"/>
    <s v="C016"/>
    <n v="70"/>
    <n v="3"/>
    <s v="24-02-2023"/>
    <d v="2023-02-24T00:00:00"/>
    <d v="1899-12-30T15:33:57"/>
    <s v="27-02-2023"/>
    <x v="50"/>
    <d v="1899-12-30T11:29:39"/>
    <s v="Bhusawal"/>
    <s v="Birthday"/>
    <x v="0"/>
    <x v="0"/>
    <x v="7"/>
    <n v="11"/>
    <n v="3"/>
    <n v="70"/>
    <x v="16"/>
    <x v="2"/>
    <n v="866"/>
    <n v="2598"/>
    <x v="4"/>
  </r>
  <r>
    <s v="C033"/>
    <s v="Suhana Kurian"/>
    <x v="36"/>
    <n v="5713958095"/>
    <s v="nbains@hotmail.com"/>
    <s v="Female"/>
    <n v="778"/>
    <s v="C033"/>
    <n v="61"/>
    <n v="4"/>
    <s v="10-05-2023"/>
    <d v="2023-05-10T00:00:00"/>
    <d v="1899-12-30T03:58:40"/>
    <s v="13-05-2023"/>
    <x v="26"/>
    <d v="1899-12-30T11:57:17"/>
    <s v="Raebareli"/>
    <s v="Anniversary"/>
    <x v="9"/>
    <x v="5"/>
    <x v="20"/>
    <n v="11"/>
    <n v="3"/>
    <n v="61"/>
    <x v="22"/>
    <x v="5"/>
    <n v="810"/>
    <n v="3240"/>
    <x v="0"/>
  </r>
  <r>
    <s v="C052"/>
    <s v="Vardaniya Apte"/>
    <x v="27"/>
    <n v="5846932069"/>
    <s v="ysoman@thaman.com"/>
    <s v="Male"/>
    <n v="779"/>
    <s v="C052"/>
    <n v="3"/>
    <n v="1"/>
    <s v="06-02-2023"/>
    <d v="2023-02-06T00:00:00"/>
    <d v="1899-12-30T06:26:37"/>
    <s v="08-02-2023"/>
    <x v="76"/>
    <d v="1899-12-30T02:51:51"/>
    <s v="Durgapur"/>
    <s v="Valentine's Day"/>
    <x v="0"/>
    <x v="6"/>
    <x v="3"/>
    <n v="2"/>
    <n v="2"/>
    <n v="3"/>
    <x v="53"/>
    <x v="3"/>
    <n v="1534"/>
    <n v="1534"/>
    <x v="5"/>
  </r>
  <r>
    <s v="C070"/>
    <s v="Emir Gokhale"/>
    <x v="66"/>
    <n v="3859920805"/>
    <s v="emirlala@sethi-kari.com"/>
    <s v="Male"/>
    <n v="780"/>
    <s v="C070"/>
    <n v="33"/>
    <n v="2"/>
    <s v="10-02-2023"/>
    <d v="2023-02-10T00:00:00"/>
    <d v="1899-12-30T11:30:51"/>
    <s v="13-02-2023"/>
    <x v="10"/>
    <d v="1899-12-30T04:28:25"/>
    <s v="Bikaner"/>
    <s v="Valentine's Day"/>
    <x v="0"/>
    <x v="0"/>
    <x v="13"/>
    <n v="4"/>
    <n v="3"/>
    <n v="33"/>
    <x v="59"/>
    <x v="3"/>
    <n v="314"/>
    <n v="628"/>
    <x v="5"/>
  </r>
  <r>
    <s v="C084"/>
    <s v="Anahita Shankar"/>
    <x v="68"/>
    <n v="912205603376"/>
    <s v="jchada@hotmail.com"/>
    <s v="Male"/>
    <n v="781"/>
    <s v="C084"/>
    <n v="40"/>
    <n v="2"/>
    <s v="27-09-2023"/>
    <d v="2023-09-27T00:00:00"/>
    <d v="1899-12-30T15:26:58"/>
    <s v="05-10-2023"/>
    <x v="60"/>
    <d v="1899-12-30T19:39:28"/>
    <s v="Muzaffarnagar"/>
    <s v="Anniversary"/>
    <x v="2"/>
    <x v="5"/>
    <x v="7"/>
    <n v="19"/>
    <n v="8"/>
    <n v="40"/>
    <x v="27"/>
    <x v="2"/>
    <n v="1923"/>
    <n v="3846"/>
    <x v="0"/>
  </r>
  <r>
    <s v="C087"/>
    <s v="Rania Bhatt"/>
    <x v="7"/>
    <n v="2112404207"/>
    <s v="dishanithaker@dey-choudhry.info"/>
    <s v="Female"/>
    <n v="782"/>
    <s v="C087"/>
    <n v="22"/>
    <n v="4"/>
    <s v="18-04-2023"/>
    <d v="2023-04-18T00:00:00"/>
    <d v="1899-12-30T05:41:20"/>
    <s v="26-04-2023"/>
    <x v="262"/>
    <d v="1899-12-30T19:25:29"/>
    <s v="Shimoga"/>
    <s v="All Occasions"/>
    <x v="7"/>
    <x v="2"/>
    <x v="5"/>
    <n v="19"/>
    <n v="8"/>
    <n v="22"/>
    <x v="48"/>
    <x v="1"/>
    <n v="1639"/>
    <n v="6556"/>
    <x v="3"/>
  </r>
  <r>
    <s v="C024"/>
    <s v="Jhanvi Chowdhury"/>
    <x v="23"/>
    <n v="910316756360"/>
    <s v="magarvardaniya@biswas.com"/>
    <s v="Female"/>
    <n v="783"/>
    <s v="C024"/>
    <n v="55"/>
    <n v="5"/>
    <s v="28-08-2023"/>
    <d v="2023-08-28T00:00:00"/>
    <d v="1899-12-30T04:31:27"/>
    <s v="29-08-2023"/>
    <x v="34"/>
    <d v="1899-12-30T05:10:51"/>
    <s v="Visakhapatnam"/>
    <s v="Raksha Bandhan"/>
    <x v="8"/>
    <x v="6"/>
    <x v="2"/>
    <n v="5"/>
    <n v="1"/>
    <n v="55"/>
    <x v="60"/>
    <x v="1"/>
    <n v="1904"/>
    <n v="9520"/>
    <x v="6"/>
  </r>
  <r>
    <s v="C042"/>
    <s v="Eshani Sharma"/>
    <x v="31"/>
    <n v="916843169694"/>
    <s v="waliavaibhav@yahoo.com"/>
    <s v="Male"/>
    <n v="784"/>
    <s v="C042"/>
    <n v="56"/>
    <n v="2"/>
    <s v="02-06-2023"/>
    <d v="2023-06-02T00:00:00"/>
    <d v="1899-12-30T08:25:52"/>
    <s v="07-06-2023"/>
    <x v="236"/>
    <d v="1899-12-30T06:16:19"/>
    <s v="Bhalswa Jahangir Pur"/>
    <s v="Anniversary"/>
    <x v="11"/>
    <x v="0"/>
    <x v="8"/>
    <n v="6"/>
    <n v="5"/>
    <n v="56"/>
    <x v="26"/>
    <x v="0"/>
    <n v="1272"/>
    <n v="2544"/>
    <x v="0"/>
  </r>
  <r>
    <s v="C052"/>
    <s v="Vardaniya Apte"/>
    <x v="27"/>
    <n v="5846932069"/>
    <s v="ysoman@thaman.com"/>
    <s v="Male"/>
    <n v="785"/>
    <s v="C052"/>
    <n v="47"/>
    <n v="5"/>
    <s v="26-02-2023"/>
    <d v="2023-02-26T00:00:00"/>
    <d v="1899-12-30T17:41:34"/>
    <s v="01-03-2023"/>
    <x v="81"/>
    <d v="1899-12-30T13:09:23"/>
    <s v="Jodhpur"/>
    <s v="Holi"/>
    <x v="0"/>
    <x v="4"/>
    <x v="15"/>
    <n v="13"/>
    <n v="3"/>
    <n v="47"/>
    <x v="40"/>
    <x v="3"/>
    <n v="1638"/>
    <n v="8190"/>
    <x v="2"/>
  </r>
  <r>
    <s v="C003"/>
    <s v="Jayesh Lanka"/>
    <x v="10"/>
    <n v="7400208126"/>
    <s v="kavyabarad@hotmail.com"/>
    <s v="Male"/>
    <n v="786"/>
    <s v="C003"/>
    <n v="47"/>
    <n v="1"/>
    <s v="05-03-2023"/>
    <d v="2023-03-05T00:00:00"/>
    <d v="1899-12-30T22:47:05"/>
    <s v="07-03-2023"/>
    <x v="69"/>
    <d v="1899-12-30T07:16:53"/>
    <s v="Kirari Suleman Nagar"/>
    <s v="Holi"/>
    <x v="4"/>
    <x v="4"/>
    <x v="14"/>
    <n v="7"/>
    <n v="2"/>
    <n v="47"/>
    <x v="40"/>
    <x v="3"/>
    <n v="1638"/>
    <n v="1638"/>
    <x v="2"/>
  </r>
  <r>
    <s v="C069"/>
    <s v="Hunar Tripathi"/>
    <x v="25"/>
    <n v="1440411271"/>
    <s v="gabainaaya@chhabra.info"/>
    <s v="Female"/>
    <n v="787"/>
    <s v="C069"/>
    <n v="9"/>
    <n v="1"/>
    <s v="25-08-2023"/>
    <d v="2023-08-25T00:00:00"/>
    <d v="1899-12-30T21:42:12"/>
    <s v="27-08-2023"/>
    <x v="72"/>
    <d v="1899-12-30T14:10:59"/>
    <s v="Ambarnath"/>
    <s v="Raksha Bandhan"/>
    <x v="8"/>
    <x v="0"/>
    <x v="10"/>
    <n v="14"/>
    <n v="2"/>
    <n v="9"/>
    <x v="11"/>
    <x v="3"/>
    <n v="1605"/>
    <n v="1605"/>
    <x v="6"/>
  </r>
  <r>
    <s v="C099"/>
    <s v="Ranbir Loyal"/>
    <x v="27"/>
    <n v="913621448305"/>
    <s v="reyanshghosh@rajagopalan.com"/>
    <s v="Female"/>
    <n v="788"/>
    <s v="C099"/>
    <n v="53"/>
    <n v="3"/>
    <s v="24-08-2023"/>
    <d v="2023-08-24T00:00:00"/>
    <d v="1899-12-30T04:58:58"/>
    <s v="27-08-2023"/>
    <x v="72"/>
    <d v="1899-12-30T08:56:52"/>
    <s v="Durgapur"/>
    <s v="Raksha Bandhan"/>
    <x v="8"/>
    <x v="1"/>
    <x v="2"/>
    <n v="8"/>
    <n v="3"/>
    <n v="53"/>
    <x v="65"/>
    <x v="2"/>
    <n v="1672"/>
    <n v="5016"/>
    <x v="6"/>
  </r>
  <r>
    <s v="C048"/>
    <s v="Aradhya Kale"/>
    <x v="52"/>
    <n v="7979926231"/>
    <s v="gkhanna@tripathi.biz"/>
    <s v="Male"/>
    <n v="789"/>
    <s v="C048"/>
    <n v="58"/>
    <n v="4"/>
    <s v="08-02-2023"/>
    <d v="2023-02-08T00:00:00"/>
    <d v="1899-12-30T18:19:36"/>
    <s v="15-02-2023"/>
    <x v="65"/>
    <d v="1899-12-30T08:00:31"/>
    <s v="Bally"/>
    <s v="Valentine's Day"/>
    <x v="0"/>
    <x v="5"/>
    <x v="23"/>
    <n v="8"/>
    <n v="7"/>
    <n v="58"/>
    <x v="9"/>
    <x v="4"/>
    <n v="1492"/>
    <n v="5968"/>
    <x v="5"/>
  </r>
  <r>
    <s v="C046"/>
    <s v="Tara Kannan"/>
    <x v="46"/>
    <n v="917543187237"/>
    <s v="madanheer@gmail.com"/>
    <s v="Male"/>
    <n v="790"/>
    <s v="C046"/>
    <n v="26"/>
    <n v="2"/>
    <s v="28-02-2023"/>
    <d v="2023-02-28T00:00:00"/>
    <d v="1899-12-30T06:03:29"/>
    <s v="08-03-2023"/>
    <x v="40"/>
    <d v="1899-12-30T04:20:38"/>
    <s v="Chennai"/>
    <s v="Holi"/>
    <x v="0"/>
    <x v="2"/>
    <x v="3"/>
    <n v="4"/>
    <n v="8"/>
    <n v="26"/>
    <x v="32"/>
    <x v="3"/>
    <n v="289"/>
    <n v="578"/>
    <x v="2"/>
  </r>
  <r>
    <s v="C093"/>
    <s v="Mamooty Bawa"/>
    <x v="74"/>
    <n v="912783169130"/>
    <s v="veer55@chaudhari.net"/>
    <s v="Male"/>
    <n v="791"/>
    <s v="C093"/>
    <n v="51"/>
    <n v="2"/>
    <s v="06-05-2023"/>
    <d v="2023-05-06T00:00:00"/>
    <d v="1899-12-30T02:29:51"/>
    <s v="09-05-2023"/>
    <x v="191"/>
    <d v="1899-12-30T06:53:48"/>
    <s v="Bhubaneswar"/>
    <s v="All Occasions"/>
    <x v="9"/>
    <x v="3"/>
    <x v="18"/>
    <n v="6"/>
    <n v="3"/>
    <n v="51"/>
    <x v="41"/>
    <x v="1"/>
    <n v="1084"/>
    <n v="2168"/>
    <x v="3"/>
  </r>
  <r>
    <s v="C015"/>
    <s v="Romil Bajwa"/>
    <x v="28"/>
    <n v="918664164910"/>
    <s v="taimurkashyap@halder.com"/>
    <s v="Female"/>
    <n v="792"/>
    <s v="C015"/>
    <n v="43"/>
    <n v="2"/>
    <s v="09-11-2023"/>
    <d v="2023-11-09T00:00:00"/>
    <d v="1899-12-30T07:00:56"/>
    <s v="10-11-2023"/>
    <x v="75"/>
    <d v="1899-12-30T05:14:12"/>
    <s v="Munger"/>
    <s v="Diwali"/>
    <x v="3"/>
    <x v="1"/>
    <x v="21"/>
    <n v="5"/>
    <n v="1"/>
    <n v="43"/>
    <x v="20"/>
    <x v="0"/>
    <n v="750"/>
    <n v="1500"/>
    <x v="1"/>
  </r>
  <r>
    <s v="C095"/>
    <s v="Mahika Cherian"/>
    <x v="50"/>
    <n v="2769457161"/>
    <s v="pgala@yahoo.com"/>
    <s v="Female"/>
    <n v="793"/>
    <s v="C095"/>
    <n v="58"/>
    <n v="5"/>
    <s v="05-02-2023"/>
    <d v="2023-02-05T00:00:00"/>
    <d v="1899-12-30T17:37:16"/>
    <s v="15-02-2023"/>
    <x v="65"/>
    <d v="1899-12-30T01:28:17"/>
    <s v="Mirzapur"/>
    <s v="Valentine's Day"/>
    <x v="0"/>
    <x v="4"/>
    <x v="15"/>
    <n v="1"/>
    <n v="10"/>
    <n v="58"/>
    <x v="9"/>
    <x v="4"/>
    <n v="1492"/>
    <n v="7460"/>
    <x v="5"/>
  </r>
  <r>
    <s v="C079"/>
    <s v="Vedika Sankaran"/>
    <x v="79"/>
    <n v="7606054646"/>
    <s v="advikakrishnan@hotmail.com"/>
    <s v="Female"/>
    <n v="794"/>
    <s v="C079"/>
    <n v="13"/>
    <n v="4"/>
    <s v="04-03-2023"/>
    <d v="2023-03-04T00:00:00"/>
    <d v="1899-12-30T17:11:58"/>
    <s v="09-03-2023"/>
    <x v="170"/>
    <d v="1899-12-30T14:51:06"/>
    <s v="Shimoga"/>
    <s v="Holi"/>
    <x v="4"/>
    <x v="3"/>
    <x v="15"/>
    <n v="14"/>
    <n v="5"/>
    <n v="13"/>
    <x v="64"/>
    <x v="6"/>
    <n v="1141"/>
    <n v="4564"/>
    <x v="2"/>
  </r>
  <r>
    <s v="C070"/>
    <s v="Emir Gokhale"/>
    <x v="66"/>
    <n v="3859920805"/>
    <s v="emirlala@sethi-kari.com"/>
    <s v="Male"/>
    <n v="795"/>
    <s v="C070"/>
    <n v="7"/>
    <n v="1"/>
    <s v="03-03-2023"/>
    <d v="2023-03-03T00:00:00"/>
    <d v="1899-12-30T17:58:36"/>
    <s v="07-03-2023"/>
    <x v="69"/>
    <d v="1899-12-30T22:17:46"/>
    <s v="Ujjain"/>
    <s v="Holi"/>
    <x v="4"/>
    <x v="0"/>
    <x v="15"/>
    <n v="22"/>
    <n v="4"/>
    <n v="7"/>
    <x v="4"/>
    <x v="1"/>
    <n v="409"/>
    <n v="409"/>
    <x v="2"/>
  </r>
  <r>
    <s v="C002"/>
    <s v="Myra Edwin"/>
    <x v="83"/>
    <n v="8915420519"/>
    <s v="yshukla@hotmail.com"/>
    <s v="Female"/>
    <n v="796"/>
    <s v="C002"/>
    <n v="61"/>
    <n v="4"/>
    <s v="05-05-2023"/>
    <d v="2023-05-05T00:00:00"/>
    <d v="1899-12-30T07:53:26"/>
    <s v="14-05-2023"/>
    <x v="231"/>
    <d v="1899-12-30T08:08:25"/>
    <s v="Rajkot"/>
    <s v="Anniversary"/>
    <x v="9"/>
    <x v="0"/>
    <x v="21"/>
    <n v="8"/>
    <n v="9"/>
    <n v="61"/>
    <x v="22"/>
    <x v="5"/>
    <n v="810"/>
    <n v="3240"/>
    <x v="0"/>
  </r>
  <r>
    <s v="C047"/>
    <s v="Bhamini Ravi"/>
    <x v="14"/>
    <n v="910798274175"/>
    <s v="ramachandranraghav@uppal-bhandari.com"/>
    <s v="Male"/>
    <n v="797"/>
    <s v="C047"/>
    <n v="13"/>
    <n v="2"/>
    <s v="03-03-2023"/>
    <d v="2023-03-03T00:00:00"/>
    <d v="1899-12-30T20:57:50"/>
    <s v="10-03-2023"/>
    <x v="101"/>
    <d v="1899-12-30T04:29:03"/>
    <s v="Tiruvottiyur"/>
    <s v="Holi"/>
    <x v="4"/>
    <x v="0"/>
    <x v="4"/>
    <n v="4"/>
    <n v="7"/>
    <n v="13"/>
    <x v="64"/>
    <x v="6"/>
    <n v="1141"/>
    <n v="2282"/>
    <x v="2"/>
  </r>
  <r>
    <s v="C043"/>
    <s v="Yasmin Sheth"/>
    <x v="61"/>
    <n v="2544865070"/>
    <s v="aliavasa@chakraborty-koshy.com"/>
    <s v="Female"/>
    <n v="798"/>
    <s v="C043"/>
    <n v="30"/>
    <n v="5"/>
    <s v="17-12-2023"/>
    <d v="2023-12-17T00:00:00"/>
    <d v="1899-12-30T17:35:18"/>
    <s v="26-12-2023"/>
    <x v="140"/>
    <d v="1899-12-30T01:52:09"/>
    <s v="Sultan Pur Majra"/>
    <s v="Anniversary"/>
    <x v="5"/>
    <x v="4"/>
    <x v="15"/>
    <n v="1"/>
    <n v="9"/>
    <n v="30"/>
    <x v="33"/>
    <x v="3"/>
    <n v="751"/>
    <n v="3755"/>
    <x v="0"/>
  </r>
  <r>
    <s v="C084"/>
    <s v="Anahita Shankar"/>
    <x v="68"/>
    <n v="912205603376"/>
    <s v="jchada@hotmail.com"/>
    <s v="Male"/>
    <n v="799"/>
    <s v="C084"/>
    <n v="32"/>
    <n v="5"/>
    <s v="22-10-2023"/>
    <d v="2023-10-22T00:00:00"/>
    <d v="1899-12-30T01:50:09"/>
    <s v="01-11-2023"/>
    <x v="16"/>
    <d v="1899-12-30T20:22:26"/>
    <s v="Patna"/>
    <s v="Birthday"/>
    <x v="6"/>
    <x v="4"/>
    <x v="11"/>
    <n v="20"/>
    <n v="10"/>
    <n v="32"/>
    <x v="35"/>
    <x v="1"/>
    <n v="1792"/>
    <n v="8960"/>
    <x v="4"/>
  </r>
  <r>
    <s v="C014"/>
    <s v="Indrans Shukla"/>
    <x v="3"/>
    <n v="2717671919"/>
    <s v="rajagopalfateh@dhingra.info"/>
    <s v="Female"/>
    <n v="800"/>
    <s v="C014"/>
    <n v="24"/>
    <n v="5"/>
    <s v="17-06-2023"/>
    <d v="2023-06-17T00:00:00"/>
    <d v="1899-12-30T21:50:22"/>
    <s v="21-06-2023"/>
    <x v="59"/>
    <d v="1899-12-30T07:12:59"/>
    <s v="Machilipatnam"/>
    <s v="Birthday"/>
    <x v="11"/>
    <x v="3"/>
    <x v="10"/>
    <n v="7"/>
    <n v="4"/>
    <n v="24"/>
    <x v="29"/>
    <x v="6"/>
    <n v="535"/>
    <n v="2675"/>
    <x v="4"/>
  </r>
  <r>
    <s v="C058"/>
    <s v="Charvi Kanda"/>
    <x v="52"/>
    <n v="919771604920"/>
    <s v="miraan05@gmail.com"/>
    <s v="Male"/>
    <n v="801"/>
    <s v="C058"/>
    <n v="35"/>
    <n v="1"/>
    <s v="07-03-2023"/>
    <d v="2023-03-07T00:00:00"/>
    <d v="1899-12-30T19:15:48"/>
    <s v="15-03-2023"/>
    <x v="137"/>
    <d v="1899-12-30T06:35:12"/>
    <s v="Dindigul"/>
    <s v="Holi"/>
    <x v="4"/>
    <x v="2"/>
    <x v="1"/>
    <n v="6"/>
    <n v="8"/>
    <n v="35"/>
    <x v="37"/>
    <x v="3"/>
    <n v="1865"/>
    <n v="1865"/>
    <x v="2"/>
  </r>
  <r>
    <s v="C097"/>
    <s v="Nakul Randhawa"/>
    <x v="20"/>
    <n v="456900126"/>
    <s v="tlall@ramanathan.info"/>
    <s v="Female"/>
    <n v="802"/>
    <s v="C097"/>
    <n v="45"/>
    <n v="3"/>
    <s v="23-03-2023"/>
    <d v="2023-03-23T00:00:00"/>
    <d v="1899-12-30T12:37:23"/>
    <s v="26-03-2023"/>
    <x v="125"/>
    <d v="1899-12-30T06:19:00"/>
    <s v="Dibrugarh"/>
    <s v="Birthday"/>
    <x v="4"/>
    <x v="1"/>
    <x v="22"/>
    <n v="6"/>
    <n v="3"/>
    <n v="45"/>
    <x v="15"/>
    <x v="0"/>
    <n v="722"/>
    <n v="2166"/>
    <x v="4"/>
  </r>
  <r>
    <s v="C040"/>
    <s v="Hazel Mangat"/>
    <x v="9"/>
    <n v="918810621361"/>
    <s v="aarnakrishna@chokshi.org"/>
    <s v="Female"/>
    <n v="803"/>
    <s v="C040"/>
    <n v="26"/>
    <n v="1"/>
    <s v="03-03-2023"/>
    <d v="2023-03-03T00:00:00"/>
    <d v="1899-12-30T12:03:48"/>
    <s v="10-03-2023"/>
    <x v="101"/>
    <d v="1899-12-30T02:50:05"/>
    <s v="Sambalpur"/>
    <s v="Holi"/>
    <x v="4"/>
    <x v="0"/>
    <x v="22"/>
    <n v="2"/>
    <n v="7"/>
    <n v="26"/>
    <x v="32"/>
    <x v="3"/>
    <n v="289"/>
    <n v="289"/>
    <x v="2"/>
  </r>
  <r>
    <s v="C009"/>
    <s v="Ritvik Borah"/>
    <x v="18"/>
    <n v="1336765676"/>
    <s v="daliajivika@yahoo.com"/>
    <s v="Female"/>
    <n v="804"/>
    <s v="C009"/>
    <n v="3"/>
    <n v="3"/>
    <s v="05-02-2023"/>
    <d v="2023-02-05T00:00:00"/>
    <d v="1899-12-30T05:37:18"/>
    <s v="07-02-2023"/>
    <x v="85"/>
    <d v="1899-12-30T01:58:08"/>
    <s v="Deoghar"/>
    <s v="Valentine's Day"/>
    <x v="0"/>
    <x v="4"/>
    <x v="5"/>
    <n v="1"/>
    <n v="2"/>
    <n v="3"/>
    <x v="53"/>
    <x v="3"/>
    <n v="1534"/>
    <n v="4602"/>
    <x v="5"/>
  </r>
  <r>
    <s v="C028"/>
    <s v="Hridaan Rajagopalan"/>
    <x v="34"/>
    <n v="2539728317"/>
    <s v="indrans49@thaman-chopra.net"/>
    <s v="Female"/>
    <n v="805"/>
    <s v="C028"/>
    <n v="24"/>
    <n v="3"/>
    <s v="11-06-2023"/>
    <d v="2023-06-11T00:00:00"/>
    <d v="1899-12-30T14:39:08"/>
    <s v="14-06-2023"/>
    <x v="190"/>
    <d v="1899-12-30T18:07:19"/>
    <s v="Bareilly"/>
    <s v="Birthday"/>
    <x v="11"/>
    <x v="4"/>
    <x v="16"/>
    <n v="18"/>
    <n v="3"/>
    <n v="24"/>
    <x v="29"/>
    <x v="6"/>
    <n v="535"/>
    <n v="1605"/>
    <x v="4"/>
  </r>
  <r>
    <s v="C088"/>
    <s v="Shalv Kulkarni"/>
    <x v="5"/>
    <n v="919113488461"/>
    <s v="uthkarsh12@yahoo.com"/>
    <s v="Female"/>
    <n v="806"/>
    <s v="C088"/>
    <n v="29"/>
    <n v="2"/>
    <s v="28-02-2023"/>
    <d v="2023-02-28T00:00:00"/>
    <d v="1899-12-30T13:01:22"/>
    <s v="08-03-2023"/>
    <x v="40"/>
    <d v="1899-12-30T06:38:58"/>
    <s v="Jhansi"/>
    <s v="Holi"/>
    <x v="0"/>
    <x v="2"/>
    <x v="6"/>
    <n v="6"/>
    <n v="8"/>
    <n v="29"/>
    <x v="66"/>
    <x v="3"/>
    <n v="1252"/>
    <n v="2504"/>
    <x v="2"/>
  </r>
  <r>
    <s v="C006"/>
    <s v="Rania Mann"/>
    <x v="11"/>
    <n v="919363577179"/>
    <s v="evaswamy@biswas-sekhon.com"/>
    <s v="Female"/>
    <n v="807"/>
    <s v="C006"/>
    <n v="40"/>
    <n v="4"/>
    <s v="29-11-2023"/>
    <d v="2023-11-29T00:00:00"/>
    <d v="1899-12-30T16:20:19"/>
    <s v="09-12-2023"/>
    <x v="263"/>
    <d v="1899-12-30T03:09:57"/>
    <s v="Bhopal"/>
    <s v="Anniversary"/>
    <x v="3"/>
    <x v="5"/>
    <x v="12"/>
    <n v="3"/>
    <n v="10"/>
    <n v="40"/>
    <x v="27"/>
    <x v="2"/>
    <n v="1923"/>
    <n v="7692"/>
    <x v="0"/>
  </r>
  <r>
    <s v="C002"/>
    <s v="Myra Edwin"/>
    <x v="83"/>
    <n v="8915420519"/>
    <s v="yshukla@hotmail.com"/>
    <s v="Female"/>
    <n v="808"/>
    <s v="C002"/>
    <n v="9"/>
    <n v="2"/>
    <s v="29-08-2023"/>
    <d v="2023-08-29T00:00:00"/>
    <d v="1899-12-30T15:36:39"/>
    <s v="30-08-2023"/>
    <x v="20"/>
    <d v="1899-12-30T10:11:21"/>
    <s v="Raurkela Industrial Township"/>
    <s v="Raksha Bandhan"/>
    <x v="8"/>
    <x v="2"/>
    <x v="7"/>
    <n v="10"/>
    <n v="1"/>
    <n v="9"/>
    <x v="11"/>
    <x v="3"/>
    <n v="1605"/>
    <n v="3210"/>
    <x v="6"/>
  </r>
  <r>
    <s v="C062"/>
    <s v="Inaaya  Sarraf"/>
    <x v="55"/>
    <n v="915915082470"/>
    <s v="kotharilakshay@cherian.com"/>
    <s v="Male"/>
    <n v="809"/>
    <s v="C062"/>
    <n v="35"/>
    <n v="1"/>
    <s v="07-03-2023"/>
    <d v="2023-03-07T00:00:00"/>
    <d v="1899-12-30T19:50:47"/>
    <s v="17-03-2023"/>
    <x v="171"/>
    <d v="1899-12-30T01:51:34"/>
    <s v="Ludhiana"/>
    <s v="Holi"/>
    <x v="4"/>
    <x v="2"/>
    <x v="1"/>
    <n v="1"/>
    <n v="10"/>
    <n v="35"/>
    <x v="37"/>
    <x v="3"/>
    <n v="1865"/>
    <n v="1865"/>
    <x v="2"/>
  </r>
  <r>
    <s v="C059"/>
    <s v="Nirvi Wagle"/>
    <x v="48"/>
    <n v="5869821393"/>
    <s v="mandalbhamini@gmail.com"/>
    <s v="Male"/>
    <n v="810"/>
    <s v="C059"/>
    <n v="24"/>
    <n v="3"/>
    <s v="15-12-2023"/>
    <d v="2023-12-15T00:00:00"/>
    <d v="1899-12-30T05:57:14"/>
    <s v="17-12-2023"/>
    <x v="219"/>
    <d v="1899-12-30T12:05:52"/>
    <s v="New Delhi"/>
    <s v="Birthday"/>
    <x v="5"/>
    <x v="0"/>
    <x v="5"/>
    <n v="12"/>
    <n v="2"/>
    <n v="24"/>
    <x v="29"/>
    <x v="6"/>
    <n v="535"/>
    <n v="1605"/>
    <x v="4"/>
  </r>
  <r>
    <s v="C020"/>
    <s v="Samaira Ganesh"/>
    <x v="21"/>
    <n v="1731643700"/>
    <s v="golesana@varty-gill.com"/>
    <s v="Male"/>
    <n v="811"/>
    <s v="C020"/>
    <n v="14"/>
    <n v="5"/>
    <s v="18-10-2023"/>
    <d v="2023-10-18T00:00:00"/>
    <d v="1899-12-30T12:04:11"/>
    <s v="25-10-2023"/>
    <x v="167"/>
    <d v="1899-12-30T21:55:52"/>
    <s v="Bellary"/>
    <s v="Birthday"/>
    <x v="6"/>
    <x v="5"/>
    <x v="22"/>
    <n v="21"/>
    <n v="7"/>
    <n v="14"/>
    <x v="8"/>
    <x v="3"/>
    <n v="1915"/>
    <n v="9575"/>
    <x v="4"/>
  </r>
  <r>
    <s v="C058"/>
    <s v="Charvi Kanda"/>
    <x v="52"/>
    <n v="919771604920"/>
    <s v="miraan05@gmail.com"/>
    <s v="Male"/>
    <n v="812"/>
    <s v="C058"/>
    <n v="40"/>
    <n v="2"/>
    <s v="12-12-2023"/>
    <d v="2023-12-12T00:00:00"/>
    <d v="1899-12-30T17:19:49"/>
    <s v="14-12-2023"/>
    <x v="97"/>
    <d v="1899-12-30T01:28:32"/>
    <s v="Ongole"/>
    <s v="Anniversary"/>
    <x v="5"/>
    <x v="2"/>
    <x v="15"/>
    <n v="1"/>
    <n v="2"/>
    <n v="40"/>
    <x v="27"/>
    <x v="2"/>
    <n v="1923"/>
    <n v="3846"/>
    <x v="0"/>
  </r>
  <r>
    <s v="C094"/>
    <s v="Raghav Babu"/>
    <x v="69"/>
    <n v="914638480067"/>
    <s v="shenoynirvaan@chawla.com"/>
    <s v="Female"/>
    <n v="813"/>
    <s v="C094"/>
    <n v="32"/>
    <n v="4"/>
    <s v="19-01-2023"/>
    <d v="2023-01-19T00:00:00"/>
    <d v="1899-12-30T08:53:43"/>
    <s v="23-01-2023"/>
    <x v="103"/>
    <d v="1899-12-30T22:01:01"/>
    <s v="Bhind"/>
    <s v="Birthday"/>
    <x v="10"/>
    <x v="1"/>
    <x v="8"/>
    <n v="22"/>
    <n v="4"/>
    <n v="32"/>
    <x v="35"/>
    <x v="1"/>
    <n v="1792"/>
    <n v="7168"/>
    <x v="4"/>
  </r>
  <r>
    <s v="C094"/>
    <s v="Raghav Babu"/>
    <x v="69"/>
    <n v="914638480067"/>
    <s v="shenoynirvaan@chawla.com"/>
    <s v="Female"/>
    <n v="814"/>
    <s v="C094"/>
    <n v="47"/>
    <n v="5"/>
    <s v="05-03-2023"/>
    <d v="2023-03-05T00:00:00"/>
    <d v="1899-12-30T01:59:20"/>
    <s v="14-03-2023"/>
    <x v="12"/>
    <d v="1899-12-30T04:41:16"/>
    <s v="Kumbakonam"/>
    <s v="Holi"/>
    <x v="4"/>
    <x v="4"/>
    <x v="11"/>
    <n v="4"/>
    <n v="9"/>
    <n v="47"/>
    <x v="40"/>
    <x v="3"/>
    <n v="1638"/>
    <n v="8190"/>
    <x v="2"/>
  </r>
  <r>
    <s v="C098"/>
    <s v="Navya Golla"/>
    <x v="77"/>
    <n v="914461213936"/>
    <s v="tellamadhup@bhatt-bhasin.info"/>
    <s v="Male"/>
    <n v="815"/>
    <s v="C098"/>
    <n v="61"/>
    <n v="3"/>
    <s v="29-09-2023"/>
    <d v="2023-09-29T00:00:00"/>
    <d v="1899-12-30T07:08:13"/>
    <s v="08-10-2023"/>
    <x v="135"/>
    <d v="1899-12-30T14:46:18"/>
    <s v="Bhatpara"/>
    <s v="Anniversary"/>
    <x v="2"/>
    <x v="0"/>
    <x v="21"/>
    <n v="14"/>
    <n v="9"/>
    <n v="61"/>
    <x v="22"/>
    <x v="5"/>
    <n v="810"/>
    <n v="2430"/>
    <x v="0"/>
  </r>
  <r>
    <s v="C042"/>
    <s v="Eshani Sharma"/>
    <x v="31"/>
    <n v="916843169694"/>
    <s v="waliavaibhav@yahoo.com"/>
    <s v="Male"/>
    <n v="816"/>
    <s v="C042"/>
    <n v="35"/>
    <n v="3"/>
    <s v="28-02-2023"/>
    <d v="2023-02-28T00:00:00"/>
    <d v="1899-12-30T19:44:25"/>
    <s v="10-03-2023"/>
    <x v="101"/>
    <d v="1899-12-30T13:41:37"/>
    <s v="Ujjain"/>
    <s v="Holi"/>
    <x v="0"/>
    <x v="2"/>
    <x v="1"/>
    <n v="13"/>
    <n v="10"/>
    <n v="35"/>
    <x v="37"/>
    <x v="3"/>
    <n v="1865"/>
    <n v="5595"/>
    <x v="2"/>
  </r>
  <r>
    <s v="C066"/>
    <s v="Eshani Buch"/>
    <x v="44"/>
    <n v="7436178055"/>
    <s v="traval@ratta-bumb.net"/>
    <s v="Female"/>
    <n v="817"/>
    <s v="C066"/>
    <n v="21"/>
    <n v="2"/>
    <s v="28-08-2023"/>
    <d v="2023-08-28T00:00:00"/>
    <d v="1899-12-30T05:37:00"/>
    <s v="01-09-2023"/>
    <x v="141"/>
    <d v="1899-12-30T22:05:03"/>
    <s v="Jalandhar"/>
    <s v="Raksha Bandhan"/>
    <x v="8"/>
    <x v="6"/>
    <x v="5"/>
    <n v="22"/>
    <n v="4"/>
    <n v="21"/>
    <x v="26"/>
    <x v="3"/>
    <n v="1561"/>
    <n v="3122"/>
    <x v="6"/>
  </r>
  <r>
    <s v="C004"/>
    <s v="Tarini Bava"/>
    <x v="75"/>
    <n v="7232349928"/>
    <s v="vsen@hotmail.com"/>
    <s v="Male"/>
    <n v="818"/>
    <s v="C004"/>
    <n v="8"/>
    <n v="4"/>
    <s v="02-03-2023"/>
    <d v="2023-03-02T00:00:00"/>
    <d v="1899-12-30T07:51:06"/>
    <s v="09-03-2023"/>
    <x v="170"/>
    <d v="1899-12-30T09:07:41"/>
    <s v="Thrissur"/>
    <s v="Anniversary"/>
    <x v="4"/>
    <x v="1"/>
    <x v="21"/>
    <n v="9"/>
    <n v="7"/>
    <n v="8"/>
    <x v="10"/>
    <x v="2"/>
    <n v="252"/>
    <n v="1008"/>
    <x v="0"/>
  </r>
  <r>
    <s v="C052"/>
    <s v="Vardaniya Apte"/>
    <x v="27"/>
    <n v="5846932069"/>
    <s v="ysoman@thaman.com"/>
    <s v="Male"/>
    <n v="819"/>
    <s v="C052"/>
    <n v="55"/>
    <n v="5"/>
    <s v="22-08-2023"/>
    <d v="2023-08-22T00:00:00"/>
    <d v="1899-12-30T13:05:23"/>
    <s v="24-08-2023"/>
    <x v="152"/>
    <d v="1899-12-30T01:32:28"/>
    <s v="Kottayam"/>
    <s v="Raksha Bandhan"/>
    <x v="8"/>
    <x v="2"/>
    <x v="6"/>
    <n v="1"/>
    <n v="2"/>
    <n v="55"/>
    <x v="60"/>
    <x v="1"/>
    <n v="1904"/>
    <n v="9520"/>
    <x v="6"/>
  </r>
  <r>
    <s v="C033"/>
    <s v="Suhana Kurian"/>
    <x v="36"/>
    <n v="5713958095"/>
    <s v="nbains@hotmail.com"/>
    <s v="Female"/>
    <n v="820"/>
    <s v="C033"/>
    <n v="64"/>
    <n v="3"/>
    <s v="22-08-2023"/>
    <d v="2023-08-22T00:00:00"/>
    <d v="1899-12-30T05:51:43"/>
    <s v="26-08-2023"/>
    <x v="21"/>
    <d v="1899-12-30T04:52:23"/>
    <s v="Hapur"/>
    <s v="Raksha Bandhan"/>
    <x v="8"/>
    <x v="2"/>
    <x v="5"/>
    <n v="4"/>
    <n v="4"/>
    <n v="64"/>
    <x v="61"/>
    <x v="1"/>
    <n v="1878"/>
    <n v="5634"/>
    <x v="6"/>
  </r>
  <r>
    <s v="C050"/>
    <s v="Chirag Srinivas"/>
    <x v="38"/>
    <n v="911157961919"/>
    <s v="xmand@hotmail.com"/>
    <s v="Female"/>
    <n v="821"/>
    <s v="C050"/>
    <n v="32"/>
    <n v="4"/>
    <s v="27-02-2023"/>
    <d v="2023-02-27T00:00:00"/>
    <d v="1899-12-30T20:15:31"/>
    <s v="07-03-2023"/>
    <x v="69"/>
    <d v="1899-12-30T22:46:00"/>
    <s v="Bareilly"/>
    <s v="Birthday"/>
    <x v="0"/>
    <x v="6"/>
    <x v="4"/>
    <n v="22"/>
    <n v="8"/>
    <n v="32"/>
    <x v="35"/>
    <x v="1"/>
    <n v="1792"/>
    <n v="7168"/>
    <x v="4"/>
  </r>
  <r>
    <s v="C075"/>
    <s v="Yashvi Bansal"/>
    <x v="60"/>
    <n v="914513765238"/>
    <s v="indranilsastry@gmail.com"/>
    <s v="Female"/>
    <n v="822"/>
    <s v="C075"/>
    <n v="41"/>
    <n v="5"/>
    <s v="09-11-2023"/>
    <d v="2023-11-09T00:00:00"/>
    <d v="1899-12-30T03:23:06"/>
    <s v="12-11-2023"/>
    <x v="7"/>
    <d v="1899-12-30T04:15:17"/>
    <s v="Indore"/>
    <s v="Diwali"/>
    <x v="3"/>
    <x v="1"/>
    <x v="20"/>
    <n v="4"/>
    <n v="3"/>
    <n v="41"/>
    <x v="2"/>
    <x v="2"/>
    <n v="1977"/>
    <n v="9885"/>
    <x v="1"/>
  </r>
  <r>
    <s v="C087"/>
    <s v="Rania Bhatt"/>
    <x v="7"/>
    <n v="2112404207"/>
    <s v="dishanithaker@dey-choudhry.info"/>
    <s v="Female"/>
    <n v="823"/>
    <s v="C087"/>
    <n v="64"/>
    <n v="3"/>
    <s v="27-08-2023"/>
    <d v="2023-08-27T00:00:00"/>
    <d v="1899-12-30T15:23:25"/>
    <s v="01-09-2023"/>
    <x v="141"/>
    <d v="1899-12-30T14:52:40"/>
    <s v="Alappuzha"/>
    <s v="Raksha Bandhan"/>
    <x v="8"/>
    <x v="4"/>
    <x v="7"/>
    <n v="14"/>
    <n v="5"/>
    <n v="64"/>
    <x v="61"/>
    <x v="1"/>
    <n v="1878"/>
    <n v="5634"/>
    <x v="6"/>
  </r>
  <r>
    <s v="C097"/>
    <s v="Nakul Randhawa"/>
    <x v="20"/>
    <n v="456900126"/>
    <s v="tlall@ramanathan.info"/>
    <s v="Female"/>
    <n v="824"/>
    <s v="C097"/>
    <n v="46"/>
    <n v="4"/>
    <s v="06-05-2023"/>
    <d v="2023-05-06T00:00:00"/>
    <d v="1899-12-30T07:56:11"/>
    <s v="07-05-2023"/>
    <x v="264"/>
    <d v="1899-12-30T15:23:52"/>
    <s v="Muzaffarpur"/>
    <s v="Anniversary"/>
    <x v="9"/>
    <x v="3"/>
    <x v="21"/>
    <n v="15"/>
    <n v="1"/>
    <n v="46"/>
    <x v="62"/>
    <x v="4"/>
    <n v="758"/>
    <n v="3032"/>
    <x v="0"/>
  </r>
  <r>
    <s v="C044"/>
    <s v="Seher Mann"/>
    <x v="22"/>
    <n v="9843970658"/>
    <s v="vardaniyakaran@krishnamurthy.com"/>
    <s v="Male"/>
    <n v="825"/>
    <s v="C044"/>
    <n v="25"/>
    <n v="5"/>
    <s v="30-06-2023"/>
    <d v="2023-06-30T00:00:00"/>
    <d v="1899-12-30T10:50:24"/>
    <s v="01-07-2023"/>
    <x v="265"/>
    <d v="1899-12-30T18:08:04"/>
    <s v="Nellore"/>
    <s v="Anniversary"/>
    <x v="11"/>
    <x v="0"/>
    <x v="9"/>
    <n v="18"/>
    <n v="1"/>
    <n v="25"/>
    <x v="30"/>
    <x v="5"/>
    <n v="1202"/>
    <n v="6010"/>
    <x v="0"/>
  </r>
  <r>
    <s v="C077"/>
    <s v="Gokul Ahluwalia"/>
    <x v="53"/>
    <n v="910413737551"/>
    <s v="khalsatarini@bora.com"/>
    <s v="Female"/>
    <n v="826"/>
    <s v="C077"/>
    <n v="16"/>
    <n v="5"/>
    <s v="02-03-2023"/>
    <d v="2023-03-02T00:00:00"/>
    <d v="1899-12-30T20:02:07"/>
    <s v="08-03-2023"/>
    <x v="40"/>
    <d v="1899-12-30T06:16:18"/>
    <s v="Udaipur"/>
    <s v="Holi"/>
    <x v="4"/>
    <x v="1"/>
    <x v="4"/>
    <n v="6"/>
    <n v="6"/>
    <n v="16"/>
    <x v="19"/>
    <x v="2"/>
    <n v="1721"/>
    <n v="8605"/>
    <x v="2"/>
  </r>
  <r>
    <s v="C086"/>
    <s v="Ivana Amble"/>
    <x v="80"/>
    <n v="9628920018"/>
    <s v="sundarampari@garg-khurana.biz"/>
    <s v="Female"/>
    <n v="827"/>
    <s v="C086"/>
    <n v="9"/>
    <n v="1"/>
    <s v="29-08-2023"/>
    <d v="2023-08-29T00:00:00"/>
    <d v="1899-12-30T22:10:46"/>
    <s v="30-08-2023"/>
    <x v="20"/>
    <d v="1899-12-30T00:51:55"/>
    <s v="Surendranagar Dudhrej"/>
    <s v="Raksha Bandhan"/>
    <x v="8"/>
    <x v="2"/>
    <x v="14"/>
    <n v="0"/>
    <n v="1"/>
    <n v="9"/>
    <x v="11"/>
    <x v="3"/>
    <n v="1605"/>
    <n v="1605"/>
    <x v="6"/>
  </r>
  <r>
    <s v="C044"/>
    <s v="Seher Mann"/>
    <x v="22"/>
    <n v="9843970658"/>
    <s v="vardaniyakaran@krishnamurthy.com"/>
    <s v="Male"/>
    <n v="828"/>
    <s v="C044"/>
    <n v="8"/>
    <n v="3"/>
    <s v="24-10-2023"/>
    <d v="2023-10-24T00:00:00"/>
    <d v="1899-12-30T16:47:01"/>
    <s v="01-11-2023"/>
    <x v="16"/>
    <d v="1899-12-30T22:18:58"/>
    <s v="Gwalior"/>
    <s v="Anniversary"/>
    <x v="6"/>
    <x v="2"/>
    <x v="12"/>
    <n v="22"/>
    <n v="8"/>
    <n v="8"/>
    <x v="10"/>
    <x v="2"/>
    <n v="252"/>
    <n v="756"/>
    <x v="0"/>
  </r>
  <r>
    <s v="C020"/>
    <s v="Samaira Ganesh"/>
    <x v="21"/>
    <n v="1731643700"/>
    <s v="golesana@varty-gill.com"/>
    <s v="Male"/>
    <n v="829"/>
    <s v="C020"/>
    <n v="42"/>
    <n v="4"/>
    <s v="19-12-2023"/>
    <d v="2023-12-19T00:00:00"/>
    <d v="1899-12-30T18:35:41"/>
    <s v="26-12-2023"/>
    <x v="140"/>
    <d v="1899-12-30T10:18:04"/>
    <s v="Visakhapatnam"/>
    <s v="All Occasions"/>
    <x v="5"/>
    <x v="2"/>
    <x v="23"/>
    <n v="10"/>
    <n v="7"/>
    <n v="42"/>
    <x v="38"/>
    <x v="2"/>
    <n v="1744"/>
    <n v="6976"/>
    <x v="3"/>
  </r>
  <r>
    <s v="C007"/>
    <s v="Jayant Kamdar"/>
    <x v="70"/>
    <n v="918576675504"/>
    <s v="pcontractor@hotmail.com"/>
    <s v="Male"/>
    <n v="830"/>
    <s v="C007"/>
    <n v="46"/>
    <n v="2"/>
    <s v="12-01-2023"/>
    <d v="2023-01-12T00:00:00"/>
    <d v="1899-12-30T19:18:53"/>
    <s v="15-01-2023"/>
    <x v="37"/>
    <d v="1899-12-30T05:04:21"/>
    <s v="Indore"/>
    <s v="Anniversary"/>
    <x v="10"/>
    <x v="1"/>
    <x v="1"/>
    <n v="5"/>
    <n v="3"/>
    <n v="46"/>
    <x v="62"/>
    <x v="4"/>
    <n v="758"/>
    <n v="1516"/>
    <x v="0"/>
  </r>
  <r>
    <s v="C079"/>
    <s v="Vedika Sankaran"/>
    <x v="79"/>
    <n v="7606054646"/>
    <s v="advikakrishnan@hotmail.com"/>
    <s v="Female"/>
    <n v="831"/>
    <s v="C079"/>
    <n v="56"/>
    <n v="5"/>
    <s v="24-05-2023"/>
    <d v="2023-05-24T00:00:00"/>
    <d v="1899-12-30T18:41:33"/>
    <s v="03-06-2023"/>
    <x v="67"/>
    <d v="1899-12-30T19:06:17"/>
    <s v="Rajahmundry"/>
    <s v="Anniversary"/>
    <x v="9"/>
    <x v="5"/>
    <x v="23"/>
    <n v="19"/>
    <n v="10"/>
    <n v="56"/>
    <x v="26"/>
    <x v="0"/>
    <n v="1272"/>
    <n v="6360"/>
    <x v="0"/>
  </r>
  <r>
    <s v="C026"/>
    <s v="Ira Chahal"/>
    <x v="63"/>
    <n v="918716483532"/>
    <s v="ayeshathakkar@yahoo.com"/>
    <s v="Female"/>
    <n v="832"/>
    <s v="C026"/>
    <n v="65"/>
    <n v="4"/>
    <s v="01-02-2023"/>
    <d v="2023-02-01T00:00:00"/>
    <d v="1899-12-30T18:56:24"/>
    <s v="10-02-2023"/>
    <x v="145"/>
    <d v="1899-12-30T02:19:29"/>
    <s v="Etawah"/>
    <s v="All Occasions"/>
    <x v="0"/>
    <x v="5"/>
    <x v="23"/>
    <n v="2"/>
    <n v="9"/>
    <n v="65"/>
    <x v="16"/>
    <x v="0"/>
    <n v="1895"/>
    <n v="7580"/>
    <x v="3"/>
  </r>
  <r>
    <s v="C002"/>
    <s v="Myra Edwin"/>
    <x v="83"/>
    <n v="8915420519"/>
    <s v="yshukla@hotmail.com"/>
    <s v="Female"/>
    <n v="833"/>
    <s v="C002"/>
    <n v="26"/>
    <n v="3"/>
    <s v="05-03-2023"/>
    <d v="2023-03-05T00:00:00"/>
    <d v="1899-12-30T00:40:48"/>
    <s v="13-03-2023"/>
    <x v="82"/>
    <d v="1899-12-30T01:40:17"/>
    <s v="Shahjahanpur"/>
    <s v="Holi"/>
    <x v="4"/>
    <x v="4"/>
    <x v="19"/>
    <n v="1"/>
    <n v="8"/>
    <n v="26"/>
    <x v="32"/>
    <x v="3"/>
    <n v="289"/>
    <n v="867"/>
    <x v="2"/>
  </r>
  <r>
    <s v="C029"/>
    <s v="Badal Sathe"/>
    <x v="1"/>
    <n v="912454360885"/>
    <s v="lavanya23@yahoo.com"/>
    <s v="Female"/>
    <n v="834"/>
    <s v="C029"/>
    <n v="60"/>
    <n v="5"/>
    <s v="03-11-2023"/>
    <d v="2023-11-03T00:00:00"/>
    <d v="1899-12-30T18:35:20"/>
    <s v="12-11-2023"/>
    <x v="7"/>
    <d v="1899-12-30T14:01:49"/>
    <s v="Thrissur"/>
    <s v="Diwali"/>
    <x v="3"/>
    <x v="0"/>
    <x v="23"/>
    <n v="14"/>
    <n v="9"/>
    <n v="60"/>
    <x v="36"/>
    <x v="2"/>
    <n v="827"/>
    <n v="4135"/>
    <x v="1"/>
  </r>
  <r>
    <s v="C089"/>
    <s v="Oorja Dey"/>
    <x v="76"/>
    <n v="917264144428"/>
    <s v="shanaya87@gmail.com"/>
    <s v="Female"/>
    <n v="835"/>
    <s v="C089"/>
    <n v="32"/>
    <n v="2"/>
    <s v="05-07-2023"/>
    <d v="2023-07-05T00:00:00"/>
    <d v="1899-12-30T17:35:53"/>
    <s v="06-07-2023"/>
    <x v="221"/>
    <d v="1899-12-30T23:34:11"/>
    <s v="Cuttack"/>
    <s v="Birthday"/>
    <x v="1"/>
    <x v="5"/>
    <x v="15"/>
    <n v="23"/>
    <n v="1"/>
    <n v="32"/>
    <x v="35"/>
    <x v="1"/>
    <n v="1792"/>
    <n v="3584"/>
    <x v="4"/>
  </r>
  <r>
    <s v="C020"/>
    <s v="Samaira Ganesh"/>
    <x v="21"/>
    <n v="1731643700"/>
    <s v="golesana@varty-gill.com"/>
    <s v="Male"/>
    <n v="836"/>
    <s v="C020"/>
    <n v="44"/>
    <n v="5"/>
    <s v="08-11-2023"/>
    <d v="2023-11-08T00:00:00"/>
    <d v="1899-12-30T02:36:05"/>
    <s v="11-11-2023"/>
    <x v="108"/>
    <d v="1899-12-30T03:11:27"/>
    <s v="Tumkur"/>
    <s v="Diwali"/>
    <x v="3"/>
    <x v="5"/>
    <x v="18"/>
    <n v="3"/>
    <n v="3"/>
    <n v="44"/>
    <x v="51"/>
    <x v="5"/>
    <n v="794"/>
    <n v="3970"/>
    <x v="1"/>
  </r>
  <r>
    <s v="C036"/>
    <s v="Biju Bajwa"/>
    <x v="39"/>
    <n v="918721850071"/>
    <s v="choudhryrohan@hotmail.com"/>
    <s v="Female"/>
    <n v="837"/>
    <s v="C036"/>
    <n v="14"/>
    <n v="5"/>
    <s v="19-12-2023"/>
    <d v="2023-12-19T00:00:00"/>
    <d v="1899-12-30T12:57:12"/>
    <s v="21-12-2023"/>
    <x v="229"/>
    <d v="1899-12-30T00:00:36"/>
    <s v="Raebareli"/>
    <s v="Birthday"/>
    <x v="5"/>
    <x v="2"/>
    <x v="22"/>
    <n v="0"/>
    <n v="2"/>
    <n v="14"/>
    <x v="8"/>
    <x v="3"/>
    <n v="1915"/>
    <n v="9575"/>
    <x v="4"/>
  </r>
  <r>
    <s v="C003"/>
    <s v="Jayesh Lanka"/>
    <x v="10"/>
    <n v="7400208126"/>
    <s v="kavyabarad@hotmail.com"/>
    <s v="Male"/>
    <n v="838"/>
    <s v="C003"/>
    <n v="19"/>
    <n v="3"/>
    <s v="09-02-2023"/>
    <d v="2023-02-09T00:00:00"/>
    <d v="1899-12-30T10:18:01"/>
    <s v="17-02-2023"/>
    <x v="197"/>
    <d v="1899-12-30T06:09:40"/>
    <s v="Sirsa"/>
    <s v="Valentine's Day"/>
    <x v="0"/>
    <x v="1"/>
    <x v="9"/>
    <n v="6"/>
    <n v="8"/>
    <n v="19"/>
    <x v="44"/>
    <x v="6"/>
    <n v="1234"/>
    <n v="3702"/>
    <x v="5"/>
  </r>
  <r>
    <s v="C072"/>
    <s v="Charvi Karnik"/>
    <x v="24"/>
    <n v="7573085232"/>
    <s v="mishti69@cheema.info"/>
    <s v="Male"/>
    <n v="839"/>
    <s v="C072"/>
    <n v="51"/>
    <n v="4"/>
    <s v="02-11-2023"/>
    <d v="2023-11-02T00:00:00"/>
    <d v="1899-12-30T03:51:23"/>
    <s v="12-11-2023"/>
    <x v="7"/>
    <d v="1899-12-30T01:49:51"/>
    <s v="Udupi"/>
    <s v="All Occasions"/>
    <x v="3"/>
    <x v="1"/>
    <x v="20"/>
    <n v="1"/>
    <n v="10"/>
    <n v="51"/>
    <x v="41"/>
    <x v="1"/>
    <n v="1084"/>
    <n v="4336"/>
    <x v="3"/>
  </r>
  <r>
    <s v="C031"/>
    <s v="Madhup Wable"/>
    <x v="13"/>
    <n v="135745753"/>
    <s v="priyansh11@dua-tella.com"/>
    <s v="Female"/>
    <n v="840"/>
    <s v="C031"/>
    <n v="67"/>
    <n v="2"/>
    <s v="13-01-2023"/>
    <d v="2023-01-13T00:00:00"/>
    <d v="1899-12-30T19:19:35"/>
    <s v="16-01-2023"/>
    <x v="194"/>
    <d v="1899-12-30T11:50:30"/>
    <s v="Tirunelveli"/>
    <s v="Anniversary"/>
    <x v="10"/>
    <x v="0"/>
    <x v="1"/>
    <n v="11"/>
    <n v="3"/>
    <n v="67"/>
    <x v="0"/>
    <x v="0"/>
    <n v="1374"/>
    <n v="2748"/>
    <x v="0"/>
  </r>
  <r>
    <s v="C041"/>
    <s v="Rati Dhingra"/>
    <x v="4"/>
    <n v="625408216"/>
    <s v="nirvisekhon@yahoo.com"/>
    <s v="Male"/>
    <n v="841"/>
    <s v="C041"/>
    <n v="26"/>
    <n v="5"/>
    <s v="07-03-2023"/>
    <d v="2023-03-07T00:00:00"/>
    <d v="1899-12-30T06:16:00"/>
    <s v="12-03-2023"/>
    <x v="13"/>
    <d v="1899-12-30T23:16:39"/>
    <s v="Bhalswa Jahangir Pur"/>
    <s v="Holi"/>
    <x v="4"/>
    <x v="2"/>
    <x v="3"/>
    <n v="23"/>
    <n v="5"/>
    <n v="26"/>
    <x v="32"/>
    <x v="3"/>
    <n v="289"/>
    <n v="1445"/>
    <x v="2"/>
  </r>
  <r>
    <s v="C085"/>
    <s v="Bhamini Johal"/>
    <x v="71"/>
    <n v="913129106402"/>
    <s v="prisha85@gaba.com"/>
    <s v="Male"/>
    <n v="842"/>
    <s v="C085"/>
    <n v="46"/>
    <n v="2"/>
    <s v="29-12-2023"/>
    <d v="2023-12-29T00:00:00"/>
    <d v="1899-12-30T17:11:33"/>
    <s v="01-01-2024"/>
    <x v="29"/>
    <d v="1899-12-30T02:27:46"/>
    <s v="Kulti"/>
    <s v="Anniversary"/>
    <x v="5"/>
    <x v="0"/>
    <x v="15"/>
    <n v="2"/>
    <n v="3"/>
    <n v="46"/>
    <x v="62"/>
    <x v="4"/>
    <n v="758"/>
    <n v="1516"/>
    <x v="0"/>
  </r>
  <r>
    <s v="C007"/>
    <s v="Jayant Kamdar"/>
    <x v="70"/>
    <n v="918576675504"/>
    <s v="pcontractor@hotmail.com"/>
    <s v="Male"/>
    <n v="843"/>
    <s v="C007"/>
    <n v="68"/>
    <n v="1"/>
    <s v="11-02-2023"/>
    <d v="2023-02-11T00:00:00"/>
    <d v="1899-12-30T21:46:03"/>
    <s v="12-02-2023"/>
    <x v="48"/>
    <d v="1899-12-30T19:27:09"/>
    <s v="Bikaner"/>
    <s v="Valentine's Day"/>
    <x v="0"/>
    <x v="3"/>
    <x v="10"/>
    <n v="19"/>
    <n v="1"/>
    <n v="68"/>
    <x v="63"/>
    <x v="1"/>
    <n v="597"/>
    <n v="597"/>
    <x v="5"/>
  </r>
  <r>
    <s v="C067"/>
    <s v="Eva Sankaran"/>
    <x v="42"/>
    <n v="407409251"/>
    <s v="zdhar@gmail.com"/>
    <s v="Male"/>
    <n v="844"/>
    <s v="C067"/>
    <n v="51"/>
    <n v="1"/>
    <s v="09-10-2023"/>
    <d v="2023-10-09T00:00:00"/>
    <d v="1899-12-30T19:12:55"/>
    <s v="10-10-2023"/>
    <x v="266"/>
    <d v="1899-12-30T09:48:27"/>
    <s v="Satara"/>
    <s v="All Occasions"/>
    <x v="6"/>
    <x v="6"/>
    <x v="1"/>
    <n v="9"/>
    <n v="1"/>
    <n v="51"/>
    <x v="41"/>
    <x v="1"/>
    <n v="1084"/>
    <n v="1084"/>
    <x v="3"/>
  </r>
  <r>
    <s v="C032"/>
    <s v="Mannat Anand"/>
    <x v="35"/>
    <n v="1611365500"/>
    <s v="advika02@gmail.com"/>
    <s v="Male"/>
    <n v="845"/>
    <s v="C032"/>
    <n v="57"/>
    <n v="5"/>
    <s v="17-10-2023"/>
    <d v="2023-10-17T00:00:00"/>
    <d v="1899-12-30T18:51:16"/>
    <s v="25-10-2023"/>
    <x v="167"/>
    <d v="1899-12-30T02:55:03"/>
    <s v="Hospet"/>
    <s v="Birthday"/>
    <x v="6"/>
    <x v="2"/>
    <x v="23"/>
    <n v="2"/>
    <n v="8"/>
    <n v="57"/>
    <x v="57"/>
    <x v="3"/>
    <n v="1582"/>
    <n v="7910"/>
    <x v="4"/>
  </r>
  <r>
    <s v="C069"/>
    <s v="Hunar Tripathi"/>
    <x v="25"/>
    <n v="1440411271"/>
    <s v="gabainaaya@chhabra.info"/>
    <s v="Female"/>
    <n v="846"/>
    <s v="C069"/>
    <n v="15"/>
    <n v="4"/>
    <s v="28-11-2023"/>
    <d v="2023-11-28T00:00:00"/>
    <d v="1899-12-30T02:47:39"/>
    <s v="02-12-2023"/>
    <x v="267"/>
    <d v="1899-12-30T06:56:03"/>
    <s v="Bhalswa Jahangir Pur"/>
    <s v="Anniversary"/>
    <x v="3"/>
    <x v="2"/>
    <x v="18"/>
    <n v="6"/>
    <n v="4"/>
    <n v="15"/>
    <x v="18"/>
    <x v="0"/>
    <n v="1488"/>
    <n v="5952"/>
    <x v="0"/>
  </r>
  <r>
    <s v="C009"/>
    <s v="Ritvik Borah"/>
    <x v="18"/>
    <n v="1336765676"/>
    <s v="daliajivika@yahoo.com"/>
    <s v="Female"/>
    <n v="847"/>
    <s v="C009"/>
    <n v="44"/>
    <n v="4"/>
    <s v="07-11-2023"/>
    <d v="2023-11-07T00:00:00"/>
    <d v="1899-12-30T18:10:17"/>
    <s v="12-11-2023"/>
    <x v="7"/>
    <d v="1899-12-30T10:21:36"/>
    <s v="Bareilly"/>
    <s v="Diwali"/>
    <x v="3"/>
    <x v="2"/>
    <x v="23"/>
    <n v="10"/>
    <n v="5"/>
    <n v="44"/>
    <x v="51"/>
    <x v="5"/>
    <n v="794"/>
    <n v="3176"/>
    <x v="1"/>
  </r>
  <r>
    <s v="C005"/>
    <s v="Hiran Kaul"/>
    <x v="81"/>
    <n v="2207644242"/>
    <s v="hanshkapur@buch.biz"/>
    <s v="Male"/>
    <n v="848"/>
    <s v="C005"/>
    <n v="6"/>
    <n v="1"/>
    <s v="06-03-2023"/>
    <d v="2023-03-06T00:00:00"/>
    <d v="1899-12-30T16:52:57"/>
    <s v="10-03-2023"/>
    <x v="101"/>
    <d v="1899-12-30T22:26:48"/>
    <s v="Shimla"/>
    <s v="Holi"/>
    <x v="4"/>
    <x v="6"/>
    <x v="12"/>
    <n v="22"/>
    <n v="4"/>
    <n v="6"/>
    <x v="7"/>
    <x v="4"/>
    <n v="1112"/>
    <n v="1112"/>
    <x v="2"/>
  </r>
  <r>
    <s v="C013"/>
    <s v="Manikya Goswami"/>
    <x v="8"/>
    <n v="912112817503"/>
    <s v="settytara@gmail.com"/>
    <s v="Female"/>
    <n v="849"/>
    <s v="C013"/>
    <n v="57"/>
    <n v="1"/>
    <s v="12-03-2023"/>
    <d v="2023-03-12T00:00:00"/>
    <d v="1899-12-30T01:16:48"/>
    <s v="14-03-2023"/>
    <x v="12"/>
    <d v="1899-12-30T00:50:03"/>
    <s v="Panipat"/>
    <s v="Birthday"/>
    <x v="4"/>
    <x v="4"/>
    <x v="11"/>
    <n v="0"/>
    <n v="2"/>
    <n v="57"/>
    <x v="57"/>
    <x v="3"/>
    <n v="1582"/>
    <n v="1582"/>
    <x v="4"/>
  </r>
  <r>
    <s v="C092"/>
    <s v="Zoya Mani"/>
    <x v="39"/>
    <n v="918918356963"/>
    <s v="obose@gmail.com"/>
    <s v="Male"/>
    <n v="850"/>
    <s v="C092"/>
    <n v="21"/>
    <n v="4"/>
    <s v="23-08-2023"/>
    <d v="2023-08-23T00:00:00"/>
    <d v="1899-12-30T23:15:17"/>
    <s v="25-08-2023"/>
    <x v="175"/>
    <d v="1899-12-30T10:31:01"/>
    <s v="Darbhanga"/>
    <s v="Raksha Bandhan"/>
    <x v="8"/>
    <x v="5"/>
    <x v="0"/>
    <n v="10"/>
    <n v="2"/>
    <n v="21"/>
    <x v="26"/>
    <x v="3"/>
    <n v="1561"/>
    <n v="6244"/>
    <x v="6"/>
  </r>
  <r>
    <s v="C030"/>
    <s v="Vardaniya Contractor"/>
    <x v="64"/>
    <n v="9972300876"/>
    <s v="choprakavya@dugar.org"/>
    <s v="Male"/>
    <n v="851"/>
    <s v="C030"/>
    <n v="13"/>
    <n v="3"/>
    <s v="06-03-2023"/>
    <d v="2023-03-06T00:00:00"/>
    <d v="1899-12-30T11:31:57"/>
    <s v="10-03-2023"/>
    <x v="101"/>
    <d v="1899-12-30T18:17:54"/>
    <s v="Singrauli"/>
    <s v="Holi"/>
    <x v="4"/>
    <x v="6"/>
    <x v="13"/>
    <n v="18"/>
    <n v="4"/>
    <n v="13"/>
    <x v="64"/>
    <x v="6"/>
    <n v="1141"/>
    <n v="3423"/>
    <x v="2"/>
  </r>
  <r>
    <s v="C035"/>
    <s v="Ira Sarna"/>
    <x v="61"/>
    <n v="916899648374"/>
    <s v="zben@cherian.org"/>
    <s v="Male"/>
    <n v="852"/>
    <s v="C035"/>
    <n v="44"/>
    <n v="2"/>
    <s v="11-11-2023"/>
    <d v="2023-11-11T00:00:00"/>
    <d v="1899-12-30T09:41:46"/>
    <s v="14-11-2023"/>
    <x v="30"/>
    <d v="1899-12-30T14:15:30"/>
    <s v="Ozhukarai"/>
    <s v="Diwali"/>
    <x v="3"/>
    <x v="3"/>
    <x v="17"/>
    <n v="14"/>
    <n v="3"/>
    <n v="44"/>
    <x v="51"/>
    <x v="5"/>
    <n v="794"/>
    <n v="1588"/>
    <x v="1"/>
  </r>
  <r>
    <s v="C050"/>
    <s v="Chirag Srinivas"/>
    <x v="38"/>
    <n v="911157961919"/>
    <s v="xmand@hotmail.com"/>
    <s v="Female"/>
    <n v="853"/>
    <s v="C050"/>
    <n v="51"/>
    <n v="3"/>
    <s v="17-09-2023"/>
    <d v="2023-09-17T00:00:00"/>
    <d v="1899-12-30T21:14:53"/>
    <s v="23-09-2023"/>
    <x v="179"/>
    <d v="1899-12-30T14:27:28"/>
    <s v="Jorhat"/>
    <s v="All Occasions"/>
    <x v="2"/>
    <x v="4"/>
    <x v="10"/>
    <n v="14"/>
    <n v="6"/>
    <n v="51"/>
    <x v="41"/>
    <x v="1"/>
    <n v="1084"/>
    <n v="3252"/>
    <x v="3"/>
  </r>
  <r>
    <s v="C016"/>
    <s v="Amani Ganesh"/>
    <x v="73"/>
    <n v="8482992702"/>
    <s v="sumerkaur@yahoo.com"/>
    <s v="Male"/>
    <n v="854"/>
    <s v="C016"/>
    <n v="62"/>
    <n v="3"/>
    <s v="27-02-2023"/>
    <d v="2023-02-27T00:00:00"/>
    <d v="1899-12-30T02:00:33"/>
    <s v="02-03-2023"/>
    <x v="149"/>
    <d v="1899-12-30T02:51:29"/>
    <s v="Bhind"/>
    <s v="Holi"/>
    <x v="0"/>
    <x v="6"/>
    <x v="18"/>
    <n v="2"/>
    <n v="3"/>
    <n v="62"/>
    <x v="39"/>
    <x v="3"/>
    <n v="1356"/>
    <n v="4068"/>
    <x v="2"/>
  </r>
  <r>
    <s v="C033"/>
    <s v="Suhana Kurian"/>
    <x v="36"/>
    <n v="5713958095"/>
    <s v="nbains@hotmail.com"/>
    <s v="Female"/>
    <n v="855"/>
    <s v="C033"/>
    <n v="57"/>
    <n v="5"/>
    <s v="07-08-2023"/>
    <d v="2023-08-07T00:00:00"/>
    <d v="1899-12-30T23:50:11"/>
    <s v="17-08-2023"/>
    <x v="268"/>
    <d v="1899-12-30T20:15:43"/>
    <s v="Allahabad"/>
    <s v="Birthday"/>
    <x v="8"/>
    <x v="6"/>
    <x v="0"/>
    <n v="20"/>
    <n v="10"/>
    <n v="57"/>
    <x v="57"/>
    <x v="3"/>
    <n v="1582"/>
    <n v="7910"/>
    <x v="4"/>
  </r>
  <r>
    <s v="C077"/>
    <s v="Gokul Ahluwalia"/>
    <x v="53"/>
    <n v="910413737551"/>
    <s v="khalsatarini@bora.com"/>
    <s v="Female"/>
    <n v="856"/>
    <s v="C077"/>
    <n v="21"/>
    <n v="2"/>
    <s v="27-08-2023"/>
    <d v="2023-08-27T00:00:00"/>
    <d v="1899-12-30T17:40:11"/>
    <s v="02-09-2023"/>
    <x v="64"/>
    <d v="1899-12-30T16:16:50"/>
    <s v="Kanpur"/>
    <s v="Raksha Bandhan"/>
    <x v="8"/>
    <x v="4"/>
    <x v="15"/>
    <n v="16"/>
    <n v="6"/>
    <n v="21"/>
    <x v="26"/>
    <x v="3"/>
    <n v="1561"/>
    <n v="3122"/>
    <x v="6"/>
  </r>
  <r>
    <s v="C053"/>
    <s v="Kismat Kapadia"/>
    <x v="49"/>
    <n v="918068004996"/>
    <s v="aniruddhbhatia@apte-ramaswamy.net"/>
    <s v="Female"/>
    <n v="857"/>
    <s v="C053"/>
    <n v="63"/>
    <n v="1"/>
    <s v="09-02-2023"/>
    <d v="2023-02-09T00:00:00"/>
    <d v="1899-12-30T09:22:18"/>
    <s v="18-02-2023"/>
    <x v="15"/>
    <d v="1899-12-30T14:00:44"/>
    <s v="Bareilly"/>
    <s v="All Occasions"/>
    <x v="0"/>
    <x v="1"/>
    <x v="17"/>
    <n v="14"/>
    <n v="9"/>
    <n v="63"/>
    <x v="67"/>
    <x v="2"/>
    <n v="1348"/>
    <n v="1348"/>
    <x v="3"/>
  </r>
  <r>
    <s v="C046"/>
    <s v="Tara Kannan"/>
    <x v="46"/>
    <n v="917543187237"/>
    <s v="madanheer@gmail.com"/>
    <s v="Male"/>
    <n v="858"/>
    <s v="C046"/>
    <n v="44"/>
    <n v="4"/>
    <s v="08-11-2023"/>
    <d v="2023-11-08T00:00:00"/>
    <d v="1899-12-30T01:51:48"/>
    <s v="09-11-2023"/>
    <x v="148"/>
    <d v="1899-12-30T16:01:24"/>
    <s v="Saharanpur"/>
    <s v="Diwali"/>
    <x v="3"/>
    <x v="5"/>
    <x v="11"/>
    <n v="16"/>
    <n v="1"/>
    <n v="44"/>
    <x v="51"/>
    <x v="5"/>
    <n v="794"/>
    <n v="3176"/>
    <x v="1"/>
  </r>
  <r>
    <s v="C047"/>
    <s v="Bhamini Ravi"/>
    <x v="14"/>
    <n v="910798274175"/>
    <s v="ramachandranraghav@uppal-bhandari.com"/>
    <s v="Male"/>
    <n v="859"/>
    <s v="C047"/>
    <n v="43"/>
    <n v="1"/>
    <s v="10-11-2023"/>
    <d v="2023-11-10T00:00:00"/>
    <d v="1899-12-30T07:06:21"/>
    <s v="15-11-2023"/>
    <x v="49"/>
    <d v="1899-12-30T01:46:27"/>
    <s v="Varanasi"/>
    <s v="Diwali"/>
    <x v="3"/>
    <x v="0"/>
    <x v="21"/>
    <n v="1"/>
    <n v="5"/>
    <n v="43"/>
    <x v="20"/>
    <x v="0"/>
    <n v="750"/>
    <n v="750"/>
    <x v="1"/>
  </r>
  <r>
    <s v="C064"/>
    <s v="Indrajit Kale"/>
    <x v="16"/>
    <n v="916181058210"/>
    <s v="sabharwalmamooty@tella.com"/>
    <s v="Male"/>
    <n v="860"/>
    <s v="C064"/>
    <n v="14"/>
    <n v="1"/>
    <s v="10-01-2023"/>
    <d v="2023-01-10T00:00:00"/>
    <d v="1899-12-30T19:29:59"/>
    <s v="13-01-2023"/>
    <x v="201"/>
    <d v="1899-12-30T13:30:30"/>
    <s v="Adoni"/>
    <s v="Birthday"/>
    <x v="10"/>
    <x v="2"/>
    <x v="1"/>
    <n v="13"/>
    <n v="3"/>
    <n v="14"/>
    <x v="8"/>
    <x v="3"/>
    <n v="1915"/>
    <n v="1915"/>
    <x v="4"/>
  </r>
  <r>
    <s v="C030"/>
    <s v="Vardaniya Contractor"/>
    <x v="64"/>
    <n v="9972300876"/>
    <s v="choprakavya@dugar.org"/>
    <s v="Male"/>
    <n v="861"/>
    <s v="C030"/>
    <n v="32"/>
    <n v="1"/>
    <s v="09-02-2023"/>
    <d v="2023-02-09T00:00:00"/>
    <d v="1899-12-30T08:19:31"/>
    <s v="14-02-2023"/>
    <x v="45"/>
    <d v="1899-12-30T02:37:34"/>
    <s v="Bidar"/>
    <s v="Birthday"/>
    <x v="0"/>
    <x v="1"/>
    <x v="8"/>
    <n v="2"/>
    <n v="5"/>
    <n v="32"/>
    <x v="35"/>
    <x v="1"/>
    <n v="1792"/>
    <n v="1792"/>
    <x v="4"/>
  </r>
  <r>
    <s v="C049"/>
    <s v="Aarush Balasubramanian"/>
    <x v="38"/>
    <n v="1436426958"/>
    <s v="divijsheth@doshi.com"/>
    <s v="Female"/>
    <n v="862"/>
    <s v="C049"/>
    <n v="6"/>
    <n v="4"/>
    <s v="07-03-2023"/>
    <d v="2023-03-07T00:00:00"/>
    <d v="1899-12-30T05:51:14"/>
    <s v="15-03-2023"/>
    <x v="137"/>
    <d v="1899-12-30T08:23:47"/>
    <s v="Shimoga"/>
    <s v="Holi"/>
    <x v="4"/>
    <x v="2"/>
    <x v="5"/>
    <n v="8"/>
    <n v="8"/>
    <n v="6"/>
    <x v="7"/>
    <x v="4"/>
    <n v="1112"/>
    <n v="4448"/>
    <x v="2"/>
  </r>
  <r>
    <s v="C099"/>
    <s v="Ranbir Loyal"/>
    <x v="27"/>
    <n v="913621448305"/>
    <s v="reyanshghosh@rajagopalan.com"/>
    <s v="Female"/>
    <n v="863"/>
    <s v="C099"/>
    <n v="20"/>
    <n v="3"/>
    <s v="05-06-2023"/>
    <d v="2023-06-05T00:00:00"/>
    <d v="1899-12-30T09:28:04"/>
    <s v="15-06-2023"/>
    <x v="44"/>
    <d v="1899-12-30T03:13:05"/>
    <s v="Jehanabad"/>
    <s v="Anniversary"/>
    <x v="11"/>
    <x v="6"/>
    <x v="17"/>
    <n v="3"/>
    <n v="10"/>
    <n v="20"/>
    <x v="24"/>
    <x v="3"/>
    <n v="697"/>
    <n v="2091"/>
    <x v="0"/>
  </r>
  <r>
    <s v="C033"/>
    <s v="Suhana Kurian"/>
    <x v="36"/>
    <n v="5713958095"/>
    <s v="nbains@hotmail.com"/>
    <s v="Female"/>
    <n v="864"/>
    <s v="C033"/>
    <n v="11"/>
    <n v="1"/>
    <s v="11-02-2023"/>
    <d v="2023-02-11T00:00:00"/>
    <d v="1899-12-30T19:34:22"/>
    <s v="15-02-2023"/>
    <x v="65"/>
    <d v="1899-12-30T08:05:38"/>
    <s v="Lucknow"/>
    <s v="Valentine's Day"/>
    <x v="0"/>
    <x v="3"/>
    <x v="1"/>
    <n v="8"/>
    <n v="4"/>
    <n v="11"/>
    <x v="54"/>
    <x v="6"/>
    <n v="1096"/>
    <n v="1096"/>
    <x v="5"/>
  </r>
  <r>
    <s v="C032"/>
    <s v="Mannat Anand"/>
    <x v="35"/>
    <n v="1611365500"/>
    <s v="advika02@gmail.com"/>
    <s v="Male"/>
    <n v="865"/>
    <s v="C032"/>
    <n v="19"/>
    <n v="1"/>
    <s v="12-02-2023"/>
    <d v="2023-02-12T00:00:00"/>
    <d v="1899-12-30T18:09:14"/>
    <s v="13-02-2023"/>
    <x v="10"/>
    <d v="1899-12-30T06:38:00"/>
    <s v="Kumbakonam"/>
    <s v="Valentine's Day"/>
    <x v="0"/>
    <x v="4"/>
    <x v="23"/>
    <n v="6"/>
    <n v="1"/>
    <n v="19"/>
    <x v="44"/>
    <x v="6"/>
    <n v="1234"/>
    <n v="1234"/>
    <x v="5"/>
  </r>
  <r>
    <s v="C021"/>
    <s v="Siya Talwar"/>
    <x v="85"/>
    <n v="915555408563"/>
    <s v="hsunder@raman.info"/>
    <s v="Male"/>
    <n v="866"/>
    <s v="C021"/>
    <n v="15"/>
    <n v="5"/>
    <s v="10-08-2023"/>
    <d v="2023-08-10T00:00:00"/>
    <d v="1899-12-30T20:06:37"/>
    <s v="11-08-2023"/>
    <x v="269"/>
    <d v="1899-12-30T08:02:41"/>
    <s v="Medininagar"/>
    <s v="Anniversary"/>
    <x v="8"/>
    <x v="1"/>
    <x v="4"/>
    <n v="8"/>
    <n v="1"/>
    <n v="15"/>
    <x v="18"/>
    <x v="0"/>
    <n v="1488"/>
    <n v="7440"/>
    <x v="0"/>
  </r>
  <r>
    <s v="C014"/>
    <s v="Indrans Shukla"/>
    <x v="3"/>
    <n v="2717671919"/>
    <s v="rajagopalfateh@dhingra.info"/>
    <s v="Female"/>
    <n v="867"/>
    <s v="C014"/>
    <n v="48"/>
    <n v="1"/>
    <s v="02-11-2023"/>
    <d v="2023-11-02T00:00:00"/>
    <d v="1899-12-30T12:22:06"/>
    <s v="04-11-2023"/>
    <x v="31"/>
    <d v="1899-12-30T05:08:47"/>
    <s v="Hajipur"/>
    <s v="Diwali"/>
    <x v="3"/>
    <x v="1"/>
    <x v="22"/>
    <n v="5"/>
    <n v="2"/>
    <n v="48"/>
    <x v="46"/>
    <x v="3"/>
    <n v="433"/>
    <n v="433"/>
    <x v="1"/>
  </r>
  <r>
    <s v="C099"/>
    <s v="Ranbir Loyal"/>
    <x v="27"/>
    <n v="913621448305"/>
    <s v="reyanshghosh@rajagopalan.com"/>
    <s v="Female"/>
    <n v="868"/>
    <s v="C099"/>
    <n v="32"/>
    <n v="1"/>
    <s v="22-08-2023"/>
    <d v="2023-08-22T00:00:00"/>
    <d v="1899-12-30T01:01:17"/>
    <s v="30-08-2023"/>
    <x v="20"/>
    <d v="1899-12-30T10:09:12"/>
    <s v="Anand"/>
    <s v="Birthday"/>
    <x v="8"/>
    <x v="2"/>
    <x v="11"/>
    <n v="10"/>
    <n v="8"/>
    <n v="32"/>
    <x v="35"/>
    <x v="1"/>
    <n v="1792"/>
    <n v="1792"/>
    <x v="4"/>
  </r>
  <r>
    <s v="C032"/>
    <s v="Mannat Anand"/>
    <x v="35"/>
    <n v="1611365500"/>
    <s v="advika02@gmail.com"/>
    <s v="Male"/>
    <n v="869"/>
    <s v="C032"/>
    <n v="3"/>
    <n v="5"/>
    <s v="06-02-2023"/>
    <d v="2023-02-06T00:00:00"/>
    <d v="1899-12-30T10:03:19"/>
    <s v="11-02-2023"/>
    <x v="61"/>
    <d v="1899-12-30T23:16:28"/>
    <s v="Hazaribagh"/>
    <s v="Valentine's Day"/>
    <x v="0"/>
    <x v="6"/>
    <x v="9"/>
    <n v="23"/>
    <n v="5"/>
    <n v="3"/>
    <x v="53"/>
    <x v="3"/>
    <n v="1534"/>
    <n v="7670"/>
    <x v="5"/>
  </r>
  <r>
    <s v="C018"/>
    <s v="Eva Vaidya"/>
    <x v="33"/>
    <n v="919080029661"/>
    <s v="drishya20@kapadia.com"/>
    <s v="Male"/>
    <n v="870"/>
    <s v="C018"/>
    <n v="43"/>
    <n v="5"/>
    <s v="05-11-2023"/>
    <d v="2023-11-05T00:00:00"/>
    <d v="1899-12-30T15:13:46"/>
    <s v="07-11-2023"/>
    <x v="112"/>
    <d v="1899-12-30T06:49:39"/>
    <s v="Pallavaram"/>
    <s v="Diwali"/>
    <x v="3"/>
    <x v="4"/>
    <x v="7"/>
    <n v="6"/>
    <n v="2"/>
    <n v="43"/>
    <x v="20"/>
    <x v="0"/>
    <n v="750"/>
    <n v="3750"/>
    <x v="1"/>
  </r>
  <r>
    <s v="C062"/>
    <s v="Inaaya  Sarraf"/>
    <x v="55"/>
    <n v="915915082470"/>
    <s v="kotharilakshay@cherian.com"/>
    <s v="Male"/>
    <n v="871"/>
    <s v="C062"/>
    <n v="15"/>
    <n v="1"/>
    <s v="11-06-2023"/>
    <d v="2023-06-11T00:00:00"/>
    <d v="1899-12-30T06:05:30"/>
    <s v="15-06-2023"/>
    <x v="44"/>
    <d v="1899-12-30T20:56:56"/>
    <s v="Secunderabad"/>
    <s v="Anniversary"/>
    <x v="11"/>
    <x v="4"/>
    <x v="3"/>
    <n v="20"/>
    <n v="4"/>
    <n v="15"/>
    <x v="18"/>
    <x v="0"/>
    <n v="1488"/>
    <n v="1488"/>
    <x v="0"/>
  </r>
  <r>
    <s v="C094"/>
    <s v="Raghav Babu"/>
    <x v="69"/>
    <n v="914638480067"/>
    <s v="shenoynirvaan@chawla.com"/>
    <s v="Female"/>
    <n v="872"/>
    <s v="C094"/>
    <n v="13"/>
    <n v="2"/>
    <s v="05-03-2023"/>
    <d v="2023-03-05T00:00:00"/>
    <d v="1899-12-30T20:27:57"/>
    <s v="10-03-2023"/>
    <x v="101"/>
    <d v="1899-12-30T01:32:23"/>
    <s v="Bokaro"/>
    <s v="Holi"/>
    <x v="4"/>
    <x v="4"/>
    <x v="4"/>
    <n v="1"/>
    <n v="5"/>
    <n v="13"/>
    <x v="64"/>
    <x v="6"/>
    <n v="1141"/>
    <n v="2282"/>
    <x v="2"/>
  </r>
  <r>
    <s v="C027"/>
    <s v="Kashvi Sur"/>
    <x v="72"/>
    <n v="3431035116"/>
    <s v="edwinkeya@gmail.com"/>
    <s v="Female"/>
    <n v="873"/>
    <s v="C027"/>
    <n v="64"/>
    <n v="4"/>
    <s v="26-08-2023"/>
    <d v="2023-08-26T00:00:00"/>
    <d v="1899-12-30T10:57:00"/>
    <s v="05-09-2023"/>
    <x v="109"/>
    <d v="1899-12-30T15:45:27"/>
    <s v="Nandyal"/>
    <s v="Raksha Bandhan"/>
    <x v="8"/>
    <x v="3"/>
    <x v="9"/>
    <n v="15"/>
    <n v="10"/>
    <n v="64"/>
    <x v="61"/>
    <x v="1"/>
    <n v="1878"/>
    <n v="7512"/>
    <x v="6"/>
  </r>
  <r>
    <s v="C010"/>
    <s v="Darshit Dave"/>
    <x v="26"/>
    <n v="1608833065"/>
    <s v="fateh26@hotmail.com"/>
    <s v="Male"/>
    <n v="874"/>
    <s v="C010"/>
    <n v="68"/>
    <n v="1"/>
    <s v="11-02-2023"/>
    <d v="2023-02-11T00:00:00"/>
    <d v="1899-12-30T12:42:30"/>
    <s v="21-02-2023"/>
    <x v="80"/>
    <d v="1899-12-30T17:35:44"/>
    <s v="Ramagundam"/>
    <s v="Valentine's Day"/>
    <x v="0"/>
    <x v="3"/>
    <x v="22"/>
    <n v="17"/>
    <n v="10"/>
    <n v="68"/>
    <x v="63"/>
    <x v="1"/>
    <n v="597"/>
    <n v="597"/>
    <x v="5"/>
  </r>
  <r>
    <s v="C011"/>
    <s v="Lagan Kapoor"/>
    <x v="29"/>
    <n v="916173563562"/>
    <s v="rsidhu@gmail.com"/>
    <s v="Female"/>
    <n v="875"/>
    <s v="C011"/>
    <n v="13"/>
    <n v="1"/>
    <s v="05-03-2023"/>
    <d v="2023-03-05T00:00:00"/>
    <d v="1899-12-30T21:22:31"/>
    <s v="14-03-2023"/>
    <x v="12"/>
    <d v="1899-12-30T19:57:46"/>
    <s v="Purnia"/>
    <s v="Holi"/>
    <x v="4"/>
    <x v="4"/>
    <x v="10"/>
    <n v="19"/>
    <n v="9"/>
    <n v="13"/>
    <x v="64"/>
    <x v="6"/>
    <n v="1141"/>
    <n v="1141"/>
    <x v="2"/>
  </r>
  <r>
    <s v="C016"/>
    <s v="Amani Ganesh"/>
    <x v="73"/>
    <n v="8482992702"/>
    <s v="sumerkaur@yahoo.com"/>
    <s v="Male"/>
    <n v="876"/>
    <s v="C016"/>
    <n v="4"/>
    <n v="4"/>
    <s v="06-11-2023"/>
    <d v="2023-11-06T00:00:00"/>
    <d v="1899-12-30T09:38:36"/>
    <s v="14-11-2023"/>
    <x v="30"/>
    <d v="1899-12-30T20:47:44"/>
    <s v="Jaunpur"/>
    <s v="Diwali"/>
    <x v="3"/>
    <x v="6"/>
    <x v="17"/>
    <n v="20"/>
    <n v="8"/>
    <n v="4"/>
    <x v="3"/>
    <x v="2"/>
    <n v="1199"/>
    <n v="4796"/>
    <x v="1"/>
  </r>
  <r>
    <s v="C041"/>
    <s v="Rati Dhingra"/>
    <x v="4"/>
    <n v="625408216"/>
    <s v="nirvisekhon@yahoo.com"/>
    <s v="Male"/>
    <n v="877"/>
    <s v="C041"/>
    <n v="46"/>
    <n v="5"/>
    <s v="09-03-2023"/>
    <d v="2023-03-09T00:00:00"/>
    <d v="1899-12-30T23:16:16"/>
    <s v="18-03-2023"/>
    <x v="99"/>
    <d v="1899-12-30T12:27:24"/>
    <s v="Hazaribagh"/>
    <s v="Anniversary"/>
    <x v="4"/>
    <x v="1"/>
    <x v="0"/>
    <n v="12"/>
    <n v="9"/>
    <n v="46"/>
    <x v="62"/>
    <x v="4"/>
    <n v="758"/>
    <n v="3790"/>
    <x v="0"/>
  </r>
  <r>
    <s v="C057"/>
    <s v="Zain Hegde"/>
    <x v="51"/>
    <n v="8736997123"/>
    <s v="faiyazsagar@thakur-chakrabarti.com"/>
    <s v="Female"/>
    <n v="878"/>
    <s v="C057"/>
    <n v="4"/>
    <n v="2"/>
    <s v="10-11-2023"/>
    <d v="2023-11-10T00:00:00"/>
    <d v="1899-12-30T16:36:59"/>
    <s v="19-11-2023"/>
    <x v="161"/>
    <d v="1899-12-30T16:45:34"/>
    <s v="Singrauli"/>
    <s v="Diwali"/>
    <x v="3"/>
    <x v="0"/>
    <x v="12"/>
    <n v="16"/>
    <n v="9"/>
    <n v="4"/>
    <x v="3"/>
    <x v="2"/>
    <n v="1199"/>
    <n v="2398"/>
    <x v="1"/>
  </r>
  <r>
    <s v="C092"/>
    <s v="Zoya Mani"/>
    <x v="39"/>
    <n v="918918356963"/>
    <s v="obose@gmail.com"/>
    <s v="Male"/>
    <n v="879"/>
    <s v="C092"/>
    <n v="33"/>
    <n v="2"/>
    <s v="07-02-2023"/>
    <d v="2023-02-07T00:00:00"/>
    <d v="1899-12-30T05:34:34"/>
    <s v="10-02-2023"/>
    <x v="145"/>
    <d v="1899-12-30T11:27:38"/>
    <s v="Kishanganj"/>
    <s v="Valentine's Day"/>
    <x v="0"/>
    <x v="2"/>
    <x v="5"/>
    <n v="11"/>
    <n v="3"/>
    <n v="33"/>
    <x v="59"/>
    <x v="3"/>
    <n v="314"/>
    <n v="628"/>
    <x v="5"/>
  </r>
  <r>
    <s v="C044"/>
    <s v="Seher Mann"/>
    <x v="22"/>
    <n v="9843970658"/>
    <s v="vardaniyakaran@krishnamurthy.com"/>
    <s v="Male"/>
    <n v="880"/>
    <s v="C044"/>
    <n v="34"/>
    <n v="5"/>
    <s v="29-08-2023"/>
    <d v="2023-08-29T00:00:00"/>
    <d v="1899-12-30T22:14:26"/>
    <s v="31-08-2023"/>
    <x v="74"/>
    <d v="1899-12-30T04:54:50"/>
    <s v="Purnia"/>
    <s v="Raksha Bandhan"/>
    <x v="8"/>
    <x v="2"/>
    <x v="14"/>
    <n v="4"/>
    <n v="2"/>
    <n v="34"/>
    <x v="49"/>
    <x v="1"/>
    <n v="1335"/>
    <n v="6675"/>
    <x v="6"/>
  </r>
  <r>
    <s v="C015"/>
    <s v="Romil Bajwa"/>
    <x v="28"/>
    <n v="918664164910"/>
    <s v="taimurkashyap@halder.com"/>
    <s v="Female"/>
    <n v="881"/>
    <s v="C015"/>
    <n v="28"/>
    <n v="4"/>
    <s v="21-08-2023"/>
    <d v="2023-08-21T00:00:00"/>
    <d v="1899-12-30T15:17:42"/>
    <s v="28-08-2023"/>
    <x v="18"/>
    <d v="1899-12-30T12:59:45"/>
    <s v="New Delhi"/>
    <s v="Raksha Bandhan"/>
    <x v="8"/>
    <x v="6"/>
    <x v="7"/>
    <n v="12"/>
    <n v="7"/>
    <n v="28"/>
    <x v="12"/>
    <x v="2"/>
    <n v="1778"/>
    <n v="7112"/>
    <x v="6"/>
  </r>
  <r>
    <s v="C089"/>
    <s v="Oorja Dey"/>
    <x v="76"/>
    <n v="917264144428"/>
    <s v="shanaya87@gmail.com"/>
    <s v="Female"/>
    <n v="882"/>
    <s v="C089"/>
    <n v="64"/>
    <n v="2"/>
    <s v="29-08-2023"/>
    <d v="2023-08-29T00:00:00"/>
    <d v="1899-12-30T05:32:40"/>
    <s v="08-09-2023"/>
    <x v="25"/>
    <d v="1899-12-30T16:14:53"/>
    <s v="Srikakulam"/>
    <s v="Raksha Bandhan"/>
    <x v="8"/>
    <x v="2"/>
    <x v="5"/>
    <n v="16"/>
    <n v="10"/>
    <n v="64"/>
    <x v="61"/>
    <x v="1"/>
    <n v="1878"/>
    <n v="3756"/>
    <x v="6"/>
  </r>
  <r>
    <s v="C041"/>
    <s v="Rati Dhingra"/>
    <x v="4"/>
    <n v="625408216"/>
    <s v="nirvisekhon@yahoo.com"/>
    <s v="Male"/>
    <n v="883"/>
    <s v="C041"/>
    <n v="36"/>
    <n v="4"/>
    <s v="16-07-2023"/>
    <d v="2023-07-16T00:00:00"/>
    <d v="1899-12-30T19:44:04"/>
    <s v="17-07-2023"/>
    <x v="204"/>
    <d v="1899-12-30T21:03:02"/>
    <s v="Shahjahanpur"/>
    <s v="Birthday"/>
    <x v="1"/>
    <x v="4"/>
    <x v="1"/>
    <n v="21"/>
    <n v="1"/>
    <n v="36"/>
    <x v="52"/>
    <x v="5"/>
    <n v="203"/>
    <n v="812"/>
    <x v="4"/>
  </r>
  <r>
    <s v="C091"/>
    <s v="Adira Rajan"/>
    <x v="17"/>
    <n v="915525478357"/>
    <s v="indrans79@gmail.com"/>
    <s v="Female"/>
    <n v="884"/>
    <s v="C091"/>
    <n v="10"/>
    <n v="3"/>
    <s v="18-03-2023"/>
    <d v="2023-03-18T00:00:00"/>
    <d v="1899-12-30T22:15:44"/>
    <s v="27-03-2023"/>
    <x v="113"/>
    <d v="1899-12-30T18:59:55"/>
    <s v="Tezpur"/>
    <s v="Birthday"/>
    <x v="4"/>
    <x v="3"/>
    <x v="14"/>
    <n v="18"/>
    <n v="9"/>
    <n v="10"/>
    <x v="13"/>
    <x v="4"/>
    <n v="259"/>
    <n v="777"/>
    <x v="4"/>
  </r>
  <r>
    <s v="C084"/>
    <s v="Anahita Shankar"/>
    <x v="68"/>
    <n v="912205603376"/>
    <s v="jchada@hotmail.com"/>
    <s v="Male"/>
    <n v="885"/>
    <s v="C084"/>
    <n v="42"/>
    <n v="2"/>
    <s v="17-10-2023"/>
    <d v="2023-10-17T00:00:00"/>
    <d v="1899-12-30T19:52:58"/>
    <s v="21-10-2023"/>
    <x v="256"/>
    <d v="1899-12-30T18:46:10"/>
    <s v="Pudukkottai"/>
    <s v="All Occasions"/>
    <x v="6"/>
    <x v="2"/>
    <x v="1"/>
    <n v="18"/>
    <n v="4"/>
    <n v="42"/>
    <x v="38"/>
    <x v="2"/>
    <n v="1744"/>
    <n v="3488"/>
    <x v="3"/>
  </r>
  <r>
    <s v="C045"/>
    <s v="Divit Mahajan"/>
    <x v="47"/>
    <n v="6789522856"/>
    <s v="krishchoudhury@kakar.com"/>
    <s v="Female"/>
    <n v="886"/>
    <s v="C045"/>
    <n v="53"/>
    <n v="3"/>
    <s v="21-08-2023"/>
    <d v="2023-08-21T00:00:00"/>
    <d v="1899-12-30T08:23:02"/>
    <s v="25-08-2023"/>
    <x v="175"/>
    <d v="1899-12-30T19:52:35"/>
    <s v="Nanded"/>
    <s v="Raksha Bandhan"/>
    <x v="8"/>
    <x v="6"/>
    <x v="8"/>
    <n v="19"/>
    <n v="4"/>
    <n v="53"/>
    <x v="65"/>
    <x v="2"/>
    <n v="1672"/>
    <n v="5016"/>
    <x v="6"/>
  </r>
  <r>
    <s v="C091"/>
    <s v="Adira Rajan"/>
    <x v="17"/>
    <n v="915525478357"/>
    <s v="indrans79@gmail.com"/>
    <s v="Female"/>
    <n v="887"/>
    <s v="C091"/>
    <n v="51"/>
    <n v="3"/>
    <s v="29-06-2023"/>
    <d v="2023-06-29T00:00:00"/>
    <d v="1899-12-30T17:20:29"/>
    <s v="30-06-2023"/>
    <x v="155"/>
    <d v="1899-12-30T09:55:50"/>
    <s v="Visakhapatnam"/>
    <s v="All Occasions"/>
    <x v="11"/>
    <x v="1"/>
    <x v="15"/>
    <n v="9"/>
    <n v="1"/>
    <n v="51"/>
    <x v="41"/>
    <x v="1"/>
    <n v="1084"/>
    <n v="3252"/>
    <x v="3"/>
  </r>
  <r>
    <s v="C014"/>
    <s v="Indrans Shukla"/>
    <x v="3"/>
    <n v="2717671919"/>
    <s v="rajagopalfateh@dhingra.info"/>
    <s v="Female"/>
    <n v="888"/>
    <s v="C014"/>
    <n v="69"/>
    <n v="3"/>
    <s v="06-03-2023"/>
    <d v="2023-03-06T00:00:00"/>
    <d v="1899-12-30T11:34:43"/>
    <s v="11-03-2023"/>
    <x v="41"/>
    <d v="1899-12-30T15:14:09"/>
    <s v="Gandhinagar"/>
    <s v="Holi"/>
    <x v="4"/>
    <x v="6"/>
    <x v="13"/>
    <n v="15"/>
    <n v="5"/>
    <n v="69"/>
    <x v="28"/>
    <x v="4"/>
    <n v="998"/>
    <n v="2994"/>
    <x v="2"/>
  </r>
  <r>
    <s v="C050"/>
    <s v="Chirag Srinivas"/>
    <x v="38"/>
    <n v="911157961919"/>
    <s v="xmand@hotmail.com"/>
    <s v="Female"/>
    <n v="889"/>
    <s v="C050"/>
    <n v="36"/>
    <n v="3"/>
    <s v="16-08-2023"/>
    <d v="2023-08-16T00:00:00"/>
    <d v="1899-12-30T23:06:44"/>
    <s v="18-08-2023"/>
    <x v="250"/>
    <d v="1899-12-30T10:05:02"/>
    <s v="Bangalore"/>
    <s v="Birthday"/>
    <x v="8"/>
    <x v="5"/>
    <x v="0"/>
    <n v="10"/>
    <n v="2"/>
    <n v="36"/>
    <x v="52"/>
    <x v="5"/>
    <n v="203"/>
    <n v="609"/>
    <x v="4"/>
  </r>
  <r>
    <s v="C064"/>
    <s v="Indrajit Kale"/>
    <x v="16"/>
    <n v="916181058210"/>
    <s v="sabharwalmamooty@tella.com"/>
    <s v="Male"/>
    <n v="890"/>
    <s v="C064"/>
    <n v="45"/>
    <n v="4"/>
    <s v="23-03-2023"/>
    <d v="2023-03-23T00:00:00"/>
    <d v="1899-12-30T23:25:20"/>
    <s v="27-03-2023"/>
    <x v="113"/>
    <d v="1899-12-30T11:38:15"/>
    <s v="Kharagpur"/>
    <s v="Birthday"/>
    <x v="4"/>
    <x v="1"/>
    <x v="0"/>
    <n v="11"/>
    <n v="4"/>
    <n v="45"/>
    <x v="15"/>
    <x v="0"/>
    <n v="722"/>
    <n v="2888"/>
    <x v="4"/>
  </r>
  <r>
    <s v="C027"/>
    <s v="Kashvi Sur"/>
    <x v="72"/>
    <n v="3431035116"/>
    <s v="edwinkeya@gmail.com"/>
    <s v="Female"/>
    <n v="891"/>
    <s v="C027"/>
    <n v="58"/>
    <n v="2"/>
    <s v="08-02-2023"/>
    <d v="2023-02-08T00:00:00"/>
    <d v="1899-12-30T14:56:43"/>
    <s v="16-02-2023"/>
    <x v="70"/>
    <d v="1899-12-30T23:54:45"/>
    <s v="Shivpuri"/>
    <s v="Valentine's Day"/>
    <x v="0"/>
    <x v="5"/>
    <x v="16"/>
    <n v="23"/>
    <n v="8"/>
    <n v="58"/>
    <x v="9"/>
    <x v="4"/>
    <n v="1492"/>
    <n v="2984"/>
    <x v="5"/>
  </r>
  <r>
    <s v="C025"/>
    <s v="Ira Bava"/>
    <x v="84"/>
    <n v="917406193950"/>
    <s v="rastogizain@yahoo.com"/>
    <s v="Female"/>
    <n v="892"/>
    <s v="C025"/>
    <n v="11"/>
    <n v="4"/>
    <s v="06-02-2023"/>
    <d v="2023-02-06T00:00:00"/>
    <d v="1899-12-30T18:33:04"/>
    <s v="07-02-2023"/>
    <x v="85"/>
    <d v="1899-12-30T01:26:54"/>
    <s v="Thrissur"/>
    <s v="Valentine's Day"/>
    <x v="0"/>
    <x v="6"/>
    <x v="23"/>
    <n v="1"/>
    <n v="1"/>
    <n v="11"/>
    <x v="54"/>
    <x v="6"/>
    <n v="1096"/>
    <n v="4384"/>
    <x v="5"/>
  </r>
  <r>
    <s v="C010"/>
    <s v="Darshit Dave"/>
    <x v="26"/>
    <n v="1608833065"/>
    <s v="fateh26@hotmail.com"/>
    <s v="Male"/>
    <n v="893"/>
    <s v="C010"/>
    <n v="63"/>
    <n v="3"/>
    <s v="28-03-2023"/>
    <d v="2023-03-28T00:00:00"/>
    <d v="1899-12-30T15:40:42"/>
    <s v="07-04-2023"/>
    <x v="270"/>
    <d v="1899-12-30T14:49:23"/>
    <s v="Sangli-Miraj &amp; Kupwad"/>
    <s v="All Occasions"/>
    <x v="4"/>
    <x v="2"/>
    <x v="7"/>
    <n v="14"/>
    <n v="10"/>
    <n v="63"/>
    <x v="67"/>
    <x v="2"/>
    <n v="1348"/>
    <n v="4044"/>
    <x v="3"/>
  </r>
  <r>
    <s v="C092"/>
    <s v="Zoya Mani"/>
    <x v="39"/>
    <n v="918918356963"/>
    <s v="obose@gmail.com"/>
    <s v="Male"/>
    <n v="894"/>
    <s v="C092"/>
    <n v="54"/>
    <n v="4"/>
    <s v="14-10-2023"/>
    <d v="2023-10-14T00:00:00"/>
    <d v="1899-12-30T14:05:43"/>
    <s v="21-10-2023"/>
    <x v="256"/>
    <d v="1899-12-30T23:10:21"/>
    <s v="Proddatur"/>
    <s v="Anniversary"/>
    <x v="6"/>
    <x v="3"/>
    <x v="16"/>
    <n v="23"/>
    <n v="7"/>
    <n v="54"/>
    <x v="42"/>
    <x v="4"/>
    <n v="1236"/>
    <n v="4944"/>
    <x v="0"/>
  </r>
  <r>
    <s v="C066"/>
    <s v="Eshani Buch"/>
    <x v="44"/>
    <n v="7436178055"/>
    <s v="traval@ratta-bumb.net"/>
    <s v="Female"/>
    <n v="895"/>
    <s v="C066"/>
    <n v="45"/>
    <n v="1"/>
    <s v="28-03-2023"/>
    <d v="2023-03-28T00:00:00"/>
    <d v="1899-12-30T18:45:56"/>
    <s v="06-04-2023"/>
    <x v="271"/>
    <d v="1899-12-30T02:53:40"/>
    <s v="Sambhal"/>
    <s v="Birthday"/>
    <x v="4"/>
    <x v="2"/>
    <x v="23"/>
    <n v="2"/>
    <n v="9"/>
    <n v="45"/>
    <x v="15"/>
    <x v="0"/>
    <n v="722"/>
    <n v="722"/>
    <x v="4"/>
  </r>
  <r>
    <s v="C053"/>
    <s v="Kismat Kapadia"/>
    <x v="49"/>
    <n v="918068004996"/>
    <s v="aniruddhbhatia@apte-ramaswamy.net"/>
    <s v="Female"/>
    <n v="896"/>
    <s v="C053"/>
    <n v="46"/>
    <n v="1"/>
    <s v="05-04-2023"/>
    <d v="2023-04-05T00:00:00"/>
    <d v="1899-12-30T04:13:55"/>
    <s v="10-04-2023"/>
    <x v="272"/>
    <d v="1899-12-30T12:50:15"/>
    <s v="Haldia"/>
    <s v="Anniversary"/>
    <x v="7"/>
    <x v="5"/>
    <x v="2"/>
    <n v="12"/>
    <n v="5"/>
    <n v="46"/>
    <x v="62"/>
    <x v="4"/>
    <n v="758"/>
    <n v="758"/>
    <x v="0"/>
  </r>
  <r>
    <s v="C031"/>
    <s v="Madhup Wable"/>
    <x v="13"/>
    <n v="135745753"/>
    <s v="priyansh11@dua-tella.com"/>
    <s v="Female"/>
    <n v="897"/>
    <s v="C031"/>
    <n v="34"/>
    <n v="5"/>
    <s v="25-08-2023"/>
    <d v="2023-08-25T00:00:00"/>
    <d v="1899-12-30T07:53:21"/>
    <s v="01-09-2023"/>
    <x v="141"/>
    <d v="1899-12-30T14:02:50"/>
    <s v="Dhule"/>
    <s v="Raksha Bandhan"/>
    <x v="8"/>
    <x v="0"/>
    <x v="21"/>
    <n v="14"/>
    <n v="7"/>
    <n v="34"/>
    <x v="49"/>
    <x v="1"/>
    <n v="1335"/>
    <n v="6675"/>
    <x v="6"/>
  </r>
  <r>
    <s v="C018"/>
    <s v="Eva Vaidya"/>
    <x v="33"/>
    <n v="919080029661"/>
    <s v="drishya20@kapadia.com"/>
    <s v="Male"/>
    <n v="898"/>
    <s v="C018"/>
    <n v="52"/>
    <n v="1"/>
    <s v="09-02-2023"/>
    <d v="2023-02-09T00:00:00"/>
    <d v="1899-12-30T06:18:52"/>
    <s v="13-02-2023"/>
    <x v="10"/>
    <d v="1899-12-30T23:13:42"/>
    <s v="Kadapa"/>
    <s v="Valentine's Day"/>
    <x v="0"/>
    <x v="1"/>
    <x v="3"/>
    <n v="23"/>
    <n v="4"/>
    <n v="52"/>
    <x v="31"/>
    <x v="0"/>
    <n v="236"/>
    <n v="236"/>
    <x v="5"/>
  </r>
  <r>
    <s v="C011"/>
    <s v="Lagan Kapoor"/>
    <x v="29"/>
    <n v="916173563562"/>
    <s v="rsidhu@gmail.com"/>
    <s v="Female"/>
    <n v="899"/>
    <s v="C011"/>
    <n v="63"/>
    <n v="1"/>
    <s v="17-12-2023"/>
    <d v="2023-12-17T00:00:00"/>
    <d v="1899-12-30T21:29:55"/>
    <s v="24-12-2023"/>
    <x v="273"/>
    <d v="1899-12-30T00:16:41"/>
    <s v="Bijapur"/>
    <s v="All Occasions"/>
    <x v="5"/>
    <x v="4"/>
    <x v="10"/>
    <n v="0"/>
    <n v="7"/>
    <n v="63"/>
    <x v="67"/>
    <x v="2"/>
    <n v="1348"/>
    <n v="1348"/>
    <x v="3"/>
  </r>
  <r>
    <s v="C027"/>
    <s v="Kashvi Sur"/>
    <x v="72"/>
    <n v="3431035116"/>
    <s v="edwinkeya@gmail.com"/>
    <s v="Female"/>
    <n v="900"/>
    <s v="C027"/>
    <n v="57"/>
    <n v="3"/>
    <s v="07-04-2023"/>
    <d v="2023-04-07T00:00:00"/>
    <d v="1899-12-30T15:09:00"/>
    <s v="15-04-2023"/>
    <x v="172"/>
    <d v="1899-12-30T08:30:53"/>
    <s v="Sagar"/>
    <s v="Birthday"/>
    <x v="7"/>
    <x v="0"/>
    <x v="7"/>
    <n v="8"/>
    <n v="8"/>
    <n v="57"/>
    <x v="57"/>
    <x v="3"/>
    <n v="1582"/>
    <n v="4746"/>
    <x v="4"/>
  </r>
  <r>
    <s v="C043"/>
    <s v="Yasmin Sheth"/>
    <x v="61"/>
    <n v="2544865070"/>
    <s v="aliavasa@chakraborty-koshy.com"/>
    <s v="Female"/>
    <n v="901"/>
    <s v="C043"/>
    <n v="27"/>
    <n v="4"/>
    <s v="22-08-2023"/>
    <d v="2023-08-22T00:00:00"/>
    <d v="1899-12-30T07:55:38"/>
    <s v="27-08-2023"/>
    <x v="72"/>
    <d v="1899-12-30T01:32:30"/>
    <s v="Deoghar"/>
    <s v="Raksha Bandhan"/>
    <x v="8"/>
    <x v="2"/>
    <x v="21"/>
    <n v="1"/>
    <n v="5"/>
    <n v="27"/>
    <x v="23"/>
    <x v="4"/>
    <n v="548"/>
    <n v="2192"/>
    <x v="6"/>
  </r>
  <r>
    <s v="C025"/>
    <s v="Ira Bava"/>
    <x v="84"/>
    <n v="917406193950"/>
    <s v="rastogizain@yahoo.com"/>
    <s v="Female"/>
    <n v="902"/>
    <s v="C025"/>
    <n v="32"/>
    <n v="5"/>
    <s v="22-03-2023"/>
    <d v="2023-03-22T00:00:00"/>
    <d v="1899-12-30T13:29:55"/>
    <s v="24-03-2023"/>
    <x v="274"/>
    <d v="1899-12-30T12:24:01"/>
    <s v="Bidar"/>
    <s v="Birthday"/>
    <x v="4"/>
    <x v="5"/>
    <x v="6"/>
    <n v="12"/>
    <n v="2"/>
    <n v="32"/>
    <x v="35"/>
    <x v="1"/>
    <n v="1792"/>
    <n v="8960"/>
    <x v="4"/>
  </r>
  <r>
    <s v="C066"/>
    <s v="Eshani Buch"/>
    <x v="44"/>
    <n v="7436178055"/>
    <s v="traval@ratta-bumb.net"/>
    <s v="Female"/>
    <n v="903"/>
    <s v="C066"/>
    <n v="63"/>
    <n v="2"/>
    <s v="15-09-2023"/>
    <d v="2023-09-15T00:00:00"/>
    <d v="1899-12-30T17:42:23"/>
    <s v="22-09-2023"/>
    <x v="71"/>
    <d v="1899-12-30T19:28:38"/>
    <s v="Bhusawal"/>
    <s v="All Occasions"/>
    <x v="2"/>
    <x v="0"/>
    <x v="15"/>
    <n v="19"/>
    <n v="7"/>
    <n v="63"/>
    <x v="67"/>
    <x v="2"/>
    <n v="1348"/>
    <n v="2696"/>
    <x v="3"/>
  </r>
  <r>
    <s v="C013"/>
    <s v="Manikya Goswami"/>
    <x v="8"/>
    <n v="912112817503"/>
    <s v="settytara@gmail.com"/>
    <s v="Female"/>
    <n v="904"/>
    <s v="C013"/>
    <n v="2"/>
    <n v="4"/>
    <s v="12-02-2023"/>
    <d v="2023-02-12T00:00:00"/>
    <d v="1899-12-30T22:05:48"/>
    <s v="17-02-2023"/>
    <x v="197"/>
    <d v="1899-12-30T01:05:37"/>
    <s v="Mira-Bhayandar"/>
    <s v="Valentine's Day"/>
    <x v="0"/>
    <x v="4"/>
    <x v="14"/>
    <n v="1"/>
    <n v="5"/>
    <n v="2"/>
    <x v="43"/>
    <x v="5"/>
    <n v="441"/>
    <n v="1764"/>
    <x v="5"/>
  </r>
  <r>
    <s v="C080"/>
    <s v="Mohanlal Garde"/>
    <x v="45"/>
    <n v="8448890371"/>
    <s v="shroffzaina@hotmail.com"/>
    <s v="Male"/>
    <n v="905"/>
    <s v="C080"/>
    <n v="58"/>
    <n v="1"/>
    <s v="10-02-2023"/>
    <d v="2023-02-10T00:00:00"/>
    <d v="1899-12-30T19:31:35"/>
    <s v="16-02-2023"/>
    <x v="70"/>
    <d v="1899-12-30T08:32:14"/>
    <s v="Ichalkaranji"/>
    <s v="Valentine's Day"/>
    <x v="0"/>
    <x v="0"/>
    <x v="1"/>
    <n v="8"/>
    <n v="6"/>
    <n v="58"/>
    <x v="9"/>
    <x v="4"/>
    <n v="1492"/>
    <n v="1492"/>
    <x v="5"/>
  </r>
  <r>
    <s v="C100"/>
    <s v="Pranay Chaudhary"/>
    <x v="57"/>
    <n v="919478540370"/>
    <s v="prisha77@loke.org"/>
    <s v="Female"/>
    <n v="906"/>
    <s v="C100"/>
    <n v="49"/>
    <n v="3"/>
    <s v="06-02-2023"/>
    <d v="2023-02-06T00:00:00"/>
    <d v="1899-12-30T01:16:20"/>
    <s v="16-02-2023"/>
    <x v="70"/>
    <d v="1899-12-30T09:14:48"/>
    <s v="Jalandhar"/>
    <s v="Valentine's Day"/>
    <x v="0"/>
    <x v="6"/>
    <x v="11"/>
    <n v="9"/>
    <n v="10"/>
    <n v="49"/>
    <x v="47"/>
    <x v="3"/>
    <n v="903"/>
    <n v="2709"/>
    <x v="5"/>
  </r>
  <r>
    <s v="C046"/>
    <s v="Tara Kannan"/>
    <x v="46"/>
    <n v="917543187237"/>
    <s v="madanheer@gmail.com"/>
    <s v="Male"/>
    <n v="907"/>
    <s v="C046"/>
    <n v="30"/>
    <n v="2"/>
    <s v="19-04-2023"/>
    <d v="2023-04-19T00:00:00"/>
    <d v="1899-12-30T21:36:41"/>
    <s v="25-04-2023"/>
    <x v="17"/>
    <d v="1899-12-30T11:12:03"/>
    <s v="Burhanpur"/>
    <s v="Anniversary"/>
    <x v="7"/>
    <x v="5"/>
    <x v="10"/>
    <n v="11"/>
    <n v="6"/>
    <n v="30"/>
    <x v="33"/>
    <x v="3"/>
    <n v="751"/>
    <n v="1502"/>
    <x v="0"/>
  </r>
  <r>
    <s v="C090"/>
    <s v="Drishya De"/>
    <x v="30"/>
    <n v="3327374841"/>
    <s v="kakarazad@sura.com"/>
    <s v="Female"/>
    <n v="908"/>
    <s v="C090"/>
    <n v="28"/>
    <n v="5"/>
    <s v="22-08-2023"/>
    <d v="2023-08-22T00:00:00"/>
    <d v="1899-12-30T15:51:25"/>
    <s v="24-08-2023"/>
    <x v="152"/>
    <d v="1899-12-30T22:50:08"/>
    <s v="Ozhukarai"/>
    <s v="Raksha Bandhan"/>
    <x v="8"/>
    <x v="2"/>
    <x v="7"/>
    <n v="22"/>
    <n v="2"/>
    <n v="28"/>
    <x v="12"/>
    <x v="2"/>
    <n v="1778"/>
    <n v="8890"/>
    <x v="6"/>
  </r>
  <r>
    <s v="C084"/>
    <s v="Anahita Shankar"/>
    <x v="68"/>
    <n v="912205603376"/>
    <s v="jchada@hotmail.com"/>
    <s v="Male"/>
    <n v="909"/>
    <s v="C084"/>
    <n v="42"/>
    <n v="1"/>
    <s v="04-11-2023"/>
    <d v="2023-11-04T00:00:00"/>
    <d v="1899-12-30T07:43:51"/>
    <s v="08-11-2023"/>
    <x v="5"/>
    <d v="1899-12-30T22:25:25"/>
    <s v="Hyderabad"/>
    <s v="All Occasions"/>
    <x v="3"/>
    <x v="3"/>
    <x v="21"/>
    <n v="22"/>
    <n v="4"/>
    <n v="42"/>
    <x v="38"/>
    <x v="2"/>
    <n v="1744"/>
    <n v="1744"/>
    <x v="3"/>
  </r>
  <r>
    <s v="C066"/>
    <s v="Eshani Buch"/>
    <x v="44"/>
    <n v="7436178055"/>
    <s v="traval@ratta-bumb.net"/>
    <s v="Female"/>
    <n v="910"/>
    <s v="C066"/>
    <n v="55"/>
    <n v="4"/>
    <s v="26-08-2023"/>
    <d v="2023-08-26T00:00:00"/>
    <d v="1899-12-30T02:03:23"/>
    <s v="04-09-2023"/>
    <x v="126"/>
    <d v="1899-12-30T17:03:10"/>
    <s v="Kamarhati"/>
    <s v="Raksha Bandhan"/>
    <x v="8"/>
    <x v="3"/>
    <x v="18"/>
    <n v="17"/>
    <n v="9"/>
    <n v="55"/>
    <x v="60"/>
    <x v="1"/>
    <n v="1904"/>
    <n v="7616"/>
    <x v="6"/>
  </r>
  <r>
    <s v="C071"/>
    <s v="Purab Sheth"/>
    <x v="37"/>
    <n v="8410472405"/>
    <s v="suhana89@yahoo.com"/>
    <s v="Male"/>
    <n v="911"/>
    <s v="C071"/>
    <n v="22"/>
    <n v="4"/>
    <s v="23-01-2023"/>
    <d v="2023-01-23T00:00:00"/>
    <d v="1899-12-30T05:18:52"/>
    <s v="28-01-2023"/>
    <x v="187"/>
    <d v="1899-12-30T01:35:19"/>
    <s v="Nangloi Jat"/>
    <s v="All Occasions"/>
    <x v="10"/>
    <x v="6"/>
    <x v="5"/>
    <n v="1"/>
    <n v="5"/>
    <n v="22"/>
    <x v="48"/>
    <x v="1"/>
    <n v="1639"/>
    <n v="6556"/>
    <x v="3"/>
  </r>
  <r>
    <s v="C062"/>
    <s v="Inaaya  Sarraf"/>
    <x v="55"/>
    <n v="915915082470"/>
    <s v="kotharilakshay@cherian.com"/>
    <s v="Male"/>
    <n v="912"/>
    <s v="C062"/>
    <n v="9"/>
    <n v="4"/>
    <s v="29-08-2023"/>
    <d v="2023-08-29T00:00:00"/>
    <d v="1899-12-30T03:09:59"/>
    <s v="06-09-2023"/>
    <x v="117"/>
    <d v="1899-12-30T11:36:14"/>
    <s v="Ghaziabad"/>
    <s v="Raksha Bandhan"/>
    <x v="8"/>
    <x v="2"/>
    <x v="20"/>
    <n v="11"/>
    <n v="8"/>
    <n v="9"/>
    <x v="11"/>
    <x v="3"/>
    <n v="1605"/>
    <n v="6420"/>
    <x v="6"/>
  </r>
  <r>
    <s v="C092"/>
    <s v="Zoya Mani"/>
    <x v="39"/>
    <n v="918918356963"/>
    <s v="obose@gmail.com"/>
    <s v="Male"/>
    <n v="913"/>
    <s v="C092"/>
    <n v="56"/>
    <n v="5"/>
    <s v="10-12-2023"/>
    <d v="2023-12-10T00:00:00"/>
    <d v="1899-12-30T18:39:24"/>
    <s v="12-12-2023"/>
    <x v="199"/>
    <d v="1899-12-30T05:37:07"/>
    <s v="Bharatpur"/>
    <s v="Anniversary"/>
    <x v="5"/>
    <x v="4"/>
    <x v="23"/>
    <n v="5"/>
    <n v="2"/>
    <n v="56"/>
    <x v="26"/>
    <x v="0"/>
    <n v="1272"/>
    <n v="6360"/>
    <x v="0"/>
  </r>
  <r>
    <s v="C048"/>
    <s v="Aradhya Kale"/>
    <x v="52"/>
    <n v="7979926231"/>
    <s v="gkhanna@tripathi.biz"/>
    <s v="Male"/>
    <n v="914"/>
    <s v="C048"/>
    <n v="33"/>
    <n v="4"/>
    <s v="09-02-2023"/>
    <d v="2023-02-09T00:00:00"/>
    <d v="1899-12-30T14:52:18"/>
    <s v="14-02-2023"/>
    <x v="45"/>
    <d v="1899-12-30T09:47:20"/>
    <s v="Sambhal"/>
    <s v="Valentine's Day"/>
    <x v="0"/>
    <x v="1"/>
    <x v="16"/>
    <n v="9"/>
    <n v="5"/>
    <n v="33"/>
    <x v="59"/>
    <x v="3"/>
    <n v="314"/>
    <n v="1256"/>
    <x v="5"/>
  </r>
  <r>
    <s v="C014"/>
    <s v="Indrans Shukla"/>
    <x v="3"/>
    <n v="2717671919"/>
    <s v="rajagopalfateh@dhingra.info"/>
    <s v="Female"/>
    <n v="915"/>
    <s v="C014"/>
    <n v="35"/>
    <n v="1"/>
    <s v="06-03-2023"/>
    <d v="2023-03-06T00:00:00"/>
    <d v="1899-12-30T21:12:40"/>
    <s v="14-03-2023"/>
    <x v="12"/>
    <d v="1899-12-30T05:32:37"/>
    <s v="Uluberia"/>
    <s v="Holi"/>
    <x v="4"/>
    <x v="6"/>
    <x v="10"/>
    <n v="5"/>
    <n v="8"/>
    <n v="35"/>
    <x v="37"/>
    <x v="3"/>
    <n v="1865"/>
    <n v="1865"/>
    <x v="2"/>
  </r>
  <r>
    <s v="C063"/>
    <s v="Arhaan Ahluwalia"/>
    <x v="15"/>
    <n v="5287021467"/>
    <s v="pihu31@edwin-bawa.com"/>
    <s v="Male"/>
    <n v="916"/>
    <s v="C063"/>
    <n v="33"/>
    <n v="2"/>
    <s v="06-02-2023"/>
    <d v="2023-02-06T00:00:00"/>
    <d v="1899-12-30T04:23:09"/>
    <s v="14-02-2023"/>
    <x v="45"/>
    <d v="1899-12-30T21:19:24"/>
    <s v="Darbhanga"/>
    <s v="Valentine's Day"/>
    <x v="0"/>
    <x v="6"/>
    <x v="2"/>
    <n v="21"/>
    <n v="8"/>
    <n v="33"/>
    <x v="59"/>
    <x v="3"/>
    <n v="314"/>
    <n v="628"/>
    <x v="5"/>
  </r>
  <r>
    <s v="C052"/>
    <s v="Vardaniya Apte"/>
    <x v="27"/>
    <n v="5846932069"/>
    <s v="ysoman@thaman.com"/>
    <s v="Male"/>
    <n v="917"/>
    <s v="C052"/>
    <n v="12"/>
    <n v="3"/>
    <s v="24-01-2023"/>
    <d v="2023-01-24T00:00:00"/>
    <d v="1899-12-30T05:56:54"/>
    <s v="29-01-2023"/>
    <x v="275"/>
    <d v="1899-12-30T11:04:23"/>
    <s v="Bareilly"/>
    <s v="Anniversary"/>
    <x v="10"/>
    <x v="2"/>
    <x v="5"/>
    <n v="11"/>
    <n v="5"/>
    <n v="12"/>
    <x v="14"/>
    <x v="5"/>
    <n v="672"/>
    <n v="2016"/>
    <x v="0"/>
  </r>
  <r>
    <s v="C083"/>
    <s v="Aaryahi Sodhi"/>
    <x v="62"/>
    <n v="912690208110"/>
    <s v="devanromil@hotmail.com"/>
    <s v="Male"/>
    <n v="918"/>
    <s v="C083"/>
    <n v="19"/>
    <n v="2"/>
    <s v="12-02-2023"/>
    <d v="2023-02-12T00:00:00"/>
    <d v="1899-12-30T18:13:06"/>
    <s v="21-02-2023"/>
    <x v="80"/>
    <d v="1899-12-30T22:02:06"/>
    <s v="Pali"/>
    <s v="Valentine's Day"/>
    <x v="0"/>
    <x v="4"/>
    <x v="23"/>
    <n v="22"/>
    <n v="9"/>
    <n v="19"/>
    <x v="44"/>
    <x v="6"/>
    <n v="1234"/>
    <n v="2468"/>
    <x v="5"/>
  </r>
  <r>
    <s v="C038"/>
    <s v="Yakshit Shah"/>
    <x v="41"/>
    <n v="2847411902"/>
    <s v="kthaker@gmail.com"/>
    <s v="Female"/>
    <n v="919"/>
    <s v="C038"/>
    <n v="35"/>
    <n v="5"/>
    <s v="28-02-2023"/>
    <d v="2023-02-28T00:00:00"/>
    <d v="1899-12-30T08:27:53"/>
    <s v="04-03-2023"/>
    <x v="36"/>
    <d v="1899-12-30T00:05:29"/>
    <s v="Delhi"/>
    <s v="Holi"/>
    <x v="0"/>
    <x v="2"/>
    <x v="8"/>
    <n v="0"/>
    <n v="4"/>
    <n v="35"/>
    <x v="37"/>
    <x v="3"/>
    <n v="1865"/>
    <n v="9325"/>
    <x v="2"/>
  </r>
  <r>
    <s v="C026"/>
    <s v="Ira Chahal"/>
    <x v="63"/>
    <n v="918716483532"/>
    <s v="ayeshathakkar@yahoo.com"/>
    <s v="Female"/>
    <n v="920"/>
    <s v="C026"/>
    <n v="45"/>
    <n v="1"/>
    <s v="29-06-2023"/>
    <d v="2023-06-29T00:00:00"/>
    <d v="1899-12-30T20:23:05"/>
    <s v="08-07-2023"/>
    <x v="114"/>
    <d v="1899-12-30T23:41:37"/>
    <s v="Gorakhpur"/>
    <s v="Birthday"/>
    <x v="11"/>
    <x v="1"/>
    <x v="4"/>
    <n v="23"/>
    <n v="9"/>
    <n v="45"/>
    <x v="15"/>
    <x v="0"/>
    <n v="722"/>
    <n v="722"/>
    <x v="4"/>
  </r>
  <r>
    <s v="C078"/>
    <s v="Jivika Rajan"/>
    <x v="12"/>
    <n v="3005266310"/>
    <s v="hunar08@hotmail.com"/>
    <s v="Female"/>
    <n v="921"/>
    <s v="C078"/>
    <n v="23"/>
    <n v="4"/>
    <s v="18-09-2023"/>
    <d v="2023-09-18T00:00:00"/>
    <d v="1899-12-30T13:52:40"/>
    <s v="23-09-2023"/>
    <x v="179"/>
    <d v="1899-12-30T07:22:26"/>
    <s v="Ghaziabad"/>
    <s v="Anniversary"/>
    <x v="2"/>
    <x v="6"/>
    <x v="6"/>
    <n v="7"/>
    <n v="5"/>
    <n v="23"/>
    <x v="25"/>
    <x v="2"/>
    <n v="1098"/>
    <n v="4392"/>
    <x v="0"/>
  </r>
  <r>
    <s v="C009"/>
    <s v="Ritvik Borah"/>
    <x v="18"/>
    <n v="1336765676"/>
    <s v="daliajivika@yahoo.com"/>
    <s v="Female"/>
    <n v="922"/>
    <s v="C009"/>
    <n v="23"/>
    <n v="1"/>
    <s v="14-12-2023"/>
    <d v="2023-12-14T00:00:00"/>
    <d v="1899-12-30T09:16:24"/>
    <s v="18-12-2023"/>
    <x v="276"/>
    <d v="1899-12-30T08:03:37"/>
    <s v="Mahbubnagar"/>
    <s v="Anniversary"/>
    <x v="5"/>
    <x v="1"/>
    <x v="17"/>
    <n v="8"/>
    <n v="4"/>
    <n v="23"/>
    <x v="25"/>
    <x v="2"/>
    <n v="1098"/>
    <n v="1098"/>
    <x v="0"/>
  </r>
  <r>
    <s v="C034"/>
    <s v="Hridaan Sood"/>
    <x v="66"/>
    <n v="6652710577"/>
    <s v="drishyabalan@yahoo.com"/>
    <s v="Male"/>
    <n v="923"/>
    <s v="C034"/>
    <n v="7"/>
    <n v="4"/>
    <s v="27-02-2023"/>
    <d v="2023-02-27T00:00:00"/>
    <d v="1899-12-30T14:37:32"/>
    <s v="28-02-2023"/>
    <x v="9"/>
    <d v="1899-12-30T22:01:37"/>
    <s v="Ahmedabad"/>
    <s v="Holi"/>
    <x v="0"/>
    <x v="6"/>
    <x v="16"/>
    <n v="22"/>
    <n v="1"/>
    <n v="7"/>
    <x v="4"/>
    <x v="1"/>
    <n v="409"/>
    <n v="1636"/>
    <x v="2"/>
  </r>
  <r>
    <s v="C013"/>
    <s v="Manikya Goswami"/>
    <x v="8"/>
    <n v="912112817503"/>
    <s v="settytara@gmail.com"/>
    <s v="Female"/>
    <n v="924"/>
    <s v="C013"/>
    <n v="17"/>
    <n v="1"/>
    <s v="25-03-2023"/>
    <d v="2023-03-25T00:00:00"/>
    <d v="1899-12-30T09:47:09"/>
    <s v="04-04-2023"/>
    <x v="211"/>
    <d v="1899-12-30T22:56:05"/>
    <s v="Sagar"/>
    <s v="Anniversary"/>
    <x v="4"/>
    <x v="3"/>
    <x v="17"/>
    <n v="22"/>
    <n v="10"/>
    <n v="17"/>
    <x v="1"/>
    <x v="1"/>
    <n v="1899"/>
    <n v="1899"/>
    <x v="0"/>
  </r>
  <r>
    <s v="C012"/>
    <s v="Onkar Mangat"/>
    <x v="10"/>
    <n v="919921125624"/>
    <s v="oorjabassi@wali.com"/>
    <s v="Male"/>
    <n v="925"/>
    <s v="C012"/>
    <n v="31"/>
    <n v="1"/>
    <s v="08-01-2023"/>
    <d v="2023-01-08T00:00:00"/>
    <d v="1899-12-30T00:55:51"/>
    <s v="12-01-2023"/>
    <x v="277"/>
    <d v="1899-12-30T06:39:07"/>
    <s v="Pallavaram"/>
    <s v="All Occasions"/>
    <x v="10"/>
    <x v="4"/>
    <x v="19"/>
    <n v="6"/>
    <n v="4"/>
    <n v="31"/>
    <x v="34"/>
    <x v="3"/>
    <n v="1804"/>
    <n v="1804"/>
    <x v="3"/>
  </r>
  <r>
    <s v="C049"/>
    <s v="Aarush Balasubramanian"/>
    <x v="38"/>
    <n v="1436426958"/>
    <s v="divijsheth@doshi.com"/>
    <s v="Female"/>
    <n v="926"/>
    <s v="C049"/>
    <n v="40"/>
    <n v="4"/>
    <s v="28-03-2023"/>
    <d v="2023-03-28T00:00:00"/>
    <d v="1899-12-30T23:01:58"/>
    <s v="31-03-2023"/>
    <x v="193"/>
    <d v="1899-12-30T23:51:25"/>
    <s v="Kulti"/>
    <s v="Anniversary"/>
    <x v="4"/>
    <x v="2"/>
    <x v="0"/>
    <n v="23"/>
    <n v="3"/>
    <n v="40"/>
    <x v="27"/>
    <x v="2"/>
    <n v="1923"/>
    <n v="7692"/>
    <x v="0"/>
  </r>
  <r>
    <s v="C100"/>
    <s v="Pranay Chaudhary"/>
    <x v="57"/>
    <n v="919478540370"/>
    <s v="prisha77@loke.org"/>
    <s v="Female"/>
    <n v="927"/>
    <s v="C100"/>
    <n v="43"/>
    <n v="4"/>
    <s v="03-11-2023"/>
    <d v="2023-11-03T00:00:00"/>
    <d v="1899-12-30T06:38:15"/>
    <s v="11-11-2023"/>
    <x v="108"/>
    <d v="1899-12-30T05:00:17"/>
    <s v="Gopalpur"/>
    <s v="Diwali"/>
    <x v="3"/>
    <x v="0"/>
    <x v="3"/>
    <n v="5"/>
    <n v="8"/>
    <n v="43"/>
    <x v="20"/>
    <x v="0"/>
    <n v="750"/>
    <n v="3000"/>
    <x v="1"/>
  </r>
  <r>
    <s v="C012"/>
    <s v="Onkar Mangat"/>
    <x v="10"/>
    <n v="919921125624"/>
    <s v="oorjabassi@wali.com"/>
    <s v="Male"/>
    <n v="928"/>
    <s v="C012"/>
    <n v="23"/>
    <n v="3"/>
    <s v="19-11-2023"/>
    <d v="2023-11-19T00:00:00"/>
    <d v="1899-12-30T11:06:24"/>
    <s v="27-11-2023"/>
    <x v="278"/>
    <d v="1899-12-30T10:16:12"/>
    <s v="Bihar Sharif"/>
    <s v="Anniversary"/>
    <x v="3"/>
    <x v="4"/>
    <x v="13"/>
    <n v="10"/>
    <n v="8"/>
    <n v="23"/>
    <x v="25"/>
    <x v="2"/>
    <n v="1098"/>
    <n v="3294"/>
    <x v="0"/>
  </r>
  <r>
    <s v="C085"/>
    <s v="Bhamini Johal"/>
    <x v="71"/>
    <n v="913129106402"/>
    <s v="prisha85@gaba.com"/>
    <s v="Male"/>
    <n v="929"/>
    <s v="C085"/>
    <n v="23"/>
    <n v="1"/>
    <s v="19-03-2023"/>
    <d v="2023-03-19T00:00:00"/>
    <d v="1899-12-30T07:00:52"/>
    <s v="26-03-2023"/>
    <x v="125"/>
    <d v="1899-12-30T13:02:32"/>
    <s v="Kavali"/>
    <s v="Anniversary"/>
    <x v="4"/>
    <x v="4"/>
    <x v="21"/>
    <n v="13"/>
    <n v="7"/>
    <n v="23"/>
    <x v="25"/>
    <x v="2"/>
    <n v="1098"/>
    <n v="1098"/>
    <x v="0"/>
  </r>
  <r>
    <s v="C083"/>
    <s v="Aaryahi Sodhi"/>
    <x v="62"/>
    <n v="912690208110"/>
    <s v="devanromil@hotmail.com"/>
    <s v="Male"/>
    <n v="930"/>
    <s v="C083"/>
    <n v="61"/>
    <n v="3"/>
    <s v="03-06-2023"/>
    <d v="2023-06-03T00:00:00"/>
    <d v="1899-12-30T15:52:31"/>
    <s v="07-06-2023"/>
    <x v="236"/>
    <d v="1899-12-30T19:41:15"/>
    <s v="Gangtok"/>
    <s v="Anniversary"/>
    <x v="11"/>
    <x v="3"/>
    <x v="7"/>
    <n v="19"/>
    <n v="4"/>
    <n v="61"/>
    <x v="22"/>
    <x v="5"/>
    <n v="810"/>
    <n v="2430"/>
    <x v="0"/>
  </r>
  <r>
    <s v="C053"/>
    <s v="Kismat Kapadia"/>
    <x v="49"/>
    <n v="918068004996"/>
    <s v="aniruddhbhatia@apte-ramaswamy.net"/>
    <s v="Female"/>
    <n v="931"/>
    <s v="C053"/>
    <n v="14"/>
    <n v="1"/>
    <s v="17-04-2023"/>
    <d v="2023-04-17T00:00:00"/>
    <d v="1899-12-30T19:48:12"/>
    <s v="19-04-2023"/>
    <x v="279"/>
    <d v="1899-12-30T10:25:35"/>
    <s v="Mahbubnagar"/>
    <s v="Birthday"/>
    <x v="7"/>
    <x v="6"/>
    <x v="1"/>
    <n v="10"/>
    <n v="2"/>
    <n v="14"/>
    <x v="8"/>
    <x v="3"/>
    <n v="1915"/>
    <n v="1915"/>
    <x v="4"/>
  </r>
  <r>
    <s v="C038"/>
    <s v="Yakshit Shah"/>
    <x v="41"/>
    <n v="2847411902"/>
    <s v="kthaker@gmail.com"/>
    <s v="Female"/>
    <n v="932"/>
    <s v="C038"/>
    <n v="63"/>
    <n v="2"/>
    <s v="29-10-2023"/>
    <d v="2023-10-29T00:00:00"/>
    <d v="1899-12-30T16:32:30"/>
    <s v="02-11-2023"/>
    <x v="216"/>
    <d v="1899-12-30T22:17:11"/>
    <s v="Durgapur"/>
    <s v="All Occasions"/>
    <x v="6"/>
    <x v="4"/>
    <x v="12"/>
    <n v="22"/>
    <n v="4"/>
    <n v="63"/>
    <x v="67"/>
    <x v="2"/>
    <n v="1348"/>
    <n v="2696"/>
    <x v="3"/>
  </r>
  <r>
    <s v="C038"/>
    <s v="Yakshit Shah"/>
    <x v="41"/>
    <n v="2847411902"/>
    <s v="kthaker@gmail.com"/>
    <s v="Female"/>
    <n v="933"/>
    <s v="C038"/>
    <n v="51"/>
    <n v="3"/>
    <s v="14-11-2023"/>
    <d v="2023-11-14T00:00:00"/>
    <d v="1899-12-30T12:17:01"/>
    <s v="23-11-2023"/>
    <x v="84"/>
    <d v="1899-12-30T02:50:02"/>
    <s v="Muzaffarnagar"/>
    <s v="All Occasions"/>
    <x v="3"/>
    <x v="2"/>
    <x v="22"/>
    <n v="2"/>
    <n v="9"/>
    <n v="51"/>
    <x v="41"/>
    <x v="1"/>
    <n v="1084"/>
    <n v="3252"/>
    <x v="3"/>
  </r>
  <r>
    <s v="C022"/>
    <s v="Ivana Rout"/>
    <x v="67"/>
    <n v="913111711777"/>
    <s v="adhar@yahoo.com"/>
    <s v="Male"/>
    <n v="934"/>
    <s v="C022"/>
    <n v="27"/>
    <n v="5"/>
    <s v="22-08-2023"/>
    <d v="2023-08-22T00:00:00"/>
    <d v="1899-12-30T00:41:04"/>
    <s v="23-08-2023"/>
    <x v="142"/>
    <d v="1899-12-30T08:38:52"/>
    <s v="Agartala"/>
    <s v="Raksha Bandhan"/>
    <x v="8"/>
    <x v="2"/>
    <x v="19"/>
    <n v="8"/>
    <n v="1"/>
    <n v="27"/>
    <x v="23"/>
    <x v="4"/>
    <n v="548"/>
    <n v="2740"/>
    <x v="6"/>
  </r>
  <r>
    <s v="C046"/>
    <s v="Tara Kannan"/>
    <x v="46"/>
    <n v="917543187237"/>
    <s v="madanheer@gmail.com"/>
    <s v="Male"/>
    <n v="935"/>
    <s v="C046"/>
    <n v="27"/>
    <n v="5"/>
    <s v="20-08-2023"/>
    <d v="2023-08-20T00:00:00"/>
    <d v="1899-12-30T09:38:15"/>
    <s v="29-08-2023"/>
    <x v="34"/>
    <d v="1899-12-30T17:18:37"/>
    <s v="Kurnool"/>
    <s v="Raksha Bandhan"/>
    <x v="8"/>
    <x v="4"/>
    <x v="17"/>
    <n v="17"/>
    <n v="9"/>
    <n v="27"/>
    <x v="23"/>
    <x v="4"/>
    <n v="548"/>
    <n v="2740"/>
    <x v="6"/>
  </r>
  <r>
    <s v="C045"/>
    <s v="Divit Mahajan"/>
    <x v="47"/>
    <n v="6789522856"/>
    <s v="krishchoudhury@kakar.com"/>
    <s v="Female"/>
    <n v="936"/>
    <s v="C045"/>
    <n v="43"/>
    <n v="4"/>
    <s v="02-11-2023"/>
    <d v="2023-11-02T00:00:00"/>
    <d v="1899-12-30T21:26:31"/>
    <s v="08-11-2023"/>
    <x v="5"/>
    <d v="1899-12-30T10:03:32"/>
    <s v="Bardhaman"/>
    <s v="Diwali"/>
    <x v="3"/>
    <x v="1"/>
    <x v="10"/>
    <n v="10"/>
    <n v="6"/>
    <n v="43"/>
    <x v="20"/>
    <x v="0"/>
    <n v="750"/>
    <n v="3000"/>
    <x v="1"/>
  </r>
  <r>
    <s v="C097"/>
    <s v="Nakul Randhawa"/>
    <x v="20"/>
    <n v="456900126"/>
    <s v="tlall@ramanathan.info"/>
    <s v="Female"/>
    <n v="937"/>
    <s v="C097"/>
    <n v="51"/>
    <n v="2"/>
    <s v="11-03-2023"/>
    <d v="2023-03-11T00:00:00"/>
    <d v="1899-12-30T03:57:43"/>
    <s v="15-03-2023"/>
    <x v="137"/>
    <d v="1899-12-30T19:27:13"/>
    <s v="Rohtak"/>
    <s v="All Occasions"/>
    <x v="4"/>
    <x v="3"/>
    <x v="20"/>
    <n v="19"/>
    <n v="4"/>
    <n v="51"/>
    <x v="41"/>
    <x v="1"/>
    <n v="1084"/>
    <n v="2168"/>
    <x v="3"/>
  </r>
  <r>
    <s v="C005"/>
    <s v="Hiran Kaul"/>
    <x v="81"/>
    <n v="2207644242"/>
    <s v="hanshkapur@buch.biz"/>
    <s v="Male"/>
    <n v="938"/>
    <s v="C005"/>
    <n v="59"/>
    <n v="3"/>
    <s v="29-08-2023"/>
    <d v="2023-08-29T00:00:00"/>
    <d v="1899-12-30T18:12:49"/>
    <s v="08-09-2023"/>
    <x v="25"/>
    <d v="1899-12-30T01:17:33"/>
    <s v="Ratlam"/>
    <s v="Raksha Bandhan"/>
    <x v="8"/>
    <x v="2"/>
    <x v="23"/>
    <n v="1"/>
    <n v="10"/>
    <n v="59"/>
    <x v="58"/>
    <x v="4"/>
    <n v="811"/>
    <n v="2433"/>
    <x v="6"/>
  </r>
  <r>
    <s v="C084"/>
    <s v="Anahita Shankar"/>
    <x v="68"/>
    <n v="912205603376"/>
    <s v="jchada@hotmail.com"/>
    <s v="Male"/>
    <n v="939"/>
    <s v="C084"/>
    <n v="9"/>
    <n v="4"/>
    <s v="20-08-2023"/>
    <d v="2023-08-20T00:00:00"/>
    <d v="1899-12-30T20:55:05"/>
    <s v="21-08-2023"/>
    <x v="122"/>
    <d v="1899-12-30T04:36:14"/>
    <s v="Bhilai"/>
    <s v="Raksha Bandhan"/>
    <x v="8"/>
    <x v="4"/>
    <x v="4"/>
    <n v="4"/>
    <n v="1"/>
    <n v="9"/>
    <x v="11"/>
    <x v="3"/>
    <n v="1605"/>
    <n v="6420"/>
    <x v="6"/>
  </r>
  <r>
    <s v="C082"/>
    <s v="Anya Chaudhari"/>
    <x v="59"/>
    <n v="813770782"/>
    <s v="subramanianojas@gmail.com"/>
    <s v="Female"/>
    <n v="940"/>
    <s v="C082"/>
    <n v="57"/>
    <n v="4"/>
    <s v="11-01-2023"/>
    <d v="2023-01-11T00:00:00"/>
    <d v="1899-12-30T23:38:25"/>
    <s v="12-01-2023"/>
    <x v="277"/>
    <d v="1899-12-30T04:04:53"/>
    <s v="Orai"/>
    <s v="Birthday"/>
    <x v="10"/>
    <x v="5"/>
    <x v="0"/>
    <n v="4"/>
    <n v="1"/>
    <n v="57"/>
    <x v="57"/>
    <x v="3"/>
    <n v="1582"/>
    <n v="6328"/>
    <x v="4"/>
  </r>
  <r>
    <s v="C058"/>
    <s v="Charvi Kanda"/>
    <x v="52"/>
    <n v="919771604920"/>
    <s v="miraan05@gmail.com"/>
    <s v="Male"/>
    <n v="941"/>
    <s v="C058"/>
    <n v="18"/>
    <n v="4"/>
    <s v="19-05-2023"/>
    <d v="2023-05-19T00:00:00"/>
    <d v="1899-12-30T09:16:07"/>
    <s v="22-05-2023"/>
    <x v="176"/>
    <d v="1899-12-30T10:28:01"/>
    <s v="Bidar"/>
    <s v="Birthday"/>
    <x v="9"/>
    <x v="0"/>
    <x v="17"/>
    <n v="10"/>
    <n v="3"/>
    <n v="18"/>
    <x v="55"/>
    <x v="5"/>
    <n v="781"/>
    <n v="3124"/>
    <x v="4"/>
  </r>
  <r>
    <s v="C024"/>
    <s v="Jhanvi Chowdhury"/>
    <x v="23"/>
    <n v="910316756360"/>
    <s v="magarvardaniya@biswas.com"/>
    <s v="Female"/>
    <n v="942"/>
    <s v="C024"/>
    <n v="51"/>
    <n v="1"/>
    <s v="23-12-2023"/>
    <d v="2023-12-23T00:00:00"/>
    <d v="1899-12-30T04:59:43"/>
    <s v="26-12-2023"/>
    <x v="140"/>
    <d v="1899-12-30T15:56:22"/>
    <s v="Surat"/>
    <s v="All Occasions"/>
    <x v="5"/>
    <x v="3"/>
    <x v="2"/>
    <n v="15"/>
    <n v="3"/>
    <n v="51"/>
    <x v="41"/>
    <x v="1"/>
    <n v="1084"/>
    <n v="1084"/>
    <x v="3"/>
  </r>
  <r>
    <s v="C026"/>
    <s v="Ira Chahal"/>
    <x v="63"/>
    <n v="918716483532"/>
    <s v="ayeshathakkar@yahoo.com"/>
    <s v="Female"/>
    <n v="943"/>
    <s v="C026"/>
    <n v="22"/>
    <n v="4"/>
    <s v="19-02-2023"/>
    <d v="2023-02-19T00:00:00"/>
    <d v="1899-12-30T14:27:09"/>
    <s v="22-02-2023"/>
    <x v="180"/>
    <d v="1899-12-30T19:05:59"/>
    <s v="Narasaraopet"/>
    <s v="All Occasions"/>
    <x v="0"/>
    <x v="4"/>
    <x v="16"/>
    <n v="19"/>
    <n v="3"/>
    <n v="22"/>
    <x v="48"/>
    <x v="1"/>
    <n v="1639"/>
    <n v="6556"/>
    <x v="3"/>
  </r>
  <r>
    <s v="C024"/>
    <s v="Jhanvi Chowdhury"/>
    <x v="23"/>
    <n v="910316756360"/>
    <s v="magarvardaniya@biswas.com"/>
    <s v="Female"/>
    <n v="944"/>
    <s v="C024"/>
    <n v="67"/>
    <n v="4"/>
    <s v="17-11-2023"/>
    <d v="2023-11-17T00:00:00"/>
    <d v="1899-12-30T20:34:33"/>
    <s v="21-11-2023"/>
    <x v="280"/>
    <d v="1899-12-30T16:40:40"/>
    <s v="Amravati"/>
    <s v="Anniversary"/>
    <x v="3"/>
    <x v="0"/>
    <x v="4"/>
    <n v="16"/>
    <n v="4"/>
    <n v="67"/>
    <x v="0"/>
    <x v="0"/>
    <n v="1374"/>
    <n v="5496"/>
    <x v="0"/>
  </r>
  <r>
    <s v="C038"/>
    <s v="Yakshit Shah"/>
    <x v="41"/>
    <n v="2847411902"/>
    <s v="kthaker@gmail.com"/>
    <s v="Female"/>
    <n v="945"/>
    <s v="C038"/>
    <n v="18"/>
    <n v="2"/>
    <s v="30-07-2023"/>
    <d v="2023-07-30T00:00:00"/>
    <d v="1899-12-30T12:00:02"/>
    <s v="06-08-2023"/>
    <x v="232"/>
    <d v="1899-12-30T12:44:49"/>
    <s v="Raebareli"/>
    <s v="Birthday"/>
    <x v="1"/>
    <x v="4"/>
    <x v="22"/>
    <n v="12"/>
    <n v="7"/>
    <n v="18"/>
    <x v="55"/>
    <x v="5"/>
    <n v="781"/>
    <n v="1562"/>
    <x v="4"/>
  </r>
  <r>
    <s v="C050"/>
    <s v="Chirag Srinivas"/>
    <x v="38"/>
    <n v="911157961919"/>
    <s v="xmand@hotmail.com"/>
    <s v="Female"/>
    <n v="946"/>
    <s v="C050"/>
    <n v="17"/>
    <n v="4"/>
    <s v="02-12-2023"/>
    <d v="2023-12-02T00:00:00"/>
    <d v="1899-12-30T11:07:29"/>
    <s v="09-12-2023"/>
    <x v="263"/>
    <d v="1899-12-30T17:43:17"/>
    <s v="Ratlam"/>
    <s v="Anniversary"/>
    <x v="5"/>
    <x v="3"/>
    <x v="13"/>
    <n v="17"/>
    <n v="7"/>
    <n v="17"/>
    <x v="1"/>
    <x v="1"/>
    <n v="1899"/>
    <n v="7596"/>
    <x v="0"/>
  </r>
  <r>
    <s v="C100"/>
    <s v="Pranay Chaudhary"/>
    <x v="57"/>
    <n v="919478540370"/>
    <s v="prisha77@loke.org"/>
    <s v="Female"/>
    <n v="947"/>
    <s v="C100"/>
    <n v="38"/>
    <n v="3"/>
    <s v="06-10-2023"/>
    <d v="2023-10-06T00:00:00"/>
    <d v="1899-12-30T19:16:19"/>
    <s v="08-10-2023"/>
    <x v="135"/>
    <d v="1899-12-30T23:24:47"/>
    <s v="Nadiad"/>
    <s v="Birthday"/>
    <x v="6"/>
    <x v="0"/>
    <x v="1"/>
    <n v="23"/>
    <n v="2"/>
    <n v="38"/>
    <x v="21"/>
    <x v="4"/>
    <n v="562"/>
    <n v="1686"/>
    <x v="4"/>
  </r>
  <r>
    <s v="C061"/>
    <s v="Akarsh Ramesh"/>
    <x v="23"/>
    <n v="4318554567"/>
    <s v="tsaini@johal-char.com"/>
    <s v="Female"/>
    <n v="948"/>
    <s v="C061"/>
    <n v="26"/>
    <n v="3"/>
    <s v="04-03-2023"/>
    <d v="2023-03-04T00:00:00"/>
    <d v="1899-12-30T18:21:51"/>
    <s v="07-03-2023"/>
    <x v="69"/>
    <d v="1899-12-30T13:11:26"/>
    <s v="Dehradun"/>
    <s v="Holi"/>
    <x v="4"/>
    <x v="3"/>
    <x v="23"/>
    <n v="13"/>
    <n v="3"/>
    <n v="26"/>
    <x v="32"/>
    <x v="3"/>
    <n v="289"/>
    <n v="867"/>
    <x v="2"/>
  </r>
  <r>
    <s v="C020"/>
    <s v="Samaira Ganesh"/>
    <x v="21"/>
    <n v="1731643700"/>
    <s v="golesana@varty-gill.com"/>
    <s v="Male"/>
    <n v="949"/>
    <s v="C020"/>
    <n v="6"/>
    <n v="4"/>
    <s v="27-02-2023"/>
    <d v="2023-02-27T00:00:00"/>
    <d v="1899-12-30T20:55:01"/>
    <s v="06-03-2023"/>
    <x v="51"/>
    <d v="1899-12-30T09:35:17"/>
    <s v="Begusarai"/>
    <s v="Holi"/>
    <x v="0"/>
    <x v="6"/>
    <x v="4"/>
    <n v="9"/>
    <n v="7"/>
    <n v="6"/>
    <x v="7"/>
    <x v="4"/>
    <n v="1112"/>
    <n v="4448"/>
    <x v="2"/>
  </r>
  <r>
    <s v="C014"/>
    <s v="Indrans Shukla"/>
    <x v="3"/>
    <n v="2717671919"/>
    <s v="rajagopalfateh@dhingra.info"/>
    <s v="Female"/>
    <n v="950"/>
    <s v="C014"/>
    <n v="39"/>
    <n v="3"/>
    <s v="16-10-2023"/>
    <d v="2023-10-16T00:00:00"/>
    <d v="1899-12-30T19:31:00"/>
    <s v="18-10-2023"/>
    <x v="281"/>
    <d v="1899-12-30T21:09:20"/>
    <s v="Tiruchirappalli"/>
    <s v="All Occasions"/>
    <x v="6"/>
    <x v="6"/>
    <x v="1"/>
    <n v="21"/>
    <n v="2"/>
    <n v="39"/>
    <x v="17"/>
    <x v="6"/>
    <n v="387"/>
    <n v="1161"/>
    <x v="3"/>
  </r>
  <r>
    <s v="C024"/>
    <s v="Jhanvi Chowdhury"/>
    <x v="23"/>
    <n v="910316756360"/>
    <s v="magarvardaniya@biswas.com"/>
    <s v="Female"/>
    <n v="951"/>
    <s v="C024"/>
    <n v="20"/>
    <n v="1"/>
    <s v="23-11-2023"/>
    <d v="2023-11-23T00:00:00"/>
    <d v="1899-12-30T15:34:09"/>
    <s v="25-11-2023"/>
    <x v="107"/>
    <d v="1899-12-30T19:03:34"/>
    <s v="Bongaigaon"/>
    <s v="Anniversary"/>
    <x v="3"/>
    <x v="1"/>
    <x v="7"/>
    <n v="19"/>
    <n v="2"/>
    <n v="20"/>
    <x v="24"/>
    <x v="3"/>
    <n v="697"/>
    <n v="697"/>
    <x v="0"/>
  </r>
  <r>
    <s v="C027"/>
    <s v="Kashvi Sur"/>
    <x v="72"/>
    <n v="3431035116"/>
    <s v="edwinkeya@gmail.com"/>
    <s v="Female"/>
    <n v="952"/>
    <s v="C027"/>
    <n v="49"/>
    <n v="4"/>
    <s v="12-02-2023"/>
    <d v="2023-02-12T00:00:00"/>
    <d v="1899-12-30T02:48:07"/>
    <s v="22-02-2023"/>
    <x v="180"/>
    <d v="1899-12-30T09:19:09"/>
    <s v="Bidar"/>
    <s v="Valentine's Day"/>
    <x v="0"/>
    <x v="4"/>
    <x v="18"/>
    <n v="9"/>
    <n v="10"/>
    <n v="49"/>
    <x v="47"/>
    <x v="3"/>
    <n v="903"/>
    <n v="3612"/>
    <x v="5"/>
  </r>
  <r>
    <s v="C076"/>
    <s v="Oorja Dayal"/>
    <x v="78"/>
    <n v="916936516442"/>
    <s v="indrajit78@balay-ravi.com"/>
    <s v="Female"/>
    <n v="953"/>
    <s v="C076"/>
    <n v="40"/>
    <n v="1"/>
    <s v="03-09-2023"/>
    <d v="2023-09-03T00:00:00"/>
    <d v="1899-12-30T00:26:01"/>
    <s v="04-09-2023"/>
    <x v="126"/>
    <d v="1899-12-30T07:33:50"/>
    <s v="Varanasi"/>
    <s v="Anniversary"/>
    <x v="2"/>
    <x v="4"/>
    <x v="19"/>
    <n v="7"/>
    <n v="1"/>
    <n v="40"/>
    <x v="27"/>
    <x v="2"/>
    <n v="1923"/>
    <n v="1923"/>
    <x v="0"/>
  </r>
  <r>
    <s v="C063"/>
    <s v="Arhaan Ahluwalia"/>
    <x v="15"/>
    <n v="5287021467"/>
    <s v="pihu31@edwin-bawa.com"/>
    <s v="Male"/>
    <n v="954"/>
    <s v="C063"/>
    <n v="44"/>
    <n v="3"/>
    <s v="02-11-2023"/>
    <d v="2023-11-02T00:00:00"/>
    <d v="1899-12-30T04:01:43"/>
    <s v="03-11-2023"/>
    <x v="95"/>
    <d v="1899-12-30T18:21:01"/>
    <s v="Ballia"/>
    <s v="Diwali"/>
    <x v="3"/>
    <x v="1"/>
    <x v="2"/>
    <n v="18"/>
    <n v="1"/>
    <n v="44"/>
    <x v="51"/>
    <x v="5"/>
    <n v="794"/>
    <n v="2382"/>
    <x v="1"/>
  </r>
  <r>
    <s v="C015"/>
    <s v="Romil Bajwa"/>
    <x v="28"/>
    <n v="918664164910"/>
    <s v="taimurkashyap@halder.com"/>
    <s v="Female"/>
    <n v="955"/>
    <s v="C015"/>
    <n v="24"/>
    <n v="4"/>
    <s v="03-06-2023"/>
    <d v="2023-06-03T00:00:00"/>
    <d v="1899-12-30T00:30:48"/>
    <s v="07-06-2023"/>
    <x v="236"/>
    <d v="1899-12-30T09:07:26"/>
    <s v="Singrauli"/>
    <s v="Birthday"/>
    <x v="11"/>
    <x v="3"/>
    <x v="19"/>
    <n v="9"/>
    <n v="4"/>
    <n v="24"/>
    <x v="29"/>
    <x v="6"/>
    <n v="535"/>
    <n v="2140"/>
    <x v="4"/>
  </r>
  <r>
    <s v="C037"/>
    <s v="Aradhya Kumar"/>
    <x v="0"/>
    <n v="1972392634"/>
    <s v="faiyaz10@yahoo.com"/>
    <s v="Male"/>
    <n v="956"/>
    <s v="C037"/>
    <n v="34"/>
    <n v="5"/>
    <s v="29-08-2023"/>
    <d v="2023-08-29T00:00:00"/>
    <d v="1899-12-30T04:52:24"/>
    <s v="03-09-2023"/>
    <x v="104"/>
    <d v="1899-12-30T14:53:28"/>
    <s v="Sagar"/>
    <s v="Raksha Bandhan"/>
    <x v="8"/>
    <x v="2"/>
    <x v="2"/>
    <n v="14"/>
    <n v="5"/>
    <n v="34"/>
    <x v="49"/>
    <x v="1"/>
    <n v="1335"/>
    <n v="6675"/>
    <x v="6"/>
  </r>
  <r>
    <s v="C038"/>
    <s v="Yakshit Shah"/>
    <x v="41"/>
    <n v="2847411902"/>
    <s v="kthaker@gmail.com"/>
    <s v="Female"/>
    <n v="957"/>
    <s v="C038"/>
    <n v="23"/>
    <n v="1"/>
    <s v="15-12-2023"/>
    <d v="2023-12-15T00:00:00"/>
    <d v="1899-12-30T01:56:38"/>
    <s v="17-12-2023"/>
    <x v="219"/>
    <d v="1899-12-30T21:07:55"/>
    <s v="Kanpur"/>
    <s v="Anniversary"/>
    <x v="5"/>
    <x v="0"/>
    <x v="11"/>
    <n v="21"/>
    <n v="2"/>
    <n v="23"/>
    <x v="25"/>
    <x v="2"/>
    <n v="1098"/>
    <n v="1098"/>
    <x v="0"/>
  </r>
  <r>
    <s v="C009"/>
    <s v="Ritvik Borah"/>
    <x v="18"/>
    <n v="1336765676"/>
    <s v="daliajivika@yahoo.com"/>
    <s v="Female"/>
    <n v="958"/>
    <s v="C009"/>
    <n v="16"/>
    <n v="3"/>
    <s v="07-03-2023"/>
    <d v="2023-03-07T00:00:00"/>
    <d v="1899-12-30T14:02:57"/>
    <s v="14-03-2023"/>
    <x v="12"/>
    <d v="1899-12-30T22:04:41"/>
    <s v="Bihar Sharif"/>
    <s v="Holi"/>
    <x v="4"/>
    <x v="2"/>
    <x v="16"/>
    <n v="22"/>
    <n v="7"/>
    <n v="16"/>
    <x v="19"/>
    <x v="2"/>
    <n v="1721"/>
    <n v="5163"/>
    <x v="2"/>
  </r>
  <r>
    <s v="C098"/>
    <s v="Navya Golla"/>
    <x v="77"/>
    <n v="914461213936"/>
    <s v="tellamadhup@bhatt-bhasin.info"/>
    <s v="Male"/>
    <n v="959"/>
    <s v="C098"/>
    <n v="40"/>
    <n v="1"/>
    <s v="21-12-2023"/>
    <d v="2023-12-21T00:00:00"/>
    <d v="1899-12-30T01:54:46"/>
    <s v="26-12-2023"/>
    <x v="140"/>
    <d v="1899-12-30T21:05:45"/>
    <s v="Raebareli"/>
    <s v="Anniversary"/>
    <x v="5"/>
    <x v="1"/>
    <x v="11"/>
    <n v="21"/>
    <n v="5"/>
    <n v="40"/>
    <x v="27"/>
    <x v="2"/>
    <n v="1923"/>
    <n v="1923"/>
    <x v="0"/>
  </r>
  <r>
    <s v="C032"/>
    <s v="Mannat Anand"/>
    <x v="35"/>
    <n v="1611365500"/>
    <s v="advika02@gmail.com"/>
    <s v="Male"/>
    <n v="960"/>
    <s v="C032"/>
    <n v="48"/>
    <n v="3"/>
    <s v="05-11-2023"/>
    <d v="2023-11-05T00:00:00"/>
    <d v="1899-12-30T05:25:49"/>
    <s v="08-11-2023"/>
    <x v="5"/>
    <d v="1899-12-30T09:56:17"/>
    <s v="Nadiad"/>
    <s v="Diwali"/>
    <x v="3"/>
    <x v="4"/>
    <x v="5"/>
    <n v="9"/>
    <n v="3"/>
    <n v="48"/>
    <x v="46"/>
    <x v="3"/>
    <n v="433"/>
    <n v="1299"/>
    <x v="1"/>
  </r>
  <r>
    <s v="C016"/>
    <s v="Amani Ganesh"/>
    <x v="73"/>
    <n v="8482992702"/>
    <s v="sumerkaur@yahoo.com"/>
    <s v="Male"/>
    <n v="961"/>
    <s v="C016"/>
    <n v="1"/>
    <n v="5"/>
    <s v="01-02-2023"/>
    <d v="2023-02-01T00:00:00"/>
    <d v="1899-12-30T06:49:28"/>
    <s v="10-02-2023"/>
    <x v="145"/>
    <d v="1899-12-30T20:54:38"/>
    <s v="Gulbarga"/>
    <s v="All Occasions"/>
    <x v="0"/>
    <x v="5"/>
    <x v="3"/>
    <n v="20"/>
    <n v="9"/>
    <n v="1"/>
    <x v="50"/>
    <x v="1"/>
    <n v="1935"/>
    <n v="9675"/>
    <x v="3"/>
  </r>
  <r>
    <s v="C028"/>
    <s v="Hridaan Rajagopalan"/>
    <x v="34"/>
    <n v="2539728317"/>
    <s v="indrans49@thaman-chopra.net"/>
    <s v="Female"/>
    <n v="962"/>
    <s v="C028"/>
    <n v="17"/>
    <n v="5"/>
    <s v="29-09-2023"/>
    <d v="2023-09-29T00:00:00"/>
    <d v="1899-12-30T11:55:53"/>
    <s v="01-10-2023"/>
    <x v="22"/>
    <d v="1899-12-30T16:15:08"/>
    <s v="Kalyan-Dombivli"/>
    <s v="Anniversary"/>
    <x v="2"/>
    <x v="0"/>
    <x v="13"/>
    <n v="16"/>
    <n v="2"/>
    <n v="17"/>
    <x v="1"/>
    <x v="1"/>
    <n v="1899"/>
    <n v="9495"/>
    <x v="0"/>
  </r>
  <r>
    <s v="C025"/>
    <s v="Ira Bava"/>
    <x v="84"/>
    <n v="917406193950"/>
    <s v="rastogizain@yahoo.com"/>
    <s v="Female"/>
    <n v="963"/>
    <s v="C025"/>
    <n v="29"/>
    <n v="1"/>
    <s v="03-03-2023"/>
    <d v="2023-03-03T00:00:00"/>
    <d v="1899-12-30T08:44:19"/>
    <s v="06-03-2023"/>
    <x v="51"/>
    <d v="1899-12-30T10:36:46"/>
    <s v="Phagwara"/>
    <s v="Holi"/>
    <x v="4"/>
    <x v="0"/>
    <x v="8"/>
    <n v="10"/>
    <n v="3"/>
    <n v="29"/>
    <x v="66"/>
    <x v="3"/>
    <n v="1252"/>
    <n v="1252"/>
    <x v="2"/>
  </r>
  <r>
    <s v="C098"/>
    <s v="Navya Golla"/>
    <x v="77"/>
    <n v="914461213936"/>
    <s v="tellamadhup@bhatt-bhasin.info"/>
    <s v="Male"/>
    <n v="964"/>
    <s v="C098"/>
    <n v="32"/>
    <n v="4"/>
    <s v="19-10-2023"/>
    <d v="2023-10-19T00:00:00"/>
    <d v="1899-12-30T06:39:41"/>
    <s v="23-10-2023"/>
    <x v="282"/>
    <d v="1899-12-30T22:22:39"/>
    <s v="Jammu"/>
    <s v="Birthday"/>
    <x v="6"/>
    <x v="1"/>
    <x v="3"/>
    <n v="22"/>
    <n v="4"/>
    <n v="32"/>
    <x v="35"/>
    <x v="1"/>
    <n v="1792"/>
    <n v="7168"/>
    <x v="4"/>
  </r>
  <r>
    <s v="C080"/>
    <s v="Mohanlal Garde"/>
    <x v="45"/>
    <n v="8448890371"/>
    <s v="shroffzaina@hotmail.com"/>
    <s v="Male"/>
    <n v="965"/>
    <s v="C080"/>
    <n v="62"/>
    <n v="1"/>
    <s v="02-03-2023"/>
    <d v="2023-03-02T00:00:00"/>
    <d v="1899-12-30T03:15:10"/>
    <s v="06-03-2023"/>
    <x v="51"/>
    <d v="1899-12-30T17:20:22"/>
    <s v="Amaravati"/>
    <s v="Holi"/>
    <x v="4"/>
    <x v="1"/>
    <x v="20"/>
    <n v="17"/>
    <n v="4"/>
    <n v="62"/>
    <x v="39"/>
    <x v="3"/>
    <n v="1356"/>
    <n v="1356"/>
    <x v="2"/>
  </r>
  <r>
    <s v="C061"/>
    <s v="Akarsh Ramesh"/>
    <x v="23"/>
    <n v="4318554567"/>
    <s v="tsaini@johal-char.com"/>
    <s v="Female"/>
    <n v="966"/>
    <s v="C061"/>
    <n v="13"/>
    <n v="2"/>
    <s v="01-03-2023"/>
    <d v="2023-03-01T00:00:00"/>
    <d v="1899-12-30T02:21:06"/>
    <s v="10-03-2023"/>
    <x v="101"/>
    <d v="1899-12-30T10:22:53"/>
    <s v="Nellore"/>
    <s v="Holi"/>
    <x v="4"/>
    <x v="5"/>
    <x v="18"/>
    <n v="10"/>
    <n v="9"/>
    <n v="13"/>
    <x v="64"/>
    <x v="6"/>
    <n v="1141"/>
    <n v="2282"/>
    <x v="2"/>
  </r>
  <r>
    <s v="C041"/>
    <s v="Rati Dhingra"/>
    <x v="4"/>
    <n v="625408216"/>
    <s v="nirvisekhon@yahoo.com"/>
    <s v="Male"/>
    <n v="967"/>
    <s v="C041"/>
    <n v="68"/>
    <n v="4"/>
    <s v="12-02-2023"/>
    <d v="2023-02-12T00:00:00"/>
    <d v="1899-12-30T00:21:23"/>
    <s v="20-02-2023"/>
    <x v="35"/>
    <d v="1899-12-30T18:29:48"/>
    <s v="Siliguri"/>
    <s v="Valentine's Day"/>
    <x v="0"/>
    <x v="4"/>
    <x v="19"/>
    <n v="18"/>
    <n v="8"/>
    <n v="68"/>
    <x v="63"/>
    <x v="1"/>
    <n v="597"/>
    <n v="2388"/>
    <x v="5"/>
  </r>
  <r>
    <s v="C002"/>
    <s v="Myra Edwin"/>
    <x v="83"/>
    <n v="8915420519"/>
    <s v="yshukla@hotmail.com"/>
    <s v="Female"/>
    <n v="968"/>
    <s v="C002"/>
    <n v="9"/>
    <n v="2"/>
    <s v="25-08-2023"/>
    <d v="2023-08-25T00:00:00"/>
    <d v="1899-12-30T23:55:22"/>
    <s v="01-09-2023"/>
    <x v="141"/>
    <d v="1899-12-30T20:24:11"/>
    <s v="Jaunpur"/>
    <s v="Raksha Bandhan"/>
    <x v="8"/>
    <x v="0"/>
    <x v="0"/>
    <n v="20"/>
    <n v="7"/>
    <n v="9"/>
    <x v="11"/>
    <x v="3"/>
    <n v="1605"/>
    <n v="3210"/>
    <x v="6"/>
  </r>
  <r>
    <s v="C004"/>
    <s v="Tarini Bava"/>
    <x v="75"/>
    <n v="7232349928"/>
    <s v="vsen@hotmail.com"/>
    <s v="Male"/>
    <n v="969"/>
    <s v="C004"/>
    <n v="42"/>
    <n v="4"/>
    <s v="30-08-2023"/>
    <d v="2023-08-30T00:00:00"/>
    <d v="1899-12-30T22:56:34"/>
    <s v="03-09-2023"/>
    <x v="104"/>
    <d v="1899-12-30T03:22:59"/>
    <s v="Khammam"/>
    <s v="All Occasions"/>
    <x v="8"/>
    <x v="5"/>
    <x v="14"/>
    <n v="3"/>
    <n v="4"/>
    <n v="42"/>
    <x v="38"/>
    <x v="2"/>
    <n v="1744"/>
    <n v="6976"/>
    <x v="3"/>
  </r>
  <r>
    <s v="C020"/>
    <s v="Samaira Ganesh"/>
    <x v="21"/>
    <n v="1731643700"/>
    <s v="golesana@varty-gill.com"/>
    <s v="Male"/>
    <n v="970"/>
    <s v="C020"/>
    <n v="54"/>
    <n v="4"/>
    <s v="13-04-2023"/>
    <d v="2023-04-13T00:00:00"/>
    <d v="1899-12-30T03:26:33"/>
    <s v="21-04-2023"/>
    <x v="251"/>
    <d v="1899-12-30T21:37:17"/>
    <s v="Siliguri"/>
    <s v="Anniversary"/>
    <x v="7"/>
    <x v="1"/>
    <x v="20"/>
    <n v="21"/>
    <n v="8"/>
    <n v="54"/>
    <x v="42"/>
    <x v="4"/>
    <n v="1236"/>
    <n v="4944"/>
    <x v="0"/>
  </r>
  <r>
    <s v="C027"/>
    <s v="Kashvi Sur"/>
    <x v="72"/>
    <n v="3431035116"/>
    <s v="edwinkeya@gmail.com"/>
    <s v="Female"/>
    <n v="971"/>
    <s v="C027"/>
    <n v="47"/>
    <n v="1"/>
    <s v="02-03-2023"/>
    <d v="2023-03-02T00:00:00"/>
    <d v="1899-12-30T04:02:13"/>
    <s v="10-03-2023"/>
    <x v="101"/>
    <d v="1899-12-30T19:17:36"/>
    <s v="Sultan Pur Majra"/>
    <s v="Holi"/>
    <x v="4"/>
    <x v="1"/>
    <x v="2"/>
    <n v="19"/>
    <n v="8"/>
    <n v="47"/>
    <x v="40"/>
    <x v="3"/>
    <n v="1638"/>
    <n v="1638"/>
    <x v="2"/>
  </r>
  <r>
    <s v="C026"/>
    <s v="Ira Chahal"/>
    <x v="63"/>
    <n v="918716483532"/>
    <s v="ayeshathakkar@yahoo.com"/>
    <s v="Female"/>
    <n v="972"/>
    <s v="C026"/>
    <n v="30"/>
    <n v="2"/>
    <s v="30-04-2023"/>
    <d v="2023-04-30T00:00:00"/>
    <d v="1899-12-30T01:34:34"/>
    <s v="02-05-2023"/>
    <x v="283"/>
    <d v="1899-12-30T05:27:14"/>
    <s v="Ujjain"/>
    <s v="Anniversary"/>
    <x v="7"/>
    <x v="4"/>
    <x v="11"/>
    <n v="5"/>
    <n v="2"/>
    <n v="30"/>
    <x v="33"/>
    <x v="3"/>
    <n v="751"/>
    <n v="1502"/>
    <x v="0"/>
  </r>
  <r>
    <s v="C031"/>
    <s v="Madhup Wable"/>
    <x v="13"/>
    <n v="135745753"/>
    <s v="priyansh11@dua-tella.com"/>
    <s v="Female"/>
    <n v="973"/>
    <s v="C031"/>
    <n v="66"/>
    <n v="3"/>
    <s v="26-02-2023"/>
    <d v="2023-02-26T00:00:00"/>
    <d v="1899-12-30T10:35:55"/>
    <s v="07-03-2023"/>
    <x v="69"/>
    <d v="1899-12-30T03:46:24"/>
    <s v="Barasat"/>
    <s v="Holi"/>
    <x v="0"/>
    <x v="4"/>
    <x v="9"/>
    <n v="3"/>
    <n v="9"/>
    <n v="66"/>
    <x v="6"/>
    <x v="3"/>
    <n v="610"/>
    <n v="1830"/>
    <x v="2"/>
  </r>
  <r>
    <s v="C014"/>
    <s v="Indrans Shukla"/>
    <x v="3"/>
    <n v="2717671919"/>
    <s v="rajagopalfateh@dhingra.info"/>
    <s v="Female"/>
    <n v="974"/>
    <s v="C014"/>
    <n v="17"/>
    <n v="4"/>
    <s v="04-11-2023"/>
    <d v="2023-11-04T00:00:00"/>
    <d v="1899-12-30T19:16:59"/>
    <s v="07-11-2023"/>
    <x v="112"/>
    <d v="1899-12-30T16:11:27"/>
    <s v="Pallavaram"/>
    <s v="Anniversary"/>
    <x v="3"/>
    <x v="3"/>
    <x v="1"/>
    <n v="16"/>
    <n v="3"/>
    <n v="17"/>
    <x v="1"/>
    <x v="1"/>
    <n v="1899"/>
    <n v="7596"/>
    <x v="0"/>
  </r>
  <r>
    <s v="C077"/>
    <s v="Gokul Ahluwalia"/>
    <x v="53"/>
    <n v="910413737551"/>
    <s v="khalsatarini@bora.com"/>
    <s v="Female"/>
    <n v="975"/>
    <s v="C077"/>
    <n v="62"/>
    <n v="2"/>
    <s v="04-03-2023"/>
    <d v="2023-03-04T00:00:00"/>
    <d v="1899-12-30T00:26:32"/>
    <s v="12-03-2023"/>
    <x v="13"/>
    <d v="1899-12-30T08:03:42"/>
    <s v="Sultan Pur Majra"/>
    <s v="Holi"/>
    <x v="4"/>
    <x v="3"/>
    <x v="19"/>
    <n v="8"/>
    <n v="8"/>
    <n v="62"/>
    <x v="39"/>
    <x v="3"/>
    <n v="1356"/>
    <n v="2712"/>
    <x v="2"/>
  </r>
  <r>
    <s v="C017"/>
    <s v="Advika Dhar"/>
    <x v="32"/>
    <n v="912738556486"/>
    <s v="pmaster@deol.com"/>
    <s v="Male"/>
    <n v="976"/>
    <s v="C017"/>
    <n v="17"/>
    <n v="2"/>
    <s v="19-05-2023"/>
    <d v="2023-05-19T00:00:00"/>
    <d v="1899-12-30T07:11:09"/>
    <s v="20-05-2023"/>
    <x v="284"/>
    <d v="1899-12-30T08:38:28"/>
    <s v="Raichur"/>
    <s v="Anniversary"/>
    <x v="9"/>
    <x v="0"/>
    <x v="21"/>
    <n v="8"/>
    <n v="1"/>
    <n v="17"/>
    <x v="1"/>
    <x v="1"/>
    <n v="1899"/>
    <n v="3798"/>
    <x v="0"/>
  </r>
  <r>
    <s v="C005"/>
    <s v="Hiran Kaul"/>
    <x v="81"/>
    <n v="2207644242"/>
    <s v="hanshkapur@buch.biz"/>
    <s v="Male"/>
    <n v="977"/>
    <s v="C005"/>
    <n v="47"/>
    <n v="2"/>
    <s v="05-03-2023"/>
    <d v="2023-03-05T00:00:00"/>
    <d v="1899-12-30T12:33:31"/>
    <s v="07-03-2023"/>
    <x v="69"/>
    <d v="1899-12-30T23:39:44"/>
    <s v="Rajpur Sonarpur"/>
    <s v="Holi"/>
    <x v="4"/>
    <x v="4"/>
    <x v="22"/>
    <n v="23"/>
    <n v="2"/>
    <n v="47"/>
    <x v="40"/>
    <x v="3"/>
    <n v="1638"/>
    <n v="3276"/>
    <x v="2"/>
  </r>
  <r>
    <s v="C019"/>
    <s v="Amira Sengupta"/>
    <x v="2"/>
    <n v="914513393592"/>
    <s v="purab20@dhar.com"/>
    <s v="Male"/>
    <n v="978"/>
    <s v="C019"/>
    <n v="29"/>
    <n v="4"/>
    <s v="28-02-2023"/>
    <d v="2023-02-28T00:00:00"/>
    <d v="1899-12-30T08:59:15"/>
    <s v="09-03-2023"/>
    <x v="170"/>
    <d v="1899-12-30T06:31:07"/>
    <s v="Barasat"/>
    <s v="Holi"/>
    <x v="0"/>
    <x v="2"/>
    <x v="8"/>
    <n v="6"/>
    <n v="9"/>
    <n v="29"/>
    <x v="66"/>
    <x v="3"/>
    <n v="1252"/>
    <n v="5008"/>
    <x v="2"/>
  </r>
  <r>
    <s v="C030"/>
    <s v="Vardaniya Contractor"/>
    <x v="64"/>
    <n v="9972300876"/>
    <s v="choprakavya@dugar.org"/>
    <s v="Male"/>
    <n v="979"/>
    <s v="C030"/>
    <n v="9"/>
    <n v="4"/>
    <s v="28-08-2023"/>
    <d v="2023-08-28T00:00:00"/>
    <d v="1899-12-30T18:43:04"/>
    <s v="31-08-2023"/>
    <x v="74"/>
    <d v="1899-12-30T20:12:58"/>
    <s v="Adoni"/>
    <s v="Raksha Bandhan"/>
    <x v="8"/>
    <x v="6"/>
    <x v="23"/>
    <n v="20"/>
    <n v="3"/>
    <n v="9"/>
    <x v="11"/>
    <x v="3"/>
    <n v="1605"/>
    <n v="6420"/>
    <x v="6"/>
  </r>
  <r>
    <s v="C067"/>
    <s v="Eva Sankaran"/>
    <x v="42"/>
    <n v="407409251"/>
    <s v="zdhar@gmail.com"/>
    <s v="Male"/>
    <n v="980"/>
    <s v="C067"/>
    <n v="12"/>
    <n v="5"/>
    <s v="21-09-2023"/>
    <d v="2023-09-21T00:00:00"/>
    <d v="1899-12-30T20:35:26"/>
    <s v="30-09-2023"/>
    <x v="207"/>
    <d v="1899-12-30T00:43:39"/>
    <s v="Bijapur"/>
    <s v="Anniversary"/>
    <x v="2"/>
    <x v="1"/>
    <x v="4"/>
    <n v="0"/>
    <n v="9"/>
    <n v="12"/>
    <x v="14"/>
    <x v="5"/>
    <n v="672"/>
    <n v="3360"/>
    <x v="0"/>
  </r>
  <r>
    <s v="C014"/>
    <s v="Indrans Shukla"/>
    <x v="3"/>
    <n v="2717671919"/>
    <s v="rajagopalfateh@dhingra.info"/>
    <s v="Female"/>
    <n v="981"/>
    <s v="C014"/>
    <n v="46"/>
    <n v="2"/>
    <s v="02-04-2023"/>
    <d v="2023-04-02T00:00:00"/>
    <d v="1899-12-30T20:01:08"/>
    <s v="03-04-2023"/>
    <x v="257"/>
    <d v="1899-12-30T20:21:37"/>
    <s v="Dehradun"/>
    <s v="Anniversary"/>
    <x v="7"/>
    <x v="4"/>
    <x v="4"/>
    <n v="20"/>
    <n v="1"/>
    <n v="46"/>
    <x v="62"/>
    <x v="4"/>
    <n v="758"/>
    <n v="1516"/>
    <x v="0"/>
  </r>
  <r>
    <s v="C019"/>
    <s v="Amira Sengupta"/>
    <x v="2"/>
    <n v="914513393592"/>
    <s v="purab20@dhar.com"/>
    <s v="Male"/>
    <n v="982"/>
    <s v="C019"/>
    <n v="47"/>
    <n v="4"/>
    <s v="28-02-2023"/>
    <d v="2023-02-28T00:00:00"/>
    <d v="1899-12-30T18:56:23"/>
    <s v="04-03-2023"/>
    <x v="36"/>
    <d v="1899-12-30T03:11:23"/>
    <s v="Srinagar"/>
    <s v="Holi"/>
    <x v="0"/>
    <x v="2"/>
    <x v="23"/>
    <n v="3"/>
    <n v="4"/>
    <n v="47"/>
    <x v="40"/>
    <x v="3"/>
    <n v="1638"/>
    <n v="6552"/>
    <x v="2"/>
  </r>
  <r>
    <s v="C094"/>
    <s v="Raghav Babu"/>
    <x v="69"/>
    <n v="914638480067"/>
    <s v="shenoynirvaan@chawla.com"/>
    <s v="Female"/>
    <n v="983"/>
    <s v="C094"/>
    <n v="70"/>
    <n v="1"/>
    <s v="25-03-2023"/>
    <d v="2023-03-25T00:00:00"/>
    <d v="1899-12-30T09:39:44"/>
    <s v="01-04-2023"/>
    <x v="143"/>
    <d v="1899-12-30T06:38:43"/>
    <s v="Satna"/>
    <s v="Birthday"/>
    <x v="4"/>
    <x v="3"/>
    <x v="17"/>
    <n v="6"/>
    <n v="7"/>
    <n v="70"/>
    <x v="16"/>
    <x v="2"/>
    <n v="866"/>
    <n v="866"/>
    <x v="4"/>
  </r>
  <r>
    <s v="C058"/>
    <s v="Charvi Kanda"/>
    <x v="52"/>
    <n v="919771604920"/>
    <s v="miraan05@gmail.com"/>
    <s v="Male"/>
    <n v="984"/>
    <s v="C058"/>
    <n v="65"/>
    <n v="1"/>
    <s v="03-08-2023"/>
    <d v="2023-08-03T00:00:00"/>
    <d v="1899-12-30T22:31:02"/>
    <s v="07-08-2023"/>
    <x v="285"/>
    <d v="1899-12-30T16:39:11"/>
    <s v="Ballia"/>
    <s v="All Occasions"/>
    <x v="8"/>
    <x v="1"/>
    <x v="14"/>
    <n v="16"/>
    <n v="4"/>
    <n v="65"/>
    <x v="16"/>
    <x v="0"/>
    <n v="1895"/>
    <n v="1895"/>
    <x v="3"/>
  </r>
  <r>
    <s v="C070"/>
    <s v="Emir Gokhale"/>
    <x v="66"/>
    <n v="3859920805"/>
    <s v="emirlala@sethi-kari.com"/>
    <s v="Male"/>
    <n v="985"/>
    <s v="C070"/>
    <n v="31"/>
    <n v="4"/>
    <s v="05-10-2023"/>
    <d v="2023-10-05T00:00:00"/>
    <d v="1899-12-30T11:27:20"/>
    <s v="13-10-2023"/>
    <x v="91"/>
    <d v="1899-12-30T16:53:35"/>
    <s v="Ludhiana"/>
    <s v="All Occasions"/>
    <x v="6"/>
    <x v="1"/>
    <x v="13"/>
    <n v="16"/>
    <n v="8"/>
    <n v="31"/>
    <x v="34"/>
    <x v="3"/>
    <n v="1804"/>
    <n v="7216"/>
    <x v="3"/>
  </r>
  <r>
    <s v="C086"/>
    <s v="Ivana Amble"/>
    <x v="80"/>
    <n v="9628920018"/>
    <s v="sundarampari@garg-khurana.biz"/>
    <s v="Female"/>
    <n v="986"/>
    <s v="C086"/>
    <n v="1"/>
    <n v="2"/>
    <s v="03-11-2023"/>
    <d v="2023-11-03T00:00:00"/>
    <d v="1899-12-30T16:41:54"/>
    <s v="05-11-2023"/>
    <x v="68"/>
    <d v="1899-12-30T22:43:28"/>
    <s v="Bally"/>
    <s v="All Occasions"/>
    <x v="3"/>
    <x v="0"/>
    <x v="12"/>
    <n v="22"/>
    <n v="2"/>
    <n v="1"/>
    <x v="50"/>
    <x v="1"/>
    <n v="1935"/>
    <n v="3870"/>
    <x v="3"/>
  </r>
  <r>
    <s v="C018"/>
    <s v="Eva Vaidya"/>
    <x v="33"/>
    <n v="919080029661"/>
    <s v="drishya20@kapadia.com"/>
    <s v="Male"/>
    <n v="987"/>
    <s v="C018"/>
    <n v="65"/>
    <n v="3"/>
    <s v="20-12-2023"/>
    <d v="2023-12-20T00:00:00"/>
    <d v="1899-12-30T09:13:17"/>
    <s v="25-12-2023"/>
    <x v="237"/>
    <d v="1899-12-30T04:10:09"/>
    <s v="Bulandshahr"/>
    <s v="All Occasions"/>
    <x v="5"/>
    <x v="5"/>
    <x v="17"/>
    <n v="4"/>
    <n v="5"/>
    <n v="65"/>
    <x v="16"/>
    <x v="0"/>
    <n v="1895"/>
    <n v="5685"/>
    <x v="3"/>
  </r>
  <r>
    <s v="C020"/>
    <s v="Samaira Ganesh"/>
    <x v="21"/>
    <n v="1731643700"/>
    <s v="golesana@varty-gill.com"/>
    <s v="Male"/>
    <n v="988"/>
    <s v="C020"/>
    <n v="4"/>
    <n v="3"/>
    <s v="10-11-2023"/>
    <d v="2023-11-10T00:00:00"/>
    <d v="1899-12-30T09:47:17"/>
    <s v="15-11-2023"/>
    <x v="49"/>
    <d v="1899-12-30T10:29:19"/>
    <s v="Mau"/>
    <s v="Diwali"/>
    <x v="3"/>
    <x v="0"/>
    <x v="17"/>
    <n v="10"/>
    <n v="5"/>
    <n v="4"/>
    <x v="3"/>
    <x v="2"/>
    <n v="1199"/>
    <n v="3597"/>
    <x v="1"/>
  </r>
  <r>
    <s v="C017"/>
    <s v="Advika Dhar"/>
    <x v="32"/>
    <n v="912738556486"/>
    <s v="pmaster@deol.com"/>
    <s v="Male"/>
    <n v="989"/>
    <s v="C017"/>
    <n v="52"/>
    <n v="3"/>
    <s v="06-02-2023"/>
    <d v="2023-02-06T00:00:00"/>
    <d v="1899-12-30T08:11:27"/>
    <s v="15-02-2023"/>
    <x v="65"/>
    <d v="1899-12-30T02:00:04"/>
    <s v="Bidhannagar"/>
    <s v="Valentine's Day"/>
    <x v="0"/>
    <x v="6"/>
    <x v="8"/>
    <n v="2"/>
    <n v="9"/>
    <n v="52"/>
    <x v="31"/>
    <x v="0"/>
    <n v="236"/>
    <n v="708"/>
    <x v="5"/>
  </r>
  <r>
    <s v="C021"/>
    <s v="Siya Talwar"/>
    <x v="85"/>
    <n v="915555408563"/>
    <s v="hsunder@raman.info"/>
    <s v="Male"/>
    <n v="990"/>
    <s v="C021"/>
    <n v="42"/>
    <n v="2"/>
    <s v="04-12-2023"/>
    <d v="2023-12-04T00:00:00"/>
    <d v="1899-12-30T22:20:00"/>
    <s v="08-12-2023"/>
    <x v="212"/>
    <d v="1899-12-30T23:57:55"/>
    <s v="Amritsar"/>
    <s v="All Occasions"/>
    <x v="5"/>
    <x v="6"/>
    <x v="14"/>
    <n v="23"/>
    <n v="4"/>
    <n v="42"/>
    <x v="38"/>
    <x v="2"/>
    <n v="1744"/>
    <n v="3488"/>
    <x v="3"/>
  </r>
  <r>
    <s v="C054"/>
    <s v="Umang Ahuja"/>
    <x v="6"/>
    <n v="7271590783"/>
    <s v="saksham09@hotmail.com"/>
    <s v="Female"/>
    <n v="991"/>
    <s v="C054"/>
    <n v="36"/>
    <n v="5"/>
    <s v="09-02-2023"/>
    <d v="2023-02-09T00:00:00"/>
    <d v="1899-12-30T15:01:12"/>
    <s v="15-02-2023"/>
    <x v="65"/>
    <d v="1899-12-30T17:16:56"/>
    <s v="Barasat"/>
    <s v="Birthday"/>
    <x v="0"/>
    <x v="1"/>
    <x v="7"/>
    <n v="17"/>
    <n v="6"/>
    <n v="36"/>
    <x v="52"/>
    <x v="5"/>
    <n v="203"/>
    <n v="1015"/>
    <x v="4"/>
  </r>
  <r>
    <s v="C091"/>
    <s v="Adira Rajan"/>
    <x v="17"/>
    <n v="915525478357"/>
    <s v="indrans79@gmail.com"/>
    <s v="Female"/>
    <n v="992"/>
    <s v="C091"/>
    <n v="43"/>
    <n v="3"/>
    <s v="02-11-2023"/>
    <d v="2023-11-02T00:00:00"/>
    <d v="1899-12-30T14:09:04"/>
    <s v="03-11-2023"/>
    <x v="95"/>
    <d v="1899-12-30T19:32:39"/>
    <s v="Chittoor"/>
    <s v="Diwali"/>
    <x v="3"/>
    <x v="1"/>
    <x v="16"/>
    <n v="19"/>
    <n v="1"/>
    <n v="43"/>
    <x v="20"/>
    <x v="0"/>
    <n v="750"/>
    <n v="2250"/>
    <x v="1"/>
  </r>
  <r>
    <s v="C082"/>
    <s v="Anya Chaudhari"/>
    <x v="59"/>
    <n v="813770782"/>
    <s v="subramanianojas@gmail.com"/>
    <s v="Female"/>
    <n v="993"/>
    <s v="C082"/>
    <n v="61"/>
    <n v="5"/>
    <s v="08-10-2023"/>
    <d v="2023-10-08T00:00:00"/>
    <d v="1899-12-30T21:34:06"/>
    <s v="14-10-2023"/>
    <x v="248"/>
    <d v="1899-12-30T15:55:58"/>
    <s v="Kishanganj"/>
    <s v="Anniversary"/>
    <x v="6"/>
    <x v="4"/>
    <x v="10"/>
    <n v="15"/>
    <n v="6"/>
    <n v="61"/>
    <x v="22"/>
    <x v="5"/>
    <n v="810"/>
    <n v="4050"/>
    <x v="0"/>
  </r>
  <r>
    <s v="C004"/>
    <s v="Tarini Bava"/>
    <x v="75"/>
    <n v="7232349928"/>
    <s v="vsen@hotmail.com"/>
    <s v="Male"/>
    <n v="994"/>
    <s v="C004"/>
    <n v="68"/>
    <n v="2"/>
    <s v="13-02-2023"/>
    <d v="2023-02-13T00:00:00"/>
    <d v="1899-12-30T22:44:36"/>
    <s v="21-02-2023"/>
    <x v="80"/>
    <d v="1899-12-30T06:45:30"/>
    <s v="Chandigarh"/>
    <s v="Valentine's Day"/>
    <x v="0"/>
    <x v="6"/>
    <x v="14"/>
    <n v="6"/>
    <n v="8"/>
    <n v="68"/>
    <x v="63"/>
    <x v="1"/>
    <n v="597"/>
    <n v="1194"/>
    <x v="5"/>
  </r>
  <r>
    <s v="C089"/>
    <s v="Oorja Dey"/>
    <x v="76"/>
    <n v="917264144428"/>
    <s v="shanaya87@gmail.com"/>
    <s v="Female"/>
    <n v="995"/>
    <s v="C089"/>
    <n v="57"/>
    <n v="2"/>
    <s v="20-07-2023"/>
    <d v="2023-07-20T00:00:00"/>
    <d v="1899-12-30T00:40:38"/>
    <s v="27-07-2023"/>
    <x v="14"/>
    <d v="1899-12-30T11:42:03"/>
    <s v="Muzaffarnagar"/>
    <s v="Birthday"/>
    <x v="1"/>
    <x v="1"/>
    <x v="19"/>
    <n v="11"/>
    <n v="7"/>
    <n v="57"/>
    <x v="57"/>
    <x v="3"/>
    <n v="1582"/>
    <n v="3164"/>
    <x v="4"/>
  </r>
  <r>
    <s v="C077"/>
    <s v="Gokul Ahluwalia"/>
    <x v="53"/>
    <n v="910413737551"/>
    <s v="khalsatarini@bora.com"/>
    <s v="Female"/>
    <n v="996"/>
    <s v="C077"/>
    <n v="25"/>
    <n v="5"/>
    <s v="13-05-2023"/>
    <d v="2023-05-13T00:00:00"/>
    <d v="1899-12-30T06:55:09"/>
    <s v="19-05-2023"/>
    <x v="186"/>
    <d v="1899-12-30T05:41:20"/>
    <s v="Faridabad"/>
    <s v="Anniversary"/>
    <x v="9"/>
    <x v="3"/>
    <x v="3"/>
    <n v="5"/>
    <n v="6"/>
    <n v="25"/>
    <x v="30"/>
    <x v="5"/>
    <n v="1202"/>
    <n v="6010"/>
    <x v="0"/>
  </r>
  <r>
    <s v="C098"/>
    <s v="Navya Golla"/>
    <x v="77"/>
    <n v="914461213936"/>
    <s v="tellamadhup@bhatt-bhasin.info"/>
    <s v="Male"/>
    <n v="997"/>
    <s v="C098"/>
    <n v="19"/>
    <n v="2"/>
    <s v="04-02-2023"/>
    <d v="2023-02-04T00:00:00"/>
    <d v="1899-12-30T04:28:27"/>
    <s v="10-02-2023"/>
    <x v="145"/>
    <d v="1899-12-30T11:50:24"/>
    <s v="Vasai-Virar"/>
    <s v="Valentine's Day"/>
    <x v="0"/>
    <x v="3"/>
    <x v="2"/>
    <n v="11"/>
    <n v="6"/>
    <n v="19"/>
    <x v="44"/>
    <x v="6"/>
    <n v="1234"/>
    <n v="2468"/>
    <x v="5"/>
  </r>
  <r>
    <s v="C046"/>
    <s v="Tara Kannan"/>
    <x v="46"/>
    <n v="917543187237"/>
    <s v="madanheer@gmail.com"/>
    <s v="Male"/>
    <n v="998"/>
    <s v="C046"/>
    <n v="44"/>
    <n v="1"/>
    <s v="06-11-2023"/>
    <d v="2023-11-06T00:00:00"/>
    <d v="1899-12-30T16:17:11"/>
    <s v="14-11-2023"/>
    <x v="30"/>
    <d v="1899-12-30T04:33:25"/>
    <s v="Ballia"/>
    <s v="Diwali"/>
    <x v="3"/>
    <x v="6"/>
    <x v="12"/>
    <n v="4"/>
    <n v="8"/>
    <n v="44"/>
    <x v="51"/>
    <x v="5"/>
    <n v="794"/>
    <n v="794"/>
    <x v="1"/>
  </r>
  <r>
    <s v="C054"/>
    <s v="Umang Ahuja"/>
    <x v="6"/>
    <n v="7271590783"/>
    <s v="saksham09@hotmail.com"/>
    <s v="Female"/>
    <n v="999"/>
    <s v="C054"/>
    <n v="52"/>
    <n v="2"/>
    <s v="06-02-2023"/>
    <d v="2023-02-06T00:00:00"/>
    <d v="1899-12-30T22:40:49"/>
    <s v="10-02-2023"/>
    <x v="145"/>
    <d v="1899-12-30T12:29:21"/>
    <s v="Miryalaguda"/>
    <s v="Valentine's Day"/>
    <x v="0"/>
    <x v="6"/>
    <x v="14"/>
    <n v="12"/>
    <n v="4"/>
    <n v="52"/>
    <x v="31"/>
    <x v="0"/>
    <n v="236"/>
    <n v="472"/>
    <x v="5"/>
  </r>
  <r>
    <s v="C012"/>
    <s v="Onkar Mangat"/>
    <x v="10"/>
    <n v="919921125624"/>
    <s v="oorjabassi@wali.com"/>
    <s v="Male"/>
    <n v="1000"/>
    <s v="C012"/>
    <n v="27"/>
    <n v="4"/>
    <s v="25-08-2023"/>
    <d v="2023-08-25T00:00:00"/>
    <d v="1899-12-30T01:22:43"/>
    <s v="31-08-2023"/>
    <x v="74"/>
    <d v="1899-12-30T06:57:59"/>
    <s v="Tadepalligudem"/>
    <s v="Raksha Bandhan"/>
    <x v="8"/>
    <x v="0"/>
    <x v="11"/>
    <n v="6"/>
    <n v="6"/>
    <n v="27"/>
    <x v="23"/>
    <x v="4"/>
    <n v="548"/>
    <n v="2192"/>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s v="C001"/>
    <x v="0"/>
    <x v="0"/>
    <n v="917193971454"/>
    <x v="0"/>
    <x v="0"/>
    <n v="220"/>
    <s v="C001"/>
    <n v="26"/>
    <n v="3"/>
    <x v="0"/>
    <x v="0"/>
    <d v="1899-12-30T12:26:54"/>
    <s v="15-03-2023"/>
    <d v="2023-03-15T00:00:00"/>
    <d v="1899-12-30T14:41:52"/>
    <x v="0"/>
    <s v="Holi"/>
    <x v="0"/>
    <x v="0"/>
    <x v="0"/>
    <n v="14"/>
    <n v="9"/>
    <n v="26"/>
    <x v="0"/>
    <x v="0"/>
    <n v="289"/>
    <x v="0"/>
    <n v="867"/>
  </r>
  <r>
    <s v="C001"/>
    <x v="0"/>
    <x v="0"/>
    <n v="917193971454"/>
    <x v="0"/>
    <x v="0"/>
    <n v="528"/>
    <s v="C001"/>
    <n v="27"/>
    <n v="3"/>
    <x v="1"/>
    <x v="1"/>
    <d v="1899-12-30T05:01:16"/>
    <s v="30-08-2023"/>
    <d v="2023-08-30T00:00:00"/>
    <d v="1899-12-30T17:03:43"/>
    <x v="1"/>
    <s v="Raksha Bandhan"/>
    <x v="1"/>
    <x v="1"/>
    <x v="1"/>
    <n v="17"/>
    <n v="3"/>
    <n v="27"/>
    <x v="1"/>
    <x v="1"/>
    <n v="548"/>
    <x v="1"/>
    <n v="1644"/>
  </r>
  <r>
    <s v="C001"/>
    <x v="0"/>
    <x v="0"/>
    <n v="917193971454"/>
    <x v="0"/>
    <x v="0"/>
    <n v="757"/>
    <s v="C001"/>
    <n v="2"/>
    <n v="3"/>
    <x v="2"/>
    <x v="2"/>
    <d v="1899-12-30T10:23:53"/>
    <s v="20-02-2023"/>
    <d v="2023-02-20T00:00:00"/>
    <d v="1899-12-30T04:40:28"/>
    <x v="2"/>
    <s v="Valentine's Day"/>
    <x v="2"/>
    <x v="1"/>
    <x v="2"/>
    <n v="4"/>
    <n v="8"/>
    <n v="2"/>
    <x v="2"/>
    <x v="2"/>
    <n v="441"/>
    <x v="2"/>
    <n v="1323"/>
  </r>
  <r>
    <s v="C001"/>
    <x v="0"/>
    <x v="0"/>
    <n v="917193971454"/>
    <x v="0"/>
    <x v="0"/>
    <n v="259"/>
    <s v="C001"/>
    <n v="62"/>
    <n v="1"/>
    <x v="3"/>
    <x v="3"/>
    <d v="1899-12-30T15:21:54"/>
    <s v="10-03-2023"/>
    <d v="2023-03-10T00:00:00"/>
    <d v="1899-12-30T00:04:01"/>
    <x v="3"/>
    <s v="Holi"/>
    <x v="0"/>
    <x v="1"/>
    <x v="3"/>
    <n v="0"/>
    <n v="5"/>
    <n v="62"/>
    <x v="3"/>
    <x v="0"/>
    <n v="1356"/>
    <x v="0"/>
    <n v="1356"/>
  </r>
  <r>
    <s v="C001"/>
    <x v="0"/>
    <x v="0"/>
    <n v="917193971454"/>
    <x v="0"/>
    <x v="0"/>
    <n v="208"/>
    <s v="C001"/>
    <n v="18"/>
    <n v="5"/>
    <x v="4"/>
    <x v="4"/>
    <d v="1899-12-30T04:30:47"/>
    <s v="12-04-2023"/>
    <d v="2023-04-12T00:00:00"/>
    <d v="1899-12-30T07:06:36"/>
    <x v="4"/>
    <s v="Birthday"/>
    <x v="3"/>
    <x v="1"/>
    <x v="4"/>
    <n v="7"/>
    <n v="10"/>
    <n v="18"/>
    <x v="4"/>
    <x v="2"/>
    <n v="781"/>
    <x v="3"/>
    <n v="3905"/>
  </r>
  <r>
    <s v="C002"/>
    <x v="1"/>
    <x v="1"/>
    <n v="8915420519"/>
    <x v="1"/>
    <x v="0"/>
    <n v="833"/>
    <s v="C002"/>
    <n v="26"/>
    <n v="3"/>
    <x v="3"/>
    <x v="3"/>
    <d v="1899-12-30T00:40:48"/>
    <s v="13-03-2023"/>
    <d v="2023-03-13T00:00:00"/>
    <d v="1899-12-30T01:40:17"/>
    <x v="5"/>
    <s v="Holi"/>
    <x v="0"/>
    <x v="1"/>
    <x v="5"/>
    <n v="1"/>
    <n v="8"/>
    <n v="26"/>
    <x v="0"/>
    <x v="0"/>
    <n v="289"/>
    <x v="0"/>
    <n v="867"/>
  </r>
  <r>
    <s v="C002"/>
    <x v="1"/>
    <x v="1"/>
    <n v="8915420519"/>
    <x v="1"/>
    <x v="0"/>
    <n v="691"/>
    <s v="C002"/>
    <n v="48"/>
    <n v="5"/>
    <x v="5"/>
    <x v="5"/>
    <d v="1899-12-30T05:22:43"/>
    <s v="10-11-2023"/>
    <d v="2023-11-10T00:00:00"/>
    <d v="1899-12-30T11:08:26"/>
    <x v="6"/>
    <s v="Diwali"/>
    <x v="4"/>
    <x v="0"/>
    <x v="1"/>
    <n v="11"/>
    <n v="4"/>
    <n v="48"/>
    <x v="5"/>
    <x v="0"/>
    <n v="433"/>
    <x v="4"/>
    <n v="2165"/>
  </r>
  <r>
    <s v="C002"/>
    <x v="1"/>
    <x v="1"/>
    <n v="8915420519"/>
    <x v="1"/>
    <x v="0"/>
    <n v="385"/>
    <s v="C002"/>
    <n v="50"/>
    <n v="4"/>
    <x v="6"/>
    <x v="6"/>
    <d v="1899-12-30T01:16:01"/>
    <s v="08-03-2023"/>
    <d v="2023-03-08T00:00:00"/>
    <d v="1899-12-30T10:46:18"/>
    <x v="7"/>
    <s v="Holi"/>
    <x v="0"/>
    <x v="2"/>
    <x v="6"/>
    <n v="10"/>
    <n v="5"/>
    <n v="50"/>
    <x v="6"/>
    <x v="2"/>
    <n v="422"/>
    <x v="0"/>
    <n v="1688"/>
  </r>
  <r>
    <s v="C002"/>
    <x v="1"/>
    <x v="1"/>
    <n v="8915420519"/>
    <x v="1"/>
    <x v="0"/>
    <n v="708"/>
    <s v="C002"/>
    <n v="62"/>
    <n v="3"/>
    <x v="6"/>
    <x v="6"/>
    <d v="1899-12-30T10:59:15"/>
    <s v="12-03-2023"/>
    <d v="2023-03-12T00:00:00"/>
    <d v="1899-12-30T05:05:35"/>
    <x v="8"/>
    <s v="Holi"/>
    <x v="0"/>
    <x v="2"/>
    <x v="2"/>
    <n v="5"/>
    <n v="9"/>
    <n v="62"/>
    <x v="3"/>
    <x v="0"/>
    <n v="1356"/>
    <x v="0"/>
    <n v="4068"/>
  </r>
  <r>
    <s v="C002"/>
    <x v="1"/>
    <x v="1"/>
    <n v="8915420519"/>
    <x v="1"/>
    <x v="0"/>
    <n v="808"/>
    <s v="C002"/>
    <n v="9"/>
    <n v="2"/>
    <x v="7"/>
    <x v="7"/>
    <d v="1899-12-30T15:36:39"/>
    <s v="30-08-2023"/>
    <d v="2023-08-30T00:00:00"/>
    <d v="1899-12-30T10:11:21"/>
    <x v="9"/>
    <s v="Raksha Bandhan"/>
    <x v="1"/>
    <x v="3"/>
    <x v="3"/>
    <n v="10"/>
    <n v="1"/>
    <n v="9"/>
    <x v="7"/>
    <x v="0"/>
    <n v="1605"/>
    <x v="1"/>
    <n v="3210"/>
  </r>
  <r>
    <s v="C002"/>
    <x v="1"/>
    <x v="1"/>
    <n v="8915420519"/>
    <x v="1"/>
    <x v="0"/>
    <n v="968"/>
    <s v="C002"/>
    <n v="9"/>
    <n v="2"/>
    <x v="8"/>
    <x v="8"/>
    <d v="1899-12-30T23:55:22"/>
    <s v="01-09-2023"/>
    <d v="2023-09-01T00:00:00"/>
    <d v="1899-12-30T20:24:11"/>
    <x v="10"/>
    <s v="Raksha Bandhan"/>
    <x v="1"/>
    <x v="2"/>
    <x v="7"/>
    <n v="20"/>
    <n v="7"/>
    <n v="9"/>
    <x v="7"/>
    <x v="0"/>
    <n v="1605"/>
    <x v="1"/>
    <n v="3210"/>
  </r>
  <r>
    <s v="C002"/>
    <x v="1"/>
    <x v="1"/>
    <n v="8915420519"/>
    <x v="1"/>
    <x v="0"/>
    <n v="796"/>
    <s v="C002"/>
    <n v="61"/>
    <n v="4"/>
    <x v="9"/>
    <x v="9"/>
    <d v="1899-12-30T07:53:26"/>
    <s v="14-05-2023"/>
    <d v="2023-05-14T00:00:00"/>
    <d v="1899-12-30T08:08:25"/>
    <x v="11"/>
    <s v="Anniversary"/>
    <x v="5"/>
    <x v="2"/>
    <x v="8"/>
    <n v="8"/>
    <n v="9"/>
    <n v="61"/>
    <x v="8"/>
    <x v="2"/>
    <n v="810"/>
    <x v="5"/>
    <n v="3240"/>
  </r>
  <r>
    <s v="C002"/>
    <x v="1"/>
    <x v="1"/>
    <n v="8915420519"/>
    <x v="1"/>
    <x v="0"/>
    <n v="591"/>
    <s v="C002"/>
    <n v="31"/>
    <n v="3"/>
    <x v="10"/>
    <x v="10"/>
    <d v="1899-12-30T12:56:00"/>
    <s v="14-07-2023"/>
    <d v="2023-07-14T00:00:00"/>
    <d v="1899-12-30T00:00:51"/>
    <x v="12"/>
    <s v="All Occasions"/>
    <x v="6"/>
    <x v="4"/>
    <x v="0"/>
    <n v="0"/>
    <n v="8"/>
    <n v="31"/>
    <x v="9"/>
    <x v="0"/>
    <n v="1804"/>
    <x v="6"/>
    <n v="5412"/>
  </r>
  <r>
    <s v="C003"/>
    <x v="2"/>
    <x v="2"/>
    <n v="7400208126"/>
    <x v="2"/>
    <x v="1"/>
    <n v="305"/>
    <s v="C003"/>
    <n v="26"/>
    <n v="1"/>
    <x v="11"/>
    <x v="11"/>
    <d v="1899-12-30T00:10:44"/>
    <s v="10-03-2023"/>
    <d v="2023-03-10T00:00:00"/>
    <d v="1899-12-30T14:01:05"/>
    <x v="13"/>
    <s v="Holi"/>
    <x v="0"/>
    <x v="4"/>
    <x v="5"/>
    <n v="14"/>
    <n v="8"/>
    <n v="26"/>
    <x v="0"/>
    <x v="0"/>
    <n v="289"/>
    <x v="0"/>
    <n v="289"/>
  </r>
  <r>
    <s v="C003"/>
    <x v="2"/>
    <x v="2"/>
    <n v="7400208126"/>
    <x v="2"/>
    <x v="1"/>
    <n v="382"/>
    <s v="C003"/>
    <n v="24"/>
    <n v="1"/>
    <x v="12"/>
    <x v="12"/>
    <d v="1899-12-30T10:02:19"/>
    <s v="13-06-2023"/>
    <d v="2023-06-13T00:00:00"/>
    <d v="1899-12-30T21:53:48"/>
    <x v="14"/>
    <s v="Birthday"/>
    <x v="7"/>
    <x v="5"/>
    <x v="2"/>
    <n v="21"/>
    <n v="10"/>
    <n v="24"/>
    <x v="10"/>
    <x v="3"/>
    <n v="535"/>
    <x v="3"/>
    <n v="535"/>
  </r>
  <r>
    <s v="C003"/>
    <x v="2"/>
    <x v="2"/>
    <n v="7400208126"/>
    <x v="2"/>
    <x v="1"/>
    <n v="364"/>
    <s v="C003"/>
    <n v="43"/>
    <n v="3"/>
    <x v="13"/>
    <x v="13"/>
    <d v="1899-12-30T06:09:01"/>
    <s v="09-11-2023"/>
    <d v="2023-11-09T00:00:00"/>
    <d v="1899-12-30T04:37:33"/>
    <x v="15"/>
    <s v="Diwali"/>
    <x v="4"/>
    <x v="6"/>
    <x v="9"/>
    <n v="4"/>
    <n v="1"/>
    <n v="43"/>
    <x v="11"/>
    <x v="4"/>
    <n v="750"/>
    <x v="4"/>
    <n v="2250"/>
  </r>
  <r>
    <s v="C003"/>
    <x v="2"/>
    <x v="2"/>
    <n v="7400208126"/>
    <x v="2"/>
    <x v="1"/>
    <n v="478"/>
    <s v="C003"/>
    <n v="11"/>
    <n v="5"/>
    <x v="14"/>
    <x v="14"/>
    <d v="1899-12-30T01:11:21"/>
    <s v="09-02-2023"/>
    <d v="2023-02-09T00:00:00"/>
    <d v="1899-12-30T09:50:19"/>
    <x v="16"/>
    <s v="Valentine's Day"/>
    <x v="2"/>
    <x v="6"/>
    <x v="6"/>
    <n v="9"/>
    <n v="1"/>
    <n v="11"/>
    <x v="12"/>
    <x v="3"/>
    <n v="1096"/>
    <x v="2"/>
    <n v="5480"/>
  </r>
  <r>
    <s v="C003"/>
    <x v="2"/>
    <x v="2"/>
    <n v="7400208126"/>
    <x v="2"/>
    <x v="1"/>
    <n v="509"/>
    <s v="C003"/>
    <n v="13"/>
    <n v="5"/>
    <x v="3"/>
    <x v="3"/>
    <d v="1899-12-30T12:48:55"/>
    <s v="09-03-2023"/>
    <d v="2023-03-09T00:00:00"/>
    <d v="1899-12-30T07:47:16"/>
    <x v="17"/>
    <s v="Holi"/>
    <x v="0"/>
    <x v="1"/>
    <x v="0"/>
    <n v="7"/>
    <n v="4"/>
    <n v="13"/>
    <x v="13"/>
    <x v="3"/>
    <n v="1141"/>
    <x v="0"/>
    <n v="5705"/>
  </r>
  <r>
    <s v="C003"/>
    <x v="2"/>
    <x v="2"/>
    <n v="7400208126"/>
    <x v="2"/>
    <x v="1"/>
    <n v="786"/>
    <s v="C003"/>
    <n v="47"/>
    <n v="1"/>
    <x v="3"/>
    <x v="3"/>
    <d v="1899-12-30T22:47:05"/>
    <s v="07-03-2023"/>
    <d v="2023-03-07T00:00:00"/>
    <d v="1899-12-30T07:16:53"/>
    <x v="18"/>
    <s v="Holi"/>
    <x v="0"/>
    <x v="1"/>
    <x v="10"/>
    <n v="7"/>
    <n v="2"/>
    <n v="47"/>
    <x v="14"/>
    <x v="0"/>
    <n v="1638"/>
    <x v="0"/>
    <n v="1638"/>
  </r>
  <r>
    <s v="C003"/>
    <x v="2"/>
    <x v="2"/>
    <n v="7400208126"/>
    <x v="2"/>
    <x v="1"/>
    <n v="280"/>
    <s v="C003"/>
    <n v="19"/>
    <n v="3"/>
    <x v="15"/>
    <x v="15"/>
    <d v="1899-12-30T17:44:47"/>
    <s v="12-02-2023"/>
    <d v="2023-02-12T00:00:00"/>
    <d v="1899-12-30T16:31:05"/>
    <x v="19"/>
    <s v="Valentine's Day"/>
    <x v="2"/>
    <x v="3"/>
    <x v="11"/>
    <n v="16"/>
    <n v="5"/>
    <n v="19"/>
    <x v="15"/>
    <x v="3"/>
    <n v="1234"/>
    <x v="2"/>
    <n v="3702"/>
  </r>
  <r>
    <s v="C003"/>
    <x v="2"/>
    <x v="2"/>
    <n v="7400208126"/>
    <x v="2"/>
    <x v="1"/>
    <n v="293"/>
    <s v="C003"/>
    <n v="1"/>
    <n v="4"/>
    <x v="16"/>
    <x v="16"/>
    <d v="1899-12-30T04:03:47"/>
    <s v="09-09-2023"/>
    <d v="2023-09-09T00:00:00"/>
    <d v="1899-12-30T18:10:36"/>
    <x v="20"/>
    <s v="All Occasions"/>
    <x v="8"/>
    <x v="0"/>
    <x v="4"/>
    <n v="18"/>
    <n v="5"/>
    <n v="1"/>
    <x v="16"/>
    <x v="5"/>
    <n v="1935"/>
    <x v="6"/>
    <n v="7740"/>
  </r>
  <r>
    <s v="C003"/>
    <x v="2"/>
    <x v="2"/>
    <n v="7400208126"/>
    <x v="2"/>
    <x v="1"/>
    <n v="838"/>
    <s v="C003"/>
    <n v="19"/>
    <n v="3"/>
    <x v="17"/>
    <x v="17"/>
    <d v="1899-12-30T10:18:01"/>
    <s v="17-02-2023"/>
    <d v="2023-02-17T00:00:00"/>
    <d v="1899-12-30T06:09:40"/>
    <x v="3"/>
    <s v="Valentine's Day"/>
    <x v="2"/>
    <x v="4"/>
    <x v="2"/>
    <n v="6"/>
    <n v="8"/>
    <n v="19"/>
    <x v="15"/>
    <x v="3"/>
    <n v="1234"/>
    <x v="2"/>
    <n v="3702"/>
  </r>
  <r>
    <s v="C003"/>
    <x v="2"/>
    <x v="2"/>
    <n v="7400208126"/>
    <x v="2"/>
    <x v="1"/>
    <n v="249"/>
    <s v="C003"/>
    <n v="14"/>
    <n v="2"/>
    <x v="18"/>
    <x v="18"/>
    <d v="1899-12-30T22:22:16"/>
    <s v="19-09-2023"/>
    <d v="2023-09-19T00:00:00"/>
    <d v="1899-12-30T23:17:36"/>
    <x v="21"/>
    <s v="Birthday"/>
    <x v="8"/>
    <x v="1"/>
    <x v="10"/>
    <n v="23"/>
    <n v="9"/>
    <n v="14"/>
    <x v="17"/>
    <x v="0"/>
    <n v="1915"/>
    <x v="3"/>
    <n v="3830"/>
  </r>
  <r>
    <s v="C004"/>
    <x v="3"/>
    <x v="3"/>
    <n v="7232349928"/>
    <x v="3"/>
    <x v="1"/>
    <n v="818"/>
    <s v="C004"/>
    <n v="8"/>
    <n v="4"/>
    <x v="11"/>
    <x v="11"/>
    <d v="1899-12-30T07:51:06"/>
    <s v="09-03-2023"/>
    <d v="2023-03-09T00:00:00"/>
    <d v="1899-12-30T09:07:41"/>
    <x v="22"/>
    <s v="Anniversary"/>
    <x v="0"/>
    <x v="4"/>
    <x v="8"/>
    <n v="9"/>
    <n v="7"/>
    <n v="8"/>
    <x v="18"/>
    <x v="6"/>
    <n v="252"/>
    <x v="5"/>
    <n v="1008"/>
  </r>
  <r>
    <s v="C004"/>
    <x v="3"/>
    <x v="3"/>
    <n v="7232349928"/>
    <x v="3"/>
    <x v="1"/>
    <n v="705"/>
    <s v="C004"/>
    <n v="7"/>
    <n v="1"/>
    <x v="3"/>
    <x v="3"/>
    <d v="1899-12-30T18:18:01"/>
    <s v="14-03-2023"/>
    <d v="2023-03-14T00:00:00"/>
    <d v="1899-12-30T17:57:09"/>
    <x v="23"/>
    <s v="Holi"/>
    <x v="0"/>
    <x v="1"/>
    <x v="12"/>
    <n v="17"/>
    <n v="9"/>
    <n v="7"/>
    <x v="19"/>
    <x v="5"/>
    <n v="409"/>
    <x v="0"/>
    <n v="409"/>
  </r>
  <r>
    <s v="C004"/>
    <x v="3"/>
    <x v="3"/>
    <n v="7232349928"/>
    <x v="3"/>
    <x v="1"/>
    <n v="994"/>
    <s v="C004"/>
    <n v="68"/>
    <n v="2"/>
    <x v="19"/>
    <x v="19"/>
    <d v="1899-12-30T22:44:36"/>
    <s v="21-02-2023"/>
    <d v="2023-02-21T00:00:00"/>
    <d v="1899-12-30T06:45:30"/>
    <x v="24"/>
    <s v="Valentine's Day"/>
    <x v="2"/>
    <x v="0"/>
    <x v="10"/>
    <n v="6"/>
    <n v="8"/>
    <n v="68"/>
    <x v="20"/>
    <x v="5"/>
    <n v="597"/>
    <x v="2"/>
    <n v="1194"/>
  </r>
  <r>
    <s v="C004"/>
    <x v="3"/>
    <x v="3"/>
    <n v="7232349928"/>
    <x v="3"/>
    <x v="1"/>
    <n v="216"/>
    <s v="C004"/>
    <n v="23"/>
    <n v="1"/>
    <x v="20"/>
    <x v="20"/>
    <d v="1899-12-30T15:46:35"/>
    <s v="08-10-2023"/>
    <d v="2023-10-08T00:00:00"/>
    <d v="1899-12-30T20:46:28"/>
    <x v="25"/>
    <s v="Anniversary"/>
    <x v="9"/>
    <x v="3"/>
    <x v="3"/>
    <n v="20"/>
    <n v="5"/>
    <n v="23"/>
    <x v="21"/>
    <x v="6"/>
    <n v="1098"/>
    <x v="5"/>
    <n v="1098"/>
  </r>
  <r>
    <s v="C004"/>
    <x v="3"/>
    <x v="3"/>
    <n v="7232349928"/>
    <x v="3"/>
    <x v="1"/>
    <n v="227"/>
    <s v="C004"/>
    <n v="24"/>
    <n v="4"/>
    <x v="21"/>
    <x v="21"/>
    <d v="1899-12-30T18:50:42"/>
    <s v="26-12-2023"/>
    <d v="2023-12-26T00:00:00"/>
    <d v="1899-12-30T14:09:44"/>
    <x v="12"/>
    <s v="Birthday"/>
    <x v="10"/>
    <x v="0"/>
    <x v="12"/>
    <n v="14"/>
    <n v="1"/>
    <n v="24"/>
    <x v="10"/>
    <x v="3"/>
    <n v="535"/>
    <x v="3"/>
    <n v="2140"/>
  </r>
  <r>
    <s v="C004"/>
    <x v="3"/>
    <x v="3"/>
    <n v="7232349928"/>
    <x v="3"/>
    <x v="1"/>
    <n v="417"/>
    <s v="C004"/>
    <n v="62"/>
    <n v="4"/>
    <x v="22"/>
    <x v="22"/>
    <d v="1899-12-30T22:40:40"/>
    <s v="11-03-2023"/>
    <d v="2023-03-11T00:00:00"/>
    <d v="1899-12-30T05:56:33"/>
    <x v="26"/>
    <s v="Holi"/>
    <x v="0"/>
    <x v="3"/>
    <x v="10"/>
    <n v="5"/>
    <n v="4"/>
    <n v="62"/>
    <x v="3"/>
    <x v="0"/>
    <n v="1356"/>
    <x v="0"/>
    <n v="5424"/>
  </r>
  <r>
    <s v="C004"/>
    <x v="3"/>
    <x v="3"/>
    <n v="7232349928"/>
    <x v="3"/>
    <x v="1"/>
    <n v="599"/>
    <s v="C004"/>
    <n v="34"/>
    <n v="1"/>
    <x v="23"/>
    <x v="23"/>
    <d v="1899-12-30T19:32:24"/>
    <s v="24-08-2023"/>
    <d v="2023-08-24T00:00:00"/>
    <d v="1899-12-30T12:13:52"/>
    <x v="6"/>
    <s v="Raksha Bandhan"/>
    <x v="1"/>
    <x v="0"/>
    <x v="13"/>
    <n v="12"/>
    <n v="3"/>
    <n v="34"/>
    <x v="22"/>
    <x v="5"/>
    <n v="1335"/>
    <x v="1"/>
    <n v="1335"/>
  </r>
  <r>
    <s v="C004"/>
    <x v="3"/>
    <x v="3"/>
    <n v="7232349928"/>
    <x v="3"/>
    <x v="1"/>
    <n v="740"/>
    <s v="C004"/>
    <n v="56"/>
    <n v="4"/>
    <x v="24"/>
    <x v="24"/>
    <d v="1899-12-30T16:11:58"/>
    <s v="12-11-2023"/>
    <d v="2023-11-12T00:00:00"/>
    <d v="1899-12-30T10:07:51"/>
    <x v="27"/>
    <s v="Anniversary"/>
    <x v="4"/>
    <x v="3"/>
    <x v="14"/>
    <n v="10"/>
    <n v="5"/>
    <n v="56"/>
    <x v="23"/>
    <x v="4"/>
    <n v="1272"/>
    <x v="5"/>
    <n v="5088"/>
  </r>
  <r>
    <s v="C004"/>
    <x v="3"/>
    <x v="3"/>
    <n v="7232349928"/>
    <x v="3"/>
    <x v="1"/>
    <n v="969"/>
    <s v="C004"/>
    <n v="42"/>
    <n v="4"/>
    <x v="25"/>
    <x v="25"/>
    <d v="1899-12-30T22:56:34"/>
    <s v="03-09-2023"/>
    <d v="2023-09-03T00:00:00"/>
    <d v="1899-12-30T03:22:59"/>
    <x v="26"/>
    <s v="All Occasions"/>
    <x v="1"/>
    <x v="6"/>
    <x v="10"/>
    <n v="3"/>
    <n v="4"/>
    <n v="42"/>
    <x v="24"/>
    <x v="6"/>
    <n v="1744"/>
    <x v="6"/>
    <n v="6976"/>
  </r>
  <r>
    <s v="C004"/>
    <x v="3"/>
    <x v="3"/>
    <n v="7232349928"/>
    <x v="3"/>
    <x v="1"/>
    <n v="201"/>
    <s v="C004"/>
    <n v="55"/>
    <n v="4"/>
    <x v="26"/>
    <x v="26"/>
    <d v="1899-12-30T04:40:14"/>
    <s v="30-08-2023"/>
    <d v="2023-08-30T00:00:00"/>
    <d v="1899-12-30T03:52:28"/>
    <x v="28"/>
    <s v="Raksha Bandhan"/>
    <x v="1"/>
    <x v="4"/>
    <x v="4"/>
    <n v="3"/>
    <n v="6"/>
    <n v="55"/>
    <x v="25"/>
    <x v="5"/>
    <n v="1904"/>
    <x v="1"/>
    <n v="7616"/>
  </r>
  <r>
    <s v="C004"/>
    <x v="3"/>
    <x v="3"/>
    <n v="7232349928"/>
    <x v="3"/>
    <x v="1"/>
    <n v="384"/>
    <s v="C004"/>
    <n v="25"/>
    <n v="3"/>
    <x v="27"/>
    <x v="27"/>
    <d v="1899-12-30T16:57:57"/>
    <s v="15-05-2023"/>
    <d v="2023-05-15T00:00:00"/>
    <d v="1899-12-30T13:57:13"/>
    <x v="29"/>
    <s v="Anniversary"/>
    <x v="5"/>
    <x v="4"/>
    <x v="14"/>
    <n v="13"/>
    <n v="4"/>
    <n v="25"/>
    <x v="26"/>
    <x v="2"/>
    <n v="1202"/>
    <x v="5"/>
    <n v="3606"/>
  </r>
  <r>
    <s v="C005"/>
    <x v="4"/>
    <x v="4"/>
    <n v="2207644242"/>
    <x v="4"/>
    <x v="1"/>
    <n v="938"/>
    <s v="C005"/>
    <n v="59"/>
    <n v="3"/>
    <x v="7"/>
    <x v="7"/>
    <d v="1899-12-30T18:12:49"/>
    <s v="08-09-2023"/>
    <d v="2023-09-08T00:00:00"/>
    <d v="1899-12-30T01:17:33"/>
    <x v="30"/>
    <s v="Raksha Bandhan"/>
    <x v="1"/>
    <x v="3"/>
    <x v="12"/>
    <n v="1"/>
    <n v="10"/>
    <n v="59"/>
    <x v="27"/>
    <x v="1"/>
    <n v="811"/>
    <x v="1"/>
    <n v="2433"/>
  </r>
  <r>
    <s v="C005"/>
    <x v="4"/>
    <x v="4"/>
    <n v="2207644242"/>
    <x v="4"/>
    <x v="1"/>
    <n v="848"/>
    <s v="C005"/>
    <n v="6"/>
    <n v="1"/>
    <x v="0"/>
    <x v="0"/>
    <d v="1899-12-30T16:52:57"/>
    <s v="10-03-2023"/>
    <d v="2023-03-10T00:00:00"/>
    <d v="1899-12-30T22:26:48"/>
    <x v="31"/>
    <s v="Holi"/>
    <x v="0"/>
    <x v="0"/>
    <x v="14"/>
    <n v="22"/>
    <n v="4"/>
    <n v="6"/>
    <x v="28"/>
    <x v="1"/>
    <n v="1112"/>
    <x v="0"/>
    <n v="1112"/>
  </r>
  <r>
    <s v="C005"/>
    <x v="4"/>
    <x v="4"/>
    <n v="2207644242"/>
    <x v="4"/>
    <x v="1"/>
    <n v="308"/>
    <s v="C005"/>
    <n v="57"/>
    <n v="1"/>
    <x v="28"/>
    <x v="28"/>
    <d v="1899-12-30T07:54:11"/>
    <s v="12-03-2023"/>
    <d v="2023-03-12T00:00:00"/>
    <d v="1899-12-30T12:11:24"/>
    <x v="32"/>
    <s v="Birthday"/>
    <x v="0"/>
    <x v="4"/>
    <x v="8"/>
    <n v="12"/>
    <n v="3"/>
    <n v="57"/>
    <x v="29"/>
    <x v="0"/>
    <n v="1582"/>
    <x v="3"/>
    <n v="1582"/>
  </r>
  <r>
    <s v="C005"/>
    <x v="4"/>
    <x v="4"/>
    <n v="2207644242"/>
    <x v="4"/>
    <x v="1"/>
    <n v="977"/>
    <s v="C005"/>
    <n v="47"/>
    <n v="2"/>
    <x v="3"/>
    <x v="3"/>
    <d v="1899-12-30T12:33:31"/>
    <s v="07-03-2023"/>
    <d v="2023-03-07T00:00:00"/>
    <d v="1899-12-30T23:39:44"/>
    <x v="33"/>
    <s v="Holi"/>
    <x v="0"/>
    <x v="1"/>
    <x v="0"/>
    <n v="23"/>
    <n v="2"/>
    <n v="47"/>
    <x v="14"/>
    <x v="0"/>
    <n v="1638"/>
    <x v="0"/>
    <n v="3276"/>
  </r>
  <r>
    <s v="C006"/>
    <x v="5"/>
    <x v="5"/>
    <n v="919363577179"/>
    <x v="5"/>
    <x v="0"/>
    <n v="416"/>
    <s v="C006"/>
    <n v="58"/>
    <n v="5"/>
    <x v="2"/>
    <x v="2"/>
    <d v="1899-12-30T16:41:02"/>
    <s v="17-02-2023"/>
    <d v="2023-02-17T00:00:00"/>
    <d v="1899-12-30T09:37:01"/>
    <x v="34"/>
    <s v="Valentine's Day"/>
    <x v="2"/>
    <x v="1"/>
    <x v="14"/>
    <n v="9"/>
    <n v="5"/>
    <n v="58"/>
    <x v="30"/>
    <x v="1"/>
    <n v="1492"/>
    <x v="2"/>
    <n v="7460"/>
  </r>
  <r>
    <s v="C006"/>
    <x v="5"/>
    <x v="5"/>
    <n v="919363577179"/>
    <x v="5"/>
    <x v="0"/>
    <n v="411"/>
    <s v="C006"/>
    <n v="48"/>
    <n v="1"/>
    <x v="29"/>
    <x v="29"/>
    <d v="1899-12-30T16:31:34"/>
    <s v="08-11-2023"/>
    <d v="2023-11-08T00:00:00"/>
    <d v="1899-12-30T07:21:26"/>
    <x v="35"/>
    <s v="Diwali"/>
    <x v="4"/>
    <x v="1"/>
    <x v="14"/>
    <n v="7"/>
    <n v="3"/>
    <n v="48"/>
    <x v="5"/>
    <x v="0"/>
    <n v="433"/>
    <x v="4"/>
    <n v="433"/>
  </r>
  <r>
    <s v="C006"/>
    <x v="5"/>
    <x v="5"/>
    <n v="919363577179"/>
    <x v="5"/>
    <x v="0"/>
    <n v="343"/>
    <s v="C006"/>
    <n v="66"/>
    <n v="3"/>
    <x v="0"/>
    <x v="0"/>
    <d v="1899-12-30T14:12:40"/>
    <s v="09-03-2023"/>
    <d v="2023-03-09T00:00:00"/>
    <d v="1899-12-30T09:27:05"/>
    <x v="36"/>
    <s v="Holi"/>
    <x v="0"/>
    <x v="0"/>
    <x v="15"/>
    <n v="9"/>
    <n v="3"/>
    <n v="66"/>
    <x v="31"/>
    <x v="0"/>
    <n v="610"/>
    <x v="0"/>
    <n v="1830"/>
  </r>
  <r>
    <s v="C006"/>
    <x v="5"/>
    <x v="5"/>
    <n v="919363577179"/>
    <x v="5"/>
    <x v="0"/>
    <n v="590"/>
    <s v="C006"/>
    <n v="23"/>
    <n v="2"/>
    <x v="30"/>
    <x v="30"/>
    <d v="1899-12-30T21:36:21"/>
    <s v="23-01-2023"/>
    <d v="2023-01-23T00:00:00"/>
    <d v="1899-12-30T05:53:50"/>
    <x v="37"/>
    <s v="Anniversary"/>
    <x v="11"/>
    <x v="4"/>
    <x v="16"/>
    <n v="5"/>
    <n v="4"/>
    <n v="23"/>
    <x v="21"/>
    <x v="6"/>
    <n v="1098"/>
    <x v="5"/>
    <n v="2196"/>
  </r>
  <r>
    <s v="C006"/>
    <x v="5"/>
    <x v="5"/>
    <n v="919363577179"/>
    <x v="5"/>
    <x v="0"/>
    <n v="700"/>
    <s v="C006"/>
    <n v="6"/>
    <n v="1"/>
    <x v="31"/>
    <x v="31"/>
    <d v="1899-12-30T18:17:57"/>
    <s v="09-03-2023"/>
    <d v="2023-03-09T00:00:00"/>
    <d v="1899-12-30T13:43:07"/>
    <x v="38"/>
    <s v="Holi"/>
    <x v="0"/>
    <x v="5"/>
    <x v="12"/>
    <n v="13"/>
    <n v="5"/>
    <n v="6"/>
    <x v="28"/>
    <x v="1"/>
    <n v="1112"/>
    <x v="0"/>
    <n v="1112"/>
  </r>
  <r>
    <s v="C006"/>
    <x v="5"/>
    <x v="5"/>
    <n v="919363577179"/>
    <x v="5"/>
    <x v="0"/>
    <n v="616"/>
    <s v="C006"/>
    <n v="44"/>
    <n v="5"/>
    <x v="13"/>
    <x v="13"/>
    <d v="1899-12-30T23:57:57"/>
    <s v="12-11-2023"/>
    <d v="2023-11-12T00:00:00"/>
    <d v="1899-12-30T19:20:59"/>
    <x v="39"/>
    <s v="Diwali"/>
    <x v="4"/>
    <x v="6"/>
    <x v="7"/>
    <n v="19"/>
    <n v="4"/>
    <n v="44"/>
    <x v="32"/>
    <x v="2"/>
    <n v="794"/>
    <x v="4"/>
    <n v="3970"/>
  </r>
  <r>
    <s v="C006"/>
    <x v="5"/>
    <x v="5"/>
    <n v="919363577179"/>
    <x v="5"/>
    <x v="0"/>
    <n v="372"/>
    <s v="C006"/>
    <n v="25"/>
    <n v="3"/>
    <x v="13"/>
    <x v="13"/>
    <d v="1899-12-30T19:04:25"/>
    <s v="18-11-2023"/>
    <d v="2023-11-18T00:00:00"/>
    <d v="1899-12-30T18:28:46"/>
    <x v="14"/>
    <s v="Anniversary"/>
    <x v="4"/>
    <x v="6"/>
    <x v="13"/>
    <n v="18"/>
    <n v="10"/>
    <n v="25"/>
    <x v="26"/>
    <x v="2"/>
    <n v="1202"/>
    <x v="5"/>
    <n v="3606"/>
  </r>
  <r>
    <s v="C006"/>
    <x v="5"/>
    <x v="5"/>
    <n v="919363577179"/>
    <x v="5"/>
    <x v="0"/>
    <n v="807"/>
    <s v="C006"/>
    <n v="40"/>
    <n v="4"/>
    <x v="32"/>
    <x v="32"/>
    <d v="1899-12-30T16:20:19"/>
    <s v="09-12-2023"/>
    <d v="2023-12-09T00:00:00"/>
    <d v="1899-12-30T03:09:57"/>
    <x v="40"/>
    <s v="Anniversary"/>
    <x v="4"/>
    <x v="6"/>
    <x v="14"/>
    <n v="3"/>
    <n v="10"/>
    <n v="40"/>
    <x v="33"/>
    <x v="6"/>
    <n v="1923"/>
    <x v="5"/>
    <n v="7692"/>
  </r>
  <r>
    <s v="C006"/>
    <x v="5"/>
    <x v="5"/>
    <n v="919363577179"/>
    <x v="5"/>
    <x v="0"/>
    <n v="44"/>
    <s v="C006"/>
    <n v="14"/>
    <n v="1"/>
    <x v="33"/>
    <x v="33"/>
    <d v="1899-12-30T21:57:56"/>
    <s v="27-07-2023"/>
    <d v="2023-07-27T00:00:00"/>
    <d v="1899-12-30T10:48:09"/>
    <x v="41"/>
    <s v="Birthday"/>
    <x v="6"/>
    <x v="0"/>
    <x v="16"/>
    <n v="10"/>
    <n v="10"/>
    <n v="14"/>
    <x v="17"/>
    <x v="0"/>
    <n v="1915"/>
    <x v="3"/>
    <n v="1915"/>
  </r>
  <r>
    <s v="C006"/>
    <x v="5"/>
    <x v="5"/>
    <n v="919363577179"/>
    <x v="5"/>
    <x v="0"/>
    <n v="533"/>
    <s v="C006"/>
    <n v="14"/>
    <n v="3"/>
    <x v="34"/>
    <x v="34"/>
    <d v="1899-12-30T07:19:52"/>
    <s v="20-04-2023"/>
    <d v="2023-04-20T00:00:00"/>
    <d v="1899-12-30T17:43:45"/>
    <x v="9"/>
    <s v="Birthday"/>
    <x v="3"/>
    <x v="3"/>
    <x v="8"/>
    <n v="17"/>
    <n v="2"/>
    <n v="14"/>
    <x v="17"/>
    <x v="0"/>
    <n v="1915"/>
    <x v="3"/>
    <n v="5745"/>
  </r>
  <r>
    <s v="C007"/>
    <x v="6"/>
    <x v="6"/>
    <n v="918576675504"/>
    <x v="6"/>
    <x v="1"/>
    <n v="495"/>
    <s v="C007"/>
    <n v="20"/>
    <n v="1"/>
    <x v="35"/>
    <x v="35"/>
    <d v="1899-12-30T17:42:29"/>
    <s v="29-08-2023"/>
    <d v="2023-08-29T00:00:00"/>
    <d v="1899-12-30T22:51:31"/>
    <x v="23"/>
    <s v="Anniversary"/>
    <x v="1"/>
    <x v="0"/>
    <x v="11"/>
    <n v="22"/>
    <n v="1"/>
    <n v="20"/>
    <x v="34"/>
    <x v="0"/>
    <n v="697"/>
    <x v="5"/>
    <n v="697"/>
  </r>
  <r>
    <s v="C007"/>
    <x v="6"/>
    <x v="6"/>
    <n v="918576675504"/>
    <x v="6"/>
    <x v="1"/>
    <n v="483"/>
    <s v="C007"/>
    <n v="59"/>
    <n v="2"/>
    <x v="35"/>
    <x v="35"/>
    <d v="1899-12-30T06:25:03"/>
    <s v="31-08-2023"/>
    <d v="2023-08-31T00:00:00"/>
    <d v="1899-12-30T05:06:02"/>
    <x v="42"/>
    <s v="Raksha Bandhan"/>
    <x v="1"/>
    <x v="0"/>
    <x v="9"/>
    <n v="5"/>
    <n v="3"/>
    <n v="59"/>
    <x v="27"/>
    <x v="1"/>
    <n v="811"/>
    <x v="1"/>
    <n v="1622"/>
  </r>
  <r>
    <s v="C007"/>
    <x v="6"/>
    <x v="6"/>
    <n v="918576675504"/>
    <x v="6"/>
    <x v="1"/>
    <n v="843"/>
    <s v="C007"/>
    <n v="68"/>
    <n v="1"/>
    <x v="36"/>
    <x v="36"/>
    <d v="1899-12-30T21:46:03"/>
    <s v="12-02-2023"/>
    <d v="2023-02-12T00:00:00"/>
    <d v="1899-12-30T19:27:09"/>
    <x v="43"/>
    <s v="Valentine's Day"/>
    <x v="2"/>
    <x v="5"/>
    <x v="16"/>
    <n v="19"/>
    <n v="1"/>
    <n v="68"/>
    <x v="20"/>
    <x v="5"/>
    <n v="597"/>
    <x v="2"/>
    <n v="597"/>
  </r>
  <r>
    <s v="C007"/>
    <x v="6"/>
    <x v="6"/>
    <n v="918576675504"/>
    <x v="6"/>
    <x v="1"/>
    <n v="460"/>
    <s v="C007"/>
    <n v="29"/>
    <n v="2"/>
    <x v="31"/>
    <x v="31"/>
    <d v="1899-12-30T07:58:33"/>
    <s v="06-03-2023"/>
    <d v="2023-03-06T00:00:00"/>
    <d v="1899-12-30T00:07:26"/>
    <x v="44"/>
    <s v="Holi"/>
    <x v="0"/>
    <x v="5"/>
    <x v="8"/>
    <n v="0"/>
    <n v="2"/>
    <n v="29"/>
    <x v="35"/>
    <x v="0"/>
    <n v="1252"/>
    <x v="0"/>
    <n v="2504"/>
  </r>
  <r>
    <s v="C007"/>
    <x v="6"/>
    <x v="6"/>
    <n v="918576675504"/>
    <x v="6"/>
    <x v="1"/>
    <n v="541"/>
    <s v="C007"/>
    <n v="24"/>
    <n v="3"/>
    <x v="37"/>
    <x v="37"/>
    <d v="1899-12-30T05:51:09"/>
    <s v="16-11-2023"/>
    <d v="2023-11-16T00:00:00"/>
    <d v="1899-12-30T22:56:34"/>
    <x v="45"/>
    <s v="Birthday"/>
    <x v="4"/>
    <x v="0"/>
    <x v="1"/>
    <n v="22"/>
    <n v="3"/>
    <n v="24"/>
    <x v="10"/>
    <x v="3"/>
    <n v="535"/>
    <x v="3"/>
    <n v="1605"/>
  </r>
  <r>
    <s v="C007"/>
    <x v="6"/>
    <x v="6"/>
    <n v="918576675504"/>
    <x v="6"/>
    <x v="1"/>
    <n v="468"/>
    <s v="C007"/>
    <n v="5"/>
    <n v="2"/>
    <x v="38"/>
    <x v="38"/>
    <d v="1899-12-30T07:57:26"/>
    <s v="04-08-2023"/>
    <d v="2023-08-04T00:00:00"/>
    <d v="1899-12-30T01:24:47"/>
    <x v="46"/>
    <s v="All Occasions"/>
    <x v="6"/>
    <x v="3"/>
    <x v="8"/>
    <n v="1"/>
    <n v="10"/>
    <n v="5"/>
    <x v="36"/>
    <x v="0"/>
    <n v="1444"/>
    <x v="6"/>
    <n v="2888"/>
  </r>
  <r>
    <s v="C007"/>
    <x v="6"/>
    <x v="6"/>
    <n v="918576675504"/>
    <x v="6"/>
    <x v="1"/>
    <n v="320"/>
    <s v="C007"/>
    <n v="13"/>
    <n v="1"/>
    <x v="39"/>
    <x v="39"/>
    <d v="1899-12-30T07:49:55"/>
    <s v="08-03-2023"/>
    <d v="2023-03-08T00:00:00"/>
    <d v="1899-12-30T08:38:21"/>
    <x v="47"/>
    <s v="Holi"/>
    <x v="0"/>
    <x v="6"/>
    <x v="8"/>
    <n v="8"/>
    <n v="7"/>
    <n v="13"/>
    <x v="13"/>
    <x v="3"/>
    <n v="1141"/>
    <x v="0"/>
    <n v="1141"/>
  </r>
  <r>
    <s v="C007"/>
    <x v="6"/>
    <x v="6"/>
    <n v="918576675504"/>
    <x v="6"/>
    <x v="1"/>
    <n v="429"/>
    <s v="C007"/>
    <n v="9"/>
    <n v="5"/>
    <x v="40"/>
    <x v="40"/>
    <d v="1899-12-30T22:46:57"/>
    <s v="31-08-2023"/>
    <d v="2023-08-31T00:00:00"/>
    <d v="1899-12-30T12:43:52"/>
    <x v="48"/>
    <s v="Raksha Bandhan"/>
    <x v="1"/>
    <x v="3"/>
    <x v="10"/>
    <n v="12"/>
    <n v="9"/>
    <n v="9"/>
    <x v="7"/>
    <x v="0"/>
    <n v="1605"/>
    <x v="1"/>
    <n v="8025"/>
  </r>
  <r>
    <s v="C007"/>
    <x v="6"/>
    <x v="6"/>
    <n v="918576675504"/>
    <x v="6"/>
    <x v="1"/>
    <n v="592"/>
    <s v="C007"/>
    <n v="47"/>
    <n v="5"/>
    <x v="22"/>
    <x v="22"/>
    <d v="1899-12-30T03:27:03"/>
    <s v="11-03-2023"/>
    <d v="2023-03-11T00:00:00"/>
    <d v="1899-12-30T21:41:23"/>
    <x v="49"/>
    <s v="Holi"/>
    <x v="0"/>
    <x v="3"/>
    <x v="17"/>
    <n v="21"/>
    <n v="4"/>
    <n v="47"/>
    <x v="14"/>
    <x v="0"/>
    <n v="1638"/>
    <x v="0"/>
    <n v="8190"/>
  </r>
  <r>
    <s v="C007"/>
    <x v="6"/>
    <x v="6"/>
    <n v="918576675504"/>
    <x v="6"/>
    <x v="1"/>
    <n v="564"/>
    <s v="C007"/>
    <n v="40"/>
    <n v="1"/>
    <x v="41"/>
    <x v="41"/>
    <d v="1899-12-30T00:40:20"/>
    <s v="15-04-2023"/>
    <d v="2023-04-15T00:00:00"/>
    <d v="1899-12-30T06:06:57"/>
    <x v="50"/>
    <s v="Anniversary"/>
    <x v="3"/>
    <x v="2"/>
    <x v="5"/>
    <n v="6"/>
    <n v="8"/>
    <n v="40"/>
    <x v="33"/>
    <x v="6"/>
    <n v="1923"/>
    <x v="5"/>
    <n v="1923"/>
  </r>
  <r>
    <s v="C007"/>
    <x v="6"/>
    <x v="6"/>
    <n v="918576675504"/>
    <x v="6"/>
    <x v="1"/>
    <n v="158"/>
    <s v="C007"/>
    <n v="35"/>
    <n v="2"/>
    <x v="6"/>
    <x v="6"/>
    <d v="1899-12-30T15:40:17"/>
    <s v="08-03-2023"/>
    <d v="2023-03-08T00:00:00"/>
    <d v="1899-12-30T02:53:01"/>
    <x v="51"/>
    <s v="Holi"/>
    <x v="0"/>
    <x v="2"/>
    <x v="3"/>
    <n v="2"/>
    <n v="5"/>
    <n v="35"/>
    <x v="37"/>
    <x v="0"/>
    <n v="1865"/>
    <x v="0"/>
    <n v="3730"/>
  </r>
  <r>
    <s v="C007"/>
    <x v="6"/>
    <x v="6"/>
    <n v="918576675504"/>
    <x v="6"/>
    <x v="1"/>
    <n v="830"/>
    <s v="C007"/>
    <n v="46"/>
    <n v="2"/>
    <x v="42"/>
    <x v="42"/>
    <d v="1899-12-30T19:18:53"/>
    <s v="15-01-2023"/>
    <d v="2023-01-15T00:00:00"/>
    <d v="1899-12-30T05:04:21"/>
    <x v="52"/>
    <s v="Anniversary"/>
    <x v="11"/>
    <x v="4"/>
    <x v="13"/>
    <n v="5"/>
    <n v="3"/>
    <n v="46"/>
    <x v="38"/>
    <x v="1"/>
    <n v="758"/>
    <x v="5"/>
    <n v="1516"/>
  </r>
  <r>
    <s v="C008"/>
    <x v="7"/>
    <x v="7"/>
    <n v="7138085704"/>
    <x v="7"/>
    <x v="0"/>
    <n v="80"/>
    <s v="C008"/>
    <n v="39"/>
    <n v="4"/>
    <x v="43"/>
    <x v="43"/>
    <d v="1899-12-30T11:07:02"/>
    <s v="11-01-2023"/>
    <d v="2023-01-11T00:00:00"/>
    <d v="1899-12-30T02:05:50"/>
    <x v="53"/>
    <s v="All Occasions"/>
    <x v="11"/>
    <x v="0"/>
    <x v="18"/>
    <n v="2"/>
    <n v="9"/>
    <n v="39"/>
    <x v="39"/>
    <x v="3"/>
    <n v="387"/>
    <x v="6"/>
    <n v="1548"/>
  </r>
  <r>
    <s v="C008"/>
    <x v="7"/>
    <x v="7"/>
    <n v="7138085704"/>
    <x v="7"/>
    <x v="0"/>
    <n v="673"/>
    <s v="C008"/>
    <n v="33"/>
    <n v="3"/>
    <x v="44"/>
    <x v="44"/>
    <d v="1899-12-30T05:54:49"/>
    <s v="07-02-2023"/>
    <d v="2023-02-07T00:00:00"/>
    <d v="1899-12-30T04:25:38"/>
    <x v="54"/>
    <s v="Valentine's Day"/>
    <x v="2"/>
    <x v="5"/>
    <x v="1"/>
    <n v="4"/>
    <n v="3"/>
    <n v="33"/>
    <x v="40"/>
    <x v="0"/>
    <n v="314"/>
    <x v="2"/>
    <n v="942"/>
  </r>
  <r>
    <s v="C008"/>
    <x v="7"/>
    <x v="7"/>
    <n v="7138085704"/>
    <x v="7"/>
    <x v="0"/>
    <n v="736"/>
    <s v="C008"/>
    <n v="70"/>
    <n v="5"/>
    <x v="45"/>
    <x v="45"/>
    <d v="1899-12-30T03:47:04"/>
    <s v="11-05-2023"/>
    <d v="2023-05-11T00:00:00"/>
    <d v="1899-12-30T04:38:44"/>
    <x v="55"/>
    <s v="Birthday"/>
    <x v="5"/>
    <x v="3"/>
    <x v="17"/>
    <n v="4"/>
    <n v="9"/>
    <n v="70"/>
    <x v="41"/>
    <x v="6"/>
    <n v="866"/>
    <x v="3"/>
    <n v="4330"/>
  </r>
  <r>
    <s v="C008"/>
    <x v="7"/>
    <x v="7"/>
    <n v="7138085704"/>
    <x v="7"/>
    <x v="0"/>
    <n v="399"/>
    <s v="C008"/>
    <n v="68"/>
    <n v="1"/>
    <x v="14"/>
    <x v="14"/>
    <d v="1899-12-30T06:21:47"/>
    <s v="15-02-2023"/>
    <d v="2023-02-15T00:00:00"/>
    <d v="1899-12-30T07:08:14"/>
    <x v="21"/>
    <s v="Valentine's Day"/>
    <x v="2"/>
    <x v="6"/>
    <x v="9"/>
    <n v="7"/>
    <n v="7"/>
    <n v="68"/>
    <x v="20"/>
    <x v="5"/>
    <n v="597"/>
    <x v="2"/>
    <n v="597"/>
  </r>
  <r>
    <s v="C008"/>
    <x v="7"/>
    <x v="7"/>
    <n v="7138085704"/>
    <x v="7"/>
    <x v="0"/>
    <n v="577"/>
    <s v="C008"/>
    <n v="20"/>
    <n v="4"/>
    <x v="46"/>
    <x v="46"/>
    <d v="1899-12-30T14:51:26"/>
    <s v="05-11-2023"/>
    <d v="2023-11-05T00:00:00"/>
    <d v="1899-12-30T18:50:45"/>
    <x v="56"/>
    <s v="Anniversary"/>
    <x v="9"/>
    <x v="5"/>
    <x v="15"/>
    <n v="18"/>
    <n v="8"/>
    <n v="20"/>
    <x v="34"/>
    <x v="0"/>
    <n v="697"/>
    <x v="5"/>
    <n v="2788"/>
  </r>
  <r>
    <s v="C008"/>
    <x v="7"/>
    <x v="7"/>
    <n v="7138085704"/>
    <x v="7"/>
    <x v="0"/>
    <n v="187"/>
    <s v="C008"/>
    <n v="49"/>
    <n v="5"/>
    <x v="36"/>
    <x v="36"/>
    <d v="1899-12-30T21:10:41"/>
    <s v="16-02-2023"/>
    <d v="2023-02-16T00:00:00"/>
    <d v="1899-12-30T09:34:09"/>
    <x v="57"/>
    <s v="Valentine's Day"/>
    <x v="2"/>
    <x v="5"/>
    <x v="16"/>
    <n v="9"/>
    <n v="5"/>
    <n v="49"/>
    <x v="42"/>
    <x v="0"/>
    <n v="903"/>
    <x v="2"/>
    <n v="4515"/>
  </r>
  <r>
    <s v="C008"/>
    <x v="7"/>
    <x v="7"/>
    <n v="7138085704"/>
    <x v="7"/>
    <x v="0"/>
    <n v="337"/>
    <s v="C008"/>
    <n v="24"/>
    <n v="3"/>
    <x v="47"/>
    <x v="47"/>
    <d v="1899-12-30T14:21:12"/>
    <s v="22-05-2023"/>
    <d v="2023-05-22T00:00:00"/>
    <d v="1899-12-30T20:26:13"/>
    <x v="58"/>
    <s v="Birthday"/>
    <x v="5"/>
    <x v="3"/>
    <x v="15"/>
    <n v="20"/>
    <n v="6"/>
    <n v="24"/>
    <x v="10"/>
    <x v="3"/>
    <n v="535"/>
    <x v="3"/>
    <n v="1605"/>
  </r>
  <r>
    <s v="C008"/>
    <x v="7"/>
    <x v="7"/>
    <n v="7138085704"/>
    <x v="7"/>
    <x v="0"/>
    <n v="734"/>
    <s v="C008"/>
    <n v="49"/>
    <n v="3"/>
    <x v="36"/>
    <x v="36"/>
    <d v="1899-12-30T11:44:37"/>
    <s v="14-02-2023"/>
    <d v="2023-02-14T00:00:00"/>
    <d v="1899-12-30T09:06:06"/>
    <x v="59"/>
    <s v="Valentine's Day"/>
    <x v="2"/>
    <x v="5"/>
    <x v="18"/>
    <n v="9"/>
    <n v="3"/>
    <n v="49"/>
    <x v="42"/>
    <x v="0"/>
    <n v="903"/>
    <x v="2"/>
    <n v="2709"/>
  </r>
  <r>
    <s v="C008"/>
    <x v="7"/>
    <x v="7"/>
    <n v="7138085704"/>
    <x v="7"/>
    <x v="0"/>
    <n v="149"/>
    <s v="C008"/>
    <n v="5"/>
    <n v="3"/>
    <x v="48"/>
    <x v="48"/>
    <d v="1899-12-30T23:23:09"/>
    <s v="09-10-2023"/>
    <d v="2023-10-09T00:00:00"/>
    <d v="1899-12-30T20:09:12"/>
    <x v="19"/>
    <s v="All Occasions"/>
    <x v="9"/>
    <x v="2"/>
    <x v="7"/>
    <n v="20"/>
    <n v="3"/>
    <n v="5"/>
    <x v="36"/>
    <x v="0"/>
    <n v="1444"/>
    <x v="6"/>
    <n v="4332"/>
  </r>
  <r>
    <s v="C008"/>
    <x v="7"/>
    <x v="7"/>
    <n v="7138085704"/>
    <x v="7"/>
    <x v="0"/>
    <n v="530"/>
    <s v="C008"/>
    <n v="5"/>
    <n v="2"/>
    <x v="49"/>
    <x v="49"/>
    <d v="1899-12-30T10:45:21"/>
    <s v="27-08-2023"/>
    <d v="2023-08-27T00:00:00"/>
    <d v="1899-12-30T00:23:56"/>
    <x v="60"/>
    <s v="All Occasions"/>
    <x v="1"/>
    <x v="5"/>
    <x v="2"/>
    <n v="0"/>
    <n v="8"/>
    <n v="5"/>
    <x v="36"/>
    <x v="0"/>
    <n v="1444"/>
    <x v="6"/>
    <n v="2888"/>
  </r>
  <r>
    <s v="C008"/>
    <x v="7"/>
    <x v="7"/>
    <n v="7138085704"/>
    <x v="7"/>
    <x v="0"/>
    <n v="761"/>
    <s v="C008"/>
    <n v="24"/>
    <n v="5"/>
    <x v="34"/>
    <x v="34"/>
    <d v="1899-12-30T03:25:13"/>
    <s v="25-04-2023"/>
    <d v="2023-04-25T00:00:00"/>
    <d v="1899-12-30T11:53:46"/>
    <x v="61"/>
    <s v="Birthday"/>
    <x v="3"/>
    <x v="3"/>
    <x v="17"/>
    <n v="11"/>
    <n v="7"/>
    <n v="24"/>
    <x v="10"/>
    <x v="3"/>
    <n v="535"/>
    <x v="3"/>
    <n v="2675"/>
  </r>
  <r>
    <s v="C008"/>
    <x v="7"/>
    <x v="7"/>
    <n v="7138085704"/>
    <x v="7"/>
    <x v="0"/>
    <n v="578"/>
    <s v="C008"/>
    <n v="18"/>
    <n v="4"/>
    <x v="50"/>
    <x v="50"/>
    <d v="1899-12-30T18:27:40"/>
    <s v="06-08-2023"/>
    <d v="2023-08-06T00:00:00"/>
    <d v="1899-12-30T16:43:25"/>
    <x v="62"/>
    <s v="Birthday"/>
    <x v="6"/>
    <x v="0"/>
    <x v="12"/>
    <n v="16"/>
    <n v="6"/>
    <n v="18"/>
    <x v="4"/>
    <x v="2"/>
    <n v="781"/>
    <x v="3"/>
    <n v="3124"/>
  </r>
  <r>
    <s v="C008"/>
    <x v="7"/>
    <x v="7"/>
    <n v="7138085704"/>
    <x v="7"/>
    <x v="0"/>
    <n v="526"/>
    <s v="C008"/>
    <n v="13"/>
    <n v="5"/>
    <x v="11"/>
    <x v="11"/>
    <d v="1899-12-30T06:06:20"/>
    <s v="08-03-2023"/>
    <d v="2023-03-08T00:00:00"/>
    <d v="1899-12-30T01:35:05"/>
    <x v="63"/>
    <s v="Holi"/>
    <x v="0"/>
    <x v="4"/>
    <x v="9"/>
    <n v="1"/>
    <n v="6"/>
    <n v="13"/>
    <x v="13"/>
    <x v="3"/>
    <n v="1141"/>
    <x v="0"/>
    <n v="5705"/>
  </r>
  <r>
    <s v="C008"/>
    <x v="7"/>
    <x v="7"/>
    <n v="7138085704"/>
    <x v="7"/>
    <x v="0"/>
    <n v="88"/>
    <s v="C008"/>
    <n v="15"/>
    <n v="4"/>
    <x v="51"/>
    <x v="51"/>
    <d v="1899-12-30T10:02:31"/>
    <s v="01-01-2024"/>
    <d v="2024-01-01T00:00:00"/>
    <d v="1899-12-30T12:17:55"/>
    <x v="64"/>
    <s v="Anniversary"/>
    <x v="10"/>
    <x v="2"/>
    <x v="2"/>
    <n v="12"/>
    <n v="10"/>
    <n v="15"/>
    <x v="43"/>
    <x v="4"/>
    <n v="1488"/>
    <x v="6"/>
    <n v="5952"/>
  </r>
  <r>
    <s v="C008"/>
    <x v="7"/>
    <x v="7"/>
    <n v="7138085704"/>
    <x v="7"/>
    <x v="0"/>
    <n v="281"/>
    <s v="C008"/>
    <n v="15"/>
    <n v="3"/>
    <x v="52"/>
    <x v="52"/>
    <d v="1899-12-30T20:36:47"/>
    <s v="25-09-2023"/>
    <d v="2023-09-25T00:00:00"/>
    <d v="1899-12-30T10:27:14"/>
    <x v="65"/>
    <s v="Anniversary"/>
    <x v="8"/>
    <x v="4"/>
    <x v="19"/>
    <n v="10"/>
    <n v="4"/>
    <n v="15"/>
    <x v="43"/>
    <x v="4"/>
    <n v="1488"/>
    <x v="6"/>
    <n v="4464"/>
  </r>
  <r>
    <s v="C008"/>
    <x v="7"/>
    <x v="7"/>
    <n v="7138085704"/>
    <x v="7"/>
    <x v="0"/>
    <n v="512"/>
    <s v="C008"/>
    <n v="41"/>
    <n v="1"/>
    <x v="29"/>
    <x v="29"/>
    <d v="1899-12-30T02:42:41"/>
    <s v="11-11-2023"/>
    <d v="2023-11-11T00:00:00"/>
    <d v="1899-12-30T13:10:40"/>
    <x v="66"/>
    <s v="Diwali"/>
    <x v="4"/>
    <x v="1"/>
    <x v="20"/>
    <n v="13"/>
    <n v="6"/>
    <n v="41"/>
    <x v="44"/>
    <x v="6"/>
    <n v="1977"/>
    <x v="4"/>
    <n v="1977"/>
  </r>
  <r>
    <s v="C009"/>
    <x v="8"/>
    <x v="8"/>
    <n v="1336765676"/>
    <x v="8"/>
    <x v="0"/>
    <n v="111"/>
    <s v="C009"/>
    <n v="8"/>
    <n v="3"/>
    <x v="53"/>
    <x v="53"/>
    <d v="1899-12-30T14:18:57"/>
    <s v="25-06-2023"/>
    <d v="2023-06-25T00:00:00"/>
    <d v="1899-12-30T21:03:57"/>
    <x v="67"/>
    <s v="Anniversary"/>
    <x v="7"/>
    <x v="6"/>
    <x v="15"/>
    <n v="21"/>
    <n v="4"/>
    <n v="8"/>
    <x v="18"/>
    <x v="6"/>
    <n v="252"/>
    <x v="5"/>
    <n v="756"/>
  </r>
  <r>
    <s v="C009"/>
    <x v="8"/>
    <x v="8"/>
    <n v="1336765676"/>
    <x v="8"/>
    <x v="0"/>
    <n v="7"/>
    <s v="C009"/>
    <n v="45"/>
    <n v="2"/>
    <x v="54"/>
    <x v="54"/>
    <d v="1899-12-30T01:45:13"/>
    <s v="13-05-2023"/>
    <d v="2023-05-13T00:00:00"/>
    <d v="1899-12-30T10:07:17"/>
    <x v="68"/>
    <s v="Birthday"/>
    <x v="5"/>
    <x v="0"/>
    <x v="6"/>
    <n v="10"/>
    <n v="5"/>
    <n v="45"/>
    <x v="45"/>
    <x v="4"/>
    <n v="722"/>
    <x v="3"/>
    <n v="1444"/>
  </r>
  <r>
    <s v="C009"/>
    <x v="8"/>
    <x v="8"/>
    <n v="1336765676"/>
    <x v="8"/>
    <x v="0"/>
    <n v="380"/>
    <s v="C009"/>
    <n v="60"/>
    <n v="4"/>
    <x v="13"/>
    <x v="13"/>
    <d v="1899-12-30T13:33:02"/>
    <s v="15-11-2023"/>
    <d v="2023-11-15T00:00:00"/>
    <d v="1899-12-30T23:40:37"/>
    <x v="69"/>
    <s v="Diwali"/>
    <x v="4"/>
    <x v="6"/>
    <x v="21"/>
    <n v="23"/>
    <n v="7"/>
    <n v="60"/>
    <x v="46"/>
    <x v="6"/>
    <n v="827"/>
    <x v="4"/>
    <n v="3308"/>
  </r>
  <r>
    <s v="C009"/>
    <x v="8"/>
    <x v="8"/>
    <n v="1336765676"/>
    <x v="8"/>
    <x v="0"/>
    <n v="922"/>
    <s v="C009"/>
    <n v="23"/>
    <n v="1"/>
    <x v="55"/>
    <x v="55"/>
    <d v="1899-12-30T09:16:24"/>
    <s v="18-12-2023"/>
    <d v="2023-12-18T00:00:00"/>
    <d v="1899-12-30T08:03:37"/>
    <x v="70"/>
    <s v="Anniversary"/>
    <x v="10"/>
    <x v="4"/>
    <x v="22"/>
    <n v="8"/>
    <n v="4"/>
    <n v="23"/>
    <x v="21"/>
    <x v="6"/>
    <n v="1098"/>
    <x v="5"/>
    <n v="1098"/>
  </r>
  <r>
    <s v="C009"/>
    <x v="8"/>
    <x v="8"/>
    <n v="1336765676"/>
    <x v="8"/>
    <x v="0"/>
    <n v="116"/>
    <s v="C009"/>
    <n v="4"/>
    <n v="3"/>
    <x v="56"/>
    <x v="56"/>
    <d v="1899-12-30T14:28:05"/>
    <s v="20-11-2023"/>
    <d v="2023-11-20T00:00:00"/>
    <d v="1899-12-30T05:25:26"/>
    <x v="71"/>
    <s v="Diwali"/>
    <x v="4"/>
    <x v="5"/>
    <x v="15"/>
    <n v="5"/>
    <n v="9"/>
    <n v="4"/>
    <x v="47"/>
    <x v="6"/>
    <n v="1199"/>
    <x v="4"/>
    <n v="3597"/>
  </r>
  <r>
    <s v="C009"/>
    <x v="8"/>
    <x v="8"/>
    <n v="1336765676"/>
    <x v="8"/>
    <x v="0"/>
    <n v="747"/>
    <s v="C009"/>
    <n v="6"/>
    <n v="4"/>
    <x v="0"/>
    <x v="0"/>
    <d v="1899-12-30T03:43:24"/>
    <s v="11-03-2023"/>
    <d v="2023-03-11T00:00:00"/>
    <d v="1899-12-30T16:38:35"/>
    <x v="72"/>
    <s v="Holi"/>
    <x v="0"/>
    <x v="0"/>
    <x v="17"/>
    <n v="16"/>
    <n v="5"/>
    <n v="6"/>
    <x v="28"/>
    <x v="1"/>
    <n v="1112"/>
    <x v="0"/>
    <n v="4448"/>
  </r>
  <r>
    <s v="C009"/>
    <x v="8"/>
    <x v="8"/>
    <n v="1336765676"/>
    <x v="8"/>
    <x v="0"/>
    <n v="804"/>
    <s v="C009"/>
    <n v="3"/>
    <n v="3"/>
    <x v="57"/>
    <x v="57"/>
    <d v="1899-12-30T05:37:18"/>
    <s v="07-02-2023"/>
    <d v="2023-02-07T00:00:00"/>
    <d v="1899-12-30T01:58:08"/>
    <x v="73"/>
    <s v="Valentine's Day"/>
    <x v="2"/>
    <x v="1"/>
    <x v="1"/>
    <n v="1"/>
    <n v="2"/>
    <n v="3"/>
    <x v="48"/>
    <x v="0"/>
    <n v="1534"/>
    <x v="2"/>
    <n v="4602"/>
  </r>
  <r>
    <s v="C009"/>
    <x v="8"/>
    <x v="8"/>
    <n v="1336765676"/>
    <x v="8"/>
    <x v="0"/>
    <n v="847"/>
    <s v="C009"/>
    <n v="44"/>
    <n v="4"/>
    <x v="24"/>
    <x v="24"/>
    <d v="1899-12-30T18:10:17"/>
    <s v="12-11-2023"/>
    <d v="2023-11-12T00:00:00"/>
    <d v="1899-12-30T10:21:36"/>
    <x v="21"/>
    <s v="Diwali"/>
    <x v="4"/>
    <x v="3"/>
    <x v="12"/>
    <n v="10"/>
    <n v="5"/>
    <n v="44"/>
    <x v="32"/>
    <x v="2"/>
    <n v="794"/>
    <x v="4"/>
    <n v="3176"/>
  </r>
  <r>
    <s v="C009"/>
    <x v="8"/>
    <x v="8"/>
    <n v="1336765676"/>
    <x v="8"/>
    <x v="0"/>
    <n v="958"/>
    <s v="C009"/>
    <n v="16"/>
    <n v="3"/>
    <x v="22"/>
    <x v="22"/>
    <d v="1899-12-30T14:02:57"/>
    <s v="14-03-2023"/>
    <d v="2023-03-14T00:00:00"/>
    <d v="1899-12-30T22:04:41"/>
    <x v="74"/>
    <s v="Holi"/>
    <x v="0"/>
    <x v="3"/>
    <x v="15"/>
    <n v="22"/>
    <n v="7"/>
    <n v="16"/>
    <x v="49"/>
    <x v="6"/>
    <n v="1721"/>
    <x v="0"/>
    <n v="5163"/>
  </r>
  <r>
    <s v="C009"/>
    <x v="8"/>
    <x v="8"/>
    <n v="1336765676"/>
    <x v="8"/>
    <x v="0"/>
    <n v="114"/>
    <s v="C009"/>
    <n v="40"/>
    <n v="4"/>
    <x v="58"/>
    <x v="58"/>
    <d v="1899-12-30T16:03:15"/>
    <s v="07-02-2023"/>
    <d v="2023-02-07T00:00:00"/>
    <d v="1899-12-30T02:22:48"/>
    <x v="18"/>
    <s v="Anniversary"/>
    <x v="2"/>
    <x v="2"/>
    <x v="14"/>
    <n v="2"/>
    <n v="4"/>
    <n v="40"/>
    <x v="33"/>
    <x v="6"/>
    <n v="1923"/>
    <x v="5"/>
    <n v="7692"/>
  </r>
  <r>
    <s v="C009"/>
    <x v="8"/>
    <x v="8"/>
    <n v="1336765676"/>
    <x v="8"/>
    <x v="0"/>
    <n v="668"/>
    <s v="C009"/>
    <n v="55"/>
    <n v="2"/>
    <x v="23"/>
    <x v="23"/>
    <d v="1899-12-30T10:09:53"/>
    <s v="30-08-2023"/>
    <d v="2023-08-30T00:00:00"/>
    <d v="1899-12-30T16:32:49"/>
    <x v="75"/>
    <s v="Raksha Bandhan"/>
    <x v="1"/>
    <x v="0"/>
    <x v="2"/>
    <n v="16"/>
    <n v="9"/>
    <n v="55"/>
    <x v="25"/>
    <x v="5"/>
    <n v="1904"/>
    <x v="1"/>
    <n v="3808"/>
  </r>
  <r>
    <s v="C009"/>
    <x v="8"/>
    <x v="8"/>
    <n v="1336765676"/>
    <x v="8"/>
    <x v="0"/>
    <n v="75"/>
    <s v="C009"/>
    <n v="65"/>
    <n v="2"/>
    <x v="59"/>
    <x v="59"/>
    <d v="1899-12-30T11:10:24"/>
    <s v="09-04-2023"/>
    <d v="2023-04-09T00:00:00"/>
    <d v="1899-12-30T23:00:34"/>
    <x v="76"/>
    <s v="All Occasions"/>
    <x v="3"/>
    <x v="4"/>
    <x v="18"/>
    <n v="23"/>
    <n v="3"/>
    <n v="65"/>
    <x v="50"/>
    <x v="4"/>
    <n v="1895"/>
    <x v="6"/>
    <n v="3790"/>
  </r>
  <r>
    <s v="C010"/>
    <x v="9"/>
    <x v="9"/>
    <n v="1608833065"/>
    <x v="9"/>
    <x v="1"/>
    <n v="264"/>
    <s v="C010"/>
    <n v="52"/>
    <n v="3"/>
    <x v="17"/>
    <x v="17"/>
    <d v="1899-12-30T05:35:19"/>
    <s v="18-02-2023"/>
    <d v="2023-02-18T00:00:00"/>
    <d v="1899-12-30T15:43:46"/>
    <x v="77"/>
    <s v="Valentine's Day"/>
    <x v="2"/>
    <x v="4"/>
    <x v="1"/>
    <n v="15"/>
    <n v="9"/>
    <n v="52"/>
    <x v="51"/>
    <x v="4"/>
    <n v="236"/>
    <x v="6"/>
    <n v="708"/>
  </r>
  <r>
    <s v="C010"/>
    <x v="9"/>
    <x v="9"/>
    <n v="1608833065"/>
    <x v="9"/>
    <x v="1"/>
    <n v="253"/>
    <s v="C010"/>
    <n v="68"/>
    <n v="2"/>
    <x v="2"/>
    <x v="2"/>
    <d v="1899-12-30T14:24:46"/>
    <s v="14-02-2023"/>
    <d v="2023-02-14T00:00:00"/>
    <d v="1899-12-30T05:39:27"/>
    <x v="63"/>
    <s v="Valentine's Day"/>
    <x v="2"/>
    <x v="1"/>
    <x v="15"/>
    <n v="5"/>
    <n v="2"/>
    <n v="68"/>
    <x v="20"/>
    <x v="5"/>
    <n v="597"/>
    <x v="2"/>
    <n v="1194"/>
  </r>
  <r>
    <s v="C010"/>
    <x v="9"/>
    <x v="9"/>
    <n v="1608833065"/>
    <x v="9"/>
    <x v="1"/>
    <n v="874"/>
    <s v="C010"/>
    <n v="68"/>
    <n v="1"/>
    <x v="36"/>
    <x v="36"/>
    <d v="1899-12-30T12:42:30"/>
    <s v="21-02-2023"/>
    <d v="2023-02-21T00:00:00"/>
    <d v="1899-12-30T17:35:44"/>
    <x v="78"/>
    <s v="Valentine's Day"/>
    <x v="2"/>
    <x v="5"/>
    <x v="0"/>
    <n v="17"/>
    <n v="10"/>
    <n v="68"/>
    <x v="20"/>
    <x v="5"/>
    <n v="597"/>
    <x v="2"/>
    <n v="597"/>
  </r>
  <r>
    <s v="C010"/>
    <x v="9"/>
    <x v="9"/>
    <n v="1608833065"/>
    <x v="9"/>
    <x v="1"/>
    <n v="119"/>
    <s v="C010"/>
    <n v="6"/>
    <n v="4"/>
    <x v="31"/>
    <x v="31"/>
    <d v="1899-12-30T11:02:10"/>
    <s v="12-03-2023"/>
    <d v="2023-03-12T00:00:00"/>
    <d v="1899-12-30T12:22:18"/>
    <x v="79"/>
    <s v="Holi"/>
    <x v="0"/>
    <x v="5"/>
    <x v="18"/>
    <n v="12"/>
    <n v="8"/>
    <n v="6"/>
    <x v="28"/>
    <x v="1"/>
    <n v="1112"/>
    <x v="0"/>
    <n v="4448"/>
  </r>
  <r>
    <s v="C010"/>
    <x v="9"/>
    <x v="9"/>
    <n v="1608833065"/>
    <x v="9"/>
    <x v="1"/>
    <n v="893"/>
    <s v="C010"/>
    <n v="63"/>
    <n v="3"/>
    <x v="60"/>
    <x v="60"/>
    <d v="1899-12-30T15:40:42"/>
    <s v="07-04-2023"/>
    <d v="2023-04-07T00:00:00"/>
    <d v="1899-12-30T14:49:23"/>
    <x v="80"/>
    <s v="All Occasions"/>
    <x v="0"/>
    <x v="3"/>
    <x v="3"/>
    <n v="14"/>
    <n v="10"/>
    <n v="63"/>
    <x v="52"/>
    <x v="6"/>
    <n v="1348"/>
    <x v="6"/>
    <n v="4044"/>
  </r>
  <r>
    <s v="C010"/>
    <x v="9"/>
    <x v="9"/>
    <n v="1608833065"/>
    <x v="9"/>
    <x v="1"/>
    <n v="367"/>
    <s v="C010"/>
    <n v="47"/>
    <n v="5"/>
    <x v="6"/>
    <x v="6"/>
    <d v="1899-12-30T00:44:09"/>
    <s v="12-03-2023"/>
    <d v="2023-03-12T00:00:00"/>
    <d v="1899-12-30T15:05:03"/>
    <x v="81"/>
    <s v="Holi"/>
    <x v="0"/>
    <x v="2"/>
    <x v="5"/>
    <n v="15"/>
    <n v="9"/>
    <n v="47"/>
    <x v="14"/>
    <x v="0"/>
    <n v="1638"/>
    <x v="0"/>
    <n v="8190"/>
  </r>
  <r>
    <s v="C010"/>
    <x v="9"/>
    <x v="9"/>
    <n v="1608833065"/>
    <x v="9"/>
    <x v="1"/>
    <n v="79"/>
    <s v="C010"/>
    <n v="40"/>
    <n v="2"/>
    <x v="61"/>
    <x v="61"/>
    <d v="1899-12-30T17:29:30"/>
    <s v="11-06-2023"/>
    <d v="2023-06-11T00:00:00"/>
    <d v="1899-12-30T07:34:53"/>
    <x v="82"/>
    <s v="Anniversary"/>
    <x v="7"/>
    <x v="4"/>
    <x v="11"/>
    <n v="7"/>
    <n v="10"/>
    <n v="40"/>
    <x v="33"/>
    <x v="6"/>
    <n v="1923"/>
    <x v="5"/>
    <n v="3846"/>
  </r>
  <r>
    <s v="C010"/>
    <x v="9"/>
    <x v="9"/>
    <n v="1608833065"/>
    <x v="9"/>
    <x v="1"/>
    <n v="437"/>
    <s v="C010"/>
    <n v="55"/>
    <n v="1"/>
    <x v="26"/>
    <x v="26"/>
    <d v="1899-12-30T06:30:47"/>
    <s v="27-08-2023"/>
    <d v="2023-08-27T00:00:00"/>
    <d v="1899-12-30T22:56:38"/>
    <x v="17"/>
    <s v="Raksha Bandhan"/>
    <x v="1"/>
    <x v="4"/>
    <x v="9"/>
    <n v="22"/>
    <n v="3"/>
    <n v="55"/>
    <x v="25"/>
    <x v="5"/>
    <n v="1904"/>
    <x v="1"/>
    <n v="1904"/>
  </r>
  <r>
    <s v="C011"/>
    <x v="10"/>
    <x v="10"/>
    <n v="916173563562"/>
    <x v="10"/>
    <x v="0"/>
    <n v="20"/>
    <s v="C011"/>
    <n v="52"/>
    <n v="1"/>
    <x v="36"/>
    <x v="36"/>
    <d v="1899-12-30T14:36:57"/>
    <s v="14-02-2023"/>
    <d v="2023-02-14T00:00:00"/>
    <d v="1899-12-30T01:34:16"/>
    <x v="83"/>
    <s v="Valentine's Day"/>
    <x v="2"/>
    <x v="5"/>
    <x v="15"/>
    <n v="1"/>
    <n v="3"/>
    <n v="52"/>
    <x v="51"/>
    <x v="4"/>
    <n v="236"/>
    <x v="6"/>
    <n v="236"/>
  </r>
  <r>
    <s v="C011"/>
    <x v="10"/>
    <x v="10"/>
    <n v="916173563562"/>
    <x v="10"/>
    <x v="0"/>
    <n v="287"/>
    <s v="C011"/>
    <n v="7"/>
    <n v="5"/>
    <x v="6"/>
    <x v="6"/>
    <d v="1899-12-30T04:54:04"/>
    <s v="06-03-2023"/>
    <d v="2023-03-06T00:00:00"/>
    <d v="1899-12-30T15:39:57"/>
    <x v="84"/>
    <s v="Holi"/>
    <x v="0"/>
    <x v="2"/>
    <x v="4"/>
    <n v="15"/>
    <n v="3"/>
    <n v="7"/>
    <x v="19"/>
    <x v="5"/>
    <n v="409"/>
    <x v="0"/>
    <n v="2045"/>
  </r>
  <r>
    <s v="C011"/>
    <x v="10"/>
    <x v="10"/>
    <n v="916173563562"/>
    <x v="10"/>
    <x v="0"/>
    <n v="522"/>
    <s v="C011"/>
    <n v="50"/>
    <n v="3"/>
    <x v="62"/>
    <x v="62"/>
    <d v="1899-12-30T21:04:28"/>
    <s v="08-03-2023"/>
    <d v="2023-03-08T00:00:00"/>
    <d v="1899-12-30T01:34:50"/>
    <x v="64"/>
    <s v="Holi"/>
    <x v="2"/>
    <x v="0"/>
    <x v="16"/>
    <n v="1"/>
    <n v="9"/>
    <n v="50"/>
    <x v="6"/>
    <x v="2"/>
    <n v="422"/>
    <x v="0"/>
    <n v="1266"/>
  </r>
  <r>
    <s v="C011"/>
    <x v="10"/>
    <x v="10"/>
    <n v="916173563562"/>
    <x v="10"/>
    <x v="0"/>
    <n v="565"/>
    <s v="C011"/>
    <n v="50"/>
    <n v="3"/>
    <x v="0"/>
    <x v="0"/>
    <d v="1899-12-30T17:28:16"/>
    <s v="14-03-2023"/>
    <d v="2023-03-14T00:00:00"/>
    <d v="1899-12-30T13:12:47"/>
    <x v="85"/>
    <s v="Holi"/>
    <x v="0"/>
    <x v="0"/>
    <x v="11"/>
    <n v="13"/>
    <n v="8"/>
    <n v="50"/>
    <x v="6"/>
    <x v="2"/>
    <n v="422"/>
    <x v="0"/>
    <n v="1266"/>
  </r>
  <r>
    <s v="C011"/>
    <x v="10"/>
    <x v="10"/>
    <n v="916173563562"/>
    <x v="10"/>
    <x v="0"/>
    <n v="899"/>
    <s v="C011"/>
    <n v="63"/>
    <n v="1"/>
    <x v="63"/>
    <x v="63"/>
    <d v="1899-12-30T21:29:55"/>
    <s v="24-12-2023"/>
    <d v="2023-12-24T00:00:00"/>
    <d v="1899-12-30T00:16:41"/>
    <x v="47"/>
    <s v="All Occasions"/>
    <x v="10"/>
    <x v="1"/>
    <x v="16"/>
    <n v="0"/>
    <n v="7"/>
    <n v="63"/>
    <x v="52"/>
    <x v="6"/>
    <n v="1348"/>
    <x v="6"/>
    <n v="1348"/>
  </r>
  <r>
    <s v="C011"/>
    <x v="10"/>
    <x v="10"/>
    <n v="916173563562"/>
    <x v="10"/>
    <x v="0"/>
    <n v="875"/>
    <s v="C011"/>
    <n v="13"/>
    <n v="1"/>
    <x v="3"/>
    <x v="3"/>
    <d v="1899-12-30T21:22:31"/>
    <s v="14-03-2023"/>
    <d v="2023-03-14T00:00:00"/>
    <d v="1899-12-30T19:57:46"/>
    <x v="86"/>
    <s v="Holi"/>
    <x v="0"/>
    <x v="1"/>
    <x v="16"/>
    <n v="19"/>
    <n v="9"/>
    <n v="13"/>
    <x v="13"/>
    <x v="3"/>
    <n v="1141"/>
    <x v="0"/>
    <n v="1141"/>
  </r>
  <r>
    <s v="C011"/>
    <x v="10"/>
    <x v="10"/>
    <n v="916173563562"/>
    <x v="10"/>
    <x v="0"/>
    <n v="699"/>
    <s v="C011"/>
    <n v="1"/>
    <n v="4"/>
    <x v="64"/>
    <x v="64"/>
    <d v="1899-12-30T12:14:44"/>
    <s v="09-06-2023"/>
    <d v="2023-06-09T00:00:00"/>
    <d v="1899-12-30T23:09:03"/>
    <x v="87"/>
    <s v="All Occasions"/>
    <x v="7"/>
    <x v="2"/>
    <x v="0"/>
    <n v="23"/>
    <n v="7"/>
    <n v="1"/>
    <x v="16"/>
    <x v="5"/>
    <n v="1935"/>
    <x v="6"/>
    <n v="7740"/>
  </r>
  <r>
    <s v="C012"/>
    <x v="11"/>
    <x v="2"/>
    <n v="919921125624"/>
    <x v="11"/>
    <x v="1"/>
    <n v="108"/>
    <s v="C012"/>
    <n v="26"/>
    <n v="4"/>
    <x v="62"/>
    <x v="62"/>
    <d v="1899-12-30T09:03:26"/>
    <s v="05-03-2023"/>
    <d v="2023-03-05T00:00:00"/>
    <d v="1899-12-30T08:03:05"/>
    <x v="88"/>
    <s v="Holi"/>
    <x v="2"/>
    <x v="0"/>
    <x v="22"/>
    <n v="8"/>
    <n v="6"/>
    <n v="26"/>
    <x v="0"/>
    <x v="0"/>
    <n v="289"/>
    <x v="0"/>
    <n v="1156"/>
  </r>
  <r>
    <s v="C012"/>
    <x v="11"/>
    <x v="2"/>
    <n v="919921125624"/>
    <x v="11"/>
    <x v="1"/>
    <n v="1000"/>
    <s v="C012"/>
    <n v="27"/>
    <n v="4"/>
    <x v="8"/>
    <x v="8"/>
    <d v="1899-12-30T01:22:43"/>
    <s v="31-08-2023"/>
    <d v="2023-08-31T00:00:00"/>
    <d v="1899-12-30T06:57:59"/>
    <x v="89"/>
    <s v="Raksha Bandhan"/>
    <x v="1"/>
    <x v="2"/>
    <x v="6"/>
    <n v="6"/>
    <n v="6"/>
    <n v="27"/>
    <x v="1"/>
    <x v="1"/>
    <n v="548"/>
    <x v="1"/>
    <n v="2192"/>
  </r>
  <r>
    <s v="C012"/>
    <x v="11"/>
    <x v="2"/>
    <n v="919921125624"/>
    <x v="11"/>
    <x v="1"/>
    <n v="191"/>
    <s v="C012"/>
    <n v="24"/>
    <n v="3"/>
    <x v="65"/>
    <x v="65"/>
    <d v="1899-12-30T18:13:06"/>
    <s v="17-10-2023"/>
    <d v="2023-10-17T00:00:00"/>
    <d v="1899-12-30T08:50:02"/>
    <x v="90"/>
    <s v="Birthday"/>
    <x v="9"/>
    <x v="4"/>
    <x v="12"/>
    <n v="8"/>
    <n v="5"/>
    <n v="24"/>
    <x v="10"/>
    <x v="3"/>
    <n v="535"/>
    <x v="3"/>
    <n v="1605"/>
  </r>
  <r>
    <s v="C012"/>
    <x v="11"/>
    <x v="2"/>
    <n v="919921125624"/>
    <x v="11"/>
    <x v="1"/>
    <n v="928"/>
    <s v="C012"/>
    <n v="23"/>
    <n v="3"/>
    <x v="66"/>
    <x v="66"/>
    <d v="1899-12-30T11:06:24"/>
    <s v="27-11-2023"/>
    <d v="2023-11-27T00:00:00"/>
    <d v="1899-12-30T10:16:12"/>
    <x v="74"/>
    <s v="Anniversary"/>
    <x v="4"/>
    <x v="1"/>
    <x v="18"/>
    <n v="10"/>
    <n v="8"/>
    <n v="23"/>
    <x v="21"/>
    <x v="6"/>
    <n v="1098"/>
    <x v="5"/>
    <n v="3294"/>
  </r>
  <r>
    <s v="C012"/>
    <x v="11"/>
    <x v="2"/>
    <n v="919921125624"/>
    <x v="11"/>
    <x v="1"/>
    <n v="242"/>
    <s v="C012"/>
    <n v="21"/>
    <n v="1"/>
    <x v="67"/>
    <x v="67"/>
    <d v="1899-12-30T10:24:46"/>
    <s v="31-08-2023"/>
    <d v="2023-08-31T00:00:00"/>
    <d v="1899-12-30T16:02:32"/>
    <x v="91"/>
    <s v="Raksha Bandhan"/>
    <x v="1"/>
    <x v="6"/>
    <x v="2"/>
    <n v="16"/>
    <n v="8"/>
    <n v="21"/>
    <x v="53"/>
    <x v="0"/>
    <n v="1561"/>
    <x v="1"/>
    <n v="1561"/>
  </r>
  <r>
    <s v="C012"/>
    <x v="11"/>
    <x v="2"/>
    <n v="919921125624"/>
    <x v="11"/>
    <x v="1"/>
    <n v="925"/>
    <s v="C012"/>
    <n v="31"/>
    <n v="1"/>
    <x v="68"/>
    <x v="68"/>
    <d v="1899-12-30T00:55:51"/>
    <s v="12-01-2023"/>
    <d v="2023-01-12T00:00:00"/>
    <d v="1899-12-30T06:39:07"/>
    <x v="42"/>
    <s v="All Occasions"/>
    <x v="11"/>
    <x v="1"/>
    <x v="5"/>
    <n v="6"/>
    <n v="4"/>
    <n v="31"/>
    <x v="9"/>
    <x v="0"/>
    <n v="1804"/>
    <x v="6"/>
    <n v="1804"/>
  </r>
  <r>
    <s v="C012"/>
    <x v="11"/>
    <x v="2"/>
    <n v="919921125624"/>
    <x v="11"/>
    <x v="1"/>
    <n v="4"/>
    <s v="C012"/>
    <n v="14"/>
    <n v="5"/>
    <x v="69"/>
    <x v="69"/>
    <d v="1899-12-30T04:44:29"/>
    <s v="19-07-2023"/>
    <d v="2023-07-19T00:00:00"/>
    <d v="1899-12-30T06:33:23"/>
    <x v="92"/>
    <s v="Birthday"/>
    <x v="6"/>
    <x v="0"/>
    <x v="4"/>
    <n v="6"/>
    <n v="9"/>
    <n v="14"/>
    <x v="17"/>
    <x v="0"/>
    <n v="1915"/>
    <x v="3"/>
    <n v="9575"/>
  </r>
  <r>
    <s v="C012"/>
    <x v="11"/>
    <x v="2"/>
    <n v="919921125624"/>
    <x v="11"/>
    <x v="1"/>
    <n v="548"/>
    <s v="C012"/>
    <n v="25"/>
    <n v="2"/>
    <x v="70"/>
    <x v="70"/>
    <d v="1899-12-30T12:32:50"/>
    <s v="22-02-2023"/>
    <d v="2023-02-22T00:00:00"/>
    <d v="1899-12-30T19:47:44"/>
    <x v="93"/>
    <s v="Anniversary"/>
    <x v="2"/>
    <x v="3"/>
    <x v="0"/>
    <n v="19"/>
    <n v="1"/>
    <n v="25"/>
    <x v="26"/>
    <x v="2"/>
    <n v="1202"/>
    <x v="5"/>
    <n v="2404"/>
  </r>
  <r>
    <s v="C013"/>
    <x v="12"/>
    <x v="11"/>
    <n v="912112817503"/>
    <x v="12"/>
    <x v="0"/>
    <n v="47"/>
    <s v="C013"/>
    <n v="7"/>
    <n v="5"/>
    <x v="71"/>
    <x v="71"/>
    <d v="1899-12-30T13:04:28"/>
    <s v="28-02-2023"/>
    <d v="2023-02-28T00:00:00"/>
    <d v="1899-12-30T06:00:20"/>
    <x v="94"/>
    <s v="Holi"/>
    <x v="2"/>
    <x v="1"/>
    <x v="21"/>
    <n v="6"/>
    <n v="2"/>
    <n v="7"/>
    <x v="19"/>
    <x v="5"/>
    <n v="409"/>
    <x v="0"/>
    <n v="2045"/>
  </r>
  <r>
    <s v="C013"/>
    <x v="12"/>
    <x v="11"/>
    <n v="912112817503"/>
    <x v="12"/>
    <x v="0"/>
    <n v="16"/>
    <s v="C013"/>
    <n v="20"/>
    <n v="3"/>
    <x v="72"/>
    <x v="72"/>
    <d v="1899-12-30T15:06:11"/>
    <s v="20-02-2023"/>
    <d v="2023-02-20T00:00:00"/>
    <d v="1899-12-30T22:14:21"/>
    <x v="26"/>
    <s v="Anniversary"/>
    <x v="2"/>
    <x v="4"/>
    <x v="3"/>
    <n v="22"/>
    <n v="4"/>
    <n v="20"/>
    <x v="34"/>
    <x v="0"/>
    <n v="697"/>
    <x v="5"/>
    <n v="2091"/>
  </r>
  <r>
    <s v="C013"/>
    <x v="12"/>
    <x v="11"/>
    <n v="912112817503"/>
    <x v="12"/>
    <x v="0"/>
    <n v="323"/>
    <s v="C013"/>
    <n v="23"/>
    <n v="2"/>
    <x v="17"/>
    <x v="17"/>
    <d v="1899-12-30T18:13:04"/>
    <s v="10-02-2023"/>
    <d v="2023-02-10T00:00:00"/>
    <d v="1899-12-30T10:22:35"/>
    <x v="95"/>
    <s v="Anniversary"/>
    <x v="2"/>
    <x v="4"/>
    <x v="12"/>
    <n v="10"/>
    <n v="1"/>
    <n v="23"/>
    <x v="21"/>
    <x v="6"/>
    <n v="1098"/>
    <x v="5"/>
    <n v="2196"/>
  </r>
  <r>
    <s v="C013"/>
    <x v="12"/>
    <x v="11"/>
    <n v="912112817503"/>
    <x v="12"/>
    <x v="0"/>
    <n v="904"/>
    <s v="C013"/>
    <n v="2"/>
    <n v="4"/>
    <x v="2"/>
    <x v="2"/>
    <d v="1899-12-30T22:05:48"/>
    <s v="17-02-2023"/>
    <d v="2023-02-17T00:00:00"/>
    <d v="1899-12-30T01:05:37"/>
    <x v="96"/>
    <s v="Valentine's Day"/>
    <x v="2"/>
    <x v="1"/>
    <x v="10"/>
    <n v="1"/>
    <n v="5"/>
    <n v="2"/>
    <x v="2"/>
    <x v="2"/>
    <n v="441"/>
    <x v="2"/>
    <n v="1764"/>
  </r>
  <r>
    <s v="C013"/>
    <x v="12"/>
    <x v="11"/>
    <n v="912112817503"/>
    <x v="12"/>
    <x v="0"/>
    <n v="585"/>
    <s v="C013"/>
    <n v="63"/>
    <n v="5"/>
    <x v="73"/>
    <x v="73"/>
    <d v="1899-12-30T18:32:41"/>
    <s v="01-05-2023"/>
    <d v="2023-05-01T00:00:00"/>
    <d v="1899-12-30T01:52:06"/>
    <x v="97"/>
    <s v="All Occasions"/>
    <x v="3"/>
    <x v="6"/>
    <x v="12"/>
    <n v="1"/>
    <n v="5"/>
    <n v="63"/>
    <x v="52"/>
    <x v="6"/>
    <n v="1348"/>
    <x v="6"/>
    <n v="6740"/>
  </r>
  <r>
    <s v="C013"/>
    <x v="12"/>
    <x v="11"/>
    <n v="912112817503"/>
    <x v="12"/>
    <x v="0"/>
    <n v="849"/>
    <s v="C013"/>
    <n v="57"/>
    <n v="1"/>
    <x v="74"/>
    <x v="74"/>
    <d v="1899-12-30T01:16:48"/>
    <s v="14-03-2023"/>
    <d v="2023-03-14T00:00:00"/>
    <d v="1899-12-30T00:50:03"/>
    <x v="98"/>
    <s v="Birthday"/>
    <x v="0"/>
    <x v="1"/>
    <x v="6"/>
    <n v="0"/>
    <n v="2"/>
    <n v="57"/>
    <x v="29"/>
    <x v="0"/>
    <n v="1582"/>
    <x v="3"/>
    <n v="1582"/>
  </r>
  <r>
    <s v="C013"/>
    <x v="12"/>
    <x v="11"/>
    <n v="912112817503"/>
    <x v="12"/>
    <x v="0"/>
    <n v="529"/>
    <s v="C013"/>
    <n v="64"/>
    <n v="2"/>
    <x v="8"/>
    <x v="8"/>
    <d v="1899-12-30T15:47:28"/>
    <s v="28-08-2023"/>
    <d v="2023-08-28T00:00:00"/>
    <d v="1899-12-30T14:05:18"/>
    <x v="83"/>
    <s v="Raksha Bandhan"/>
    <x v="1"/>
    <x v="2"/>
    <x v="3"/>
    <n v="14"/>
    <n v="3"/>
    <n v="64"/>
    <x v="54"/>
    <x v="5"/>
    <n v="1878"/>
    <x v="1"/>
    <n v="3756"/>
  </r>
  <r>
    <s v="C013"/>
    <x v="12"/>
    <x v="11"/>
    <n v="912112817503"/>
    <x v="12"/>
    <x v="0"/>
    <n v="71"/>
    <s v="C013"/>
    <n v="9"/>
    <n v="5"/>
    <x v="75"/>
    <x v="75"/>
    <d v="1899-12-30T16:32:06"/>
    <s v="28-08-2023"/>
    <d v="2023-08-28T00:00:00"/>
    <d v="1899-12-30T13:31:32"/>
    <x v="99"/>
    <s v="Raksha Bandhan"/>
    <x v="1"/>
    <x v="1"/>
    <x v="14"/>
    <n v="13"/>
    <n v="8"/>
    <n v="9"/>
    <x v="7"/>
    <x v="0"/>
    <n v="1605"/>
    <x v="1"/>
    <n v="8025"/>
  </r>
  <r>
    <s v="C013"/>
    <x v="12"/>
    <x v="11"/>
    <n v="912112817503"/>
    <x v="12"/>
    <x v="0"/>
    <n v="335"/>
    <s v="C013"/>
    <n v="17"/>
    <n v="2"/>
    <x v="5"/>
    <x v="5"/>
    <d v="1899-12-30T02:09:35"/>
    <s v="08-11-2023"/>
    <d v="2023-11-08T00:00:00"/>
    <d v="1899-12-30T02:23:24"/>
    <x v="100"/>
    <s v="Anniversary"/>
    <x v="4"/>
    <x v="0"/>
    <x v="20"/>
    <n v="2"/>
    <n v="2"/>
    <n v="17"/>
    <x v="55"/>
    <x v="5"/>
    <n v="1899"/>
    <x v="5"/>
    <n v="3798"/>
  </r>
  <r>
    <s v="C013"/>
    <x v="12"/>
    <x v="11"/>
    <n v="912112817503"/>
    <x v="12"/>
    <x v="0"/>
    <n v="500"/>
    <s v="C013"/>
    <n v="61"/>
    <n v="2"/>
    <x v="76"/>
    <x v="76"/>
    <d v="1899-12-30T10:07:52"/>
    <s v="05-07-2023"/>
    <d v="2023-07-05T00:00:00"/>
    <d v="1899-12-30T12:14:25"/>
    <x v="101"/>
    <s v="Anniversary"/>
    <x v="7"/>
    <x v="4"/>
    <x v="2"/>
    <n v="12"/>
    <n v="6"/>
    <n v="61"/>
    <x v="8"/>
    <x v="2"/>
    <n v="810"/>
    <x v="5"/>
    <n v="1620"/>
  </r>
  <r>
    <s v="C013"/>
    <x v="12"/>
    <x v="11"/>
    <n v="912112817503"/>
    <x v="12"/>
    <x v="0"/>
    <n v="924"/>
    <s v="C013"/>
    <n v="17"/>
    <n v="1"/>
    <x v="77"/>
    <x v="77"/>
    <d v="1899-12-30T09:47:09"/>
    <s v="04-04-2023"/>
    <d v="2023-04-04T00:00:00"/>
    <d v="1899-12-30T22:56:05"/>
    <x v="102"/>
    <s v="Anniversary"/>
    <x v="0"/>
    <x v="5"/>
    <x v="22"/>
    <n v="22"/>
    <n v="10"/>
    <n v="17"/>
    <x v="55"/>
    <x v="5"/>
    <n v="1899"/>
    <x v="5"/>
    <n v="1899"/>
  </r>
  <r>
    <s v="C013"/>
    <x v="12"/>
    <x v="11"/>
    <n v="912112817503"/>
    <x v="12"/>
    <x v="0"/>
    <n v="377"/>
    <s v="C013"/>
    <n v="55"/>
    <n v="4"/>
    <x v="78"/>
    <x v="78"/>
    <d v="1899-12-30T08:34:06"/>
    <s v="31-08-2023"/>
    <d v="2023-08-31T00:00:00"/>
    <d v="1899-12-30T11:47:09"/>
    <x v="55"/>
    <s v="Raksha Bandhan"/>
    <x v="1"/>
    <x v="5"/>
    <x v="23"/>
    <n v="11"/>
    <n v="5"/>
    <n v="55"/>
    <x v="25"/>
    <x v="5"/>
    <n v="1904"/>
    <x v="1"/>
    <n v="7616"/>
  </r>
  <r>
    <s v="C013"/>
    <x v="12"/>
    <x v="11"/>
    <n v="912112817503"/>
    <x v="12"/>
    <x v="0"/>
    <n v="381"/>
    <s v="C013"/>
    <n v="25"/>
    <n v="3"/>
    <x v="79"/>
    <x v="79"/>
    <d v="1899-12-30T18:30:03"/>
    <s v="28-01-2023"/>
    <d v="2023-01-28T00:00:00"/>
    <d v="1899-12-30T06:21:06"/>
    <x v="103"/>
    <s v="Anniversary"/>
    <x v="11"/>
    <x v="6"/>
    <x v="12"/>
    <n v="6"/>
    <n v="3"/>
    <n v="25"/>
    <x v="26"/>
    <x v="2"/>
    <n v="1202"/>
    <x v="5"/>
    <n v="3606"/>
  </r>
  <r>
    <s v="C014"/>
    <x v="13"/>
    <x v="12"/>
    <n v="2717671919"/>
    <x v="13"/>
    <x v="0"/>
    <n v="519"/>
    <s v="C014"/>
    <n v="52"/>
    <n v="4"/>
    <x v="15"/>
    <x v="15"/>
    <d v="1899-12-30T23:10:38"/>
    <s v="15-02-2023"/>
    <d v="2023-02-15T00:00:00"/>
    <d v="1899-12-30T06:40:20"/>
    <x v="104"/>
    <s v="Valentine's Day"/>
    <x v="2"/>
    <x v="3"/>
    <x v="7"/>
    <n v="6"/>
    <n v="8"/>
    <n v="52"/>
    <x v="51"/>
    <x v="4"/>
    <n v="236"/>
    <x v="6"/>
    <n v="944"/>
  </r>
  <r>
    <s v="C014"/>
    <x v="13"/>
    <x v="12"/>
    <n v="2717671919"/>
    <x v="13"/>
    <x v="0"/>
    <n v="867"/>
    <s v="C014"/>
    <n v="48"/>
    <n v="1"/>
    <x v="80"/>
    <x v="80"/>
    <d v="1899-12-30T12:22:06"/>
    <s v="04-11-2023"/>
    <d v="2023-11-04T00:00:00"/>
    <d v="1899-12-30T05:08:47"/>
    <x v="105"/>
    <s v="Diwali"/>
    <x v="4"/>
    <x v="4"/>
    <x v="0"/>
    <n v="5"/>
    <n v="2"/>
    <n v="48"/>
    <x v="5"/>
    <x v="0"/>
    <n v="433"/>
    <x v="4"/>
    <n v="433"/>
  </r>
  <r>
    <s v="C014"/>
    <x v="13"/>
    <x v="12"/>
    <n v="2717671919"/>
    <x v="13"/>
    <x v="0"/>
    <n v="950"/>
    <s v="C014"/>
    <n v="39"/>
    <n v="3"/>
    <x v="81"/>
    <x v="81"/>
    <d v="1899-12-30T19:31:00"/>
    <s v="18-10-2023"/>
    <d v="2023-10-18T00:00:00"/>
    <d v="1899-12-30T21:09:20"/>
    <x v="103"/>
    <s v="All Occasions"/>
    <x v="9"/>
    <x v="0"/>
    <x v="13"/>
    <n v="21"/>
    <n v="2"/>
    <n v="39"/>
    <x v="39"/>
    <x v="3"/>
    <n v="387"/>
    <x v="6"/>
    <n v="1161"/>
  </r>
  <r>
    <s v="C014"/>
    <x v="13"/>
    <x v="12"/>
    <n v="2717671919"/>
    <x v="13"/>
    <x v="0"/>
    <n v="888"/>
    <s v="C014"/>
    <n v="69"/>
    <n v="3"/>
    <x v="0"/>
    <x v="0"/>
    <d v="1899-12-30T11:34:43"/>
    <s v="11-03-2023"/>
    <d v="2023-03-11T00:00:00"/>
    <d v="1899-12-30T15:14:09"/>
    <x v="50"/>
    <s v="Holi"/>
    <x v="0"/>
    <x v="0"/>
    <x v="18"/>
    <n v="15"/>
    <n v="5"/>
    <n v="69"/>
    <x v="56"/>
    <x v="1"/>
    <n v="998"/>
    <x v="0"/>
    <n v="2994"/>
  </r>
  <r>
    <s v="C014"/>
    <x v="13"/>
    <x v="12"/>
    <n v="2717671919"/>
    <x v="13"/>
    <x v="0"/>
    <n v="317"/>
    <s v="C014"/>
    <n v="29"/>
    <n v="3"/>
    <x v="22"/>
    <x v="22"/>
    <d v="1899-12-30T18:51:27"/>
    <s v="15-03-2023"/>
    <d v="2023-03-15T00:00:00"/>
    <d v="1899-12-30T16:12:50"/>
    <x v="106"/>
    <s v="Holi"/>
    <x v="0"/>
    <x v="3"/>
    <x v="12"/>
    <n v="16"/>
    <n v="8"/>
    <n v="29"/>
    <x v="35"/>
    <x v="0"/>
    <n v="1252"/>
    <x v="0"/>
    <n v="3756"/>
  </r>
  <r>
    <s v="C014"/>
    <x v="13"/>
    <x v="12"/>
    <n v="2717671919"/>
    <x v="13"/>
    <x v="0"/>
    <n v="369"/>
    <s v="C014"/>
    <n v="63"/>
    <n v="3"/>
    <x v="82"/>
    <x v="82"/>
    <d v="1899-12-30T07:23:44"/>
    <s v="15-08-2023"/>
    <d v="2023-08-15T00:00:00"/>
    <d v="1899-12-30T04:28:30"/>
    <x v="107"/>
    <s v="All Occasions"/>
    <x v="1"/>
    <x v="0"/>
    <x v="8"/>
    <n v="4"/>
    <n v="8"/>
    <n v="63"/>
    <x v="52"/>
    <x v="6"/>
    <n v="1348"/>
    <x v="6"/>
    <n v="4044"/>
  </r>
  <r>
    <s v="C014"/>
    <x v="13"/>
    <x v="12"/>
    <n v="2717671919"/>
    <x v="13"/>
    <x v="0"/>
    <n v="800"/>
    <s v="C014"/>
    <n v="24"/>
    <n v="5"/>
    <x v="83"/>
    <x v="83"/>
    <d v="1899-12-30T21:50:22"/>
    <s v="21-06-2023"/>
    <d v="2023-06-21T00:00:00"/>
    <d v="1899-12-30T07:12:59"/>
    <x v="108"/>
    <s v="Birthday"/>
    <x v="7"/>
    <x v="5"/>
    <x v="16"/>
    <n v="7"/>
    <n v="4"/>
    <n v="24"/>
    <x v="10"/>
    <x v="3"/>
    <n v="535"/>
    <x v="3"/>
    <n v="2675"/>
  </r>
  <r>
    <s v="C014"/>
    <x v="13"/>
    <x v="12"/>
    <n v="2717671919"/>
    <x v="13"/>
    <x v="0"/>
    <n v="464"/>
    <s v="C014"/>
    <n v="18"/>
    <n v="3"/>
    <x v="84"/>
    <x v="84"/>
    <d v="1899-12-30T03:04:25"/>
    <s v="08-07-2023"/>
    <d v="2023-07-08T00:00:00"/>
    <d v="1899-12-30T13:38:45"/>
    <x v="109"/>
    <s v="Birthday"/>
    <x v="6"/>
    <x v="6"/>
    <x v="17"/>
    <n v="13"/>
    <n v="3"/>
    <n v="18"/>
    <x v="4"/>
    <x v="2"/>
    <n v="781"/>
    <x v="3"/>
    <n v="2343"/>
  </r>
  <r>
    <s v="C014"/>
    <x v="13"/>
    <x v="12"/>
    <n v="2717671919"/>
    <x v="13"/>
    <x v="0"/>
    <n v="974"/>
    <s v="C014"/>
    <n v="17"/>
    <n v="4"/>
    <x v="85"/>
    <x v="85"/>
    <d v="1899-12-30T19:16:59"/>
    <s v="07-11-2023"/>
    <d v="2023-11-07T00:00:00"/>
    <d v="1899-12-30T16:11:27"/>
    <x v="42"/>
    <s v="Anniversary"/>
    <x v="4"/>
    <x v="5"/>
    <x v="13"/>
    <n v="16"/>
    <n v="3"/>
    <n v="17"/>
    <x v="55"/>
    <x v="5"/>
    <n v="1899"/>
    <x v="5"/>
    <n v="7596"/>
  </r>
  <r>
    <s v="C014"/>
    <x v="13"/>
    <x v="12"/>
    <n v="2717671919"/>
    <x v="13"/>
    <x v="0"/>
    <n v="50"/>
    <s v="C014"/>
    <n v="41"/>
    <n v="4"/>
    <x v="86"/>
    <x v="86"/>
    <d v="1899-12-30T06:56:33"/>
    <s v="16-11-2023"/>
    <d v="2023-11-16T00:00:00"/>
    <d v="1899-12-30T10:19:22"/>
    <x v="110"/>
    <s v="Diwali"/>
    <x v="4"/>
    <x v="4"/>
    <x v="9"/>
    <n v="10"/>
    <n v="7"/>
    <n v="41"/>
    <x v="44"/>
    <x v="6"/>
    <n v="1977"/>
    <x v="4"/>
    <n v="7908"/>
  </r>
  <r>
    <s v="C014"/>
    <x v="13"/>
    <x v="12"/>
    <n v="2717671919"/>
    <x v="13"/>
    <x v="0"/>
    <n v="915"/>
    <s v="C014"/>
    <n v="35"/>
    <n v="1"/>
    <x v="0"/>
    <x v="0"/>
    <d v="1899-12-30T21:12:40"/>
    <s v="14-03-2023"/>
    <d v="2023-03-14T00:00:00"/>
    <d v="1899-12-30T05:32:37"/>
    <x v="17"/>
    <s v="Holi"/>
    <x v="0"/>
    <x v="0"/>
    <x v="16"/>
    <n v="5"/>
    <n v="8"/>
    <n v="35"/>
    <x v="37"/>
    <x v="0"/>
    <n v="1865"/>
    <x v="0"/>
    <n v="1865"/>
  </r>
  <r>
    <s v="C014"/>
    <x v="13"/>
    <x v="12"/>
    <n v="2717671919"/>
    <x v="13"/>
    <x v="0"/>
    <n v="981"/>
    <s v="C014"/>
    <n v="46"/>
    <n v="2"/>
    <x v="4"/>
    <x v="4"/>
    <d v="1899-12-30T20:01:08"/>
    <s v="03-04-2023"/>
    <d v="2023-04-03T00:00:00"/>
    <d v="1899-12-30T20:21:37"/>
    <x v="111"/>
    <s v="Anniversary"/>
    <x v="3"/>
    <x v="1"/>
    <x v="19"/>
    <n v="20"/>
    <n v="1"/>
    <n v="46"/>
    <x v="38"/>
    <x v="1"/>
    <n v="758"/>
    <x v="5"/>
    <n v="1516"/>
  </r>
  <r>
    <s v="C015"/>
    <x v="14"/>
    <x v="13"/>
    <n v="918664164910"/>
    <x v="14"/>
    <x v="0"/>
    <n v="792"/>
    <s v="C015"/>
    <n v="43"/>
    <n v="2"/>
    <x v="86"/>
    <x v="86"/>
    <d v="1899-12-30T07:00:56"/>
    <s v="10-11-2023"/>
    <d v="2023-11-10T00:00:00"/>
    <d v="1899-12-30T05:14:12"/>
    <x v="112"/>
    <s v="Diwali"/>
    <x v="4"/>
    <x v="4"/>
    <x v="8"/>
    <n v="5"/>
    <n v="1"/>
    <n v="43"/>
    <x v="11"/>
    <x v="4"/>
    <n v="750"/>
    <x v="4"/>
    <n v="1500"/>
  </r>
  <r>
    <s v="C015"/>
    <x v="14"/>
    <x v="13"/>
    <n v="918664164910"/>
    <x v="14"/>
    <x v="0"/>
    <n v="955"/>
    <s v="C015"/>
    <n v="24"/>
    <n v="4"/>
    <x v="12"/>
    <x v="12"/>
    <d v="1899-12-30T00:30:48"/>
    <s v="07-06-2023"/>
    <d v="2023-06-07T00:00:00"/>
    <d v="1899-12-30T09:07:26"/>
    <x v="113"/>
    <s v="Birthday"/>
    <x v="7"/>
    <x v="5"/>
    <x v="5"/>
    <n v="9"/>
    <n v="4"/>
    <n v="24"/>
    <x v="10"/>
    <x v="3"/>
    <n v="535"/>
    <x v="3"/>
    <n v="2140"/>
  </r>
  <r>
    <s v="C015"/>
    <x v="14"/>
    <x v="13"/>
    <n v="918664164910"/>
    <x v="14"/>
    <x v="0"/>
    <n v="472"/>
    <s v="C015"/>
    <n v="56"/>
    <n v="1"/>
    <x v="87"/>
    <x v="87"/>
    <d v="1899-12-30T07:32:38"/>
    <s v="30-12-2023"/>
    <d v="2023-12-30T00:00:00"/>
    <d v="1899-12-30T22:46:18"/>
    <x v="26"/>
    <s v="Anniversary"/>
    <x v="10"/>
    <x v="1"/>
    <x v="8"/>
    <n v="22"/>
    <n v="6"/>
    <n v="56"/>
    <x v="23"/>
    <x v="4"/>
    <n v="1272"/>
    <x v="5"/>
    <n v="1272"/>
  </r>
  <r>
    <s v="C015"/>
    <x v="14"/>
    <x v="13"/>
    <n v="918664164910"/>
    <x v="14"/>
    <x v="0"/>
    <n v="646"/>
    <s v="C015"/>
    <n v="38"/>
    <n v="5"/>
    <x v="88"/>
    <x v="88"/>
    <d v="1899-12-30T16:30:10"/>
    <s v="23-05-2023"/>
    <d v="2023-05-23T00:00:00"/>
    <d v="1899-12-30T09:16:58"/>
    <x v="114"/>
    <s v="Birthday"/>
    <x v="5"/>
    <x v="5"/>
    <x v="14"/>
    <n v="9"/>
    <n v="10"/>
    <n v="38"/>
    <x v="57"/>
    <x v="1"/>
    <n v="562"/>
    <x v="3"/>
    <n v="2810"/>
  </r>
  <r>
    <s v="C015"/>
    <x v="14"/>
    <x v="13"/>
    <n v="918664164910"/>
    <x v="14"/>
    <x v="0"/>
    <n v="140"/>
    <s v="C015"/>
    <n v="47"/>
    <n v="1"/>
    <x v="31"/>
    <x v="31"/>
    <d v="1899-12-30T06:19:35"/>
    <s v="13-03-2023"/>
    <d v="2023-03-13T00:00:00"/>
    <d v="1899-12-30T21:29:35"/>
    <x v="115"/>
    <s v="Holi"/>
    <x v="0"/>
    <x v="5"/>
    <x v="9"/>
    <n v="21"/>
    <n v="9"/>
    <n v="47"/>
    <x v="14"/>
    <x v="0"/>
    <n v="1638"/>
    <x v="0"/>
    <n v="1638"/>
  </r>
  <r>
    <s v="C015"/>
    <x v="14"/>
    <x v="13"/>
    <n v="918664164910"/>
    <x v="14"/>
    <x v="0"/>
    <n v="655"/>
    <s v="C015"/>
    <n v="17"/>
    <n v="1"/>
    <x v="13"/>
    <x v="13"/>
    <d v="1899-12-30T21:19:04"/>
    <s v="17-11-2023"/>
    <d v="2023-11-17T00:00:00"/>
    <d v="1899-12-30T18:57:37"/>
    <x v="116"/>
    <s v="Anniversary"/>
    <x v="4"/>
    <x v="6"/>
    <x v="16"/>
    <n v="18"/>
    <n v="9"/>
    <n v="17"/>
    <x v="55"/>
    <x v="5"/>
    <n v="1899"/>
    <x v="5"/>
    <n v="1899"/>
  </r>
  <r>
    <s v="C015"/>
    <x v="14"/>
    <x v="13"/>
    <n v="918664164910"/>
    <x v="14"/>
    <x v="0"/>
    <n v="881"/>
    <s v="C015"/>
    <n v="28"/>
    <n v="4"/>
    <x v="23"/>
    <x v="23"/>
    <d v="1899-12-30T15:17:42"/>
    <s v="28-08-2023"/>
    <d v="2023-08-28T00:00:00"/>
    <d v="1899-12-30T12:59:45"/>
    <x v="117"/>
    <s v="Raksha Bandhan"/>
    <x v="1"/>
    <x v="0"/>
    <x v="3"/>
    <n v="12"/>
    <n v="7"/>
    <n v="28"/>
    <x v="58"/>
    <x v="6"/>
    <n v="1778"/>
    <x v="1"/>
    <n v="7112"/>
  </r>
  <r>
    <s v="C015"/>
    <x v="14"/>
    <x v="13"/>
    <n v="918664164910"/>
    <x v="14"/>
    <x v="0"/>
    <n v="64"/>
    <s v="C015"/>
    <n v="25"/>
    <n v="1"/>
    <x v="89"/>
    <x v="89"/>
    <d v="1899-12-30T02:48:39"/>
    <s v="15-06-2023"/>
    <d v="2023-06-15T00:00:00"/>
    <d v="1899-12-30T22:05:41"/>
    <x v="87"/>
    <s v="Anniversary"/>
    <x v="7"/>
    <x v="0"/>
    <x v="20"/>
    <n v="22"/>
    <n v="3"/>
    <n v="25"/>
    <x v="26"/>
    <x v="2"/>
    <n v="1202"/>
    <x v="5"/>
    <n v="1202"/>
  </r>
  <r>
    <s v="C015"/>
    <x v="14"/>
    <x v="13"/>
    <n v="918664164910"/>
    <x v="14"/>
    <x v="0"/>
    <n v="688"/>
    <s v="C015"/>
    <n v="54"/>
    <n v="2"/>
    <x v="90"/>
    <x v="90"/>
    <d v="1899-12-30T19:02:07"/>
    <s v="30-01-2023"/>
    <d v="2023-01-30T00:00:00"/>
    <d v="1899-12-30T13:51:22"/>
    <x v="13"/>
    <s v="Anniversary"/>
    <x v="11"/>
    <x v="5"/>
    <x v="13"/>
    <n v="13"/>
    <n v="2"/>
    <n v="54"/>
    <x v="59"/>
    <x v="1"/>
    <n v="1236"/>
    <x v="5"/>
    <n v="2472"/>
  </r>
  <r>
    <s v="C016"/>
    <x v="15"/>
    <x v="14"/>
    <n v="8482992702"/>
    <x v="15"/>
    <x v="1"/>
    <n v="593"/>
    <s v="C016"/>
    <n v="58"/>
    <n v="3"/>
    <x v="57"/>
    <x v="57"/>
    <d v="1899-12-30T17:30:40"/>
    <s v="12-02-2023"/>
    <d v="2023-02-12T00:00:00"/>
    <d v="1899-12-30T09:34:03"/>
    <x v="29"/>
    <s v="Valentine's Day"/>
    <x v="2"/>
    <x v="1"/>
    <x v="11"/>
    <n v="9"/>
    <n v="7"/>
    <n v="58"/>
    <x v="30"/>
    <x v="1"/>
    <n v="1492"/>
    <x v="2"/>
    <n v="4476"/>
  </r>
  <r>
    <s v="C016"/>
    <x v="15"/>
    <x v="14"/>
    <n v="8482992702"/>
    <x v="15"/>
    <x v="1"/>
    <n v="777"/>
    <s v="C016"/>
    <n v="70"/>
    <n v="3"/>
    <x v="91"/>
    <x v="91"/>
    <d v="1899-12-30T15:33:57"/>
    <s v="27-02-2023"/>
    <d v="2023-02-27T00:00:00"/>
    <d v="1899-12-30T11:29:39"/>
    <x v="118"/>
    <s v="Birthday"/>
    <x v="2"/>
    <x v="2"/>
    <x v="3"/>
    <n v="11"/>
    <n v="3"/>
    <n v="70"/>
    <x v="41"/>
    <x v="6"/>
    <n v="866"/>
    <x v="3"/>
    <n v="2598"/>
  </r>
  <r>
    <s v="C016"/>
    <x v="15"/>
    <x v="14"/>
    <n v="8482992702"/>
    <x v="15"/>
    <x v="1"/>
    <n v="272"/>
    <s v="C016"/>
    <n v="12"/>
    <n v="1"/>
    <x v="92"/>
    <x v="92"/>
    <d v="1899-12-30T09:40:05"/>
    <s v="18-04-2023"/>
    <d v="2023-04-18T00:00:00"/>
    <d v="1899-12-30T20:13:56"/>
    <x v="119"/>
    <s v="Anniversary"/>
    <x v="3"/>
    <x v="5"/>
    <x v="22"/>
    <n v="20"/>
    <n v="10"/>
    <n v="12"/>
    <x v="60"/>
    <x v="2"/>
    <n v="672"/>
    <x v="5"/>
    <n v="672"/>
  </r>
  <r>
    <s v="C016"/>
    <x v="15"/>
    <x v="14"/>
    <n v="8482992702"/>
    <x v="15"/>
    <x v="1"/>
    <n v="854"/>
    <s v="C016"/>
    <n v="62"/>
    <n v="3"/>
    <x v="62"/>
    <x v="62"/>
    <d v="1899-12-30T02:00:33"/>
    <s v="02-03-2023"/>
    <d v="2023-03-02T00:00:00"/>
    <d v="1899-12-30T02:51:29"/>
    <x v="120"/>
    <s v="Holi"/>
    <x v="2"/>
    <x v="0"/>
    <x v="20"/>
    <n v="2"/>
    <n v="3"/>
    <n v="62"/>
    <x v="3"/>
    <x v="0"/>
    <n v="1356"/>
    <x v="0"/>
    <n v="4068"/>
  </r>
  <r>
    <s v="C016"/>
    <x v="15"/>
    <x v="14"/>
    <n v="8482992702"/>
    <x v="15"/>
    <x v="1"/>
    <n v="383"/>
    <s v="C016"/>
    <n v="37"/>
    <n v="1"/>
    <x v="5"/>
    <x v="5"/>
    <d v="1899-12-30T00:16:45"/>
    <s v="08-11-2023"/>
    <d v="2023-11-08T00:00:00"/>
    <d v="1899-12-30T20:09:52"/>
    <x v="121"/>
    <s v="Diwali"/>
    <x v="4"/>
    <x v="0"/>
    <x v="5"/>
    <n v="20"/>
    <n v="2"/>
    <n v="37"/>
    <x v="61"/>
    <x v="0"/>
    <n v="1428"/>
    <x v="4"/>
    <n v="1428"/>
  </r>
  <r>
    <s v="C016"/>
    <x v="15"/>
    <x v="14"/>
    <n v="8482992702"/>
    <x v="15"/>
    <x v="1"/>
    <n v="876"/>
    <s v="C016"/>
    <n v="4"/>
    <n v="4"/>
    <x v="5"/>
    <x v="5"/>
    <d v="1899-12-30T09:38:36"/>
    <s v="14-11-2023"/>
    <d v="2023-11-14T00:00:00"/>
    <d v="1899-12-30T20:47:44"/>
    <x v="10"/>
    <s v="Diwali"/>
    <x v="4"/>
    <x v="0"/>
    <x v="22"/>
    <n v="20"/>
    <n v="8"/>
    <n v="4"/>
    <x v="47"/>
    <x v="6"/>
    <n v="1199"/>
    <x v="4"/>
    <n v="4796"/>
  </r>
  <r>
    <s v="C016"/>
    <x v="15"/>
    <x v="14"/>
    <n v="8482992702"/>
    <x v="15"/>
    <x v="1"/>
    <n v="189"/>
    <s v="C016"/>
    <n v="57"/>
    <n v="1"/>
    <x v="66"/>
    <x v="66"/>
    <d v="1899-12-30T17:22:19"/>
    <s v="22-11-2023"/>
    <d v="2023-11-22T00:00:00"/>
    <d v="1899-12-30T13:21:54"/>
    <x v="122"/>
    <s v="Birthday"/>
    <x v="4"/>
    <x v="1"/>
    <x v="11"/>
    <n v="13"/>
    <n v="3"/>
    <n v="57"/>
    <x v="29"/>
    <x v="0"/>
    <n v="1582"/>
    <x v="3"/>
    <n v="1582"/>
  </r>
  <r>
    <s v="C016"/>
    <x v="15"/>
    <x v="14"/>
    <n v="8482992702"/>
    <x v="15"/>
    <x v="1"/>
    <n v="709"/>
    <s v="C016"/>
    <n v="53"/>
    <n v="5"/>
    <x v="7"/>
    <x v="7"/>
    <d v="1899-12-30T04:38:05"/>
    <s v="07-09-2023"/>
    <d v="2023-09-07T00:00:00"/>
    <d v="1899-12-30T17:29:15"/>
    <x v="123"/>
    <s v="Raksha Bandhan"/>
    <x v="1"/>
    <x v="3"/>
    <x v="4"/>
    <n v="17"/>
    <n v="9"/>
    <n v="53"/>
    <x v="62"/>
    <x v="6"/>
    <n v="1672"/>
    <x v="1"/>
    <n v="8360"/>
  </r>
  <r>
    <s v="C016"/>
    <x v="15"/>
    <x v="14"/>
    <n v="8482992702"/>
    <x v="15"/>
    <x v="1"/>
    <n v="961"/>
    <s v="C016"/>
    <n v="1"/>
    <n v="5"/>
    <x v="93"/>
    <x v="93"/>
    <d v="1899-12-30T06:49:28"/>
    <s v="10-02-2023"/>
    <d v="2023-02-10T00:00:00"/>
    <d v="1899-12-30T20:54:38"/>
    <x v="124"/>
    <s v="All Occasions"/>
    <x v="2"/>
    <x v="6"/>
    <x v="9"/>
    <n v="20"/>
    <n v="9"/>
    <n v="1"/>
    <x v="16"/>
    <x v="5"/>
    <n v="1935"/>
    <x v="6"/>
    <n v="9675"/>
  </r>
  <r>
    <s v="C017"/>
    <x v="16"/>
    <x v="15"/>
    <n v="912738556486"/>
    <x v="16"/>
    <x v="1"/>
    <n v="989"/>
    <s v="C017"/>
    <n v="52"/>
    <n v="3"/>
    <x v="94"/>
    <x v="94"/>
    <d v="1899-12-30T08:11:27"/>
    <s v="15-02-2023"/>
    <d v="2023-02-15T00:00:00"/>
    <d v="1899-12-30T02:00:04"/>
    <x v="69"/>
    <s v="Valentine's Day"/>
    <x v="2"/>
    <x v="0"/>
    <x v="23"/>
    <n v="2"/>
    <n v="9"/>
    <n v="52"/>
    <x v="51"/>
    <x v="4"/>
    <n v="236"/>
    <x v="6"/>
    <n v="708"/>
  </r>
  <r>
    <s v="C017"/>
    <x v="16"/>
    <x v="15"/>
    <n v="912738556486"/>
    <x v="16"/>
    <x v="1"/>
    <n v="246"/>
    <s v="C017"/>
    <n v="69"/>
    <n v="5"/>
    <x v="95"/>
    <x v="95"/>
    <d v="1899-12-30T23:24:33"/>
    <s v="08-03-2023"/>
    <d v="2023-03-08T00:00:00"/>
    <d v="1899-12-30T00:38:49"/>
    <x v="125"/>
    <s v="Holi"/>
    <x v="2"/>
    <x v="3"/>
    <x v="7"/>
    <n v="0"/>
    <n v="8"/>
    <n v="69"/>
    <x v="56"/>
    <x v="1"/>
    <n v="998"/>
    <x v="0"/>
    <n v="4990"/>
  </r>
  <r>
    <s v="C017"/>
    <x v="16"/>
    <x v="15"/>
    <n v="912738556486"/>
    <x v="16"/>
    <x v="1"/>
    <n v="651"/>
    <s v="C017"/>
    <n v="11"/>
    <n v="4"/>
    <x v="19"/>
    <x v="19"/>
    <d v="1899-12-30T02:16:28"/>
    <s v="19-02-2023"/>
    <d v="2023-02-19T00:00:00"/>
    <d v="1899-12-30T11:55:54"/>
    <x v="126"/>
    <s v="Valentine's Day"/>
    <x v="2"/>
    <x v="0"/>
    <x v="20"/>
    <n v="11"/>
    <n v="6"/>
    <n v="11"/>
    <x v="12"/>
    <x v="3"/>
    <n v="1096"/>
    <x v="2"/>
    <n v="4384"/>
  </r>
  <r>
    <s v="C017"/>
    <x v="16"/>
    <x v="15"/>
    <n v="912738556486"/>
    <x v="16"/>
    <x v="1"/>
    <n v="435"/>
    <s v="C017"/>
    <n v="53"/>
    <n v="4"/>
    <x v="40"/>
    <x v="40"/>
    <d v="1899-12-30T17:27:30"/>
    <s v="27-08-2023"/>
    <d v="2023-08-27T00:00:00"/>
    <d v="1899-12-30T12:35:14"/>
    <x v="96"/>
    <s v="Raksha Bandhan"/>
    <x v="1"/>
    <x v="3"/>
    <x v="11"/>
    <n v="12"/>
    <n v="5"/>
    <n v="53"/>
    <x v="62"/>
    <x v="6"/>
    <n v="1672"/>
    <x v="1"/>
    <n v="6688"/>
  </r>
  <r>
    <s v="C017"/>
    <x v="16"/>
    <x v="15"/>
    <n v="912738556486"/>
    <x v="16"/>
    <x v="1"/>
    <n v="349"/>
    <s v="C017"/>
    <n v="44"/>
    <n v="4"/>
    <x v="56"/>
    <x v="56"/>
    <d v="1899-12-30T03:32:37"/>
    <s v="12-11-2023"/>
    <d v="2023-11-12T00:00:00"/>
    <d v="1899-12-30T10:31:13"/>
    <x v="127"/>
    <s v="Diwali"/>
    <x v="4"/>
    <x v="5"/>
    <x v="17"/>
    <n v="10"/>
    <n v="1"/>
    <n v="44"/>
    <x v="32"/>
    <x v="2"/>
    <n v="794"/>
    <x v="4"/>
    <n v="3176"/>
  </r>
  <r>
    <s v="C017"/>
    <x v="16"/>
    <x v="15"/>
    <n v="912738556486"/>
    <x v="16"/>
    <x v="1"/>
    <n v="976"/>
    <s v="C017"/>
    <n v="17"/>
    <n v="2"/>
    <x v="96"/>
    <x v="96"/>
    <d v="1899-12-30T07:11:09"/>
    <s v="20-05-2023"/>
    <d v="2023-05-20T00:00:00"/>
    <d v="1899-12-30T08:38:28"/>
    <x v="128"/>
    <s v="Anniversary"/>
    <x v="5"/>
    <x v="2"/>
    <x v="8"/>
    <n v="8"/>
    <n v="1"/>
    <n v="17"/>
    <x v="55"/>
    <x v="5"/>
    <n v="1899"/>
    <x v="5"/>
    <n v="3798"/>
  </r>
  <r>
    <s v="C017"/>
    <x v="16"/>
    <x v="15"/>
    <n v="912738556486"/>
    <x v="16"/>
    <x v="1"/>
    <n v="510"/>
    <s v="C017"/>
    <n v="54"/>
    <n v="5"/>
    <x v="97"/>
    <x v="97"/>
    <d v="1899-12-30T13:00:05"/>
    <s v="17-12-2023"/>
    <d v="2023-12-17T00:00:00"/>
    <d v="1899-12-30T06:14:47"/>
    <x v="98"/>
    <s v="Anniversary"/>
    <x v="10"/>
    <x v="2"/>
    <x v="21"/>
    <n v="6"/>
    <n v="9"/>
    <n v="54"/>
    <x v="59"/>
    <x v="1"/>
    <n v="1236"/>
    <x v="5"/>
    <n v="6180"/>
  </r>
  <r>
    <s v="C017"/>
    <x v="16"/>
    <x v="15"/>
    <n v="912738556486"/>
    <x v="16"/>
    <x v="1"/>
    <n v="66"/>
    <s v="C017"/>
    <n v="35"/>
    <n v="5"/>
    <x v="71"/>
    <x v="71"/>
    <d v="1899-12-30T21:00:44"/>
    <s v="27-02-2023"/>
    <d v="2023-02-27T00:00:00"/>
    <d v="1899-12-30T06:25:58"/>
    <x v="112"/>
    <s v="Holi"/>
    <x v="2"/>
    <x v="1"/>
    <x v="16"/>
    <n v="6"/>
    <n v="1"/>
    <n v="35"/>
    <x v="37"/>
    <x v="0"/>
    <n v="1865"/>
    <x v="0"/>
    <n v="9325"/>
  </r>
  <r>
    <s v="C017"/>
    <x v="16"/>
    <x v="15"/>
    <n v="912738556486"/>
    <x v="16"/>
    <x v="1"/>
    <n v="535"/>
    <s v="C017"/>
    <n v="25"/>
    <n v="3"/>
    <x v="98"/>
    <x v="98"/>
    <d v="1899-12-30T21:59:28"/>
    <s v="11-07-2023"/>
    <d v="2023-07-11T00:00:00"/>
    <d v="1899-12-30T06:30:40"/>
    <x v="129"/>
    <s v="Anniversary"/>
    <x v="6"/>
    <x v="5"/>
    <x v="16"/>
    <n v="6"/>
    <n v="3"/>
    <n v="25"/>
    <x v="26"/>
    <x v="2"/>
    <n v="1202"/>
    <x v="5"/>
    <n v="3606"/>
  </r>
  <r>
    <s v="C018"/>
    <x v="17"/>
    <x v="16"/>
    <n v="919080029661"/>
    <x v="17"/>
    <x v="1"/>
    <n v="898"/>
    <s v="C018"/>
    <n v="52"/>
    <n v="1"/>
    <x v="17"/>
    <x v="17"/>
    <d v="1899-12-30T06:18:52"/>
    <s v="13-02-2023"/>
    <d v="2023-02-13T00:00:00"/>
    <d v="1899-12-30T23:13:42"/>
    <x v="130"/>
    <s v="Valentine's Day"/>
    <x v="2"/>
    <x v="4"/>
    <x v="9"/>
    <n v="23"/>
    <n v="4"/>
    <n v="52"/>
    <x v="51"/>
    <x v="4"/>
    <n v="236"/>
    <x v="6"/>
    <n v="236"/>
  </r>
  <r>
    <s v="C018"/>
    <x v="17"/>
    <x v="16"/>
    <n v="919080029661"/>
    <x v="17"/>
    <x v="1"/>
    <n v="289"/>
    <s v="C018"/>
    <n v="30"/>
    <n v="4"/>
    <x v="7"/>
    <x v="7"/>
    <d v="1899-12-30T23:40:01"/>
    <s v="06-09-2023"/>
    <d v="2023-09-06T00:00:00"/>
    <d v="1899-12-30T02:50:06"/>
    <x v="131"/>
    <s v="Anniversary"/>
    <x v="1"/>
    <x v="3"/>
    <x v="7"/>
    <n v="2"/>
    <n v="8"/>
    <n v="30"/>
    <x v="63"/>
    <x v="0"/>
    <n v="751"/>
    <x v="5"/>
    <n v="3004"/>
  </r>
  <r>
    <s v="C018"/>
    <x v="17"/>
    <x v="16"/>
    <n v="919080029661"/>
    <x v="17"/>
    <x v="1"/>
    <n v="694"/>
    <s v="C018"/>
    <n v="23"/>
    <n v="2"/>
    <x v="99"/>
    <x v="99"/>
    <d v="1899-12-30T19:26:27"/>
    <s v="21-04-2023"/>
    <d v="2023-04-21T00:00:00"/>
    <d v="1899-12-30T16:58:51"/>
    <x v="132"/>
    <s v="Anniversary"/>
    <x v="3"/>
    <x v="5"/>
    <x v="13"/>
    <n v="16"/>
    <n v="6"/>
    <n v="23"/>
    <x v="21"/>
    <x v="6"/>
    <n v="1098"/>
    <x v="5"/>
    <n v="2196"/>
  </r>
  <r>
    <s v="C018"/>
    <x v="17"/>
    <x v="16"/>
    <n v="919080029661"/>
    <x v="17"/>
    <x v="1"/>
    <n v="133"/>
    <s v="C018"/>
    <n v="43"/>
    <n v="5"/>
    <x v="100"/>
    <x v="100"/>
    <d v="1899-12-30T15:51:54"/>
    <s v="16-11-2023"/>
    <d v="2023-11-16T00:00:00"/>
    <d v="1899-12-30T11:22:51"/>
    <x v="133"/>
    <s v="Diwali"/>
    <x v="4"/>
    <x v="2"/>
    <x v="3"/>
    <n v="11"/>
    <n v="6"/>
    <n v="43"/>
    <x v="11"/>
    <x v="4"/>
    <n v="750"/>
    <x v="4"/>
    <n v="3750"/>
  </r>
  <r>
    <s v="C018"/>
    <x v="17"/>
    <x v="16"/>
    <n v="919080029661"/>
    <x v="17"/>
    <x v="1"/>
    <n v="587"/>
    <s v="C018"/>
    <n v="43"/>
    <n v="1"/>
    <x v="80"/>
    <x v="80"/>
    <d v="1899-12-30T00:51:24"/>
    <s v="03-11-2023"/>
    <d v="2023-11-03T00:00:00"/>
    <d v="1899-12-30T10:41:06"/>
    <x v="121"/>
    <s v="Diwali"/>
    <x v="4"/>
    <x v="4"/>
    <x v="5"/>
    <n v="10"/>
    <n v="1"/>
    <n v="43"/>
    <x v="11"/>
    <x v="4"/>
    <n v="750"/>
    <x v="4"/>
    <n v="750"/>
  </r>
  <r>
    <s v="C018"/>
    <x v="17"/>
    <x v="16"/>
    <n v="919080029661"/>
    <x v="17"/>
    <x v="1"/>
    <n v="661"/>
    <s v="C018"/>
    <n v="22"/>
    <n v="2"/>
    <x v="101"/>
    <x v="101"/>
    <d v="1899-12-30T23:51:27"/>
    <s v="19-01-2023"/>
    <d v="2023-01-19T00:00:00"/>
    <d v="1899-12-30T09:50:46"/>
    <x v="92"/>
    <s v="All Occasions"/>
    <x v="11"/>
    <x v="5"/>
    <x v="7"/>
    <n v="9"/>
    <n v="5"/>
    <n v="22"/>
    <x v="64"/>
    <x v="5"/>
    <n v="1639"/>
    <x v="6"/>
    <n v="3278"/>
  </r>
  <r>
    <s v="C018"/>
    <x v="17"/>
    <x v="16"/>
    <n v="919080029661"/>
    <x v="17"/>
    <x v="1"/>
    <n v="870"/>
    <s v="C018"/>
    <n v="43"/>
    <n v="5"/>
    <x v="29"/>
    <x v="29"/>
    <d v="1899-12-30T15:13:46"/>
    <s v="07-11-2023"/>
    <d v="2023-11-07T00:00:00"/>
    <d v="1899-12-30T06:49:39"/>
    <x v="42"/>
    <s v="Diwali"/>
    <x v="4"/>
    <x v="1"/>
    <x v="3"/>
    <n v="6"/>
    <n v="2"/>
    <n v="43"/>
    <x v="11"/>
    <x v="4"/>
    <n v="750"/>
    <x v="4"/>
    <n v="3750"/>
  </r>
  <r>
    <s v="C018"/>
    <x v="17"/>
    <x v="16"/>
    <n v="919080029661"/>
    <x v="17"/>
    <x v="1"/>
    <n v="680"/>
    <s v="C018"/>
    <n v="56"/>
    <n v="1"/>
    <x v="102"/>
    <x v="102"/>
    <d v="1899-12-30T22:20:31"/>
    <s v="08-12-2023"/>
    <d v="2023-12-08T00:00:00"/>
    <d v="1899-12-30T02:33:10"/>
    <x v="64"/>
    <s v="Anniversary"/>
    <x v="10"/>
    <x v="5"/>
    <x v="10"/>
    <n v="2"/>
    <n v="6"/>
    <n v="56"/>
    <x v="23"/>
    <x v="4"/>
    <n v="1272"/>
    <x v="5"/>
    <n v="1272"/>
  </r>
  <r>
    <s v="C018"/>
    <x v="17"/>
    <x v="16"/>
    <n v="919080029661"/>
    <x v="17"/>
    <x v="1"/>
    <n v="440"/>
    <s v="C018"/>
    <n v="13"/>
    <n v="4"/>
    <x v="22"/>
    <x v="22"/>
    <d v="1899-12-30T09:33:31"/>
    <s v="09-03-2023"/>
    <d v="2023-03-09T00:00:00"/>
    <d v="1899-12-30T01:21:29"/>
    <x v="134"/>
    <s v="Holi"/>
    <x v="0"/>
    <x v="3"/>
    <x v="22"/>
    <n v="1"/>
    <n v="2"/>
    <n v="13"/>
    <x v="13"/>
    <x v="3"/>
    <n v="1141"/>
    <x v="0"/>
    <n v="4564"/>
  </r>
  <r>
    <s v="C018"/>
    <x v="17"/>
    <x v="16"/>
    <n v="919080029661"/>
    <x v="17"/>
    <x v="1"/>
    <n v="24"/>
    <s v="C018"/>
    <n v="42"/>
    <n v="3"/>
    <x v="38"/>
    <x v="38"/>
    <d v="1899-12-30T05:10:42"/>
    <s v="03-08-2023"/>
    <d v="2023-08-03T00:00:00"/>
    <d v="1899-12-30T07:57:35"/>
    <x v="37"/>
    <s v="All Occasions"/>
    <x v="6"/>
    <x v="3"/>
    <x v="1"/>
    <n v="7"/>
    <n v="9"/>
    <n v="42"/>
    <x v="24"/>
    <x v="6"/>
    <n v="1744"/>
    <x v="6"/>
    <n v="5232"/>
  </r>
  <r>
    <s v="C018"/>
    <x v="17"/>
    <x v="16"/>
    <n v="919080029661"/>
    <x v="17"/>
    <x v="1"/>
    <n v="987"/>
    <s v="C018"/>
    <n v="65"/>
    <n v="3"/>
    <x v="103"/>
    <x v="103"/>
    <d v="1899-12-30T09:13:17"/>
    <s v="25-12-2023"/>
    <d v="2023-12-25T00:00:00"/>
    <d v="1899-12-30T04:10:09"/>
    <x v="135"/>
    <s v="All Occasions"/>
    <x v="10"/>
    <x v="6"/>
    <x v="22"/>
    <n v="4"/>
    <n v="5"/>
    <n v="65"/>
    <x v="50"/>
    <x v="4"/>
    <n v="1895"/>
    <x v="6"/>
    <n v="5685"/>
  </r>
  <r>
    <s v="C019"/>
    <x v="18"/>
    <x v="17"/>
    <n v="914513393592"/>
    <x v="18"/>
    <x v="1"/>
    <n v="560"/>
    <s v="C019"/>
    <n v="39"/>
    <n v="2"/>
    <x v="104"/>
    <x v="104"/>
    <d v="1899-12-30T12:52:20"/>
    <s v="09-08-2023"/>
    <d v="2023-08-09T00:00:00"/>
    <d v="1899-12-30T09:50:53"/>
    <x v="64"/>
    <s v="All Occasions"/>
    <x v="1"/>
    <x v="2"/>
    <x v="0"/>
    <n v="9"/>
    <n v="5"/>
    <n v="39"/>
    <x v="39"/>
    <x v="3"/>
    <n v="387"/>
    <x v="6"/>
    <n v="774"/>
  </r>
  <r>
    <s v="C019"/>
    <x v="18"/>
    <x v="17"/>
    <n v="914513393592"/>
    <x v="18"/>
    <x v="1"/>
    <n v="978"/>
    <s v="C019"/>
    <n v="29"/>
    <n v="4"/>
    <x v="95"/>
    <x v="95"/>
    <d v="1899-12-30T08:59:15"/>
    <s v="09-03-2023"/>
    <d v="2023-03-09T00:00:00"/>
    <d v="1899-12-30T06:31:07"/>
    <x v="136"/>
    <s v="Holi"/>
    <x v="2"/>
    <x v="3"/>
    <x v="23"/>
    <n v="6"/>
    <n v="9"/>
    <n v="29"/>
    <x v="35"/>
    <x v="0"/>
    <n v="1252"/>
    <x v="0"/>
    <n v="5008"/>
  </r>
  <r>
    <s v="C019"/>
    <x v="18"/>
    <x v="17"/>
    <n v="914513393592"/>
    <x v="18"/>
    <x v="1"/>
    <n v="167"/>
    <s v="C019"/>
    <n v="37"/>
    <n v="4"/>
    <x v="85"/>
    <x v="85"/>
    <d v="1899-12-30T01:26:51"/>
    <s v="07-11-2023"/>
    <d v="2023-11-07T00:00:00"/>
    <d v="1899-12-30T15:16:27"/>
    <x v="137"/>
    <s v="Diwali"/>
    <x v="4"/>
    <x v="5"/>
    <x v="6"/>
    <n v="15"/>
    <n v="3"/>
    <n v="37"/>
    <x v="61"/>
    <x v="0"/>
    <n v="1428"/>
    <x v="4"/>
    <n v="5712"/>
  </r>
  <r>
    <s v="C019"/>
    <x v="18"/>
    <x v="17"/>
    <n v="914513393592"/>
    <x v="18"/>
    <x v="1"/>
    <n v="582"/>
    <s v="C019"/>
    <n v="3"/>
    <n v="4"/>
    <x v="44"/>
    <x v="44"/>
    <d v="1899-12-30T18:30:31"/>
    <s v="05-02-2023"/>
    <d v="2023-02-05T00:00:00"/>
    <d v="1899-12-30T19:16:41"/>
    <x v="138"/>
    <s v="Valentine's Day"/>
    <x v="2"/>
    <x v="5"/>
    <x v="12"/>
    <n v="19"/>
    <n v="1"/>
    <n v="3"/>
    <x v="48"/>
    <x v="0"/>
    <n v="1534"/>
    <x v="2"/>
    <n v="6136"/>
  </r>
  <r>
    <s v="C019"/>
    <x v="18"/>
    <x v="17"/>
    <n v="914513393592"/>
    <x v="18"/>
    <x v="1"/>
    <n v="679"/>
    <s v="C019"/>
    <n v="56"/>
    <n v="2"/>
    <x v="105"/>
    <x v="105"/>
    <d v="1899-12-30T17:29:19"/>
    <s v="14-10-2023"/>
    <d v="2023-10-14T00:00:00"/>
    <d v="1899-12-30T12:58:06"/>
    <x v="37"/>
    <s v="Anniversary"/>
    <x v="9"/>
    <x v="4"/>
    <x v="11"/>
    <n v="12"/>
    <n v="9"/>
    <n v="56"/>
    <x v="23"/>
    <x v="4"/>
    <n v="1272"/>
    <x v="5"/>
    <n v="2544"/>
  </r>
  <r>
    <s v="C019"/>
    <x v="18"/>
    <x v="17"/>
    <n v="914513393592"/>
    <x v="18"/>
    <x v="1"/>
    <n v="654"/>
    <s v="C019"/>
    <n v="64"/>
    <n v="2"/>
    <x v="7"/>
    <x v="7"/>
    <d v="1899-12-30T04:53:15"/>
    <s v="02-09-2023"/>
    <d v="2023-09-02T00:00:00"/>
    <d v="1899-12-30T00:41:13"/>
    <x v="139"/>
    <s v="Raksha Bandhan"/>
    <x v="1"/>
    <x v="3"/>
    <x v="4"/>
    <n v="0"/>
    <n v="4"/>
    <n v="64"/>
    <x v="54"/>
    <x v="5"/>
    <n v="1878"/>
    <x v="1"/>
    <n v="3756"/>
  </r>
  <r>
    <s v="C019"/>
    <x v="18"/>
    <x v="17"/>
    <n v="914513393592"/>
    <x v="18"/>
    <x v="1"/>
    <n v="982"/>
    <s v="C019"/>
    <n v="47"/>
    <n v="4"/>
    <x v="95"/>
    <x v="95"/>
    <d v="1899-12-30T18:56:23"/>
    <s v="04-03-2023"/>
    <d v="2023-03-04T00:00:00"/>
    <d v="1899-12-30T03:11:23"/>
    <x v="140"/>
    <s v="Holi"/>
    <x v="2"/>
    <x v="3"/>
    <x v="12"/>
    <n v="3"/>
    <n v="4"/>
    <n v="47"/>
    <x v="14"/>
    <x v="0"/>
    <n v="1638"/>
    <x v="0"/>
    <n v="6552"/>
  </r>
  <r>
    <s v="C019"/>
    <x v="18"/>
    <x v="17"/>
    <n v="914513393592"/>
    <x v="18"/>
    <x v="1"/>
    <n v="157"/>
    <s v="C019"/>
    <n v="35"/>
    <n v="3"/>
    <x v="71"/>
    <x v="71"/>
    <d v="1899-12-30T12:44:17"/>
    <s v="06-03-2023"/>
    <d v="2023-03-06T00:00:00"/>
    <d v="1899-12-30T11:35:44"/>
    <x v="141"/>
    <s v="Holi"/>
    <x v="2"/>
    <x v="1"/>
    <x v="0"/>
    <n v="11"/>
    <n v="8"/>
    <n v="35"/>
    <x v="37"/>
    <x v="0"/>
    <n v="1865"/>
    <x v="0"/>
    <n v="5595"/>
  </r>
  <r>
    <s v="C019"/>
    <x v="18"/>
    <x v="17"/>
    <n v="914513393592"/>
    <x v="18"/>
    <x v="1"/>
    <n v="2"/>
    <s v="C019"/>
    <n v="41"/>
    <n v="2"/>
    <x v="24"/>
    <x v="24"/>
    <d v="1899-12-30T23:30:18"/>
    <s v="13-11-2023"/>
    <d v="2023-11-13T00:00:00"/>
    <d v="1899-12-30T07:16:17"/>
    <x v="94"/>
    <s v="Diwali"/>
    <x v="4"/>
    <x v="3"/>
    <x v="7"/>
    <n v="7"/>
    <n v="6"/>
    <n v="41"/>
    <x v="44"/>
    <x v="6"/>
    <n v="1977"/>
    <x v="4"/>
    <n v="3954"/>
  </r>
  <r>
    <s v="C020"/>
    <x v="19"/>
    <x v="18"/>
    <n v="1731643700"/>
    <x v="19"/>
    <x v="1"/>
    <n v="245"/>
    <s v="C020"/>
    <n v="50"/>
    <n v="3"/>
    <x v="3"/>
    <x v="3"/>
    <d v="1899-12-30T06:25:26"/>
    <s v="11-03-2023"/>
    <d v="2023-03-11T00:00:00"/>
    <d v="1899-12-30T09:30:30"/>
    <x v="142"/>
    <s v="Holi"/>
    <x v="0"/>
    <x v="1"/>
    <x v="9"/>
    <n v="9"/>
    <n v="6"/>
    <n v="50"/>
    <x v="6"/>
    <x v="2"/>
    <n v="422"/>
    <x v="0"/>
    <n v="1266"/>
  </r>
  <r>
    <s v="C020"/>
    <x v="19"/>
    <x v="18"/>
    <n v="1731643700"/>
    <x v="19"/>
    <x v="1"/>
    <n v="434"/>
    <s v="C020"/>
    <n v="51"/>
    <n v="4"/>
    <x v="106"/>
    <x v="106"/>
    <d v="1899-12-30T07:23:06"/>
    <s v="29-11-2023"/>
    <d v="2023-11-29T00:00:00"/>
    <d v="1899-12-30T19:43:32"/>
    <x v="18"/>
    <s v="All Occasions"/>
    <x v="4"/>
    <x v="3"/>
    <x v="8"/>
    <n v="19"/>
    <n v="1"/>
    <n v="51"/>
    <x v="65"/>
    <x v="5"/>
    <n v="1084"/>
    <x v="6"/>
    <n v="4336"/>
  </r>
  <r>
    <s v="C020"/>
    <x v="19"/>
    <x v="18"/>
    <n v="1731643700"/>
    <x v="19"/>
    <x v="1"/>
    <n v="49"/>
    <s v="C020"/>
    <n v="43"/>
    <n v="1"/>
    <x v="56"/>
    <x v="56"/>
    <d v="1899-12-30T17:44:30"/>
    <s v="18-11-2023"/>
    <d v="2023-11-18T00:00:00"/>
    <d v="1899-12-30T13:49:52"/>
    <x v="137"/>
    <s v="Diwali"/>
    <x v="4"/>
    <x v="5"/>
    <x v="11"/>
    <n v="13"/>
    <n v="7"/>
    <n v="43"/>
    <x v="11"/>
    <x v="4"/>
    <n v="750"/>
    <x v="4"/>
    <n v="750"/>
  </r>
  <r>
    <s v="C020"/>
    <x v="19"/>
    <x v="18"/>
    <n v="1731643700"/>
    <x v="19"/>
    <x v="1"/>
    <n v="503"/>
    <s v="C020"/>
    <n v="34"/>
    <n v="1"/>
    <x v="7"/>
    <x v="7"/>
    <d v="1899-12-30T20:45:45"/>
    <s v="06-09-2023"/>
    <d v="2023-09-06T00:00:00"/>
    <d v="1899-12-30T07:49:54"/>
    <x v="143"/>
    <s v="Raksha Bandhan"/>
    <x v="1"/>
    <x v="3"/>
    <x v="19"/>
    <n v="7"/>
    <n v="8"/>
    <n v="34"/>
    <x v="22"/>
    <x v="5"/>
    <n v="1335"/>
    <x v="1"/>
    <n v="1335"/>
  </r>
  <r>
    <s v="C020"/>
    <x v="19"/>
    <x v="18"/>
    <n v="1731643700"/>
    <x v="19"/>
    <x v="1"/>
    <n v="949"/>
    <s v="C020"/>
    <n v="6"/>
    <n v="4"/>
    <x v="62"/>
    <x v="62"/>
    <d v="1899-12-30T20:55:01"/>
    <s v="06-03-2023"/>
    <d v="2023-03-06T00:00:00"/>
    <d v="1899-12-30T09:35:17"/>
    <x v="144"/>
    <s v="Holi"/>
    <x v="2"/>
    <x v="0"/>
    <x v="19"/>
    <n v="9"/>
    <n v="7"/>
    <n v="6"/>
    <x v="28"/>
    <x v="1"/>
    <n v="1112"/>
    <x v="0"/>
    <n v="4448"/>
  </r>
  <r>
    <s v="C020"/>
    <x v="19"/>
    <x v="18"/>
    <n v="1731643700"/>
    <x v="19"/>
    <x v="1"/>
    <n v="988"/>
    <s v="C020"/>
    <n v="4"/>
    <n v="3"/>
    <x v="100"/>
    <x v="100"/>
    <d v="1899-12-30T09:47:17"/>
    <s v="15-11-2023"/>
    <d v="2023-11-15T00:00:00"/>
    <d v="1899-12-30T10:29:19"/>
    <x v="145"/>
    <s v="Diwali"/>
    <x v="4"/>
    <x v="2"/>
    <x v="22"/>
    <n v="10"/>
    <n v="5"/>
    <n v="4"/>
    <x v="47"/>
    <x v="6"/>
    <n v="1199"/>
    <x v="4"/>
    <n v="3597"/>
  </r>
  <r>
    <s v="C020"/>
    <x v="19"/>
    <x v="18"/>
    <n v="1731643700"/>
    <x v="19"/>
    <x v="1"/>
    <n v="516"/>
    <s v="C020"/>
    <n v="22"/>
    <n v="2"/>
    <x v="84"/>
    <x v="84"/>
    <d v="1899-12-30T20:52:56"/>
    <s v="06-07-2023"/>
    <d v="2023-07-06T00:00:00"/>
    <d v="1899-12-30T01:06:20"/>
    <x v="54"/>
    <s v="All Occasions"/>
    <x v="6"/>
    <x v="6"/>
    <x v="19"/>
    <n v="1"/>
    <n v="1"/>
    <n v="22"/>
    <x v="64"/>
    <x v="5"/>
    <n v="1639"/>
    <x v="6"/>
    <n v="3278"/>
  </r>
  <r>
    <s v="C020"/>
    <x v="19"/>
    <x v="18"/>
    <n v="1731643700"/>
    <x v="19"/>
    <x v="1"/>
    <n v="836"/>
    <s v="C020"/>
    <n v="44"/>
    <n v="5"/>
    <x v="13"/>
    <x v="13"/>
    <d v="1899-12-30T02:36:05"/>
    <s v="11-11-2023"/>
    <d v="2023-11-11T00:00:00"/>
    <d v="1899-12-30T03:11:27"/>
    <x v="146"/>
    <s v="Diwali"/>
    <x v="4"/>
    <x v="6"/>
    <x v="20"/>
    <n v="3"/>
    <n v="3"/>
    <n v="44"/>
    <x v="32"/>
    <x v="2"/>
    <n v="794"/>
    <x v="4"/>
    <n v="3970"/>
  </r>
  <r>
    <s v="C020"/>
    <x v="19"/>
    <x v="18"/>
    <n v="1731643700"/>
    <x v="19"/>
    <x v="1"/>
    <n v="829"/>
    <s v="C020"/>
    <n v="42"/>
    <n v="4"/>
    <x v="107"/>
    <x v="107"/>
    <d v="1899-12-30T18:35:41"/>
    <s v="26-12-2023"/>
    <d v="2023-12-26T00:00:00"/>
    <d v="1899-12-30T10:18:04"/>
    <x v="147"/>
    <s v="All Occasions"/>
    <x v="10"/>
    <x v="3"/>
    <x v="12"/>
    <n v="10"/>
    <n v="7"/>
    <n v="42"/>
    <x v="24"/>
    <x v="6"/>
    <n v="1744"/>
    <x v="6"/>
    <n v="6976"/>
  </r>
  <r>
    <s v="C020"/>
    <x v="19"/>
    <x v="18"/>
    <n v="1731643700"/>
    <x v="19"/>
    <x v="1"/>
    <n v="344"/>
    <s v="C020"/>
    <n v="28"/>
    <n v="5"/>
    <x v="7"/>
    <x v="7"/>
    <d v="1899-12-30T17:06:22"/>
    <s v="03-09-2023"/>
    <d v="2023-09-03T00:00:00"/>
    <d v="1899-12-30T06:28:07"/>
    <x v="148"/>
    <s v="Raksha Bandhan"/>
    <x v="1"/>
    <x v="3"/>
    <x v="11"/>
    <n v="6"/>
    <n v="5"/>
    <n v="28"/>
    <x v="58"/>
    <x v="6"/>
    <n v="1778"/>
    <x v="1"/>
    <n v="8890"/>
  </r>
  <r>
    <s v="C020"/>
    <x v="19"/>
    <x v="18"/>
    <n v="1731643700"/>
    <x v="19"/>
    <x v="1"/>
    <n v="615"/>
    <s v="C020"/>
    <n v="28"/>
    <n v="3"/>
    <x v="8"/>
    <x v="8"/>
    <d v="1899-12-30T21:11:09"/>
    <s v="01-09-2023"/>
    <d v="2023-09-01T00:00:00"/>
    <d v="1899-12-30T06:10:16"/>
    <x v="149"/>
    <s v="Raksha Bandhan"/>
    <x v="1"/>
    <x v="2"/>
    <x v="16"/>
    <n v="6"/>
    <n v="7"/>
    <n v="28"/>
    <x v="58"/>
    <x v="6"/>
    <n v="1778"/>
    <x v="1"/>
    <n v="5334"/>
  </r>
  <r>
    <s v="C020"/>
    <x v="19"/>
    <x v="18"/>
    <n v="1731643700"/>
    <x v="19"/>
    <x v="1"/>
    <n v="125"/>
    <s v="C020"/>
    <n v="31"/>
    <n v="2"/>
    <x v="108"/>
    <x v="108"/>
    <d v="1899-12-30T09:12:11"/>
    <s v="25-03-2023"/>
    <d v="2023-03-25T00:00:00"/>
    <d v="1899-12-30T14:36:11"/>
    <x v="123"/>
    <s v="All Occasions"/>
    <x v="0"/>
    <x v="1"/>
    <x v="22"/>
    <n v="14"/>
    <n v="6"/>
    <n v="31"/>
    <x v="9"/>
    <x v="0"/>
    <n v="1804"/>
    <x v="6"/>
    <n v="3608"/>
  </r>
  <r>
    <s v="C020"/>
    <x v="19"/>
    <x v="18"/>
    <n v="1731643700"/>
    <x v="19"/>
    <x v="1"/>
    <n v="678"/>
    <s v="C020"/>
    <n v="31"/>
    <n v="5"/>
    <x v="18"/>
    <x v="18"/>
    <d v="1899-12-30T14:23:59"/>
    <s v="20-09-2023"/>
    <d v="2023-09-20T00:00:00"/>
    <d v="1899-12-30T10:13:07"/>
    <x v="116"/>
    <s v="All Occasions"/>
    <x v="8"/>
    <x v="1"/>
    <x v="15"/>
    <n v="10"/>
    <n v="10"/>
    <n v="31"/>
    <x v="9"/>
    <x v="0"/>
    <n v="1804"/>
    <x v="6"/>
    <n v="9020"/>
  </r>
  <r>
    <s v="C020"/>
    <x v="19"/>
    <x v="18"/>
    <n v="1731643700"/>
    <x v="19"/>
    <x v="1"/>
    <n v="350"/>
    <s v="C020"/>
    <n v="19"/>
    <n v="3"/>
    <x v="19"/>
    <x v="19"/>
    <d v="1899-12-30T12:22:57"/>
    <s v="22-02-2023"/>
    <d v="2023-02-22T00:00:00"/>
    <d v="1899-12-30T16:26:10"/>
    <x v="123"/>
    <s v="Valentine's Day"/>
    <x v="2"/>
    <x v="0"/>
    <x v="0"/>
    <n v="16"/>
    <n v="9"/>
    <n v="19"/>
    <x v="15"/>
    <x v="3"/>
    <n v="1234"/>
    <x v="2"/>
    <n v="3702"/>
  </r>
  <r>
    <s v="C020"/>
    <x v="19"/>
    <x v="18"/>
    <n v="1731643700"/>
    <x v="19"/>
    <x v="1"/>
    <n v="970"/>
    <s v="C020"/>
    <n v="54"/>
    <n v="4"/>
    <x v="109"/>
    <x v="109"/>
    <d v="1899-12-30T03:26:33"/>
    <s v="21-04-2023"/>
    <d v="2023-04-21T00:00:00"/>
    <d v="1899-12-30T21:37:17"/>
    <x v="150"/>
    <s v="Anniversary"/>
    <x v="3"/>
    <x v="4"/>
    <x v="17"/>
    <n v="21"/>
    <n v="8"/>
    <n v="54"/>
    <x v="59"/>
    <x v="1"/>
    <n v="1236"/>
    <x v="5"/>
    <n v="4944"/>
  </r>
  <r>
    <s v="C020"/>
    <x v="19"/>
    <x v="18"/>
    <n v="1731643700"/>
    <x v="19"/>
    <x v="1"/>
    <n v="811"/>
    <s v="C020"/>
    <n v="14"/>
    <n v="5"/>
    <x v="110"/>
    <x v="110"/>
    <d v="1899-12-30T12:04:11"/>
    <s v="25-10-2023"/>
    <d v="2023-10-25T00:00:00"/>
    <d v="1899-12-30T21:55:52"/>
    <x v="151"/>
    <s v="Birthday"/>
    <x v="9"/>
    <x v="6"/>
    <x v="0"/>
    <n v="21"/>
    <n v="7"/>
    <n v="14"/>
    <x v="17"/>
    <x v="0"/>
    <n v="1915"/>
    <x v="3"/>
    <n v="9575"/>
  </r>
  <r>
    <s v="C021"/>
    <x v="20"/>
    <x v="19"/>
    <n v="915555408563"/>
    <x v="20"/>
    <x v="1"/>
    <n v="444"/>
    <s v="C021"/>
    <n v="60"/>
    <n v="3"/>
    <x v="80"/>
    <x v="80"/>
    <d v="1899-12-30T01:01:13"/>
    <s v="09-11-2023"/>
    <d v="2023-11-09T00:00:00"/>
    <d v="1899-12-30T09:54:20"/>
    <x v="116"/>
    <s v="Diwali"/>
    <x v="4"/>
    <x v="4"/>
    <x v="6"/>
    <n v="9"/>
    <n v="7"/>
    <n v="60"/>
    <x v="46"/>
    <x v="6"/>
    <n v="827"/>
    <x v="4"/>
    <n v="2481"/>
  </r>
  <r>
    <s v="C021"/>
    <x v="20"/>
    <x v="19"/>
    <n v="915555408563"/>
    <x v="20"/>
    <x v="1"/>
    <n v="496"/>
    <s v="C021"/>
    <n v="11"/>
    <n v="4"/>
    <x v="17"/>
    <x v="17"/>
    <d v="1899-12-30T14:31:57"/>
    <s v="16-02-2023"/>
    <d v="2023-02-16T00:00:00"/>
    <d v="1899-12-30T13:05:41"/>
    <x v="152"/>
    <s v="Valentine's Day"/>
    <x v="2"/>
    <x v="4"/>
    <x v="15"/>
    <n v="13"/>
    <n v="7"/>
    <n v="11"/>
    <x v="12"/>
    <x v="3"/>
    <n v="1096"/>
    <x v="2"/>
    <n v="4384"/>
  </r>
  <r>
    <s v="C021"/>
    <x v="20"/>
    <x v="19"/>
    <n v="915555408563"/>
    <x v="20"/>
    <x v="1"/>
    <n v="642"/>
    <s v="C021"/>
    <n v="44"/>
    <n v="5"/>
    <x v="80"/>
    <x v="80"/>
    <d v="1899-12-30T05:26:04"/>
    <s v="07-11-2023"/>
    <d v="2023-11-07T00:00:00"/>
    <d v="1899-12-30T00:29:51"/>
    <x v="132"/>
    <s v="Diwali"/>
    <x v="4"/>
    <x v="4"/>
    <x v="1"/>
    <n v="0"/>
    <n v="5"/>
    <n v="44"/>
    <x v="32"/>
    <x v="2"/>
    <n v="794"/>
    <x v="4"/>
    <n v="3970"/>
  </r>
  <r>
    <s v="C021"/>
    <x v="20"/>
    <x v="19"/>
    <n v="915555408563"/>
    <x v="20"/>
    <x v="1"/>
    <n v="549"/>
    <s v="C021"/>
    <n v="64"/>
    <n v="1"/>
    <x v="40"/>
    <x v="40"/>
    <d v="1899-12-30T19:29:43"/>
    <s v="01-09-2023"/>
    <d v="2023-09-01T00:00:00"/>
    <d v="1899-12-30T02:29:10"/>
    <x v="153"/>
    <s v="Raksha Bandhan"/>
    <x v="1"/>
    <x v="3"/>
    <x v="13"/>
    <n v="2"/>
    <n v="10"/>
    <n v="64"/>
    <x v="54"/>
    <x v="5"/>
    <n v="1878"/>
    <x v="1"/>
    <n v="1878"/>
  </r>
  <r>
    <s v="C021"/>
    <x v="20"/>
    <x v="19"/>
    <n v="915555408563"/>
    <x v="20"/>
    <x v="1"/>
    <n v="990"/>
    <s v="C021"/>
    <n v="42"/>
    <n v="2"/>
    <x v="111"/>
    <x v="111"/>
    <d v="1899-12-30T22:20:00"/>
    <s v="08-12-2023"/>
    <d v="2023-12-08T00:00:00"/>
    <d v="1899-12-30T23:57:55"/>
    <x v="154"/>
    <s v="All Occasions"/>
    <x v="10"/>
    <x v="0"/>
    <x v="10"/>
    <n v="23"/>
    <n v="4"/>
    <n v="42"/>
    <x v="24"/>
    <x v="6"/>
    <n v="1744"/>
    <x v="6"/>
    <n v="3488"/>
  </r>
  <r>
    <s v="C021"/>
    <x v="20"/>
    <x v="19"/>
    <n v="915555408563"/>
    <x v="20"/>
    <x v="1"/>
    <n v="866"/>
    <s v="C021"/>
    <n v="15"/>
    <n v="5"/>
    <x v="112"/>
    <x v="112"/>
    <d v="1899-12-30T20:06:37"/>
    <s v="11-08-2023"/>
    <d v="2023-08-11T00:00:00"/>
    <d v="1899-12-30T08:02:41"/>
    <x v="51"/>
    <s v="Anniversary"/>
    <x v="1"/>
    <x v="4"/>
    <x v="19"/>
    <n v="8"/>
    <n v="1"/>
    <n v="15"/>
    <x v="43"/>
    <x v="4"/>
    <n v="1488"/>
    <x v="6"/>
    <n v="7440"/>
  </r>
  <r>
    <s v="C022"/>
    <x v="21"/>
    <x v="20"/>
    <n v="913111711777"/>
    <x v="21"/>
    <x v="1"/>
    <n v="934"/>
    <s v="C022"/>
    <n v="27"/>
    <n v="5"/>
    <x v="40"/>
    <x v="40"/>
    <d v="1899-12-30T00:41:04"/>
    <s v="23-08-2023"/>
    <d v="2023-08-23T00:00:00"/>
    <d v="1899-12-30T08:38:52"/>
    <x v="155"/>
    <s v="Raksha Bandhan"/>
    <x v="1"/>
    <x v="3"/>
    <x v="5"/>
    <n v="8"/>
    <n v="1"/>
    <n v="27"/>
    <x v="1"/>
    <x v="1"/>
    <n v="548"/>
    <x v="1"/>
    <n v="2740"/>
  </r>
  <r>
    <s v="C022"/>
    <x v="21"/>
    <x v="20"/>
    <n v="913111711777"/>
    <x v="21"/>
    <x v="1"/>
    <n v="595"/>
    <s v="C022"/>
    <n v="51"/>
    <n v="4"/>
    <x v="13"/>
    <x v="13"/>
    <d v="1899-12-30T13:49:19"/>
    <s v="15-11-2023"/>
    <d v="2023-11-15T00:00:00"/>
    <d v="1899-12-30T04:06:31"/>
    <x v="72"/>
    <s v="All Occasions"/>
    <x v="4"/>
    <x v="6"/>
    <x v="21"/>
    <n v="4"/>
    <n v="7"/>
    <n v="51"/>
    <x v="65"/>
    <x v="5"/>
    <n v="1084"/>
    <x v="6"/>
    <n v="4336"/>
  </r>
  <r>
    <s v="C022"/>
    <x v="21"/>
    <x v="20"/>
    <n v="913111711777"/>
    <x v="21"/>
    <x v="1"/>
    <n v="721"/>
    <s v="C022"/>
    <n v="3"/>
    <n v="5"/>
    <x v="15"/>
    <x v="15"/>
    <d v="1899-12-30T03:28:21"/>
    <s v="17-02-2023"/>
    <d v="2023-02-17T00:00:00"/>
    <d v="1899-12-30T18:28:02"/>
    <x v="156"/>
    <s v="Valentine's Day"/>
    <x v="2"/>
    <x v="3"/>
    <x v="17"/>
    <n v="18"/>
    <n v="10"/>
    <n v="3"/>
    <x v="48"/>
    <x v="0"/>
    <n v="1534"/>
    <x v="2"/>
    <n v="7670"/>
  </r>
  <r>
    <s v="C022"/>
    <x v="21"/>
    <x v="20"/>
    <n v="913111711777"/>
    <x v="21"/>
    <x v="1"/>
    <n v="138"/>
    <s v="C022"/>
    <n v="57"/>
    <n v="4"/>
    <x v="113"/>
    <x v="113"/>
    <d v="1899-12-30T09:33:56"/>
    <s v="18-03-2023"/>
    <d v="2023-03-18T00:00:00"/>
    <d v="1899-12-30T06:02:40"/>
    <x v="150"/>
    <s v="Birthday"/>
    <x v="0"/>
    <x v="5"/>
    <x v="22"/>
    <n v="6"/>
    <n v="7"/>
    <n v="57"/>
    <x v="29"/>
    <x v="0"/>
    <n v="1582"/>
    <x v="3"/>
    <n v="6328"/>
  </r>
  <r>
    <s v="C022"/>
    <x v="21"/>
    <x v="20"/>
    <n v="913111711777"/>
    <x v="21"/>
    <x v="1"/>
    <n v="213"/>
    <s v="C022"/>
    <n v="42"/>
    <n v="5"/>
    <x v="114"/>
    <x v="114"/>
    <d v="1899-12-30T08:26:18"/>
    <s v="24-02-2023"/>
    <d v="2023-02-24T00:00:00"/>
    <d v="1899-12-30T08:58:11"/>
    <x v="111"/>
    <s v="All Occasions"/>
    <x v="2"/>
    <x v="3"/>
    <x v="23"/>
    <n v="8"/>
    <n v="10"/>
    <n v="42"/>
    <x v="24"/>
    <x v="6"/>
    <n v="1744"/>
    <x v="6"/>
    <n v="8720"/>
  </r>
  <r>
    <s v="C022"/>
    <x v="21"/>
    <x v="20"/>
    <n v="913111711777"/>
    <x v="21"/>
    <x v="1"/>
    <n v="363"/>
    <s v="C022"/>
    <n v="15"/>
    <n v="2"/>
    <x v="115"/>
    <x v="115"/>
    <d v="1899-12-30T19:01:01"/>
    <s v="05-12-2023"/>
    <d v="2023-12-05T00:00:00"/>
    <d v="1899-12-30T01:50:36"/>
    <x v="41"/>
    <s v="Anniversary"/>
    <x v="4"/>
    <x v="0"/>
    <x v="13"/>
    <n v="1"/>
    <n v="8"/>
    <n v="15"/>
    <x v="43"/>
    <x v="4"/>
    <n v="1488"/>
    <x v="6"/>
    <n v="2976"/>
  </r>
  <r>
    <s v="C022"/>
    <x v="21"/>
    <x v="20"/>
    <n v="913111711777"/>
    <x v="21"/>
    <x v="1"/>
    <n v="205"/>
    <s v="C022"/>
    <n v="46"/>
    <n v="5"/>
    <x v="10"/>
    <x v="10"/>
    <d v="1899-12-30T05:17:21"/>
    <s v="09-07-2023"/>
    <d v="2023-07-09T00:00:00"/>
    <d v="1899-12-30T11:47:12"/>
    <x v="157"/>
    <s v="Anniversary"/>
    <x v="6"/>
    <x v="4"/>
    <x v="1"/>
    <n v="11"/>
    <n v="3"/>
    <n v="46"/>
    <x v="38"/>
    <x v="1"/>
    <n v="758"/>
    <x v="5"/>
    <n v="3790"/>
  </r>
  <r>
    <s v="C022"/>
    <x v="21"/>
    <x v="20"/>
    <n v="913111711777"/>
    <x v="21"/>
    <x v="1"/>
    <n v="750"/>
    <s v="C022"/>
    <n v="19"/>
    <n v="3"/>
    <x v="14"/>
    <x v="14"/>
    <d v="1899-12-30T09:22:41"/>
    <s v="14-02-2023"/>
    <d v="2023-02-14T00:00:00"/>
    <d v="1899-12-30T22:24:42"/>
    <x v="158"/>
    <s v="Valentine's Day"/>
    <x v="2"/>
    <x v="6"/>
    <x v="22"/>
    <n v="22"/>
    <n v="6"/>
    <n v="19"/>
    <x v="15"/>
    <x v="3"/>
    <n v="1234"/>
    <x v="2"/>
    <n v="3702"/>
  </r>
  <r>
    <s v="C023"/>
    <x v="22"/>
    <x v="21"/>
    <n v="7196287267"/>
    <x v="22"/>
    <x v="1"/>
    <n v="744"/>
    <s v="C023"/>
    <n v="45"/>
    <n v="4"/>
    <x v="116"/>
    <x v="116"/>
    <d v="1899-12-30T17:53:21"/>
    <s v="14-10-2023"/>
    <d v="2023-10-14T00:00:00"/>
    <d v="1899-12-30T08:02:05"/>
    <x v="127"/>
    <s v="Birthday"/>
    <x v="9"/>
    <x v="2"/>
    <x v="11"/>
    <n v="8"/>
    <n v="1"/>
    <n v="45"/>
    <x v="45"/>
    <x v="4"/>
    <n v="722"/>
    <x v="3"/>
    <n v="2888"/>
  </r>
  <r>
    <s v="C023"/>
    <x v="22"/>
    <x v="21"/>
    <n v="7196287267"/>
    <x v="22"/>
    <x v="1"/>
    <n v="155"/>
    <s v="C023"/>
    <n v="23"/>
    <n v="3"/>
    <x v="117"/>
    <x v="117"/>
    <d v="1899-12-30T14:46:58"/>
    <s v="06-05-2023"/>
    <d v="2023-05-06T00:00:00"/>
    <d v="1899-12-30T00:00:30"/>
    <x v="152"/>
    <s v="Anniversary"/>
    <x v="5"/>
    <x v="0"/>
    <x v="15"/>
    <n v="0"/>
    <n v="5"/>
    <n v="23"/>
    <x v="21"/>
    <x v="6"/>
    <n v="1098"/>
    <x v="5"/>
    <n v="3294"/>
  </r>
  <r>
    <s v="C023"/>
    <x v="22"/>
    <x v="21"/>
    <n v="7196287267"/>
    <x v="22"/>
    <x v="1"/>
    <n v="543"/>
    <s v="C023"/>
    <n v="51"/>
    <n v="4"/>
    <x v="2"/>
    <x v="2"/>
    <d v="1899-12-30T21:51:10"/>
    <s v="17-02-2023"/>
    <d v="2023-02-17T00:00:00"/>
    <d v="1899-12-30T11:53:09"/>
    <x v="34"/>
    <s v="All Occasions"/>
    <x v="2"/>
    <x v="1"/>
    <x v="16"/>
    <n v="11"/>
    <n v="5"/>
    <n v="51"/>
    <x v="65"/>
    <x v="5"/>
    <n v="1084"/>
    <x v="6"/>
    <n v="4336"/>
  </r>
  <r>
    <s v="C023"/>
    <x v="22"/>
    <x v="21"/>
    <n v="7196287267"/>
    <x v="22"/>
    <x v="1"/>
    <n v="550"/>
    <s v="C023"/>
    <n v="29"/>
    <n v="5"/>
    <x v="62"/>
    <x v="62"/>
    <d v="1899-12-30T19:28:12"/>
    <s v="05-03-2023"/>
    <d v="2023-03-05T00:00:00"/>
    <d v="1899-12-30T17:03:39"/>
    <x v="159"/>
    <s v="Holi"/>
    <x v="2"/>
    <x v="0"/>
    <x v="13"/>
    <n v="17"/>
    <n v="6"/>
    <n v="29"/>
    <x v="35"/>
    <x v="0"/>
    <n v="1252"/>
    <x v="0"/>
    <n v="6260"/>
  </r>
  <r>
    <s v="C023"/>
    <x v="22"/>
    <x v="21"/>
    <n v="7196287267"/>
    <x v="22"/>
    <x v="1"/>
    <n v="112"/>
    <s v="C023"/>
    <n v="37"/>
    <n v="3"/>
    <x v="56"/>
    <x v="56"/>
    <d v="1899-12-30T06:36:04"/>
    <s v="14-11-2023"/>
    <d v="2023-11-14T00:00:00"/>
    <d v="1899-12-30T15:50:59"/>
    <x v="160"/>
    <s v="Diwali"/>
    <x v="4"/>
    <x v="5"/>
    <x v="9"/>
    <n v="15"/>
    <n v="3"/>
    <n v="37"/>
    <x v="61"/>
    <x v="0"/>
    <n v="1428"/>
    <x v="4"/>
    <n v="4284"/>
  </r>
  <r>
    <s v="C023"/>
    <x v="22"/>
    <x v="21"/>
    <n v="7196287267"/>
    <x v="22"/>
    <x v="1"/>
    <n v="60"/>
    <s v="C023"/>
    <n v="5"/>
    <n v="2"/>
    <x v="118"/>
    <x v="118"/>
    <d v="1899-12-30T06:46:45"/>
    <s v="15-12-2023"/>
    <d v="2023-12-15T00:00:00"/>
    <d v="1899-12-30T13:03:56"/>
    <x v="161"/>
    <s v="All Occasions"/>
    <x v="10"/>
    <x v="6"/>
    <x v="9"/>
    <n v="13"/>
    <n v="2"/>
    <n v="5"/>
    <x v="36"/>
    <x v="0"/>
    <n v="1444"/>
    <x v="6"/>
    <n v="2888"/>
  </r>
  <r>
    <s v="C023"/>
    <x v="22"/>
    <x v="21"/>
    <n v="7196287267"/>
    <x v="22"/>
    <x v="1"/>
    <n v="664"/>
    <s v="C023"/>
    <n v="24"/>
    <n v="2"/>
    <x v="119"/>
    <x v="119"/>
    <d v="1899-12-30T11:54:34"/>
    <s v="28-01-2023"/>
    <d v="2023-01-28T00:00:00"/>
    <d v="1899-12-30T20:22:08"/>
    <x v="105"/>
    <s v="Birthday"/>
    <x v="11"/>
    <x v="6"/>
    <x v="18"/>
    <n v="20"/>
    <n v="10"/>
    <n v="24"/>
    <x v="10"/>
    <x v="3"/>
    <n v="535"/>
    <x v="3"/>
    <n v="1070"/>
  </r>
  <r>
    <s v="C023"/>
    <x v="22"/>
    <x v="21"/>
    <n v="7196287267"/>
    <x v="22"/>
    <x v="1"/>
    <n v="442"/>
    <s v="C023"/>
    <n v="3"/>
    <n v="3"/>
    <x v="14"/>
    <x v="14"/>
    <d v="1899-12-30T18:03:20"/>
    <s v="15-02-2023"/>
    <d v="2023-02-15T00:00:00"/>
    <d v="1899-12-30T08:05:39"/>
    <x v="162"/>
    <s v="Valentine's Day"/>
    <x v="2"/>
    <x v="6"/>
    <x v="12"/>
    <n v="8"/>
    <n v="7"/>
    <n v="3"/>
    <x v="48"/>
    <x v="0"/>
    <n v="1534"/>
    <x v="2"/>
    <n v="4602"/>
  </r>
  <r>
    <s v="C023"/>
    <x v="22"/>
    <x v="21"/>
    <n v="7196287267"/>
    <x v="22"/>
    <x v="1"/>
    <n v="52"/>
    <s v="C023"/>
    <n v="9"/>
    <n v="1"/>
    <x v="7"/>
    <x v="7"/>
    <d v="1899-12-30T19:55:22"/>
    <s v="07-09-2023"/>
    <d v="2023-09-07T00:00:00"/>
    <d v="1899-12-30T04:22:02"/>
    <x v="163"/>
    <s v="Raksha Bandhan"/>
    <x v="1"/>
    <x v="3"/>
    <x v="13"/>
    <n v="4"/>
    <n v="9"/>
    <n v="9"/>
    <x v="7"/>
    <x v="0"/>
    <n v="1605"/>
    <x v="1"/>
    <n v="1605"/>
  </r>
  <r>
    <s v="C023"/>
    <x v="22"/>
    <x v="21"/>
    <n v="7196287267"/>
    <x v="22"/>
    <x v="1"/>
    <n v="331"/>
    <s v="C023"/>
    <n v="41"/>
    <n v="5"/>
    <x v="85"/>
    <x v="85"/>
    <d v="1899-12-30T21:49:56"/>
    <s v="05-11-2023"/>
    <d v="2023-11-05T00:00:00"/>
    <d v="1899-12-30T14:13:32"/>
    <x v="164"/>
    <s v="Diwali"/>
    <x v="4"/>
    <x v="5"/>
    <x v="16"/>
    <n v="14"/>
    <n v="1"/>
    <n v="41"/>
    <x v="44"/>
    <x v="6"/>
    <n v="1977"/>
    <x v="4"/>
    <n v="9885"/>
  </r>
  <r>
    <s v="C024"/>
    <x v="23"/>
    <x v="22"/>
    <n v="910316756360"/>
    <x v="23"/>
    <x v="0"/>
    <n v="269"/>
    <s v="C024"/>
    <n v="36"/>
    <n v="1"/>
    <x v="120"/>
    <x v="120"/>
    <d v="1899-12-30T01:12:12"/>
    <s v="26-10-2023"/>
    <d v="2023-10-26T00:00:00"/>
    <d v="1899-12-30T17:58:13"/>
    <x v="165"/>
    <s v="Birthday"/>
    <x v="9"/>
    <x v="6"/>
    <x v="6"/>
    <n v="17"/>
    <n v="1"/>
    <n v="36"/>
    <x v="66"/>
    <x v="2"/>
    <n v="203"/>
    <x v="3"/>
    <n v="203"/>
  </r>
  <r>
    <s v="C024"/>
    <x v="23"/>
    <x v="22"/>
    <n v="910316756360"/>
    <x v="23"/>
    <x v="0"/>
    <n v="683"/>
    <s v="C024"/>
    <n v="27"/>
    <n v="3"/>
    <x v="67"/>
    <x v="67"/>
    <d v="1899-12-30T21:26:58"/>
    <s v="30-08-2023"/>
    <d v="2023-08-30T00:00:00"/>
    <d v="1899-12-30T19:25:08"/>
    <x v="166"/>
    <s v="Raksha Bandhan"/>
    <x v="1"/>
    <x v="6"/>
    <x v="16"/>
    <n v="19"/>
    <n v="7"/>
    <n v="27"/>
    <x v="1"/>
    <x v="1"/>
    <n v="548"/>
    <x v="1"/>
    <n v="1644"/>
  </r>
  <r>
    <s v="C024"/>
    <x v="23"/>
    <x v="22"/>
    <n v="910316756360"/>
    <x v="23"/>
    <x v="0"/>
    <n v="13"/>
    <s v="C024"/>
    <n v="20"/>
    <n v="3"/>
    <x v="91"/>
    <x v="91"/>
    <d v="1899-12-30T16:47:16"/>
    <s v="04-03-2023"/>
    <d v="2023-03-04T00:00:00"/>
    <d v="1899-12-30T02:27:37"/>
    <x v="167"/>
    <s v="Anniversary"/>
    <x v="2"/>
    <x v="2"/>
    <x v="14"/>
    <n v="2"/>
    <n v="8"/>
    <n v="20"/>
    <x v="34"/>
    <x v="0"/>
    <n v="697"/>
    <x v="5"/>
    <n v="2091"/>
  </r>
  <r>
    <s v="C024"/>
    <x v="23"/>
    <x v="22"/>
    <n v="910316756360"/>
    <x v="23"/>
    <x v="0"/>
    <n v="951"/>
    <s v="C024"/>
    <n v="20"/>
    <n v="1"/>
    <x v="121"/>
    <x v="121"/>
    <d v="1899-12-30T15:34:09"/>
    <s v="25-11-2023"/>
    <d v="2023-11-25T00:00:00"/>
    <d v="1899-12-30T19:03:34"/>
    <x v="101"/>
    <s v="Anniversary"/>
    <x v="4"/>
    <x v="4"/>
    <x v="3"/>
    <n v="19"/>
    <n v="2"/>
    <n v="20"/>
    <x v="34"/>
    <x v="0"/>
    <n v="697"/>
    <x v="5"/>
    <n v="697"/>
  </r>
  <r>
    <s v="C024"/>
    <x v="23"/>
    <x v="22"/>
    <n v="910316756360"/>
    <x v="23"/>
    <x v="0"/>
    <n v="328"/>
    <s v="C024"/>
    <n v="23"/>
    <n v="3"/>
    <x v="122"/>
    <x v="122"/>
    <d v="1899-12-30T17:51:38"/>
    <s v="22-04-2023"/>
    <d v="2023-04-22T00:00:00"/>
    <d v="1899-12-30T08:59:18"/>
    <x v="168"/>
    <s v="Anniversary"/>
    <x v="3"/>
    <x v="0"/>
    <x v="11"/>
    <n v="8"/>
    <n v="5"/>
    <n v="23"/>
    <x v="21"/>
    <x v="6"/>
    <n v="1098"/>
    <x v="5"/>
    <n v="3294"/>
  </r>
  <r>
    <s v="C024"/>
    <x v="23"/>
    <x v="22"/>
    <n v="910316756360"/>
    <x v="23"/>
    <x v="0"/>
    <n v="627"/>
    <s v="C024"/>
    <n v="51"/>
    <n v="4"/>
    <x v="57"/>
    <x v="57"/>
    <d v="1899-12-30T04:30:25"/>
    <s v="08-02-2023"/>
    <d v="2023-02-08T00:00:00"/>
    <d v="1899-12-30T23:38:12"/>
    <x v="3"/>
    <s v="All Occasions"/>
    <x v="2"/>
    <x v="1"/>
    <x v="4"/>
    <n v="23"/>
    <n v="3"/>
    <n v="51"/>
    <x v="65"/>
    <x v="5"/>
    <n v="1084"/>
    <x v="6"/>
    <n v="4336"/>
  </r>
  <r>
    <s v="C024"/>
    <x v="23"/>
    <x v="22"/>
    <n v="910316756360"/>
    <x v="23"/>
    <x v="0"/>
    <n v="942"/>
    <s v="C024"/>
    <n v="51"/>
    <n v="1"/>
    <x v="123"/>
    <x v="123"/>
    <d v="1899-12-30T04:59:43"/>
    <s v="26-12-2023"/>
    <d v="2023-12-26T00:00:00"/>
    <d v="1899-12-30T15:56:22"/>
    <x v="12"/>
    <s v="All Occasions"/>
    <x v="10"/>
    <x v="5"/>
    <x v="4"/>
    <n v="15"/>
    <n v="3"/>
    <n v="51"/>
    <x v="65"/>
    <x v="5"/>
    <n v="1084"/>
    <x v="6"/>
    <n v="1084"/>
  </r>
  <r>
    <s v="C024"/>
    <x v="23"/>
    <x v="22"/>
    <n v="910316756360"/>
    <x v="23"/>
    <x v="0"/>
    <n v="624"/>
    <s v="C024"/>
    <n v="53"/>
    <n v="5"/>
    <x v="7"/>
    <x v="7"/>
    <d v="1899-12-30T09:19:59"/>
    <s v="01-09-2023"/>
    <d v="2023-09-01T00:00:00"/>
    <d v="1899-12-30T08:29:54"/>
    <x v="61"/>
    <s v="Raksha Bandhan"/>
    <x v="1"/>
    <x v="3"/>
    <x v="22"/>
    <n v="8"/>
    <n v="3"/>
    <n v="53"/>
    <x v="62"/>
    <x v="6"/>
    <n v="1672"/>
    <x v="1"/>
    <n v="8360"/>
  </r>
  <r>
    <s v="C024"/>
    <x v="23"/>
    <x v="22"/>
    <n v="910316756360"/>
    <x v="23"/>
    <x v="0"/>
    <n v="944"/>
    <s v="C024"/>
    <n v="67"/>
    <n v="4"/>
    <x v="124"/>
    <x v="124"/>
    <d v="1899-12-30T20:34:33"/>
    <s v="21-11-2023"/>
    <d v="2023-11-21T00:00:00"/>
    <d v="1899-12-30T16:40:40"/>
    <x v="169"/>
    <s v="Anniversary"/>
    <x v="4"/>
    <x v="2"/>
    <x v="19"/>
    <n v="16"/>
    <n v="4"/>
    <n v="67"/>
    <x v="67"/>
    <x v="4"/>
    <n v="1374"/>
    <x v="5"/>
    <n v="5496"/>
  </r>
  <r>
    <s v="C024"/>
    <x v="23"/>
    <x v="22"/>
    <n v="910316756360"/>
    <x v="23"/>
    <x v="0"/>
    <n v="74"/>
    <s v="C024"/>
    <n v="31"/>
    <n v="3"/>
    <x v="125"/>
    <x v="125"/>
    <d v="1899-12-30T20:55:22"/>
    <s v="07-01-2023"/>
    <d v="2023-01-07T00:00:00"/>
    <d v="1899-12-30T09:02:03"/>
    <x v="2"/>
    <s v="All Occasions"/>
    <x v="11"/>
    <x v="1"/>
    <x v="19"/>
    <n v="9"/>
    <n v="6"/>
    <n v="31"/>
    <x v="9"/>
    <x v="0"/>
    <n v="1804"/>
    <x v="6"/>
    <n v="5412"/>
  </r>
  <r>
    <s v="C024"/>
    <x v="23"/>
    <x v="22"/>
    <n v="910316756360"/>
    <x v="23"/>
    <x v="0"/>
    <n v="237"/>
    <s v="C024"/>
    <n v="55"/>
    <n v="1"/>
    <x v="78"/>
    <x v="78"/>
    <d v="1899-12-30T09:23:53"/>
    <s v="30-08-2023"/>
    <d v="2023-08-30T00:00:00"/>
    <d v="1899-12-30T08:19:20"/>
    <x v="45"/>
    <s v="Raksha Bandhan"/>
    <x v="1"/>
    <x v="5"/>
    <x v="22"/>
    <n v="8"/>
    <n v="4"/>
    <n v="55"/>
    <x v="25"/>
    <x v="5"/>
    <n v="1904"/>
    <x v="1"/>
    <n v="1904"/>
  </r>
  <r>
    <s v="C024"/>
    <x v="23"/>
    <x v="22"/>
    <n v="910316756360"/>
    <x v="23"/>
    <x v="0"/>
    <n v="626"/>
    <s v="C024"/>
    <n v="40"/>
    <n v="5"/>
    <x v="126"/>
    <x v="126"/>
    <d v="1899-12-30T15:12:58"/>
    <s v="27-09-2023"/>
    <d v="2023-09-27T00:00:00"/>
    <d v="1899-12-30T08:14:22"/>
    <x v="151"/>
    <s v="Anniversary"/>
    <x v="8"/>
    <x v="5"/>
    <x v="3"/>
    <n v="8"/>
    <n v="4"/>
    <n v="40"/>
    <x v="33"/>
    <x v="6"/>
    <n v="1923"/>
    <x v="5"/>
    <n v="9615"/>
  </r>
  <r>
    <s v="C024"/>
    <x v="23"/>
    <x v="22"/>
    <n v="910316756360"/>
    <x v="23"/>
    <x v="0"/>
    <n v="783"/>
    <s v="C024"/>
    <n v="55"/>
    <n v="5"/>
    <x v="35"/>
    <x v="35"/>
    <d v="1899-12-30T04:31:27"/>
    <s v="29-08-2023"/>
    <d v="2023-08-29T00:00:00"/>
    <d v="1899-12-30T05:10:51"/>
    <x v="147"/>
    <s v="Raksha Bandhan"/>
    <x v="1"/>
    <x v="0"/>
    <x v="4"/>
    <n v="5"/>
    <n v="1"/>
    <n v="55"/>
    <x v="25"/>
    <x v="5"/>
    <n v="1904"/>
    <x v="1"/>
    <n v="9520"/>
  </r>
  <r>
    <s v="C024"/>
    <x v="23"/>
    <x v="22"/>
    <n v="910316756360"/>
    <x v="23"/>
    <x v="0"/>
    <n v="609"/>
    <s v="C024"/>
    <n v="25"/>
    <n v="5"/>
    <x v="127"/>
    <x v="127"/>
    <d v="1899-12-30T11:08:56"/>
    <s v="28-10-2023"/>
    <d v="2023-10-28T00:00:00"/>
    <d v="1899-12-30T23:46:55"/>
    <x v="56"/>
    <s v="Anniversary"/>
    <x v="9"/>
    <x v="2"/>
    <x v="18"/>
    <n v="23"/>
    <n v="1"/>
    <n v="25"/>
    <x v="26"/>
    <x v="2"/>
    <n v="1202"/>
    <x v="5"/>
    <n v="6010"/>
  </r>
  <r>
    <s v="C025"/>
    <x v="24"/>
    <x v="23"/>
    <n v="917406193950"/>
    <x v="24"/>
    <x v="0"/>
    <n v="410"/>
    <s v="C025"/>
    <n v="24"/>
    <n v="1"/>
    <x v="125"/>
    <x v="125"/>
    <d v="1899-12-30T20:20:49"/>
    <s v="02-01-2023"/>
    <d v="2023-01-02T00:00:00"/>
    <d v="1899-12-30T05:57:06"/>
    <x v="166"/>
    <s v="Birthday"/>
    <x v="11"/>
    <x v="1"/>
    <x v="19"/>
    <n v="5"/>
    <n v="1"/>
    <n v="24"/>
    <x v="10"/>
    <x v="3"/>
    <n v="535"/>
    <x v="3"/>
    <n v="535"/>
  </r>
  <r>
    <s v="C025"/>
    <x v="24"/>
    <x v="23"/>
    <n v="917406193950"/>
    <x v="24"/>
    <x v="0"/>
    <n v="963"/>
    <s v="C025"/>
    <n v="29"/>
    <n v="1"/>
    <x v="6"/>
    <x v="6"/>
    <d v="1899-12-30T08:44:19"/>
    <s v="06-03-2023"/>
    <d v="2023-03-06T00:00:00"/>
    <d v="1899-12-30T10:36:46"/>
    <x v="39"/>
    <s v="Holi"/>
    <x v="0"/>
    <x v="2"/>
    <x v="23"/>
    <n v="10"/>
    <n v="3"/>
    <n v="29"/>
    <x v="35"/>
    <x v="0"/>
    <n v="1252"/>
    <x v="0"/>
    <n v="1252"/>
  </r>
  <r>
    <s v="C025"/>
    <x v="24"/>
    <x v="23"/>
    <n v="917406193950"/>
    <x v="24"/>
    <x v="0"/>
    <n v="488"/>
    <s v="C025"/>
    <n v="21"/>
    <n v="4"/>
    <x v="35"/>
    <x v="35"/>
    <d v="1899-12-30T22:13:30"/>
    <s v="29-08-2023"/>
    <d v="2023-08-29T00:00:00"/>
    <d v="1899-12-30T05:26:49"/>
    <x v="170"/>
    <s v="Raksha Bandhan"/>
    <x v="1"/>
    <x v="0"/>
    <x v="10"/>
    <n v="5"/>
    <n v="1"/>
    <n v="21"/>
    <x v="53"/>
    <x v="0"/>
    <n v="1561"/>
    <x v="1"/>
    <n v="6244"/>
  </r>
  <r>
    <s v="C025"/>
    <x v="24"/>
    <x v="23"/>
    <n v="917406193950"/>
    <x v="24"/>
    <x v="0"/>
    <n v="892"/>
    <s v="C025"/>
    <n v="11"/>
    <n v="4"/>
    <x v="94"/>
    <x v="94"/>
    <d v="1899-12-30T18:33:04"/>
    <s v="07-02-2023"/>
    <d v="2023-02-07T00:00:00"/>
    <d v="1899-12-30T01:26:54"/>
    <x v="22"/>
    <s v="Valentine's Day"/>
    <x v="2"/>
    <x v="0"/>
    <x v="12"/>
    <n v="1"/>
    <n v="1"/>
    <n v="11"/>
    <x v="12"/>
    <x v="3"/>
    <n v="1096"/>
    <x v="2"/>
    <n v="4384"/>
  </r>
  <r>
    <s v="C025"/>
    <x v="24"/>
    <x v="23"/>
    <n v="917406193950"/>
    <x v="24"/>
    <x v="0"/>
    <n v="902"/>
    <s v="C025"/>
    <n v="32"/>
    <n v="5"/>
    <x v="128"/>
    <x v="128"/>
    <d v="1899-12-30T13:29:55"/>
    <s v="24-03-2023"/>
    <d v="2023-03-24T00:00:00"/>
    <d v="1899-12-30T12:24:01"/>
    <x v="171"/>
    <s v="Birthday"/>
    <x v="0"/>
    <x v="6"/>
    <x v="21"/>
    <n v="12"/>
    <n v="2"/>
    <n v="32"/>
    <x v="68"/>
    <x v="5"/>
    <n v="1792"/>
    <x v="3"/>
    <n v="8960"/>
  </r>
  <r>
    <s v="C025"/>
    <x v="24"/>
    <x v="23"/>
    <n v="917406193950"/>
    <x v="24"/>
    <x v="0"/>
    <n v="583"/>
    <s v="C025"/>
    <n v="56"/>
    <n v="4"/>
    <x v="129"/>
    <x v="129"/>
    <d v="1899-12-30T16:47:25"/>
    <s v="22-09-2023"/>
    <d v="2023-09-22T00:00:00"/>
    <d v="1899-12-30T19:58:33"/>
    <x v="172"/>
    <s v="Anniversary"/>
    <x v="8"/>
    <x v="0"/>
    <x v="14"/>
    <n v="19"/>
    <n v="4"/>
    <n v="56"/>
    <x v="23"/>
    <x v="4"/>
    <n v="1272"/>
    <x v="5"/>
    <n v="5088"/>
  </r>
  <r>
    <s v="C026"/>
    <x v="25"/>
    <x v="24"/>
    <n v="918716483532"/>
    <x v="25"/>
    <x v="0"/>
    <n v="697"/>
    <s v="C026"/>
    <n v="66"/>
    <n v="1"/>
    <x v="6"/>
    <x v="6"/>
    <d v="1899-12-30T14:20:25"/>
    <s v="07-03-2023"/>
    <d v="2023-03-07T00:00:00"/>
    <d v="1899-12-30T15:14:20"/>
    <x v="173"/>
    <s v="Holi"/>
    <x v="0"/>
    <x v="2"/>
    <x v="15"/>
    <n v="15"/>
    <n v="4"/>
    <n v="66"/>
    <x v="31"/>
    <x v="0"/>
    <n v="610"/>
    <x v="0"/>
    <n v="610"/>
  </r>
  <r>
    <s v="C026"/>
    <x v="25"/>
    <x v="24"/>
    <n v="918716483532"/>
    <x v="25"/>
    <x v="0"/>
    <n v="920"/>
    <s v="C026"/>
    <n v="45"/>
    <n v="1"/>
    <x v="76"/>
    <x v="76"/>
    <d v="1899-12-30T20:23:05"/>
    <s v="08-07-2023"/>
    <d v="2023-07-08T00:00:00"/>
    <d v="1899-12-30T23:41:37"/>
    <x v="93"/>
    <s v="Birthday"/>
    <x v="7"/>
    <x v="4"/>
    <x v="19"/>
    <n v="23"/>
    <n v="9"/>
    <n v="45"/>
    <x v="45"/>
    <x v="4"/>
    <n v="722"/>
    <x v="3"/>
    <n v="722"/>
  </r>
  <r>
    <s v="C026"/>
    <x v="25"/>
    <x v="24"/>
    <n v="918716483532"/>
    <x v="25"/>
    <x v="0"/>
    <n v="686"/>
    <s v="C026"/>
    <n v="50"/>
    <n v="1"/>
    <x v="39"/>
    <x v="39"/>
    <d v="1899-12-30T16:29:38"/>
    <s v="11-03-2023"/>
    <d v="2023-03-11T00:00:00"/>
    <d v="1899-12-30T21:37:59"/>
    <x v="174"/>
    <s v="Holi"/>
    <x v="0"/>
    <x v="6"/>
    <x v="14"/>
    <n v="21"/>
    <n v="10"/>
    <n v="50"/>
    <x v="6"/>
    <x v="2"/>
    <n v="422"/>
    <x v="0"/>
    <n v="422"/>
  </r>
  <r>
    <s v="C026"/>
    <x v="25"/>
    <x v="24"/>
    <n v="918716483532"/>
    <x v="25"/>
    <x v="0"/>
    <n v="972"/>
    <s v="C026"/>
    <n v="30"/>
    <n v="2"/>
    <x v="130"/>
    <x v="130"/>
    <d v="1899-12-30T01:34:34"/>
    <s v="02-05-2023"/>
    <d v="2023-05-02T00:00:00"/>
    <d v="1899-12-30T05:27:14"/>
    <x v="175"/>
    <s v="Anniversary"/>
    <x v="3"/>
    <x v="1"/>
    <x v="6"/>
    <n v="5"/>
    <n v="2"/>
    <n v="30"/>
    <x v="63"/>
    <x v="0"/>
    <n v="751"/>
    <x v="5"/>
    <n v="1502"/>
  </r>
  <r>
    <s v="C026"/>
    <x v="25"/>
    <x v="24"/>
    <n v="918716483532"/>
    <x v="25"/>
    <x v="0"/>
    <n v="943"/>
    <s v="C026"/>
    <n v="22"/>
    <n v="4"/>
    <x v="131"/>
    <x v="131"/>
    <d v="1899-12-30T14:27:09"/>
    <s v="22-02-2023"/>
    <d v="2023-02-22T00:00:00"/>
    <d v="1899-12-30T19:05:59"/>
    <x v="176"/>
    <s v="All Occasions"/>
    <x v="2"/>
    <x v="1"/>
    <x v="15"/>
    <n v="19"/>
    <n v="3"/>
    <n v="22"/>
    <x v="64"/>
    <x v="5"/>
    <n v="1639"/>
    <x v="6"/>
    <n v="6556"/>
  </r>
  <r>
    <s v="C026"/>
    <x v="25"/>
    <x v="24"/>
    <n v="918716483532"/>
    <x v="25"/>
    <x v="0"/>
    <n v="123"/>
    <s v="C026"/>
    <n v="38"/>
    <n v="1"/>
    <x v="132"/>
    <x v="132"/>
    <d v="1899-12-30T00:31:09"/>
    <s v="25-01-2023"/>
    <d v="2023-01-25T00:00:00"/>
    <d v="1899-12-30T04:58:43"/>
    <x v="177"/>
    <s v="Birthday"/>
    <x v="11"/>
    <x v="1"/>
    <x v="5"/>
    <n v="4"/>
    <n v="10"/>
    <n v="38"/>
    <x v="57"/>
    <x v="1"/>
    <n v="562"/>
    <x v="3"/>
    <n v="562"/>
  </r>
  <r>
    <s v="C026"/>
    <x v="25"/>
    <x v="24"/>
    <n v="918716483532"/>
    <x v="25"/>
    <x v="0"/>
    <n v="373"/>
    <s v="C026"/>
    <n v="65"/>
    <n v="2"/>
    <x v="133"/>
    <x v="133"/>
    <d v="1899-12-30T20:49:11"/>
    <s v="10-06-2023"/>
    <d v="2023-06-10T00:00:00"/>
    <d v="1899-12-30T23:57:40"/>
    <x v="178"/>
    <s v="All Occasions"/>
    <x v="7"/>
    <x v="6"/>
    <x v="19"/>
    <n v="23"/>
    <n v="3"/>
    <n v="65"/>
    <x v="50"/>
    <x v="4"/>
    <n v="1895"/>
    <x v="6"/>
    <n v="3790"/>
  </r>
  <r>
    <s v="C026"/>
    <x v="25"/>
    <x v="24"/>
    <n v="918716483532"/>
    <x v="25"/>
    <x v="0"/>
    <n v="520"/>
    <s v="C026"/>
    <n v="14"/>
    <n v="5"/>
    <x v="41"/>
    <x v="41"/>
    <d v="1899-12-30T04:43:51"/>
    <s v="08-04-2023"/>
    <d v="2023-04-08T00:00:00"/>
    <d v="1899-12-30T08:21:40"/>
    <x v="179"/>
    <s v="Birthday"/>
    <x v="3"/>
    <x v="2"/>
    <x v="4"/>
    <n v="8"/>
    <n v="1"/>
    <n v="14"/>
    <x v="17"/>
    <x v="0"/>
    <n v="1915"/>
    <x v="3"/>
    <n v="9575"/>
  </r>
  <r>
    <s v="C026"/>
    <x v="25"/>
    <x v="24"/>
    <n v="918716483532"/>
    <x v="25"/>
    <x v="0"/>
    <n v="832"/>
    <s v="C026"/>
    <n v="65"/>
    <n v="4"/>
    <x v="93"/>
    <x v="93"/>
    <d v="1899-12-30T18:56:24"/>
    <s v="10-02-2023"/>
    <d v="2023-02-10T00:00:00"/>
    <d v="1899-12-30T02:19:29"/>
    <x v="90"/>
    <s v="All Occasions"/>
    <x v="2"/>
    <x v="6"/>
    <x v="12"/>
    <n v="2"/>
    <n v="9"/>
    <n v="65"/>
    <x v="50"/>
    <x v="4"/>
    <n v="1895"/>
    <x v="6"/>
    <n v="7580"/>
  </r>
  <r>
    <s v="C027"/>
    <x v="26"/>
    <x v="25"/>
    <n v="3431035116"/>
    <x v="26"/>
    <x v="0"/>
    <n v="184"/>
    <s v="C027"/>
    <n v="52"/>
    <n v="3"/>
    <x v="36"/>
    <x v="36"/>
    <d v="1899-12-30T21:34:53"/>
    <s v="20-02-2023"/>
    <d v="2023-02-20T00:00:00"/>
    <d v="1899-12-30T05:00:29"/>
    <x v="180"/>
    <s v="Valentine's Day"/>
    <x v="2"/>
    <x v="5"/>
    <x v="16"/>
    <n v="5"/>
    <n v="9"/>
    <n v="52"/>
    <x v="51"/>
    <x v="4"/>
    <n v="236"/>
    <x v="6"/>
    <n v="708"/>
  </r>
  <r>
    <s v="C027"/>
    <x v="26"/>
    <x v="25"/>
    <n v="3431035116"/>
    <x v="26"/>
    <x v="0"/>
    <n v="891"/>
    <s v="C027"/>
    <n v="58"/>
    <n v="2"/>
    <x v="14"/>
    <x v="14"/>
    <d v="1899-12-30T14:56:43"/>
    <s v="16-02-2023"/>
    <d v="2023-02-16T00:00:00"/>
    <d v="1899-12-30T23:54:45"/>
    <x v="2"/>
    <s v="Valentine's Day"/>
    <x v="2"/>
    <x v="6"/>
    <x v="15"/>
    <n v="23"/>
    <n v="8"/>
    <n v="58"/>
    <x v="30"/>
    <x v="1"/>
    <n v="1492"/>
    <x v="2"/>
    <n v="2984"/>
  </r>
  <r>
    <s v="C027"/>
    <x v="26"/>
    <x v="25"/>
    <n v="3431035116"/>
    <x v="26"/>
    <x v="0"/>
    <n v="952"/>
    <s v="C027"/>
    <n v="49"/>
    <n v="4"/>
    <x v="2"/>
    <x v="2"/>
    <d v="1899-12-30T02:48:07"/>
    <s v="22-02-2023"/>
    <d v="2023-02-22T00:00:00"/>
    <d v="1899-12-30T09:19:09"/>
    <x v="171"/>
    <s v="Valentine's Day"/>
    <x v="2"/>
    <x v="1"/>
    <x v="20"/>
    <n v="9"/>
    <n v="10"/>
    <n v="49"/>
    <x v="42"/>
    <x v="0"/>
    <n v="903"/>
    <x v="2"/>
    <n v="3612"/>
  </r>
  <r>
    <s v="C027"/>
    <x v="26"/>
    <x v="25"/>
    <n v="3431035116"/>
    <x v="26"/>
    <x v="0"/>
    <n v="569"/>
    <s v="C027"/>
    <n v="53"/>
    <n v="2"/>
    <x v="35"/>
    <x v="35"/>
    <d v="1899-12-30T14:00:43"/>
    <s v="04-09-2023"/>
    <d v="2023-09-04T00:00:00"/>
    <d v="1899-12-30T17:56:22"/>
    <x v="86"/>
    <s v="Raksha Bandhan"/>
    <x v="1"/>
    <x v="0"/>
    <x v="15"/>
    <n v="17"/>
    <n v="7"/>
    <n v="53"/>
    <x v="62"/>
    <x v="6"/>
    <n v="1672"/>
    <x v="1"/>
    <n v="3344"/>
  </r>
  <r>
    <s v="C027"/>
    <x v="26"/>
    <x v="25"/>
    <n v="3431035116"/>
    <x v="26"/>
    <x v="0"/>
    <n v="219"/>
    <s v="C027"/>
    <n v="16"/>
    <n v="5"/>
    <x v="3"/>
    <x v="3"/>
    <d v="1899-12-30T00:36:07"/>
    <s v="11-03-2023"/>
    <d v="2023-03-11T00:00:00"/>
    <d v="1899-12-30T10:36:05"/>
    <x v="181"/>
    <s v="Holi"/>
    <x v="0"/>
    <x v="1"/>
    <x v="5"/>
    <n v="10"/>
    <n v="6"/>
    <n v="16"/>
    <x v="49"/>
    <x v="6"/>
    <n v="1721"/>
    <x v="0"/>
    <n v="8605"/>
  </r>
  <r>
    <s v="C027"/>
    <x v="26"/>
    <x v="25"/>
    <n v="3431035116"/>
    <x v="26"/>
    <x v="0"/>
    <n v="900"/>
    <s v="C027"/>
    <n v="57"/>
    <n v="3"/>
    <x v="41"/>
    <x v="41"/>
    <d v="1899-12-30T15:09:00"/>
    <s v="15-04-2023"/>
    <d v="2023-04-15T00:00:00"/>
    <d v="1899-12-30T08:30:53"/>
    <x v="102"/>
    <s v="Birthday"/>
    <x v="3"/>
    <x v="2"/>
    <x v="3"/>
    <n v="8"/>
    <n v="8"/>
    <n v="57"/>
    <x v="29"/>
    <x v="0"/>
    <n v="1582"/>
    <x v="3"/>
    <n v="4746"/>
  </r>
  <r>
    <s v="C027"/>
    <x v="26"/>
    <x v="25"/>
    <n v="3431035116"/>
    <x v="26"/>
    <x v="0"/>
    <n v="873"/>
    <s v="C027"/>
    <n v="64"/>
    <n v="4"/>
    <x v="78"/>
    <x v="78"/>
    <d v="1899-12-30T10:57:00"/>
    <s v="05-09-2023"/>
    <d v="2023-09-05T00:00:00"/>
    <d v="1899-12-30T15:45:27"/>
    <x v="182"/>
    <s v="Raksha Bandhan"/>
    <x v="1"/>
    <x v="5"/>
    <x v="2"/>
    <n v="15"/>
    <n v="10"/>
    <n v="64"/>
    <x v="54"/>
    <x v="5"/>
    <n v="1878"/>
    <x v="1"/>
    <n v="7512"/>
  </r>
  <r>
    <s v="C027"/>
    <x v="26"/>
    <x v="25"/>
    <n v="3431035116"/>
    <x v="26"/>
    <x v="0"/>
    <n v="971"/>
    <s v="C027"/>
    <n v="47"/>
    <n v="1"/>
    <x v="11"/>
    <x v="11"/>
    <d v="1899-12-30T04:02:13"/>
    <s v="10-03-2023"/>
    <d v="2023-03-10T00:00:00"/>
    <d v="1899-12-30T19:17:36"/>
    <x v="183"/>
    <s v="Holi"/>
    <x v="0"/>
    <x v="4"/>
    <x v="4"/>
    <n v="19"/>
    <n v="8"/>
    <n v="47"/>
    <x v="14"/>
    <x v="0"/>
    <n v="1638"/>
    <x v="0"/>
    <n v="1638"/>
  </r>
  <r>
    <s v="C028"/>
    <x v="27"/>
    <x v="26"/>
    <n v="2539728317"/>
    <x v="27"/>
    <x v="0"/>
    <n v="365"/>
    <s v="C028"/>
    <n v="8"/>
    <n v="5"/>
    <x v="61"/>
    <x v="61"/>
    <d v="1899-12-30T15:31:47"/>
    <s v="04-06-2023"/>
    <d v="2023-06-04T00:00:00"/>
    <d v="1899-12-30T10:15:29"/>
    <x v="125"/>
    <s v="Anniversary"/>
    <x v="7"/>
    <x v="4"/>
    <x v="3"/>
    <n v="10"/>
    <n v="3"/>
    <n v="8"/>
    <x v="18"/>
    <x v="6"/>
    <n v="252"/>
    <x v="5"/>
    <n v="1260"/>
  </r>
  <r>
    <s v="C028"/>
    <x v="27"/>
    <x v="26"/>
    <n v="2539728317"/>
    <x v="27"/>
    <x v="0"/>
    <n v="505"/>
    <s v="C028"/>
    <n v="45"/>
    <n v="3"/>
    <x v="64"/>
    <x v="64"/>
    <d v="1899-12-30T13:19:25"/>
    <s v="05-06-2023"/>
    <d v="2023-06-05T00:00:00"/>
    <d v="1899-12-30T01:59:32"/>
    <x v="149"/>
    <s v="Birthday"/>
    <x v="7"/>
    <x v="2"/>
    <x v="21"/>
    <n v="1"/>
    <n v="3"/>
    <n v="45"/>
    <x v="45"/>
    <x v="4"/>
    <n v="722"/>
    <x v="3"/>
    <n v="2166"/>
  </r>
  <r>
    <s v="C028"/>
    <x v="27"/>
    <x v="26"/>
    <n v="2539728317"/>
    <x v="27"/>
    <x v="0"/>
    <n v="607"/>
    <s v="C028"/>
    <n v="50"/>
    <n v="3"/>
    <x v="6"/>
    <x v="6"/>
    <d v="1899-12-30T01:50:25"/>
    <s v="05-03-2023"/>
    <d v="2023-03-05T00:00:00"/>
    <d v="1899-12-30T09:52:56"/>
    <x v="69"/>
    <s v="Holi"/>
    <x v="0"/>
    <x v="2"/>
    <x v="6"/>
    <n v="9"/>
    <n v="2"/>
    <n v="50"/>
    <x v="6"/>
    <x v="2"/>
    <n v="422"/>
    <x v="0"/>
    <n v="1266"/>
  </r>
  <r>
    <s v="C028"/>
    <x v="27"/>
    <x v="26"/>
    <n v="2539728317"/>
    <x v="27"/>
    <x v="0"/>
    <n v="718"/>
    <s v="C028"/>
    <n v="49"/>
    <n v="1"/>
    <x v="17"/>
    <x v="17"/>
    <d v="1899-12-30T05:13:35"/>
    <s v="13-02-2023"/>
    <d v="2023-02-13T00:00:00"/>
    <d v="1899-12-30T06:22:05"/>
    <x v="184"/>
    <s v="Valentine's Day"/>
    <x v="2"/>
    <x v="4"/>
    <x v="1"/>
    <n v="6"/>
    <n v="4"/>
    <n v="49"/>
    <x v="42"/>
    <x v="0"/>
    <n v="903"/>
    <x v="2"/>
    <n v="903"/>
  </r>
  <r>
    <s v="C028"/>
    <x v="27"/>
    <x v="26"/>
    <n v="2539728317"/>
    <x v="27"/>
    <x v="0"/>
    <n v="275"/>
    <s v="C028"/>
    <n v="29"/>
    <n v="1"/>
    <x v="11"/>
    <x v="11"/>
    <d v="1899-12-30T04:13:47"/>
    <s v="05-03-2023"/>
    <d v="2023-03-05T00:00:00"/>
    <d v="1899-12-30T01:17:39"/>
    <x v="66"/>
    <s v="Holi"/>
    <x v="0"/>
    <x v="4"/>
    <x v="4"/>
    <n v="1"/>
    <n v="3"/>
    <n v="29"/>
    <x v="35"/>
    <x v="0"/>
    <n v="1252"/>
    <x v="0"/>
    <n v="1252"/>
  </r>
  <r>
    <s v="C028"/>
    <x v="27"/>
    <x v="26"/>
    <n v="2539728317"/>
    <x v="27"/>
    <x v="0"/>
    <n v="224"/>
    <s v="C028"/>
    <n v="34"/>
    <n v="1"/>
    <x v="26"/>
    <x v="26"/>
    <d v="1899-12-30T21:01:58"/>
    <s v="29-08-2023"/>
    <d v="2023-08-29T00:00:00"/>
    <d v="1899-12-30T02:06:40"/>
    <x v="185"/>
    <s v="Raksha Bandhan"/>
    <x v="1"/>
    <x v="4"/>
    <x v="16"/>
    <n v="2"/>
    <n v="5"/>
    <n v="34"/>
    <x v="22"/>
    <x v="5"/>
    <n v="1335"/>
    <x v="1"/>
    <n v="1335"/>
  </r>
  <r>
    <s v="C028"/>
    <x v="27"/>
    <x v="26"/>
    <n v="2539728317"/>
    <x v="27"/>
    <x v="0"/>
    <n v="805"/>
    <s v="C028"/>
    <n v="24"/>
    <n v="3"/>
    <x v="134"/>
    <x v="134"/>
    <d v="1899-12-30T14:39:08"/>
    <s v="14-06-2023"/>
    <d v="2023-06-14T00:00:00"/>
    <d v="1899-12-30T18:07:19"/>
    <x v="21"/>
    <s v="Birthday"/>
    <x v="7"/>
    <x v="1"/>
    <x v="15"/>
    <n v="18"/>
    <n v="3"/>
    <n v="24"/>
    <x v="10"/>
    <x v="3"/>
    <n v="535"/>
    <x v="3"/>
    <n v="1605"/>
  </r>
  <r>
    <s v="C028"/>
    <x v="27"/>
    <x v="26"/>
    <n v="2539728317"/>
    <x v="27"/>
    <x v="0"/>
    <n v="507"/>
    <s v="C028"/>
    <n v="13"/>
    <n v="4"/>
    <x v="22"/>
    <x v="22"/>
    <d v="1899-12-30T00:28:11"/>
    <s v="13-03-2023"/>
    <d v="2023-03-13T00:00:00"/>
    <d v="1899-12-30T20:11:36"/>
    <x v="186"/>
    <s v="Holi"/>
    <x v="0"/>
    <x v="3"/>
    <x v="5"/>
    <n v="20"/>
    <n v="6"/>
    <n v="13"/>
    <x v="13"/>
    <x v="3"/>
    <n v="1141"/>
    <x v="0"/>
    <n v="4564"/>
  </r>
  <r>
    <s v="C028"/>
    <x v="27"/>
    <x v="26"/>
    <n v="2539728317"/>
    <x v="27"/>
    <x v="0"/>
    <n v="341"/>
    <s v="C028"/>
    <n v="9"/>
    <n v="2"/>
    <x v="75"/>
    <x v="75"/>
    <d v="1899-12-30T14:54:35"/>
    <s v="30-08-2023"/>
    <d v="2023-08-30T00:00:00"/>
    <d v="1899-12-30T22:32:13"/>
    <x v="187"/>
    <s v="Raksha Bandhan"/>
    <x v="1"/>
    <x v="1"/>
    <x v="15"/>
    <n v="22"/>
    <n v="10"/>
    <n v="9"/>
    <x v="7"/>
    <x v="0"/>
    <n v="1605"/>
    <x v="1"/>
    <n v="3210"/>
  </r>
  <r>
    <s v="C028"/>
    <x v="27"/>
    <x v="26"/>
    <n v="2539728317"/>
    <x v="27"/>
    <x v="0"/>
    <n v="394"/>
    <s v="C028"/>
    <n v="38"/>
    <n v="5"/>
    <x v="135"/>
    <x v="135"/>
    <d v="1899-12-30T04:26:37"/>
    <s v="31-03-2023"/>
    <d v="2023-03-31T00:00:00"/>
    <d v="1899-12-30T19:25:58"/>
    <x v="28"/>
    <s v="Birthday"/>
    <x v="0"/>
    <x v="4"/>
    <x v="4"/>
    <n v="19"/>
    <n v="8"/>
    <n v="38"/>
    <x v="57"/>
    <x v="1"/>
    <n v="562"/>
    <x v="3"/>
    <n v="2810"/>
  </r>
  <r>
    <s v="C028"/>
    <x v="27"/>
    <x v="26"/>
    <n v="2539728317"/>
    <x v="27"/>
    <x v="0"/>
    <n v="77"/>
    <s v="C028"/>
    <n v="42"/>
    <n v="3"/>
    <x v="136"/>
    <x v="136"/>
    <d v="1899-12-30T01:07:11"/>
    <s v="13-08-2023"/>
    <d v="2023-08-13T00:00:00"/>
    <d v="1899-12-30T16:20:52"/>
    <x v="188"/>
    <s v="All Occasions"/>
    <x v="1"/>
    <x v="5"/>
    <x v="6"/>
    <n v="16"/>
    <n v="8"/>
    <n v="42"/>
    <x v="24"/>
    <x v="6"/>
    <n v="1744"/>
    <x v="6"/>
    <n v="5232"/>
  </r>
  <r>
    <s v="C028"/>
    <x v="27"/>
    <x v="26"/>
    <n v="2539728317"/>
    <x v="27"/>
    <x v="0"/>
    <n v="962"/>
    <s v="C028"/>
    <n v="17"/>
    <n v="5"/>
    <x v="137"/>
    <x v="137"/>
    <d v="1899-12-30T11:55:53"/>
    <s v="01-10-2023"/>
    <d v="2023-10-01T00:00:00"/>
    <d v="1899-12-30T16:15:08"/>
    <x v="189"/>
    <s v="Anniversary"/>
    <x v="8"/>
    <x v="2"/>
    <x v="18"/>
    <n v="16"/>
    <n v="2"/>
    <n v="17"/>
    <x v="55"/>
    <x v="5"/>
    <n v="1899"/>
    <x v="5"/>
    <n v="9495"/>
  </r>
  <r>
    <s v="C028"/>
    <x v="27"/>
    <x v="26"/>
    <n v="2539728317"/>
    <x v="27"/>
    <x v="0"/>
    <n v="356"/>
    <s v="C028"/>
    <n v="14"/>
    <n v="1"/>
    <x v="98"/>
    <x v="98"/>
    <d v="1899-12-30T00:41:40"/>
    <s v="09-07-2023"/>
    <d v="2023-07-09T00:00:00"/>
    <d v="1899-12-30T04:31:42"/>
    <x v="190"/>
    <s v="Birthday"/>
    <x v="6"/>
    <x v="5"/>
    <x v="5"/>
    <n v="4"/>
    <n v="1"/>
    <n v="14"/>
    <x v="17"/>
    <x v="0"/>
    <n v="1915"/>
    <x v="3"/>
    <n v="1915"/>
  </r>
  <r>
    <s v="C029"/>
    <x v="28"/>
    <x v="27"/>
    <n v="912454360885"/>
    <x v="28"/>
    <x v="0"/>
    <n v="31"/>
    <s v="C029"/>
    <n v="7"/>
    <n v="5"/>
    <x v="95"/>
    <x v="95"/>
    <d v="1899-12-30T13:13:22"/>
    <s v="03-03-2023"/>
    <d v="2023-03-03T00:00:00"/>
    <d v="1899-12-30T23:35:49"/>
    <x v="182"/>
    <s v="Holi"/>
    <x v="2"/>
    <x v="3"/>
    <x v="21"/>
    <n v="23"/>
    <n v="3"/>
    <n v="7"/>
    <x v="19"/>
    <x v="5"/>
    <n v="409"/>
    <x v="0"/>
    <n v="2045"/>
  </r>
  <r>
    <s v="C029"/>
    <x v="28"/>
    <x v="27"/>
    <n v="912454360885"/>
    <x v="28"/>
    <x v="0"/>
    <n v="834"/>
    <s v="C029"/>
    <n v="60"/>
    <n v="5"/>
    <x v="138"/>
    <x v="138"/>
    <d v="1899-12-30T18:35:20"/>
    <s v="12-11-2023"/>
    <d v="2023-11-12T00:00:00"/>
    <d v="1899-12-30T14:01:49"/>
    <x v="22"/>
    <s v="Diwali"/>
    <x v="4"/>
    <x v="2"/>
    <x v="12"/>
    <n v="14"/>
    <n v="9"/>
    <n v="60"/>
    <x v="46"/>
    <x v="6"/>
    <n v="827"/>
    <x v="4"/>
    <n v="4135"/>
  </r>
  <r>
    <s v="C029"/>
    <x v="28"/>
    <x v="27"/>
    <n v="912454360885"/>
    <x v="28"/>
    <x v="0"/>
    <n v="36"/>
    <s v="C029"/>
    <n v="66"/>
    <n v="1"/>
    <x v="31"/>
    <x v="31"/>
    <d v="1899-12-30T10:28:53"/>
    <s v="14-03-2023"/>
    <d v="2023-03-14T00:00:00"/>
    <d v="1899-12-30T08:14:49"/>
    <x v="117"/>
    <s v="Holi"/>
    <x v="0"/>
    <x v="5"/>
    <x v="2"/>
    <n v="8"/>
    <n v="10"/>
    <n v="66"/>
    <x v="31"/>
    <x v="0"/>
    <n v="610"/>
    <x v="0"/>
    <n v="610"/>
  </r>
  <r>
    <s v="C029"/>
    <x v="28"/>
    <x v="27"/>
    <n v="912454360885"/>
    <x v="28"/>
    <x v="0"/>
    <n v="684"/>
    <s v="C029"/>
    <n v="70"/>
    <n v="3"/>
    <x v="139"/>
    <x v="139"/>
    <d v="1899-12-30T01:33:50"/>
    <s v="25-09-2023"/>
    <d v="2023-09-25T00:00:00"/>
    <d v="1899-12-30T02:44:39"/>
    <x v="146"/>
    <s v="Birthday"/>
    <x v="8"/>
    <x v="1"/>
    <x v="6"/>
    <n v="2"/>
    <n v="8"/>
    <n v="70"/>
    <x v="41"/>
    <x v="6"/>
    <n v="866"/>
    <x v="3"/>
    <n v="2598"/>
  </r>
  <r>
    <s v="C029"/>
    <x v="28"/>
    <x v="27"/>
    <n v="912454360885"/>
    <x v="28"/>
    <x v="0"/>
    <n v="142"/>
    <s v="C029"/>
    <n v="23"/>
    <n v="2"/>
    <x v="140"/>
    <x v="140"/>
    <d v="1899-12-30T02:31:13"/>
    <s v="27-10-2023"/>
    <d v="2023-10-27T00:00:00"/>
    <d v="1899-12-30T04:24:16"/>
    <x v="115"/>
    <s v="Anniversary"/>
    <x v="9"/>
    <x v="0"/>
    <x v="20"/>
    <n v="4"/>
    <n v="4"/>
    <n v="23"/>
    <x v="21"/>
    <x v="6"/>
    <n v="1098"/>
    <x v="5"/>
    <n v="2196"/>
  </r>
  <r>
    <s v="C029"/>
    <x v="28"/>
    <x v="27"/>
    <n v="912454360885"/>
    <x v="28"/>
    <x v="0"/>
    <n v="314"/>
    <s v="C029"/>
    <n v="43"/>
    <n v="4"/>
    <x v="29"/>
    <x v="29"/>
    <d v="1899-12-30T11:48:41"/>
    <s v="15-11-2023"/>
    <d v="2023-11-15T00:00:00"/>
    <d v="1899-12-30T04:55:25"/>
    <x v="191"/>
    <s v="Diwali"/>
    <x v="4"/>
    <x v="1"/>
    <x v="18"/>
    <n v="4"/>
    <n v="10"/>
    <n v="43"/>
    <x v="11"/>
    <x v="4"/>
    <n v="750"/>
    <x v="4"/>
    <n v="3000"/>
  </r>
  <r>
    <s v="C029"/>
    <x v="28"/>
    <x v="27"/>
    <n v="912454360885"/>
    <x v="28"/>
    <x v="0"/>
    <n v="485"/>
    <s v="C029"/>
    <n v="43"/>
    <n v="4"/>
    <x v="5"/>
    <x v="5"/>
    <d v="1899-12-30T19:20:24"/>
    <s v="14-11-2023"/>
    <d v="2023-11-14T00:00:00"/>
    <d v="1899-12-30T19:27:14"/>
    <x v="97"/>
    <s v="Diwali"/>
    <x v="4"/>
    <x v="0"/>
    <x v="13"/>
    <n v="19"/>
    <n v="8"/>
    <n v="43"/>
    <x v="11"/>
    <x v="4"/>
    <n v="750"/>
    <x v="4"/>
    <n v="3000"/>
  </r>
  <r>
    <s v="C029"/>
    <x v="28"/>
    <x v="27"/>
    <n v="912454360885"/>
    <x v="28"/>
    <x v="0"/>
    <n v="3"/>
    <s v="C029"/>
    <n v="67"/>
    <n v="5"/>
    <x v="141"/>
    <x v="141"/>
    <d v="1899-12-30T19:12:03"/>
    <s v="19-07-2023"/>
    <d v="2023-07-19T00:00:00"/>
    <d v="1899-12-30T17:39:00"/>
    <x v="192"/>
    <s v="Anniversary"/>
    <x v="6"/>
    <x v="2"/>
    <x v="13"/>
    <n v="17"/>
    <n v="5"/>
    <n v="67"/>
    <x v="67"/>
    <x v="4"/>
    <n v="1374"/>
    <x v="5"/>
    <n v="6870"/>
  </r>
  <r>
    <s v="C029"/>
    <x v="28"/>
    <x v="27"/>
    <n v="912454360885"/>
    <x v="28"/>
    <x v="0"/>
    <n v="531"/>
    <s v="C029"/>
    <n v="28"/>
    <n v="5"/>
    <x v="7"/>
    <x v="7"/>
    <d v="1899-12-30T13:32:08"/>
    <s v="07-09-2023"/>
    <d v="2023-09-07T00:00:00"/>
    <d v="1899-12-30T08:43:11"/>
    <x v="111"/>
    <s v="Raksha Bandhan"/>
    <x v="1"/>
    <x v="3"/>
    <x v="21"/>
    <n v="8"/>
    <n v="9"/>
    <n v="28"/>
    <x v="58"/>
    <x v="6"/>
    <n v="1778"/>
    <x v="1"/>
    <n v="8890"/>
  </r>
  <r>
    <s v="C029"/>
    <x v="28"/>
    <x v="27"/>
    <n v="912454360885"/>
    <x v="28"/>
    <x v="0"/>
    <n v="769"/>
    <s v="C029"/>
    <n v="28"/>
    <n v="2"/>
    <x v="8"/>
    <x v="8"/>
    <d v="1899-12-30T09:37:39"/>
    <s v="02-09-2023"/>
    <d v="2023-09-02T00:00:00"/>
    <d v="1899-12-30T20:10:20"/>
    <x v="187"/>
    <s v="Raksha Bandhan"/>
    <x v="1"/>
    <x v="2"/>
    <x v="22"/>
    <n v="20"/>
    <n v="8"/>
    <n v="28"/>
    <x v="58"/>
    <x v="6"/>
    <n v="1778"/>
    <x v="1"/>
    <n v="3556"/>
  </r>
  <r>
    <s v="C029"/>
    <x v="28"/>
    <x v="27"/>
    <n v="912454360885"/>
    <x v="28"/>
    <x v="0"/>
    <n v="465"/>
    <s v="C029"/>
    <n v="55"/>
    <n v="5"/>
    <x v="67"/>
    <x v="67"/>
    <d v="1899-12-30T23:46:12"/>
    <s v="26-08-2023"/>
    <d v="2023-08-26T00:00:00"/>
    <d v="1899-12-30T13:29:11"/>
    <x v="83"/>
    <s v="Raksha Bandhan"/>
    <x v="1"/>
    <x v="6"/>
    <x v="7"/>
    <n v="13"/>
    <n v="3"/>
    <n v="55"/>
    <x v="25"/>
    <x v="5"/>
    <n v="1904"/>
    <x v="1"/>
    <n v="9520"/>
  </r>
  <r>
    <s v="C030"/>
    <x v="29"/>
    <x v="28"/>
    <n v="9972300876"/>
    <x v="29"/>
    <x v="1"/>
    <n v="146"/>
    <s v="C030"/>
    <n v="52"/>
    <n v="5"/>
    <x v="19"/>
    <x v="19"/>
    <d v="1899-12-30T18:23:55"/>
    <s v="16-02-2023"/>
    <d v="2023-02-16T00:00:00"/>
    <d v="1899-12-30T04:07:37"/>
    <x v="193"/>
    <s v="Valentine's Day"/>
    <x v="2"/>
    <x v="0"/>
    <x v="12"/>
    <n v="4"/>
    <n v="3"/>
    <n v="52"/>
    <x v="51"/>
    <x v="4"/>
    <n v="236"/>
    <x v="6"/>
    <n v="1180"/>
  </r>
  <r>
    <s v="C030"/>
    <x v="29"/>
    <x v="28"/>
    <n v="9972300876"/>
    <x v="29"/>
    <x v="1"/>
    <n v="194"/>
    <s v="C030"/>
    <n v="58"/>
    <n v="4"/>
    <x v="14"/>
    <x v="14"/>
    <d v="1899-12-30T11:41:29"/>
    <s v="09-02-2023"/>
    <d v="2023-02-09T00:00:00"/>
    <d v="1899-12-30T04:54:30"/>
    <x v="194"/>
    <s v="Valentine's Day"/>
    <x v="2"/>
    <x v="6"/>
    <x v="18"/>
    <n v="4"/>
    <n v="1"/>
    <n v="58"/>
    <x v="30"/>
    <x v="1"/>
    <n v="1492"/>
    <x v="2"/>
    <n v="5968"/>
  </r>
  <r>
    <s v="C030"/>
    <x v="29"/>
    <x v="28"/>
    <n v="9972300876"/>
    <x v="29"/>
    <x v="1"/>
    <n v="486"/>
    <s v="C030"/>
    <n v="24"/>
    <n v="1"/>
    <x v="38"/>
    <x v="38"/>
    <d v="1899-12-30T14:34:30"/>
    <s v="30-07-2023"/>
    <d v="2023-07-30T00:00:00"/>
    <d v="1899-12-30T16:58:35"/>
    <x v="195"/>
    <s v="Birthday"/>
    <x v="6"/>
    <x v="3"/>
    <x v="15"/>
    <n v="16"/>
    <n v="5"/>
    <n v="24"/>
    <x v="10"/>
    <x v="3"/>
    <n v="535"/>
    <x v="3"/>
    <n v="535"/>
  </r>
  <r>
    <s v="C030"/>
    <x v="29"/>
    <x v="28"/>
    <n v="9972300876"/>
    <x v="29"/>
    <x v="1"/>
    <n v="544"/>
    <s v="C030"/>
    <n v="29"/>
    <n v="2"/>
    <x v="39"/>
    <x v="39"/>
    <d v="1899-12-30T02:31:54"/>
    <s v="11-03-2023"/>
    <d v="2023-03-11T00:00:00"/>
    <d v="1899-12-30T09:33:52"/>
    <x v="196"/>
    <s v="Holi"/>
    <x v="0"/>
    <x v="6"/>
    <x v="20"/>
    <n v="9"/>
    <n v="10"/>
    <n v="29"/>
    <x v="35"/>
    <x v="0"/>
    <n v="1252"/>
    <x v="0"/>
    <n v="2504"/>
  </r>
  <r>
    <s v="C030"/>
    <x v="29"/>
    <x v="28"/>
    <n v="9972300876"/>
    <x v="29"/>
    <x v="1"/>
    <n v="861"/>
    <s v="C030"/>
    <n v="32"/>
    <n v="1"/>
    <x v="17"/>
    <x v="17"/>
    <d v="1899-12-30T08:19:31"/>
    <s v="14-02-2023"/>
    <d v="2023-02-14T00:00:00"/>
    <d v="1899-12-30T02:37:34"/>
    <x v="171"/>
    <s v="Birthday"/>
    <x v="2"/>
    <x v="4"/>
    <x v="23"/>
    <n v="2"/>
    <n v="5"/>
    <n v="32"/>
    <x v="68"/>
    <x v="5"/>
    <n v="1792"/>
    <x v="3"/>
    <n v="1792"/>
  </r>
  <r>
    <s v="C030"/>
    <x v="29"/>
    <x v="28"/>
    <n v="9972300876"/>
    <x v="29"/>
    <x v="1"/>
    <n v="124"/>
    <s v="C030"/>
    <n v="67"/>
    <n v="4"/>
    <x v="142"/>
    <x v="142"/>
    <d v="1899-12-30T08:44:55"/>
    <s v="23-07-2023"/>
    <d v="2023-07-23T00:00:00"/>
    <d v="1899-12-30T05:23:44"/>
    <x v="197"/>
    <s v="Anniversary"/>
    <x v="6"/>
    <x v="2"/>
    <x v="23"/>
    <n v="5"/>
    <n v="2"/>
    <n v="67"/>
    <x v="67"/>
    <x v="4"/>
    <n v="1374"/>
    <x v="5"/>
    <n v="5496"/>
  </r>
  <r>
    <s v="C030"/>
    <x v="29"/>
    <x v="28"/>
    <n v="9972300876"/>
    <x v="29"/>
    <x v="1"/>
    <n v="979"/>
    <s v="C030"/>
    <n v="9"/>
    <n v="4"/>
    <x v="35"/>
    <x v="35"/>
    <d v="1899-12-30T18:43:04"/>
    <s v="31-08-2023"/>
    <d v="2023-08-31T00:00:00"/>
    <d v="1899-12-30T20:12:58"/>
    <x v="198"/>
    <s v="Raksha Bandhan"/>
    <x v="1"/>
    <x v="0"/>
    <x v="12"/>
    <n v="20"/>
    <n v="3"/>
    <n v="9"/>
    <x v="7"/>
    <x v="0"/>
    <n v="1605"/>
    <x v="1"/>
    <n v="6420"/>
  </r>
  <r>
    <s v="C030"/>
    <x v="29"/>
    <x v="28"/>
    <n v="9972300876"/>
    <x v="29"/>
    <x v="1"/>
    <n v="156"/>
    <s v="C030"/>
    <n v="61"/>
    <n v="2"/>
    <x v="17"/>
    <x v="17"/>
    <d v="1899-12-30T08:20:50"/>
    <s v="12-02-2023"/>
    <d v="2023-02-12T00:00:00"/>
    <d v="1899-12-30T10:49:14"/>
    <x v="8"/>
    <s v="Anniversary"/>
    <x v="2"/>
    <x v="4"/>
    <x v="23"/>
    <n v="10"/>
    <n v="3"/>
    <n v="61"/>
    <x v="8"/>
    <x v="2"/>
    <n v="810"/>
    <x v="5"/>
    <n v="1620"/>
  </r>
  <r>
    <s v="C030"/>
    <x v="29"/>
    <x v="28"/>
    <n v="9972300876"/>
    <x v="29"/>
    <x v="1"/>
    <n v="729"/>
    <s v="C030"/>
    <n v="17"/>
    <n v="1"/>
    <x v="143"/>
    <x v="143"/>
    <d v="1899-12-30T18:19:53"/>
    <s v="25-02-2023"/>
    <d v="2023-02-25T00:00:00"/>
    <d v="1899-12-30T11:51:19"/>
    <x v="199"/>
    <s v="Anniversary"/>
    <x v="2"/>
    <x v="4"/>
    <x v="12"/>
    <n v="11"/>
    <n v="2"/>
    <n v="17"/>
    <x v="55"/>
    <x v="5"/>
    <n v="1899"/>
    <x v="5"/>
    <n v="1899"/>
  </r>
  <r>
    <s v="C030"/>
    <x v="29"/>
    <x v="28"/>
    <n v="9972300876"/>
    <x v="29"/>
    <x v="1"/>
    <n v="851"/>
    <s v="C030"/>
    <n v="13"/>
    <n v="3"/>
    <x v="0"/>
    <x v="0"/>
    <d v="1899-12-30T11:31:57"/>
    <s v="10-03-2023"/>
    <d v="2023-03-10T00:00:00"/>
    <d v="1899-12-30T18:17:54"/>
    <x v="113"/>
    <s v="Holi"/>
    <x v="0"/>
    <x v="0"/>
    <x v="18"/>
    <n v="18"/>
    <n v="4"/>
    <n v="13"/>
    <x v="13"/>
    <x v="3"/>
    <n v="1141"/>
    <x v="0"/>
    <n v="3423"/>
  </r>
  <r>
    <s v="C030"/>
    <x v="29"/>
    <x v="28"/>
    <n v="9972300876"/>
    <x v="29"/>
    <x v="1"/>
    <n v="608"/>
    <s v="C030"/>
    <n v="55"/>
    <n v="5"/>
    <x v="35"/>
    <x v="35"/>
    <d v="1899-12-30T20:30:15"/>
    <s v="01-09-2023"/>
    <d v="2023-09-01T00:00:00"/>
    <d v="1899-12-30T07:14:20"/>
    <x v="90"/>
    <s v="Raksha Bandhan"/>
    <x v="1"/>
    <x v="0"/>
    <x v="19"/>
    <n v="7"/>
    <n v="4"/>
    <n v="55"/>
    <x v="25"/>
    <x v="5"/>
    <n v="1904"/>
    <x v="1"/>
    <n v="9520"/>
  </r>
  <r>
    <s v="C030"/>
    <x v="29"/>
    <x v="28"/>
    <n v="9972300876"/>
    <x v="29"/>
    <x v="1"/>
    <n v="601"/>
    <s v="C030"/>
    <n v="1"/>
    <n v="4"/>
    <x v="144"/>
    <x v="144"/>
    <d v="1899-12-30T02:37:47"/>
    <s v="18-03-2023"/>
    <d v="2023-03-18T00:00:00"/>
    <d v="1899-12-30T03:37:12"/>
    <x v="9"/>
    <s v="All Occasions"/>
    <x v="0"/>
    <x v="3"/>
    <x v="20"/>
    <n v="3"/>
    <n v="4"/>
    <n v="1"/>
    <x v="16"/>
    <x v="5"/>
    <n v="1935"/>
    <x v="6"/>
    <n v="7740"/>
  </r>
  <r>
    <s v="C031"/>
    <x v="30"/>
    <x v="29"/>
    <n v="135745753"/>
    <x v="30"/>
    <x v="0"/>
    <n v="98"/>
    <s v="C031"/>
    <n v="8"/>
    <n v="1"/>
    <x v="145"/>
    <x v="145"/>
    <d v="1899-12-30T15:26:00"/>
    <s v="01-11-2023"/>
    <d v="2023-11-01T00:00:00"/>
    <d v="1899-12-30T16:34:28"/>
    <x v="135"/>
    <s v="Anniversary"/>
    <x v="9"/>
    <x v="0"/>
    <x v="3"/>
    <n v="16"/>
    <n v="2"/>
    <n v="8"/>
    <x v="18"/>
    <x v="6"/>
    <n v="252"/>
    <x v="5"/>
    <n v="252"/>
  </r>
  <r>
    <s v="C031"/>
    <x v="30"/>
    <x v="29"/>
    <n v="135745753"/>
    <x v="30"/>
    <x v="0"/>
    <n v="633"/>
    <s v="C031"/>
    <n v="52"/>
    <n v="5"/>
    <x v="146"/>
    <x v="146"/>
    <d v="1899-12-30T14:44:42"/>
    <s v="15-02-2023"/>
    <d v="2023-02-15T00:00:00"/>
    <d v="1899-12-30T05:12:46"/>
    <x v="12"/>
    <s v="Valentine's Day"/>
    <x v="2"/>
    <x v="2"/>
    <x v="15"/>
    <n v="5"/>
    <n v="5"/>
    <n v="52"/>
    <x v="51"/>
    <x v="4"/>
    <n v="236"/>
    <x v="6"/>
    <n v="1180"/>
  </r>
  <r>
    <s v="C031"/>
    <x v="30"/>
    <x v="29"/>
    <n v="135745753"/>
    <x v="30"/>
    <x v="0"/>
    <n v="973"/>
    <s v="C031"/>
    <n v="66"/>
    <n v="3"/>
    <x v="71"/>
    <x v="71"/>
    <d v="1899-12-30T10:35:55"/>
    <s v="07-03-2023"/>
    <d v="2023-03-07T00:00:00"/>
    <d v="1899-12-30T03:46:24"/>
    <x v="136"/>
    <s v="Holi"/>
    <x v="2"/>
    <x v="1"/>
    <x v="2"/>
    <n v="3"/>
    <n v="9"/>
    <n v="66"/>
    <x v="31"/>
    <x v="0"/>
    <n v="610"/>
    <x v="0"/>
    <n v="1830"/>
  </r>
  <r>
    <s v="C031"/>
    <x v="30"/>
    <x v="29"/>
    <n v="135745753"/>
    <x v="30"/>
    <x v="0"/>
    <n v="773"/>
    <s v="C031"/>
    <n v="39"/>
    <n v="4"/>
    <x v="147"/>
    <x v="147"/>
    <d v="1899-12-30T02:11:24"/>
    <s v="13-01-2023"/>
    <d v="2023-01-13T00:00:00"/>
    <d v="1899-12-30T23:47:54"/>
    <x v="200"/>
    <s v="All Occasions"/>
    <x v="11"/>
    <x v="5"/>
    <x v="20"/>
    <n v="23"/>
    <n v="6"/>
    <n v="39"/>
    <x v="39"/>
    <x v="3"/>
    <n v="387"/>
    <x v="6"/>
    <n v="1548"/>
  </r>
  <r>
    <s v="C031"/>
    <x v="30"/>
    <x v="29"/>
    <n v="135745753"/>
    <x v="30"/>
    <x v="0"/>
    <n v="499"/>
    <s v="C031"/>
    <n v="59"/>
    <n v="1"/>
    <x v="1"/>
    <x v="1"/>
    <d v="1899-12-30T12:09:20"/>
    <s v="02-09-2023"/>
    <d v="2023-09-02T00:00:00"/>
    <d v="1899-12-30T10:03:32"/>
    <x v="173"/>
    <s v="Raksha Bandhan"/>
    <x v="1"/>
    <x v="1"/>
    <x v="0"/>
    <n v="10"/>
    <n v="6"/>
    <n v="59"/>
    <x v="27"/>
    <x v="1"/>
    <n v="811"/>
    <x v="1"/>
    <n v="811"/>
  </r>
  <r>
    <s v="C031"/>
    <x v="30"/>
    <x v="29"/>
    <n v="135745753"/>
    <x v="30"/>
    <x v="0"/>
    <n v="897"/>
    <s v="C031"/>
    <n v="34"/>
    <n v="5"/>
    <x v="8"/>
    <x v="8"/>
    <d v="1899-12-30T07:53:21"/>
    <s v="01-09-2023"/>
    <d v="2023-09-01T00:00:00"/>
    <d v="1899-12-30T14:02:50"/>
    <x v="201"/>
    <s v="Raksha Bandhan"/>
    <x v="1"/>
    <x v="2"/>
    <x v="8"/>
    <n v="14"/>
    <n v="7"/>
    <n v="34"/>
    <x v="22"/>
    <x v="5"/>
    <n v="1335"/>
    <x v="1"/>
    <n v="6675"/>
  </r>
  <r>
    <s v="C031"/>
    <x v="30"/>
    <x v="29"/>
    <n v="135745753"/>
    <x v="30"/>
    <x v="0"/>
    <n v="470"/>
    <s v="C031"/>
    <n v="47"/>
    <n v="5"/>
    <x v="95"/>
    <x v="95"/>
    <d v="1899-12-30T17:34:04"/>
    <s v="06-03-2023"/>
    <d v="2023-03-06T00:00:00"/>
    <d v="1899-12-30T15:29:29"/>
    <x v="41"/>
    <s v="Holi"/>
    <x v="2"/>
    <x v="3"/>
    <x v="11"/>
    <n v="15"/>
    <n v="6"/>
    <n v="47"/>
    <x v="14"/>
    <x v="0"/>
    <n v="1638"/>
    <x v="0"/>
    <n v="8190"/>
  </r>
  <r>
    <s v="C031"/>
    <x v="30"/>
    <x v="29"/>
    <n v="135745753"/>
    <x v="30"/>
    <x v="0"/>
    <n v="840"/>
    <s v="C031"/>
    <n v="67"/>
    <n v="2"/>
    <x v="148"/>
    <x v="148"/>
    <d v="1899-12-30T19:19:35"/>
    <s v="16-01-2023"/>
    <d v="2023-01-16T00:00:00"/>
    <d v="1899-12-30T11:50:30"/>
    <x v="1"/>
    <s v="Anniversary"/>
    <x v="11"/>
    <x v="2"/>
    <x v="13"/>
    <n v="11"/>
    <n v="3"/>
    <n v="67"/>
    <x v="67"/>
    <x v="4"/>
    <n v="1374"/>
    <x v="5"/>
    <n v="2748"/>
  </r>
  <r>
    <s v="C031"/>
    <x v="30"/>
    <x v="29"/>
    <n v="135745753"/>
    <x v="30"/>
    <x v="0"/>
    <n v="48"/>
    <s v="C031"/>
    <n v="65"/>
    <n v="4"/>
    <x v="149"/>
    <x v="149"/>
    <d v="1899-12-30T20:00:30"/>
    <s v="16-11-2023"/>
    <d v="2023-11-16T00:00:00"/>
    <d v="1899-12-30T05:31:42"/>
    <x v="60"/>
    <s v="All Occasions"/>
    <x v="4"/>
    <x v="1"/>
    <x v="19"/>
    <n v="5"/>
    <n v="4"/>
    <n v="65"/>
    <x v="50"/>
    <x v="4"/>
    <n v="1895"/>
    <x v="6"/>
    <n v="7580"/>
  </r>
  <r>
    <s v="C032"/>
    <x v="31"/>
    <x v="30"/>
    <n v="1611365500"/>
    <x v="31"/>
    <x v="1"/>
    <n v="666"/>
    <s v="C032"/>
    <n v="26"/>
    <n v="5"/>
    <x v="11"/>
    <x v="11"/>
    <d v="1899-12-30T09:41:06"/>
    <s v="08-03-2023"/>
    <d v="2023-03-08T00:00:00"/>
    <d v="1899-12-30T19:28:15"/>
    <x v="107"/>
    <s v="Holi"/>
    <x v="0"/>
    <x v="4"/>
    <x v="22"/>
    <n v="19"/>
    <n v="6"/>
    <n v="26"/>
    <x v="0"/>
    <x v="0"/>
    <n v="289"/>
    <x v="0"/>
    <n v="1445"/>
  </r>
  <r>
    <s v="C032"/>
    <x v="31"/>
    <x v="30"/>
    <n v="1611365500"/>
    <x v="31"/>
    <x v="1"/>
    <n v="453"/>
    <s v="C032"/>
    <n v="27"/>
    <n v="2"/>
    <x v="23"/>
    <x v="23"/>
    <d v="1899-12-30T10:11:39"/>
    <s v="31-08-2023"/>
    <d v="2023-08-31T00:00:00"/>
    <d v="1899-12-30T12:28:21"/>
    <x v="82"/>
    <s v="Raksha Bandhan"/>
    <x v="1"/>
    <x v="0"/>
    <x v="2"/>
    <n v="12"/>
    <n v="10"/>
    <n v="27"/>
    <x v="1"/>
    <x v="1"/>
    <n v="548"/>
    <x v="1"/>
    <n v="1096"/>
  </r>
  <r>
    <s v="C032"/>
    <x v="31"/>
    <x v="30"/>
    <n v="1611365500"/>
    <x v="31"/>
    <x v="1"/>
    <n v="960"/>
    <s v="C032"/>
    <n v="48"/>
    <n v="3"/>
    <x v="29"/>
    <x v="29"/>
    <d v="1899-12-30T05:25:49"/>
    <s v="08-11-2023"/>
    <d v="2023-11-08T00:00:00"/>
    <d v="1899-12-30T09:56:17"/>
    <x v="35"/>
    <s v="Diwali"/>
    <x v="4"/>
    <x v="1"/>
    <x v="1"/>
    <n v="9"/>
    <n v="3"/>
    <n v="48"/>
    <x v="5"/>
    <x v="0"/>
    <n v="433"/>
    <x v="4"/>
    <n v="1299"/>
  </r>
  <r>
    <s v="C032"/>
    <x v="31"/>
    <x v="30"/>
    <n v="1611365500"/>
    <x v="31"/>
    <x v="1"/>
    <n v="656"/>
    <s v="C032"/>
    <n v="68"/>
    <n v="2"/>
    <x v="57"/>
    <x v="57"/>
    <d v="1899-12-30T18:34:41"/>
    <s v="06-02-2023"/>
    <d v="2023-02-06T00:00:00"/>
    <d v="1899-12-30T04:46:00"/>
    <x v="143"/>
    <s v="Valentine's Day"/>
    <x v="2"/>
    <x v="1"/>
    <x v="12"/>
    <n v="4"/>
    <n v="1"/>
    <n v="68"/>
    <x v="20"/>
    <x v="5"/>
    <n v="597"/>
    <x v="2"/>
    <n v="1194"/>
  </r>
  <r>
    <s v="C032"/>
    <x v="31"/>
    <x v="30"/>
    <n v="1611365500"/>
    <x v="31"/>
    <x v="1"/>
    <n v="300"/>
    <s v="C032"/>
    <n v="22"/>
    <n v="1"/>
    <x v="7"/>
    <x v="7"/>
    <d v="1899-12-30T19:20:05"/>
    <s v="08-09-2023"/>
    <d v="2023-09-08T00:00:00"/>
    <d v="1899-12-30T18:25:16"/>
    <x v="202"/>
    <s v="All Occasions"/>
    <x v="1"/>
    <x v="3"/>
    <x v="13"/>
    <n v="18"/>
    <n v="10"/>
    <n v="22"/>
    <x v="64"/>
    <x v="5"/>
    <n v="1639"/>
    <x v="6"/>
    <n v="1639"/>
  </r>
  <r>
    <s v="C032"/>
    <x v="31"/>
    <x v="30"/>
    <n v="1611365500"/>
    <x v="31"/>
    <x v="1"/>
    <n v="869"/>
    <s v="C032"/>
    <n v="3"/>
    <n v="5"/>
    <x v="94"/>
    <x v="94"/>
    <d v="1899-12-30T10:03:19"/>
    <s v="11-02-2023"/>
    <d v="2023-02-11T00:00:00"/>
    <d v="1899-12-30T23:16:28"/>
    <x v="56"/>
    <s v="Valentine's Day"/>
    <x v="2"/>
    <x v="0"/>
    <x v="2"/>
    <n v="23"/>
    <n v="5"/>
    <n v="3"/>
    <x v="48"/>
    <x v="0"/>
    <n v="1534"/>
    <x v="2"/>
    <n v="7670"/>
  </r>
  <r>
    <s v="C032"/>
    <x v="31"/>
    <x v="30"/>
    <n v="1611365500"/>
    <x v="31"/>
    <x v="1"/>
    <n v="652"/>
    <s v="C032"/>
    <n v="21"/>
    <n v="2"/>
    <x v="35"/>
    <x v="35"/>
    <d v="1899-12-30T19:41:09"/>
    <s v="03-09-2023"/>
    <d v="2023-09-03T00:00:00"/>
    <d v="1899-12-30T00:01:31"/>
    <x v="39"/>
    <s v="Raksha Bandhan"/>
    <x v="1"/>
    <x v="0"/>
    <x v="13"/>
    <n v="0"/>
    <n v="6"/>
    <n v="21"/>
    <x v="53"/>
    <x v="0"/>
    <n v="1561"/>
    <x v="1"/>
    <n v="3122"/>
  </r>
  <r>
    <s v="C032"/>
    <x v="31"/>
    <x v="30"/>
    <n v="1611365500"/>
    <x v="31"/>
    <x v="1"/>
    <n v="845"/>
    <s v="C032"/>
    <n v="57"/>
    <n v="5"/>
    <x v="150"/>
    <x v="150"/>
    <d v="1899-12-30T18:51:16"/>
    <s v="25-10-2023"/>
    <d v="2023-10-25T00:00:00"/>
    <d v="1899-12-30T02:55:03"/>
    <x v="163"/>
    <s v="Birthday"/>
    <x v="9"/>
    <x v="3"/>
    <x v="12"/>
    <n v="2"/>
    <n v="8"/>
    <n v="57"/>
    <x v="29"/>
    <x v="0"/>
    <n v="1582"/>
    <x v="3"/>
    <n v="7910"/>
  </r>
  <r>
    <s v="C032"/>
    <x v="31"/>
    <x v="30"/>
    <n v="1611365500"/>
    <x v="31"/>
    <x v="1"/>
    <n v="84"/>
    <s v="C032"/>
    <n v="47"/>
    <n v="1"/>
    <x v="31"/>
    <x v="31"/>
    <d v="1899-12-30T03:31:50"/>
    <s v="06-03-2023"/>
    <d v="2023-03-06T00:00:00"/>
    <d v="1899-12-30T07:02:20"/>
    <x v="203"/>
    <s v="Holi"/>
    <x v="0"/>
    <x v="5"/>
    <x v="17"/>
    <n v="7"/>
    <n v="2"/>
    <n v="47"/>
    <x v="14"/>
    <x v="0"/>
    <n v="1638"/>
    <x v="0"/>
    <n v="1638"/>
  </r>
  <r>
    <s v="C032"/>
    <x v="31"/>
    <x v="30"/>
    <n v="1611365500"/>
    <x v="31"/>
    <x v="1"/>
    <n v="447"/>
    <s v="C032"/>
    <n v="47"/>
    <n v="4"/>
    <x v="62"/>
    <x v="62"/>
    <d v="1899-12-30T02:45:34"/>
    <s v="04-03-2023"/>
    <d v="2023-03-04T00:00:00"/>
    <d v="1899-12-30T15:04:56"/>
    <x v="197"/>
    <s v="Holi"/>
    <x v="2"/>
    <x v="0"/>
    <x v="20"/>
    <n v="15"/>
    <n v="5"/>
    <n v="47"/>
    <x v="14"/>
    <x v="0"/>
    <n v="1638"/>
    <x v="0"/>
    <n v="6552"/>
  </r>
  <r>
    <s v="C032"/>
    <x v="31"/>
    <x v="30"/>
    <n v="1611365500"/>
    <x v="31"/>
    <x v="1"/>
    <n v="629"/>
    <s v="C032"/>
    <n v="28"/>
    <n v="5"/>
    <x v="1"/>
    <x v="1"/>
    <d v="1899-12-30T09:09:01"/>
    <s v="04-09-2023"/>
    <d v="2023-09-04T00:00:00"/>
    <d v="1899-12-30T15:31:23"/>
    <x v="80"/>
    <s v="Raksha Bandhan"/>
    <x v="1"/>
    <x v="1"/>
    <x v="22"/>
    <n v="15"/>
    <n v="8"/>
    <n v="28"/>
    <x v="58"/>
    <x v="6"/>
    <n v="1778"/>
    <x v="1"/>
    <n v="8890"/>
  </r>
  <r>
    <s v="C032"/>
    <x v="31"/>
    <x v="30"/>
    <n v="1611365500"/>
    <x v="31"/>
    <x v="1"/>
    <n v="113"/>
    <s v="C032"/>
    <n v="1"/>
    <n v="3"/>
    <x v="151"/>
    <x v="151"/>
    <d v="1899-12-30T15:30:30"/>
    <s v="23-11-2023"/>
    <d v="2023-11-23T00:00:00"/>
    <d v="1899-12-30T04:26:47"/>
    <x v="135"/>
    <s v="All Occasions"/>
    <x v="4"/>
    <x v="3"/>
    <x v="3"/>
    <n v="4"/>
    <n v="9"/>
    <n v="1"/>
    <x v="16"/>
    <x v="5"/>
    <n v="1935"/>
    <x v="6"/>
    <n v="5805"/>
  </r>
  <r>
    <s v="C032"/>
    <x v="31"/>
    <x v="30"/>
    <n v="1611365500"/>
    <x v="31"/>
    <x v="1"/>
    <n v="865"/>
    <s v="C032"/>
    <n v="19"/>
    <n v="1"/>
    <x v="2"/>
    <x v="2"/>
    <d v="1899-12-30T18:09:14"/>
    <s v="13-02-2023"/>
    <d v="2023-02-13T00:00:00"/>
    <d v="1899-12-30T06:38:00"/>
    <x v="119"/>
    <s v="Valentine's Day"/>
    <x v="2"/>
    <x v="1"/>
    <x v="12"/>
    <n v="6"/>
    <n v="1"/>
    <n v="19"/>
    <x v="15"/>
    <x v="3"/>
    <n v="1234"/>
    <x v="2"/>
    <n v="1234"/>
  </r>
  <r>
    <s v="C033"/>
    <x v="32"/>
    <x v="31"/>
    <n v="5713958095"/>
    <x v="32"/>
    <x v="0"/>
    <n v="117"/>
    <s v="C033"/>
    <n v="59"/>
    <n v="3"/>
    <x v="75"/>
    <x v="75"/>
    <d v="1899-12-30T18:50:05"/>
    <s v="22-08-2023"/>
    <d v="2023-08-22T00:00:00"/>
    <d v="1899-12-30T03:43:01"/>
    <x v="204"/>
    <s v="Raksha Bandhan"/>
    <x v="1"/>
    <x v="1"/>
    <x v="12"/>
    <n v="3"/>
    <n v="2"/>
    <n v="59"/>
    <x v="27"/>
    <x v="1"/>
    <n v="811"/>
    <x v="1"/>
    <n v="2433"/>
  </r>
  <r>
    <s v="C033"/>
    <x v="32"/>
    <x v="31"/>
    <n v="5713958095"/>
    <x v="32"/>
    <x v="0"/>
    <n v="645"/>
    <s v="C033"/>
    <n v="50"/>
    <n v="3"/>
    <x v="62"/>
    <x v="62"/>
    <d v="1899-12-30T01:46:39"/>
    <s v="28-02-2023"/>
    <d v="2023-02-28T00:00:00"/>
    <d v="1899-12-30T02:07:11"/>
    <x v="205"/>
    <s v="Holi"/>
    <x v="2"/>
    <x v="0"/>
    <x v="6"/>
    <n v="2"/>
    <n v="1"/>
    <n v="50"/>
    <x v="6"/>
    <x v="2"/>
    <n v="422"/>
    <x v="0"/>
    <n v="1266"/>
  </r>
  <r>
    <s v="C033"/>
    <x v="32"/>
    <x v="31"/>
    <n v="5713958095"/>
    <x v="32"/>
    <x v="0"/>
    <n v="405"/>
    <s v="C033"/>
    <n v="49"/>
    <n v="1"/>
    <x v="146"/>
    <x v="146"/>
    <d v="1899-12-30T23:05:14"/>
    <s v="18-02-2023"/>
    <d v="2023-02-18T00:00:00"/>
    <d v="1899-12-30T14:47:38"/>
    <x v="92"/>
    <s v="Valentine's Day"/>
    <x v="2"/>
    <x v="2"/>
    <x v="7"/>
    <n v="14"/>
    <n v="8"/>
    <n v="49"/>
    <x v="42"/>
    <x v="0"/>
    <n v="903"/>
    <x v="2"/>
    <n v="903"/>
  </r>
  <r>
    <s v="C033"/>
    <x v="32"/>
    <x v="31"/>
    <n v="5713958095"/>
    <x v="32"/>
    <x v="0"/>
    <n v="366"/>
    <s v="C033"/>
    <n v="3"/>
    <n v="3"/>
    <x v="14"/>
    <x v="14"/>
    <d v="1899-12-30T23:15:47"/>
    <s v="16-02-2023"/>
    <d v="2023-02-16T00:00:00"/>
    <d v="1899-12-30T10:51:38"/>
    <x v="123"/>
    <s v="Valentine's Day"/>
    <x v="2"/>
    <x v="6"/>
    <x v="7"/>
    <n v="10"/>
    <n v="8"/>
    <n v="3"/>
    <x v="48"/>
    <x v="0"/>
    <n v="1534"/>
    <x v="2"/>
    <n v="4602"/>
  </r>
  <r>
    <s v="C033"/>
    <x v="32"/>
    <x v="31"/>
    <n v="5713958095"/>
    <x v="32"/>
    <x v="0"/>
    <n v="864"/>
    <s v="C033"/>
    <n v="11"/>
    <n v="1"/>
    <x v="36"/>
    <x v="36"/>
    <d v="1899-12-30T19:34:22"/>
    <s v="15-02-2023"/>
    <d v="2023-02-15T00:00:00"/>
    <d v="1899-12-30T08:05:38"/>
    <x v="13"/>
    <s v="Valentine's Day"/>
    <x v="2"/>
    <x v="5"/>
    <x v="13"/>
    <n v="8"/>
    <n v="4"/>
    <n v="11"/>
    <x v="12"/>
    <x v="3"/>
    <n v="1096"/>
    <x v="2"/>
    <n v="1096"/>
  </r>
  <r>
    <s v="C033"/>
    <x v="32"/>
    <x v="31"/>
    <n v="5713958095"/>
    <x v="32"/>
    <x v="0"/>
    <n v="525"/>
    <s v="C033"/>
    <n v="16"/>
    <n v="2"/>
    <x v="11"/>
    <x v="11"/>
    <d v="1899-12-30T20:06:08"/>
    <s v="11-03-2023"/>
    <d v="2023-03-11T00:00:00"/>
    <d v="1899-12-30T22:22:35"/>
    <x v="206"/>
    <s v="Holi"/>
    <x v="0"/>
    <x v="4"/>
    <x v="19"/>
    <n v="22"/>
    <n v="9"/>
    <n v="16"/>
    <x v="49"/>
    <x v="6"/>
    <n v="1721"/>
    <x v="0"/>
    <n v="3442"/>
  </r>
  <r>
    <s v="C033"/>
    <x v="32"/>
    <x v="31"/>
    <n v="5713958095"/>
    <x v="32"/>
    <x v="0"/>
    <n v="855"/>
    <s v="C033"/>
    <n v="57"/>
    <n v="5"/>
    <x v="82"/>
    <x v="82"/>
    <d v="1899-12-30T23:50:11"/>
    <s v="17-08-2023"/>
    <d v="2023-08-17T00:00:00"/>
    <d v="1899-12-30T20:15:43"/>
    <x v="149"/>
    <s v="Birthday"/>
    <x v="1"/>
    <x v="0"/>
    <x v="7"/>
    <n v="20"/>
    <n v="10"/>
    <n v="57"/>
    <x v="29"/>
    <x v="0"/>
    <n v="1582"/>
    <x v="3"/>
    <n v="7910"/>
  </r>
  <r>
    <s v="C033"/>
    <x v="32"/>
    <x v="31"/>
    <n v="5713958095"/>
    <x v="32"/>
    <x v="0"/>
    <n v="820"/>
    <s v="C033"/>
    <n v="64"/>
    <n v="3"/>
    <x v="40"/>
    <x v="40"/>
    <d v="1899-12-30T05:51:43"/>
    <s v="26-08-2023"/>
    <d v="2023-08-26T00:00:00"/>
    <d v="1899-12-30T04:52:23"/>
    <x v="207"/>
    <s v="Raksha Bandhan"/>
    <x v="1"/>
    <x v="3"/>
    <x v="1"/>
    <n v="4"/>
    <n v="4"/>
    <n v="64"/>
    <x v="54"/>
    <x v="5"/>
    <n v="1878"/>
    <x v="1"/>
    <n v="5634"/>
  </r>
  <r>
    <s v="C033"/>
    <x v="32"/>
    <x v="31"/>
    <n v="5713958095"/>
    <x v="32"/>
    <x v="0"/>
    <n v="65"/>
    <s v="C033"/>
    <n v="54"/>
    <n v="2"/>
    <x v="152"/>
    <x v="152"/>
    <d v="1899-12-30T13:02:28"/>
    <s v="11-09-2023"/>
    <d v="2023-09-11T00:00:00"/>
    <d v="1899-12-30T06:33:52"/>
    <x v="208"/>
    <s v="Anniversary"/>
    <x v="8"/>
    <x v="2"/>
    <x v="21"/>
    <n v="6"/>
    <n v="10"/>
    <n v="54"/>
    <x v="59"/>
    <x v="1"/>
    <n v="1236"/>
    <x v="5"/>
    <n v="2472"/>
  </r>
  <r>
    <s v="C033"/>
    <x v="32"/>
    <x v="31"/>
    <n v="5713958095"/>
    <x v="32"/>
    <x v="0"/>
    <n v="778"/>
    <s v="C033"/>
    <n v="61"/>
    <n v="4"/>
    <x v="153"/>
    <x v="153"/>
    <d v="1899-12-30T03:58:40"/>
    <s v="13-05-2023"/>
    <d v="2023-05-13T00:00:00"/>
    <d v="1899-12-30T11:57:17"/>
    <x v="165"/>
    <s v="Anniversary"/>
    <x v="5"/>
    <x v="6"/>
    <x v="17"/>
    <n v="11"/>
    <n v="3"/>
    <n v="61"/>
    <x v="8"/>
    <x v="2"/>
    <n v="810"/>
    <x v="5"/>
    <n v="3240"/>
  </r>
  <r>
    <s v="C034"/>
    <x v="33"/>
    <x v="32"/>
    <n v="6652710577"/>
    <x v="33"/>
    <x v="1"/>
    <n v="414"/>
    <s v="C034"/>
    <n v="7"/>
    <n v="4"/>
    <x v="95"/>
    <x v="95"/>
    <d v="1899-12-30T21:18:11"/>
    <s v="07-03-2023"/>
    <d v="2023-03-07T00:00:00"/>
    <d v="1899-12-30T01:07:31"/>
    <x v="9"/>
    <s v="Holi"/>
    <x v="2"/>
    <x v="3"/>
    <x v="16"/>
    <n v="1"/>
    <n v="7"/>
    <n v="7"/>
    <x v="19"/>
    <x v="5"/>
    <n v="409"/>
    <x v="0"/>
    <n v="1636"/>
  </r>
  <r>
    <s v="C034"/>
    <x v="33"/>
    <x v="32"/>
    <n v="6652710577"/>
    <x v="33"/>
    <x v="1"/>
    <n v="923"/>
    <s v="C034"/>
    <n v="7"/>
    <n v="4"/>
    <x v="62"/>
    <x v="62"/>
    <d v="1899-12-30T14:37:32"/>
    <s v="28-02-2023"/>
    <d v="2023-02-28T00:00:00"/>
    <d v="1899-12-30T22:01:37"/>
    <x v="209"/>
    <s v="Holi"/>
    <x v="2"/>
    <x v="0"/>
    <x v="15"/>
    <n v="22"/>
    <n v="1"/>
    <n v="7"/>
    <x v="19"/>
    <x v="5"/>
    <n v="409"/>
    <x v="0"/>
    <n v="1636"/>
  </r>
  <r>
    <s v="C034"/>
    <x v="33"/>
    <x v="32"/>
    <n v="6652710577"/>
    <x v="33"/>
    <x v="1"/>
    <n v="756"/>
    <s v="C034"/>
    <n v="51"/>
    <n v="4"/>
    <x v="154"/>
    <x v="154"/>
    <d v="1899-12-30T18:25:27"/>
    <s v="03-08-2023"/>
    <d v="2023-08-03T00:00:00"/>
    <d v="1899-12-30T09:56:02"/>
    <x v="109"/>
    <s v="All Occasions"/>
    <x v="6"/>
    <x v="5"/>
    <x v="12"/>
    <n v="9"/>
    <n v="5"/>
    <n v="51"/>
    <x v="65"/>
    <x v="5"/>
    <n v="1084"/>
    <x v="6"/>
    <n v="4336"/>
  </r>
  <r>
    <s v="C034"/>
    <x v="33"/>
    <x v="32"/>
    <n v="6652710577"/>
    <x v="33"/>
    <x v="1"/>
    <n v="347"/>
    <s v="C034"/>
    <n v="34"/>
    <n v="2"/>
    <x v="7"/>
    <x v="7"/>
    <d v="1899-12-30T09:46:21"/>
    <s v="08-09-2023"/>
    <d v="2023-09-08T00:00:00"/>
    <d v="1899-12-30T08:37:09"/>
    <x v="210"/>
    <s v="Raksha Bandhan"/>
    <x v="1"/>
    <x v="3"/>
    <x v="22"/>
    <n v="8"/>
    <n v="10"/>
    <n v="34"/>
    <x v="22"/>
    <x v="5"/>
    <n v="1335"/>
    <x v="1"/>
    <n v="2670"/>
  </r>
  <r>
    <s v="C034"/>
    <x v="33"/>
    <x v="32"/>
    <n v="6652710577"/>
    <x v="33"/>
    <x v="1"/>
    <n v="397"/>
    <s v="C034"/>
    <n v="4"/>
    <n v="5"/>
    <x v="86"/>
    <x v="86"/>
    <d v="1899-12-30T06:48:09"/>
    <s v="14-11-2023"/>
    <d v="2023-11-14T00:00:00"/>
    <d v="1899-12-30T13:32:34"/>
    <x v="127"/>
    <s v="Diwali"/>
    <x v="4"/>
    <x v="4"/>
    <x v="9"/>
    <n v="13"/>
    <n v="5"/>
    <n v="4"/>
    <x v="47"/>
    <x v="6"/>
    <n v="1199"/>
    <x v="4"/>
    <n v="5995"/>
  </r>
  <r>
    <s v="C034"/>
    <x v="33"/>
    <x v="32"/>
    <n v="6652710577"/>
    <x v="33"/>
    <x v="1"/>
    <n v="752"/>
    <s v="C034"/>
    <n v="3"/>
    <n v="5"/>
    <x v="146"/>
    <x v="146"/>
    <d v="1899-12-30T11:38:01"/>
    <s v="12-02-2023"/>
    <d v="2023-02-12T00:00:00"/>
    <d v="1899-12-30T10:35:58"/>
    <x v="76"/>
    <s v="Valentine's Day"/>
    <x v="2"/>
    <x v="2"/>
    <x v="18"/>
    <n v="10"/>
    <n v="2"/>
    <n v="3"/>
    <x v="48"/>
    <x v="0"/>
    <n v="1534"/>
    <x v="2"/>
    <n v="7670"/>
  </r>
  <r>
    <s v="C034"/>
    <x v="33"/>
    <x v="32"/>
    <n v="6652710577"/>
    <x v="33"/>
    <x v="1"/>
    <n v="484"/>
    <s v="C034"/>
    <n v="1"/>
    <n v="5"/>
    <x v="155"/>
    <x v="155"/>
    <d v="1899-12-30T19:03:55"/>
    <s v="03-06-2023"/>
    <d v="2023-06-03T00:00:00"/>
    <d v="1899-12-30T19:32:17"/>
    <x v="59"/>
    <s v="All Occasions"/>
    <x v="5"/>
    <x v="2"/>
    <x v="13"/>
    <n v="19"/>
    <n v="8"/>
    <n v="1"/>
    <x v="16"/>
    <x v="5"/>
    <n v="1935"/>
    <x v="6"/>
    <n v="9675"/>
  </r>
  <r>
    <s v="C035"/>
    <x v="34"/>
    <x v="33"/>
    <n v="916899648374"/>
    <x v="34"/>
    <x v="1"/>
    <n v="228"/>
    <s v="C035"/>
    <n v="36"/>
    <n v="1"/>
    <x v="156"/>
    <x v="156"/>
    <d v="1899-12-30T18:40:52"/>
    <s v="11-03-2023"/>
    <d v="2023-03-11T00:00:00"/>
    <d v="1899-12-30T10:30:00"/>
    <x v="47"/>
    <s v="Birthday"/>
    <x v="0"/>
    <x v="2"/>
    <x v="12"/>
    <n v="10"/>
    <n v="1"/>
    <n v="36"/>
    <x v="66"/>
    <x v="2"/>
    <n v="203"/>
    <x v="3"/>
    <n v="203"/>
  </r>
  <r>
    <s v="C035"/>
    <x v="34"/>
    <x v="33"/>
    <n v="916899648374"/>
    <x v="34"/>
    <x v="1"/>
    <n v="669"/>
    <s v="C035"/>
    <n v="68"/>
    <n v="5"/>
    <x v="146"/>
    <x v="146"/>
    <d v="1899-12-30T07:11:50"/>
    <s v="17-02-2023"/>
    <d v="2023-02-17T00:00:00"/>
    <d v="1899-12-30T09:56:42"/>
    <x v="211"/>
    <s v="Valentine's Day"/>
    <x v="2"/>
    <x v="2"/>
    <x v="8"/>
    <n v="9"/>
    <n v="7"/>
    <n v="68"/>
    <x v="20"/>
    <x v="5"/>
    <n v="597"/>
    <x v="2"/>
    <n v="2985"/>
  </r>
  <r>
    <s v="C035"/>
    <x v="34"/>
    <x v="33"/>
    <n v="916899648374"/>
    <x v="34"/>
    <x v="1"/>
    <n v="508"/>
    <s v="C035"/>
    <n v="69"/>
    <n v="1"/>
    <x v="71"/>
    <x v="71"/>
    <d v="1899-12-30T17:29:28"/>
    <s v="04-03-2023"/>
    <d v="2023-03-04T00:00:00"/>
    <d v="1899-12-30T07:11:06"/>
    <x v="82"/>
    <s v="Holi"/>
    <x v="2"/>
    <x v="1"/>
    <x v="11"/>
    <n v="7"/>
    <n v="6"/>
    <n v="69"/>
    <x v="56"/>
    <x v="1"/>
    <n v="998"/>
    <x v="0"/>
    <n v="998"/>
  </r>
  <r>
    <s v="C035"/>
    <x v="34"/>
    <x v="33"/>
    <n v="916899648374"/>
    <x v="34"/>
    <x v="1"/>
    <n v="166"/>
    <s v="C035"/>
    <n v="4"/>
    <n v="3"/>
    <x v="24"/>
    <x v="24"/>
    <d v="1899-12-30T23:05:28"/>
    <s v="10-11-2023"/>
    <d v="2023-11-10T00:00:00"/>
    <d v="1899-12-30T06:12:46"/>
    <x v="212"/>
    <s v="Diwali"/>
    <x v="4"/>
    <x v="3"/>
    <x v="7"/>
    <n v="6"/>
    <n v="3"/>
    <n v="4"/>
    <x v="47"/>
    <x v="6"/>
    <n v="1199"/>
    <x v="4"/>
    <n v="3597"/>
  </r>
  <r>
    <s v="C035"/>
    <x v="34"/>
    <x v="33"/>
    <n v="916899648374"/>
    <x v="34"/>
    <x v="1"/>
    <n v="288"/>
    <s v="C035"/>
    <n v="34"/>
    <n v="2"/>
    <x v="23"/>
    <x v="23"/>
    <d v="1899-12-30T15:58:58"/>
    <s v="23-08-2023"/>
    <d v="2023-08-23T00:00:00"/>
    <d v="1899-12-30T20:42:36"/>
    <x v="213"/>
    <s v="Raksha Bandhan"/>
    <x v="1"/>
    <x v="0"/>
    <x v="3"/>
    <n v="20"/>
    <n v="2"/>
    <n v="34"/>
    <x v="22"/>
    <x v="5"/>
    <n v="1335"/>
    <x v="1"/>
    <n v="2670"/>
  </r>
  <r>
    <s v="C035"/>
    <x v="34"/>
    <x v="33"/>
    <n v="916899648374"/>
    <x v="34"/>
    <x v="1"/>
    <n v="118"/>
    <s v="C035"/>
    <n v="62"/>
    <n v="1"/>
    <x v="62"/>
    <x v="62"/>
    <d v="1899-12-30T14:30:59"/>
    <s v="05-03-2023"/>
    <d v="2023-03-05T00:00:00"/>
    <d v="1899-12-30T10:32:52"/>
    <x v="41"/>
    <s v="Holi"/>
    <x v="2"/>
    <x v="0"/>
    <x v="15"/>
    <n v="10"/>
    <n v="6"/>
    <n v="62"/>
    <x v="3"/>
    <x v="0"/>
    <n v="1356"/>
    <x v="0"/>
    <n v="1356"/>
  </r>
  <r>
    <s v="C035"/>
    <x v="34"/>
    <x v="33"/>
    <n v="916899648374"/>
    <x v="34"/>
    <x v="1"/>
    <n v="493"/>
    <s v="C035"/>
    <n v="11"/>
    <n v="1"/>
    <x v="57"/>
    <x v="57"/>
    <d v="1899-12-30T22:11:24"/>
    <s v="06-02-2023"/>
    <d v="2023-02-06T00:00:00"/>
    <d v="1899-12-30T15:43:11"/>
    <x v="214"/>
    <s v="Valentine's Day"/>
    <x v="2"/>
    <x v="1"/>
    <x v="10"/>
    <n v="15"/>
    <n v="1"/>
    <n v="11"/>
    <x v="12"/>
    <x v="3"/>
    <n v="1096"/>
    <x v="2"/>
    <n v="1096"/>
  </r>
  <r>
    <s v="C035"/>
    <x v="34"/>
    <x v="33"/>
    <n v="916899648374"/>
    <x v="34"/>
    <x v="1"/>
    <n v="852"/>
    <s v="C035"/>
    <n v="44"/>
    <n v="2"/>
    <x v="56"/>
    <x v="56"/>
    <d v="1899-12-30T09:41:46"/>
    <s v="14-11-2023"/>
    <d v="2023-11-14T00:00:00"/>
    <d v="1899-12-30T14:15:30"/>
    <x v="8"/>
    <s v="Diwali"/>
    <x v="4"/>
    <x v="5"/>
    <x v="22"/>
    <n v="14"/>
    <n v="3"/>
    <n v="44"/>
    <x v="32"/>
    <x v="2"/>
    <n v="794"/>
    <x v="4"/>
    <n v="1588"/>
  </r>
  <r>
    <s v="C035"/>
    <x v="34"/>
    <x v="33"/>
    <n v="916899648374"/>
    <x v="34"/>
    <x v="1"/>
    <n v="692"/>
    <s v="C035"/>
    <n v="15"/>
    <n v="2"/>
    <x v="157"/>
    <x v="157"/>
    <d v="1899-12-30T07:04:55"/>
    <s v="18-08-2023"/>
    <d v="2023-08-18T00:00:00"/>
    <d v="1899-12-30T06:44:37"/>
    <x v="133"/>
    <s v="Anniversary"/>
    <x v="1"/>
    <x v="2"/>
    <x v="8"/>
    <n v="6"/>
    <n v="7"/>
    <n v="15"/>
    <x v="43"/>
    <x v="4"/>
    <n v="1488"/>
    <x v="6"/>
    <n v="2976"/>
  </r>
  <r>
    <s v="C035"/>
    <x v="34"/>
    <x v="33"/>
    <n v="916899648374"/>
    <x v="34"/>
    <x v="1"/>
    <n v="725"/>
    <s v="C035"/>
    <n v="35"/>
    <n v="3"/>
    <x v="0"/>
    <x v="0"/>
    <d v="1899-12-30T23:23:18"/>
    <s v="11-03-2023"/>
    <d v="2023-03-11T00:00:00"/>
    <d v="1899-12-30T20:03:47"/>
    <x v="215"/>
    <s v="Holi"/>
    <x v="0"/>
    <x v="0"/>
    <x v="7"/>
    <n v="20"/>
    <n v="5"/>
    <n v="35"/>
    <x v="37"/>
    <x v="0"/>
    <n v="1865"/>
    <x v="0"/>
    <n v="5595"/>
  </r>
  <r>
    <s v="C036"/>
    <x v="35"/>
    <x v="34"/>
    <n v="918721850071"/>
    <x v="35"/>
    <x v="0"/>
    <n v="83"/>
    <s v="C036"/>
    <n v="27"/>
    <n v="4"/>
    <x v="67"/>
    <x v="67"/>
    <d v="1899-12-30T19:12:01"/>
    <s v="02-09-2023"/>
    <d v="2023-09-02T00:00:00"/>
    <d v="1899-12-30T14:44:00"/>
    <x v="77"/>
    <s v="Raksha Bandhan"/>
    <x v="1"/>
    <x v="6"/>
    <x v="13"/>
    <n v="14"/>
    <n v="10"/>
    <n v="27"/>
    <x v="1"/>
    <x v="1"/>
    <n v="548"/>
    <x v="1"/>
    <n v="2192"/>
  </r>
  <r>
    <s v="C036"/>
    <x v="35"/>
    <x v="34"/>
    <n v="918721850071"/>
    <x v="35"/>
    <x v="0"/>
    <n v="527"/>
    <s v="C036"/>
    <n v="33"/>
    <n v="3"/>
    <x v="36"/>
    <x v="36"/>
    <d v="1899-12-30T12:51:40"/>
    <s v="19-02-2023"/>
    <d v="2023-02-19T00:00:00"/>
    <d v="1899-12-30T15:58:07"/>
    <x v="174"/>
    <s v="Valentine's Day"/>
    <x v="2"/>
    <x v="5"/>
    <x v="0"/>
    <n v="15"/>
    <n v="8"/>
    <n v="33"/>
    <x v="40"/>
    <x v="0"/>
    <n v="314"/>
    <x v="2"/>
    <n v="942"/>
  </r>
  <r>
    <s v="C036"/>
    <x v="35"/>
    <x v="34"/>
    <n v="918721850071"/>
    <x v="35"/>
    <x v="0"/>
    <n v="707"/>
    <s v="C036"/>
    <n v="70"/>
    <n v="4"/>
    <x v="58"/>
    <x v="58"/>
    <d v="1899-12-30T06:17:26"/>
    <s v="12-02-2023"/>
    <d v="2023-02-12T00:00:00"/>
    <d v="1899-12-30T01:04:19"/>
    <x v="1"/>
    <s v="Birthday"/>
    <x v="2"/>
    <x v="2"/>
    <x v="9"/>
    <n v="1"/>
    <n v="9"/>
    <n v="70"/>
    <x v="41"/>
    <x v="6"/>
    <n v="866"/>
    <x v="3"/>
    <n v="3464"/>
  </r>
  <r>
    <s v="C036"/>
    <x v="35"/>
    <x v="34"/>
    <n v="918721850071"/>
    <x v="35"/>
    <x v="0"/>
    <n v="532"/>
    <s v="C036"/>
    <n v="30"/>
    <n v="5"/>
    <x v="158"/>
    <x v="158"/>
    <d v="1899-12-30T13:25:06"/>
    <s v="10-09-2023"/>
    <d v="2023-09-10T00:00:00"/>
    <d v="1899-12-30T02:55:07"/>
    <x v="115"/>
    <s v="Anniversary"/>
    <x v="8"/>
    <x v="5"/>
    <x v="21"/>
    <n v="2"/>
    <n v="8"/>
    <n v="30"/>
    <x v="63"/>
    <x v="0"/>
    <n v="751"/>
    <x v="5"/>
    <n v="3755"/>
  </r>
  <r>
    <s v="C036"/>
    <x v="35"/>
    <x v="34"/>
    <n v="918721850071"/>
    <x v="35"/>
    <x v="0"/>
    <n v="134"/>
    <s v="C036"/>
    <n v="69"/>
    <n v="5"/>
    <x v="3"/>
    <x v="3"/>
    <d v="1899-12-30T19:12:46"/>
    <s v="14-03-2023"/>
    <d v="2023-03-14T00:00:00"/>
    <d v="1899-12-30T04:58:29"/>
    <x v="186"/>
    <s v="Holi"/>
    <x v="0"/>
    <x v="1"/>
    <x v="13"/>
    <n v="4"/>
    <n v="9"/>
    <n v="69"/>
    <x v="56"/>
    <x v="1"/>
    <n v="998"/>
    <x v="0"/>
    <n v="4990"/>
  </r>
  <r>
    <s v="C036"/>
    <x v="35"/>
    <x v="34"/>
    <n v="918721850071"/>
    <x v="35"/>
    <x v="0"/>
    <n v="457"/>
    <s v="C036"/>
    <n v="22"/>
    <n v="5"/>
    <x v="159"/>
    <x v="159"/>
    <d v="1899-12-30T13:55:39"/>
    <s v="29-05-2023"/>
    <d v="2023-05-29T00:00:00"/>
    <d v="1899-12-30T16:38:25"/>
    <x v="216"/>
    <s v="All Occasions"/>
    <x v="5"/>
    <x v="5"/>
    <x v="21"/>
    <n v="16"/>
    <n v="2"/>
    <n v="22"/>
    <x v="64"/>
    <x v="5"/>
    <n v="1639"/>
    <x v="6"/>
    <n v="8195"/>
  </r>
  <r>
    <s v="C036"/>
    <x v="35"/>
    <x v="34"/>
    <n v="918721850071"/>
    <x v="35"/>
    <x v="0"/>
    <n v="51"/>
    <s v="C036"/>
    <n v="10"/>
    <n v="1"/>
    <x v="160"/>
    <x v="160"/>
    <d v="1899-12-30T09:23:49"/>
    <s v="19-03-2023"/>
    <d v="2023-03-19T00:00:00"/>
    <d v="1899-12-30T16:46:40"/>
    <x v="155"/>
    <s v="Birthday"/>
    <x v="0"/>
    <x v="6"/>
    <x v="22"/>
    <n v="16"/>
    <n v="4"/>
    <n v="10"/>
    <x v="69"/>
    <x v="1"/>
    <n v="259"/>
    <x v="3"/>
    <n v="259"/>
  </r>
  <r>
    <s v="C036"/>
    <x v="35"/>
    <x v="34"/>
    <n v="918721850071"/>
    <x v="35"/>
    <x v="0"/>
    <n v="136"/>
    <s v="C036"/>
    <n v="56"/>
    <n v="1"/>
    <x v="161"/>
    <x v="161"/>
    <d v="1899-12-30T16:08:59"/>
    <s v="09-09-2023"/>
    <d v="2023-09-09T00:00:00"/>
    <d v="1899-12-30T22:12:18"/>
    <x v="217"/>
    <s v="Anniversary"/>
    <x v="8"/>
    <x v="3"/>
    <x v="14"/>
    <n v="22"/>
    <n v="4"/>
    <n v="56"/>
    <x v="23"/>
    <x v="4"/>
    <n v="1272"/>
    <x v="5"/>
    <n v="1272"/>
  </r>
  <r>
    <s v="C036"/>
    <x v="35"/>
    <x v="34"/>
    <n v="918721850071"/>
    <x v="35"/>
    <x v="0"/>
    <n v="837"/>
    <s v="C036"/>
    <n v="14"/>
    <n v="5"/>
    <x v="107"/>
    <x v="107"/>
    <d v="1899-12-30T12:57:12"/>
    <s v="21-12-2023"/>
    <d v="2023-12-21T00:00:00"/>
    <d v="1899-12-30T00:00:36"/>
    <x v="165"/>
    <s v="Birthday"/>
    <x v="10"/>
    <x v="3"/>
    <x v="0"/>
    <n v="0"/>
    <n v="2"/>
    <n v="14"/>
    <x v="17"/>
    <x v="0"/>
    <n v="1915"/>
    <x v="3"/>
    <n v="9575"/>
  </r>
  <r>
    <s v="C037"/>
    <x v="36"/>
    <x v="35"/>
    <n v="1972392634"/>
    <x v="36"/>
    <x v="1"/>
    <n v="160"/>
    <s v="C037"/>
    <n v="36"/>
    <n v="3"/>
    <x v="64"/>
    <x v="64"/>
    <d v="1899-12-30T00:28:57"/>
    <s v="10-06-2023"/>
    <d v="2023-06-10T00:00:00"/>
    <d v="1899-12-30T07:52:59"/>
    <x v="218"/>
    <s v="Birthday"/>
    <x v="7"/>
    <x v="2"/>
    <x v="5"/>
    <n v="7"/>
    <n v="8"/>
    <n v="36"/>
    <x v="66"/>
    <x v="2"/>
    <n v="203"/>
    <x v="3"/>
    <n v="609"/>
  </r>
  <r>
    <s v="C037"/>
    <x v="36"/>
    <x v="35"/>
    <n v="1972392634"/>
    <x v="36"/>
    <x v="1"/>
    <n v="402"/>
    <s v="C037"/>
    <n v="29"/>
    <n v="1"/>
    <x v="3"/>
    <x v="3"/>
    <d v="1899-12-30T16:42:29"/>
    <s v="08-03-2023"/>
    <d v="2023-03-08T00:00:00"/>
    <d v="1899-12-30T13:32:50"/>
    <x v="22"/>
    <s v="Holi"/>
    <x v="0"/>
    <x v="1"/>
    <x v="14"/>
    <n v="13"/>
    <n v="3"/>
    <n v="29"/>
    <x v="35"/>
    <x v="0"/>
    <n v="1252"/>
    <x v="0"/>
    <n v="1252"/>
  </r>
  <r>
    <s v="C037"/>
    <x v="36"/>
    <x v="35"/>
    <n v="1972392634"/>
    <x v="36"/>
    <x v="1"/>
    <n v="439"/>
    <s v="C037"/>
    <n v="12"/>
    <n v="3"/>
    <x v="118"/>
    <x v="118"/>
    <d v="1899-12-30T08:56:11"/>
    <s v="22-12-2023"/>
    <d v="2023-12-22T00:00:00"/>
    <d v="1899-12-30T12:51:06"/>
    <x v="219"/>
    <s v="Anniversary"/>
    <x v="10"/>
    <x v="6"/>
    <x v="23"/>
    <n v="12"/>
    <n v="9"/>
    <n v="12"/>
    <x v="60"/>
    <x v="2"/>
    <n v="672"/>
    <x v="5"/>
    <n v="2016"/>
  </r>
  <r>
    <s v="C037"/>
    <x v="36"/>
    <x v="35"/>
    <n v="1972392634"/>
    <x v="36"/>
    <x v="1"/>
    <n v="438"/>
    <s v="C037"/>
    <n v="34"/>
    <n v="2"/>
    <x v="78"/>
    <x v="78"/>
    <d v="1899-12-30T09:27:17"/>
    <s v="27-08-2023"/>
    <d v="2023-08-27T00:00:00"/>
    <d v="1899-12-30T03:18:31"/>
    <x v="89"/>
    <s v="Raksha Bandhan"/>
    <x v="1"/>
    <x v="5"/>
    <x v="22"/>
    <n v="3"/>
    <n v="1"/>
    <n v="34"/>
    <x v="22"/>
    <x v="5"/>
    <n v="1335"/>
    <x v="1"/>
    <n v="2670"/>
  </r>
  <r>
    <s v="C037"/>
    <x v="36"/>
    <x v="35"/>
    <n v="1972392634"/>
    <x v="36"/>
    <x v="1"/>
    <n v="755"/>
    <s v="C037"/>
    <n v="6"/>
    <n v="5"/>
    <x v="62"/>
    <x v="62"/>
    <d v="1899-12-30T16:33:26"/>
    <s v="06-03-2023"/>
    <d v="2023-03-06T00:00:00"/>
    <d v="1899-12-30T02:16:52"/>
    <x v="220"/>
    <s v="Holi"/>
    <x v="2"/>
    <x v="0"/>
    <x v="14"/>
    <n v="2"/>
    <n v="7"/>
    <n v="6"/>
    <x v="28"/>
    <x v="1"/>
    <n v="1112"/>
    <x v="0"/>
    <n v="5560"/>
  </r>
  <r>
    <s v="C037"/>
    <x v="36"/>
    <x v="35"/>
    <n v="1972392634"/>
    <x v="36"/>
    <x v="1"/>
    <n v="956"/>
    <s v="C037"/>
    <n v="34"/>
    <n v="5"/>
    <x v="7"/>
    <x v="7"/>
    <d v="1899-12-30T04:52:24"/>
    <s v="03-09-2023"/>
    <d v="2023-09-03T00:00:00"/>
    <d v="1899-12-30T14:53:28"/>
    <x v="102"/>
    <s v="Raksha Bandhan"/>
    <x v="1"/>
    <x v="3"/>
    <x v="4"/>
    <n v="14"/>
    <n v="5"/>
    <n v="34"/>
    <x v="22"/>
    <x v="5"/>
    <n v="1335"/>
    <x v="1"/>
    <n v="6675"/>
  </r>
  <r>
    <s v="C037"/>
    <x v="36"/>
    <x v="35"/>
    <n v="1972392634"/>
    <x v="36"/>
    <x v="1"/>
    <n v="735"/>
    <s v="C037"/>
    <n v="56"/>
    <n v="1"/>
    <x v="162"/>
    <x v="162"/>
    <d v="1899-12-30T07:22:26"/>
    <s v="04-02-2023"/>
    <d v="2023-02-04T00:00:00"/>
    <d v="1899-12-30T05:57:58"/>
    <x v="182"/>
    <s v="Anniversary"/>
    <x v="2"/>
    <x v="4"/>
    <x v="8"/>
    <n v="5"/>
    <n v="2"/>
    <n v="56"/>
    <x v="23"/>
    <x v="4"/>
    <n v="1272"/>
    <x v="5"/>
    <n v="1272"/>
  </r>
  <r>
    <s v="C037"/>
    <x v="36"/>
    <x v="35"/>
    <n v="1972392634"/>
    <x v="36"/>
    <x v="1"/>
    <n v="1"/>
    <s v="C037"/>
    <n v="67"/>
    <n v="5"/>
    <x v="91"/>
    <x v="91"/>
    <d v="1899-12-30T23:48:13"/>
    <s v="05-03-2023"/>
    <d v="2023-03-05T00:00:00"/>
    <d v="1899-12-30T07:27:10"/>
    <x v="174"/>
    <s v="Anniversary"/>
    <x v="2"/>
    <x v="2"/>
    <x v="7"/>
    <n v="7"/>
    <n v="9"/>
    <n v="67"/>
    <x v="67"/>
    <x v="4"/>
    <n v="1374"/>
    <x v="5"/>
    <n v="6870"/>
  </r>
  <r>
    <s v="C037"/>
    <x v="36"/>
    <x v="35"/>
    <n v="1972392634"/>
    <x v="36"/>
    <x v="1"/>
    <n v="70"/>
    <s v="C037"/>
    <n v="17"/>
    <n v="1"/>
    <x v="163"/>
    <x v="163"/>
    <d v="1899-12-30T04:21:09"/>
    <s v="03-10-2023"/>
    <d v="2023-10-03T00:00:00"/>
    <d v="1899-12-30T11:44:33"/>
    <x v="221"/>
    <s v="Anniversary"/>
    <x v="8"/>
    <x v="4"/>
    <x v="4"/>
    <n v="11"/>
    <n v="5"/>
    <n v="17"/>
    <x v="55"/>
    <x v="5"/>
    <n v="1899"/>
    <x v="5"/>
    <n v="1899"/>
  </r>
  <r>
    <s v="C037"/>
    <x v="36"/>
    <x v="35"/>
    <n v="1972392634"/>
    <x v="36"/>
    <x v="1"/>
    <n v="195"/>
    <s v="C037"/>
    <n v="67"/>
    <n v="5"/>
    <x v="164"/>
    <x v="164"/>
    <d v="1899-12-30T05:33:53"/>
    <s v="17-04-2023"/>
    <d v="2023-04-17T00:00:00"/>
    <d v="1899-12-30T07:51:40"/>
    <x v="110"/>
    <s v="Anniversary"/>
    <x v="3"/>
    <x v="0"/>
    <x v="1"/>
    <n v="7"/>
    <n v="7"/>
    <n v="67"/>
    <x v="67"/>
    <x v="4"/>
    <n v="1374"/>
    <x v="5"/>
    <n v="6870"/>
  </r>
  <r>
    <s v="C038"/>
    <x v="37"/>
    <x v="36"/>
    <n v="2847411902"/>
    <x v="37"/>
    <x v="0"/>
    <n v="318"/>
    <s v="C038"/>
    <n v="26"/>
    <n v="5"/>
    <x v="22"/>
    <x v="22"/>
    <d v="1899-12-30T12:15:49"/>
    <s v="11-03-2023"/>
    <d v="2023-03-11T00:00:00"/>
    <d v="1899-12-30T15:59:47"/>
    <x v="172"/>
    <s v="Holi"/>
    <x v="0"/>
    <x v="3"/>
    <x v="0"/>
    <n v="15"/>
    <n v="4"/>
    <n v="26"/>
    <x v="0"/>
    <x v="0"/>
    <n v="289"/>
    <x v="0"/>
    <n v="1445"/>
  </r>
  <r>
    <s v="C038"/>
    <x v="37"/>
    <x v="36"/>
    <n v="2847411902"/>
    <x v="37"/>
    <x v="0"/>
    <n v="266"/>
    <s v="C038"/>
    <n v="36"/>
    <n v="1"/>
    <x v="165"/>
    <x v="165"/>
    <d v="1899-12-30T13:46:56"/>
    <s v="13-05-2023"/>
    <d v="2023-05-13T00:00:00"/>
    <d v="1899-12-30T19:20:09"/>
    <x v="222"/>
    <s v="Birthday"/>
    <x v="5"/>
    <x v="2"/>
    <x v="21"/>
    <n v="19"/>
    <n v="1"/>
    <n v="36"/>
    <x v="66"/>
    <x v="2"/>
    <n v="203"/>
    <x v="3"/>
    <n v="203"/>
  </r>
  <r>
    <s v="C038"/>
    <x v="37"/>
    <x v="36"/>
    <n v="2847411902"/>
    <x v="37"/>
    <x v="0"/>
    <n v="82"/>
    <s v="C038"/>
    <n v="70"/>
    <n v="3"/>
    <x v="104"/>
    <x v="104"/>
    <d v="1899-12-30T22:02:05"/>
    <s v="05-08-2023"/>
    <d v="2023-08-05T00:00:00"/>
    <d v="1899-12-30T14:08:13"/>
    <x v="38"/>
    <s v="Birthday"/>
    <x v="1"/>
    <x v="2"/>
    <x v="10"/>
    <n v="14"/>
    <n v="1"/>
    <n v="70"/>
    <x v="41"/>
    <x v="6"/>
    <n v="866"/>
    <x v="3"/>
    <n v="2598"/>
  </r>
  <r>
    <s v="C038"/>
    <x v="37"/>
    <x v="36"/>
    <n v="2847411902"/>
    <x v="37"/>
    <x v="0"/>
    <n v="262"/>
    <s v="C038"/>
    <n v="49"/>
    <n v="3"/>
    <x v="15"/>
    <x v="15"/>
    <d v="1899-12-30T08:05:16"/>
    <s v="11-02-2023"/>
    <d v="2023-02-11T00:00:00"/>
    <d v="1899-12-30T01:06:57"/>
    <x v="1"/>
    <s v="Valentine's Day"/>
    <x v="2"/>
    <x v="3"/>
    <x v="23"/>
    <n v="1"/>
    <n v="4"/>
    <n v="49"/>
    <x v="42"/>
    <x v="0"/>
    <n v="903"/>
    <x v="2"/>
    <n v="2709"/>
  </r>
  <r>
    <s v="C038"/>
    <x v="37"/>
    <x v="36"/>
    <n v="2847411902"/>
    <x v="37"/>
    <x v="0"/>
    <n v="933"/>
    <s v="C038"/>
    <n v="51"/>
    <n v="3"/>
    <x v="151"/>
    <x v="151"/>
    <d v="1899-12-30T12:17:01"/>
    <s v="23-11-2023"/>
    <d v="2023-11-23T00:00:00"/>
    <d v="1899-12-30T02:50:02"/>
    <x v="84"/>
    <s v="All Occasions"/>
    <x v="4"/>
    <x v="3"/>
    <x v="0"/>
    <n v="2"/>
    <n v="9"/>
    <n v="51"/>
    <x v="65"/>
    <x v="5"/>
    <n v="1084"/>
    <x v="6"/>
    <n v="3252"/>
  </r>
  <r>
    <s v="C038"/>
    <x v="37"/>
    <x v="36"/>
    <n v="2847411902"/>
    <x v="37"/>
    <x v="0"/>
    <n v="957"/>
    <s v="C038"/>
    <n v="23"/>
    <n v="1"/>
    <x v="166"/>
    <x v="166"/>
    <d v="1899-12-30T01:56:38"/>
    <s v="17-12-2023"/>
    <d v="2023-12-17T00:00:00"/>
    <d v="1899-12-30T21:07:55"/>
    <x v="188"/>
    <s v="Anniversary"/>
    <x v="10"/>
    <x v="2"/>
    <x v="6"/>
    <n v="21"/>
    <n v="2"/>
    <n v="23"/>
    <x v="21"/>
    <x v="6"/>
    <n v="1098"/>
    <x v="5"/>
    <n v="1098"/>
  </r>
  <r>
    <s v="C038"/>
    <x v="37"/>
    <x v="36"/>
    <n v="2847411902"/>
    <x v="37"/>
    <x v="0"/>
    <n v="932"/>
    <s v="C038"/>
    <n v="63"/>
    <n v="2"/>
    <x v="167"/>
    <x v="167"/>
    <d v="1899-12-30T16:32:30"/>
    <s v="02-11-2023"/>
    <d v="2023-11-02T00:00:00"/>
    <d v="1899-12-30T22:17:11"/>
    <x v="223"/>
    <s v="All Occasions"/>
    <x v="9"/>
    <x v="1"/>
    <x v="14"/>
    <n v="22"/>
    <n v="4"/>
    <n v="63"/>
    <x v="52"/>
    <x v="6"/>
    <n v="1348"/>
    <x v="6"/>
    <n v="2696"/>
  </r>
  <r>
    <s v="C038"/>
    <x v="37"/>
    <x v="36"/>
    <n v="2847411902"/>
    <x v="37"/>
    <x v="0"/>
    <n v="428"/>
    <s v="C038"/>
    <n v="10"/>
    <n v="2"/>
    <x v="168"/>
    <x v="168"/>
    <d v="1899-12-30T03:32:38"/>
    <s v="12-12-2023"/>
    <d v="2023-12-12T00:00:00"/>
    <d v="1899-12-30T19:37:01"/>
    <x v="95"/>
    <s v="Birthday"/>
    <x v="10"/>
    <x v="6"/>
    <x v="17"/>
    <n v="19"/>
    <n v="6"/>
    <n v="10"/>
    <x v="69"/>
    <x v="1"/>
    <n v="259"/>
    <x v="3"/>
    <n v="518"/>
  </r>
  <r>
    <s v="C038"/>
    <x v="37"/>
    <x v="36"/>
    <n v="2847411902"/>
    <x v="37"/>
    <x v="0"/>
    <n v="945"/>
    <s v="C038"/>
    <n v="18"/>
    <n v="2"/>
    <x v="169"/>
    <x v="169"/>
    <d v="1899-12-30T12:00:02"/>
    <s v="06-08-2023"/>
    <d v="2023-08-06T00:00:00"/>
    <d v="1899-12-30T12:44:49"/>
    <x v="165"/>
    <s v="Birthday"/>
    <x v="6"/>
    <x v="1"/>
    <x v="0"/>
    <n v="12"/>
    <n v="7"/>
    <n v="18"/>
    <x v="4"/>
    <x v="2"/>
    <n v="781"/>
    <x v="3"/>
    <n v="1562"/>
  </r>
  <r>
    <s v="C038"/>
    <x v="37"/>
    <x v="36"/>
    <n v="2847411902"/>
    <x v="37"/>
    <x v="0"/>
    <n v="634"/>
    <s v="C038"/>
    <n v="57"/>
    <n v="3"/>
    <x v="170"/>
    <x v="170"/>
    <d v="1899-12-30T06:36:16"/>
    <s v="11-05-2023"/>
    <d v="2023-05-11T00:00:00"/>
    <d v="1899-12-30T13:43:49"/>
    <x v="79"/>
    <s v="Birthday"/>
    <x v="5"/>
    <x v="1"/>
    <x v="9"/>
    <n v="13"/>
    <n v="4"/>
    <n v="57"/>
    <x v="29"/>
    <x v="0"/>
    <n v="1582"/>
    <x v="3"/>
    <n v="4746"/>
  </r>
  <r>
    <s v="C038"/>
    <x v="37"/>
    <x v="36"/>
    <n v="2847411902"/>
    <x v="37"/>
    <x v="0"/>
    <n v="193"/>
    <s v="C038"/>
    <n v="42"/>
    <n v="4"/>
    <x v="171"/>
    <x v="171"/>
    <d v="1899-12-30T23:44:29"/>
    <s v="19-08-2023"/>
    <d v="2023-08-19T00:00:00"/>
    <d v="1899-12-30T02:34:02"/>
    <x v="68"/>
    <s v="All Occasions"/>
    <x v="1"/>
    <x v="6"/>
    <x v="7"/>
    <n v="2"/>
    <n v="3"/>
    <n v="42"/>
    <x v="24"/>
    <x v="6"/>
    <n v="1744"/>
    <x v="6"/>
    <n v="6976"/>
  </r>
  <r>
    <s v="C038"/>
    <x v="37"/>
    <x v="36"/>
    <n v="2847411902"/>
    <x v="37"/>
    <x v="0"/>
    <n v="676"/>
    <s v="C038"/>
    <n v="46"/>
    <n v="4"/>
    <x v="172"/>
    <x v="172"/>
    <d v="1899-12-30T12:42:24"/>
    <s v="20-02-2023"/>
    <d v="2023-02-20T00:00:00"/>
    <d v="1899-12-30T20:52:32"/>
    <x v="188"/>
    <s v="Anniversary"/>
    <x v="2"/>
    <x v="5"/>
    <x v="0"/>
    <n v="20"/>
    <n v="2"/>
    <n v="46"/>
    <x v="38"/>
    <x v="1"/>
    <n v="758"/>
    <x v="5"/>
    <n v="3032"/>
  </r>
  <r>
    <s v="C038"/>
    <x v="37"/>
    <x v="36"/>
    <n v="2847411902"/>
    <x v="37"/>
    <x v="0"/>
    <n v="919"/>
    <s v="C038"/>
    <n v="35"/>
    <n v="5"/>
    <x v="95"/>
    <x v="95"/>
    <d v="1899-12-30T08:27:53"/>
    <s v="04-03-2023"/>
    <d v="2023-03-04T00:00:00"/>
    <d v="1899-12-30T00:05:29"/>
    <x v="60"/>
    <s v="Holi"/>
    <x v="2"/>
    <x v="3"/>
    <x v="23"/>
    <n v="0"/>
    <n v="4"/>
    <n v="35"/>
    <x v="37"/>
    <x v="0"/>
    <n v="1865"/>
    <x v="0"/>
    <n v="9325"/>
  </r>
  <r>
    <s v="C039"/>
    <x v="38"/>
    <x v="37"/>
    <n v="918804850295"/>
    <x v="38"/>
    <x v="1"/>
    <n v="271"/>
    <s v="C039"/>
    <n v="36"/>
    <n v="5"/>
    <x v="173"/>
    <x v="173"/>
    <d v="1899-12-30T18:27:42"/>
    <s v="30-06-2023"/>
    <d v="2023-06-30T00:00:00"/>
    <d v="1899-12-30T18:20:05"/>
    <x v="164"/>
    <s v="Birthday"/>
    <x v="7"/>
    <x v="2"/>
    <x v="12"/>
    <n v="18"/>
    <n v="7"/>
    <n v="36"/>
    <x v="66"/>
    <x v="2"/>
    <n v="203"/>
    <x v="3"/>
    <n v="1015"/>
  </r>
  <r>
    <s v="C039"/>
    <x v="38"/>
    <x v="37"/>
    <n v="918804850295"/>
    <x v="38"/>
    <x v="1"/>
    <n v="95"/>
    <s v="C039"/>
    <n v="70"/>
    <n v="4"/>
    <x v="174"/>
    <x v="174"/>
    <d v="1899-12-30T07:54:41"/>
    <s v="03-06-2023"/>
    <d v="2023-06-03T00:00:00"/>
    <d v="1899-12-30T07:16:33"/>
    <x v="176"/>
    <s v="Birthday"/>
    <x v="5"/>
    <x v="0"/>
    <x v="8"/>
    <n v="7"/>
    <n v="5"/>
    <n v="70"/>
    <x v="41"/>
    <x v="6"/>
    <n v="866"/>
    <x v="3"/>
    <n v="3464"/>
  </r>
  <r>
    <s v="C039"/>
    <x v="38"/>
    <x v="37"/>
    <n v="918804850295"/>
    <x v="38"/>
    <x v="1"/>
    <n v="420"/>
    <s v="C039"/>
    <n v="6"/>
    <n v="3"/>
    <x v="62"/>
    <x v="62"/>
    <d v="1899-12-30T08:36:20"/>
    <s v="28-02-2023"/>
    <d v="2023-02-28T00:00:00"/>
    <d v="1899-12-30T00:07:29"/>
    <x v="224"/>
    <s v="Holi"/>
    <x v="2"/>
    <x v="0"/>
    <x v="23"/>
    <n v="0"/>
    <n v="1"/>
    <n v="6"/>
    <x v="28"/>
    <x v="1"/>
    <n v="1112"/>
    <x v="0"/>
    <n v="3336"/>
  </r>
  <r>
    <s v="C039"/>
    <x v="38"/>
    <x v="37"/>
    <n v="918804850295"/>
    <x v="38"/>
    <x v="1"/>
    <n v="203"/>
    <s v="C039"/>
    <n v="9"/>
    <n v="5"/>
    <x v="7"/>
    <x v="7"/>
    <d v="1899-12-30T05:39:00"/>
    <s v="08-09-2023"/>
    <d v="2023-09-08T00:00:00"/>
    <d v="1899-12-30T22:40:14"/>
    <x v="221"/>
    <s v="Raksha Bandhan"/>
    <x v="1"/>
    <x v="3"/>
    <x v="1"/>
    <n v="22"/>
    <n v="10"/>
    <n v="9"/>
    <x v="7"/>
    <x v="0"/>
    <n v="1605"/>
    <x v="1"/>
    <n v="8025"/>
  </r>
  <r>
    <s v="C039"/>
    <x v="38"/>
    <x v="37"/>
    <n v="918804850295"/>
    <x v="38"/>
    <x v="1"/>
    <n v="176"/>
    <s v="C039"/>
    <n v="17"/>
    <n v="2"/>
    <x v="156"/>
    <x v="156"/>
    <d v="1899-12-30T03:34:46"/>
    <s v="16-03-2023"/>
    <d v="2023-03-16T00:00:00"/>
    <d v="1899-12-30T17:24:51"/>
    <x v="218"/>
    <s v="Anniversary"/>
    <x v="0"/>
    <x v="2"/>
    <x v="17"/>
    <n v="17"/>
    <n v="6"/>
    <n v="17"/>
    <x v="55"/>
    <x v="5"/>
    <n v="1899"/>
    <x v="5"/>
    <n v="3798"/>
  </r>
  <r>
    <s v="C039"/>
    <x v="38"/>
    <x v="37"/>
    <n v="918804850295"/>
    <x v="38"/>
    <x v="1"/>
    <n v="557"/>
    <s v="C039"/>
    <n v="47"/>
    <n v="3"/>
    <x v="39"/>
    <x v="39"/>
    <d v="1899-12-30T03:00:42"/>
    <s v="08-03-2023"/>
    <d v="2023-03-08T00:00:00"/>
    <d v="1899-12-30T02:10:39"/>
    <x v="225"/>
    <s v="Holi"/>
    <x v="0"/>
    <x v="6"/>
    <x v="17"/>
    <n v="2"/>
    <n v="7"/>
    <n v="47"/>
    <x v="14"/>
    <x v="0"/>
    <n v="1638"/>
    <x v="0"/>
    <n v="4914"/>
  </r>
  <r>
    <s v="C039"/>
    <x v="38"/>
    <x v="37"/>
    <n v="918804850295"/>
    <x v="38"/>
    <x v="1"/>
    <n v="764"/>
    <s v="C039"/>
    <n v="65"/>
    <n v="3"/>
    <x v="175"/>
    <x v="175"/>
    <d v="1899-12-30T19:59:36"/>
    <s v="05-08-2023"/>
    <d v="2023-08-05T00:00:00"/>
    <d v="1899-12-30T09:24:36"/>
    <x v="208"/>
    <s v="All Occasions"/>
    <x v="1"/>
    <x v="3"/>
    <x v="13"/>
    <n v="9"/>
    <n v="4"/>
    <n v="65"/>
    <x v="50"/>
    <x v="4"/>
    <n v="1895"/>
    <x v="6"/>
    <n v="5685"/>
  </r>
  <r>
    <s v="C040"/>
    <x v="39"/>
    <x v="38"/>
    <n v="918810621361"/>
    <x v="39"/>
    <x v="0"/>
    <n v="803"/>
    <s v="C040"/>
    <n v="26"/>
    <n v="1"/>
    <x v="6"/>
    <x v="6"/>
    <d v="1899-12-30T12:03:48"/>
    <s v="10-03-2023"/>
    <d v="2023-03-10T00:00:00"/>
    <d v="1899-12-30T02:50:05"/>
    <x v="226"/>
    <s v="Holi"/>
    <x v="0"/>
    <x v="2"/>
    <x v="0"/>
    <n v="2"/>
    <n v="7"/>
    <n v="26"/>
    <x v="0"/>
    <x v="0"/>
    <n v="289"/>
    <x v="0"/>
    <n v="289"/>
  </r>
  <r>
    <s v="C040"/>
    <x v="39"/>
    <x v="38"/>
    <n v="918810621361"/>
    <x v="39"/>
    <x v="0"/>
    <n v="252"/>
    <s v="C040"/>
    <n v="69"/>
    <n v="2"/>
    <x v="71"/>
    <x v="71"/>
    <d v="1899-12-30T05:41:28"/>
    <s v="28-02-2023"/>
    <d v="2023-02-28T00:00:00"/>
    <d v="1899-12-30T08:11:16"/>
    <x v="182"/>
    <s v="Holi"/>
    <x v="2"/>
    <x v="1"/>
    <x v="1"/>
    <n v="8"/>
    <n v="2"/>
    <n v="69"/>
    <x v="70"/>
    <x v="1"/>
    <n v="998"/>
    <x v="0"/>
    <n v="1996"/>
  </r>
  <r>
    <s v="C040"/>
    <x v="39"/>
    <x v="38"/>
    <n v="918810621361"/>
    <x v="39"/>
    <x v="0"/>
    <n v="26"/>
    <s v="C040"/>
    <n v="6"/>
    <n v="3"/>
    <x v="0"/>
    <x v="0"/>
    <d v="1899-12-30T05:03:06"/>
    <s v="12-03-2023"/>
    <d v="2023-03-12T00:00:00"/>
    <d v="1899-12-30T06:06:11"/>
    <x v="91"/>
    <s v="Holi"/>
    <x v="0"/>
    <x v="0"/>
    <x v="1"/>
    <n v="6"/>
    <n v="6"/>
    <n v="6"/>
    <x v="28"/>
    <x v="1"/>
    <n v="1112"/>
    <x v="0"/>
    <n v="3336"/>
  </r>
  <r>
    <s v="C040"/>
    <x v="39"/>
    <x v="38"/>
    <n v="918810621361"/>
    <x v="39"/>
    <x v="0"/>
    <n v="378"/>
    <s v="C040"/>
    <n v="6"/>
    <n v="2"/>
    <x v="39"/>
    <x v="39"/>
    <d v="1899-12-30T11:30:20"/>
    <s v="08-03-2023"/>
    <d v="2023-03-08T00:00:00"/>
    <d v="1899-12-30T19:26:52"/>
    <x v="104"/>
    <s v="Holi"/>
    <x v="0"/>
    <x v="6"/>
    <x v="18"/>
    <n v="19"/>
    <n v="7"/>
    <n v="6"/>
    <x v="28"/>
    <x v="1"/>
    <n v="1112"/>
    <x v="0"/>
    <n v="2224"/>
  </r>
  <r>
    <s v="C040"/>
    <x v="39"/>
    <x v="38"/>
    <n v="918810621361"/>
    <x v="39"/>
    <x v="0"/>
    <n v="55"/>
    <s v="C040"/>
    <n v="5"/>
    <n v="1"/>
    <x v="14"/>
    <x v="14"/>
    <d v="1899-12-30T08:01:07"/>
    <s v="13-02-2023"/>
    <d v="2023-02-13T00:00:00"/>
    <d v="1899-12-30T07:42:58"/>
    <x v="227"/>
    <s v="All Occasions"/>
    <x v="2"/>
    <x v="6"/>
    <x v="23"/>
    <n v="7"/>
    <n v="5"/>
    <n v="5"/>
    <x v="36"/>
    <x v="0"/>
    <n v="1444"/>
    <x v="6"/>
    <n v="1444"/>
  </r>
  <r>
    <s v="C040"/>
    <x v="39"/>
    <x v="38"/>
    <n v="918810621361"/>
    <x v="39"/>
    <x v="0"/>
    <n v="170"/>
    <s v="C040"/>
    <n v="32"/>
    <n v="2"/>
    <x v="176"/>
    <x v="176"/>
    <d v="1899-12-30T11:58:13"/>
    <s v="27-03-2023"/>
    <d v="2023-03-27T00:00:00"/>
    <d v="1899-12-30T05:14:07"/>
    <x v="14"/>
    <s v="Birthday"/>
    <x v="0"/>
    <x v="3"/>
    <x v="18"/>
    <n v="5"/>
    <n v="6"/>
    <n v="32"/>
    <x v="68"/>
    <x v="5"/>
    <n v="1792"/>
    <x v="3"/>
    <n v="3584"/>
  </r>
  <r>
    <s v="C040"/>
    <x v="39"/>
    <x v="38"/>
    <n v="918810621361"/>
    <x v="39"/>
    <x v="0"/>
    <n v="573"/>
    <s v="C040"/>
    <n v="3"/>
    <n v="5"/>
    <x v="14"/>
    <x v="14"/>
    <d v="1899-12-30T02:52:06"/>
    <s v="14-02-2023"/>
    <d v="2023-02-14T00:00:00"/>
    <d v="1899-12-30T02:57:06"/>
    <x v="228"/>
    <s v="Valentine's Day"/>
    <x v="2"/>
    <x v="6"/>
    <x v="20"/>
    <n v="2"/>
    <n v="6"/>
    <n v="3"/>
    <x v="48"/>
    <x v="0"/>
    <n v="1534"/>
    <x v="2"/>
    <n v="7670"/>
  </r>
  <r>
    <s v="C040"/>
    <x v="39"/>
    <x v="38"/>
    <n v="918810621361"/>
    <x v="39"/>
    <x v="0"/>
    <n v="6"/>
    <s v="C040"/>
    <n v="28"/>
    <n v="4"/>
    <x v="75"/>
    <x v="75"/>
    <d v="1899-12-30T22:11:35"/>
    <s v="26-08-2023"/>
    <d v="2023-08-26T00:00:00"/>
    <d v="1899-12-30T19:06:46"/>
    <x v="3"/>
    <s v="Raksha Bandhan"/>
    <x v="1"/>
    <x v="1"/>
    <x v="10"/>
    <n v="19"/>
    <n v="6"/>
    <n v="28"/>
    <x v="58"/>
    <x v="6"/>
    <n v="1778"/>
    <x v="1"/>
    <n v="7112"/>
  </r>
  <r>
    <s v="C040"/>
    <x v="39"/>
    <x v="38"/>
    <n v="918810621361"/>
    <x v="39"/>
    <x v="0"/>
    <n v="126"/>
    <s v="C040"/>
    <n v="19"/>
    <n v="5"/>
    <x v="44"/>
    <x v="44"/>
    <d v="1899-12-30T02:28:24"/>
    <s v="13-02-2023"/>
    <d v="2023-02-13T00:00:00"/>
    <d v="1899-12-30T13:16:38"/>
    <x v="180"/>
    <s v="Valentine's Day"/>
    <x v="2"/>
    <x v="5"/>
    <x v="20"/>
    <n v="13"/>
    <n v="9"/>
    <n v="19"/>
    <x v="15"/>
    <x v="3"/>
    <n v="1234"/>
    <x v="2"/>
    <n v="6170"/>
  </r>
  <r>
    <s v="C040"/>
    <x v="39"/>
    <x v="38"/>
    <n v="918810621361"/>
    <x v="39"/>
    <x v="0"/>
    <n v="358"/>
    <s v="C040"/>
    <n v="55"/>
    <n v="1"/>
    <x v="75"/>
    <x v="75"/>
    <d v="1899-12-30T16:53:29"/>
    <s v="25-08-2023"/>
    <d v="2023-08-25T00:00:00"/>
    <d v="1899-12-30T13:30:37"/>
    <x v="229"/>
    <s v="Raksha Bandhan"/>
    <x v="1"/>
    <x v="1"/>
    <x v="14"/>
    <n v="13"/>
    <n v="5"/>
    <n v="55"/>
    <x v="25"/>
    <x v="5"/>
    <n v="1904"/>
    <x v="1"/>
    <n v="1904"/>
  </r>
  <r>
    <s v="C040"/>
    <x v="39"/>
    <x v="38"/>
    <n v="918810621361"/>
    <x v="39"/>
    <x v="0"/>
    <n v="648"/>
    <s v="C040"/>
    <n v="41"/>
    <n v="3"/>
    <x v="29"/>
    <x v="29"/>
    <d v="1899-12-30T19:06:16"/>
    <s v="09-11-2023"/>
    <d v="2023-11-09T00:00:00"/>
    <d v="1899-12-30T08:25:00"/>
    <x v="87"/>
    <s v="Diwali"/>
    <x v="4"/>
    <x v="1"/>
    <x v="13"/>
    <n v="8"/>
    <n v="4"/>
    <n v="41"/>
    <x v="44"/>
    <x v="6"/>
    <n v="1977"/>
    <x v="4"/>
    <n v="5931"/>
  </r>
  <r>
    <s v="C041"/>
    <x v="40"/>
    <x v="39"/>
    <n v="625408216"/>
    <x v="40"/>
    <x v="1"/>
    <n v="85"/>
    <s v="C041"/>
    <n v="26"/>
    <n v="2"/>
    <x v="31"/>
    <x v="31"/>
    <d v="1899-12-30T21:35:20"/>
    <s v="14-03-2023"/>
    <d v="2023-03-14T00:00:00"/>
    <d v="1899-12-30T14:48:22"/>
    <x v="125"/>
    <s v="Holi"/>
    <x v="0"/>
    <x v="5"/>
    <x v="16"/>
    <n v="14"/>
    <n v="10"/>
    <n v="26"/>
    <x v="0"/>
    <x v="0"/>
    <n v="289"/>
    <x v="0"/>
    <n v="578"/>
  </r>
  <r>
    <s v="C041"/>
    <x v="40"/>
    <x v="39"/>
    <n v="625408216"/>
    <x v="40"/>
    <x v="1"/>
    <n v="841"/>
    <s v="C041"/>
    <n v="26"/>
    <n v="5"/>
    <x v="22"/>
    <x v="22"/>
    <d v="1899-12-30T06:16:00"/>
    <s v="12-03-2023"/>
    <d v="2023-03-12T00:00:00"/>
    <d v="1899-12-30T23:16:39"/>
    <x v="230"/>
    <s v="Holi"/>
    <x v="0"/>
    <x v="3"/>
    <x v="9"/>
    <n v="23"/>
    <n v="5"/>
    <n v="26"/>
    <x v="0"/>
    <x v="0"/>
    <n v="289"/>
    <x v="0"/>
    <n v="1445"/>
  </r>
  <r>
    <s v="C041"/>
    <x v="40"/>
    <x v="39"/>
    <n v="625408216"/>
    <x v="40"/>
    <x v="1"/>
    <n v="883"/>
    <s v="C041"/>
    <n v="36"/>
    <n v="4"/>
    <x v="177"/>
    <x v="177"/>
    <d v="1899-12-30T19:44:04"/>
    <s v="17-07-2023"/>
    <d v="2023-07-17T00:00:00"/>
    <d v="1899-12-30T21:03:02"/>
    <x v="5"/>
    <s v="Birthday"/>
    <x v="6"/>
    <x v="1"/>
    <x v="13"/>
    <n v="21"/>
    <n v="1"/>
    <n v="36"/>
    <x v="66"/>
    <x v="2"/>
    <n v="203"/>
    <x v="3"/>
    <n v="812"/>
  </r>
  <r>
    <s v="C041"/>
    <x v="40"/>
    <x v="39"/>
    <n v="625408216"/>
    <x v="40"/>
    <x v="1"/>
    <n v="967"/>
    <s v="C041"/>
    <n v="68"/>
    <n v="4"/>
    <x v="2"/>
    <x v="2"/>
    <d v="1899-12-30T00:21:23"/>
    <s v="20-02-2023"/>
    <d v="2023-02-20T00:00:00"/>
    <d v="1899-12-30T18:29:48"/>
    <x v="150"/>
    <s v="Valentine's Day"/>
    <x v="2"/>
    <x v="1"/>
    <x v="5"/>
    <n v="18"/>
    <n v="8"/>
    <n v="68"/>
    <x v="20"/>
    <x v="5"/>
    <n v="597"/>
    <x v="2"/>
    <n v="2388"/>
  </r>
  <r>
    <s v="C041"/>
    <x v="40"/>
    <x v="39"/>
    <n v="625408216"/>
    <x v="40"/>
    <x v="1"/>
    <n v="59"/>
    <s v="C041"/>
    <n v="51"/>
    <n v="5"/>
    <x v="178"/>
    <x v="178"/>
    <d v="1899-12-30T03:56:15"/>
    <s v="28-06-2023"/>
    <d v="2023-06-28T00:00:00"/>
    <d v="1899-12-30T20:10:04"/>
    <x v="141"/>
    <s v="All Occasions"/>
    <x v="7"/>
    <x v="0"/>
    <x v="17"/>
    <n v="20"/>
    <n v="2"/>
    <n v="51"/>
    <x v="65"/>
    <x v="5"/>
    <n v="1084"/>
    <x v="6"/>
    <n v="5420"/>
  </r>
  <r>
    <s v="C041"/>
    <x v="40"/>
    <x v="39"/>
    <n v="625408216"/>
    <x v="40"/>
    <x v="1"/>
    <n v="23"/>
    <s v="C041"/>
    <n v="12"/>
    <n v="3"/>
    <x v="9"/>
    <x v="9"/>
    <d v="1899-12-30T05:28:33"/>
    <s v="06-05-2023"/>
    <d v="2023-05-06T00:00:00"/>
    <d v="1899-12-30T12:12:24"/>
    <x v="211"/>
    <s v="Anniversary"/>
    <x v="5"/>
    <x v="2"/>
    <x v="1"/>
    <n v="12"/>
    <n v="1"/>
    <n v="12"/>
    <x v="60"/>
    <x v="2"/>
    <n v="672"/>
    <x v="5"/>
    <n v="2016"/>
  </r>
  <r>
    <s v="C041"/>
    <x v="40"/>
    <x v="39"/>
    <n v="625408216"/>
    <x v="40"/>
    <x v="1"/>
    <n v="107"/>
    <s v="C041"/>
    <n v="4"/>
    <n v="3"/>
    <x v="5"/>
    <x v="5"/>
    <d v="1899-12-30T10:18:07"/>
    <s v="12-11-2023"/>
    <d v="2023-11-12T00:00:00"/>
    <d v="1899-12-30T14:20:21"/>
    <x v="93"/>
    <s v="Diwali"/>
    <x v="4"/>
    <x v="0"/>
    <x v="2"/>
    <n v="14"/>
    <n v="6"/>
    <n v="4"/>
    <x v="47"/>
    <x v="6"/>
    <n v="1199"/>
    <x v="4"/>
    <n v="3597"/>
  </r>
  <r>
    <s v="C041"/>
    <x v="40"/>
    <x v="39"/>
    <n v="625408216"/>
    <x v="40"/>
    <x v="1"/>
    <n v="693"/>
    <s v="C041"/>
    <n v="4"/>
    <n v="5"/>
    <x v="85"/>
    <x v="85"/>
    <d v="1899-12-30T23:48:55"/>
    <s v="07-11-2023"/>
    <d v="2023-11-07T00:00:00"/>
    <d v="1899-12-30T05:31:27"/>
    <x v="55"/>
    <s v="Diwali"/>
    <x v="4"/>
    <x v="5"/>
    <x v="7"/>
    <n v="5"/>
    <n v="3"/>
    <n v="4"/>
    <x v="47"/>
    <x v="6"/>
    <n v="1199"/>
    <x v="4"/>
    <n v="5995"/>
  </r>
  <r>
    <s v="C041"/>
    <x v="40"/>
    <x v="39"/>
    <n v="625408216"/>
    <x v="40"/>
    <x v="1"/>
    <n v="261"/>
    <s v="C041"/>
    <n v="37"/>
    <n v="3"/>
    <x v="5"/>
    <x v="5"/>
    <d v="1899-12-30T14:03:50"/>
    <s v="12-11-2023"/>
    <d v="2023-11-12T00:00:00"/>
    <d v="1899-12-30T20:17:47"/>
    <x v="177"/>
    <s v="Diwali"/>
    <x v="4"/>
    <x v="0"/>
    <x v="15"/>
    <n v="20"/>
    <n v="6"/>
    <n v="37"/>
    <x v="61"/>
    <x v="0"/>
    <n v="1428"/>
    <x v="4"/>
    <n v="4284"/>
  </r>
  <r>
    <s v="C041"/>
    <x v="40"/>
    <x v="39"/>
    <n v="625408216"/>
    <x v="40"/>
    <x v="1"/>
    <n v="362"/>
    <s v="C041"/>
    <n v="31"/>
    <n v="2"/>
    <x v="156"/>
    <x v="156"/>
    <d v="1899-12-30T03:40:01"/>
    <s v="17-03-2023"/>
    <d v="2023-03-17T00:00:00"/>
    <d v="1899-12-30T10:35:23"/>
    <x v="231"/>
    <s v="All Occasions"/>
    <x v="0"/>
    <x v="2"/>
    <x v="17"/>
    <n v="10"/>
    <n v="7"/>
    <n v="31"/>
    <x v="9"/>
    <x v="0"/>
    <n v="1804"/>
    <x v="6"/>
    <n v="3608"/>
  </r>
  <r>
    <s v="C041"/>
    <x v="40"/>
    <x v="39"/>
    <n v="625408216"/>
    <x v="40"/>
    <x v="1"/>
    <n v="97"/>
    <s v="C041"/>
    <n v="41"/>
    <n v="1"/>
    <x v="138"/>
    <x v="138"/>
    <d v="1899-12-30T20:11:32"/>
    <s v="08-11-2023"/>
    <d v="2023-11-08T00:00:00"/>
    <d v="1899-12-30T01:35:25"/>
    <x v="41"/>
    <s v="Diwali"/>
    <x v="4"/>
    <x v="2"/>
    <x v="19"/>
    <n v="1"/>
    <n v="5"/>
    <n v="41"/>
    <x v="44"/>
    <x v="6"/>
    <n v="1977"/>
    <x v="4"/>
    <n v="1977"/>
  </r>
  <r>
    <s v="C041"/>
    <x v="40"/>
    <x v="39"/>
    <n v="625408216"/>
    <x v="40"/>
    <x v="1"/>
    <n v="244"/>
    <s v="C041"/>
    <n v="65"/>
    <n v="3"/>
    <x v="179"/>
    <x v="179"/>
    <d v="1899-12-30T15:06:01"/>
    <s v="30-03-2023"/>
    <d v="2023-03-30T00:00:00"/>
    <d v="1899-12-30T07:06:40"/>
    <x v="232"/>
    <s v="All Occasions"/>
    <x v="0"/>
    <x v="0"/>
    <x v="3"/>
    <n v="7"/>
    <n v="10"/>
    <n v="65"/>
    <x v="50"/>
    <x v="4"/>
    <n v="1895"/>
    <x v="6"/>
    <n v="5685"/>
  </r>
  <r>
    <s v="C041"/>
    <x v="40"/>
    <x v="39"/>
    <n v="625408216"/>
    <x v="40"/>
    <x v="1"/>
    <n v="877"/>
    <s v="C041"/>
    <n v="46"/>
    <n v="5"/>
    <x v="28"/>
    <x v="28"/>
    <d v="1899-12-30T23:16:16"/>
    <s v="18-03-2023"/>
    <d v="2023-03-18T00:00:00"/>
    <d v="1899-12-30T12:27:24"/>
    <x v="56"/>
    <s v="Anniversary"/>
    <x v="0"/>
    <x v="4"/>
    <x v="7"/>
    <n v="12"/>
    <n v="9"/>
    <n v="46"/>
    <x v="38"/>
    <x v="1"/>
    <n v="758"/>
    <x v="5"/>
    <n v="3790"/>
  </r>
  <r>
    <s v="C042"/>
    <x v="41"/>
    <x v="40"/>
    <n v="916843169694"/>
    <x v="41"/>
    <x v="1"/>
    <n v="14"/>
    <s v="C042"/>
    <n v="60"/>
    <n v="1"/>
    <x v="13"/>
    <x v="13"/>
    <d v="1899-12-30T03:46:06"/>
    <s v="15-11-2023"/>
    <d v="2023-11-15T00:00:00"/>
    <d v="1899-12-30T12:08:02"/>
    <x v="192"/>
    <s v="Diwali"/>
    <x v="4"/>
    <x v="6"/>
    <x v="17"/>
    <n v="12"/>
    <n v="7"/>
    <n v="60"/>
    <x v="46"/>
    <x v="6"/>
    <n v="827"/>
    <x v="4"/>
    <n v="827"/>
  </r>
  <r>
    <s v="C042"/>
    <x v="41"/>
    <x v="40"/>
    <n v="916843169694"/>
    <x v="41"/>
    <x v="1"/>
    <n v="427"/>
    <s v="C042"/>
    <n v="48"/>
    <n v="5"/>
    <x v="138"/>
    <x v="138"/>
    <d v="1899-12-30T07:56:32"/>
    <s v="13-11-2023"/>
    <d v="2023-11-13T00:00:00"/>
    <d v="1899-12-30T22:46:12"/>
    <x v="134"/>
    <s v="Diwali"/>
    <x v="4"/>
    <x v="2"/>
    <x v="8"/>
    <n v="22"/>
    <n v="10"/>
    <n v="48"/>
    <x v="5"/>
    <x v="0"/>
    <n v="433"/>
    <x v="4"/>
    <n v="2165"/>
  </r>
  <r>
    <s v="C042"/>
    <x v="41"/>
    <x v="40"/>
    <n v="916843169694"/>
    <x v="41"/>
    <x v="1"/>
    <n v="368"/>
    <s v="C042"/>
    <n v="6"/>
    <n v="3"/>
    <x v="31"/>
    <x v="31"/>
    <d v="1899-12-30T23:03:22"/>
    <s v="06-03-2023"/>
    <d v="2023-03-06T00:00:00"/>
    <d v="1899-12-30T02:52:10"/>
    <x v="231"/>
    <s v="Holi"/>
    <x v="0"/>
    <x v="5"/>
    <x v="7"/>
    <n v="2"/>
    <n v="2"/>
    <n v="6"/>
    <x v="28"/>
    <x v="1"/>
    <n v="1112"/>
    <x v="0"/>
    <n v="3336"/>
  </r>
  <r>
    <s v="C042"/>
    <x v="41"/>
    <x v="40"/>
    <n v="916843169694"/>
    <x v="41"/>
    <x v="1"/>
    <n v="602"/>
    <s v="C042"/>
    <n v="43"/>
    <n v="5"/>
    <x v="80"/>
    <x v="80"/>
    <d v="1899-12-30T10:17:25"/>
    <s v="11-11-2023"/>
    <d v="2023-11-11T00:00:00"/>
    <d v="1899-12-30T06:02:00"/>
    <x v="109"/>
    <s v="Diwali"/>
    <x v="4"/>
    <x v="4"/>
    <x v="2"/>
    <n v="6"/>
    <n v="9"/>
    <n v="43"/>
    <x v="11"/>
    <x v="4"/>
    <n v="750"/>
    <x v="4"/>
    <n v="3750"/>
  </r>
  <r>
    <s v="C042"/>
    <x v="41"/>
    <x v="40"/>
    <n v="916843169694"/>
    <x v="41"/>
    <x v="1"/>
    <n v="307"/>
    <s v="C042"/>
    <n v="3"/>
    <n v="1"/>
    <x v="44"/>
    <x v="44"/>
    <d v="1899-12-30T21:37:54"/>
    <s v="08-02-2023"/>
    <d v="2023-02-08T00:00:00"/>
    <d v="1899-12-30T11:28:10"/>
    <x v="223"/>
    <s v="Valentine's Day"/>
    <x v="2"/>
    <x v="5"/>
    <x v="16"/>
    <n v="11"/>
    <n v="4"/>
    <n v="3"/>
    <x v="48"/>
    <x v="0"/>
    <n v="1534"/>
    <x v="2"/>
    <n v="1534"/>
  </r>
  <r>
    <s v="C042"/>
    <x v="41"/>
    <x v="40"/>
    <n v="916843169694"/>
    <x v="41"/>
    <x v="1"/>
    <n v="217"/>
    <s v="C042"/>
    <n v="53"/>
    <n v="4"/>
    <x v="1"/>
    <x v="1"/>
    <d v="1899-12-30T03:04:34"/>
    <s v="30-08-2023"/>
    <d v="2023-08-30T00:00:00"/>
    <d v="1899-12-30T16:42:19"/>
    <x v="11"/>
    <s v="Raksha Bandhan"/>
    <x v="1"/>
    <x v="1"/>
    <x v="17"/>
    <n v="16"/>
    <n v="3"/>
    <n v="53"/>
    <x v="62"/>
    <x v="6"/>
    <n v="1672"/>
    <x v="1"/>
    <n v="6688"/>
  </r>
  <r>
    <s v="C042"/>
    <x v="41"/>
    <x v="40"/>
    <n v="916843169694"/>
    <x v="41"/>
    <x v="1"/>
    <n v="784"/>
    <s v="C042"/>
    <n v="56"/>
    <n v="2"/>
    <x v="64"/>
    <x v="64"/>
    <d v="1899-12-30T08:25:52"/>
    <s v="07-06-2023"/>
    <d v="2023-06-07T00:00:00"/>
    <d v="1899-12-30T06:16:19"/>
    <x v="230"/>
    <s v="Anniversary"/>
    <x v="7"/>
    <x v="2"/>
    <x v="23"/>
    <n v="6"/>
    <n v="5"/>
    <n v="56"/>
    <x v="23"/>
    <x v="4"/>
    <n v="1272"/>
    <x v="5"/>
    <n v="2544"/>
  </r>
  <r>
    <s v="C042"/>
    <x v="41"/>
    <x v="40"/>
    <n v="916843169694"/>
    <x v="41"/>
    <x v="1"/>
    <n v="175"/>
    <s v="C042"/>
    <n v="31"/>
    <n v="1"/>
    <x v="116"/>
    <x v="116"/>
    <d v="1899-12-30T01:17:47"/>
    <s v="20-10-2023"/>
    <d v="2023-10-20T00:00:00"/>
    <d v="1899-12-30T07:22:52"/>
    <x v="233"/>
    <s v="All Occasions"/>
    <x v="9"/>
    <x v="2"/>
    <x v="6"/>
    <n v="7"/>
    <n v="7"/>
    <n v="31"/>
    <x v="9"/>
    <x v="0"/>
    <n v="1804"/>
    <x v="6"/>
    <n v="1804"/>
  </r>
  <r>
    <s v="C042"/>
    <x v="41"/>
    <x v="40"/>
    <n v="916843169694"/>
    <x v="41"/>
    <x v="1"/>
    <n v="816"/>
    <s v="C042"/>
    <n v="35"/>
    <n v="3"/>
    <x v="95"/>
    <x v="95"/>
    <d v="1899-12-30T19:44:25"/>
    <s v="10-03-2023"/>
    <d v="2023-03-10T00:00:00"/>
    <d v="1899-12-30T13:41:37"/>
    <x v="175"/>
    <s v="Holi"/>
    <x v="2"/>
    <x v="3"/>
    <x v="13"/>
    <n v="13"/>
    <n v="10"/>
    <n v="35"/>
    <x v="37"/>
    <x v="0"/>
    <n v="1865"/>
    <x v="0"/>
    <n v="5595"/>
  </r>
  <r>
    <s v="C043"/>
    <x v="42"/>
    <x v="33"/>
    <n v="2544865070"/>
    <x v="42"/>
    <x v="0"/>
    <n v="390"/>
    <s v="C043"/>
    <n v="26"/>
    <n v="4"/>
    <x v="6"/>
    <x v="6"/>
    <d v="1899-12-30T15:40:56"/>
    <s v="10-03-2023"/>
    <d v="2023-03-10T00:00:00"/>
    <d v="1899-12-30T23:02:07"/>
    <x v="234"/>
    <s v="Holi"/>
    <x v="0"/>
    <x v="2"/>
    <x v="3"/>
    <n v="23"/>
    <n v="7"/>
    <n v="26"/>
    <x v="0"/>
    <x v="0"/>
    <n v="289"/>
    <x v="0"/>
    <n v="1156"/>
  </r>
  <r>
    <s v="C043"/>
    <x v="42"/>
    <x v="33"/>
    <n v="2544865070"/>
    <x v="42"/>
    <x v="0"/>
    <n v="901"/>
    <s v="C043"/>
    <n v="27"/>
    <n v="4"/>
    <x v="40"/>
    <x v="40"/>
    <d v="1899-12-30T07:55:38"/>
    <s v="27-08-2023"/>
    <d v="2023-08-27T00:00:00"/>
    <d v="1899-12-30T01:32:30"/>
    <x v="73"/>
    <s v="Raksha Bandhan"/>
    <x v="1"/>
    <x v="3"/>
    <x v="8"/>
    <n v="1"/>
    <n v="5"/>
    <n v="27"/>
    <x v="1"/>
    <x v="1"/>
    <n v="548"/>
    <x v="1"/>
    <n v="2192"/>
  </r>
  <r>
    <s v="C043"/>
    <x v="42"/>
    <x v="33"/>
    <n v="2544865070"/>
    <x v="42"/>
    <x v="0"/>
    <n v="798"/>
    <s v="C043"/>
    <n v="30"/>
    <n v="5"/>
    <x v="63"/>
    <x v="63"/>
    <d v="1899-12-30T17:35:18"/>
    <s v="26-12-2023"/>
    <d v="2023-12-26T00:00:00"/>
    <d v="1899-12-30T01:52:09"/>
    <x v="183"/>
    <s v="Anniversary"/>
    <x v="10"/>
    <x v="1"/>
    <x v="11"/>
    <n v="1"/>
    <n v="9"/>
    <n v="30"/>
    <x v="63"/>
    <x v="0"/>
    <n v="751"/>
    <x v="5"/>
    <n v="3755"/>
  </r>
  <r>
    <s v="C043"/>
    <x v="42"/>
    <x v="33"/>
    <n v="2544865070"/>
    <x v="42"/>
    <x v="0"/>
    <n v="243"/>
    <s v="C043"/>
    <n v="3"/>
    <n v="1"/>
    <x v="57"/>
    <x v="57"/>
    <d v="1899-12-30T20:50:37"/>
    <s v="10-02-2023"/>
    <d v="2023-02-10T00:00:00"/>
    <d v="1899-12-30T12:30:54"/>
    <x v="58"/>
    <s v="Valentine's Day"/>
    <x v="2"/>
    <x v="1"/>
    <x v="19"/>
    <n v="12"/>
    <n v="5"/>
    <n v="3"/>
    <x v="48"/>
    <x v="0"/>
    <n v="1534"/>
    <x v="2"/>
    <n v="1534"/>
  </r>
  <r>
    <s v="C043"/>
    <x v="42"/>
    <x v="33"/>
    <n v="2544865070"/>
    <x v="42"/>
    <x v="0"/>
    <n v="760"/>
    <s v="C043"/>
    <n v="18"/>
    <n v="1"/>
    <x v="180"/>
    <x v="180"/>
    <d v="1899-12-30T02:28:05"/>
    <s v="21-09-2023"/>
    <d v="2023-09-21T00:00:00"/>
    <d v="1899-12-30T13:29:38"/>
    <x v="55"/>
    <s v="Birthday"/>
    <x v="8"/>
    <x v="3"/>
    <x v="20"/>
    <n v="13"/>
    <n v="2"/>
    <n v="18"/>
    <x v="4"/>
    <x v="2"/>
    <n v="781"/>
    <x v="3"/>
    <n v="781"/>
  </r>
  <r>
    <s v="C043"/>
    <x v="42"/>
    <x v="33"/>
    <n v="2544865070"/>
    <x v="42"/>
    <x v="0"/>
    <n v="211"/>
    <s v="C043"/>
    <n v="31"/>
    <n v="5"/>
    <x v="181"/>
    <x v="181"/>
    <d v="1899-12-30T18:14:59"/>
    <s v="29-10-2023"/>
    <d v="2023-10-29T00:00:00"/>
    <d v="1899-12-30T17:40:03"/>
    <x v="235"/>
    <s v="All Occasions"/>
    <x v="9"/>
    <x v="1"/>
    <x v="12"/>
    <n v="17"/>
    <n v="7"/>
    <n v="31"/>
    <x v="9"/>
    <x v="0"/>
    <n v="1804"/>
    <x v="6"/>
    <n v="9020"/>
  </r>
  <r>
    <s v="C043"/>
    <x v="42"/>
    <x v="33"/>
    <n v="2544865070"/>
    <x v="42"/>
    <x v="0"/>
    <n v="758"/>
    <s v="C043"/>
    <n v="40"/>
    <n v="5"/>
    <x v="81"/>
    <x v="81"/>
    <d v="1899-12-30T09:12:26"/>
    <s v="20-10-2023"/>
    <d v="2023-10-20T00:00:00"/>
    <d v="1899-12-30T03:46:58"/>
    <x v="75"/>
    <s v="Anniversary"/>
    <x v="9"/>
    <x v="0"/>
    <x v="22"/>
    <n v="3"/>
    <n v="4"/>
    <n v="40"/>
    <x v="33"/>
    <x v="6"/>
    <n v="1923"/>
    <x v="5"/>
    <n v="9615"/>
  </r>
  <r>
    <s v="C044"/>
    <x v="43"/>
    <x v="41"/>
    <n v="9843970658"/>
    <x v="43"/>
    <x v="1"/>
    <n v="828"/>
    <s v="C044"/>
    <n v="8"/>
    <n v="3"/>
    <x v="182"/>
    <x v="182"/>
    <d v="1899-12-30T16:47:01"/>
    <s v="01-11-2023"/>
    <d v="2023-11-01T00:00:00"/>
    <d v="1899-12-30T22:18:58"/>
    <x v="38"/>
    <s v="Anniversary"/>
    <x v="9"/>
    <x v="3"/>
    <x v="14"/>
    <n v="22"/>
    <n v="8"/>
    <n v="8"/>
    <x v="18"/>
    <x v="6"/>
    <n v="252"/>
    <x v="5"/>
    <n v="756"/>
  </r>
  <r>
    <s v="C044"/>
    <x v="43"/>
    <x v="41"/>
    <n v="9843970658"/>
    <x v="43"/>
    <x v="1"/>
    <n v="9"/>
    <s v="C044"/>
    <n v="27"/>
    <n v="4"/>
    <x v="75"/>
    <x v="75"/>
    <d v="1899-12-30T23:39:51"/>
    <s v="29-08-2023"/>
    <d v="2023-08-29T00:00:00"/>
    <d v="1899-12-30T23:59:54"/>
    <x v="11"/>
    <s v="Raksha Bandhan"/>
    <x v="1"/>
    <x v="1"/>
    <x v="7"/>
    <n v="23"/>
    <n v="9"/>
    <n v="27"/>
    <x v="1"/>
    <x v="1"/>
    <n v="548"/>
    <x v="1"/>
    <n v="2192"/>
  </r>
  <r>
    <s v="C044"/>
    <x v="43"/>
    <x v="41"/>
    <n v="9843970658"/>
    <x v="43"/>
    <x v="1"/>
    <n v="30"/>
    <s v="C044"/>
    <n v="23"/>
    <n v="4"/>
    <x v="148"/>
    <x v="148"/>
    <d v="1899-12-30T09:23:33"/>
    <s v="15-01-2023"/>
    <d v="2023-01-15T00:00:00"/>
    <d v="1899-12-30T13:36:58"/>
    <x v="135"/>
    <s v="Anniversary"/>
    <x v="11"/>
    <x v="2"/>
    <x v="22"/>
    <n v="13"/>
    <n v="2"/>
    <n v="23"/>
    <x v="21"/>
    <x v="6"/>
    <n v="1098"/>
    <x v="5"/>
    <n v="4392"/>
  </r>
  <r>
    <s v="C044"/>
    <x v="43"/>
    <x v="41"/>
    <n v="9843970658"/>
    <x v="43"/>
    <x v="1"/>
    <n v="236"/>
    <s v="C044"/>
    <n v="23"/>
    <n v="5"/>
    <x v="183"/>
    <x v="183"/>
    <d v="1899-12-30T06:33:52"/>
    <s v="11-09-2023"/>
    <d v="2023-09-11T00:00:00"/>
    <d v="1899-12-30T02:10:18"/>
    <x v="190"/>
    <s v="Anniversary"/>
    <x v="8"/>
    <x v="1"/>
    <x v="9"/>
    <n v="2"/>
    <n v="8"/>
    <n v="23"/>
    <x v="21"/>
    <x v="6"/>
    <n v="1098"/>
    <x v="5"/>
    <n v="5490"/>
  </r>
  <r>
    <s v="C044"/>
    <x v="43"/>
    <x v="41"/>
    <n v="9843970658"/>
    <x v="43"/>
    <x v="1"/>
    <n v="726"/>
    <s v="C044"/>
    <n v="34"/>
    <n v="2"/>
    <x v="23"/>
    <x v="23"/>
    <d v="1899-12-30T19:10:31"/>
    <s v="31-08-2023"/>
    <d v="2023-08-31T00:00:00"/>
    <d v="1899-12-30T18:54:28"/>
    <x v="104"/>
    <s v="Raksha Bandhan"/>
    <x v="1"/>
    <x v="0"/>
    <x v="13"/>
    <n v="18"/>
    <n v="10"/>
    <n v="34"/>
    <x v="22"/>
    <x v="5"/>
    <n v="1335"/>
    <x v="1"/>
    <n v="2670"/>
  </r>
  <r>
    <s v="C044"/>
    <x v="43"/>
    <x v="41"/>
    <n v="9843970658"/>
    <x v="43"/>
    <x v="1"/>
    <n v="880"/>
    <s v="C044"/>
    <n v="34"/>
    <n v="5"/>
    <x v="7"/>
    <x v="7"/>
    <d v="1899-12-30T22:14:26"/>
    <s v="31-08-2023"/>
    <d v="2023-08-31T00:00:00"/>
    <d v="1899-12-30T04:54:50"/>
    <x v="86"/>
    <s v="Raksha Bandhan"/>
    <x v="1"/>
    <x v="3"/>
    <x v="10"/>
    <n v="4"/>
    <n v="2"/>
    <n v="34"/>
    <x v="22"/>
    <x v="5"/>
    <n v="1335"/>
    <x v="1"/>
    <n v="6675"/>
  </r>
  <r>
    <s v="C044"/>
    <x v="43"/>
    <x v="41"/>
    <n v="9843970658"/>
    <x v="43"/>
    <x v="1"/>
    <n v="481"/>
    <s v="C044"/>
    <n v="12"/>
    <n v="5"/>
    <x v="23"/>
    <x v="23"/>
    <d v="1899-12-30T00:00:53"/>
    <s v="25-08-2023"/>
    <d v="2023-08-25T00:00:00"/>
    <d v="1899-12-30T18:36:25"/>
    <x v="236"/>
    <s v="Anniversary"/>
    <x v="1"/>
    <x v="0"/>
    <x v="5"/>
    <n v="18"/>
    <n v="4"/>
    <n v="12"/>
    <x v="60"/>
    <x v="2"/>
    <n v="672"/>
    <x v="5"/>
    <n v="3360"/>
  </r>
  <r>
    <s v="C044"/>
    <x v="43"/>
    <x v="41"/>
    <n v="9843970658"/>
    <x v="43"/>
    <x v="1"/>
    <n v="631"/>
    <s v="C044"/>
    <n v="32"/>
    <n v="4"/>
    <x v="109"/>
    <x v="109"/>
    <d v="1899-12-30T21:41:50"/>
    <s v="17-04-2023"/>
    <d v="2023-04-17T00:00:00"/>
    <d v="1899-12-30T03:45:03"/>
    <x v="214"/>
    <s v="Birthday"/>
    <x v="3"/>
    <x v="4"/>
    <x v="16"/>
    <n v="3"/>
    <n v="4"/>
    <n v="32"/>
    <x v="68"/>
    <x v="5"/>
    <n v="1792"/>
    <x v="3"/>
    <n v="7168"/>
  </r>
  <r>
    <s v="C044"/>
    <x v="43"/>
    <x v="41"/>
    <n v="9843970658"/>
    <x v="43"/>
    <x v="1"/>
    <n v="422"/>
    <s v="C044"/>
    <n v="53"/>
    <n v="2"/>
    <x v="75"/>
    <x v="75"/>
    <d v="1899-12-30T03:03:58"/>
    <s v="29-08-2023"/>
    <d v="2023-08-29T00:00:00"/>
    <d v="1899-12-30T04:05:39"/>
    <x v="237"/>
    <s v="Raksha Bandhan"/>
    <x v="1"/>
    <x v="1"/>
    <x v="17"/>
    <n v="4"/>
    <n v="9"/>
    <n v="53"/>
    <x v="62"/>
    <x v="6"/>
    <n v="1672"/>
    <x v="1"/>
    <n v="3344"/>
  </r>
  <r>
    <s v="C044"/>
    <x v="43"/>
    <x v="41"/>
    <n v="9843970658"/>
    <x v="43"/>
    <x v="1"/>
    <n v="319"/>
    <s v="C044"/>
    <n v="64"/>
    <n v="1"/>
    <x v="75"/>
    <x v="75"/>
    <d v="1899-12-30T06:23:07"/>
    <s v="26-08-2023"/>
    <d v="2023-08-26T00:00:00"/>
    <d v="1899-12-30T22:44:23"/>
    <x v="43"/>
    <s v="Raksha Bandhan"/>
    <x v="1"/>
    <x v="1"/>
    <x v="9"/>
    <n v="22"/>
    <n v="6"/>
    <n v="64"/>
    <x v="54"/>
    <x v="5"/>
    <n v="1878"/>
    <x v="1"/>
    <n v="1878"/>
  </r>
  <r>
    <s v="C044"/>
    <x v="43"/>
    <x v="41"/>
    <n v="9843970658"/>
    <x v="43"/>
    <x v="1"/>
    <n v="312"/>
    <s v="C044"/>
    <n v="9"/>
    <n v="1"/>
    <x v="40"/>
    <x v="40"/>
    <d v="1899-12-30T18:27:36"/>
    <s v="27-08-2023"/>
    <d v="2023-08-27T00:00:00"/>
    <d v="1899-12-30T06:01:14"/>
    <x v="234"/>
    <s v="Raksha Bandhan"/>
    <x v="1"/>
    <x v="3"/>
    <x v="12"/>
    <n v="6"/>
    <n v="5"/>
    <n v="9"/>
    <x v="7"/>
    <x v="0"/>
    <n v="1605"/>
    <x v="1"/>
    <n v="1605"/>
  </r>
  <r>
    <s v="C044"/>
    <x v="43"/>
    <x v="41"/>
    <n v="9843970658"/>
    <x v="43"/>
    <x v="1"/>
    <n v="722"/>
    <s v="C044"/>
    <n v="13"/>
    <n v="5"/>
    <x v="11"/>
    <x v="11"/>
    <d v="1899-12-30T17:30:25"/>
    <s v="08-03-2023"/>
    <d v="2023-03-08T00:00:00"/>
    <d v="1899-12-30T08:06:58"/>
    <x v="238"/>
    <s v="Holi"/>
    <x v="0"/>
    <x v="4"/>
    <x v="11"/>
    <n v="8"/>
    <n v="6"/>
    <n v="13"/>
    <x v="13"/>
    <x v="3"/>
    <n v="1141"/>
    <x v="0"/>
    <n v="5705"/>
  </r>
  <r>
    <s v="C044"/>
    <x v="43"/>
    <x v="41"/>
    <n v="9843970658"/>
    <x v="43"/>
    <x v="1"/>
    <n v="232"/>
    <s v="C044"/>
    <n v="28"/>
    <n v="3"/>
    <x v="40"/>
    <x v="40"/>
    <d v="1899-12-30T12:06:09"/>
    <s v="23-08-2023"/>
    <d v="2023-08-23T00:00:00"/>
    <d v="1899-12-30T09:00:02"/>
    <x v="35"/>
    <s v="Raksha Bandhan"/>
    <x v="1"/>
    <x v="3"/>
    <x v="0"/>
    <n v="9"/>
    <n v="1"/>
    <n v="28"/>
    <x v="58"/>
    <x v="6"/>
    <n v="1778"/>
    <x v="1"/>
    <n v="5334"/>
  </r>
  <r>
    <s v="C044"/>
    <x v="43"/>
    <x v="41"/>
    <n v="9843970658"/>
    <x v="43"/>
    <x v="1"/>
    <n v="248"/>
    <s v="C044"/>
    <n v="19"/>
    <n v="5"/>
    <x v="14"/>
    <x v="14"/>
    <d v="1899-12-30T08:43:41"/>
    <s v="10-02-2023"/>
    <d v="2023-02-10T00:00:00"/>
    <d v="1899-12-30T04:15:01"/>
    <x v="7"/>
    <s v="Valentine's Day"/>
    <x v="2"/>
    <x v="6"/>
    <x v="23"/>
    <n v="4"/>
    <n v="2"/>
    <n v="19"/>
    <x v="15"/>
    <x v="3"/>
    <n v="1234"/>
    <x v="2"/>
    <n v="6170"/>
  </r>
  <r>
    <s v="C044"/>
    <x v="43"/>
    <x v="41"/>
    <n v="9843970658"/>
    <x v="43"/>
    <x v="1"/>
    <n v="258"/>
    <s v="C044"/>
    <n v="46"/>
    <n v="5"/>
    <x v="184"/>
    <x v="184"/>
    <d v="1899-12-30T05:40:39"/>
    <s v="20-04-2023"/>
    <d v="2023-04-20T00:00:00"/>
    <d v="1899-12-30T20:05:32"/>
    <x v="193"/>
    <s v="Anniversary"/>
    <x v="3"/>
    <x v="1"/>
    <x v="1"/>
    <n v="20"/>
    <n v="4"/>
    <n v="46"/>
    <x v="38"/>
    <x v="1"/>
    <n v="758"/>
    <x v="5"/>
    <n v="3790"/>
  </r>
  <r>
    <s v="C044"/>
    <x v="43"/>
    <x v="41"/>
    <n v="9843970658"/>
    <x v="43"/>
    <x v="1"/>
    <n v="278"/>
    <s v="C044"/>
    <n v="1"/>
    <n v="2"/>
    <x v="185"/>
    <x v="185"/>
    <d v="1899-12-30T23:33:52"/>
    <s v="24-06-2023"/>
    <d v="2023-06-24T00:00:00"/>
    <d v="1899-12-30T05:42:44"/>
    <x v="213"/>
    <s v="All Occasions"/>
    <x v="7"/>
    <x v="3"/>
    <x v="7"/>
    <n v="5"/>
    <n v="4"/>
    <n v="1"/>
    <x v="16"/>
    <x v="5"/>
    <n v="1935"/>
    <x v="6"/>
    <n v="3870"/>
  </r>
  <r>
    <s v="C044"/>
    <x v="43"/>
    <x v="41"/>
    <n v="9843970658"/>
    <x v="43"/>
    <x v="1"/>
    <n v="825"/>
    <s v="C044"/>
    <n v="25"/>
    <n v="5"/>
    <x v="186"/>
    <x v="186"/>
    <d v="1899-12-30T10:50:24"/>
    <s v="01-07-2023"/>
    <d v="2023-07-01T00:00:00"/>
    <d v="1899-12-30T18:08:04"/>
    <x v="65"/>
    <s v="Anniversary"/>
    <x v="7"/>
    <x v="2"/>
    <x v="2"/>
    <n v="18"/>
    <n v="1"/>
    <n v="25"/>
    <x v="26"/>
    <x v="2"/>
    <n v="1202"/>
    <x v="5"/>
    <n v="6010"/>
  </r>
  <r>
    <s v="C045"/>
    <x v="44"/>
    <x v="42"/>
    <n v="6789522856"/>
    <x v="44"/>
    <x v="0"/>
    <n v="753"/>
    <s v="C045"/>
    <n v="60"/>
    <n v="1"/>
    <x v="5"/>
    <x v="5"/>
    <d v="1899-12-30T06:55:38"/>
    <s v="12-11-2023"/>
    <d v="2023-11-12T00:00:00"/>
    <d v="1899-12-30T04:49:01"/>
    <x v="202"/>
    <s v="Diwali"/>
    <x v="4"/>
    <x v="0"/>
    <x v="9"/>
    <n v="4"/>
    <n v="6"/>
    <n v="60"/>
    <x v="46"/>
    <x v="6"/>
    <n v="827"/>
    <x v="4"/>
    <n v="827"/>
  </r>
  <r>
    <s v="C045"/>
    <x v="44"/>
    <x v="42"/>
    <n v="6789522856"/>
    <x v="44"/>
    <x v="0"/>
    <n v="430"/>
    <s v="C045"/>
    <n v="27"/>
    <n v="2"/>
    <x v="1"/>
    <x v="1"/>
    <d v="1899-12-30T07:20:30"/>
    <s v="31-08-2023"/>
    <d v="2023-08-31T00:00:00"/>
    <d v="1899-12-30T10:03:32"/>
    <x v="239"/>
    <s v="Raksha Bandhan"/>
    <x v="1"/>
    <x v="1"/>
    <x v="8"/>
    <n v="10"/>
    <n v="4"/>
    <n v="27"/>
    <x v="1"/>
    <x v="1"/>
    <n v="548"/>
    <x v="1"/>
    <n v="1096"/>
  </r>
  <r>
    <s v="C045"/>
    <x v="44"/>
    <x v="42"/>
    <n v="6789522856"/>
    <x v="44"/>
    <x v="0"/>
    <n v="518"/>
    <s v="C045"/>
    <n v="45"/>
    <n v="3"/>
    <x v="187"/>
    <x v="187"/>
    <d v="1899-12-30T04:46:41"/>
    <s v="15-04-2023"/>
    <d v="2023-04-15T00:00:00"/>
    <d v="1899-12-30T19:40:46"/>
    <x v="106"/>
    <s v="Birthday"/>
    <x v="3"/>
    <x v="1"/>
    <x v="4"/>
    <n v="19"/>
    <n v="6"/>
    <n v="45"/>
    <x v="45"/>
    <x v="4"/>
    <n v="722"/>
    <x v="3"/>
    <n v="2166"/>
  </r>
  <r>
    <s v="C045"/>
    <x v="44"/>
    <x v="42"/>
    <n v="6789522856"/>
    <x v="44"/>
    <x v="0"/>
    <n v="452"/>
    <s v="C045"/>
    <n v="70"/>
    <n v="3"/>
    <x v="188"/>
    <x v="188"/>
    <d v="1899-12-30T19:57:29"/>
    <s v="17-07-2023"/>
    <d v="2023-07-17T00:00:00"/>
    <d v="1899-12-30T11:42:18"/>
    <x v="70"/>
    <s v="Birthday"/>
    <x v="6"/>
    <x v="1"/>
    <x v="13"/>
    <n v="11"/>
    <n v="8"/>
    <n v="70"/>
    <x v="41"/>
    <x v="6"/>
    <n v="866"/>
    <x v="3"/>
    <n v="2598"/>
  </r>
  <r>
    <s v="C045"/>
    <x v="44"/>
    <x v="42"/>
    <n v="6789522856"/>
    <x v="44"/>
    <x v="0"/>
    <n v="132"/>
    <s v="C045"/>
    <n v="49"/>
    <n v="4"/>
    <x v="44"/>
    <x v="44"/>
    <d v="1899-12-30T23:23:41"/>
    <s v="13-02-2023"/>
    <d v="2023-02-13T00:00:00"/>
    <d v="1899-12-30T19:55:48"/>
    <x v="240"/>
    <s v="Valentine's Day"/>
    <x v="2"/>
    <x v="5"/>
    <x v="7"/>
    <n v="19"/>
    <n v="9"/>
    <n v="49"/>
    <x v="42"/>
    <x v="0"/>
    <n v="903"/>
    <x v="2"/>
    <n v="3612"/>
  </r>
  <r>
    <s v="C045"/>
    <x v="44"/>
    <x v="42"/>
    <n v="6789522856"/>
    <x v="44"/>
    <x v="0"/>
    <n v="449"/>
    <s v="C045"/>
    <n v="49"/>
    <n v="4"/>
    <x v="19"/>
    <x v="19"/>
    <d v="1899-12-30T03:18:26"/>
    <s v="16-02-2023"/>
    <d v="2023-02-16T00:00:00"/>
    <d v="1899-12-30T10:09:41"/>
    <x v="173"/>
    <s v="Valentine's Day"/>
    <x v="2"/>
    <x v="0"/>
    <x v="17"/>
    <n v="10"/>
    <n v="3"/>
    <n v="49"/>
    <x v="42"/>
    <x v="0"/>
    <n v="903"/>
    <x v="2"/>
    <n v="3612"/>
  </r>
  <r>
    <s v="C045"/>
    <x v="44"/>
    <x v="42"/>
    <n v="6789522856"/>
    <x v="44"/>
    <x v="0"/>
    <n v="554"/>
    <s v="C045"/>
    <n v="29"/>
    <n v="4"/>
    <x v="95"/>
    <x v="95"/>
    <d v="1899-12-30T20:25:07"/>
    <s v="03-03-2023"/>
    <d v="2023-03-03T00:00:00"/>
    <d v="1899-12-30T16:49:01"/>
    <x v="80"/>
    <s v="Holi"/>
    <x v="2"/>
    <x v="3"/>
    <x v="19"/>
    <n v="16"/>
    <n v="3"/>
    <n v="29"/>
    <x v="35"/>
    <x v="0"/>
    <n v="1252"/>
    <x v="0"/>
    <n v="5008"/>
  </r>
  <r>
    <s v="C045"/>
    <x v="44"/>
    <x v="42"/>
    <n v="6789522856"/>
    <x v="44"/>
    <x v="0"/>
    <n v="743"/>
    <s v="C045"/>
    <n v="4"/>
    <n v="2"/>
    <x v="86"/>
    <x v="86"/>
    <d v="1899-12-30T13:28:07"/>
    <s v="13-11-2023"/>
    <d v="2023-11-13T00:00:00"/>
    <d v="1899-12-30T01:16:24"/>
    <x v="133"/>
    <s v="Diwali"/>
    <x v="4"/>
    <x v="4"/>
    <x v="21"/>
    <n v="1"/>
    <n v="4"/>
    <n v="4"/>
    <x v="47"/>
    <x v="6"/>
    <n v="1199"/>
    <x v="4"/>
    <n v="2398"/>
  </r>
  <r>
    <s v="C045"/>
    <x v="44"/>
    <x v="42"/>
    <n v="6789522856"/>
    <x v="44"/>
    <x v="0"/>
    <n v="623"/>
    <s v="C045"/>
    <n v="37"/>
    <n v="2"/>
    <x v="13"/>
    <x v="13"/>
    <d v="1899-12-30T13:37:50"/>
    <s v="18-11-2023"/>
    <d v="2023-11-18T00:00:00"/>
    <d v="1899-12-30T14:25:39"/>
    <x v="13"/>
    <s v="Diwali"/>
    <x v="4"/>
    <x v="6"/>
    <x v="21"/>
    <n v="14"/>
    <n v="10"/>
    <n v="37"/>
    <x v="61"/>
    <x v="0"/>
    <n v="1428"/>
    <x v="4"/>
    <n v="2856"/>
  </r>
  <r>
    <s v="C045"/>
    <x v="44"/>
    <x v="42"/>
    <n v="6789522856"/>
    <x v="44"/>
    <x v="0"/>
    <n v="677"/>
    <s v="C045"/>
    <n v="37"/>
    <n v="5"/>
    <x v="85"/>
    <x v="85"/>
    <d v="1899-12-30T07:54:01"/>
    <s v="14-11-2023"/>
    <d v="2023-11-14T00:00:00"/>
    <d v="1899-12-30T05:32:35"/>
    <x v="126"/>
    <s v="Diwali"/>
    <x v="4"/>
    <x v="5"/>
    <x v="8"/>
    <n v="5"/>
    <n v="10"/>
    <n v="37"/>
    <x v="61"/>
    <x v="0"/>
    <n v="1428"/>
    <x v="4"/>
    <n v="7140"/>
  </r>
  <r>
    <s v="C045"/>
    <x v="44"/>
    <x v="42"/>
    <n v="6789522856"/>
    <x v="44"/>
    <x v="0"/>
    <n v="720"/>
    <s v="C045"/>
    <n v="22"/>
    <n v="5"/>
    <x v="166"/>
    <x v="166"/>
    <d v="1899-12-30T14:42:41"/>
    <s v="20-12-2023"/>
    <d v="2023-12-20T00:00:00"/>
    <d v="1899-12-30T06:07:08"/>
    <x v="241"/>
    <s v="All Occasions"/>
    <x v="10"/>
    <x v="2"/>
    <x v="15"/>
    <n v="6"/>
    <n v="5"/>
    <n v="22"/>
    <x v="64"/>
    <x v="5"/>
    <n v="1639"/>
    <x v="6"/>
    <n v="8195"/>
  </r>
  <r>
    <s v="C045"/>
    <x v="44"/>
    <x v="42"/>
    <n v="6789522856"/>
    <x v="44"/>
    <x v="0"/>
    <n v="936"/>
    <s v="C045"/>
    <n v="43"/>
    <n v="4"/>
    <x v="80"/>
    <x v="80"/>
    <d v="1899-12-30T21:26:31"/>
    <s v="08-11-2023"/>
    <d v="2023-11-08T00:00:00"/>
    <d v="1899-12-30T10:03:32"/>
    <x v="174"/>
    <s v="Diwali"/>
    <x v="4"/>
    <x v="4"/>
    <x v="16"/>
    <n v="10"/>
    <n v="6"/>
    <n v="43"/>
    <x v="11"/>
    <x v="4"/>
    <n v="750"/>
    <x v="4"/>
    <n v="3000"/>
  </r>
  <r>
    <s v="C045"/>
    <x v="44"/>
    <x v="42"/>
    <n v="6789522856"/>
    <x v="44"/>
    <x v="0"/>
    <n v="886"/>
    <s v="C045"/>
    <n v="53"/>
    <n v="3"/>
    <x v="23"/>
    <x v="23"/>
    <d v="1899-12-30T08:23:02"/>
    <s v="25-08-2023"/>
    <d v="2023-08-25T00:00:00"/>
    <d v="1899-12-30T19:52:35"/>
    <x v="68"/>
    <s v="Raksha Bandhan"/>
    <x v="1"/>
    <x v="0"/>
    <x v="23"/>
    <n v="19"/>
    <n v="4"/>
    <n v="53"/>
    <x v="62"/>
    <x v="6"/>
    <n v="1672"/>
    <x v="1"/>
    <n v="5016"/>
  </r>
  <r>
    <s v="C045"/>
    <x v="44"/>
    <x v="42"/>
    <n v="6789522856"/>
    <x v="44"/>
    <x v="0"/>
    <n v="53"/>
    <s v="C045"/>
    <n v="9"/>
    <n v="5"/>
    <x v="75"/>
    <x v="75"/>
    <d v="1899-12-30T08:25:45"/>
    <s v="27-08-2023"/>
    <d v="2023-08-27T00:00:00"/>
    <d v="1899-12-30T05:59:31"/>
    <x v="132"/>
    <s v="Raksha Bandhan"/>
    <x v="1"/>
    <x v="1"/>
    <x v="23"/>
    <n v="5"/>
    <n v="7"/>
    <n v="9"/>
    <x v="7"/>
    <x v="0"/>
    <n v="1605"/>
    <x v="1"/>
    <n v="8025"/>
  </r>
  <r>
    <s v="C045"/>
    <x v="44"/>
    <x v="42"/>
    <n v="6789522856"/>
    <x v="44"/>
    <x v="0"/>
    <n v="723"/>
    <s v="C045"/>
    <n v="14"/>
    <n v="3"/>
    <x v="44"/>
    <x v="44"/>
    <d v="1899-12-30T18:00:57"/>
    <s v="05-02-2023"/>
    <d v="2023-02-05T00:00:00"/>
    <d v="1899-12-30T00:57:28"/>
    <x v="145"/>
    <s v="Birthday"/>
    <x v="2"/>
    <x v="5"/>
    <x v="12"/>
    <n v="0"/>
    <n v="1"/>
    <n v="14"/>
    <x v="17"/>
    <x v="0"/>
    <n v="1915"/>
    <x v="3"/>
    <n v="5745"/>
  </r>
  <r>
    <s v="C046"/>
    <x v="45"/>
    <x v="43"/>
    <n v="917543187237"/>
    <x v="45"/>
    <x v="1"/>
    <n v="86"/>
    <s v="C046"/>
    <n v="39"/>
    <n v="4"/>
    <x v="189"/>
    <x v="189"/>
    <d v="1899-12-30T11:27:49"/>
    <s v="22-09-2023"/>
    <d v="2023-09-22T00:00:00"/>
    <d v="1899-12-30T14:09:30"/>
    <x v="3"/>
    <s v="All Occasions"/>
    <x v="8"/>
    <x v="6"/>
    <x v="18"/>
    <n v="14"/>
    <n v="9"/>
    <n v="39"/>
    <x v="39"/>
    <x v="3"/>
    <n v="387"/>
    <x v="6"/>
    <n v="1548"/>
  </r>
  <r>
    <s v="C046"/>
    <x v="45"/>
    <x v="43"/>
    <n v="917543187237"/>
    <x v="45"/>
    <x v="1"/>
    <n v="790"/>
    <s v="C046"/>
    <n v="26"/>
    <n v="2"/>
    <x v="95"/>
    <x v="95"/>
    <d v="1899-12-30T06:03:29"/>
    <s v="08-03-2023"/>
    <d v="2023-03-08T00:00:00"/>
    <d v="1899-12-30T04:20:38"/>
    <x v="242"/>
    <s v="Holi"/>
    <x v="2"/>
    <x v="3"/>
    <x v="9"/>
    <n v="4"/>
    <n v="8"/>
    <n v="26"/>
    <x v="0"/>
    <x v="0"/>
    <n v="289"/>
    <x v="0"/>
    <n v="578"/>
  </r>
  <r>
    <s v="C046"/>
    <x v="45"/>
    <x v="43"/>
    <n v="917543187237"/>
    <x v="45"/>
    <x v="1"/>
    <n v="935"/>
    <s v="C046"/>
    <n v="27"/>
    <n v="5"/>
    <x v="75"/>
    <x v="75"/>
    <d v="1899-12-30T09:38:15"/>
    <s v="29-08-2023"/>
    <d v="2023-08-29T00:00:00"/>
    <d v="1899-12-30T17:18:37"/>
    <x v="243"/>
    <s v="Raksha Bandhan"/>
    <x v="1"/>
    <x v="1"/>
    <x v="22"/>
    <n v="17"/>
    <n v="9"/>
    <n v="27"/>
    <x v="1"/>
    <x v="1"/>
    <n v="548"/>
    <x v="1"/>
    <n v="2740"/>
  </r>
  <r>
    <s v="C046"/>
    <x v="45"/>
    <x v="43"/>
    <n v="917543187237"/>
    <x v="45"/>
    <x v="1"/>
    <n v="689"/>
    <s v="C046"/>
    <n v="66"/>
    <n v="4"/>
    <x v="11"/>
    <x v="11"/>
    <d v="1899-12-30T05:52:42"/>
    <s v="07-03-2023"/>
    <d v="2023-03-07T00:00:00"/>
    <d v="1899-12-30T11:00:27"/>
    <x v="27"/>
    <s v="Holi"/>
    <x v="0"/>
    <x v="4"/>
    <x v="1"/>
    <n v="11"/>
    <n v="5"/>
    <n v="66"/>
    <x v="31"/>
    <x v="0"/>
    <n v="610"/>
    <x v="0"/>
    <n v="2440"/>
  </r>
  <r>
    <s v="C046"/>
    <x v="45"/>
    <x v="43"/>
    <n v="917543187237"/>
    <x v="45"/>
    <x v="1"/>
    <n v="596"/>
    <s v="C046"/>
    <n v="50"/>
    <n v="1"/>
    <x v="3"/>
    <x v="3"/>
    <d v="1899-12-30T14:57:41"/>
    <s v="14-03-2023"/>
    <d v="2023-03-14T00:00:00"/>
    <d v="1899-12-30T17:58:44"/>
    <x v="133"/>
    <s v="Holi"/>
    <x v="0"/>
    <x v="1"/>
    <x v="15"/>
    <n v="17"/>
    <n v="9"/>
    <n v="50"/>
    <x v="6"/>
    <x v="2"/>
    <n v="422"/>
    <x v="0"/>
    <n v="422"/>
  </r>
  <r>
    <s v="C046"/>
    <x v="45"/>
    <x v="43"/>
    <n v="917543187237"/>
    <x v="45"/>
    <x v="1"/>
    <n v="148"/>
    <s v="C046"/>
    <n v="24"/>
    <n v="3"/>
    <x v="190"/>
    <x v="190"/>
    <d v="1899-12-30T02:09:08"/>
    <s v="07-12-2023"/>
    <d v="2023-12-07T00:00:00"/>
    <d v="1899-12-30T08:57:38"/>
    <x v="214"/>
    <s v="Birthday"/>
    <x v="10"/>
    <x v="3"/>
    <x v="20"/>
    <n v="8"/>
    <n v="2"/>
    <n v="24"/>
    <x v="10"/>
    <x v="3"/>
    <n v="535"/>
    <x v="3"/>
    <n v="1605"/>
  </r>
  <r>
    <s v="C046"/>
    <x v="45"/>
    <x v="43"/>
    <n v="917543187237"/>
    <x v="45"/>
    <x v="1"/>
    <n v="907"/>
    <s v="C046"/>
    <n v="30"/>
    <n v="2"/>
    <x v="191"/>
    <x v="191"/>
    <d v="1899-12-30T21:36:41"/>
    <s v="25-04-2023"/>
    <d v="2023-04-25T00:00:00"/>
    <d v="1899-12-30T11:12:03"/>
    <x v="244"/>
    <s v="Anniversary"/>
    <x v="3"/>
    <x v="6"/>
    <x v="16"/>
    <n v="11"/>
    <n v="6"/>
    <n v="30"/>
    <x v="63"/>
    <x v="0"/>
    <n v="751"/>
    <x v="5"/>
    <n v="1502"/>
  </r>
  <r>
    <s v="C046"/>
    <x v="45"/>
    <x v="43"/>
    <n v="917543187237"/>
    <x v="45"/>
    <x v="1"/>
    <n v="43"/>
    <s v="C046"/>
    <n v="49"/>
    <n v="3"/>
    <x v="2"/>
    <x v="2"/>
    <d v="1899-12-30T22:31:16"/>
    <s v="16-02-2023"/>
    <d v="2023-02-16T00:00:00"/>
    <d v="1899-12-30T02:47:47"/>
    <x v="226"/>
    <s v="Valentine's Day"/>
    <x v="2"/>
    <x v="1"/>
    <x v="10"/>
    <n v="2"/>
    <n v="4"/>
    <n v="49"/>
    <x v="42"/>
    <x v="0"/>
    <n v="903"/>
    <x v="2"/>
    <n v="2709"/>
  </r>
  <r>
    <s v="C046"/>
    <x v="45"/>
    <x v="43"/>
    <n v="917543187237"/>
    <x v="45"/>
    <x v="1"/>
    <n v="443"/>
    <s v="C046"/>
    <n v="49"/>
    <n v="3"/>
    <x v="44"/>
    <x v="44"/>
    <d v="1899-12-30T22:22:19"/>
    <s v="13-02-2023"/>
    <d v="2023-02-13T00:00:00"/>
    <d v="1899-12-30T02:16:00"/>
    <x v="229"/>
    <s v="Valentine's Day"/>
    <x v="2"/>
    <x v="5"/>
    <x v="10"/>
    <n v="2"/>
    <n v="9"/>
    <n v="49"/>
    <x v="42"/>
    <x v="0"/>
    <n v="903"/>
    <x v="2"/>
    <n v="2709"/>
  </r>
  <r>
    <s v="C046"/>
    <x v="45"/>
    <x v="43"/>
    <n v="917543187237"/>
    <x v="45"/>
    <x v="1"/>
    <n v="695"/>
    <s v="C046"/>
    <n v="23"/>
    <n v="4"/>
    <x v="3"/>
    <x v="3"/>
    <d v="1899-12-30T16:36:52"/>
    <s v="14-03-2023"/>
    <d v="2023-03-14T00:00:00"/>
    <d v="1899-12-30T17:01:44"/>
    <x v="131"/>
    <s v="Anniversary"/>
    <x v="0"/>
    <x v="1"/>
    <x v="14"/>
    <n v="17"/>
    <n v="9"/>
    <n v="23"/>
    <x v="21"/>
    <x v="6"/>
    <n v="1098"/>
    <x v="5"/>
    <n v="4392"/>
  </r>
  <r>
    <s v="C046"/>
    <x v="45"/>
    <x v="43"/>
    <n v="917543187237"/>
    <x v="45"/>
    <x v="1"/>
    <n v="571"/>
    <s v="C046"/>
    <n v="6"/>
    <n v="1"/>
    <x v="95"/>
    <x v="95"/>
    <d v="1899-12-30T09:38:25"/>
    <s v="09-03-2023"/>
    <d v="2023-03-09T00:00:00"/>
    <d v="1899-12-30T04:26:01"/>
    <x v="25"/>
    <s v="Holi"/>
    <x v="2"/>
    <x v="3"/>
    <x v="22"/>
    <n v="4"/>
    <n v="9"/>
    <n v="6"/>
    <x v="28"/>
    <x v="1"/>
    <n v="1112"/>
    <x v="0"/>
    <n v="1112"/>
  </r>
  <r>
    <s v="C046"/>
    <x v="45"/>
    <x v="43"/>
    <n v="917543187237"/>
    <x v="45"/>
    <x v="1"/>
    <n v="858"/>
    <s v="C046"/>
    <n v="44"/>
    <n v="4"/>
    <x v="13"/>
    <x v="13"/>
    <d v="1899-12-30T01:51:48"/>
    <s v="09-11-2023"/>
    <d v="2023-11-09T00:00:00"/>
    <d v="1899-12-30T16:01:24"/>
    <x v="34"/>
    <s v="Diwali"/>
    <x v="4"/>
    <x v="6"/>
    <x v="6"/>
    <n v="16"/>
    <n v="1"/>
    <n v="44"/>
    <x v="32"/>
    <x v="2"/>
    <n v="794"/>
    <x v="4"/>
    <n v="3176"/>
  </r>
  <r>
    <s v="C046"/>
    <x v="45"/>
    <x v="43"/>
    <n v="917543187237"/>
    <x v="45"/>
    <x v="1"/>
    <n v="696"/>
    <s v="C046"/>
    <n v="13"/>
    <n v="3"/>
    <x v="22"/>
    <x v="22"/>
    <d v="1899-12-30T02:42:21"/>
    <s v="14-03-2023"/>
    <d v="2023-03-14T00:00:00"/>
    <d v="1899-12-30T15:08:45"/>
    <x v="33"/>
    <s v="Holi"/>
    <x v="0"/>
    <x v="3"/>
    <x v="20"/>
    <n v="15"/>
    <n v="7"/>
    <n v="13"/>
    <x v="13"/>
    <x v="3"/>
    <n v="1141"/>
    <x v="0"/>
    <n v="3423"/>
  </r>
  <r>
    <s v="C046"/>
    <x v="45"/>
    <x v="43"/>
    <n v="917543187237"/>
    <x v="45"/>
    <x v="1"/>
    <n v="998"/>
    <s v="C046"/>
    <n v="44"/>
    <n v="1"/>
    <x v="5"/>
    <x v="5"/>
    <d v="1899-12-30T16:17:11"/>
    <s v="14-11-2023"/>
    <d v="2023-11-14T00:00:00"/>
    <d v="1899-12-30T04:33:25"/>
    <x v="213"/>
    <s v="Diwali"/>
    <x v="4"/>
    <x v="0"/>
    <x v="14"/>
    <n v="4"/>
    <n v="8"/>
    <n v="44"/>
    <x v="32"/>
    <x v="2"/>
    <n v="794"/>
    <x v="4"/>
    <n v="794"/>
  </r>
  <r>
    <s v="C047"/>
    <x v="46"/>
    <x v="44"/>
    <n v="910798274175"/>
    <x v="46"/>
    <x v="1"/>
    <n v="33"/>
    <s v="C047"/>
    <n v="8"/>
    <n v="3"/>
    <x v="99"/>
    <x v="99"/>
    <d v="1899-12-30T01:37:27"/>
    <s v="25-04-2023"/>
    <d v="2023-04-25T00:00:00"/>
    <d v="1899-12-30T02:13:27"/>
    <x v="91"/>
    <s v="Anniversary"/>
    <x v="3"/>
    <x v="5"/>
    <x v="6"/>
    <n v="2"/>
    <n v="10"/>
    <n v="8"/>
    <x v="18"/>
    <x v="6"/>
    <n v="252"/>
    <x v="5"/>
    <n v="756"/>
  </r>
  <r>
    <s v="C047"/>
    <x v="46"/>
    <x v="44"/>
    <n v="910798274175"/>
    <x v="46"/>
    <x v="1"/>
    <n v="294"/>
    <s v="C047"/>
    <n v="26"/>
    <n v="5"/>
    <x v="39"/>
    <x v="39"/>
    <d v="1899-12-30T21:04:18"/>
    <s v="03-03-2023"/>
    <d v="2023-03-03T00:00:00"/>
    <d v="1899-12-30T19:44:54"/>
    <x v="245"/>
    <s v="Holi"/>
    <x v="0"/>
    <x v="6"/>
    <x v="16"/>
    <n v="19"/>
    <n v="2"/>
    <n v="26"/>
    <x v="0"/>
    <x v="0"/>
    <n v="289"/>
    <x v="0"/>
    <n v="1445"/>
  </r>
  <r>
    <s v="C047"/>
    <x v="46"/>
    <x v="44"/>
    <n v="910798274175"/>
    <x v="46"/>
    <x v="1"/>
    <n v="492"/>
    <s v="C047"/>
    <n v="33"/>
    <n v="2"/>
    <x v="44"/>
    <x v="44"/>
    <d v="1899-12-30T13:54:25"/>
    <s v="13-02-2023"/>
    <d v="2023-02-13T00:00:00"/>
    <d v="1899-12-30T12:04:33"/>
    <x v="53"/>
    <s v="Valentine's Day"/>
    <x v="2"/>
    <x v="5"/>
    <x v="21"/>
    <n v="12"/>
    <n v="9"/>
    <n v="33"/>
    <x v="40"/>
    <x v="0"/>
    <n v="314"/>
    <x v="2"/>
    <n v="628"/>
  </r>
  <r>
    <s v="C047"/>
    <x v="46"/>
    <x v="44"/>
    <n v="910798274175"/>
    <x v="46"/>
    <x v="1"/>
    <n v="93"/>
    <s v="C047"/>
    <n v="24"/>
    <n v="4"/>
    <x v="117"/>
    <x v="117"/>
    <d v="1899-12-30T17:50:59"/>
    <s v="03-05-2023"/>
    <d v="2023-05-03T00:00:00"/>
    <d v="1899-12-30T18:35:56"/>
    <x v="62"/>
    <s v="Birthday"/>
    <x v="5"/>
    <x v="0"/>
    <x v="11"/>
    <n v="18"/>
    <n v="2"/>
    <n v="24"/>
    <x v="10"/>
    <x v="3"/>
    <n v="535"/>
    <x v="3"/>
    <n v="2140"/>
  </r>
  <r>
    <s v="C047"/>
    <x v="46"/>
    <x v="44"/>
    <n v="910798274175"/>
    <x v="46"/>
    <x v="1"/>
    <n v="445"/>
    <s v="C047"/>
    <n v="30"/>
    <n v="5"/>
    <x v="192"/>
    <x v="192"/>
    <d v="1899-12-30T20:08:42"/>
    <s v="15-06-2023"/>
    <d v="2023-06-15T00:00:00"/>
    <d v="1899-12-30T14:22:27"/>
    <x v="99"/>
    <s v="Anniversary"/>
    <x v="7"/>
    <x v="6"/>
    <x v="19"/>
    <n v="14"/>
    <n v="1"/>
    <n v="30"/>
    <x v="63"/>
    <x v="0"/>
    <n v="751"/>
    <x v="5"/>
    <n v="3755"/>
  </r>
  <r>
    <s v="C047"/>
    <x v="46"/>
    <x v="44"/>
    <n v="910798274175"/>
    <x v="46"/>
    <x v="1"/>
    <n v="67"/>
    <s v="C047"/>
    <n v="10"/>
    <n v="2"/>
    <x v="10"/>
    <x v="10"/>
    <d v="1899-12-30T17:28:21"/>
    <s v="14-07-2023"/>
    <d v="2023-07-14T00:00:00"/>
    <d v="1899-12-30T21:11:01"/>
    <x v="22"/>
    <s v="Birthday"/>
    <x v="6"/>
    <x v="4"/>
    <x v="11"/>
    <n v="21"/>
    <n v="8"/>
    <n v="10"/>
    <x v="69"/>
    <x v="1"/>
    <n v="259"/>
    <x v="3"/>
    <n v="518"/>
  </r>
  <r>
    <s v="C047"/>
    <x v="46"/>
    <x v="44"/>
    <n v="910798274175"/>
    <x v="46"/>
    <x v="1"/>
    <n v="273"/>
    <s v="C047"/>
    <n v="10"/>
    <n v="2"/>
    <x v="193"/>
    <x v="193"/>
    <d v="1899-12-30T16:12:35"/>
    <s v="24-11-2023"/>
    <d v="2023-11-24T00:00:00"/>
    <d v="1899-12-30T01:52:48"/>
    <x v="218"/>
    <s v="Birthday"/>
    <x v="4"/>
    <x v="6"/>
    <x v="14"/>
    <n v="1"/>
    <n v="2"/>
    <n v="10"/>
    <x v="69"/>
    <x v="1"/>
    <n v="259"/>
    <x v="3"/>
    <n v="518"/>
  </r>
  <r>
    <s v="C047"/>
    <x v="46"/>
    <x v="44"/>
    <n v="910798274175"/>
    <x v="46"/>
    <x v="1"/>
    <n v="859"/>
    <s v="C047"/>
    <n v="43"/>
    <n v="1"/>
    <x v="100"/>
    <x v="100"/>
    <d v="1899-12-30T07:06:21"/>
    <s v="15-11-2023"/>
    <d v="2023-11-15T00:00:00"/>
    <d v="1899-12-30T01:46:27"/>
    <x v="82"/>
    <s v="Diwali"/>
    <x v="4"/>
    <x v="2"/>
    <x v="8"/>
    <n v="1"/>
    <n v="5"/>
    <n v="43"/>
    <x v="11"/>
    <x v="4"/>
    <n v="750"/>
    <x v="4"/>
    <n v="750"/>
  </r>
  <r>
    <s v="C047"/>
    <x v="46"/>
    <x v="44"/>
    <n v="910798274175"/>
    <x v="46"/>
    <x v="1"/>
    <n v="606"/>
    <s v="C047"/>
    <n v="3"/>
    <n v="5"/>
    <x v="14"/>
    <x v="14"/>
    <d v="1899-12-30T02:13:13"/>
    <s v="17-02-2023"/>
    <d v="2023-02-17T00:00:00"/>
    <d v="1899-12-30T07:31:32"/>
    <x v="226"/>
    <s v="Valentine's Day"/>
    <x v="2"/>
    <x v="6"/>
    <x v="20"/>
    <n v="7"/>
    <n v="9"/>
    <n v="3"/>
    <x v="48"/>
    <x v="0"/>
    <n v="1534"/>
    <x v="2"/>
    <n v="7670"/>
  </r>
  <r>
    <s v="C047"/>
    <x v="46"/>
    <x v="44"/>
    <n v="910798274175"/>
    <x v="46"/>
    <x v="1"/>
    <n v="297"/>
    <s v="C047"/>
    <n v="13"/>
    <n v="3"/>
    <x v="95"/>
    <x v="95"/>
    <d v="1899-12-30T20:15:29"/>
    <s v="05-03-2023"/>
    <d v="2023-03-05T00:00:00"/>
    <d v="1899-12-30T20:52:27"/>
    <x v="39"/>
    <s v="Holi"/>
    <x v="2"/>
    <x v="3"/>
    <x v="19"/>
    <n v="20"/>
    <n v="5"/>
    <n v="13"/>
    <x v="13"/>
    <x v="3"/>
    <n v="1141"/>
    <x v="0"/>
    <n v="3423"/>
  </r>
  <r>
    <s v="C047"/>
    <x v="46"/>
    <x v="44"/>
    <n v="910798274175"/>
    <x v="46"/>
    <x v="1"/>
    <n v="41"/>
    <s v="C047"/>
    <n v="54"/>
    <n v="4"/>
    <x v="194"/>
    <x v="194"/>
    <d v="1899-12-30T19:19:50"/>
    <s v="10-06-2023"/>
    <d v="2023-06-10T00:00:00"/>
    <d v="1899-12-30T14:29:42"/>
    <x v="129"/>
    <s v="Anniversary"/>
    <x v="7"/>
    <x v="4"/>
    <x v="13"/>
    <n v="14"/>
    <n v="2"/>
    <n v="54"/>
    <x v="59"/>
    <x v="1"/>
    <n v="1236"/>
    <x v="5"/>
    <n v="4944"/>
  </r>
  <r>
    <s v="C047"/>
    <x v="46"/>
    <x v="44"/>
    <n v="910798274175"/>
    <x v="46"/>
    <x v="1"/>
    <n v="797"/>
    <s v="C047"/>
    <n v="13"/>
    <n v="2"/>
    <x v="6"/>
    <x v="6"/>
    <d v="1899-12-30T20:57:50"/>
    <s v="10-03-2023"/>
    <d v="2023-03-10T00:00:00"/>
    <d v="1899-12-30T04:29:03"/>
    <x v="148"/>
    <s v="Holi"/>
    <x v="0"/>
    <x v="2"/>
    <x v="19"/>
    <n v="4"/>
    <n v="7"/>
    <n v="13"/>
    <x v="13"/>
    <x v="3"/>
    <n v="1141"/>
    <x v="0"/>
    <n v="2282"/>
  </r>
  <r>
    <s v="C048"/>
    <x v="47"/>
    <x v="45"/>
    <n v="7979926231"/>
    <x v="47"/>
    <x v="1"/>
    <n v="789"/>
    <s v="C048"/>
    <n v="58"/>
    <n v="4"/>
    <x v="14"/>
    <x v="14"/>
    <d v="1899-12-30T18:19:36"/>
    <s v="15-02-2023"/>
    <d v="2023-02-15T00:00:00"/>
    <d v="1899-12-30T08:00:31"/>
    <x v="76"/>
    <s v="Valentine's Day"/>
    <x v="2"/>
    <x v="6"/>
    <x v="12"/>
    <n v="8"/>
    <n v="7"/>
    <n v="58"/>
    <x v="30"/>
    <x v="1"/>
    <n v="1492"/>
    <x v="2"/>
    <n v="5968"/>
  </r>
  <r>
    <s v="C048"/>
    <x v="47"/>
    <x v="45"/>
    <n v="7979926231"/>
    <x v="47"/>
    <x v="1"/>
    <n v="121"/>
    <s v="C048"/>
    <n v="33"/>
    <n v="3"/>
    <x v="57"/>
    <x v="57"/>
    <d v="1899-12-30T02:18:55"/>
    <s v="09-02-2023"/>
    <d v="2023-02-09T00:00:00"/>
    <d v="1899-12-30T07:29:31"/>
    <x v="246"/>
    <s v="Valentine's Day"/>
    <x v="2"/>
    <x v="1"/>
    <x v="20"/>
    <n v="7"/>
    <n v="4"/>
    <n v="33"/>
    <x v="40"/>
    <x v="0"/>
    <n v="314"/>
    <x v="2"/>
    <n v="942"/>
  </r>
  <r>
    <s v="C048"/>
    <x v="47"/>
    <x v="45"/>
    <n v="7979926231"/>
    <x v="47"/>
    <x v="1"/>
    <n v="914"/>
    <s v="C048"/>
    <n v="33"/>
    <n v="4"/>
    <x v="17"/>
    <x v="17"/>
    <d v="1899-12-30T14:52:18"/>
    <s v="14-02-2023"/>
    <d v="2023-02-14T00:00:00"/>
    <d v="1899-12-30T09:47:20"/>
    <x v="152"/>
    <s v="Valentine's Day"/>
    <x v="2"/>
    <x v="4"/>
    <x v="15"/>
    <n v="9"/>
    <n v="5"/>
    <n v="33"/>
    <x v="40"/>
    <x v="0"/>
    <n v="314"/>
    <x v="2"/>
    <n v="1256"/>
  </r>
  <r>
    <s v="C048"/>
    <x v="47"/>
    <x v="45"/>
    <n v="7979926231"/>
    <x v="47"/>
    <x v="1"/>
    <n v="536"/>
    <s v="C048"/>
    <n v="59"/>
    <n v="3"/>
    <x v="8"/>
    <x v="8"/>
    <d v="1899-12-30T15:14:52"/>
    <s v="30-08-2023"/>
    <d v="2023-08-30T00:00:00"/>
    <d v="1899-12-30T11:13:10"/>
    <x v="224"/>
    <s v="Raksha Bandhan"/>
    <x v="1"/>
    <x v="2"/>
    <x v="3"/>
    <n v="11"/>
    <n v="5"/>
    <n v="59"/>
    <x v="27"/>
    <x v="1"/>
    <n v="811"/>
    <x v="1"/>
    <n v="2433"/>
  </r>
  <r>
    <s v="C048"/>
    <x v="47"/>
    <x v="45"/>
    <n v="7979926231"/>
    <x v="47"/>
    <x v="1"/>
    <n v="327"/>
    <s v="C048"/>
    <n v="51"/>
    <n v="1"/>
    <x v="195"/>
    <x v="195"/>
    <d v="1899-12-30T09:29:05"/>
    <s v="26-09-2023"/>
    <d v="2023-09-26T00:00:00"/>
    <d v="1899-12-30T20:09:05"/>
    <x v="84"/>
    <s v="All Occasions"/>
    <x v="8"/>
    <x v="1"/>
    <x v="22"/>
    <n v="20"/>
    <n v="2"/>
    <n v="51"/>
    <x v="65"/>
    <x v="5"/>
    <n v="1084"/>
    <x v="6"/>
    <n v="1084"/>
  </r>
  <r>
    <s v="C048"/>
    <x v="47"/>
    <x v="45"/>
    <n v="7979926231"/>
    <x v="47"/>
    <x v="1"/>
    <n v="316"/>
    <s v="C048"/>
    <n v="2"/>
    <n v="5"/>
    <x v="36"/>
    <x v="36"/>
    <d v="1899-12-30T21:35:05"/>
    <s v="15-02-2023"/>
    <d v="2023-02-15T00:00:00"/>
    <d v="1899-12-30T07:21:50"/>
    <x v="84"/>
    <s v="Valentine's Day"/>
    <x v="2"/>
    <x v="5"/>
    <x v="16"/>
    <n v="7"/>
    <n v="4"/>
    <n v="2"/>
    <x v="2"/>
    <x v="2"/>
    <n v="441"/>
    <x v="2"/>
    <n v="2205"/>
  </r>
  <r>
    <s v="C048"/>
    <x v="47"/>
    <x v="45"/>
    <n v="7979926231"/>
    <x v="47"/>
    <x v="1"/>
    <n v="174"/>
    <s v="C048"/>
    <n v="4"/>
    <n v="3"/>
    <x v="138"/>
    <x v="138"/>
    <d v="1899-12-30T15:39:20"/>
    <s v="13-11-2023"/>
    <d v="2023-11-13T00:00:00"/>
    <d v="1899-12-30T18:06:46"/>
    <x v="186"/>
    <s v="Diwali"/>
    <x v="4"/>
    <x v="2"/>
    <x v="3"/>
    <n v="18"/>
    <n v="10"/>
    <n v="4"/>
    <x v="47"/>
    <x v="6"/>
    <n v="1199"/>
    <x v="4"/>
    <n v="3597"/>
  </r>
  <r>
    <s v="C048"/>
    <x v="47"/>
    <x v="45"/>
    <n v="7979926231"/>
    <x v="47"/>
    <x v="1"/>
    <n v="186"/>
    <s v="C048"/>
    <n v="61"/>
    <n v="1"/>
    <x v="196"/>
    <x v="196"/>
    <d v="1899-12-30T09:09:44"/>
    <s v="11-05-2023"/>
    <d v="2023-05-11T00:00:00"/>
    <d v="1899-12-30T00:16:23"/>
    <x v="199"/>
    <s v="Anniversary"/>
    <x v="5"/>
    <x v="3"/>
    <x v="22"/>
    <n v="0"/>
    <n v="2"/>
    <n v="61"/>
    <x v="8"/>
    <x v="2"/>
    <n v="810"/>
    <x v="5"/>
    <n v="810"/>
  </r>
  <r>
    <s v="C048"/>
    <x v="47"/>
    <x v="45"/>
    <n v="7979926231"/>
    <x v="47"/>
    <x v="1"/>
    <n v="659"/>
    <s v="C048"/>
    <n v="19"/>
    <n v="5"/>
    <x v="57"/>
    <x v="57"/>
    <d v="1899-12-30T17:44:56"/>
    <s v="12-02-2023"/>
    <d v="2023-02-12T00:00:00"/>
    <d v="1899-12-30T22:37:43"/>
    <x v="27"/>
    <s v="Valentine's Day"/>
    <x v="2"/>
    <x v="1"/>
    <x v="11"/>
    <n v="22"/>
    <n v="7"/>
    <n v="19"/>
    <x v="15"/>
    <x v="3"/>
    <n v="1234"/>
    <x v="2"/>
    <n v="6170"/>
  </r>
  <r>
    <s v="C049"/>
    <x v="48"/>
    <x v="46"/>
    <n v="1436426958"/>
    <x v="48"/>
    <x v="0"/>
    <n v="154"/>
    <s v="C049"/>
    <n v="45"/>
    <n v="5"/>
    <x v="197"/>
    <x v="197"/>
    <d v="1899-12-30T23:14:18"/>
    <s v="25-11-2023"/>
    <d v="2023-11-25T00:00:00"/>
    <d v="1899-12-30T02:04:59"/>
    <x v="52"/>
    <s v="Birthday"/>
    <x v="4"/>
    <x v="3"/>
    <x v="7"/>
    <n v="2"/>
    <n v="4"/>
    <n v="45"/>
    <x v="45"/>
    <x v="4"/>
    <n v="722"/>
    <x v="3"/>
    <n v="3610"/>
  </r>
  <r>
    <s v="C049"/>
    <x v="48"/>
    <x v="46"/>
    <n v="1436426958"/>
    <x v="48"/>
    <x v="0"/>
    <n v="409"/>
    <s v="C049"/>
    <n v="50"/>
    <n v="4"/>
    <x v="71"/>
    <x v="71"/>
    <d v="1899-12-30T17:43:59"/>
    <s v="28-02-2023"/>
    <d v="2023-02-28T00:00:00"/>
    <d v="1899-12-30T19:44:57"/>
    <x v="26"/>
    <s v="Holi"/>
    <x v="2"/>
    <x v="1"/>
    <x v="11"/>
    <n v="19"/>
    <n v="2"/>
    <n v="50"/>
    <x v="6"/>
    <x v="2"/>
    <n v="422"/>
    <x v="0"/>
    <n v="1688"/>
  </r>
  <r>
    <s v="C049"/>
    <x v="48"/>
    <x v="46"/>
    <n v="1436426958"/>
    <x v="48"/>
    <x v="0"/>
    <n v="321"/>
    <s v="C049"/>
    <n v="12"/>
    <n v="5"/>
    <x v="198"/>
    <x v="198"/>
    <d v="1899-12-30T11:27:05"/>
    <s v="17-03-2023"/>
    <d v="2023-03-17T00:00:00"/>
    <d v="1899-12-30T09:51:43"/>
    <x v="247"/>
    <s v="Anniversary"/>
    <x v="0"/>
    <x v="6"/>
    <x v="18"/>
    <n v="9"/>
    <n v="9"/>
    <n v="12"/>
    <x v="60"/>
    <x v="2"/>
    <n v="672"/>
    <x v="5"/>
    <n v="3360"/>
  </r>
  <r>
    <s v="C049"/>
    <x v="48"/>
    <x v="46"/>
    <n v="1436426958"/>
    <x v="48"/>
    <x v="0"/>
    <n v="862"/>
    <s v="C049"/>
    <n v="6"/>
    <n v="4"/>
    <x v="22"/>
    <x v="22"/>
    <d v="1899-12-30T05:51:14"/>
    <s v="15-03-2023"/>
    <d v="2023-03-15T00:00:00"/>
    <d v="1899-12-30T08:23:47"/>
    <x v="210"/>
    <s v="Holi"/>
    <x v="0"/>
    <x v="3"/>
    <x v="1"/>
    <n v="8"/>
    <n v="8"/>
    <n v="6"/>
    <x v="28"/>
    <x v="1"/>
    <n v="1112"/>
    <x v="0"/>
    <n v="4448"/>
  </r>
  <r>
    <s v="C049"/>
    <x v="48"/>
    <x v="46"/>
    <n v="1436426958"/>
    <x v="48"/>
    <x v="0"/>
    <n v="672"/>
    <s v="C049"/>
    <n v="44"/>
    <n v="5"/>
    <x v="24"/>
    <x v="24"/>
    <d v="1899-12-30T14:06:15"/>
    <s v="09-11-2023"/>
    <d v="2023-11-09T00:00:00"/>
    <d v="1899-12-30T06:46:37"/>
    <x v="34"/>
    <s v="Diwali"/>
    <x v="4"/>
    <x v="3"/>
    <x v="15"/>
    <n v="6"/>
    <n v="2"/>
    <n v="44"/>
    <x v="32"/>
    <x v="2"/>
    <n v="794"/>
    <x v="4"/>
    <n v="3970"/>
  </r>
  <r>
    <s v="C049"/>
    <x v="48"/>
    <x v="46"/>
    <n v="1436426958"/>
    <x v="48"/>
    <x v="0"/>
    <n v="361"/>
    <s v="C049"/>
    <n v="47"/>
    <n v="4"/>
    <x v="6"/>
    <x v="6"/>
    <d v="1899-12-30T06:09:56"/>
    <s v="11-03-2023"/>
    <d v="2023-03-11T00:00:00"/>
    <d v="1899-12-30T08:33:10"/>
    <x v="11"/>
    <s v="Holi"/>
    <x v="0"/>
    <x v="2"/>
    <x v="9"/>
    <n v="8"/>
    <n v="8"/>
    <n v="47"/>
    <x v="14"/>
    <x v="0"/>
    <n v="1638"/>
    <x v="0"/>
    <n v="6552"/>
  </r>
  <r>
    <s v="C049"/>
    <x v="48"/>
    <x v="46"/>
    <n v="1436426958"/>
    <x v="48"/>
    <x v="0"/>
    <n v="406"/>
    <s v="C049"/>
    <n v="55"/>
    <n v="4"/>
    <x v="8"/>
    <x v="8"/>
    <d v="1899-12-30T15:59:17"/>
    <s v="02-09-2023"/>
    <d v="2023-09-02T00:00:00"/>
    <d v="1899-12-30T06:23:53"/>
    <x v="122"/>
    <s v="Raksha Bandhan"/>
    <x v="1"/>
    <x v="2"/>
    <x v="3"/>
    <n v="6"/>
    <n v="8"/>
    <n v="55"/>
    <x v="25"/>
    <x v="5"/>
    <n v="1904"/>
    <x v="1"/>
    <n v="7616"/>
  </r>
  <r>
    <s v="C049"/>
    <x v="48"/>
    <x v="46"/>
    <n v="1436426958"/>
    <x v="48"/>
    <x v="0"/>
    <n v="926"/>
    <s v="C049"/>
    <n v="40"/>
    <n v="4"/>
    <x v="60"/>
    <x v="60"/>
    <d v="1899-12-30T23:01:58"/>
    <s v="31-03-2023"/>
    <d v="2023-03-31T00:00:00"/>
    <d v="1899-12-30T23:51:25"/>
    <x v="4"/>
    <s v="Anniversary"/>
    <x v="0"/>
    <x v="3"/>
    <x v="7"/>
    <n v="23"/>
    <n v="3"/>
    <n v="40"/>
    <x v="33"/>
    <x v="6"/>
    <n v="1923"/>
    <x v="5"/>
    <n v="7692"/>
  </r>
  <r>
    <s v="C050"/>
    <x v="49"/>
    <x v="46"/>
    <n v="911157961919"/>
    <x v="49"/>
    <x v="0"/>
    <n v="889"/>
    <s v="C050"/>
    <n v="36"/>
    <n v="3"/>
    <x v="171"/>
    <x v="171"/>
    <d v="1899-12-30T23:06:44"/>
    <s v="18-08-2023"/>
    <d v="2023-08-18T00:00:00"/>
    <d v="1899-12-30T10:05:02"/>
    <x v="63"/>
    <s v="Birthday"/>
    <x v="1"/>
    <x v="6"/>
    <x v="7"/>
    <n v="10"/>
    <n v="2"/>
    <n v="36"/>
    <x v="66"/>
    <x v="2"/>
    <n v="203"/>
    <x v="3"/>
    <n v="609"/>
  </r>
  <r>
    <s v="C050"/>
    <x v="49"/>
    <x v="46"/>
    <n v="911157961919"/>
    <x v="49"/>
    <x v="0"/>
    <n v="413"/>
    <s v="C050"/>
    <n v="59"/>
    <n v="5"/>
    <x v="40"/>
    <x v="40"/>
    <d v="1899-12-30T05:32:17"/>
    <s v="30-08-2023"/>
    <d v="2023-08-30T00:00:00"/>
    <d v="1899-12-30T20:21:11"/>
    <x v="154"/>
    <s v="Raksha Bandhan"/>
    <x v="1"/>
    <x v="3"/>
    <x v="1"/>
    <n v="20"/>
    <n v="8"/>
    <n v="59"/>
    <x v="27"/>
    <x v="1"/>
    <n v="811"/>
    <x v="1"/>
    <n v="4055"/>
  </r>
  <r>
    <s v="C050"/>
    <x v="49"/>
    <x v="46"/>
    <n v="911157961919"/>
    <x v="49"/>
    <x v="0"/>
    <n v="482"/>
    <s v="C050"/>
    <n v="23"/>
    <n v="3"/>
    <x v="199"/>
    <x v="199"/>
    <d v="1899-12-30T20:33:38"/>
    <s v="14-06-2023"/>
    <d v="2023-06-14T00:00:00"/>
    <d v="1899-12-30T20:56:35"/>
    <x v="211"/>
    <s v="Anniversary"/>
    <x v="7"/>
    <x v="0"/>
    <x v="19"/>
    <n v="20"/>
    <n v="9"/>
    <n v="23"/>
    <x v="21"/>
    <x v="6"/>
    <n v="1098"/>
    <x v="5"/>
    <n v="3294"/>
  </r>
  <r>
    <s v="C050"/>
    <x v="49"/>
    <x v="46"/>
    <n v="911157961919"/>
    <x v="49"/>
    <x v="0"/>
    <n v="853"/>
    <s v="C050"/>
    <n v="51"/>
    <n v="3"/>
    <x v="139"/>
    <x v="139"/>
    <d v="1899-12-30T21:14:53"/>
    <s v="23-09-2023"/>
    <d v="2023-09-23T00:00:00"/>
    <d v="1899-12-30T14:27:28"/>
    <x v="248"/>
    <s v="All Occasions"/>
    <x v="8"/>
    <x v="1"/>
    <x v="16"/>
    <n v="14"/>
    <n v="6"/>
    <n v="51"/>
    <x v="65"/>
    <x v="5"/>
    <n v="1084"/>
    <x v="6"/>
    <n v="3252"/>
  </r>
  <r>
    <s v="C050"/>
    <x v="49"/>
    <x v="46"/>
    <n v="911157961919"/>
    <x v="49"/>
    <x v="0"/>
    <n v="68"/>
    <s v="C050"/>
    <n v="34"/>
    <n v="4"/>
    <x v="8"/>
    <x v="8"/>
    <d v="1899-12-30T22:43:58"/>
    <s v="31-08-2023"/>
    <d v="2023-08-31T00:00:00"/>
    <d v="1899-12-30T21:31:14"/>
    <x v="209"/>
    <s v="Raksha Bandhan"/>
    <x v="1"/>
    <x v="2"/>
    <x v="10"/>
    <n v="21"/>
    <n v="6"/>
    <n v="34"/>
    <x v="22"/>
    <x v="5"/>
    <n v="1335"/>
    <x v="1"/>
    <n v="5340"/>
  </r>
  <r>
    <s v="C050"/>
    <x v="49"/>
    <x v="46"/>
    <n v="911157961919"/>
    <x v="49"/>
    <x v="0"/>
    <n v="821"/>
    <s v="C050"/>
    <n v="32"/>
    <n v="4"/>
    <x v="62"/>
    <x v="62"/>
    <d v="1899-12-30T20:15:31"/>
    <s v="07-03-2023"/>
    <d v="2023-03-07T00:00:00"/>
    <d v="1899-12-30T22:46:00"/>
    <x v="21"/>
    <s v="Birthday"/>
    <x v="2"/>
    <x v="0"/>
    <x v="19"/>
    <n v="22"/>
    <n v="8"/>
    <n v="32"/>
    <x v="68"/>
    <x v="5"/>
    <n v="1792"/>
    <x v="3"/>
    <n v="7168"/>
  </r>
  <r>
    <s v="C050"/>
    <x v="49"/>
    <x v="46"/>
    <n v="911157961919"/>
    <x v="49"/>
    <x v="0"/>
    <n v="99"/>
    <s v="C050"/>
    <n v="38"/>
    <n v="3"/>
    <x v="85"/>
    <x v="85"/>
    <d v="1899-12-30T14:00:46"/>
    <s v="05-11-2023"/>
    <d v="2023-11-05T00:00:00"/>
    <d v="1899-12-30T15:44:38"/>
    <x v="244"/>
    <s v="Birthday"/>
    <x v="4"/>
    <x v="5"/>
    <x v="15"/>
    <n v="15"/>
    <n v="1"/>
    <n v="38"/>
    <x v="57"/>
    <x v="1"/>
    <n v="562"/>
    <x v="3"/>
    <n v="1686"/>
  </r>
  <r>
    <s v="C050"/>
    <x v="49"/>
    <x v="46"/>
    <n v="911157961919"/>
    <x v="49"/>
    <x v="0"/>
    <n v="120"/>
    <s v="C050"/>
    <n v="61"/>
    <n v="1"/>
    <x v="21"/>
    <x v="21"/>
    <d v="1899-12-30T22:26:37"/>
    <s v="31-12-2023"/>
    <d v="2023-12-31T00:00:00"/>
    <d v="1899-12-30T09:57:24"/>
    <x v="189"/>
    <s v="Anniversary"/>
    <x v="10"/>
    <x v="0"/>
    <x v="10"/>
    <n v="9"/>
    <n v="6"/>
    <n v="61"/>
    <x v="8"/>
    <x v="2"/>
    <n v="810"/>
    <x v="5"/>
    <n v="810"/>
  </r>
  <r>
    <s v="C050"/>
    <x v="49"/>
    <x v="46"/>
    <n v="911157961919"/>
    <x v="49"/>
    <x v="0"/>
    <n v="644"/>
    <s v="C050"/>
    <n v="67"/>
    <n v="1"/>
    <x v="152"/>
    <x v="152"/>
    <d v="1899-12-30T14:54:36"/>
    <s v="11-09-2023"/>
    <d v="2023-09-11T00:00:00"/>
    <d v="1899-12-30T11:21:18"/>
    <x v="36"/>
    <s v="Anniversary"/>
    <x v="8"/>
    <x v="2"/>
    <x v="15"/>
    <n v="11"/>
    <n v="10"/>
    <n v="67"/>
    <x v="67"/>
    <x v="4"/>
    <n v="1374"/>
    <x v="5"/>
    <n v="1374"/>
  </r>
  <r>
    <s v="C050"/>
    <x v="49"/>
    <x v="46"/>
    <n v="911157961919"/>
    <x v="49"/>
    <x v="0"/>
    <n v="946"/>
    <s v="C050"/>
    <n v="17"/>
    <n v="4"/>
    <x v="102"/>
    <x v="102"/>
    <d v="1899-12-30T11:07:29"/>
    <s v="09-12-2023"/>
    <d v="2023-12-09T00:00:00"/>
    <d v="1899-12-30T17:43:17"/>
    <x v="30"/>
    <s v="Anniversary"/>
    <x v="10"/>
    <x v="5"/>
    <x v="18"/>
    <n v="17"/>
    <n v="7"/>
    <n v="17"/>
    <x v="55"/>
    <x v="5"/>
    <n v="1899"/>
    <x v="5"/>
    <n v="7596"/>
  </r>
  <r>
    <s v="C050"/>
    <x v="49"/>
    <x v="46"/>
    <n v="911157961919"/>
    <x v="49"/>
    <x v="0"/>
    <n v="162"/>
    <s v="C050"/>
    <n v="55"/>
    <n v="3"/>
    <x v="1"/>
    <x v="1"/>
    <d v="1899-12-30T06:14:31"/>
    <s v="05-09-2023"/>
    <d v="2023-09-05T00:00:00"/>
    <d v="1899-12-30T15:53:45"/>
    <x v="136"/>
    <s v="Raksha Bandhan"/>
    <x v="1"/>
    <x v="1"/>
    <x v="9"/>
    <n v="15"/>
    <n v="9"/>
    <n v="55"/>
    <x v="25"/>
    <x v="5"/>
    <n v="1904"/>
    <x v="1"/>
    <n v="5712"/>
  </r>
  <r>
    <s v="C051"/>
    <x v="50"/>
    <x v="47"/>
    <n v="911200621501"/>
    <x v="50"/>
    <x v="0"/>
    <n v="127"/>
    <s v="C051"/>
    <n v="60"/>
    <n v="4"/>
    <x v="80"/>
    <x v="80"/>
    <d v="1899-12-30T14:04:38"/>
    <s v="03-11-2023"/>
    <d v="2023-11-03T00:00:00"/>
    <d v="1899-12-30T19:25:01"/>
    <x v="72"/>
    <s v="Diwali"/>
    <x v="4"/>
    <x v="4"/>
    <x v="15"/>
    <n v="19"/>
    <n v="1"/>
    <n v="60"/>
    <x v="46"/>
    <x v="6"/>
    <n v="827"/>
    <x v="4"/>
    <n v="3308"/>
  </r>
  <r>
    <s v="C051"/>
    <x v="50"/>
    <x v="47"/>
    <n v="911200621501"/>
    <x v="50"/>
    <x v="0"/>
    <n v="251"/>
    <s v="C051"/>
    <n v="7"/>
    <n v="4"/>
    <x v="95"/>
    <x v="95"/>
    <d v="1899-12-30T00:31:48"/>
    <s v="02-03-2023"/>
    <d v="2023-03-02T00:00:00"/>
    <d v="1899-12-30T00:19:44"/>
    <x v="95"/>
    <s v="Holi"/>
    <x v="2"/>
    <x v="3"/>
    <x v="5"/>
    <n v="0"/>
    <n v="2"/>
    <n v="7"/>
    <x v="19"/>
    <x v="5"/>
    <n v="409"/>
    <x v="0"/>
    <n v="1636"/>
  </r>
  <r>
    <s v="C051"/>
    <x v="50"/>
    <x v="47"/>
    <n v="911200621501"/>
    <x v="50"/>
    <x v="0"/>
    <n v="311"/>
    <s v="C051"/>
    <n v="39"/>
    <n v="2"/>
    <x v="158"/>
    <x v="158"/>
    <d v="1899-12-30T09:26:47"/>
    <s v="12-09-2023"/>
    <d v="2023-09-12T00:00:00"/>
    <d v="1899-12-30T17:51:43"/>
    <x v="85"/>
    <s v="All Occasions"/>
    <x v="8"/>
    <x v="5"/>
    <x v="22"/>
    <n v="17"/>
    <n v="10"/>
    <n v="39"/>
    <x v="39"/>
    <x v="3"/>
    <n v="387"/>
    <x v="6"/>
    <n v="774"/>
  </r>
  <r>
    <s v="C051"/>
    <x v="50"/>
    <x v="47"/>
    <n v="911200621501"/>
    <x v="50"/>
    <x v="0"/>
    <n v="223"/>
    <s v="C051"/>
    <n v="49"/>
    <n v="2"/>
    <x v="57"/>
    <x v="57"/>
    <d v="1899-12-30T08:44:25"/>
    <s v="13-02-2023"/>
    <d v="2023-02-13T00:00:00"/>
    <d v="1899-12-30T10:17:59"/>
    <x v="230"/>
    <s v="Valentine's Day"/>
    <x v="2"/>
    <x v="1"/>
    <x v="23"/>
    <n v="10"/>
    <n v="8"/>
    <n v="49"/>
    <x v="42"/>
    <x v="0"/>
    <n v="903"/>
    <x v="2"/>
    <n v="1806"/>
  </r>
  <r>
    <s v="C051"/>
    <x v="50"/>
    <x v="47"/>
    <n v="911200621501"/>
    <x v="50"/>
    <x v="0"/>
    <n v="151"/>
    <s v="C051"/>
    <n v="43"/>
    <n v="1"/>
    <x v="138"/>
    <x v="138"/>
    <d v="1899-12-30T21:42:26"/>
    <s v="10-11-2023"/>
    <d v="2023-11-10T00:00:00"/>
    <d v="1899-12-30T03:56:02"/>
    <x v="116"/>
    <s v="Diwali"/>
    <x v="4"/>
    <x v="2"/>
    <x v="16"/>
    <n v="3"/>
    <n v="7"/>
    <n v="43"/>
    <x v="11"/>
    <x v="4"/>
    <n v="750"/>
    <x v="4"/>
    <n v="750"/>
  </r>
  <r>
    <s v="C051"/>
    <x v="50"/>
    <x v="47"/>
    <n v="911200621501"/>
    <x v="50"/>
    <x v="0"/>
    <n v="776"/>
    <s v="C051"/>
    <n v="43"/>
    <n v="1"/>
    <x v="86"/>
    <x v="86"/>
    <d v="1899-12-30T07:28:54"/>
    <s v="12-11-2023"/>
    <d v="2023-11-12T00:00:00"/>
    <d v="1899-12-30T21:39:04"/>
    <x v="7"/>
    <s v="Diwali"/>
    <x v="4"/>
    <x v="4"/>
    <x v="8"/>
    <n v="21"/>
    <n v="3"/>
    <n v="43"/>
    <x v="11"/>
    <x v="4"/>
    <n v="750"/>
    <x v="4"/>
    <n v="750"/>
  </r>
  <r>
    <s v="C051"/>
    <x v="50"/>
    <x v="47"/>
    <n v="911200621501"/>
    <x v="50"/>
    <x v="0"/>
    <n v="169"/>
    <s v="C051"/>
    <n v="3"/>
    <n v="2"/>
    <x v="94"/>
    <x v="94"/>
    <d v="1899-12-30T10:28:57"/>
    <s v="16-02-2023"/>
    <d v="2023-02-16T00:00:00"/>
    <d v="1899-12-30T01:26:19"/>
    <x v="2"/>
    <s v="Valentine's Day"/>
    <x v="2"/>
    <x v="0"/>
    <x v="2"/>
    <n v="1"/>
    <n v="10"/>
    <n v="3"/>
    <x v="48"/>
    <x v="0"/>
    <n v="1534"/>
    <x v="2"/>
    <n v="3068"/>
  </r>
  <r>
    <s v="C051"/>
    <x v="50"/>
    <x v="47"/>
    <n v="911200621501"/>
    <x v="50"/>
    <x v="0"/>
    <n v="469"/>
    <s v="C051"/>
    <n v="42"/>
    <n v="4"/>
    <x v="166"/>
    <x v="166"/>
    <d v="1899-12-30T07:06:00"/>
    <s v="19-12-2023"/>
    <d v="2023-12-19T00:00:00"/>
    <d v="1899-12-30T12:56:49"/>
    <x v="14"/>
    <s v="All Occasions"/>
    <x v="10"/>
    <x v="2"/>
    <x v="8"/>
    <n v="12"/>
    <n v="4"/>
    <n v="42"/>
    <x v="24"/>
    <x v="6"/>
    <n v="1744"/>
    <x v="6"/>
    <n v="6976"/>
  </r>
  <r>
    <s v="C051"/>
    <x v="50"/>
    <x v="47"/>
    <n v="911200621501"/>
    <x v="50"/>
    <x v="0"/>
    <n v="129"/>
    <s v="C051"/>
    <n v="67"/>
    <n v="2"/>
    <x v="200"/>
    <x v="200"/>
    <d v="1899-12-30T05:21:30"/>
    <s v="20-02-2023"/>
    <d v="2023-02-20T00:00:00"/>
    <d v="1899-12-30T08:17:32"/>
    <x v="67"/>
    <s v="Anniversary"/>
    <x v="2"/>
    <x v="2"/>
    <x v="1"/>
    <n v="8"/>
    <n v="3"/>
    <n v="67"/>
    <x v="67"/>
    <x v="4"/>
    <n v="1374"/>
    <x v="5"/>
    <n v="2748"/>
  </r>
  <r>
    <s v="C051"/>
    <x v="50"/>
    <x v="47"/>
    <n v="911200621501"/>
    <x v="50"/>
    <x v="0"/>
    <n v="542"/>
    <s v="C051"/>
    <n v="54"/>
    <n v="5"/>
    <x v="201"/>
    <x v="201"/>
    <d v="1899-12-30T19:41:20"/>
    <s v="12-07-2023"/>
    <d v="2023-07-12T00:00:00"/>
    <d v="1899-12-30T09:52:12"/>
    <x v="15"/>
    <s v="Anniversary"/>
    <x v="6"/>
    <x v="2"/>
    <x v="13"/>
    <n v="9"/>
    <n v="5"/>
    <n v="54"/>
    <x v="59"/>
    <x v="1"/>
    <n v="1236"/>
    <x v="5"/>
    <n v="6180"/>
  </r>
  <r>
    <s v="C051"/>
    <x v="50"/>
    <x v="47"/>
    <n v="911200621501"/>
    <x v="50"/>
    <x v="0"/>
    <n v="746"/>
    <s v="C051"/>
    <n v="35"/>
    <n v="2"/>
    <x v="11"/>
    <x v="11"/>
    <d v="1899-12-30T05:23:29"/>
    <s v="06-03-2023"/>
    <d v="2023-03-06T00:00:00"/>
    <d v="1899-12-30T06:24:41"/>
    <x v="36"/>
    <s v="Holi"/>
    <x v="0"/>
    <x v="4"/>
    <x v="1"/>
    <n v="6"/>
    <n v="4"/>
    <n v="35"/>
    <x v="37"/>
    <x v="0"/>
    <n v="1865"/>
    <x v="0"/>
    <n v="3730"/>
  </r>
  <r>
    <s v="C051"/>
    <x v="50"/>
    <x v="47"/>
    <n v="911200621501"/>
    <x v="50"/>
    <x v="0"/>
    <n v="474"/>
    <s v="C051"/>
    <n v="1"/>
    <n v="4"/>
    <x v="15"/>
    <x v="15"/>
    <d v="1899-12-30T06:31:59"/>
    <s v="14-02-2023"/>
    <d v="2023-02-14T00:00:00"/>
    <d v="1899-12-30T02:00:07"/>
    <x v="249"/>
    <s v="All Occasions"/>
    <x v="2"/>
    <x v="3"/>
    <x v="9"/>
    <n v="2"/>
    <n v="7"/>
    <n v="1"/>
    <x v="16"/>
    <x v="5"/>
    <n v="1935"/>
    <x v="6"/>
    <n v="7740"/>
  </r>
  <r>
    <s v="C051"/>
    <x v="50"/>
    <x v="47"/>
    <n v="911200621501"/>
    <x v="50"/>
    <x v="0"/>
    <n v="303"/>
    <s v="C051"/>
    <n v="14"/>
    <n v="1"/>
    <x v="202"/>
    <x v="202"/>
    <d v="1899-12-30T06:42:57"/>
    <s v="29-11-2023"/>
    <d v="2023-11-29T00:00:00"/>
    <d v="1899-12-30T07:08:02"/>
    <x v="176"/>
    <s v="Birthday"/>
    <x v="4"/>
    <x v="0"/>
    <x v="9"/>
    <n v="7"/>
    <n v="9"/>
    <n v="14"/>
    <x v="17"/>
    <x v="0"/>
    <n v="1915"/>
    <x v="3"/>
    <n v="1915"/>
  </r>
  <r>
    <s v="C051"/>
    <x v="50"/>
    <x v="47"/>
    <n v="911200621501"/>
    <x v="50"/>
    <x v="0"/>
    <n v="774"/>
    <s v="C051"/>
    <n v="65"/>
    <n v="5"/>
    <x v="83"/>
    <x v="83"/>
    <d v="1899-12-30T21:28:21"/>
    <s v="27-06-2023"/>
    <d v="2023-06-27T00:00:00"/>
    <d v="1899-12-30T03:01:20"/>
    <x v="144"/>
    <s v="All Occasions"/>
    <x v="7"/>
    <x v="5"/>
    <x v="16"/>
    <n v="3"/>
    <n v="10"/>
    <n v="65"/>
    <x v="50"/>
    <x v="4"/>
    <n v="1895"/>
    <x v="6"/>
    <n v="9475"/>
  </r>
  <r>
    <s v="C052"/>
    <x v="51"/>
    <x v="48"/>
    <n v="5846932069"/>
    <x v="51"/>
    <x v="1"/>
    <n v="441"/>
    <s v="C052"/>
    <n v="26"/>
    <n v="2"/>
    <x v="71"/>
    <x v="71"/>
    <d v="1899-12-30T11:23:56"/>
    <s v="06-03-2023"/>
    <d v="2023-03-06T00:00:00"/>
    <d v="1899-12-30T16:38:50"/>
    <x v="243"/>
    <s v="Holi"/>
    <x v="2"/>
    <x v="1"/>
    <x v="18"/>
    <n v="16"/>
    <n v="8"/>
    <n v="26"/>
    <x v="0"/>
    <x v="0"/>
    <n v="289"/>
    <x v="0"/>
    <n v="578"/>
  </r>
  <r>
    <s v="C052"/>
    <x v="51"/>
    <x v="48"/>
    <n v="5846932069"/>
    <x v="51"/>
    <x v="1"/>
    <n v="332"/>
    <s v="C052"/>
    <n v="20"/>
    <n v="5"/>
    <x v="203"/>
    <x v="203"/>
    <d v="1899-12-30T20:14:13"/>
    <s v="18-04-2023"/>
    <d v="2023-04-18T00:00:00"/>
    <d v="1899-12-30T14:10:44"/>
    <x v="26"/>
    <s v="Anniversary"/>
    <x v="3"/>
    <x v="3"/>
    <x v="19"/>
    <n v="14"/>
    <n v="7"/>
    <n v="20"/>
    <x v="34"/>
    <x v="0"/>
    <n v="697"/>
    <x v="5"/>
    <n v="3485"/>
  </r>
  <r>
    <s v="C052"/>
    <x v="51"/>
    <x v="48"/>
    <n v="5846932069"/>
    <x v="51"/>
    <x v="1"/>
    <n v="247"/>
    <s v="C052"/>
    <n v="23"/>
    <n v="4"/>
    <x v="204"/>
    <x v="204"/>
    <d v="1899-12-30T05:58:48"/>
    <s v="16-10-2023"/>
    <d v="2023-10-16T00:00:00"/>
    <d v="1899-12-30T02:58:46"/>
    <x v="134"/>
    <s v="Anniversary"/>
    <x v="9"/>
    <x v="6"/>
    <x v="1"/>
    <n v="2"/>
    <n v="5"/>
    <n v="23"/>
    <x v="21"/>
    <x v="6"/>
    <n v="1098"/>
    <x v="5"/>
    <n v="4392"/>
  </r>
  <r>
    <s v="C052"/>
    <x v="51"/>
    <x v="48"/>
    <n v="5846932069"/>
    <x v="51"/>
    <x v="1"/>
    <n v="917"/>
    <s v="C052"/>
    <n v="12"/>
    <n v="3"/>
    <x v="205"/>
    <x v="205"/>
    <d v="1899-12-30T05:56:54"/>
    <s v="29-01-2023"/>
    <d v="2023-01-29T00:00:00"/>
    <d v="1899-12-30T11:04:23"/>
    <x v="21"/>
    <s v="Anniversary"/>
    <x v="11"/>
    <x v="3"/>
    <x v="1"/>
    <n v="11"/>
    <n v="5"/>
    <n v="12"/>
    <x v="60"/>
    <x v="2"/>
    <n v="672"/>
    <x v="5"/>
    <n v="2016"/>
  </r>
  <r>
    <s v="C052"/>
    <x v="51"/>
    <x v="48"/>
    <n v="5846932069"/>
    <x v="51"/>
    <x v="1"/>
    <n v="779"/>
    <s v="C052"/>
    <n v="3"/>
    <n v="1"/>
    <x v="94"/>
    <x v="94"/>
    <d v="1899-12-30T06:26:37"/>
    <s v="08-02-2023"/>
    <d v="2023-02-08T00:00:00"/>
    <d v="1899-12-30T02:51:51"/>
    <x v="223"/>
    <s v="Valentine's Day"/>
    <x v="2"/>
    <x v="0"/>
    <x v="9"/>
    <n v="2"/>
    <n v="2"/>
    <n v="3"/>
    <x v="48"/>
    <x v="0"/>
    <n v="1534"/>
    <x v="2"/>
    <n v="1534"/>
  </r>
  <r>
    <s v="C052"/>
    <x v="51"/>
    <x v="48"/>
    <n v="5846932069"/>
    <x v="51"/>
    <x v="1"/>
    <n v="667"/>
    <s v="C052"/>
    <n v="44"/>
    <n v="3"/>
    <x v="85"/>
    <x v="85"/>
    <d v="1899-12-30T08:26:58"/>
    <s v="07-11-2023"/>
    <d v="2023-11-07T00:00:00"/>
    <d v="1899-12-30T10:30:59"/>
    <x v="7"/>
    <s v="Diwali"/>
    <x v="4"/>
    <x v="5"/>
    <x v="23"/>
    <n v="10"/>
    <n v="3"/>
    <n v="44"/>
    <x v="32"/>
    <x v="2"/>
    <n v="794"/>
    <x v="4"/>
    <n v="2382"/>
  </r>
  <r>
    <s v="C052"/>
    <x v="51"/>
    <x v="48"/>
    <n v="5846932069"/>
    <x v="51"/>
    <x v="1"/>
    <n v="745"/>
    <s v="C052"/>
    <n v="44"/>
    <n v="1"/>
    <x v="24"/>
    <x v="24"/>
    <d v="1899-12-30T09:12:26"/>
    <s v="09-11-2023"/>
    <d v="2023-11-09T00:00:00"/>
    <d v="1899-12-30T00:30:04"/>
    <x v="123"/>
    <s v="Diwali"/>
    <x v="4"/>
    <x v="3"/>
    <x v="22"/>
    <n v="0"/>
    <n v="2"/>
    <n v="44"/>
    <x v="32"/>
    <x v="2"/>
    <n v="794"/>
    <x v="4"/>
    <n v="794"/>
  </r>
  <r>
    <s v="C052"/>
    <x v="51"/>
    <x v="48"/>
    <n v="5846932069"/>
    <x v="51"/>
    <x v="1"/>
    <n v="675"/>
    <s v="C052"/>
    <n v="13"/>
    <n v="4"/>
    <x v="95"/>
    <x v="95"/>
    <d v="1899-12-30T08:04:46"/>
    <s v="09-03-2023"/>
    <d v="2023-03-09T00:00:00"/>
    <d v="1899-12-30T23:52:12"/>
    <x v="250"/>
    <s v="Holi"/>
    <x v="2"/>
    <x v="3"/>
    <x v="23"/>
    <n v="23"/>
    <n v="9"/>
    <n v="13"/>
    <x v="13"/>
    <x v="3"/>
    <n v="1141"/>
    <x v="0"/>
    <n v="4564"/>
  </r>
  <r>
    <s v="C052"/>
    <x v="51"/>
    <x v="48"/>
    <n v="5846932069"/>
    <x v="51"/>
    <x v="1"/>
    <n v="359"/>
    <s v="C052"/>
    <n v="47"/>
    <n v="2"/>
    <x v="95"/>
    <x v="95"/>
    <d v="1899-12-30T12:13:36"/>
    <s v="05-03-2023"/>
    <d v="2023-03-05T00:00:00"/>
    <d v="1899-12-30T20:31:30"/>
    <x v="245"/>
    <s v="Holi"/>
    <x v="2"/>
    <x v="3"/>
    <x v="0"/>
    <n v="20"/>
    <n v="5"/>
    <n v="47"/>
    <x v="14"/>
    <x v="0"/>
    <n v="1638"/>
    <x v="0"/>
    <n v="3276"/>
  </r>
  <r>
    <s v="C052"/>
    <x v="51"/>
    <x v="48"/>
    <n v="5846932069"/>
    <x v="51"/>
    <x v="1"/>
    <n v="785"/>
    <s v="C052"/>
    <n v="47"/>
    <n v="5"/>
    <x v="71"/>
    <x v="71"/>
    <d v="1899-12-30T17:41:34"/>
    <s v="01-03-2023"/>
    <d v="2023-03-01T00:00:00"/>
    <d v="1899-12-30T13:09:23"/>
    <x v="251"/>
    <s v="Holi"/>
    <x v="2"/>
    <x v="1"/>
    <x v="11"/>
    <n v="13"/>
    <n v="3"/>
    <n v="47"/>
    <x v="14"/>
    <x v="0"/>
    <n v="1638"/>
    <x v="0"/>
    <n v="8190"/>
  </r>
  <r>
    <s v="C052"/>
    <x v="51"/>
    <x v="48"/>
    <n v="5846932069"/>
    <x v="51"/>
    <x v="1"/>
    <n v="819"/>
    <s v="C052"/>
    <n v="55"/>
    <n v="5"/>
    <x v="40"/>
    <x v="40"/>
    <d v="1899-12-30T13:05:23"/>
    <s v="24-08-2023"/>
    <d v="2023-08-24T00:00:00"/>
    <d v="1899-12-30T01:32:28"/>
    <x v="227"/>
    <s v="Raksha Bandhan"/>
    <x v="1"/>
    <x v="3"/>
    <x v="21"/>
    <n v="1"/>
    <n v="2"/>
    <n v="55"/>
    <x v="25"/>
    <x v="5"/>
    <n v="1904"/>
    <x v="1"/>
    <n v="9520"/>
  </r>
  <r>
    <s v="C053"/>
    <x v="52"/>
    <x v="49"/>
    <n v="918068004996"/>
    <x v="52"/>
    <x v="0"/>
    <n v="660"/>
    <s v="C053"/>
    <n v="58"/>
    <n v="3"/>
    <x v="36"/>
    <x v="36"/>
    <d v="1899-12-30T06:08:46"/>
    <s v="21-02-2023"/>
    <d v="2023-02-21T00:00:00"/>
    <d v="1899-12-30T20:48:35"/>
    <x v="169"/>
    <s v="Valentine's Day"/>
    <x v="2"/>
    <x v="5"/>
    <x v="9"/>
    <n v="20"/>
    <n v="10"/>
    <n v="58"/>
    <x v="30"/>
    <x v="1"/>
    <n v="1492"/>
    <x v="2"/>
    <n v="4476"/>
  </r>
  <r>
    <s v="C053"/>
    <x v="52"/>
    <x v="49"/>
    <n v="918068004996"/>
    <x v="52"/>
    <x v="0"/>
    <n v="487"/>
    <s v="C053"/>
    <n v="51"/>
    <n v="1"/>
    <x v="206"/>
    <x v="206"/>
    <d v="1899-12-30T16:46:57"/>
    <s v="09-01-2023"/>
    <d v="2023-01-09T00:00:00"/>
    <d v="1899-12-30T04:28:18"/>
    <x v="45"/>
    <s v="All Occasions"/>
    <x v="11"/>
    <x v="4"/>
    <x v="14"/>
    <n v="4"/>
    <n v="4"/>
    <n v="51"/>
    <x v="65"/>
    <x v="5"/>
    <n v="1084"/>
    <x v="6"/>
    <n v="1084"/>
  </r>
  <r>
    <s v="C053"/>
    <x v="52"/>
    <x v="49"/>
    <n v="918068004996"/>
    <x v="52"/>
    <x v="0"/>
    <n v="466"/>
    <s v="C053"/>
    <n v="23"/>
    <n v="1"/>
    <x v="20"/>
    <x v="20"/>
    <d v="1899-12-30T13:58:22"/>
    <s v="11-10-2023"/>
    <d v="2023-10-11T00:00:00"/>
    <d v="1899-12-30T09:59:41"/>
    <x v="76"/>
    <s v="Anniversary"/>
    <x v="9"/>
    <x v="3"/>
    <x v="21"/>
    <n v="9"/>
    <n v="8"/>
    <n v="23"/>
    <x v="21"/>
    <x v="6"/>
    <n v="1098"/>
    <x v="5"/>
    <n v="1098"/>
  </r>
  <r>
    <s v="C053"/>
    <x v="52"/>
    <x v="49"/>
    <n v="918068004996"/>
    <x v="52"/>
    <x v="0"/>
    <n v="714"/>
    <s v="C053"/>
    <n v="63"/>
    <n v="2"/>
    <x v="61"/>
    <x v="61"/>
    <d v="1899-12-30T19:28:09"/>
    <s v="03-06-2023"/>
    <d v="2023-06-03T00:00:00"/>
    <d v="1899-12-30T07:54:01"/>
    <x v="201"/>
    <s v="All Occasions"/>
    <x v="7"/>
    <x v="4"/>
    <x v="13"/>
    <n v="7"/>
    <n v="2"/>
    <n v="63"/>
    <x v="52"/>
    <x v="6"/>
    <n v="1348"/>
    <x v="6"/>
    <n v="2696"/>
  </r>
  <r>
    <s v="C053"/>
    <x v="52"/>
    <x v="49"/>
    <n v="918068004996"/>
    <x v="52"/>
    <x v="0"/>
    <n v="649"/>
    <s v="C053"/>
    <n v="43"/>
    <n v="3"/>
    <x v="80"/>
    <x v="80"/>
    <d v="1899-12-30T03:05:41"/>
    <s v="11-11-2023"/>
    <d v="2023-11-11T00:00:00"/>
    <d v="1899-12-30T08:55:15"/>
    <x v="6"/>
    <s v="Diwali"/>
    <x v="4"/>
    <x v="4"/>
    <x v="17"/>
    <n v="8"/>
    <n v="9"/>
    <n v="43"/>
    <x v="11"/>
    <x v="4"/>
    <n v="750"/>
    <x v="4"/>
    <n v="2250"/>
  </r>
  <r>
    <s v="C053"/>
    <x v="52"/>
    <x v="49"/>
    <n v="918068004996"/>
    <x v="52"/>
    <x v="0"/>
    <n v="857"/>
    <s v="C053"/>
    <n v="63"/>
    <n v="1"/>
    <x v="17"/>
    <x v="17"/>
    <d v="1899-12-30T09:22:18"/>
    <s v="18-02-2023"/>
    <d v="2023-02-18T00:00:00"/>
    <d v="1899-12-30T14:00:44"/>
    <x v="21"/>
    <s v="All Occasions"/>
    <x v="2"/>
    <x v="4"/>
    <x v="22"/>
    <n v="14"/>
    <n v="9"/>
    <n v="63"/>
    <x v="52"/>
    <x v="6"/>
    <n v="1348"/>
    <x v="6"/>
    <n v="1348"/>
  </r>
  <r>
    <s v="C053"/>
    <x v="52"/>
    <x v="49"/>
    <n v="918068004996"/>
    <x v="52"/>
    <x v="0"/>
    <n v="230"/>
    <s v="C053"/>
    <n v="64"/>
    <n v="3"/>
    <x v="1"/>
    <x v="1"/>
    <d v="1899-12-30T08:27:50"/>
    <s v="01-09-2023"/>
    <d v="2023-09-01T00:00:00"/>
    <d v="1899-12-30T01:35:49"/>
    <x v="85"/>
    <s v="Raksha Bandhan"/>
    <x v="1"/>
    <x v="1"/>
    <x v="23"/>
    <n v="1"/>
    <n v="5"/>
    <n v="64"/>
    <x v="54"/>
    <x v="5"/>
    <n v="1878"/>
    <x v="1"/>
    <n v="5634"/>
  </r>
  <r>
    <s v="C053"/>
    <x v="52"/>
    <x v="49"/>
    <n v="918068004996"/>
    <x v="52"/>
    <x v="0"/>
    <n v="268"/>
    <s v="C053"/>
    <n v="38"/>
    <n v="1"/>
    <x v="207"/>
    <x v="207"/>
    <d v="1899-12-30T07:45:59"/>
    <s v="23-08-2023"/>
    <d v="2023-08-23T00:00:00"/>
    <d v="1899-12-30T16:53:30"/>
    <x v="252"/>
    <s v="Birthday"/>
    <x v="1"/>
    <x v="0"/>
    <x v="8"/>
    <n v="16"/>
    <n v="9"/>
    <n v="38"/>
    <x v="57"/>
    <x v="1"/>
    <n v="562"/>
    <x v="3"/>
    <n v="562"/>
  </r>
  <r>
    <s v="C053"/>
    <x v="52"/>
    <x v="49"/>
    <n v="918068004996"/>
    <x v="52"/>
    <x v="0"/>
    <n v="292"/>
    <s v="C053"/>
    <n v="54"/>
    <n v="1"/>
    <x v="208"/>
    <x v="208"/>
    <d v="1899-12-30T22:43:35"/>
    <s v="03-10-2023"/>
    <d v="2023-10-03T00:00:00"/>
    <d v="1899-12-30T01:44:47"/>
    <x v="71"/>
    <s v="Anniversary"/>
    <x v="8"/>
    <x v="6"/>
    <x v="10"/>
    <n v="1"/>
    <n v="6"/>
    <n v="54"/>
    <x v="59"/>
    <x v="1"/>
    <n v="1236"/>
    <x v="5"/>
    <n v="1236"/>
  </r>
  <r>
    <s v="C053"/>
    <x v="52"/>
    <x v="49"/>
    <n v="918068004996"/>
    <x v="52"/>
    <x v="0"/>
    <n v="81"/>
    <s v="C053"/>
    <n v="1"/>
    <n v="5"/>
    <x v="209"/>
    <x v="209"/>
    <d v="1899-12-30T18:29:21"/>
    <s v="03-03-2023"/>
    <d v="2023-03-03T00:00:00"/>
    <d v="1899-12-30T07:09:32"/>
    <x v="189"/>
    <s v="All Occasions"/>
    <x v="2"/>
    <x v="6"/>
    <x v="12"/>
    <n v="7"/>
    <n v="9"/>
    <n v="1"/>
    <x v="16"/>
    <x v="5"/>
    <n v="1935"/>
    <x v="6"/>
    <n v="9675"/>
  </r>
  <r>
    <s v="C053"/>
    <x v="52"/>
    <x v="49"/>
    <n v="918068004996"/>
    <x v="52"/>
    <x v="0"/>
    <n v="896"/>
    <s v="C053"/>
    <n v="46"/>
    <n v="1"/>
    <x v="210"/>
    <x v="210"/>
    <d v="1899-12-30T04:13:55"/>
    <s v="10-04-2023"/>
    <d v="2023-04-10T00:00:00"/>
    <d v="1899-12-30T12:50:15"/>
    <x v="32"/>
    <s v="Anniversary"/>
    <x v="3"/>
    <x v="6"/>
    <x v="4"/>
    <n v="12"/>
    <n v="5"/>
    <n v="46"/>
    <x v="38"/>
    <x v="1"/>
    <n v="758"/>
    <x v="5"/>
    <n v="758"/>
  </r>
  <r>
    <s v="C053"/>
    <x v="52"/>
    <x v="49"/>
    <n v="918068004996"/>
    <x v="52"/>
    <x v="0"/>
    <n v="931"/>
    <s v="C053"/>
    <n v="14"/>
    <n v="1"/>
    <x v="122"/>
    <x v="122"/>
    <d v="1899-12-30T19:48:12"/>
    <s v="19-04-2023"/>
    <d v="2023-04-19T00:00:00"/>
    <d v="1899-12-30T10:25:35"/>
    <x v="70"/>
    <s v="Birthday"/>
    <x v="3"/>
    <x v="0"/>
    <x v="13"/>
    <n v="10"/>
    <n v="2"/>
    <n v="14"/>
    <x v="17"/>
    <x v="0"/>
    <n v="1915"/>
    <x v="3"/>
    <n v="1915"/>
  </r>
  <r>
    <s v="C054"/>
    <x v="53"/>
    <x v="21"/>
    <n v="7271590783"/>
    <x v="53"/>
    <x v="0"/>
    <n v="161"/>
    <s v="C054"/>
    <n v="58"/>
    <n v="3"/>
    <x v="19"/>
    <x v="19"/>
    <d v="1899-12-30T03:08:06"/>
    <s v="14-02-2023"/>
    <d v="2023-02-14T00:00:00"/>
    <d v="1899-12-30T23:12:01"/>
    <x v="200"/>
    <s v="Valentine's Day"/>
    <x v="2"/>
    <x v="0"/>
    <x v="17"/>
    <n v="23"/>
    <n v="1"/>
    <n v="58"/>
    <x v="30"/>
    <x v="1"/>
    <n v="1492"/>
    <x v="2"/>
    <n v="4476"/>
  </r>
  <r>
    <s v="C054"/>
    <x v="53"/>
    <x v="21"/>
    <n v="7271590783"/>
    <x v="53"/>
    <x v="0"/>
    <n v="999"/>
    <s v="C054"/>
    <n v="52"/>
    <n v="2"/>
    <x v="94"/>
    <x v="94"/>
    <d v="1899-12-30T22:40:49"/>
    <s v="10-02-2023"/>
    <d v="2023-02-10T00:00:00"/>
    <d v="1899-12-30T12:29:21"/>
    <x v="253"/>
    <s v="Valentine's Day"/>
    <x v="2"/>
    <x v="0"/>
    <x v="10"/>
    <n v="12"/>
    <n v="4"/>
    <n v="52"/>
    <x v="51"/>
    <x v="4"/>
    <n v="236"/>
    <x v="6"/>
    <n v="472"/>
  </r>
  <r>
    <s v="C054"/>
    <x v="53"/>
    <x v="21"/>
    <n v="7271590783"/>
    <x v="53"/>
    <x v="0"/>
    <n v="991"/>
    <s v="C054"/>
    <n v="36"/>
    <n v="5"/>
    <x v="17"/>
    <x v="17"/>
    <d v="1899-12-30T15:01:12"/>
    <s v="15-02-2023"/>
    <d v="2023-02-15T00:00:00"/>
    <d v="1899-12-30T17:16:56"/>
    <x v="136"/>
    <s v="Birthday"/>
    <x v="2"/>
    <x v="4"/>
    <x v="3"/>
    <n v="17"/>
    <n v="6"/>
    <n v="36"/>
    <x v="66"/>
    <x v="2"/>
    <n v="203"/>
    <x v="3"/>
    <n v="1015"/>
  </r>
  <r>
    <s v="C054"/>
    <x v="53"/>
    <x v="21"/>
    <n v="7271590783"/>
    <x v="53"/>
    <x v="0"/>
    <n v="682"/>
    <s v="C054"/>
    <n v="50"/>
    <n v="5"/>
    <x v="71"/>
    <x v="71"/>
    <d v="1899-12-30T07:31:16"/>
    <s v="05-03-2023"/>
    <d v="2023-03-05T00:00:00"/>
    <d v="1899-12-30T11:32:33"/>
    <x v="219"/>
    <s v="Holi"/>
    <x v="2"/>
    <x v="1"/>
    <x v="8"/>
    <n v="11"/>
    <n v="7"/>
    <n v="50"/>
    <x v="6"/>
    <x v="2"/>
    <n v="422"/>
    <x v="0"/>
    <n v="2110"/>
  </r>
  <r>
    <s v="C054"/>
    <x v="53"/>
    <x v="21"/>
    <n v="7271590783"/>
    <x v="53"/>
    <x v="0"/>
    <n v="22"/>
    <s v="C054"/>
    <n v="43"/>
    <n v="1"/>
    <x v="86"/>
    <x v="86"/>
    <d v="1899-12-30T01:05:28"/>
    <s v="14-11-2023"/>
    <d v="2023-11-14T00:00:00"/>
    <d v="1899-12-30T09:49:47"/>
    <x v="254"/>
    <s v="Diwali"/>
    <x v="4"/>
    <x v="4"/>
    <x v="6"/>
    <n v="9"/>
    <n v="5"/>
    <n v="43"/>
    <x v="11"/>
    <x v="4"/>
    <n v="750"/>
    <x v="4"/>
    <n v="750"/>
  </r>
  <r>
    <s v="C054"/>
    <x v="53"/>
    <x v="21"/>
    <n v="7271590783"/>
    <x v="53"/>
    <x v="0"/>
    <n v="39"/>
    <s v="C054"/>
    <n v="43"/>
    <n v="2"/>
    <x v="80"/>
    <x v="80"/>
    <d v="1899-12-30T19:25:58"/>
    <s v="04-11-2023"/>
    <d v="2023-11-04T00:00:00"/>
    <d v="1899-12-30T13:28:42"/>
    <x v="241"/>
    <s v="Diwali"/>
    <x v="4"/>
    <x v="4"/>
    <x v="13"/>
    <n v="13"/>
    <n v="2"/>
    <n v="43"/>
    <x v="11"/>
    <x v="4"/>
    <n v="750"/>
    <x v="4"/>
    <n v="1500"/>
  </r>
  <r>
    <s v="C054"/>
    <x v="53"/>
    <x v="21"/>
    <n v="7271590783"/>
    <x v="53"/>
    <x v="0"/>
    <n v="76"/>
    <s v="C054"/>
    <n v="4"/>
    <n v="1"/>
    <x v="86"/>
    <x v="86"/>
    <d v="1899-12-30T05:13:11"/>
    <s v="12-11-2023"/>
    <d v="2023-11-12T00:00:00"/>
    <d v="1899-12-30T00:34:50"/>
    <x v="255"/>
    <s v="Diwali"/>
    <x v="4"/>
    <x v="4"/>
    <x v="1"/>
    <n v="0"/>
    <n v="3"/>
    <n v="4"/>
    <x v="47"/>
    <x v="6"/>
    <n v="1199"/>
    <x v="4"/>
    <n v="1199"/>
  </r>
  <r>
    <s v="C054"/>
    <x v="53"/>
    <x v="21"/>
    <n v="7271590783"/>
    <x v="53"/>
    <x v="0"/>
    <n v="598"/>
    <s v="C054"/>
    <n v="37"/>
    <n v="3"/>
    <x v="56"/>
    <x v="56"/>
    <d v="1899-12-30T02:51:23"/>
    <s v="18-11-2023"/>
    <d v="2023-11-18T00:00:00"/>
    <d v="1899-12-30T21:53:27"/>
    <x v="30"/>
    <s v="Diwali"/>
    <x v="4"/>
    <x v="5"/>
    <x v="20"/>
    <n v="21"/>
    <n v="7"/>
    <n v="37"/>
    <x v="61"/>
    <x v="0"/>
    <n v="1428"/>
    <x v="4"/>
    <n v="4284"/>
  </r>
  <r>
    <s v="C054"/>
    <x v="53"/>
    <x v="21"/>
    <n v="7271590783"/>
    <x v="53"/>
    <x v="0"/>
    <n v="685"/>
    <s v="C054"/>
    <n v="22"/>
    <n v="1"/>
    <x v="152"/>
    <x v="152"/>
    <d v="1899-12-30T21:04:40"/>
    <s v="11-09-2023"/>
    <d v="2023-09-11T00:00:00"/>
    <d v="1899-12-30T08:30:45"/>
    <x v="256"/>
    <s v="All Occasions"/>
    <x v="8"/>
    <x v="2"/>
    <x v="16"/>
    <n v="8"/>
    <n v="10"/>
    <n v="22"/>
    <x v="64"/>
    <x v="5"/>
    <n v="1639"/>
    <x v="6"/>
    <n v="1639"/>
  </r>
  <r>
    <s v="C054"/>
    <x v="53"/>
    <x v="21"/>
    <n v="7271590783"/>
    <x v="53"/>
    <x v="0"/>
    <n v="458"/>
    <s v="C054"/>
    <n v="32"/>
    <n v="2"/>
    <x v="211"/>
    <x v="211"/>
    <d v="1899-12-30T17:21:30"/>
    <s v="24-07-2023"/>
    <d v="2023-07-24T00:00:00"/>
    <d v="1899-12-30T20:32:44"/>
    <x v="67"/>
    <s v="Birthday"/>
    <x v="6"/>
    <x v="6"/>
    <x v="11"/>
    <n v="20"/>
    <n v="5"/>
    <n v="32"/>
    <x v="68"/>
    <x v="5"/>
    <n v="1792"/>
    <x v="3"/>
    <n v="3584"/>
  </r>
  <r>
    <s v="C054"/>
    <x v="53"/>
    <x v="21"/>
    <n v="7271590783"/>
    <x v="53"/>
    <x v="0"/>
    <n v="566"/>
    <s v="C054"/>
    <n v="42"/>
    <n v="4"/>
    <x v="165"/>
    <x v="165"/>
    <d v="1899-12-30T12:48:03"/>
    <s v="14-05-2023"/>
    <d v="2023-05-14T00:00:00"/>
    <d v="1899-12-30T20:36:32"/>
    <x v="164"/>
    <s v="All Occasions"/>
    <x v="5"/>
    <x v="2"/>
    <x v="0"/>
    <n v="20"/>
    <n v="2"/>
    <n v="42"/>
    <x v="24"/>
    <x v="6"/>
    <n v="1744"/>
    <x v="6"/>
    <n v="6976"/>
  </r>
  <r>
    <s v="C055"/>
    <x v="54"/>
    <x v="46"/>
    <n v="2007986762"/>
    <x v="54"/>
    <x v="1"/>
    <n v="35"/>
    <s v="C055"/>
    <n v="7"/>
    <n v="5"/>
    <x v="11"/>
    <x v="11"/>
    <d v="1899-12-30T16:10:26"/>
    <s v="05-03-2023"/>
    <d v="2023-03-05T00:00:00"/>
    <d v="1899-12-30T15:00:40"/>
    <x v="77"/>
    <s v="Holi"/>
    <x v="0"/>
    <x v="4"/>
    <x v="14"/>
    <n v="15"/>
    <n v="3"/>
    <n v="7"/>
    <x v="19"/>
    <x v="5"/>
    <n v="409"/>
    <x v="0"/>
    <n v="2045"/>
  </r>
  <r>
    <s v="C055"/>
    <x v="54"/>
    <x v="46"/>
    <n v="2007986762"/>
    <x v="54"/>
    <x v="1"/>
    <n v="145"/>
    <s v="C055"/>
    <n v="59"/>
    <n v="5"/>
    <x v="7"/>
    <x v="7"/>
    <d v="1899-12-30T16:52:56"/>
    <s v="03-09-2023"/>
    <d v="2023-09-03T00:00:00"/>
    <d v="1899-12-30T13:04:25"/>
    <x v="119"/>
    <s v="Raksha Bandhan"/>
    <x v="1"/>
    <x v="3"/>
    <x v="14"/>
    <n v="13"/>
    <n v="5"/>
    <n v="59"/>
    <x v="27"/>
    <x v="1"/>
    <n v="811"/>
    <x v="1"/>
    <n v="4055"/>
  </r>
  <r>
    <s v="C055"/>
    <x v="54"/>
    <x v="46"/>
    <n v="2007986762"/>
    <x v="54"/>
    <x v="1"/>
    <n v="87"/>
    <s v="C055"/>
    <n v="2"/>
    <n v="5"/>
    <x v="44"/>
    <x v="44"/>
    <d v="1899-12-30T13:17:21"/>
    <s v="11-02-2023"/>
    <d v="2023-02-11T00:00:00"/>
    <d v="1899-12-30T23:06:36"/>
    <x v="186"/>
    <s v="Valentine's Day"/>
    <x v="2"/>
    <x v="5"/>
    <x v="21"/>
    <n v="23"/>
    <n v="7"/>
    <n v="2"/>
    <x v="2"/>
    <x v="2"/>
    <n v="441"/>
    <x v="2"/>
    <n v="2205"/>
  </r>
  <r>
    <s v="C055"/>
    <x v="54"/>
    <x v="46"/>
    <n v="2007986762"/>
    <x v="54"/>
    <x v="1"/>
    <n v="404"/>
    <s v="C055"/>
    <n v="21"/>
    <n v="5"/>
    <x v="40"/>
    <x v="40"/>
    <d v="1899-12-30T07:55:20"/>
    <s v="24-08-2023"/>
    <d v="2023-08-24T00:00:00"/>
    <d v="1899-12-30T22:27:19"/>
    <x v="81"/>
    <s v="Raksha Bandhan"/>
    <x v="1"/>
    <x v="3"/>
    <x v="8"/>
    <n v="22"/>
    <n v="2"/>
    <n v="21"/>
    <x v="53"/>
    <x v="0"/>
    <n v="1561"/>
    <x v="1"/>
    <n v="7805"/>
  </r>
  <r>
    <s v="C055"/>
    <x v="54"/>
    <x v="46"/>
    <n v="2007986762"/>
    <x v="54"/>
    <x v="1"/>
    <n v="657"/>
    <s v="C055"/>
    <n v="13"/>
    <n v="3"/>
    <x v="6"/>
    <x v="6"/>
    <d v="1899-12-30T09:37:53"/>
    <s v="08-03-2023"/>
    <d v="2023-03-08T00:00:00"/>
    <d v="1899-12-30T14:48:35"/>
    <x v="160"/>
    <s v="Holi"/>
    <x v="0"/>
    <x v="2"/>
    <x v="22"/>
    <n v="14"/>
    <n v="5"/>
    <n v="13"/>
    <x v="13"/>
    <x v="3"/>
    <n v="1141"/>
    <x v="0"/>
    <n v="3423"/>
  </r>
  <r>
    <s v="C055"/>
    <x v="54"/>
    <x v="46"/>
    <n v="2007986762"/>
    <x v="54"/>
    <x v="1"/>
    <n v="100"/>
    <s v="C055"/>
    <n v="42"/>
    <n v="5"/>
    <x v="196"/>
    <x v="196"/>
    <d v="1899-12-30T05:50:07"/>
    <s v="17-05-2023"/>
    <d v="2023-05-17T00:00:00"/>
    <d v="1899-12-30T05:30:26"/>
    <x v="257"/>
    <s v="All Occasions"/>
    <x v="5"/>
    <x v="3"/>
    <x v="1"/>
    <n v="5"/>
    <n v="8"/>
    <n v="42"/>
    <x v="24"/>
    <x v="6"/>
    <n v="1744"/>
    <x v="6"/>
    <n v="8720"/>
  </r>
  <r>
    <s v="C055"/>
    <x v="54"/>
    <x v="46"/>
    <n v="2007986762"/>
    <x v="54"/>
    <x v="1"/>
    <n v="139"/>
    <s v="C055"/>
    <n v="54"/>
    <n v="4"/>
    <x v="27"/>
    <x v="27"/>
    <d v="1899-12-30T04:14:45"/>
    <s v="16-05-2023"/>
    <d v="2023-05-16T00:00:00"/>
    <d v="1899-12-30T18:12:44"/>
    <x v="154"/>
    <s v="Anniversary"/>
    <x v="5"/>
    <x v="4"/>
    <x v="4"/>
    <n v="18"/>
    <n v="5"/>
    <n v="54"/>
    <x v="59"/>
    <x v="1"/>
    <n v="1236"/>
    <x v="5"/>
    <n v="4944"/>
  </r>
  <r>
    <s v="C055"/>
    <x v="54"/>
    <x v="46"/>
    <n v="2007986762"/>
    <x v="54"/>
    <x v="1"/>
    <n v="511"/>
    <s v="C055"/>
    <n v="47"/>
    <n v="2"/>
    <x v="62"/>
    <x v="62"/>
    <d v="1899-12-30T12:58:05"/>
    <s v="04-03-2023"/>
    <d v="2023-03-04T00:00:00"/>
    <d v="1899-12-30T00:46:11"/>
    <x v="249"/>
    <s v="Holi"/>
    <x v="2"/>
    <x v="0"/>
    <x v="0"/>
    <n v="0"/>
    <n v="5"/>
    <n v="47"/>
    <x v="14"/>
    <x v="0"/>
    <n v="1638"/>
    <x v="0"/>
    <n v="3276"/>
  </r>
  <r>
    <s v="C055"/>
    <x v="54"/>
    <x v="46"/>
    <n v="2007986762"/>
    <x v="54"/>
    <x v="1"/>
    <n v="267"/>
    <s v="C055"/>
    <n v="35"/>
    <n v="3"/>
    <x v="31"/>
    <x v="31"/>
    <d v="1899-12-30T13:38:57"/>
    <s v="12-03-2023"/>
    <d v="2023-03-12T00:00:00"/>
    <d v="1899-12-30T03:52:00"/>
    <x v="258"/>
    <s v="Holi"/>
    <x v="0"/>
    <x v="5"/>
    <x v="21"/>
    <n v="3"/>
    <n v="8"/>
    <n v="35"/>
    <x v="37"/>
    <x v="0"/>
    <n v="1865"/>
    <x v="0"/>
    <n v="5595"/>
  </r>
  <r>
    <s v="C055"/>
    <x v="54"/>
    <x v="46"/>
    <n v="2007986762"/>
    <x v="54"/>
    <x v="1"/>
    <n v="765"/>
    <s v="C055"/>
    <n v="41"/>
    <n v="2"/>
    <x v="138"/>
    <x v="138"/>
    <d v="1899-12-30T02:37:40"/>
    <s v="06-11-2023"/>
    <d v="2023-11-06T00:00:00"/>
    <d v="1899-12-30T03:52:27"/>
    <x v="61"/>
    <s v="Diwali"/>
    <x v="4"/>
    <x v="2"/>
    <x v="20"/>
    <n v="3"/>
    <n v="3"/>
    <n v="41"/>
    <x v="44"/>
    <x v="6"/>
    <n v="1977"/>
    <x v="4"/>
    <n v="3954"/>
  </r>
  <r>
    <s v="C056"/>
    <x v="55"/>
    <x v="27"/>
    <n v="9732644810"/>
    <x v="55"/>
    <x v="1"/>
    <n v="17"/>
    <s v="C056"/>
    <n v="60"/>
    <n v="2"/>
    <x v="85"/>
    <x v="85"/>
    <d v="1899-12-30T11:31:33"/>
    <s v="13-11-2023"/>
    <d v="2023-11-13T00:00:00"/>
    <d v="1899-12-30T18:40:13"/>
    <x v="224"/>
    <s v="Diwali"/>
    <x v="4"/>
    <x v="5"/>
    <x v="18"/>
    <n v="18"/>
    <n v="9"/>
    <n v="60"/>
    <x v="46"/>
    <x v="6"/>
    <n v="827"/>
    <x v="4"/>
    <n v="1654"/>
  </r>
  <r>
    <s v="C056"/>
    <x v="55"/>
    <x v="27"/>
    <n v="9732644810"/>
    <x v="55"/>
    <x v="1"/>
    <n v="345"/>
    <s v="C056"/>
    <n v="45"/>
    <n v="4"/>
    <x v="212"/>
    <x v="212"/>
    <d v="1899-12-30T15:40:42"/>
    <s v="23-09-2023"/>
    <d v="2023-09-23T00:00:00"/>
    <d v="1899-12-30T23:11:31"/>
    <x v="151"/>
    <s v="Birthday"/>
    <x v="8"/>
    <x v="2"/>
    <x v="3"/>
    <n v="23"/>
    <n v="8"/>
    <n v="45"/>
    <x v="45"/>
    <x v="4"/>
    <n v="722"/>
    <x v="3"/>
    <n v="2888"/>
  </r>
  <r>
    <s v="C056"/>
    <x v="55"/>
    <x v="27"/>
    <n v="9732644810"/>
    <x v="55"/>
    <x v="1"/>
    <n v="539"/>
    <s v="C056"/>
    <n v="20"/>
    <n v="3"/>
    <x v="213"/>
    <x v="213"/>
    <d v="1899-12-30T15:39:18"/>
    <s v="16-06-2023"/>
    <d v="2023-06-16T00:00:00"/>
    <d v="1899-12-30T14:17:05"/>
    <x v="259"/>
    <s v="Anniversary"/>
    <x v="7"/>
    <x v="2"/>
    <x v="3"/>
    <n v="14"/>
    <n v="7"/>
    <n v="20"/>
    <x v="34"/>
    <x v="0"/>
    <n v="697"/>
    <x v="5"/>
    <n v="2091"/>
  </r>
  <r>
    <s v="C056"/>
    <x v="55"/>
    <x v="27"/>
    <n v="9732644810"/>
    <x v="55"/>
    <x v="1"/>
    <n v="313"/>
    <s v="C056"/>
    <n v="30"/>
    <n v="2"/>
    <x v="214"/>
    <x v="214"/>
    <d v="1899-12-30T19:24:29"/>
    <s v="26-07-2023"/>
    <d v="2023-07-26T00:00:00"/>
    <d v="1899-12-30T06:06:13"/>
    <x v="228"/>
    <s v="Anniversary"/>
    <x v="6"/>
    <x v="5"/>
    <x v="13"/>
    <n v="6"/>
    <n v="4"/>
    <n v="30"/>
    <x v="63"/>
    <x v="0"/>
    <n v="751"/>
    <x v="5"/>
    <n v="1502"/>
  </r>
  <r>
    <s v="C056"/>
    <x v="55"/>
    <x v="27"/>
    <n v="9732644810"/>
    <x v="55"/>
    <x v="1"/>
    <n v="637"/>
    <s v="C056"/>
    <n v="51"/>
    <n v="3"/>
    <x v="74"/>
    <x v="74"/>
    <d v="1899-12-30T19:29:26"/>
    <s v="20-03-2023"/>
    <d v="2023-03-20T00:00:00"/>
    <d v="1899-12-30T22:34:14"/>
    <x v="161"/>
    <s v="All Occasions"/>
    <x v="0"/>
    <x v="1"/>
    <x v="13"/>
    <n v="22"/>
    <n v="8"/>
    <n v="51"/>
    <x v="65"/>
    <x v="5"/>
    <n v="1084"/>
    <x v="6"/>
    <n v="3252"/>
  </r>
  <r>
    <s v="C056"/>
    <x v="55"/>
    <x v="27"/>
    <n v="9732644810"/>
    <x v="55"/>
    <x v="1"/>
    <n v="588"/>
    <s v="C056"/>
    <n v="49"/>
    <n v="5"/>
    <x v="44"/>
    <x v="44"/>
    <d v="1899-12-30T06:37:00"/>
    <s v="05-02-2023"/>
    <d v="2023-02-05T00:00:00"/>
    <d v="1899-12-30T21:21:57"/>
    <x v="215"/>
    <s v="Valentine's Day"/>
    <x v="2"/>
    <x v="5"/>
    <x v="9"/>
    <n v="21"/>
    <n v="1"/>
    <n v="49"/>
    <x v="42"/>
    <x v="0"/>
    <n v="903"/>
    <x v="2"/>
    <n v="4515"/>
  </r>
  <r>
    <s v="C056"/>
    <x v="55"/>
    <x v="27"/>
    <n v="9732644810"/>
    <x v="55"/>
    <x v="1"/>
    <n v="570"/>
    <s v="C056"/>
    <n v="69"/>
    <n v="3"/>
    <x v="95"/>
    <x v="95"/>
    <d v="1899-12-30T11:25:04"/>
    <s v="09-03-2023"/>
    <d v="2023-03-09T00:00:00"/>
    <d v="1899-12-30T00:53:55"/>
    <x v="260"/>
    <s v="Holi"/>
    <x v="2"/>
    <x v="3"/>
    <x v="18"/>
    <n v="0"/>
    <n v="9"/>
    <n v="69"/>
    <x v="56"/>
    <x v="1"/>
    <n v="998"/>
    <x v="0"/>
    <n v="2994"/>
  </r>
  <r>
    <s v="C056"/>
    <x v="55"/>
    <x v="27"/>
    <n v="9732644810"/>
    <x v="55"/>
    <x v="1"/>
    <n v="568"/>
    <s v="C056"/>
    <n v="10"/>
    <n v="1"/>
    <x v="76"/>
    <x v="76"/>
    <d v="1899-12-30T20:55:39"/>
    <s v="08-07-2023"/>
    <d v="2023-07-08T00:00:00"/>
    <d v="1899-12-30T13:16:14"/>
    <x v="97"/>
    <s v="Birthday"/>
    <x v="7"/>
    <x v="4"/>
    <x v="19"/>
    <n v="13"/>
    <n v="9"/>
    <n v="10"/>
    <x v="69"/>
    <x v="1"/>
    <n v="259"/>
    <x v="3"/>
    <n v="259"/>
  </r>
  <r>
    <s v="C056"/>
    <x v="55"/>
    <x v="27"/>
    <n v="9732644810"/>
    <x v="55"/>
    <x v="1"/>
    <n v="467"/>
    <s v="C056"/>
    <n v="53"/>
    <n v="1"/>
    <x v="35"/>
    <x v="35"/>
    <d v="1899-12-30T14:18:44"/>
    <s v="02-09-2023"/>
    <d v="2023-09-02T00:00:00"/>
    <d v="1899-12-30T15:20:11"/>
    <x v="167"/>
    <s v="Raksha Bandhan"/>
    <x v="1"/>
    <x v="0"/>
    <x v="15"/>
    <n v="15"/>
    <n v="5"/>
    <n v="53"/>
    <x v="62"/>
    <x v="6"/>
    <n v="1672"/>
    <x v="1"/>
    <n v="1672"/>
  </r>
  <r>
    <s v="C056"/>
    <x v="55"/>
    <x v="27"/>
    <n v="9732644810"/>
    <x v="55"/>
    <x v="1"/>
    <n v="63"/>
    <s v="C056"/>
    <n v="42"/>
    <n v="3"/>
    <x v="215"/>
    <x v="215"/>
    <d v="1899-12-30T06:22:38"/>
    <s v="26-06-2023"/>
    <d v="2023-06-26T00:00:00"/>
    <d v="1899-12-30T15:40:04"/>
    <x v="112"/>
    <s v="All Occasions"/>
    <x v="7"/>
    <x v="1"/>
    <x v="9"/>
    <n v="15"/>
    <n v="1"/>
    <n v="42"/>
    <x v="24"/>
    <x v="6"/>
    <n v="1744"/>
    <x v="6"/>
    <n v="5232"/>
  </r>
  <r>
    <s v="C056"/>
    <x v="55"/>
    <x v="27"/>
    <n v="9732644810"/>
    <x v="55"/>
    <x v="1"/>
    <n v="771"/>
    <s v="C056"/>
    <n v="9"/>
    <n v="2"/>
    <x v="78"/>
    <x v="78"/>
    <d v="1899-12-30T17:00:07"/>
    <s v="01-09-2023"/>
    <d v="2023-09-01T00:00:00"/>
    <d v="1899-12-30T10:54:16"/>
    <x v="221"/>
    <s v="Raksha Bandhan"/>
    <x v="1"/>
    <x v="5"/>
    <x v="11"/>
    <n v="10"/>
    <n v="6"/>
    <n v="9"/>
    <x v="7"/>
    <x v="0"/>
    <n v="1605"/>
    <x v="1"/>
    <n v="3210"/>
  </r>
  <r>
    <s v="C056"/>
    <x v="55"/>
    <x v="27"/>
    <n v="9732644810"/>
    <x v="55"/>
    <x v="1"/>
    <n v="611"/>
    <s v="C056"/>
    <n v="28"/>
    <n v="2"/>
    <x v="40"/>
    <x v="40"/>
    <d v="1899-12-30T21:17:50"/>
    <s v="28-08-2023"/>
    <d v="2023-08-28T00:00:00"/>
    <d v="1899-12-30T03:27:30"/>
    <x v="138"/>
    <s v="Raksha Bandhan"/>
    <x v="1"/>
    <x v="3"/>
    <x v="16"/>
    <n v="3"/>
    <n v="6"/>
    <n v="28"/>
    <x v="58"/>
    <x v="6"/>
    <n v="1778"/>
    <x v="1"/>
    <n v="3556"/>
  </r>
  <r>
    <s v="C056"/>
    <x v="55"/>
    <x v="27"/>
    <n v="9732644810"/>
    <x v="55"/>
    <x v="1"/>
    <n v="322"/>
    <s v="C056"/>
    <n v="15"/>
    <n v="1"/>
    <x v="203"/>
    <x v="203"/>
    <d v="1899-12-30T08:32:11"/>
    <s v="15-04-2023"/>
    <d v="2023-04-15T00:00:00"/>
    <d v="1899-12-30T03:30:27"/>
    <x v="261"/>
    <s v="Anniversary"/>
    <x v="3"/>
    <x v="3"/>
    <x v="23"/>
    <n v="3"/>
    <n v="4"/>
    <n v="15"/>
    <x v="43"/>
    <x v="4"/>
    <n v="1488"/>
    <x v="6"/>
    <n v="1488"/>
  </r>
  <r>
    <s v="C057"/>
    <x v="56"/>
    <x v="50"/>
    <n v="8736997123"/>
    <x v="56"/>
    <x v="0"/>
    <n v="73"/>
    <s v="C057"/>
    <n v="26"/>
    <n v="1"/>
    <x v="6"/>
    <x v="6"/>
    <d v="1899-12-30T12:52:36"/>
    <s v="11-03-2023"/>
    <d v="2023-03-11T00:00:00"/>
    <d v="1899-12-30T01:28:36"/>
    <x v="262"/>
    <s v="Holi"/>
    <x v="0"/>
    <x v="2"/>
    <x v="0"/>
    <n v="1"/>
    <n v="8"/>
    <n v="26"/>
    <x v="0"/>
    <x v="0"/>
    <n v="289"/>
    <x v="0"/>
    <n v="289"/>
  </r>
  <r>
    <s v="C057"/>
    <x v="56"/>
    <x v="50"/>
    <n v="8736997123"/>
    <x v="56"/>
    <x v="0"/>
    <n v="670"/>
    <s v="C057"/>
    <n v="23"/>
    <n v="5"/>
    <x v="61"/>
    <x v="61"/>
    <d v="1899-12-30T05:47:59"/>
    <s v="10-06-2023"/>
    <d v="2023-06-10T00:00:00"/>
    <d v="1899-12-30T05:09:00"/>
    <x v="40"/>
    <s v="Anniversary"/>
    <x v="7"/>
    <x v="4"/>
    <x v="1"/>
    <n v="5"/>
    <n v="9"/>
    <n v="23"/>
    <x v="21"/>
    <x v="6"/>
    <n v="1098"/>
    <x v="5"/>
    <n v="5490"/>
  </r>
  <r>
    <s v="C057"/>
    <x v="56"/>
    <x v="50"/>
    <n v="8736997123"/>
    <x v="56"/>
    <x v="0"/>
    <n v="878"/>
    <s v="C057"/>
    <n v="4"/>
    <n v="2"/>
    <x v="100"/>
    <x v="100"/>
    <d v="1899-12-30T16:36:59"/>
    <s v="19-11-2023"/>
    <d v="2023-11-19T00:00:00"/>
    <d v="1899-12-30T16:45:34"/>
    <x v="113"/>
    <s v="Diwali"/>
    <x v="4"/>
    <x v="2"/>
    <x v="14"/>
    <n v="16"/>
    <n v="9"/>
    <n v="4"/>
    <x v="47"/>
    <x v="6"/>
    <n v="1199"/>
    <x v="4"/>
    <n v="2398"/>
  </r>
  <r>
    <s v="C057"/>
    <x v="56"/>
    <x v="50"/>
    <n v="8736997123"/>
    <x v="56"/>
    <x v="0"/>
    <n v="298"/>
    <s v="C057"/>
    <n v="3"/>
    <n v="1"/>
    <x v="36"/>
    <x v="36"/>
    <d v="1899-12-30T23:06:29"/>
    <s v="12-02-2023"/>
    <d v="2023-02-12T00:00:00"/>
    <d v="1899-12-30T02:17:43"/>
    <x v="48"/>
    <s v="Valentine's Day"/>
    <x v="2"/>
    <x v="5"/>
    <x v="7"/>
    <n v="2"/>
    <n v="1"/>
    <n v="3"/>
    <x v="48"/>
    <x v="0"/>
    <n v="1534"/>
    <x v="2"/>
    <n v="1534"/>
  </r>
  <r>
    <s v="C057"/>
    <x v="56"/>
    <x v="50"/>
    <n v="8736997123"/>
    <x v="56"/>
    <x v="0"/>
    <n v="284"/>
    <s v="C057"/>
    <n v="17"/>
    <n v="1"/>
    <x v="112"/>
    <x v="112"/>
    <d v="1899-12-30T16:13:04"/>
    <s v="16-08-2023"/>
    <d v="2023-08-16T00:00:00"/>
    <d v="1899-12-30T11:21:57"/>
    <x v="220"/>
    <s v="Anniversary"/>
    <x v="1"/>
    <x v="4"/>
    <x v="14"/>
    <n v="11"/>
    <n v="6"/>
    <n v="17"/>
    <x v="55"/>
    <x v="5"/>
    <n v="1899"/>
    <x v="5"/>
    <n v="1899"/>
  </r>
  <r>
    <s v="C057"/>
    <x v="56"/>
    <x v="50"/>
    <n v="8736997123"/>
    <x v="56"/>
    <x v="0"/>
    <n v="431"/>
    <s v="C057"/>
    <n v="1"/>
    <n v="4"/>
    <x v="118"/>
    <x v="118"/>
    <d v="1899-12-30T19:13:43"/>
    <s v="19-12-2023"/>
    <d v="2023-12-19T00:00:00"/>
    <d v="1899-12-30T21:02:24"/>
    <x v="82"/>
    <s v="All Occasions"/>
    <x v="10"/>
    <x v="6"/>
    <x v="13"/>
    <n v="21"/>
    <n v="6"/>
    <n v="1"/>
    <x v="16"/>
    <x v="5"/>
    <n v="1935"/>
    <x v="6"/>
    <n v="7740"/>
  </r>
  <r>
    <s v="C057"/>
    <x v="56"/>
    <x v="50"/>
    <n v="8736997123"/>
    <x v="56"/>
    <x v="0"/>
    <n v="712"/>
    <s v="C057"/>
    <n v="65"/>
    <n v="5"/>
    <x v="216"/>
    <x v="216"/>
    <d v="1899-12-30T13:00:12"/>
    <s v="13-07-2023"/>
    <d v="2023-07-13T00:00:00"/>
    <d v="1899-12-30T06:34:57"/>
    <x v="56"/>
    <s v="All Occasions"/>
    <x v="6"/>
    <x v="3"/>
    <x v="21"/>
    <n v="6"/>
    <n v="2"/>
    <n v="65"/>
    <x v="50"/>
    <x v="4"/>
    <n v="1895"/>
    <x v="6"/>
    <n v="9475"/>
  </r>
  <r>
    <s v="C058"/>
    <x v="57"/>
    <x v="45"/>
    <n v="919771604920"/>
    <x v="57"/>
    <x v="1"/>
    <n v="72"/>
    <s v="C058"/>
    <n v="26"/>
    <n v="3"/>
    <x v="6"/>
    <x v="6"/>
    <d v="1899-12-30T15:49:26"/>
    <s v="12-03-2023"/>
    <d v="2023-03-12T00:00:00"/>
    <d v="1899-12-30T17:34:10"/>
    <x v="76"/>
    <s v="Holi"/>
    <x v="0"/>
    <x v="2"/>
    <x v="3"/>
    <n v="17"/>
    <n v="9"/>
    <n v="26"/>
    <x v="0"/>
    <x v="0"/>
    <n v="289"/>
    <x v="0"/>
    <n v="867"/>
  </r>
  <r>
    <s v="C058"/>
    <x v="57"/>
    <x v="45"/>
    <n v="919771604920"/>
    <x v="57"/>
    <x v="1"/>
    <n v="436"/>
    <s v="C058"/>
    <n v="8"/>
    <n v="1"/>
    <x v="217"/>
    <x v="217"/>
    <d v="1899-12-30T06:08:00"/>
    <s v="03-02-2023"/>
    <d v="2023-02-03T00:00:00"/>
    <d v="1899-12-30T08:15:49"/>
    <x v="53"/>
    <s v="Anniversary"/>
    <x v="11"/>
    <x v="2"/>
    <x v="9"/>
    <n v="8"/>
    <n v="7"/>
    <n v="8"/>
    <x v="18"/>
    <x v="6"/>
    <n v="252"/>
    <x v="5"/>
    <n v="252"/>
  </r>
  <r>
    <s v="C058"/>
    <x v="57"/>
    <x v="45"/>
    <n v="919771604920"/>
    <x v="57"/>
    <x v="1"/>
    <n v="941"/>
    <s v="C058"/>
    <n v="18"/>
    <n v="4"/>
    <x v="96"/>
    <x v="96"/>
    <d v="1899-12-30T09:16:07"/>
    <s v="22-05-2023"/>
    <d v="2023-05-22T00:00:00"/>
    <d v="1899-12-30T10:28:01"/>
    <x v="171"/>
    <s v="Birthday"/>
    <x v="5"/>
    <x v="2"/>
    <x v="22"/>
    <n v="10"/>
    <n v="3"/>
    <n v="18"/>
    <x v="4"/>
    <x v="2"/>
    <n v="781"/>
    <x v="3"/>
    <n v="3124"/>
  </r>
  <r>
    <s v="C058"/>
    <x v="57"/>
    <x v="45"/>
    <n v="919771604920"/>
    <x v="57"/>
    <x v="1"/>
    <n v="61"/>
    <s v="C058"/>
    <n v="44"/>
    <n v="2"/>
    <x v="13"/>
    <x v="13"/>
    <d v="1899-12-30T22:26:25"/>
    <s v="10-11-2023"/>
    <d v="2023-11-10T00:00:00"/>
    <d v="1899-12-30T08:08:31"/>
    <x v="126"/>
    <s v="Diwali"/>
    <x v="4"/>
    <x v="6"/>
    <x v="10"/>
    <n v="8"/>
    <n v="2"/>
    <n v="44"/>
    <x v="32"/>
    <x v="2"/>
    <n v="794"/>
    <x v="4"/>
    <n v="1588"/>
  </r>
  <r>
    <s v="C058"/>
    <x v="57"/>
    <x v="45"/>
    <n v="919771604920"/>
    <x v="57"/>
    <x v="1"/>
    <n v="180"/>
    <s v="C058"/>
    <n v="55"/>
    <n v="2"/>
    <x v="26"/>
    <x v="26"/>
    <d v="1899-12-30T16:40:33"/>
    <s v="27-08-2023"/>
    <d v="2023-08-27T00:00:00"/>
    <d v="1899-12-30T08:45:14"/>
    <x v="65"/>
    <s v="Raksha Bandhan"/>
    <x v="1"/>
    <x v="4"/>
    <x v="14"/>
    <n v="8"/>
    <n v="3"/>
    <n v="55"/>
    <x v="25"/>
    <x v="5"/>
    <n v="1904"/>
    <x v="1"/>
    <n v="3808"/>
  </r>
  <r>
    <s v="C058"/>
    <x v="57"/>
    <x v="45"/>
    <n v="919771604920"/>
    <x v="57"/>
    <x v="1"/>
    <n v="165"/>
    <s v="C058"/>
    <n v="40"/>
    <n v="5"/>
    <x v="218"/>
    <x v="218"/>
    <d v="1899-12-30T13:11:16"/>
    <s v="10-08-2023"/>
    <d v="2023-08-10T00:00:00"/>
    <d v="1899-12-30T08:37:14"/>
    <x v="13"/>
    <s v="Anniversary"/>
    <x v="1"/>
    <x v="1"/>
    <x v="21"/>
    <n v="8"/>
    <n v="4"/>
    <n v="40"/>
    <x v="33"/>
    <x v="6"/>
    <n v="1923"/>
    <x v="5"/>
    <n v="9615"/>
  </r>
  <r>
    <s v="C058"/>
    <x v="57"/>
    <x v="45"/>
    <n v="919771604920"/>
    <x v="57"/>
    <x v="1"/>
    <n v="506"/>
    <s v="C058"/>
    <n v="55"/>
    <n v="4"/>
    <x v="1"/>
    <x v="1"/>
    <d v="1899-12-30T08:52:04"/>
    <s v="02-09-2023"/>
    <d v="2023-09-02T00:00:00"/>
    <d v="1899-12-30T11:43:24"/>
    <x v="22"/>
    <s v="Raksha Bandhan"/>
    <x v="1"/>
    <x v="1"/>
    <x v="23"/>
    <n v="11"/>
    <n v="6"/>
    <n v="55"/>
    <x v="25"/>
    <x v="5"/>
    <n v="1904"/>
    <x v="1"/>
    <n v="7616"/>
  </r>
  <r>
    <s v="C058"/>
    <x v="57"/>
    <x v="45"/>
    <n v="919771604920"/>
    <x v="57"/>
    <x v="1"/>
    <n v="812"/>
    <s v="C058"/>
    <n v="40"/>
    <n v="2"/>
    <x v="219"/>
    <x v="219"/>
    <d v="1899-12-30T17:19:49"/>
    <s v="14-12-2023"/>
    <d v="2023-12-14T00:00:00"/>
    <d v="1899-12-30T01:28:32"/>
    <x v="187"/>
    <s v="Anniversary"/>
    <x v="10"/>
    <x v="3"/>
    <x v="11"/>
    <n v="1"/>
    <n v="2"/>
    <n v="40"/>
    <x v="33"/>
    <x v="6"/>
    <n v="1923"/>
    <x v="5"/>
    <n v="3846"/>
  </r>
  <r>
    <s v="C058"/>
    <x v="57"/>
    <x v="45"/>
    <n v="919771604920"/>
    <x v="57"/>
    <x v="1"/>
    <n v="801"/>
    <s v="C058"/>
    <n v="35"/>
    <n v="1"/>
    <x v="22"/>
    <x v="22"/>
    <d v="1899-12-30T19:15:48"/>
    <s v="15-03-2023"/>
    <d v="2023-03-15T00:00:00"/>
    <d v="1899-12-30T06:35:12"/>
    <x v="263"/>
    <s v="Holi"/>
    <x v="0"/>
    <x v="3"/>
    <x v="13"/>
    <n v="6"/>
    <n v="8"/>
    <n v="35"/>
    <x v="37"/>
    <x v="0"/>
    <n v="1865"/>
    <x v="0"/>
    <n v="1865"/>
  </r>
  <r>
    <s v="C058"/>
    <x v="57"/>
    <x v="45"/>
    <n v="919771604920"/>
    <x v="57"/>
    <x v="1"/>
    <n v="504"/>
    <s v="C058"/>
    <n v="25"/>
    <n v="1"/>
    <x v="141"/>
    <x v="141"/>
    <d v="1899-12-30T13:04:42"/>
    <s v="24-07-2023"/>
    <d v="2023-07-24T00:00:00"/>
    <d v="1899-12-30T05:20:36"/>
    <x v="264"/>
    <s v="Anniversary"/>
    <x v="6"/>
    <x v="2"/>
    <x v="21"/>
    <n v="5"/>
    <n v="10"/>
    <n v="25"/>
    <x v="26"/>
    <x v="2"/>
    <n v="1202"/>
    <x v="5"/>
    <n v="1202"/>
  </r>
  <r>
    <s v="C058"/>
    <x v="57"/>
    <x v="45"/>
    <n v="919771604920"/>
    <x v="57"/>
    <x v="1"/>
    <n v="984"/>
    <s v="C058"/>
    <n v="65"/>
    <n v="1"/>
    <x v="220"/>
    <x v="220"/>
    <d v="1899-12-30T22:31:02"/>
    <s v="07-08-2023"/>
    <d v="2023-08-07T00:00:00"/>
    <d v="1899-12-30T16:39:11"/>
    <x v="213"/>
    <s v="All Occasions"/>
    <x v="1"/>
    <x v="4"/>
    <x v="10"/>
    <n v="16"/>
    <n v="4"/>
    <n v="65"/>
    <x v="50"/>
    <x v="4"/>
    <n v="1895"/>
    <x v="6"/>
    <n v="1895"/>
  </r>
  <r>
    <s v="C059"/>
    <x v="58"/>
    <x v="51"/>
    <n v="5869821393"/>
    <x v="58"/>
    <x v="1"/>
    <n v="330"/>
    <s v="C059"/>
    <n v="59"/>
    <n v="2"/>
    <x v="26"/>
    <x v="26"/>
    <d v="1899-12-30T20:25:09"/>
    <s v="01-09-2023"/>
    <d v="2023-09-01T00:00:00"/>
    <d v="1899-12-30T12:26:20"/>
    <x v="5"/>
    <s v="Raksha Bandhan"/>
    <x v="1"/>
    <x v="4"/>
    <x v="19"/>
    <n v="12"/>
    <n v="8"/>
    <n v="59"/>
    <x v="27"/>
    <x v="1"/>
    <n v="811"/>
    <x v="1"/>
    <n v="1622"/>
  </r>
  <r>
    <s v="C059"/>
    <x v="58"/>
    <x v="51"/>
    <n v="5869821393"/>
    <x v="58"/>
    <x v="1"/>
    <n v="54"/>
    <s v="C059"/>
    <n v="30"/>
    <n v="1"/>
    <x v="109"/>
    <x v="109"/>
    <d v="1899-12-30T09:55:01"/>
    <s v="23-04-2023"/>
    <d v="2023-04-23T00:00:00"/>
    <d v="1899-12-30T14:30:59"/>
    <x v="30"/>
    <s v="Anniversary"/>
    <x v="3"/>
    <x v="4"/>
    <x v="22"/>
    <n v="14"/>
    <n v="10"/>
    <n v="30"/>
    <x v="63"/>
    <x v="0"/>
    <n v="751"/>
    <x v="5"/>
    <n v="751"/>
  </r>
  <r>
    <s v="C059"/>
    <x v="58"/>
    <x v="51"/>
    <n v="5869821393"/>
    <x v="58"/>
    <x v="1"/>
    <n v="724"/>
    <s v="C059"/>
    <n v="51"/>
    <n v="1"/>
    <x v="92"/>
    <x v="92"/>
    <d v="1899-12-30T23:02:18"/>
    <s v="16-04-2023"/>
    <d v="2023-04-16T00:00:00"/>
    <d v="1899-12-30T08:00:19"/>
    <x v="42"/>
    <s v="All Occasions"/>
    <x v="3"/>
    <x v="5"/>
    <x v="7"/>
    <n v="8"/>
    <n v="8"/>
    <n v="51"/>
    <x v="65"/>
    <x v="5"/>
    <n v="1084"/>
    <x v="6"/>
    <n v="1084"/>
  </r>
  <r>
    <s v="C059"/>
    <x v="58"/>
    <x v="51"/>
    <n v="5869821393"/>
    <x v="58"/>
    <x v="1"/>
    <n v="480"/>
    <s v="C059"/>
    <n v="62"/>
    <n v="4"/>
    <x v="0"/>
    <x v="0"/>
    <d v="1899-12-30T04:29:31"/>
    <s v="16-03-2023"/>
    <d v="2023-03-16T00:00:00"/>
    <d v="1899-12-30T22:19:33"/>
    <x v="102"/>
    <s v="Holi"/>
    <x v="0"/>
    <x v="0"/>
    <x v="4"/>
    <n v="22"/>
    <n v="10"/>
    <n v="62"/>
    <x v="3"/>
    <x v="0"/>
    <n v="1356"/>
    <x v="0"/>
    <n v="5424"/>
  </r>
  <r>
    <s v="C059"/>
    <x v="58"/>
    <x v="51"/>
    <n v="5869821393"/>
    <x v="58"/>
    <x v="1"/>
    <n v="46"/>
    <s v="C059"/>
    <n v="22"/>
    <n v="4"/>
    <x v="34"/>
    <x v="34"/>
    <d v="1899-12-30T03:21:11"/>
    <s v="23-04-2023"/>
    <d v="2023-04-23T00:00:00"/>
    <d v="1899-12-30T08:02:45"/>
    <x v="217"/>
    <s v="All Occasions"/>
    <x v="3"/>
    <x v="3"/>
    <x v="17"/>
    <n v="8"/>
    <n v="5"/>
    <n v="22"/>
    <x v="64"/>
    <x v="5"/>
    <n v="1639"/>
    <x v="6"/>
    <n v="6556"/>
  </r>
  <r>
    <s v="C059"/>
    <x v="58"/>
    <x v="51"/>
    <n v="5869821393"/>
    <x v="58"/>
    <x v="1"/>
    <n v="810"/>
    <s v="C059"/>
    <n v="24"/>
    <n v="3"/>
    <x v="166"/>
    <x v="166"/>
    <d v="1899-12-30T05:57:14"/>
    <s v="17-12-2023"/>
    <d v="2023-12-17T00:00:00"/>
    <d v="1899-12-30T12:05:52"/>
    <x v="117"/>
    <s v="Birthday"/>
    <x v="10"/>
    <x v="2"/>
    <x v="1"/>
    <n v="12"/>
    <n v="2"/>
    <n v="24"/>
    <x v="10"/>
    <x v="3"/>
    <n v="535"/>
    <x v="3"/>
    <n v="1605"/>
  </r>
  <r>
    <s v="C059"/>
    <x v="58"/>
    <x v="51"/>
    <n v="5869821393"/>
    <x v="58"/>
    <x v="1"/>
    <n v="717"/>
    <s v="C059"/>
    <n v="67"/>
    <n v="5"/>
    <x v="215"/>
    <x v="215"/>
    <d v="1899-12-30T06:18:32"/>
    <s v="26-06-2023"/>
    <d v="2023-06-26T00:00:00"/>
    <d v="1899-12-30T23:20:48"/>
    <x v="265"/>
    <s v="Anniversary"/>
    <x v="7"/>
    <x v="1"/>
    <x v="9"/>
    <n v="23"/>
    <n v="1"/>
    <n v="67"/>
    <x v="67"/>
    <x v="4"/>
    <n v="1374"/>
    <x v="5"/>
    <n v="6870"/>
  </r>
  <r>
    <s v="C059"/>
    <x v="58"/>
    <x v="51"/>
    <n v="5869821393"/>
    <x v="58"/>
    <x v="1"/>
    <n v="671"/>
    <s v="C059"/>
    <n v="31"/>
    <n v="4"/>
    <x v="221"/>
    <x v="221"/>
    <d v="1899-12-30T06:54:18"/>
    <s v="07-12-2023"/>
    <d v="2023-12-07T00:00:00"/>
    <d v="1899-12-30T23:16:19"/>
    <x v="99"/>
    <s v="All Occasions"/>
    <x v="10"/>
    <x v="1"/>
    <x v="9"/>
    <n v="23"/>
    <n v="4"/>
    <n v="31"/>
    <x v="9"/>
    <x v="0"/>
    <n v="1804"/>
    <x v="6"/>
    <n v="7216"/>
  </r>
  <r>
    <s v="C060"/>
    <x v="59"/>
    <x v="52"/>
    <n v="214103009"/>
    <x v="59"/>
    <x v="1"/>
    <n v="265"/>
    <s v="C060"/>
    <n v="58"/>
    <n v="1"/>
    <x v="146"/>
    <x v="146"/>
    <d v="1899-12-30T21:17:18"/>
    <s v="18-02-2023"/>
    <d v="2023-02-18T00:00:00"/>
    <d v="1899-12-30T06:28:33"/>
    <x v="134"/>
    <s v="Valentine's Day"/>
    <x v="2"/>
    <x v="2"/>
    <x v="16"/>
    <n v="6"/>
    <n v="8"/>
    <n v="58"/>
    <x v="30"/>
    <x v="1"/>
    <n v="1492"/>
    <x v="2"/>
    <n v="1492"/>
  </r>
  <r>
    <s v="C060"/>
    <x v="59"/>
    <x v="52"/>
    <n v="214103009"/>
    <x v="59"/>
    <x v="1"/>
    <n v="638"/>
    <s v="C060"/>
    <n v="39"/>
    <n v="1"/>
    <x v="222"/>
    <x v="222"/>
    <d v="1899-12-30T02:13:33"/>
    <s v="27-04-2023"/>
    <d v="2023-04-27T00:00:00"/>
    <d v="1899-12-30T02:51:20"/>
    <x v="96"/>
    <s v="All Occasions"/>
    <x v="3"/>
    <x v="1"/>
    <x v="20"/>
    <n v="2"/>
    <n v="4"/>
    <n v="39"/>
    <x v="39"/>
    <x v="3"/>
    <n v="387"/>
    <x v="6"/>
    <n v="387"/>
  </r>
  <r>
    <s v="C060"/>
    <x v="59"/>
    <x v="52"/>
    <n v="214103009"/>
    <x v="59"/>
    <x v="1"/>
    <n v="594"/>
    <s v="C060"/>
    <n v="20"/>
    <n v="2"/>
    <x v="155"/>
    <x v="155"/>
    <d v="1899-12-30T21:26:03"/>
    <s v="01-06-2023"/>
    <d v="2023-06-01T00:00:00"/>
    <d v="1899-12-30T04:59:28"/>
    <x v="82"/>
    <s v="Anniversary"/>
    <x v="5"/>
    <x v="2"/>
    <x v="16"/>
    <n v="4"/>
    <n v="6"/>
    <n v="20"/>
    <x v="34"/>
    <x v="0"/>
    <n v="697"/>
    <x v="5"/>
    <n v="1394"/>
  </r>
  <r>
    <s v="C060"/>
    <x v="59"/>
    <x v="52"/>
    <n v="214103009"/>
    <x v="59"/>
    <x v="1"/>
    <n v="348"/>
    <s v="C060"/>
    <n v="30"/>
    <n v="2"/>
    <x v="106"/>
    <x v="106"/>
    <d v="1899-12-30T20:33:37"/>
    <s v="07-12-2023"/>
    <d v="2023-12-07T00:00:00"/>
    <d v="1899-12-30T12:02:59"/>
    <x v="189"/>
    <s v="Anniversary"/>
    <x v="4"/>
    <x v="3"/>
    <x v="19"/>
    <n v="12"/>
    <n v="9"/>
    <n v="30"/>
    <x v="63"/>
    <x v="0"/>
    <n v="751"/>
    <x v="5"/>
    <n v="1502"/>
  </r>
  <r>
    <s v="C060"/>
    <x v="59"/>
    <x v="52"/>
    <n v="214103009"/>
    <x v="59"/>
    <x v="1"/>
    <n v="665"/>
    <s v="C060"/>
    <n v="62"/>
    <n v="5"/>
    <x v="3"/>
    <x v="3"/>
    <d v="1899-12-30T14:23:22"/>
    <s v="15-03-2023"/>
    <d v="2023-03-15T00:00:00"/>
    <d v="1899-12-30T15:54:03"/>
    <x v="234"/>
    <s v="Holi"/>
    <x v="0"/>
    <x v="1"/>
    <x v="15"/>
    <n v="15"/>
    <n v="10"/>
    <n v="62"/>
    <x v="3"/>
    <x v="0"/>
    <n v="1356"/>
    <x v="0"/>
    <n v="6780"/>
  </r>
  <r>
    <s v="C060"/>
    <x v="59"/>
    <x v="52"/>
    <n v="214103009"/>
    <x v="59"/>
    <x v="1"/>
    <n v="89"/>
    <s v="C060"/>
    <n v="3"/>
    <n v="5"/>
    <x v="2"/>
    <x v="2"/>
    <d v="1899-12-30T22:56:52"/>
    <s v="13-02-2023"/>
    <d v="2023-02-13T00:00:00"/>
    <d v="1899-12-30T14:41:41"/>
    <x v="220"/>
    <s v="Valentine's Day"/>
    <x v="2"/>
    <x v="1"/>
    <x v="10"/>
    <n v="14"/>
    <n v="1"/>
    <n v="3"/>
    <x v="48"/>
    <x v="0"/>
    <n v="1534"/>
    <x v="2"/>
    <n v="7670"/>
  </r>
  <r>
    <s v="C060"/>
    <x v="59"/>
    <x v="52"/>
    <n v="214103009"/>
    <x v="59"/>
    <x v="1"/>
    <n v="733"/>
    <s v="C060"/>
    <n v="32"/>
    <n v="3"/>
    <x v="223"/>
    <x v="223"/>
    <d v="1899-12-30T00:51:37"/>
    <s v="03-04-2023"/>
    <d v="2023-04-03T00:00:00"/>
    <d v="1899-12-30T02:26:43"/>
    <x v="211"/>
    <s v="Birthday"/>
    <x v="3"/>
    <x v="5"/>
    <x v="5"/>
    <n v="2"/>
    <n v="2"/>
    <n v="32"/>
    <x v="68"/>
    <x v="5"/>
    <n v="1792"/>
    <x v="3"/>
    <n v="5376"/>
  </r>
  <r>
    <s v="C060"/>
    <x v="59"/>
    <x v="52"/>
    <n v="214103009"/>
    <x v="59"/>
    <x v="1"/>
    <n v="192"/>
    <s v="C060"/>
    <n v="64"/>
    <n v="5"/>
    <x v="75"/>
    <x v="75"/>
    <d v="1899-12-30T12:28:32"/>
    <s v="21-08-2023"/>
    <d v="2023-08-21T00:00:00"/>
    <d v="1899-12-30T02:11:18"/>
    <x v="221"/>
    <s v="Raksha Bandhan"/>
    <x v="1"/>
    <x v="1"/>
    <x v="0"/>
    <n v="2"/>
    <n v="1"/>
    <n v="64"/>
    <x v="54"/>
    <x v="5"/>
    <n v="1878"/>
    <x v="1"/>
    <n v="9390"/>
  </r>
  <r>
    <s v="C060"/>
    <x v="59"/>
    <x v="52"/>
    <n v="214103009"/>
    <x v="59"/>
    <x v="1"/>
    <n v="698"/>
    <s v="C060"/>
    <n v="64"/>
    <n v="3"/>
    <x v="7"/>
    <x v="7"/>
    <d v="1899-12-30T20:44:11"/>
    <s v="06-09-2023"/>
    <d v="2023-09-06T00:00:00"/>
    <d v="1899-12-30T15:00:13"/>
    <x v="8"/>
    <s v="Raksha Bandhan"/>
    <x v="1"/>
    <x v="3"/>
    <x v="19"/>
    <n v="15"/>
    <n v="8"/>
    <n v="64"/>
    <x v="54"/>
    <x v="5"/>
    <n v="1878"/>
    <x v="1"/>
    <n v="5634"/>
  </r>
  <r>
    <s v="C060"/>
    <x v="59"/>
    <x v="52"/>
    <n v="214103009"/>
    <x v="59"/>
    <x v="1"/>
    <n v="572"/>
    <s v="C060"/>
    <n v="25"/>
    <n v="5"/>
    <x v="224"/>
    <x v="224"/>
    <d v="1899-12-30T15:48:37"/>
    <s v="10-06-2023"/>
    <d v="2023-06-10T00:00:00"/>
    <d v="1899-12-30T10:11:48"/>
    <x v="14"/>
    <s v="Anniversary"/>
    <x v="7"/>
    <x v="1"/>
    <x v="3"/>
    <n v="10"/>
    <n v="6"/>
    <n v="25"/>
    <x v="26"/>
    <x v="2"/>
    <n v="1202"/>
    <x v="5"/>
    <n v="6010"/>
  </r>
  <r>
    <s v="C061"/>
    <x v="60"/>
    <x v="22"/>
    <n v="4318554567"/>
    <x v="60"/>
    <x v="0"/>
    <n v="948"/>
    <s v="C061"/>
    <n v="26"/>
    <n v="3"/>
    <x v="31"/>
    <x v="31"/>
    <d v="1899-12-30T18:21:51"/>
    <s v="07-03-2023"/>
    <d v="2023-03-07T00:00:00"/>
    <d v="1899-12-30T13:11:26"/>
    <x v="111"/>
    <s v="Holi"/>
    <x v="0"/>
    <x v="5"/>
    <x v="12"/>
    <n v="13"/>
    <n v="3"/>
    <n v="26"/>
    <x v="0"/>
    <x v="0"/>
    <n v="289"/>
    <x v="0"/>
    <n v="867"/>
  </r>
  <r>
    <s v="C061"/>
    <x v="60"/>
    <x v="22"/>
    <n v="4318554567"/>
    <x v="60"/>
    <x v="0"/>
    <n v="91"/>
    <s v="C061"/>
    <n v="6"/>
    <n v="2"/>
    <x v="62"/>
    <x v="62"/>
    <d v="1899-12-30T13:52:56"/>
    <s v="05-03-2023"/>
    <d v="2023-03-05T00:00:00"/>
    <d v="1899-12-30T13:23:25"/>
    <x v="70"/>
    <s v="Holi"/>
    <x v="2"/>
    <x v="0"/>
    <x v="21"/>
    <n v="13"/>
    <n v="6"/>
    <n v="6"/>
    <x v="28"/>
    <x v="1"/>
    <n v="1112"/>
    <x v="0"/>
    <n v="2224"/>
  </r>
  <r>
    <s v="C061"/>
    <x v="60"/>
    <x v="22"/>
    <n v="4318554567"/>
    <x v="60"/>
    <x v="0"/>
    <n v="389"/>
    <s v="C061"/>
    <n v="29"/>
    <n v="2"/>
    <x v="0"/>
    <x v="0"/>
    <d v="1899-12-30T03:26:18"/>
    <s v="16-03-2023"/>
    <d v="2023-03-16T00:00:00"/>
    <d v="1899-12-30T18:13:40"/>
    <x v="70"/>
    <s v="Holi"/>
    <x v="0"/>
    <x v="0"/>
    <x v="17"/>
    <n v="18"/>
    <n v="10"/>
    <n v="29"/>
    <x v="35"/>
    <x v="0"/>
    <n v="1252"/>
    <x v="0"/>
    <n v="2504"/>
  </r>
  <r>
    <s v="C061"/>
    <x v="60"/>
    <x v="22"/>
    <n v="4318554567"/>
    <x v="60"/>
    <x v="0"/>
    <n v="727"/>
    <s v="C061"/>
    <n v="12"/>
    <n v="5"/>
    <x v="225"/>
    <x v="225"/>
    <d v="1899-12-30T01:37:03"/>
    <s v="22-11-2023"/>
    <d v="2023-11-22T00:00:00"/>
    <d v="1899-12-30T16:22:32"/>
    <x v="255"/>
    <s v="Anniversary"/>
    <x v="4"/>
    <x v="5"/>
    <x v="6"/>
    <n v="16"/>
    <n v="4"/>
    <n v="12"/>
    <x v="60"/>
    <x v="2"/>
    <n v="672"/>
    <x v="5"/>
    <n v="3360"/>
  </r>
  <r>
    <s v="C061"/>
    <x v="60"/>
    <x v="22"/>
    <n v="4318554567"/>
    <x v="60"/>
    <x v="0"/>
    <n v="473"/>
    <s v="C061"/>
    <n v="22"/>
    <n v="3"/>
    <x v="60"/>
    <x v="60"/>
    <d v="1899-12-30T08:13:57"/>
    <s v="04-04-2023"/>
    <d v="2023-04-04T00:00:00"/>
    <d v="1899-12-30T15:44:18"/>
    <x v="266"/>
    <s v="All Occasions"/>
    <x v="0"/>
    <x v="3"/>
    <x v="23"/>
    <n v="15"/>
    <n v="7"/>
    <n v="22"/>
    <x v="64"/>
    <x v="5"/>
    <n v="1639"/>
    <x v="6"/>
    <n v="4917"/>
  </r>
  <r>
    <s v="C061"/>
    <x v="60"/>
    <x v="22"/>
    <n v="4318554567"/>
    <x v="60"/>
    <x v="0"/>
    <n v="628"/>
    <s v="C061"/>
    <n v="11"/>
    <n v="5"/>
    <x v="146"/>
    <x v="146"/>
    <d v="1899-12-30T21:50:27"/>
    <s v="13-02-2023"/>
    <d v="2023-02-13T00:00:00"/>
    <d v="1899-12-30T21:07:46"/>
    <x v="187"/>
    <s v="Valentine's Day"/>
    <x v="2"/>
    <x v="2"/>
    <x v="16"/>
    <n v="21"/>
    <n v="3"/>
    <n v="11"/>
    <x v="12"/>
    <x v="3"/>
    <n v="1096"/>
    <x v="2"/>
    <n v="5480"/>
  </r>
  <r>
    <s v="C061"/>
    <x v="60"/>
    <x v="22"/>
    <n v="4318554567"/>
    <x v="60"/>
    <x v="0"/>
    <n v="658"/>
    <s v="C061"/>
    <n v="21"/>
    <n v="3"/>
    <x v="40"/>
    <x v="40"/>
    <d v="1899-12-30T20:54:56"/>
    <s v="31-08-2023"/>
    <d v="2023-08-31T00:00:00"/>
    <d v="1899-12-30T08:54:06"/>
    <x v="122"/>
    <s v="Raksha Bandhan"/>
    <x v="1"/>
    <x v="3"/>
    <x v="19"/>
    <n v="8"/>
    <n v="9"/>
    <n v="21"/>
    <x v="53"/>
    <x v="0"/>
    <n v="1561"/>
    <x v="1"/>
    <n v="4683"/>
  </r>
  <r>
    <s v="C061"/>
    <x v="60"/>
    <x v="22"/>
    <n v="4318554567"/>
    <x v="60"/>
    <x v="0"/>
    <n v="310"/>
    <s v="C061"/>
    <n v="38"/>
    <n v="3"/>
    <x v="75"/>
    <x v="75"/>
    <d v="1899-12-30T12:24:22"/>
    <s v="24-08-2023"/>
    <d v="2023-08-24T00:00:00"/>
    <d v="1899-12-30T15:42:48"/>
    <x v="230"/>
    <s v="Birthday"/>
    <x v="1"/>
    <x v="1"/>
    <x v="0"/>
    <n v="15"/>
    <n v="4"/>
    <n v="38"/>
    <x v="57"/>
    <x v="1"/>
    <n v="562"/>
    <x v="3"/>
    <n v="1686"/>
  </r>
  <r>
    <s v="C061"/>
    <x v="60"/>
    <x v="22"/>
    <n v="4318554567"/>
    <x v="60"/>
    <x v="0"/>
    <n v="966"/>
    <s v="C061"/>
    <n v="13"/>
    <n v="2"/>
    <x v="39"/>
    <x v="39"/>
    <d v="1899-12-30T02:21:06"/>
    <s v="10-03-2023"/>
    <d v="2023-03-10T00:00:00"/>
    <d v="1899-12-30T10:22:53"/>
    <x v="65"/>
    <s v="Holi"/>
    <x v="0"/>
    <x v="6"/>
    <x v="20"/>
    <n v="10"/>
    <n v="9"/>
    <n v="13"/>
    <x v="13"/>
    <x v="3"/>
    <n v="1141"/>
    <x v="0"/>
    <n v="2282"/>
  </r>
  <r>
    <s v="C061"/>
    <x v="60"/>
    <x v="22"/>
    <n v="4318554567"/>
    <x v="60"/>
    <x v="0"/>
    <n v="218"/>
    <s v="C061"/>
    <n v="31"/>
    <n v="4"/>
    <x v="226"/>
    <x v="226"/>
    <d v="1899-12-30T22:55:11"/>
    <s v="16-06-2023"/>
    <d v="2023-06-16T00:00:00"/>
    <d v="1899-12-30T03:06:01"/>
    <x v="267"/>
    <s v="All Occasions"/>
    <x v="7"/>
    <x v="3"/>
    <x v="10"/>
    <n v="3"/>
    <n v="3"/>
    <n v="31"/>
    <x v="9"/>
    <x v="0"/>
    <n v="1804"/>
    <x v="6"/>
    <n v="7216"/>
  </r>
  <r>
    <s v="C061"/>
    <x v="60"/>
    <x v="22"/>
    <n v="4318554567"/>
    <x v="60"/>
    <x v="0"/>
    <n v="534"/>
    <s v="C061"/>
    <n v="31"/>
    <n v="2"/>
    <x v="115"/>
    <x v="115"/>
    <d v="1899-12-30T03:40:16"/>
    <s v="04-12-2023"/>
    <d v="2023-12-04T00:00:00"/>
    <d v="1899-12-30T11:22:37"/>
    <x v="6"/>
    <s v="All Occasions"/>
    <x v="4"/>
    <x v="0"/>
    <x v="17"/>
    <n v="11"/>
    <n v="7"/>
    <n v="31"/>
    <x v="9"/>
    <x v="0"/>
    <n v="1804"/>
    <x v="6"/>
    <n v="3608"/>
  </r>
  <r>
    <s v="C061"/>
    <x v="60"/>
    <x v="22"/>
    <n v="4318554567"/>
    <x v="60"/>
    <x v="0"/>
    <n v="704"/>
    <s v="C061"/>
    <n v="55"/>
    <n v="4"/>
    <x v="7"/>
    <x v="7"/>
    <d v="1899-12-30T02:27:10"/>
    <s v="30-08-2023"/>
    <d v="2023-08-30T00:00:00"/>
    <d v="1899-12-30T13:36:34"/>
    <x v="268"/>
    <s v="Raksha Bandhan"/>
    <x v="1"/>
    <x v="3"/>
    <x v="20"/>
    <n v="13"/>
    <n v="1"/>
    <n v="55"/>
    <x v="25"/>
    <x v="5"/>
    <n v="1904"/>
    <x v="1"/>
    <n v="7616"/>
  </r>
  <r>
    <s v="C061"/>
    <x v="60"/>
    <x v="22"/>
    <n v="4318554567"/>
    <x v="60"/>
    <x v="0"/>
    <n v="387"/>
    <s v="C061"/>
    <n v="1"/>
    <n v="2"/>
    <x v="130"/>
    <x v="130"/>
    <d v="1899-12-30T05:38:25"/>
    <s v="09-05-2023"/>
    <d v="2023-05-09T00:00:00"/>
    <d v="1899-12-30T02:15:58"/>
    <x v="209"/>
    <s v="All Occasions"/>
    <x v="3"/>
    <x v="1"/>
    <x v="1"/>
    <n v="2"/>
    <n v="9"/>
    <n v="1"/>
    <x v="16"/>
    <x v="5"/>
    <n v="1935"/>
    <x v="6"/>
    <n v="3870"/>
  </r>
  <r>
    <s v="C062"/>
    <x v="61"/>
    <x v="53"/>
    <n v="915915082470"/>
    <x v="61"/>
    <x v="1"/>
    <n v="342"/>
    <s v="C062"/>
    <n v="36"/>
    <n v="5"/>
    <x v="138"/>
    <x v="138"/>
    <d v="1899-12-30T04:03:43"/>
    <s v="08-11-2023"/>
    <d v="2023-11-08T00:00:00"/>
    <d v="1899-12-30T16:26:16"/>
    <x v="53"/>
    <s v="Birthday"/>
    <x v="4"/>
    <x v="2"/>
    <x v="4"/>
    <n v="16"/>
    <n v="5"/>
    <n v="36"/>
    <x v="66"/>
    <x v="2"/>
    <n v="203"/>
    <x v="3"/>
    <n v="1015"/>
  </r>
  <r>
    <s v="C062"/>
    <x v="61"/>
    <x v="53"/>
    <n v="915915082470"/>
    <x v="61"/>
    <x v="1"/>
    <n v="521"/>
    <s v="C062"/>
    <n v="33"/>
    <n v="5"/>
    <x v="44"/>
    <x v="44"/>
    <d v="1899-12-30T21:00:17"/>
    <s v="08-02-2023"/>
    <d v="2023-02-08T00:00:00"/>
    <d v="1899-12-30T02:28:38"/>
    <x v="142"/>
    <s v="Valentine's Day"/>
    <x v="2"/>
    <x v="5"/>
    <x v="16"/>
    <n v="2"/>
    <n v="4"/>
    <n v="33"/>
    <x v="40"/>
    <x v="0"/>
    <n v="314"/>
    <x v="2"/>
    <n v="1570"/>
  </r>
  <r>
    <s v="C062"/>
    <x v="61"/>
    <x v="53"/>
    <n v="915915082470"/>
    <x v="61"/>
    <x v="1"/>
    <n v="277"/>
    <s v="C062"/>
    <n v="34"/>
    <n v="5"/>
    <x v="67"/>
    <x v="67"/>
    <d v="1899-12-30T19:16:40"/>
    <s v="29-08-2023"/>
    <d v="2023-08-29T00:00:00"/>
    <d v="1899-12-30T15:50:18"/>
    <x v="29"/>
    <s v="Raksha Bandhan"/>
    <x v="1"/>
    <x v="6"/>
    <x v="13"/>
    <n v="15"/>
    <n v="6"/>
    <n v="34"/>
    <x v="22"/>
    <x v="5"/>
    <n v="1335"/>
    <x v="1"/>
    <n v="6675"/>
  </r>
  <r>
    <s v="C062"/>
    <x v="61"/>
    <x v="53"/>
    <n v="915915082470"/>
    <x v="61"/>
    <x v="1"/>
    <n v="204"/>
    <s v="C062"/>
    <n v="10"/>
    <n v="4"/>
    <x v="227"/>
    <x v="227"/>
    <d v="1899-12-30T10:46:43"/>
    <s v="09-07-2023"/>
    <d v="2023-07-09T00:00:00"/>
    <d v="1899-12-30T06:29:03"/>
    <x v="94"/>
    <s v="Birthday"/>
    <x v="6"/>
    <x v="0"/>
    <x v="2"/>
    <n v="6"/>
    <n v="6"/>
    <n v="10"/>
    <x v="69"/>
    <x v="1"/>
    <n v="259"/>
    <x v="3"/>
    <n v="1036"/>
  </r>
  <r>
    <s v="C062"/>
    <x v="61"/>
    <x v="53"/>
    <n v="915915082470"/>
    <x v="61"/>
    <x v="1"/>
    <n v="78"/>
    <s v="C062"/>
    <n v="11"/>
    <n v="2"/>
    <x v="44"/>
    <x v="44"/>
    <d v="1899-12-30T13:00:09"/>
    <s v="08-02-2023"/>
    <d v="2023-02-08T00:00:00"/>
    <d v="1899-12-30T20:31:15"/>
    <x v="42"/>
    <s v="Valentine's Day"/>
    <x v="2"/>
    <x v="5"/>
    <x v="21"/>
    <n v="20"/>
    <n v="4"/>
    <n v="11"/>
    <x v="12"/>
    <x v="3"/>
    <n v="1096"/>
    <x v="2"/>
    <n v="2192"/>
  </r>
  <r>
    <s v="C062"/>
    <x v="61"/>
    <x v="53"/>
    <n v="915915082470"/>
    <x v="61"/>
    <x v="1"/>
    <n v="912"/>
    <s v="C062"/>
    <n v="9"/>
    <n v="4"/>
    <x v="7"/>
    <x v="7"/>
    <d v="1899-12-30T03:09:59"/>
    <s v="06-09-2023"/>
    <d v="2023-09-06T00:00:00"/>
    <d v="1899-12-30T11:36:14"/>
    <x v="55"/>
    <s v="Raksha Bandhan"/>
    <x v="1"/>
    <x v="3"/>
    <x v="17"/>
    <n v="11"/>
    <n v="8"/>
    <n v="9"/>
    <x v="7"/>
    <x v="0"/>
    <n v="1605"/>
    <x v="1"/>
    <n v="6420"/>
  </r>
  <r>
    <s v="C062"/>
    <x v="61"/>
    <x v="53"/>
    <n v="915915082470"/>
    <x v="61"/>
    <x v="1"/>
    <n v="141"/>
    <s v="C062"/>
    <n v="35"/>
    <n v="4"/>
    <x v="95"/>
    <x v="95"/>
    <d v="1899-12-30T03:55:06"/>
    <s v="10-03-2023"/>
    <d v="2023-03-10T00:00:00"/>
    <d v="1899-12-30T02:31:56"/>
    <x v="149"/>
    <s v="Holi"/>
    <x v="2"/>
    <x v="3"/>
    <x v="17"/>
    <n v="2"/>
    <n v="10"/>
    <n v="35"/>
    <x v="37"/>
    <x v="0"/>
    <n v="1865"/>
    <x v="0"/>
    <n v="7460"/>
  </r>
  <r>
    <s v="C062"/>
    <x v="61"/>
    <x v="53"/>
    <n v="915915082470"/>
    <x v="61"/>
    <x v="1"/>
    <n v="871"/>
    <s v="C062"/>
    <n v="15"/>
    <n v="1"/>
    <x v="134"/>
    <x v="134"/>
    <d v="1899-12-30T06:05:30"/>
    <s v="15-06-2023"/>
    <d v="2023-06-15T00:00:00"/>
    <d v="1899-12-30T20:56:56"/>
    <x v="229"/>
    <s v="Anniversary"/>
    <x v="7"/>
    <x v="1"/>
    <x v="9"/>
    <n v="20"/>
    <n v="4"/>
    <n v="15"/>
    <x v="43"/>
    <x v="4"/>
    <n v="1488"/>
    <x v="6"/>
    <n v="1488"/>
  </r>
  <r>
    <s v="C062"/>
    <x v="61"/>
    <x v="53"/>
    <n v="915915082470"/>
    <x v="61"/>
    <x v="1"/>
    <n v="809"/>
    <s v="C062"/>
    <n v="35"/>
    <n v="1"/>
    <x v="22"/>
    <x v="22"/>
    <d v="1899-12-30T19:50:47"/>
    <s v="17-03-2023"/>
    <d v="2023-03-17T00:00:00"/>
    <d v="1899-12-30T01:51:34"/>
    <x v="211"/>
    <s v="Holi"/>
    <x v="0"/>
    <x v="3"/>
    <x v="13"/>
    <n v="1"/>
    <n v="10"/>
    <n v="35"/>
    <x v="37"/>
    <x v="0"/>
    <n v="1865"/>
    <x v="0"/>
    <n v="1865"/>
  </r>
  <r>
    <s v="C063"/>
    <x v="62"/>
    <x v="54"/>
    <n v="5287021467"/>
    <x v="62"/>
    <x v="1"/>
    <n v="105"/>
    <s v="C063"/>
    <n v="36"/>
    <n v="2"/>
    <x v="36"/>
    <x v="36"/>
    <d v="1899-12-30T02:57:36"/>
    <s v="21-02-2023"/>
    <d v="2023-02-21T00:00:00"/>
    <d v="1899-12-30T01:34:10"/>
    <x v="217"/>
    <s v="Birthday"/>
    <x v="2"/>
    <x v="5"/>
    <x v="20"/>
    <n v="1"/>
    <n v="10"/>
    <n v="36"/>
    <x v="66"/>
    <x v="2"/>
    <n v="203"/>
    <x v="3"/>
    <n v="406"/>
  </r>
  <r>
    <s v="C063"/>
    <x v="62"/>
    <x v="54"/>
    <n v="5287021467"/>
    <x v="62"/>
    <x v="1"/>
    <n v="315"/>
    <s v="C063"/>
    <n v="26"/>
    <n v="5"/>
    <x v="0"/>
    <x v="0"/>
    <d v="1899-12-30T14:21:31"/>
    <s v="09-03-2023"/>
    <d v="2023-03-09T00:00:00"/>
    <d v="1899-12-30T19:20:21"/>
    <x v="195"/>
    <s v="Holi"/>
    <x v="0"/>
    <x v="0"/>
    <x v="15"/>
    <n v="19"/>
    <n v="3"/>
    <n v="26"/>
    <x v="0"/>
    <x v="0"/>
    <n v="289"/>
    <x v="0"/>
    <n v="1445"/>
  </r>
  <r>
    <s v="C063"/>
    <x v="62"/>
    <x v="54"/>
    <n v="5287021467"/>
    <x v="62"/>
    <x v="1"/>
    <n v="916"/>
    <s v="C063"/>
    <n v="33"/>
    <n v="2"/>
    <x v="94"/>
    <x v="94"/>
    <d v="1899-12-30T04:23:09"/>
    <s v="14-02-2023"/>
    <d v="2023-02-14T00:00:00"/>
    <d v="1899-12-30T21:19:24"/>
    <x v="161"/>
    <s v="Valentine's Day"/>
    <x v="2"/>
    <x v="0"/>
    <x v="4"/>
    <n v="21"/>
    <n v="8"/>
    <n v="33"/>
    <x v="40"/>
    <x v="0"/>
    <n v="314"/>
    <x v="2"/>
    <n v="628"/>
  </r>
  <r>
    <s v="C063"/>
    <x v="62"/>
    <x v="54"/>
    <n v="5287021467"/>
    <x v="62"/>
    <x v="1"/>
    <n v="196"/>
    <s v="C063"/>
    <n v="30"/>
    <n v="2"/>
    <x v="136"/>
    <x v="136"/>
    <d v="1899-12-30T09:37:50"/>
    <s v="13-08-2023"/>
    <d v="2023-08-13T00:00:00"/>
    <d v="1899-12-30T08:58:06"/>
    <x v="144"/>
    <s v="Anniversary"/>
    <x v="1"/>
    <x v="5"/>
    <x v="22"/>
    <n v="8"/>
    <n v="8"/>
    <n v="30"/>
    <x v="63"/>
    <x v="0"/>
    <n v="751"/>
    <x v="5"/>
    <n v="1502"/>
  </r>
  <r>
    <s v="C063"/>
    <x v="62"/>
    <x v="54"/>
    <n v="5287021467"/>
    <x v="62"/>
    <x v="1"/>
    <n v="357"/>
    <s v="C063"/>
    <n v="62"/>
    <n v="4"/>
    <x v="6"/>
    <x v="6"/>
    <d v="1899-12-30T20:01:18"/>
    <s v="13-03-2023"/>
    <d v="2023-03-13T00:00:00"/>
    <d v="1899-12-30T20:55:34"/>
    <x v="225"/>
    <s v="Holi"/>
    <x v="0"/>
    <x v="2"/>
    <x v="19"/>
    <n v="20"/>
    <n v="10"/>
    <n v="62"/>
    <x v="3"/>
    <x v="0"/>
    <n v="1356"/>
    <x v="0"/>
    <n v="5424"/>
  </r>
  <r>
    <s v="C063"/>
    <x v="62"/>
    <x v="54"/>
    <n v="5287021467"/>
    <x v="62"/>
    <x v="1"/>
    <n v="613"/>
    <s v="C063"/>
    <n v="4"/>
    <n v="5"/>
    <x v="100"/>
    <x v="100"/>
    <d v="1899-12-30T17:54:34"/>
    <s v="14-11-2023"/>
    <d v="2023-11-14T00:00:00"/>
    <d v="1899-12-30T19:18:27"/>
    <x v="38"/>
    <s v="Diwali"/>
    <x v="4"/>
    <x v="2"/>
    <x v="11"/>
    <n v="19"/>
    <n v="4"/>
    <n v="4"/>
    <x v="47"/>
    <x v="6"/>
    <n v="1199"/>
    <x v="4"/>
    <n v="5995"/>
  </r>
  <r>
    <s v="C063"/>
    <x v="62"/>
    <x v="54"/>
    <n v="5287021467"/>
    <x v="62"/>
    <x v="1"/>
    <n v="27"/>
    <s v="C063"/>
    <n v="9"/>
    <n v="2"/>
    <x v="40"/>
    <x v="40"/>
    <d v="1899-12-30T11:16:28"/>
    <s v="30-08-2023"/>
    <d v="2023-08-30T00:00:00"/>
    <d v="1899-12-30T07:59:12"/>
    <x v="269"/>
    <s v="Raksha Bandhan"/>
    <x v="1"/>
    <x v="3"/>
    <x v="18"/>
    <n v="7"/>
    <n v="8"/>
    <n v="9"/>
    <x v="7"/>
    <x v="0"/>
    <n v="1605"/>
    <x v="1"/>
    <n v="3210"/>
  </r>
  <r>
    <s v="C063"/>
    <x v="62"/>
    <x v="54"/>
    <n v="5287021467"/>
    <x v="62"/>
    <x v="1"/>
    <n v="954"/>
    <s v="C063"/>
    <n v="44"/>
    <n v="3"/>
    <x v="80"/>
    <x v="80"/>
    <d v="1899-12-30T04:01:43"/>
    <s v="03-11-2023"/>
    <d v="2023-11-03T00:00:00"/>
    <d v="1899-12-30T18:21:01"/>
    <x v="213"/>
    <s v="Diwali"/>
    <x v="4"/>
    <x v="4"/>
    <x v="4"/>
    <n v="18"/>
    <n v="1"/>
    <n v="44"/>
    <x v="32"/>
    <x v="2"/>
    <n v="794"/>
    <x v="4"/>
    <n v="2382"/>
  </r>
  <r>
    <s v="C063"/>
    <x v="62"/>
    <x v="54"/>
    <n v="5287021467"/>
    <x v="62"/>
    <x v="1"/>
    <n v="408"/>
    <s v="C063"/>
    <n v="31"/>
    <n v="2"/>
    <x v="3"/>
    <x v="3"/>
    <d v="1899-12-30T12:19:26"/>
    <s v="11-03-2023"/>
    <d v="2023-03-11T00:00:00"/>
    <d v="1899-12-30T04:41:38"/>
    <x v="32"/>
    <s v="All Occasions"/>
    <x v="0"/>
    <x v="1"/>
    <x v="0"/>
    <n v="4"/>
    <n v="6"/>
    <n v="31"/>
    <x v="9"/>
    <x v="0"/>
    <n v="1804"/>
    <x v="6"/>
    <n v="3608"/>
  </r>
  <r>
    <s v="C063"/>
    <x v="62"/>
    <x v="54"/>
    <n v="5287021467"/>
    <x v="62"/>
    <x v="1"/>
    <n v="641"/>
    <s v="C063"/>
    <n v="15"/>
    <n v="4"/>
    <x v="228"/>
    <x v="228"/>
    <d v="1899-12-30T23:59:56"/>
    <s v="26-05-2023"/>
    <d v="2023-05-26T00:00:00"/>
    <d v="1899-12-30T19:14:55"/>
    <x v="81"/>
    <s v="Anniversary"/>
    <x v="5"/>
    <x v="4"/>
    <x v="7"/>
    <n v="19"/>
    <n v="8"/>
    <n v="15"/>
    <x v="43"/>
    <x v="4"/>
    <n v="1488"/>
    <x v="6"/>
    <n v="5952"/>
  </r>
  <r>
    <s v="C063"/>
    <x v="62"/>
    <x v="54"/>
    <n v="5287021467"/>
    <x v="62"/>
    <x v="1"/>
    <n v="643"/>
    <s v="C063"/>
    <n v="35"/>
    <n v="2"/>
    <x v="71"/>
    <x v="71"/>
    <d v="1899-12-30T13:10:24"/>
    <s v="06-03-2023"/>
    <d v="2023-03-06T00:00:00"/>
    <d v="1899-12-30T20:24:10"/>
    <x v="186"/>
    <s v="Holi"/>
    <x v="2"/>
    <x v="1"/>
    <x v="21"/>
    <n v="20"/>
    <n v="8"/>
    <n v="35"/>
    <x v="37"/>
    <x v="0"/>
    <n v="1865"/>
    <x v="0"/>
    <n v="3730"/>
  </r>
  <r>
    <s v="C063"/>
    <x v="62"/>
    <x v="54"/>
    <n v="5287021467"/>
    <x v="62"/>
    <x v="1"/>
    <n v="164"/>
    <s v="C063"/>
    <n v="14"/>
    <n v="5"/>
    <x v="229"/>
    <x v="229"/>
    <d v="1899-12-30T02:04:02"/>
    <s v="27-04-2023"/>
    <d v="2023-04-27T00:00:00"/>
    <d v="1899-12-30T11:49:33"/>
    <x v="88"/>
    <s v="Birthday"/>
    <x v="3"/>
    <x v="3"/>
    <x v="20"/>
    <n v="11"/>
    <n v="2"/>
    <n v="14"/>
    <x v="17"/>
    <x v="0"/>
    <n v="1915"/>
    <x v="3"/>
    <n v="9575"/>
  </r>
  <r>
    <s v="C064"/>
    <x v="63"/>
    <x v="55"/>
    <n v="916181058210"/>
    <x v="63"/>
    <x v="1"/>
    <n v="517"/>
    <s v="C064"/>
    <n v="60"/>
    <n v="5"/>
    <x v="86"/>
    <x v="86"/>
    <d v="1899-12-30T01:01:13"/>
    <s v="17-11-2023"/>
    <d v="2023-11-17T00:00:00"/>
    <d v="1899-12-30T19:04:55"/>
    <x v="270"/>
    <s v="Diwali"/>
    <x v="4"/>
    <x v="4"/>
    <x v="6"/>
    <n v="19"/>
    <n v="8"/>
    <n v="60"/>
    <x v="46"/>
    <x v="6"/>
    <n v="827"/>
    <x v="4"/>
    <n v="4135"/>
  </r>
  <r>
    <s v="C064"/>
    <x v="63"/>
    <x v="55"/>
    <n v="916181058210"/>
    <x v="63"/>
    <x v="1"/>
    <n v="101"/>
    <s v="C064"/>
    <n v="70"/>
    <n v="4"/>
    <x v="230"/>
    <x v="230"/>
    <d v="1899-12-30T03:56:52"/>
    <s v="21-06-2023"/>
    <d v="2023-06-21T00:00:00"/>
    <d v="1899-12-30T06:18:37"/>
    <x v="196"/>
    <s v="Birthday"/>
    <x v="7"/>
    <x v="0"/>
    <x v="17"/>
    <n v="6"/>
    <n v="2"/>
    <n v="70"/>
    <x v="41"/>
    <x v="6"/>
    <n v="866"/>
    <x v="3"/>
    <n v="3464"/>
  </r>
  <r>
    <s v="C064"/>
    <x v="63"/>
    <x v="55"/>
    <n v="916181058210"/>
    <x v="63"/>
    <x v="1"/>
    <n v="890"/>
    <s v="C064"/>
    <n v="45"/>
    <n v="4"/>
    <x v="135"/>
    <x v="135"/>
    <d v="1899-12-30T23:25:20"/>
    <s v="27-03-2023"/>
    <d v="2023-03-27T00:00:00"/>
    <d v="1899-12-30T11:38:15"/>
    <x v="271"/>
    <s v="Birthday"/>
    <x v="0"/>
    <x v="4"/>
    <x v="7"/>
    <n v="11"/>
    <n v="4"/>
    <n v="45"/>
    <x v="45"/>
    <x v="4"/>
    <n v="722"/>
    <x v="3"/>
    <n v="2888"/>
  </r>
  <r>
    <s v="C064"/>
    <x v="63"/>
    <x v="55"/>
    <n v="916181058210"/>
    <x v="63"/>
    <x v="1"/>
    <n v="762"/>
    <s v="C064"/>
    <n v="50"/>
    <n v="1"/>
    <x v="71"/>
    <x v="71"/>
    <d v="1899-12-30T10:11:19"/>
    <s v="01-03-2023"/>
    <d v="2023-03-01T00:00:00"/>
    <d v="1899-12-30T03:56:20"/>
    <x v="63"/>
    <s v="Holi"/>
    <x v="2"/>
    <x v="1"/>
    <x v="2"/>
    <n v="3"/>
    <n v="3"/>
    <n v="50"/>
    <x v="6"/>
    <x v="2"/>
    <n v="422"/>
    <x v="0"/>
    <n v="422"/>
  </r>
  <r>
    <s v="C064"/>
    <x v="63"/>
    <x v="55"/>
    <n v="916181058210"/>
    <x v="63"/>
    <x v="1"/>
    <n v="574"/>
    <s v="C064"/>
    <n v="29"/>
    <n v="3"/>
    <x v="11"/>
    <x v="11"/>
    <d v="1899-12-30T23:57:06"/>
    <s v="06-03-2023"/>
    <d v="2023-03-06T00:00:00"/>
    <d v="1899-12-30T21:45:12"/>
    <x v="132"/>
    <s v="Holi"/>
    <x v="0"/>
    <x v="4"/>
    <x v="7"/>
    <n v="21"/>
    <n v="4"/>
    <n v="29"/>
    <x v="35"/>
    <x v="0"/>
    <n v="1252"/>
    <x v="0"/>
    <n v="3756"/>
  </r>
  <r>
    <s v="C064"/>
    <x v="63"/>
    <x v="55"/>
    <n v="916181058210"/>
    <x v="63"/>
    <x v="1"/>
    <n v="29"/>
    <s v="C064"/>
    <n v="10"/>
    <n v="5"/>
    <x v="231"/>
    <x v="231"/>
    <d v="1899-12-30T01:06:22"/>
    <s v="01-10-2023"/>
    <d v="2023-10-01T00:00:00"/>
    <d v="1899-12-30T14:29:16"/>
    <x v="199"/>
    <s v="Birthday"/>
    <x v="8"/>
    <x v="2"/>
    <x v="6"/>
    <n v="14"/>
    <n v="9"/>
    <n v="10"/>
    <x v="69"/>
    <x v="1"/>
    <n v="259"/>
    <x v="3"/>
    <n v="1295"/>
  </r>
  <r>
    <s v="C064"/>
    <x v="63"/>
    <x v="55"/>
    <n v="916181058210"/>
    <x v="63"/>
    <x v="1"/>
    <n v="181"/>
    <s v="C064"/>
    <n v="10"/>
    <n v="4"/>
    <x v="35"/>
    <x v="35"/>
    <d v="1899-12-30T05:55:22"/>
    <s v="06-09-2023"/>
    <d v="2023-09-06T00:00:00"/>
    <d v="1899-12-30T04:53:28"/>
    <x v="71"/>
    <s v="Birthday"/>
    <x v="1"/>
    <x v="0"/>
    <x v="1"/>
    <n v="4"/>
    <n v="9"/>
    <n v="10"/>
    <x v="69"/>
    <x v="1"/>
    <n v="259"/>
    <x v="3"/>
    <n v="1036"/>
  </r>
  <r>
    <s v="C064"/>
    <x v="63"/>
    <x v="55"/>
    <n v="916181058210"/>
    <x v="63"/>
    <x v="1"/>
    <n v="537"/>
    <s v="C064"/>
    <n v="42"/>
    <n v="3"/>
    <x v="150"/>
    <x v="150"/>
    <d v="1899-12-30T06:19:24"/>
    <s v="25-10-2023"/>
    <d v="2023-10-25T00:00:00"/>
    <d v="1899-12-30T03:09:08"/>
    <x v="272"/>
    <s v="All Occasions"/>
    <x v="9"/>
    <x v="3"/>
    <x v="9"/>
    <n v="3"/>
    <n v="8"/>
    <n v="42"/>
    <x v="24"/>
    <x v="6"/>
    <n v="1744"/>
    <x v="6"/>
    <n v="5232"/>
  </r>
  <r>
    <s v="C064"/>
    <x v="63"/>
    <x v="55"/>
    <n v="916181058210"/>
    <x v="63"/>
    <x v="1"/>
    <n v="552"/>
    <s v="C064"/>
    <n v="31"/>
    <n v="3"/>
    <x v="153"/>
    <x v="153"/>
    <d v="1899-12-30T18:59:31"/>
    <s v="11-05-2023"/>
    <d v="2023-05-11T00:00:00"/>
    <d v="1899-12-30T17:09:07"/>
    <x v="20"/>
    <s v="All Occasions"/>
    <x v="5"/>
    <x v="6"/>
    <x v="12"/>
    <n v="17"/>
    <n v="1"/>
    <n v="31"/>
    <x v="9"/>
    <x v="0"/>
    <n v="1804"/>
    <x v="6"/>
    <n v="5412"/>
  </r>
  <r>
    <s v="C064"/>
    <x v="63"/>
    <x v="55"/>
    <n v="916181058210"/>
    <x v="63"/>
    <x v="1"/>
    <n v="546"/>
    <s v="C064"/>
    <n v="25"/>
    <n v="3"/>
    <x v="162"/>
    <x v="162"/>
    <d v="1899-12-30T22:04:53"/>
    <s v="11-02-2023"/>
    <d v="2023-02-11T00:00:00"/>
    <d v="1899-12-30T10:00:07"/>
    <x v="273"/>
    <s v="Anniversary"/>
    <x v="2"/>
    <x v="4"/>
    <x v="10"/>
    <n v="10"/>
    <n v="9"/>
    <n v="25"/>
    <x v="26"/>
    <x v="2"/>
    <n v="1202"/>
    <x v="5"/>
    <n v="3606"/>
  </r>
  <r>
    <s v="C064"/>
    <x v="63"/>
    <x v="55"/>
    <n v="916181058210"/>
    <x v="63"/>
    <x v="1"/>
    <n v="226"/>
    <s v="C064"/>
    <n v="14"/>
    <n v="2"/>
    <x v="232"/>
    <x v="232"/>
    <d v="1899-12-30T08:48:50"/>
    <s v="12-09-2023"/>
    <d v="2023-09-12T00:00:00"/>
    <d v="1899-12-30T11:20:36"/>
    <x v="163"/>
    <s v="Birthday"/>
    <x v="8"/>
    <x v="2"/>
    <x v="23"/>
    <n v="11"/>
    <n v="4"/>
    <n v="14"/>
    <x v="17"/>
    <x v="0"/>
    <n v="1915"/>
    <x v="3"/>
    <n v="3830"/>
  </r>
  <r>
    <s v="C064"/>
    <x v="63"/>
    <x v="55"/>
    <n v="916181058210"/>
    <x v="63"/>
    <x v="1"/>
    <n v="860"/>
    <s v="C064"/>
    <n v="14"/>
    <n v="1"/>
    <x v="233"/>
    <x v="233"/>
    <d v="1899-12-30T19:29:59"/>
    <s v="13-01-2023"/>
    <d v="2023-01-13T00:00:00"/>
    <d v="1899-12-30T13:30:30"/>
    <x v="198"/>
    <s v="Birthday"/>
    <x v="11"/>
    <x v="3"/>
    <x v="13"/>
    <n v="13"/>
    <n v="3"/>
    <n v="14"/>
    <x v="17"/>
    <x v="0"/>
    <n v="1915"/>
    <x v="3"/>
    <n v="1915"/>
  </r>
  <r>
    <s v="C065"/>
    <x v="64"/>
    <x v="56"/>
    <n v="9753056313"/>
    <x v="64"/>
    <x v="1"/>
    <n v="32"/>
    <s v="C065"/>
    <n v="7"/>
    <n v="5"/>
    <x v="31"/>
    <x v="31"/>
    <d v="1899-12-30T15:36:41"/>
    <s v="05-03-2023"/>
    <d v="2023-03-05T00:00:00"/>
    <d v="1899-12-30T15:54:10"/>
    <x v="274"/>
    <s v="Holi"/>
    <x v="0"/>
    <x v="5"/>
    <x v="3"/>
    <n v="15"/>
    <n v="1"/>
    <n v="7"/>
    <x v="19"/>
    <x v="5"/>
    <n v="409"/>
    <x v="0"/>
    <n v="2045"/>
  </r>
  <r>
    <s v="C065"/>
    <x v="64"/>
    <x v="56"/>
    <n v="9753056313"/>
    <x v="64"/>
    <x v="1"/>
    <n v="674"/>
    <s v="C065"/>
    <n v="68"/>
    <n v="2"/>
    <x v="15"/>
    <x v="15"/>
    <d v="1899-12-30T09:41:25"/>
    <s v="16-02-2023"/>
    <d v="2023-02-16T00:00:00"/>
    <d v="1899-12-30T23:40:25"/>
    <x v="242"/>
    <s v="Valentine's Day"/>
    <x v="2"/>
    <x v="3"/>
    <x v="22"/>
    <n v="23"/>
    <n v="9"/>
    <n v="68"/>
    <x v="20"/>
    <x v="5"/>
    <n v="597"/>
    <x v="2"/>
    <n v="1194"/>
  </r>
  <r>
    <s v="C065"/>
    <x v="64"/>
    <x v="56"/>
    <n v="9753056313"/>
    <x v="64"/>
    <x v="1"/>
    <n v="128"/>
    <s v="C065"/>
    <n v="12"/>
    <n v="3"/>
    <x v="0"/>
    <x v="0"/>
    <d v="1899-12-30T16:50:28"/>
    <s v="13-03-2023"/>
    <d v="2023-03-13T00:00:00"/>
    <d v="1899-12-30T15:11:19"/>
    <x v="160"/>
    <s v="Anniversary"/>
    <x v="0"/>
    <x v="0"/>
    <x v="14"/>
    <n v="15"/>
    <n v="7"/>
    <n v="12"/>
    <x v="60"/>
    <x v="2"/>
    <n v="672"/>
    <x v="5"/>
    <n v="2016"/>
  </r>
  <r>
    <s v="C065"/>
    <x v="64"/>
    <x v="56"/>
    <n v="9753056313"/>
    <x v="64"/>
    <x v="1"/>
    <n v="256"/>
    <s v="C065"/>
    <n v="4"/>
    <n v="5"/>
    <x v="5"/>
    <x v="5"/>
    <d v="1899-12-30T19:13:49"/>
    <s v="14-11-2023"/>
    <d v="2023-11-14T00:00:00"/>
    <d v="1899-12-30T18:05:55"/>
    <x v="185"/>
    <s v="Diwali"/>
    <x v="4"/>
    <x v="0"/>
    <x v="13"/>
    <n v="18"/>
    <n v="8"/>
    <n v="4"/>
    <x v="47"/>
    <x v="6"/>
    <n v="1199"/>
    <x v="4"/>
    <n v="5995"/>
  </r>
  <r>
    <s v="C065"/>
    <x v="64"/>
    <x v="56"/>
    <n v="9753056313"/>
    <x v="64"/>
    <x v="1"/>
    <n v="11"/>
    <s v="C065"/>
    <n v="16"/>
    <n v="4"/>
    <x v="11"/>
    <x v="11"/>
    <d v="1899-12-30T20:14:55"/>
    <s v="03-03-2023"/>
    <d v="2023-03-03T00:00:00"/>
    <d v="1899-12-30T23:19:47"/>
    <x v="196"/>
    <s v="Holi"/>
    <x v="0"/>
    <x v="4"/>
    <x v="19"/>
    <n v="23"/>
    <n v="1"/>
    <n v="16"/>
    <x v="49"/>
    <x v="6"/>
    <n v="1721"/>
    <x v="0"/>
    <n v="6884"/>
  </r>
  <r>
    <s v="C065"/>
    <x v="64"/>
    <x v="56"/>
    <n v="9753056313"/>
    <x v="64"/>
    <x v="1"/>
    <n v="419"/>
    <s v="C065"/>
    <n v="47"/>
    <n v="3"/>
    <x v="3"/>
    <x v="3"/>
    <d v="1899-12-30T17:18:51"/>
    <s v="11-03-2023"/>
    <d v="2023-03-11T00:00:00"/>
    <d v="1899-12-30T13:53:36"/>
    <x v="155"/>
    <s v="Holi"/>
    <x v="0"/>
    <x v="1"/>
    <x v="11"/>
    <n v="13"/>
    <n v="6"/>
    <n v="47"/>
    <x v="14"/>
    <x v="0"/>
    <n v="1638"/>
    <x v="0"/>
    <n v="4914"/>
  </r>
  <r>
    <s v="C065"/>
    <x v="64"/>
    <x v="56"/>
    <n v="9753056313"/>
    <x v="64"/>
    <x v="1"/>
    <n v="276"/>
    <s v="C065"/>
    <n v="15"/>
    <n v="2"/>
    <x v="234"/>
    <x v="234"/>
    <d v="1899-12-30T01:34:06"/>
    <s v="01-06-2023"/>
    <d v="2023-06-01T00:00:00"/>
    <d v="1899-12-30T07:05:33"/>
    <x v="275"/>
    <s v="Anniversary"/>
    <x v="5"/>
    <x v="1"/>
    <x v="6"/>
    <n v="7"/>
    <n v="4"/>
    <n v="15"/>
    <x v="43"/>
    <x v="4"/>
    <n v="1488"/>
    <x v="6"/>
    <n v="2976"/>
  </r>
  <r>
    <s v="C065"/>
    <x v="64"/>
    <x v="56"/>
    <n v="9753056313"/>
    <x v="64"/>
    <x v="1"/>
    <n v="415"/>
    <s v="C065"/>
    <n v="14"/>
    <n v="4"/>
    <x v="194"/>
    <x v="194"/>
    <d v="1899-12-30T20:08:30"/>
    <s v="10-06-2023"/>
    <d v="2023-06-10T00:00:00"/>
    <d v="1899-12-30T01:20:56"/>
    <x v="105"/>
    <s v="Birthday"/>
    <x v="7"/>
    <x v="4"/>
    <x v="19"/>
    <n v="1"/>
    <n v="2"/>
    <n v="14"/>
    <x v="17"/>
    <x v="0"/>
    <n v="1915"/>
    <x v="3"/>
    <n v="7660"/>
  </r>
  <r>
    <s v="C066"/>
    <x v="65"/>
    <x v="57"/>
    <n v="7436178055"/>
    <x v="65"/>
    <x v="0"/>
    <n v="388"/>
    <s v="C066"/>
    <n v="36"/>
    <n v="2"/>
    <x v="100"/>
    <x v="100"/>
    <d v="1899-12-30T00:15:10"/>
    <s v="18-11-2023"/>
    <d v="2023-11-18T00:00:00"/>
    <d v="1899-12-30T10:37:06"/>
    <x v="116"/>
    <s v="Birthday"/>
    <x v="4"/>
    <x v="2"/>
    <x v="5"/>
    <n v="10"/>
    <n v="8"/>
    <n v="36"/>
    <x v="66"/>
    <x v="2"/>
    <n v="203"/>
    <x v="3"/>
    <n v="406"/>
  </r>
  <r>
    <s v="C066"/>
    <x v="65"/>
    <x v="57"/>
    <n v="7436178055"/>
    <x v="65"/>
    <x v="0"/>
    <n v="40"/>
    <s v="C066"/>
    <n v="48"/>
    <n v="4"/>
    <x v="80"/>
    <x v="80"/>
    <d v="1899-12-30T14:15:10"/>
    <s v="05-11-2023"/>
    <d v="2023-11-05T00:00:00"/>
    <d v="1899-12-30T04:29:54"/>
    <x v="276"/>
    <s v="Diwali"/>
    <x v="4"/>
    <x v="4"/>
    <x v="15"/>
    <n v="4"/>
    <n v="3"/>
    <n v="48"/>
    <x v="5"/>
    <x v="0"/>
    <n v="433"/>
    <x v="4"/>
    <n v="1732"/>
  </r>
  <r>
    <s v="C066"/>
    <x v="65"/>
    <x v="57"/>
    <n v="7436178055"/>
    <x v="65"/>
    <x v="0"/>
    <n v="895"/>
    <s v="C066"/>
    <n v="45"/>
    <n v="1"/>
    <x v="60"/>
    <x v="60"/>
    <d v="1899-12-30T18:45:56"/>
    <s v="06-04-2023"/>
    <d v="2023-04-06T00:00:00"/>
    <d v="1899-12-30T02:53:40"/>
    <x v="152"/>
    <s v="Birthday"/>
    <x v="0"/>
    <x v="3"/>
    <x v="12"/>
    <n v="2"/>
    <n v="9"/>
    <n v="45"/>
    <x v="45"/>
    <x v="4"/>
    <n v="722"/>
    <x v="3"/>
    <n v="722"/>
  </r>
  <r>
    <s v="C066"/>
    <x v="65"/>
    <x v="57"/>
    <n v="7436178055"/>
    <x v="65"/>
    <x v="0"/>
    <n v="562"/>
    <s v="C066"/>
    <n v="24"/>
    <n v="4"/>
    <x v="235"/>
    <x v="235"/>
    <d v="1899-12-30T09:18:20"/>
    <s v="16-08-2023"/>
    <d v="2023-08-16T00:00:00"/>
    <d v="1899-12-30T01:34:07"/>
    <x v="66"/>
    <s v="Birthday"/>
    <x v="1"/>
    <x v="6"/>
    <x v="22"/>
    <n v="1"/>
    <n v="7"/>
    <n v="24"/>
    <x v="10"/>
    <x v="3"/>
    <n v="535"/>
    <x v="3"/>
    <n v="2140"/>
  </r>
  <r>
    <s v="C066"/>
    <x v="65"/>
    <x v="57"/>
    <n v="7436178055"/>
    <x v="65"/>
    <x v="0"/>
    <n v="903"/>
    <s v="C066"/>
    <n v="63"/>
    <n v="2"/>
    <x v="212"/>
    <x v="212"/>
    <d v="1899-12-30T17:42:23"/>
    <s v="22-09-2023"/>
    <d v="2023-09-22T00:00:00"/>
    <d v="1899-12-30T19:28:38"/>
    <x v="118"/>
    <s v="All Occasions"/>
    <x v="8"/>
    <x v="2"/>
    <x v="11"/>
    <n v="19"/>
    <n v="7"/>
    <n v="63"/>
    <x v="52"/>
    <x v="6"/>
    <n v="1348"/>
    <x v="6"/>
    <n v="2696"/>
  </r>
  <r>
    <s v="C066"/>
    <x v="65"/>
    <x v="57"/>
    <n v="7436178055"/>
    <x v="65"/>
    <x v="0"/>
    <n v="334"/>
    <s v="C066"/>
    <n v="53"/>
    <n v="1"/>
    <x v="35"/>
    <x v="35"/>
    <d v="1899-12-30T21:19:46"/>
    <s v="01-09-2023"/>
    <d v="2023-09-01T00:00:00"/>
    <d v="1899-12-30T22:03:03"/>
    <x v="191"/>
    <s v="Raksha Bandhan"/>
    <x v="1"/>
    <x v="0"/>
    <x v="16"/>
    <n v="22"/>
    <n v="4"/>
    <n v="53"/>
    <x v="62"/>
    <x v="6"/>
    <n v="1672"/>
    <x v="1"/>
    <n v="1672"/>
  </r>
  <r>
    <s v="C066"/>
    <x v="65"/>
    <x v="57"/>
    <n v="7436178055"/>
    <x v="65"/>
    <x v="0"/>
    <n v="817"/>
    <s v="C066"/>
    <n v="21"/>
    <n v="2"/>
    <x v="35"/>
    <x v="35"/>
    <d v="1899-12-30T05:37:00"/>
    <s v="01-09-2023"/>
    <d v="2023-09-01T00:00:00"/>
    <d v="1899-12-30T22:05:03"/>
    <x v="0"/>
    <s v="Raksha Bandhan"/>
    <x v="1"/>
    <x v="0"/>
    <x v="1"/>
    <n v="22"/>
    <n v="4"/>
    <n v="21"/>
    <x v="53"/>
    <x v="0"/>
    <n v="1561"/>
    <x v="1"/>
    <n v="3122"/>
  </r>
  <r>
    <s v="C066"/>
    <x v="65"/>
    <x v="57"/>
    <n v="7436178055"/>
    <x v="65"/>
    <x v="0"/>
    <n v="421"/>
    <s v="C066"/>
    <n v="38"/>
    <n v="4"/>
    <x v="236"/>
    <x v="236"/>
    <d v="1899-12-30T20:16:30"/>
    <s v="12-08-2023"/>
    <d v="2023-08-12T00:00:00"/>
    <d v="1899-12-30T19:04:00"/>
    <x v="277"/>
    <s v="Birthday"/>
    <x v="1"/>
    <x v="3"/>
    <x v="19"/>
    <n v="19"/>
    <n v="4"/>
    <n v="38"/>
    <x v="57"/>
    <x v="1"/>
    <n v="562"/>
    <x v="3"/>
    <n v="2248"/>
  </r>
  <r>
    <s v="C066"/>
    <x v="65"/>
    <x v="57"/>
    <n v="7436178055"/>
    <x v="65"/>
    <x v="0"/>
    <n v="910"/>
    <s v="C066"/>
    <n v="55"/>
    <n v="4"/>
    <x v="78"/>
    <x v="78"/>
    <d v="1899-12-30T02:03:23"/>
    <s v="04-09-2023"/>
    <d v="2023-09-04T00:00:00"/>
    <d v="1899-12-30T17:03:10"/>
    <x v="14"/>
    <s v="Raksha Bandhan"/>
    <x v="1"/>
    <x v="5"/>
    <x v="20"/>
    <n v="17"/>
    <n v="9"/>
    <n v="55"/>
    <x v="25"/>
    <x v="5"/>
    <n v="1904"/>
    <x v="1"/>
    <n v="7616"/>
  </r>
  <r>
    <s v="C066"/>
    <x v="65"/>
    <x v="57"/>
    <n v="7436178055"/>
    <x v="65"/>
    <x v="0"/>
    <n v="501"/>
    <s v="C066"/>
    <n v="46"/>
    <n v="2"/>
    <x v="158"/>
    <x v="158"/>
    <d v="1899-12-30T16:27:41"/>
    <s v="08-09-2023"/>
    <d v="2023-09-08T00:00:00"/>
    <d v="1899-12-30T07:33:36"/>
    <x v="233"/>
    <s v="Anniversary"/>
    <x v="8"/>
    <x v="5"/>
    <x v="14"/>
    <n v="7"/>
    <n v="6"/>
    <n v="46"/>
    <x v="38"/>
    <x v="1"/>
    <n v="758"/>
    <x v="5"/>
    <n v="1516"/>
  </r>
  <r>
    <s v="C067"/>
    <x v="66"/>
    <x v="58"/>
    <n v="407409251"/>
    <x v="66"/>
    <x v="1"/>
    <n v="395"/>
    <s v="C067"/>
    <n v="26"/>
    <n v="2"/>
    <x v="6"/>
    <x v="6"/>
    <d v="1899-12-30T23:14:54"/>
    <s v="06-03-2023"/>
    <d v="2023-03-06T00:00:00"/>
    <d v="1899-12-30T18:32:37"/>
    <x v="172"/>
    <s v="Holi"/>
    <x v="0"/>
    <x v="2"/>
    <x v="7"/>
    <n v="18"/>
    <n v="3"/>
    <n v="26"/>
    <x v="0"/>
    <x v="0"/>
    <n v="289"/>
    <x v="0"/>
    <n v="578"/>
  </r>
  <r>
    <s v="C067"/>
    <x v="66"/>
    <x v="58"/>
    <n v="407409251"/>
    <x v="66"/>
    <x v="1"/>
    <n v="702"/>
    <s v="C067"/>
    <n v="60"/>
    <n v="1"/>
    <x v="100"/>
    <x v="100"/>
    <d v="1899-12-30T08:44:24"/>
    <s v="18-11-2023"/>
    <d v="2023-11-18T00:00:00"/>
    <d v="1899-12-30T06:26:10"/>
    <x v="266"/>
    <s v="Diwali"/>
    <x v="4"/>
    <x v="2"/>
    <x v="23"/>
    <n v="6"/>
    <n v="8"/>
    <n v="60"/>
    <x v="46"/>
    <x v="6"/>
    <n v="827"/>
    <x v="4"/>
    <n v="827"/>
  </r>
  <r>
    <s v="C067"/>
    <x v="66"/>
    <x v="58"/>
    <n v="407409251"/>
    <x v="66"/>
    <x v="1"/>
    <n v="241"/>
    <s v="C067"/>
    <n v="20"/>
    <n v="2"/>
    <x v="161"/>
    <x v="161"/>
    <d v="1899-12-30T09:52:16"/>
    <s v="07-09-2023"/>
    <d v="2023-09-07T00:00:00"/>
    <d v="1899-12-30T08:58:21"/>
    <x v="52"/>
    <s v="Anniversary"/>
    <x v="8"/>
    <x v="3"/>
    <x v="22"/>
    <n v="8"/>
    <n v="2"/>
    <n v="20"/>
    <x v="34"/>
    <x v="0"/>
    <n v="697"/>
    <x v="5"/>
    <n v="1394"/>
  </r>
  <r>
    <s v="C067"/>
    <x v="66"/>
    <x v="58"/>
    <n v="407409251"/>
    <x v="66"/>
    <x v="1"/>
    <n v="200"/>
    <s v="C067"/>
    <n v="23"/>
    <n v="5"/>
    <x v="237"/>
    <x v="237"/>
    <d v="1899-12-30T20:04:16"/>
    <s v="08-01-2023"/>
    <d v="2023-01-08T00:00:00"/>
    <d v="1899-12-30T23:18:52"/>
    <x v="155"/>
    <s v="Anniversary"/>
    <x v="11"/>
    <x v="3"/>
    <x v="19"/>
    <n v="23"/>
    <n v="5"/>
    <n v="23"/>
    <x v="21"/>
    <x v="6"/>
    <n v="1098"/>
    <x v="5"/>
    <n v="5490"/>
  </r>
  <r>
    <s v="C067"/>
    <x v="66"/>
    <x v="58"/>
    <n v="407409251"/>
    <x v="66"/>
    <x v="1"/>
    <n v="279"/>
    <s v="C067"/>
    <n v="23"/>
    <n v="4"/>
    <x v="238"/>
    <x v="238"/>
    <d v="1899-12-30T09:14:46"/>
    <s v="26-11-2023"/>
    <d v="2023-11-26T00:00:00"/>
    <d v="1899-12-30T17:51:23"/>
    <x v="278"/>
    <s v="Anniversary"/>
    <x v="4"/>
    <x v="2"/>
    <x v="22"/>
    <n v="17"/>
    <n v="2"/>
    <n v="23"/>
    <x v="21"/>
    <x v="6"/>
    <n v="1098"/>
    <x v="5"/>
    <n v="4392"/>
  </r>
  <r>
    <s v="C067"/>
    <x v="66"/>
    <x v="58"/>
    <n v="407409251"/>
    <x v="66"/>
    <x v="1"/>
    <n v="844"/>
    <s v="C067"/>
    <n v="51"/>
    <n v="1"/>
    <x v="239"/>
    <x v="239"/>
    <d v="1899-12-30T19:12:55"/>
    <s v="10-10-2023"/>
    <d v="2023-10-10T00:00:00"/>
    <d v="1899-12-30T09:48:27"/>
    <x v="15"/>
    <s v="All Occasions"/>
    <x v="9"/>
    <x v="0"/>
    <x v="13"/>
    <n v="9"/>
    <n v="1"/>
    <n v="51"/>
    <x v="65"/>
    <x v="5"/>
    <n v="1084"/>
    <x v="6"/>
    <n v="1084"/>
  </r>
  <r>
    <s v="C067"/>
    <x v="66"/>
    <x v="58"/>
    <n v="407409251"/>
    <x v="66"/>
    <x v="1"/>
    <n v="188"/>
    <s v="C067"/>
    <n v="22"/>
    <n v="5"/>
    <x v="129"/>
    <x v="129"/>
    <d v="1899-12-30T01:38:33"/>
    <s v="25-09-2023"/>
    <d v="2023-09-25T00:00:00"/>
    <d v="1899-12-30T14:02:12"/>
    <x v="277"/>
    <s v="All Occasions"/>
    <x v="8"/>
    <x v="0"/>
    <x v="6"/>
    <n v="14"/>
    <n v="7"/>
    <n v="22"/>
    <x v="64"/>
    <x v="5"/>
    <n v="1639"/>
    <x v="6"/>
    <n v="8195"/>
  </r>
  <r>
    <s v="C067"/>
    <x v="66"/>
    <x v="58"/>
    <n v="407409251"/>
    <x v="66"/>
    <x v="1"/>
    <n v="38"/>
    <s v="C067"/>
    <n v="37"/>
    <n v="3"/>
    <x v="56"/>
    <x v="56"/>
    <d v="1899-12-30T12:30:28"/>
    <s v="14-11-2023"/>
    <d v="2023-11-14T00:00:00"/>
    <d v="1899-12-30T12:24:51"/>
    <x v="52"/>
    <s v="Diwali"/>
    <x v="4"/>
    <x v="5"/>
    <x v="0"/>
    <n v="12"/>
    <n v="3"/>
    <n v="37"/>
    <x v="61"/>
    <x v="0"/>
    <n v="1428"/>
    <x v="4"/>
    <n v="4284"/>
  </r>
  <r>
    <s v="C067"/>
    <x v="66"/>
    <x v="58"/>
    <n v="407409251"/>
    <x v="66"/>
    <x v="1"/>
    <n v="980"/>
    <s v="C067"/>
    <n v="12"/>
    <n v="5"/>
    <x v="52"/>
    <x v="52"/>
    <d v="1899-12-30T20:35:26"/>
    <s v="30-09-2023"/>
    <d v="2023-09-30T00:00:00"/>
    <d v="1899-12-30T00:43:39"/>
    <x v="47"/>
    <s v="Anniversary"/>
    <x v="8"/>
    <x v="4"/>
    <x v="19"/>
    <n v="0"/>
    <n v="9"/>
    <n v="12"/>
    <x v="60"/>
    <x v="2"/>
    <n v="672"/>
    <x v="5"/>
    <n v="3360"/>
  </r>
  <r>
    <s v="C067"/>
    <x v="66"/>
    <x v="58"/>
    <n v="407409251"/>
    <x v="66"/>
    <x v="1"/>
    <n v="636"/>
    <s v="C067"/>
    <n v="53"/>
    <n v="2"/>
    <x v="8"/>
    <x v="8"/>
    <d v="1899-12-30T07:18:26"/>
    <s v="02-09-2023"/>
    <d v="2023-09-02T00:00:00"/>
    <d v="1899-12-30T03:33:45"/>
    <x v="98"/>
    <s v="Raksha Bandhan"/>
    <x v="1"/>
    <x v="2"/>
    <x v="8"/>
    <n v="3"/>
    <n v="8"/>
    <n v="53"/>
    <x v="62"/>
    <x v="6"/>
    <n v="1672"/>
    <x v="1"/>
    <n v="3344"/>
  </r>
  <r>
    <s v="C067"/>
    <x v="66"/>
    <x v="58"/>
    <n v="407409251"/>
    <x v="66"/>
    <x v="1"/>
    <n v="476"/>
    <s v="C067"/>
    <n v="40"/>
    <n v="2"/>
    <x v="129"/>
    <x v="129"/>
    <d v="1899-12-30T01:17:18"/>
    <s v="20-09-2023"/>
    <d v="2023-09-20T00:00:00"/>
    <d v="1899-12-30T17:53:14"/>
    <x v="218"/>
    <s v="Anniversary"/>
    <x v="8"/>
    <x v="0"/>
    <x v="6"/>
    <n v="17"/>
    <n v="2"/>
    <n v="40"/>
    <x v="33"/>
    <x v="6"/>
    <n v="1923"/>
    <x v="5"/>
    <n v="3846"/>
  </r>
  <r>
    <s v="C067"/>
    <x v="66"/>
    <x v="58"/>
    <n v="407409251"/>
    <x v="66"/>
    <x v="1"/>
    <n v="423"/>
    <s v="C067"/>
    <n v="19"/>
    <n v="1"/>
    <x v="36"/>
    <x v="36"/>
    <d v="1899-12-30T16:46:58"/>
    <s v="17-02-2023"/>
    <d v="2023-02-17T00:00:00"/>
    <d v="1899-12-30T00:10:05"/>
    <x v="279"/>
    <s v="Valentine's Day"/>
    <x v="2"/>
    <x v="5"/>
    <x v="14"/>
    <n v="0"/>
    <n v="6"/>
    <n v="19"/>
    <x v="15"/>
    <x v="3"/>
    <n v="1234"/>
    <x v="2"/>
    <n v="1234"/>
  </r>
  <r>
    <s v="C068"/>
    <x v="67"/>
    <x v="51"/>
    <n v="913719858588"/>
    <x v="67"/>
    <x v="1"/>
    <n v="433"/>
    <s v="C068"/>
    <n v="7"/>
    <n v="5"/>
    <x v="71"/>
    <x v="71"/>
    <d v="1899-12-30T23:33:51"/>
    <s v="02-03-2023"/>
    <d v="2023-03-02T00:00:00"/>
    <d v="1899-12-30T04:19:56"/>
    <x v="169"/>
    <s v="Holi"/>
    <x v="2"/>
    <x v="1"/>
    <x v="7"/>
    <n v="4"/>
    <n v="4"/>
    <n v="7"/>
    <x v="19"/>
    <x v="5"/>
    <n v="409"/>
    <x v="0"/>
    <n v="2045"/>
  </r>
  <r>
    <s v="C068"/>
    <x v="67"/>
    <x v="51"/>
    <n v="913719858588"/>
    <x v="67"/>
    <x v="1"/>
    <n v="605"/>
    <s v="C068"/>
    <n v="45"/>
    <n v="2"/>
    <x v="240"/>
    <x v="240"/>
    <d v="1899-12-30T22:21:06"/>
    <s v="25-12-2023"/>
    <d v="2023-12-25T00:00:00"/>
    <d v="1899-12-30T20:49:33"/>
    <x v="280"/>
    <s v="Birthday"/>
    <x v="10"/>
    <x v="4"/>
    <x v="10"/>
    <n v="20"/>
    <n v="4"/>
    <n v="45"/>
    <x v="45"/>
    <x v="4"/>
    <n v="722"/>
    <x v="3"/>
    <n v="1444"/>
  </r>
  <r>
    <s v="C068"/>
    <x v="67"/>
    <x v="51"/>
    <n v="913719858588"/>
    <x v="67"/>
    <x v="1"/>
    <n v="662"/>
    <s v="C068"/>
    <n v="20"/>
    <n v="3"/>
    <x v="17"/>
    <x v="17"/>
    <d v="1899-12-30T18:29:52"/>
    <s v="18-02-2023"/>
    <d v="2023-02-18T00:00:00"/>
    <d v="1899-12-30T08:27:53"/>
    <x v="56"/>
    <s v="Anniversary"/>
    <x v="2"/>
    <x v="4"/>
    <x v="12"/>
    <n v="8"/>
    <n v="9"/>
    <n v="20"/>
    <x v="34"/>
    <x v="0"/>
    <n v="697"/>
    <x v="5"/>
    <n v="2091"/>
  </r>
  <r>
    <s v="C068"/>
    <x v="67"/>
    <x v="51"/>
    <n v="913719858588"/>
    <x v="67"/>
    <x v="1"/>
    <n v="185"/>
    <s v="C068"/>
    <n v="18"/>
    <n v="1"/>
    <x v="170"/>
    <x v="170"/>
    <d v="1899-12-30T07:10:45"/>
    <s v="17-05-2023"/>
    <d v="2023-05-17T00:00:00"/>
    <d v="1899-12-30T20:00:43"/>
    <x v="9"/>
    <s v="Birthday"/>
    <x v="5"/>
    <x v="1"/>
    <x v="8"/>
    <n v="20"/>
    <n v="10"/>
    <n v="18"/>
    <x v="4"/>
    <x v="2"/>
    <n v="781"/>
    <x v="3"/>
    <n v="781"/>
  </r>
  <r>
    <s v="C068"/>
    <x v="67"/>
    <x v="51"/>
    <n v="913719858588"/>
    <x v="67"/>
    <x v="1"/>
    <n v="610"/>
    <s v="C068"/>
    <n v="5"/>
    <n v="3"/>
    <x v="237"/>
    <x v="237"/>
    <d v="1899-12-30T17:25:41"/>
    <s v="05-01-2023"/>
    <d v="2023-01-05T00:00:00"/>
    <d v="1899-12-30T00:11:36"/>
    <x v="3"/>
    <s v="All Occasions"/>
    <x v="11"/>
    <x v="3"/>
    <x v="11"/>
    <n v="0"/>
    <n v="2"/>
    <n v="5"/>
    <x v="36"/>
    <x v="0"/>
    <n v="1444"/>
    <x v="6"/>
    <n v="4332"/>
  </r>
  <r>
    <s v="C068"/>
    <x v="67"/>
    <x v="51"/>
    <n v="913719858588"/>
    <x v="67"/>
    <x v="1"/>
    <n v="396"/>
    <s v="C068"/>
    <n v="10"/>
    <n v="5"/>
    <x v="160"/>
    <x v="160"/>
    <d v="1899-12-30T15:30:58"/>
    <s v="16-03-2023"/>
    <d v="2023-03-16T00:00:00"/>
    <d v="1899-12-30T01:45:01"/>
    <x v="148"/>
    <s v="Birthday"/>
    <x v="0"/>
    <x v="6"/>
    <x v="3"/>
    <n v="1"/>
    <n v="1"/>
    <n v="10"/>
    <x v="69"/>
    <x v="1"/>
    <n v="259"/>
    <x v="3"/>
    <n v="1295"/>
  </r>
  <r>
    <s v="C068"/>
    <x v="67"/>
    <x v="51"/>
    <n v="913719858588"/>
    <x v="67"/>
    <x v="1"/>
    <n v="586"/>
    <s v="C068"/>
    <n v="64"/>
    <n v="5"/>
    <x v="1"/>
    <x v="1"/>
    <d v="1899-12-30T21:04:38"/>
    <s v="04-09-2023"/>
    <d v="2023-09-04T00:00:00"/>
    <d v="1899-12-30T16:30:39"/>
    <x v="192"/>
    <s v="Raksha Bandhan"/>
    <x v="1"/>
    <x v="1"/>
    <x v="16"/>
    <n v="16"/>
    <n v="8"/>
    <n v="64"/>
    <x v="54"/>
    <x v="5"/>
    <n v="1878"/>
    <x v="1"/>
    <n v="9390"/>
  </r>
  <r>
    <s v="C068"/>
    <x v="67"/>
    <x v="51"/>
    <n v="913719858588"/>
    <x v="67"/>
    <x v="1"/>
    <n v="737"/>
    <s v="C068"/>
    <n v="46"/>
    <n v="5"/>
    <x v="241"/>
    <x v="241"/>
    <d v="1899-12-30T07:35:50"/>
    <s v="17-09-2023"/>
    <d v="2023-09-17T00:00:00"/>
    <d v="1899-12-30T13:37:05"/>
    <x v="197"/>
    <s v="Anniversary"/>
    <x v="8"/>
    <x v="4"/>
    <x v="8"/>
    <n v="13"/>
    <n v="3"/>
    <n v="46"/>
    <x v="38"/>
    <x v="1"/>
    <n v="758"/>
    <x v="5"/>
    <n v="3790"/>
  </r>
  <r>
    <s v="C069"/>
    <x v="68"/>
    <x v="59"/>
    <n v="1440411271"/>
    <x v="68"/>
    <x v="0"/>
    <n v="462"/>
    <s v="C069"/>
    <n v="60"/>
    <n v="5"/>
    <x v="85"/>
    <x v="85"/>
    <d v="1899-12-30T18:10:06"/>
    <s v="13-11-2023"/>
    <d v="2023-11-13T00:00:00"/>
    <d v="1899-12-30T14:20:14"/>
    <x v="18"/>
    <s v="Diwali"/>
    <x v="4"/>
    <x v="5"/>
    <x v="12"/>
    <n v="14"/>
    <n v="9"/>
    <n v="60"/>
    <x v="46"/>
    <x v="6"/>
    <n v="827"/>
    <x v="4"/>
    <n v="4135"/>
  </r>
  <r>
    <s v="C069"/>
    <x v="68"/>
    <x v="59"/>
    <n v="1440411271"/>
    <x v="68"/>
    <x v="0"/>
    <n v="604"/>
    <s v="C069"/>
    <n v="39"/>
    <n v="3"/>
    <x v="242"/>
    <x v="242"/>
    <d v="1899-12-30T19:54:56"/>
    <s v="03-02-2023"/>
    <d v="2023-02-03T00:00:00"/>
    <d v="1899-12-30T21:24:38"/>
    <x v="281"/>
    <s v="All Occasions"/>
    <x v="11"/>
    <x v="3"/>
    <x v="13"/>
    <n v="21"/>
    <n v="3"/>
    <n v="39"/>
    <x v="39"/>
    <x v="3"/>
    <n v="387"/>
    <x v="6"/>
    <n v="1161"/>
  </r>
  <r>
    <s v="C069"/>
    <x v="68"/>
    <x v="59"/>
    <n v="1440411271"/>
    <x v="68"/>
    <x v="0"/>
    <n v="15"/>
    <s v="C069"/>
    <n v="21"/>
    <n v="5"/>
    <x v="78"/>
    <x v="78"/>
    <d v="1899-12-30T02:52:39"/>
    <s v="30-08-2023"/>
    <d v="2023-08-30T00:00:00"/>
    <d v="1899-12-30T13:26:45"/>
    <x v="282"/>
    <s v="Raksha Bandhan"/>
    <x v="1"/>
    <x v="5"/>
    <x v="20"/>
    <n v="13"/>
    <n v="4"/>
    <n v="21"/>
    <x v="53"/>
    <x v="0"/>
    <n v="1561"/>
    <x v="1"/>
    <n v="7805"/>
  </r>
  <r>
    <s v="C069"/>
    <x v="68"/>
    <x v="59"/>
    <n v="1440411271"/>
    <x v="68"/>
    <x v="0"/>
    <n v="336"/>
    <s v="C069"/>
    <n v="53"/>
    <n v="1"/>
    <x v="75"/>
    <x v="75"/>
    <d v="1899-12-30T04:32:24"/>
    <s v="25-08-2023"/>
    <d v="2023-08-25T00:00:00"/>
    <d v="1899-12-30T19:54:17"/>
    <x v="103"/>
    <s v="Raksha Bandhan"/>
    <x v="1"/>
    <x v="1"/>
    <x v="4"/>
    <n v="19"/>
    <n v="5"/>
    <n v="53"/>
    <x v="62"/>
    <x v="6"/>
    <n v="1672"/>
    <x v="1"/>
    <n v="1672"/>
  </r>
  <r>
    <s v="C069"/>
    <x v="68"/>
    <x v="59"/>
    <n v="1440411271"/>
    <x v="68"/>
    <x v="0"/>
    <n v="647"/>
    <s v="C069"/>
    <n v="21"/>
    <n v="5"/>
    <x v="8"/>
    <x v="8"/>
    <d v="1899-12-30T17:00:25"/>
    <s v="26-08-2023"/>
    <d v="2023-08-26T00:00:00"/>
    <d v="1899-12-30T01:29:04"/>
    <x v="283"/>
    <s v="Raksha Bandhan"/>
    <x v="1"/>
    <x v="2"/>
    <x v="11"/>
    <n v="1"/>
    <n v="1"/>
    <n v="21"/>
    <x v="53"/>
    <x v="0"/>
    <n v="1561"/>
    <x v="1"/>
    <n v="7805"/>
  </r>
  <r>
    <s v="C069"/>
    <x v="68"/>
    <x v="59"/>
    <n v="1440411271"/>
    <x v="68"/>
    <x v="0"/>
    <n v="418"/>
    <s v="C069"/>
    <n v="64"/>
    <n v="3"/>
    <x v="26"/>
    <x v="26"/>
    <d v="1899-12-30T13:17:22"/>
    <s v="01-09-2023"/>
    <d v="2023-09-01T00:00:00"/>
    <d v="1899-12-30T11:37:10"/>
    <x v="284"/>
    <s v="Raksha Bandhan"/>
    <x v="1"/>
    <x v="4"/>
    <x v="21"/>
    <n v="11"/>
    <n v="8"/>
    <n v="64"/>
    <x v="54"/>
    <x v="5"/>
    <n v="1878"/>
    <x v="1"/>
    <n v="5634"/>
  </r>
  <r>
    <s v="C069"/>
    <x v="68"/>
    <x v="59"/>
    <n v="1440411271"/>
    <x v="68"/>
    <x v="0"/>
    <n v="787"/>
    <s v="C069"/>
    <n v="9"/>
    <n v="1"/>
    <x v="8"/>
    <x v="8"/>
    <d v="1899-12-30T21:42:12"/>
    <s v="27-08-2023"/>
    <d v="2023-08-27T00:00:00"/>
    <d v="1899-12-30T14:10:59"/>
    <x v="16"/>
    <s v="Raksha Bandhan"/>
    <x v="1"/>
    <x v="2"/>
    <x v="16"/>
    <n v="14"/>
    <n v="2"/>
    <n v="9"/>
    <x v="7"/>
    <x v="0"/>
    <n v="1605"/>
    <x v="1"/>
    <n v="1605"/>
  </r>
  <r>
    <s v="C069"/>
    <x v="68"/>
    <x v="59"/>
    <n v="1440411271"/>
    <x v="68"/>
    <x v="0"/>
    <n v="715"/>
    <s v="C069"/>
    <n v="38"/>
    <n v="4"/>
    <x v="243"/>
    <x v="243"/>
    <d v="1899-12-30T05:16:43"/>
    <s v="21-04-2023"/>
    <d v="2023-04-21T00:00:00"/>
    <d v="1899-12-30T16:39:31"/>
    <x v="254"/>
    <s v="Birthday"/>
    <x v="3"/>
    <x v="2"/>
    <x v="1"/>
    <n v="16"/>
    <n v="7"/>
    <n v="38"/>
    <x v="57"/>
    <x v="1"/>
    <n v="562"/>
    <x v="3"/>
    <n v="2248"/>
  </r>
  <r>
    <s v="C069"/>
    <x v="68"/>
    <x v="59"/>
    <n v="1440411271"/>
    <x v="68"/>
    <x v="0"/>
    <n v="846"/>
    <s v="C069"/>
    <n v="15"/>
    <n v="4"/>
    <x v="106"/>
    <x v="106"/>
    <d v="1899-12-30T02:47:39"/>
    <s v="02-12-2023"/>
    <d v="2023-12-02T00:00:00"/>
    <d v="1899-12-30T06:56:03"/>
    <x v="230"/>
    <s v="Anniversary"/>
    <x v="4"/>
    <x v="3"/>
    <x v="20"/>
    <n v="6"/>
    <n v="4"/>
    <n v="15"/>
    <x v="43"/>
    <x v="4"/>
    <n v="1488"/>
    <x v="6"/>
    <n v="5952"/>
  </r>
  <r>
    <s v="C070"/>
    <x v="69"/>
    <x v="32"/>
    <n v="3859920805"/>
    <x v="69"/>
    <x v="1"/>
    <n v="780"/>
    <s v="C070"/>
    <n v="33"/>
    <n v="2"/>
    <x v="146"/>
    <x v="146"/>
    <d v="1899-12-30T11:30:51"/>
    <s v="13-02-2023"/>
    <d v="2023-02-13T00:00:00"/>
    <d v="1899-12-30T04:28:25"/>
    <x v="43"/>
    <s v="Valentine's Day"/>
    <x v="2"/>
    <x v="2"/>
    <x v="18"/>
    <n v="4"/>
    <n v="3"/>
    <n v="33"/>
    <x v="40"/>
    <x v="0"/>
    <n v="314"/>
    <x v="2"/>
    <n v="628"/>
  </r>
  <r>
    <s v="C070"/>
    <x v="69"/>
    <x v="32"/>
    <n v="3859920805"/>
    <x v="69"/>
    <x v="1"/>
    <n v="795"/>
    <s v="C070"/>
    <n v="7"/>
    <n v="1"/>
    <x v="6"/>
    <x v="6"/>
    <d v="1899-12-30T17:58:36"/>
    <s v="07-03-2023"/>
    <d v="2023-03-07T00:00:00"/>
    <d v="1899-12-30T22:17:46"/>
    <x v="175"/>
    <s v="Holi"/>
    <x v="0"/>
    <x v="2"/>
    <x v="11"/>
    <n v="22"/>
    <n v="4"/>
    <n v="7"/>
    <x v="19"/>
    <x v="5"/>
    <n v="409"/>
    <x v="0"/>
    <n v="409"/>
  </r>
  <r>
    <s v="C070"/>
    <x v="69"/>
    <x v="32"/>
    <n v="3859920805"/>
    <x v="69"/>
    <x v="1"/>
    <n v="182"/>
    <s v="C070"/>
    <n v="2"/>
    <n v="1"/>
    <x v="14"/>
    <x v="14"/>
    <d v="1899-12-30T23:21:30"/>
    <s v="15-02-2023"/>
    <d v="2023-02-15T00:00:00"/>
    <d v="1899-12-30T06:07:33"/>
    <x v="242"/>
    <s v="Valentine's Day"/>
    <x v="2"/>
    <x v="6"/>
    <x v="7"/>
    <n v="6"/>
    <n v="7"/>
    <n v="2"/>
    <x v="2"/>
    <x v="2"/>
    <n v="441"/>
    <x v="2"/>
    <n v="441"/>
  </r>
  <r>
    <s v="C070"/>
    <x v="69"/>
    <x v="32"/>
    <n v="3859920805"/>
    <x v="69"/>
    <x v="1"/>
    <n v="301"/>
    <s v="C070"/>
    <n v="6"/>
    <n v="3"/>
    <x v="62"/>
    <x v="62"/>
    <d v="1899-12-30T06:24:22"/>
    <s v="04-03-2023"/>
    <d v="2023-03-04T00:00:00"/>
    <d v="1899-12-30T16:52:16"/>
    <x v="224"/>
    <s v="Holi"/>
    <x v="2"/>
    <x v="0"/>
    <x v="9"/>
    <n v="16"/>
    <n v="5"/>
    <n v="6"/>
    <x v="28"/>
    <x v="1"/>
    <n v="1112"/>
    <x v="0"/>
    <n v="3336"/>
  </r>
  <r>
    <s v="C070"/>
    <x v="69"/>
    <x v="32"/>
    <n v="3859920805"/>
    <x v="69"/>
    <x v="1"/>
    <n v="763"/>
    <s v="C070"/>
    <n v="29"/>
    <n v="4"/>
    <x v="11"/>
    <x v="11"/>
    <d v="1899-12-30T15:22:09"/>
    <s v="04-03-2023"/>
    <d v="2023-03-04T00:00:00"/>
    <d v="1899-12-30T04:30:07"/>
    <x v="65"/>
    <s v="Holi"/>
    <x v="0"/>
    <x v="4"/>
    <x v="3"/>
    <n v="4"/>
    <n v="2"/>
    <n v="29"/>
    <x v="35"/>
    <x v="0"/>
    <n v="1252"/>
    <x v="0"/>
    <n v="5008"/>
  </r>
  <r>
    <s v="C070"/>
    <x v="69"/>
    <x v="32"/>
    <n v="3859920805"/>
    <x v="69"/>
    <x v="1"/>
    <n v="172"/>
    <s v="C070"/>
    <n v="62"/>
    <n v="4"/>
    <x v="6"/>
    <x v="6"/>
    <d v="1899-12-30T04:40:04"/>
    <s v="08-03-2023"/>
    <d v="2023-03-08T00:00:00"/>
    <d v="1899-12-30T05:12:47"/>
    <x v="191"/>
    <s v="Holi"/>
    <x v="0"/>
    <x v="2"/>
    <x v="4"/>
    <n v="5"/>
    <n v="5"/>
    <n v="62"/>
    <x v="3"/>
    <x v="0"/>
    <n v="1356"/>
    <x v="0"/>
    <n v="5424"/>
  </r>
  <r>
    <s v="C070"/>
    <x v="69"/>
    <x v="32"/>
    <n v="3859920805"/>
    <x v="69"/>
    <x v="1"/>
    <n v="130"/>
    <s v="C070"/>
    <n v="10"/>
    <n v="5"/>
    <x v="244"/>
    <x v="244"/>
    <d v="1899-12-30T13:32:41"/>
    <s v="27-04-2023"/>
    <d v="2023-04-27T00:00:00"/>
    <d v="1899-12-30T22:01:54"/>
    <x v="161"/>
    <s v="Birthday"/>
    <x v="3"/>
    <x v="5"/>
    <x v="21"/>
    <n v="22"/>
    <n v="5"/>
    <n v="10"/>
    <x v="69"/>
    <x v="1"/>
    <n v="259"/>
    <x v="3"/>
    <n v="1295"/>
  </r>
  <r>
    <s v="C070"/>
    <x v="69"/>
    <x v="32"/>
    <n v="3859920805"/>
    <x v="69"/>
    <x v="1"/>
    <n v="703"/>
    <s v="C070"/>
    <n v="53"/>
    <n v="4"/>
    <x v="67"/>
    <x v="67"/>
    <d v="1899-12-30T16:19:39"/>
    <s v="01-09-2023"/>
    <d v="2023-09-01T00:00:00"/>
    <d v="1899-12-30T06:12:05"/>
    <x v="26"/>
    <s v="Raksha Bandhan"/>
    <x v="1"/>
    <x v="6"/>
    <x v="14"/>
    <n v="6"/>
    <n v="9"/>
    <n v="53"/>
    <x v="62"/>
    <x v="6"/>
    <n v="1672"/>
    <x v="1"/>
    <n v="6688"/>
  </r>
  <r>
    <s v="C070"/>
    <x v="69"/>
    <x v="32"/>
    <n v="3859920805"/>
    <x v="69"/>
    <x v="1"/>
    <n v="621"/>
    <s v="C070"/>
    <n v="64"/>
    <n v="3"/>
    <x v="75"/>
    <x v="75"/>
    <d v="1899-12-30T07:17:03"/>
    <s v="28-08-2023"/>
    <d v="2023-08-28T00:00:00"/>
    <d v="1899-12-30T01:32:49"/>
    <x v="209"/>
    <s v="Raksha Bandhan"/>
    <x v="1"/>
    <x v="1"/>
    <x v="8"/>
    <n v="1"/>
    <n v="8"/>
    <n v="64"/>
    <x v="54"/>
    <x v="5"/>
    <n v="1878"/>
    <x v="1"/>
    <n v="5634"/>
  </r>
  <r>
    <s v="C070"/>
    <x v="69"/>
    <x v="32"/>
    <n v="3859920805"/>
    <x v="69"/>
    <x v="1"/>
    <n v="137"/>
    <s v="C070"/>
    <n v="47"/>
    <n v="2"/>
    <x v="3"/>
    <x v="3"/>
    <d v="1899-12-30T16:06:24"/>
    <s v="11-03-2023"/>
    <d v="2023-03-11T00:00:00"/>
    <d v="1899-12-30T07:29:21"/>
    <x v="62"/>
    <s v="Holi"/>
    <x v="0"/>
    <x v="1"/>
    <x v="14"/>
    <n v="7"/>
    <n v="6"/>
    <n v="47"/>
    <x v="14"/>
    <x v="0"/>
    <n v="1638"/>
    <x v="0"/>
    <n v="3276"/>
  </r>
  <r>
    <s v="C070"/>
    <x v="69"/>
    <x v="32"/>
    <n v="3859920805"/>
    <x v="69"/>
    <x v="1"/>
    <n v="985"/>
    <s v="C070"/>
    <n v="31"/>
    <n v="4"/>
    <x v="105"/>
    <x v="105"/>
    <d v="1899-12-30T11:27:20"/>
    <s v="13-10-2023"/>
    <d v="2023-10-13T00:00:00"/>
    <d v="1899-12-30T16:53:35"/>
    <x v="211"/>
    <s v="All Occasions"/>
    <x v="9"/>
    <x v="4"/>
    <x v="18"/>
    <n v="16"/>
    <n v="8"/>
    <n v="31"/>
    <x v="9"/>
    <x v="0"/>
    <n v="1804"/>
    <x v="6"/>
    <n v="7216"/>
  </r>
  <r>
    <s v="C071"/>
    <x v="70"/>
    <x v="60"/>
    <n v="8410472405"/>
    <x v="70"/>
    <x v="1"/>
    <n v="309"/>
    <s v="C071"/>
    <n v="60"/>
    <n v="4"/>
    <x v="100"/>
    <x v="100"/>
    <d v="1899-12-30T06:38:43"/>
    <s v="13-11-2023"/>
    <d v="2023-11-13T00:00:00"/>
    <d v="1899-12-30T05:14:33"/>
    <x v="19"/>
    <s v="Diwali"/>
    <x v="4"/>
    <x v="2"/>
    <x v="9"/>
    <n v="5"/>
    <n v="3"/>
    <n v="60"/>
    <x v="46"/>
    <x v="6"/>
    <n v="827"/>
    <x v="4"/>
    <n v="3308"/>
  </r>
  <r>
    <s v="C071"/>
    <x v="70"/>
    <x v="60"/>
    <n v="8410472405"/>
    <x v="70"/>
    <x v="1"/>
    <n v="456"/>
    <s v="C071"/>
    <n v="33"/>
    <n v="2"/>
    <x v="2"/>
    <x v="2"/>
    <d v="1899-12-30T22:51:39"/>
    <s v="15-02-2023"/>
    <d v="2023-02-15T00:00:00"/>
    <d v="1899-12-30T22:14:06"/>
    <x v="137"/>
    <s v="Valentine's Day"/>
    <x v="2"/>
    <x v="1"/>
    <x v="10"/>
    <n v="22"/>
    <n v="3"/>
    <n v="33"/>
    <x v="40"/>
    <x v="0"/>
    <n v="314"/>
    <x v="2"/>
    <n v="628"/>
  </r>
  <r>
    <s v="C071"/>
    <x v="70"/>
    <x v="60"/>
    <n v="8410472405"/>
    <x v="70"/>
    <x v="1"/>
    <n v="209"/>
    <s v="C071"/>
    <n v="70"/>
    <n v="2"/>
    <x v="245"/>
    <x v="245"/>
    <d v="1899-12-30T00:44:32"/>
    <s v="23-06-2023"/>
    <d v="2023-06-23T00:00:00"/>
    <d v="1899-12-30T21:44:32"/>
    <x v="105"/>
    <s v="Birthday"/>
    <x v="7"/>
    <x v="4"/>
    <x v="5"/>
    <n v="21"/>
    <n v="1"/>
    <n v="70"/>
    <x v="41"/>
    <x v="6"/>
    <n v="866"/>
    <x v="3"/>
    <n v="1732"/>
  </r>
  <r>
    <s v="C071"/>
    <x v="70"/>
    <x v="60"/>
    <n v="8410472405"/>
    <x v="70"/>
    <x v="1"/>
    <n v="523"/>
    <s v="C071"/>
    <n v="30"/>
    <n v="3"/>
    <x v="246"/>
    <x v="246"/>
    <d v="1899-12-30T13:37:08"/>
    <s v="09-07-2023"/>
    <d v="2023-07-09T00:00:00"/>
    <d v="1899-12-30T15:38:36"/>
    <x v="275"/>
    <s v="Anniversary"/>
    <x v="6"/>
    <x v="1"/>
    <x v="21"/>
    <n v="15"/>
    <n v="7"/>
    <n v="30"/>
    <x v="63"/>
    <x v="0"/>
    <n v="751"/>
    <x v="5"/>
    <n v="2253"/>
  </r>
  <r>
    <s v="C071"/>
    <x v="70"/>
    <x v="60"/>
    <n v="8410472405"/>
    <x v="70"/>
    <x v="1"/>
    <n v="911"/>
    <s v="C071"/>
    <n v="22"/>
    <n v="4"/>
    <x v="247"/>
    <x v="247"/>
    <d v="1899-12-30T05:18:52"/>
    <s v="28-01-2023"/>
    <d v="2023-01-28T00:00:00"/>
    <d v="1899-12-30T01:35:19"/>
    <x v="137"/>
    <s v="All Occasions"/>
    <x v="11"/>
    <x v="0"/>
    <x v="1"/>
    <n v="1"/>
    <n v="5"/>
    <n v="22"/>
    <x v="64"/>
    <x v="5"/>
    <n v="1639"/>
    <x v="6"/>
    <n v="6556"/>
  </r>
  <r>
    <s v="C071"/>
    <x v="70"/>
    <x v="60"/>
    <n v="8410472405"/>
    <x v="70"/>
    <x v="1"/>
    <n v="479"/>
    <s v="C071"/>
    <n v="11"/>
    <n v="1"/>
    <x v="15"/>
    <x v="15"/>
    <d v="1899-12-30T17:48:21"/>
    <s v="11-02-2023"/>
    <d v="2023-02-11T00:00:00"/>
    <d v="1899-12-30T10:48:13"/>
    <x v="55"/>
    <s v="Valentine's Day"/>
    <x v="2"/>
    <x v="3"/>
    <x v="11"/>
    <n v="10"/>
    <n v="4"/>
    <n v="11"/>
    <x v="12"/>
    <x v="3"/>
    <n v="1096"/>
    <x v="2"/>
    <n v="1096"/>
  </r>
  <r>
    <s v="C071"/>
    <x v="70"/>
    <x v="60"/>
    <n v="8410472405"/>
    <x v="70"/>
    <x v="1"/>
    <n v="235"/>
    <s v="C071"/>
    <n v="56"/>
    <n v="2"/>
    <x v="71"/>
    <x v="71"/>
    <d v="1899-12-30T14:26:46"/>
    <s v="03-03-2023"/>
    <d v="2023-03-03T00:00:00"/>
    <d v="1899-12-30T23:26:23"/>
    <x v="29"/>
    <s v="Anniversary"/>
    <x v="2"/>
    <x v="1"/>
    <x v="15"/>
    <n v="23"/>
    <n v="5"/>
    <n v="56"/>
    <x v="23"/>
    <x v="4"/>
    <n v="1272"/>
    <x v="5"/>
    <n v="2544"/>
  </r>
  <r>
    <s v="C071"/>
    <x v="70"/>
    <x v="60"/>
    <n v="8410472405"/>
    <x v="70"/>
    <x v="1"/>
    <n v="425"/>
    <s v="C071"/>
    <n v="56"/>
    <n v="1"/>
    <x v="248"/>
    <x v="248"/>
    <d v="1899-12-30T00:02:06"/>
    <s v="09-10-2023"/>
    <d v="2023-10-09T00:00:00"/>
    <d v="1899-12-30T22:59:28"/>
    <x v="178"/>
    <s v="Anniversary"/>
    <x v="8"/>
    <x v="5"/>
    <x v="5"/>
    <n v="22"/>
    <n v="9"/>
    <n v="56"/>
    <x v="23"/>
    <x v="4"/>
    <n v="1272"/>
    <x v="5"/>
    <n v="1272"/>
  </r>
  <r>
    <s v="C071"/>
    <x v="70"/>
    <x v="60"/>
    <n v="8410472405"/>
    <x v="70"/>
    <x v="1"/>
    <n v="34"/>
    <s v="C071"/>
    <n v="17"/>
    <n v="2"/>
    <x v="249"/>
    <x v="249"/>
    <d v="1899-12-30T22:58:15"/>
    <s v="05-10-2023"/>
    <d v="2023-10-05T00:00:00"/>
    <d v="1899-12-30T05:36:46"/>
    <x v="203"/>
    <s v="Anniversary"/>
    <x v="9"/>
    <x v="1"/>
    <x v="10"/>
    <n v="5"/>
    <n v="4"/>
    <n v="17"/>
    <x v="55"/>
    <x v="5"/>
    <n v="1899"/>
    <x v="5"/>
    <n v="3798"/>
  </r>
  <r>
    <s v="C071"/>
    <x v="70"/>
    <x v="60"/>
    <n v="8410472405"/>
    <x v="70"/>
    <x v="1"/>
    <n v="630"/>
    <s v="C071"/>
    <n v="67"/>
    <n v="3"/>
    <x v="70"/>
    <x v="70"/>
    <d v="1899-12-30T21:37:47"/>
    <s v="01-03-2023"/>
    <d v="2023-03-01T00:00:00"/>
    <d v="1899-12-30T18:53:08"/>
    <x v="284"/>
    <s v="Anniversary"/>
    <x v="2"/>
    <x v="3"/>
    <x v="16"/>
    <n v="18"/>
    <n v="8"/>
    <n v="67"/>
    <x v="67"/>
    <x v="4"/>
    <n v="1374"/>
    <x v="5"/>
    <n v="4122"/>
  </r>
  <r>
    <s v="C071"/>
    <x v="70"/>
    <x v="60"/>
    <n v="8410472405"/>
    <x v="70"/>
    <x v="1"/>
    <n v="171"/>
    <s v="C071"/>
    <n v="54"/>
    <n v="3"/>
    <x v="186"/>
    <x v="186"/>
    <d v="1899-12-30T11:47:49"/>
    <s v="08-07-2023"/>
    <d v="2023-07-08T00:00:00"/>
    <d v="1899-12-30T12:27:06"/>
    <x v="148"/>
    <s v="Anniversary"/>
    <x v="7"/>
    <x v="2"/>
    <x v="18"/>
    <n v="12"/>
    <n v="8"/>
    <n v="54"/>
    <x v="59"/>
    <x v="1"/>
    <n v="1236"/>
    <x v="5"/>
    <n v="3708"/>
  </r>
  <r>
    <s v="C071"/>
    <x v="70"/>
    <x v="60"/>
    <n v="8410472405"/>
    <x v="70"/>
    <x v="1"/>
    <n v="302"/>
    <s v="C071"/>
    <n v="25"/>
    <n v="4"/>
    <x v="182"/>
    <x v="182"/>
    <d v="1899-12-30T13:53:05"/>
    <s v="25-10-2023"/>
    <d v="2023-10-25T00:00:00"/>
    <d v="1899-12-30T17:13:25"/>
    <x v="72"/>
    <s v="Anniversary"/>
    <x v="9"/>
    <x v="3"/>
    <x v="21"/>
    <n v="17"/>
    <n v="1"/>
    <n v="25"/>
    <x v="26"/>
    <x v="2"/>
    <n v="1202"/>
    <x v="5"/>
    <n v="4808"/>
  </r>
  <r>
    <s v="C072"/>
    <x v="71"/>
    <x v="61"/>
    <n v="7573085232"/>
    <x v="71"/>
    <x v="1"/>
    <n v="173"/>
    <s v="C072"/>
    <n v="58"/>
    <n v="2"/>
    <x v="15"/>
    <x v="15"/>
    <d v="1899-12-30T23:15:37"/>
    <s v="13-02-2023"/>
    <d v="2023-02-13T00:00:00"/>
    <d v="1899-12-30T01:51:53"/>
    <x v="73"/>
    <s v="Valentine's Day"/>
    <x v="2"/>
    <x v="3"/>
    <x v="7"/>
    <n v="1"/>
    <n v="6"/>
    <n v="58"/>
    <x v="30"/>
    <x v="1"/>
    <n v="1492"/>
    <x v="2"/>
    <n v="2984"/>
  </r>
  <r>
    <s v="C072"/>
    <x v="71"/>
    <x v="61"/>
    <n v="7573085232"/>
    <x v="71"/>
    <x v="1"/>
    <n v="424"/>
    <s v="C072"/>
    <n v="7"/>
    <n v="4"/>
    <x v="39"/>
    <x v="39"/>
    <d v="1899-12-30T03:04:56"/>
    <s v="09-03-2023"/>
    <d v="2023-03-09T00:00:00"/>
    <d v="1899-12-30T10:27:03"/>
    <x v="215"/>
    <s v="Holi"/>
    <x v="0"/>
    <x v="6"/>
    <x v="17"/>
    <n v="10"/>
    <n v="8"/>
    <n v="7"/>
    <x v="19"/>
    <x v="5"/>
    <n v="409"/>
    <x v="0"/>
    <n v="1636"/>
  </r>
  <r>
    <s v="C072"/>
    <x v="71"/>
    <x v="61"/>
    <n v="7573085232"/>
    <x v="71"/>
    <x v="1"/>
    <n v="18"/>
    <s v="C072"/>
    <n v="23"/>
    <n v="4"/>
    <x v="250"/>
    <x v="250"/>
    <d v="1899-12-30T10:46:15"/>
    <s v="11-12-2023"/>
    <d v="2023-12-11T00:00:00"/>
    <d v="1899-12-30T00:20:29"/>
    <x v="218"/>
    <s v="Anniversary"/>
    <x v="10"/>
    <x v="1"/>
    <x v="2"/>
    <n v="0"/>
    <n v="1"/>
    <n v="23"/>
    <x v="21"/>
    <x v="6"/>
    <n v="1098"/>
    <x v="5"/>
    <n v="4392"/>
  </r>
  <r>
    <s v="C072"/>
    <x v="71"/>
    <x v="61"/>
    <n v="7573085232"/>
    <x v="71"/>
    <x v="1"/>
    <n v="291"/>
    <s v="C072"/>
    <n v="49"/>
    <n v="2"/>
    <x v="146"/>
    <x v="146"/>
    <d v="1899-12-30T00:12:40"/>
    <s v="11-02-2023"/>
    <d v="2023-02-11T00:00:00"/>
    <d v="1899-12-30T22:52:51"/>
    <x v="35"/>
    <s v="Valentine's Day"/>
    <x v="2"/>
    <x v="2"/>
    <x v="5"/>
    <n v="22"/>
    <n v="1"/>
    <n v="49"/>
    <x v="42"/>
    <x v="0"/>
    <n v="903"/>
    <x v="2"/>
    <n v="1806"/>
  </r>
  <r>
    <s v="C072"/>
    <x v="71"/>
    <x v="61"/>
    <n v="7573085232"/>
    <x v="71"/>
    <x v="1"/>
    <n v="839"/>
    <s v="C072"/>
    <n v="51"/>
    <n v="4"/>
    <x v="80"/>
    <x v="80"/>
    <d v="1899-12-30T03:51:23"/>
    <s v="12-11-2023"/>
    <d v="2023-11-12T00:00:00"/>
    <d v="1899-12-30T01:49:51"/>
    <x v="285"/>
    <s v="All Occasions"/>
    <x v="4"/>
    <x v="4"/>
    <x v="17"/>
    <n v="1"/>
    <n v="10"/>
    <n v="51"/>
    <x v="65"/>
    <x v="5"/>
    <n v="1084"/>
    <x v="6"/>
    <n v="4336"/>
  </r>
  <r>
    <s v="C072"/>
    <x v="71"/>
    <x v="61"/>
    <n v="7573085232"/>
    <x v="71"/>
    <x v="1"/>
    <n v="19"/>
    <s v="C072"/>
    <n v="62"/>
    <n v="4"/>
    <x v="22"/>
    <x v="22"/>
    <d v="1899-12-30T07:59:48"/>
    <s v="08-03-2023"/>
    <d v="2023-03-08T00:00:00"/>
    <d v="1899-12-30T03:04:34"/>
    <x v="221"/>
    <s v="Holi"/>
    <x v="0"/>
    <x v="3"/>
    <x v="8"/>
    <n v="3"/>
    <n v="1"/>
    <n v="62"/>
    <x v="3"/>
    <x v="0"/>
    <n v="1356"/>
    <x v="0"/>
    <n v="5424"/>
  </r>
  <r>
    <s v="C072"/>
    <x v="71"/>
    <x v="61"/>
    <n v="7573085232"/>
    <x v="71"/>
    <x v="1"/>
    <n v="489"/>
    <s v="C072"/>
    <n v="10"/>
    <n v="1"/>
    <x v="35"/>
    <x v="35"/>
    <d v="1899-12-30T22:26:56"/>
    <s v="02-09-2023"/>
    <d v="2023-09-02T00:00:00"/>
    <d v="1899-12-30T04:30:46"/>
    <x v="18"/>
    <s v="Birthday"/>
    <x v="1"/>
    <x v="0"/>
    <x v="10"/>
    <n v="4"/>
    <n v="5"/>
    <n v="10"/>
    <x v="69"/>
    <x v="1"/>
    <n v="259"/>
    <x v="3"/>
    <n v="259"/>
  </r>
  <r>
    <s v="C072"/>
    <x v="71"/>
    <x v="61"/>
    <n v="7573085232"/>
    <x v="71"/>
    <x v="1"/>
    <n v="741"/>
    <s v="C072"/>
    <n v="53"/>
    <n v="5"/>
    <x v="67"/>
    <x v="67"/>
    <d v="1899-12-30T12:47:09"/>
    <s v="01-09-2023"/>
    <d v="2023-09-01T00:00:00"/>
    <d v="1899-12-30T21:37:19"/>
    <x v="58"/>
    <s v="Raksha Bandhan"/>
    <x v="1"/>
    <x v="6"/>
    <x v="0"/>
    <n v="21"/>
    <n v="9"/>
    <n v="53"/>
    <x v="62"/>
    <x v="6"/>
    <n v="1672"/>
    <x v="1"/>
    <n v="8360"/>
  </r>
  <r>
    <s v="C072"/>
    <x v="71"/>
    <x v="61"/>
    <n v="7573085232"/>
    <x v="71"/>
    <x v="1"/>
    <n v="455"/>
    <s v="C072"/>
    <n v="1"/>
    <n v="2"/>
    <x v="251"/>
    <x v="251"/>
    <d v="1899-12-30T22:33:50"/>
    <s v="25-10-2023"/>
    <d v="2023-10-25T00:00:00"/>
    <d v="1899-12-30T18:04:20"/>
    <x v="237"/>
    <s v="All Occasions"/>
    <x v="9"/>
    <x v="2"/>
    <x v="10"/>
    <n v="18"/>
    <n v="5"/>
    <n v="1"/>
    <x v="16"/>
    <x v="5"/>
    <n v="1935"/>
    <x v="6"/>
    <n v="3870"/>
  </r>
  <r>
    <s v="C073"/>
    <x v="72"/>
    <x v="62"/>
    <n v="918037721297"/>
    <x v="72"/>
    <x v="1"/>
    <n v="728"/>
    <s v="C073"/>
    <n v="52"/>
    <n v="2"/>
    <x v="14"/>
    <x v="14"/>
    <d v="1899-12-30T13:45:46"/>
    <s v="11-02-2023"/>
    <d v="2023-02-11T00:00:00"/>
    <d v="1899-12-30T16:07:16"/>
    <x v="121"/>
    <s v="Valentine's Day"/>
    <x v="2"/>
    <x v="6"/>
    <x v="21"/>
    <n v="16"/>
    <n v="3"/>
    <n v="52"/>
    <x v="51"/>
    <x v="4"/>
    <n v="236"/>
    <x v="6"/>
    <n v="472"/>
  </r>
  <r>
    <s v="C073"/>
    <x v="72"/>
    <x v="62"/>
    <n v="918037721297"/>
    <x v="72"/>
    <x v="1"/>
    <n v="618"/>
    <s v="C073"/>
    <n v="60"/>
    <n v="4"/>
    <x v="29"/>
    <x v="29"/>
    <d v="1899-12-30T16:09:13"/>
    <s v="15-11-2023"/>
    <d v="2023-11-15T00:00:00"/>
    <d v="1899-12-30T17:21:36"/>
    <x v="13"/>
    <s v="Diwali"/>
    <x v="4"/>
    <x v="1"/>
    <x v="14"/>
    <n v="17"/>
    <n v="10"/>
    <n v="60"/>
    <x v="46"/>
    <x v="6"/>
    <n v="827"/>
    <x v="4"/>
    <n v="3308"/>
  </r>
  <r>
    <s v="C073"/>
    <x v="72"/>
    <x v="62"/>
    <n v="918037721297"/>
    <x v="72"/>
    <x v="1"/>
    <n v="426"/>
    <s v="C073"/>
    <n v="2"/>
    <n v="2"/>
    <x v="19"/>
    <x v="19"/>
    <d v="1899-12-30T22:59:54"/>
    <s v="17-02-2023"/>
    <d v="2023-02-17T00:00:00"/>
    <d v="1899-12-30T13:51:00"/>
    <x v="271"/>
    <s v="Valentine's Day"/>
    <x v="2"/>
    <x v="0"/>
    <x v="10"/>
    <n v="13"/>
    <n v="4"/>
    <n v="2"/>
    <x v="2"/>
    <x v="2"/>
    <n v="441"/>
    <x v="2"/>
    <n v="882"/>
  </r>
  <r>
    <s v="C073"/>
    <x v="72"/>
    <x v="62"/>
    <n v="918037721297"/>
    <x v="72"/>
    <x v="1"/>
    <n v="556"/>
    <s v="C073"/>
    <n v="17"/>
    <n v="1"/>
    <x v="118"/>
    <x v="118"/>
    <d v="1899-12-30T15:34:22"/>
    <s v="21-12-2023"/>
    <d v="2023-12-21T00:00:00"/>
    <d v="1899-12-30T15:49:48"/>
    <x v="286"/>
    <s v="Anniversary"/>
    <x v="10"/>
    <x v="6"/>
    <x v="3"/>
    <n v="15"/>
    <n v="8"/>
    <n v="17"/>
    <x v="55"/>
    <x v="5"/>
    <n v="1899"/>
    <x v="5"/>
    <n v="1899"/>
  </r>
  <r>
    <s v="C073"/>
    <x v="72"/>
    <x v="62"/>
    <n v="918037721297"/>
    <x v="72"/>
    <x v="1"/>
    <n v="370"/>
    <s v="C073"/>
    <n v="54"/>
    <n v="2"/>
    <x v="188"/>
    <x v="188"/>
    <d v="1899-12-30T05:57:39"/>
    <s v="13-07-2023"/>
    <d v="2023-07-13T00:00:00"/>
    <d v="1899-12-30T19:01:40"/>
    <x v="205"/>
    <s v="Anniversary"/>
    <x v="6"/>
    <x v="1"/>
    <x v="1"/>
    <n v="19"/>
    <n v="4"/>
    <n v="54"/>
    <x v="59"/>
    <x v="1"/>
    <n v="1236"/>
    <x v="5"/>
    <n v="2472"/>
  </r>
  <r>
    <s v="C073"/>
    <x v="72"/>
    <x v="62"/>
    <n v="918037721297"/>
    <x v="72"/>
    <x v="1"/>
    <n v="324"/>
    <s v="C073"/>
    <n v="14"/>
    <n v="2"/>
    <x v="162"/>
    <x v="162"/>
    <d v="1899-12-30T18:47:28"/>
    <s v="11-02-2023"/>
    <d v="2023-02-11T00:00:00"/>
    <d v="1899-12-30T15:34:54"/>
    <x v="178"/>
    <s v="Birthday"/>
    <x v="2"/>
    <x v="4"/>
    <x v="12"/>
    <n v="15"/>
    <n v="9"/>
    <n v="14"/>
    <x v="17"/>
    <x v="0"/>
    <n v="1915"/>
    <x v="3"/>
    <n v="3830"/>
  </r>
  <r>
    <s v="C074"/>
    <x v="73"/>
    <x v="63"/>
    <n v="919182523205"/>
    <x v="73"/>
    <x v="0"/>
    <n v="109"/>
    <s v="C074"/>
    <n v="50"/>
    <n v="5"/>
    <x v="62"/>
    <x v="62"/>
    <d v="1899-12-30T15:35:48"/>
    <s v="01-03-2023"/>
    <d v="2023-03-01T00:00:00"/>
    <d v="1899-12-30T08:38:56"/>
    <x v="167"/>
    <s v="Holi"/>
    <x v="2"/>
    <x v="0"/>
    <x v="3"/>
    <n v="8"/>
    <n v="2"/>
    <n v="50"/>
    <x v="6"/>
    <x v="2"/>
    <n v="422"/>
    <x v="0"/>
    <n v="2110"/>
  </r>
  <r>
    <s v="C074"/>
    <x v="73"/>
    <x v="63"/>
    <n v="919182523205"/>
    <x v="73"/>
    <x v="0"/>
    <n v="407"/>
    <s v="C074"/>
    <n v="69"/>
    <n v="3"/>
    <x v="71"/>
    <x v="71"/>
    <d v="1899-12-30T08:52:11"/>
    <s v="28-02-2023"/>
    <d v="2023-02-28T00:00:00"/>
    <d v="1899-12-30T04:09:44"/>
    <x v="110"/>
    <s v="Holi"/>
    <x v="2"/>
    <x v="1"/>
    <x v="23"/>
    <n v="4"/>
    <n v="2"/>
    <n v="69"/>
    <x v="56"/>
    <x v="1"/>
    <n v="998"/>
    <x v="0"/>
    <n v="2994"/>
  </r>
  <r>
    <s v="C074"/>
    <x v="73"/>
    <x v="63"/>
    <n v="919182523205"/>
    <x v="73"/>
    <x v="0"/>
    <n v="62"/>
    <s v="C074"/>
    <n v="6"/>
    <n v="4"/>
    <x v="11"/>
    <x v="11"/>
    <d v="1899-12-30T15:30:51"/>
    <s v="06-03-2023"/>
    <d v="2023-03-06T00:00:00"/>
    <d v="1899-12-30T23:51:40"/>
    <x v="248"/>
    <s v="Holi"/>
    <x v="0"/>
    <x v="4"/>
    <x v="3"/>
    <n v="23"/>
    <n v="4"/>
    <n v="6"/>
    <x v="28"/>
    <x v="1"/>
    <n v="1112"/>
    <x v="0"/>
    <n v="4448"/>
  </r>
  <r>
    <s v="C074"/>
    <x v="73"/>
    <x v="63"/>
    <n v="919182523205"/>
    <x v="73"/>
    <x v="0"/>
    <n v="240"/>
    <s v="C074"/>
    <n v="5"/>
    <n v="5"/>
    <x v="77"/>
    <x v="77"/>
    <d v="1899-12-30T06:03:38"/>
    <s v="30-03-2023"/>
    <d v="2023-03-30T00:00:00"/>
    <d v="1899-12-30T15:43:28"/>
    <x v="161"/>
    <s v="All Occasions"/>
    <x v="0"/>
    <x v="5"/>
    <x v="9"/>
    <n v="15"/>
    <n v="5"/>
    <n v="5"/>
    <x v="36"/>
    <x v="0"/>
    <n v="1444"/>
    <x v="6"/>
    <n v="7220"/>
  </r>
  <r>
    <s v="C074"/>
    <x v="73"/>
    <x v="63"/>
    <n v="919182523205"/>
    <x v="73"/>
    <x v="0"/>
    <n v="576"/>
    <s v="C074"/>
    <n v="53"/>
    <n v="4"/>
    <x v="75"/>
    <x v="75"/>
    <d v="1899-12-30T07:04:37"/>
    <s v="26-08-2023"/>
    <d v="2023-08-26T00:00:00"/>
    <d v="1899-12-30T08:01:59"/>
    <x v="220"/>
    <s v="Raksha Bandhan"/>
    <x v="1"/>
    <x v="1"/>
    <x v="8"/>
    <n v="8"/>
    <n v="6"/>
    <n v="53"/>
    <x v="62"/>
    <x v="6"/>
    <n v="1672"/>
    <x v="1"/>
    <n v="6688"/>
  </r>
  <r>
    <s v="C074"/>
    <x v="73"/>
    <x v="63"/>
    <n v="919182523205"/>
    <x v="73"/>
    <x v="0"/>
    <n v="597"/>
    <s v="C074"/>
    <n v="16"/>
    <n v="1"/>
    <x v="39"/>
    <x v="39"/>
    <d v="1899-12-30T01:05:53"/>
    <s v="06-03-2023"/>
    <d v="2023-03-06T00:00:00"/>
    <d v="1899-12-30T02:49:44"/>
    <x v="23"/>
    <s v="Holi"/>
    <x v="0"/>
    <x v="6"/>
    <x v="6"/>
    <n v="2"/>
    <n v="5"/>
    <n v="16"/>
    <x v="49"/>
    <x v="6"/>
    <n v="1721"/>
    <x v="0"/>
    <n v="1721"/>
  </r>
  <r>
    <s v="C074"/>
    <x v="73"/>
    <x v="63"/>
    <n v="919182523205"/>
    <x v="73"/>
    <x v="0"/>
    <n v="620"/>
    <s v="C074"/>
    <n v="67"/>
    <n v="3"/>
    <x v="216"/>
    <x v="216"/>
    <d v="1899-12-30T22:23:01"/>
    <s v="18-07-2023"/>
    <d v="2023-07-18T00:00:00"/>
    <d v="1899-12-30T01:24:50"/>
    <x v="158"/>
    <s v="Anniversary"/>
    <x v="6"/>
    <x v="3"/>
    <x v="10"/>
    <n v="1"/>
    <n v="7"/>
    <n v="67"/>
    <x v="67"/>
    <x v="4"/>
    <n v="1374"/>
    <x v="5"/>
    <n v="4122"/>
  </r>
  <r>
    <s v="C075"/>
    <x v="74"/>
    <x v="64"/>
    <n v="914513765238"/>
    <x v="74"/>
    <x v="0"/>
    <n v="110"/>
    <s v="C075"/>
    <n v="26"/>
    <n v="2"/>
    <x v="31"/>
    <x v="31"/>
    <d v="1899-12-30T11:23:44"/>
    <s v="13-03-2023"/>
    <d v="2023-03-13T00:00:00"/>
    <d v="1899-12-30T08:27:31"/>
    <x v="215"/>
    <s v="Holi"/>
    <x v="0"/>
    <x v="5"/>
    <x v="18"/>
    <n v="8"/>
    <n v="9"/>
    <n v="26"/>
    <x v="0"/>
    <x v="0"/>
    <n v="289"/>
    <x v="0"/>
    <n v="578"/>
  </r>
  <r>
    <s v="C075"/>
    <x v="74"/>
    <x v="64"/>
    <n v="914513765238"/>
    <x v="74"/>
    <x v="0"/>
    <n v="612"/>
    <s v="C075"/>
    <n v="26"/>
    <n v="1"/>
    <x v="11"/>
    <x v="11"/>
    <d v="1899-12-30T10:22:25"/>
    <s v="08-03-2023"/>
    <d v="2023-03-08T00:00:00"/>
    <d v="1899-12-30T12:39:50"/>
    <x v="2"/>
    <s v="Holi"/>
    <x v="0"/>
    <x v="4"/>
    <x v="2"/>
    <n v="12"/>
    <n v="6"/>
    <n v="26"/>
    <x v="0"/>
    <x v="0"/>
    <n v="289"/>
    <x v="0"/>
    <n v="289"/>
  </r>
  <r>
    <s v="C075"/>
    <x v="74"/>
    <x v="64"/>
    <n v="914513765238"/>
    <x v="74"/>
    <x v="0"/>
    <n v="632"/>
    <s v="C075"/>
    <n v="51"/>
    <n v="1"/>
    <x v="216"/>
    <x v="216"/>
    <d v="1899-12-30T22:35:01"/>
    <s v="12-07-2023"/>
    <d v="2023-07-12T00:00:00"/>
    <d v="1899-12-30T11:32:50"/>
    <x v="198"/>
    <s v="All Occasions"/>
    <x v="6"/>
    <x v="3"/>
    <x v="10"/>
    <n v="11"/>
    <n v="1"/>
    <n v="51"/>
    <x v="65"/>
    <x v="5"/>
    <n v="1084"/>
    <x v="6"/>
    <n v="1084"/>
  </r>
  <r>
    <s v="C075"/>
    <x v="74"/>
    <x v="64"/>
    <n v="914513765238"/>
    <x v="74"/>
    <x v="0"/>
    <n v="490"/>
    <s v="C075"/>
    <n v="2"/>
    <n v="1"/>
    <x v="2"/>
    <x v="2"/>
    <d v="1899-12-30T12:28:03"/>
    <s v="14-02-2023"/>
    <d v="2023-02-14T00:00:00"/>
    <d v="1899-12-30T12:27:19"/>
    <x v="237"/>
    <s v="Valentine's Day"/>
    <x v="2"/>
    <x v="1"/>
    <x v="0"/>
    <n v="12"/>
    <n v="2"/>
    <n v="2"/>
    <x v="2"/>
    <x v="2"/>
    <n v="441"/>
    <x v="2"/>
    <n v="441"/>
  </r>
  <r>
    <s v="C075"/>
    <x v="74"/>
    <x v="64"/>
    <n v="914513765238"/>
    <x v="74"/>
    <x v="0"/>
    <n v="403"/>
    <s v="C075"/>
    <n v="57"/>
    <n v="1"/>
    <x v="252"/>
    <x v="252"/>
    <d v="1899-12-30T11:45:28"/>
    <s v="16-01-2023"/>
    <d v="2023-01-16T00:00:00"/>
    <d v="1899-12-30T20:13:26"/>
    <x v="158"/>
    <s v="Birthday"/>
    <x v="11"/>
    <x v="2"/>
    <x v="18"/>
    <n v="20"/>
    <n v="10"/>
    <n v="57"/>
    <x v="29"/>
    <x v="0"/>
    <n v="1582"/>
    <x v="3"/>
    <n v="1582"/>
  </r>
  <r>
    <s v="C075"/>
    <x v="74"/>
    <x v="64"/>
    <n v="914513765238"/>
    <x v="74"/>
    <x v="0"/>
    <n v="822"/>
    <s v="C075"/>
    <n v="41"/>
    <n v="5"/>
    <x v="86"/>
    <x v="86"/>
    <d v="1899-12-30T03:23:06"/>
    <s v="12-11-2023"/>
    <d v="2023-11-12T00:00:00"/>
    <d v="1899-12-30T04:15:17"/>
    <x v="52"/>
    <s v="Diwali"/>
    <x v="4"/>
    <x v="4"/>
    <x v="17"/>
    <n v="4"/>
    <n v="3"/>
    <n v="41"/>
    <x v="44"/>
    <x v="6"/>
    <n v="1977"/>
    <x v="4"/>
    <n v="9885"/>
  </r>
  <r>
    <s v="C076"/>
    <x v="75"/>
    <x v="65"/>
    <n v="916936516442"/>
    <x v="75"/>
    <x v="0"/>
    <n v="575"/>
    <s v="C076"/>
    <n v="49"/>
    <n v="2"/>
    <x v="94"/>
    <x v="94"/>
    <d v="1899-12-30T13:24:32"/>
    <s v="09-02-2023"/>
    <d v="2023-02-09T00:00:00"/>
    <d v="1899-12-30T14:55:08"/>
    <x v="224"/>
    <s v="Valentine's Day"/>
    <x v="2"/>
    <x v="0"/>
    <x v="21"/>
    <n v="14"/>
    <n v="3"/>
    <n v="49"/>
    <x v="42"/>
    <x v="0"/>
    <n v="903"/>
    <x v="2"/>
    <n v="1806"/>
  </r>
  <r>
    <s v="C076"/>
    <x v="75"/>
    <x v="65"/>
    <n v="916936516442"/>
    <x v="75"/>
    <x v="0"/>
    <n v="340"/>
    <s v="C076"/>
    <n v="38"/>
    <n v="3"/>
    <x v="141"/>
    <x v="141"/>
    <d v="1899-12-30T07:53:01"/>
    <s v="22-07-2023"/>
    <d v="2023-07-22T00:00:00"/>
    <d v="1899-12-30T02:56:01"/>
    <x v="157"/>
    <s v="Birthday"/>
    <x v="6"/>
    <x v="2"/>
    <x v="8"/>
    <n v="2"/>
    <n v="8"/>
    <n v="38"/>
    <x v="57"/>
    <x v="1"/>
    <n v="562"/>
    <x v="3"/>
    <n v="1686"/>
  </r>
  <r>
    <s v="C076"/>
    <x v="75"/>
    <x v="65"/>
    <n v="916936516442"/>
    <x v="75"/>
    <x v="0"/>
    <n v="221"/>
    <s v="C076"/>
    <n v="28"/>
    <n v="4"/>
    <x v="23"/>
    <x v="23"/>
    <d v="1899-12-30T02:11:04"/>
    <s v="30-08-2023"/>
    <d v="2023-08-30T00:00:00"/>
    <d v="1899-12-30T14:00:35"/>
    <x v="6"/>
    <s v="Raksha Bandhan"/>
    <x v="1"/>
    <x v="0"/>
    <x v="20"/>
    <n v="14"/>
    <n v="9"/>
    <n v="28"/>
    <x v="58"/>
    <x v="6"/>
    <n v="1778"/>
    <x v="1"/>
    <n v="7112"/>
  </r>
  <r>
    <s v="C076"/>
    <x v="75"/>
    <x v="65"/>
    <n v="916936516442"/>
    <x v="75"/>
    <x v="0"/>
    <n v="653"/>
    <s v="C076"/>
    <n v="17"/>
    <n v="4"/>
    <x v="32"/>
    <x v="32"/>
    <d v="1899-12-30T13:38:07"/>
    <s v="01-12-2023"/>
    <d v="2023-12-01T00:00:00"/>
    <d v="1899-12-30T05:52:11"/>
    <x v="197"/>
    <s v="Anniversary"/>
    <x v="4"/>
    <x v="6"/>
    <x v="21"/>
    <n v="5"/>
    <n v="2"/>
    <n v="17"/>
    <x v="55"/>
    <x v="5"/>
    <n v="1899"/>
    <x v="5"/>
    <n v="7596"/>
  </r>
  <r>
    <s v="C076"/>
    <x v="75"/>
    <x v="65"/>
    <n v="916936516442"/>
    <x v="75"/>
    <x v="0"/>
    <n v="716"/>
    <s v="C076"/>
    <n v="40"/>
    <n v="3"/>
    <x v="49"/>
    <x v="49"/>
    <d v="1899-12-30T23:18:12"/>
    <s v="26-08-2023"/>
    <d v="2023-08-26T00:00:00"/>
    <d v="1899-12-30T01:39:58"/>
    <x v="88"/>
    <s v="Anniversary"/>
    <x v="1"/>
    <x v="5"/>
    <x v="7"/>
    <n v="1"/>
    <n v="7"/>
    <n v="40"/>
    <x v="33"/>
    <x v="6"/>
    <n v="1923"/>
    <x v="5"/>
    <n v="5769"/>
  </r>
  <r>
    <s v="C076"/>
    <x v="75"/>
    <x v="65"/>
    <n v="916936516442"/>
    <x v="75"/>
    <x v="0"/>
    <n v="953"/>
    <s v="C076"/>
    <n v="40"/>
    <n v="1"/>
    <x v="183"/>
    <x v="183"/>
    <d v="1899-12-30T00:26:01"/>
    <s v="04-09-2023"/>
    <d v="2023-09-04T00:00:00"/>
    <d v="1899-12-30T07:33:50"/>
    <x v="82"/>
    <s v="Anniversary"/>
    <x v="8"/>
    <x v="1"/>
    <x v="5"/>
    <n v="7"/>
    <n v="1"/>
    <n v="40"/>
    <x v="33"/>
    <x v="6"/>
    <n v="1923"/>
    <x v="5"/>
    <n v="1923"/>
  </r>
  <r>
    <s v="C077"/>
    <x v="76"/>
    <x v="0"/>
    <n v="910413737551"/>
    <x v="76"/>
    <x v="0"/>
    <n v="58"/>
    <s v="C077"/>
    <n v="36"/>
    <n v="1"/>
    <x v="252"/>
    <x v="252"/>
    <d v="1899-12-30T02:51:30"/>
    <s v="15-01-2023"/>
    <d v="2023-01-15T00:00:00"/>
    <d v="1899-12-30T08:26:18"/>
    <x v="169"/>
    <s v="Birthday"/>
    <x v="11"/>
    <x v="2"/>
    <x v="20"/>
    <n v="8"/>
    <n v="9"/>
    <n v="36"/>
    <x v="66"/>
    <x v="2"/>
    <n v="203"/>
    <x v="3"/>
    <n v="203"/>
  </r>
  <r>
    <s v="C077"/>
    <x v="76"/>
    <x v="0"/>
    <n v="910413737551"/>
    <x v="76"/>
    <x v="0"/>
    <n v="563"/>
    <s v="C077"/>
    <n v="58"/>
    <n v="5"/>
    <x v="36"/>
    <x v="36"/>
    <d v="1899-12-30T11:43:18"/>
    <s v="19-02-2023"/>
    <d v="2023-02-19T00:00:00"/>
    <d v="1899-12-30T05:04:29"/>
    <x v="248"/>
    <s v="Valentine's Day"/>
    <x v="2"/>
    <x v="5"/>
    <x v="18"/>
    <n v="5"/>
    <n v="8"/>
    <n v="58"/>
    <x v="30"/>
    <x v="1"/>
    <n v="1492"/>
    <x v="2"/>
    <n v="7460"/>
  </r>
  <r>
    <s v="C077"/>
    <x v="76"/>
    <x v="0"/>
    <n v="910413737551"/>
    <x v="76"/>
    <x v="0"/>
    <n v="775"/>
    <s v="C077"/>
    <n v="45"/>
    <n v="1"/>
    <x v="131"/>
    <x v="131"/>
    <d v="1899-12-30T03:48:10"/>
    <s v="24-02-2023"/>
    <d v="2023-02-24T00:00:00"/>
    <d v="1899-12-30T23:31:47"/>
    <x v="255"/>
    <s v="Birthday"/>
    <x v="2"/>
    <x v="1"/>
    <x v="17"/>
    <n v="23"/>
    <n v="5"/>
    <n v="45"/>
    <x v="45"/>
    <x v="4"/>
    <n v="722"/>
    <x v="3"/>
    <n v="722"/>
  </r>
  <r>
    <s v="C077"/>
    <x v="76"/>
    <x v="0"/>
    <n v="910413737551"/>
    <x v="76"/>
    <x v="0"/>
    <n v="975"/>
    <s v="C077"/>
    <n v="62"/>
    <n v="2"/>
    <x v="31"/>
    <x v="31"/>
    <d v="1899-12-30T00:26:32"/>
    <s v="12-03-2023"/>
    <d v="2023-03-12T00:00:00"/>
    <d v="1899-12-30T08:03:42"/>
    <x v="183"/>
    <s v="Holi"/>
    <x v="0"/>
    <x v="5"/>
    <x v="5"/>
    <n v="8"/>
    <n v="8"/>
    <n v="62"/>
    <x v="3"/>
    <x v="0"/>
    <n v="1356"/>
    <x v="0"/>
    <n v="2712"/>
  </r>
  <r>
    <s v="C077"/>
    <x v="76"/>
    <x v="0"/>
    <n v="910413737551"/>
    <x v="76"/>
    <x v="0"/>
    <n v="650"/>
    <s v="C077"/>
    <n v="32"/>
    <n v="3"/>
    <x v="143"/>
    <x v="143"/>
    <d v="1899-12-30T01:54:43"/>
    <s v="02-03-2023"/>
    <d v="2023-03-02T00:00:00"/>
    <d v="1899-12-30T03:09:36"/>
    <x v="92"/>
    <s v="Birthday"/>
    <x v="2"/>
    <x v="4"/>
    <x v="6"/>
    <n v="3"/>
    <n v="7"/>
    <n v="32"/>
    <x v="68"/>
    <x v="5"/>
    <n v="1792"/>
    <x v="3"/>
    <n v="5376"/>
  </r>
  <r>
    <s v="C077"/>
    <x v="76"/>
    <x v="0"/>
    <n v="910413737551"/>
    <x v="76"/>
    <x v="0"/>
    <n v="257"/>
    <s v="C077"/>
    <n v="21"/>
    <n v="3"/>
    <x v="40"/>
    <x v="40"/>
    <d v="1899-12-30T15:42:59"/>
    <s v="24-08-2023"/>
    <d v="2023-08-24T00:00:00"/>
    <d v="1899-12-30T22:39:39"/>
    <x v="278"/>
    <s v="Raksha Bandhan"/>
    <x v="1"/>
    <x v="3"/>
    <x v="3"/>
    <n v="22"/>
    <n v="2"/>
    <n v="21"/>
    <x v="53"/>
    <x v="0"/>
    <n v="1561"/>
    <x v="1"/>
    <n v="4683"/>
  </r>
  <r>
    <s v="C077"/>
    <x v="76"/>
    <x v="0"/>
    <n v="910413737551"/>
    <x v="76"/>
    <x v="0"/>
    <n v="856"/>
    <s v="C077"/>
    <n v="21"/>
    <n v="2"/>
    <x v="1"/>
    <x v="1"/>
    <d v="1899-12-30T17:40:11"/>
    <s v="02-09-2023"/>
    <d v="2023-09-02T00:00:00"/>
    <d v="1899-12-30T16:16:50"/>
    <x v="188"/>
    <s v="Raksha Bandhan"/>
    <x v="1"/>
    <x v="1"/>
    <x v="11"/>
    <n v="16"/>
    <n v="6"/>
    <n v="21"/>
    <x v="53"/>
    <x v="0"/>
    <n v="1561"/>
    <x v="1"/>
    <n v="3122"/>
  </r>
  <r>
    <s v="C077"/>
    <x v="76"/>
    <x v="0"/>
    <n v="910413737551"/>
    <x v="76"/>
    <x v="0"/>
    <n v="826"/>
    <s v="C077"/>
    <n v="16"/>
    <n v="5"/>
    <x v="11"/>
    <x v="11"/>
    <d v="1899-12-30T20:02:07"/>
    <s v="08-03-2023"/>
    <d v="2023-03-08T00:00:00"/>
    <d v="1899-12-30T06:16:18"/>
    <x v="261"/>
    <s v="Holi"/>
    <x v="0"/>
    <x v="4"/>
    <x v="19"/>
    <n v="6"/>
    <n v="6"/>
    <n v="16"/>
    <x v="49"/>
    <x v="6"/>
    <n v="1721"/>
    <x v="0"/>
    <n v="8605"/>
  </r>
  <r>
    <s v="C077"/>
    <x v="76"/>
    <x v="0"/>
    <n v="910413737551"/>
    <x v="76"/>
    <x v="0"/>
    <n v="767"/>
    <s v="C077"/>
    <n v="13"/>
    <n v="2"/>
    <x v="6"/>
    <x v="6"/>
    <d v="1899-12-30T02:21:13"/>
    <s v="04-03-2023"/>
    <d v="2023-03-04T00:00:00"/>
    <d v="1899-12-30T00:14:53"/>
    <x v="287"/>
    <s v="Holi"/>
    <x v="0"/>
    <x v="2"/>
    <x v="20"/>
    <n v="0"/>
    <n v="1"/>
    <n v="13"/>
    <x v="13"/>
    <x v="3"/>
    <n v="1141"/>
    <x v="0"/>
    <n v="2282"/>
  </r>
  <r>
    <s v="C077"/>
    <x v="76"/>
    <x v="0"/>
    <n v="910413737551"/>
    <x v="76"/>
    <x v="0"/>
    <n v="766"/>
    <s v="C077"/>
    <n v="1"/>
    <n v="4"/>
    <x v="246"/>
    <x v="246"/>
    <d v="1899-12-30T16:28:53"/>
    <s v="07-07-2023"/>
    <d v="2023-07-07T00:00:00"/>
    <d v="1899-12-30T00:19:44"/>
    <x v="163"/>
    <s v="All Occasions"/>
    <x v="6"/>
    <x v="1"/>
    <x v="14"/>
    <n v="0"/>
    <n v="5"/>
    <n v="1"/>
    <x v="16"/>
    <x v="5"/>
    <n v="1935"/>
    <x v="6"/>
    <n v="7740"/>
  </r>
  <r>
    <s v="C077"/>
    <x v="76"/>
    <x v="0"/>
    <n v="910413737551"/>
    <x v="76"/>
    <x v="0"/>
    <n v="996"/>
    <s v="C077"/>
    <n v="25"/>
    <n v="5"/>
    <x v="88"/>
    <x v="88"/>
    <d v="1899-12-30T06:55:09"/>
    <s v="19-05-2023"/>
    <d v="2023-05-19T00:00:00"/>
    <d v="1899-12-30T05:41:20"/>
    <x v="288"/>
    <s v="Anniversary"/>
    <x v="5"/>
    <x v="5"/>
    <x v="9"/>
    <n v="5"/>
    <n v="6"/>
    <n v="25"/>
    <x v="26"/>
    <x v="2"/>
    <n v="1202"/>
    <x v="5"/>
    <n v="6010"/>
  </r>
  <r>
    <s v="C078"/>
    <x v="77"/>
    <x v="66"/>
    <n v="3005266310"/>
    <x v="77"/>
    <x v="0"/>
    <n v="5"/>
    <s v="C078"/>
    <n v="58"/>
    <n v="2"/>
    <x v="36"/>
    <x v="36"/>
    <d v="1899-12-30T19:44:48"/>
    <s v="18-02-2023"/>
    <d v="2023-02-18T00:00:00"/>
    <d v="1899-12-30T11:08:52"/>
    <x v="11"/>
    <s v="Valentine's Day"/>
    <x v="2"/>
    <x v="5"/>
    <x v="13"/>
    <n v="11"/>
    <n v="7"/>
    <n v="58"/>
    <x v="30"/>
    <x v="1"/>
    <n v="1492"/>
    <x v="2"/>
    <n v="2984"/>
  </r>
  <r>
    <s v="C078"/>
    <x v="77"/>
    <x v="66"/>
    <n v="3005266310"/>
    <x v="77"/>
    <x v="0"/>
    <n v="379"/>
    <s v="C078"/>
    <n v="66"/>
    <n v="1"/>
    <x v="6"/>
    <x v="6"/>
    <d v="1899-12-30T23:31:41"/>
    <s v="06-03-2023"/>
    <d v="2023-03-06T00:00:00"/>
    <d v="1899-12-30T10:44:03"/>
    <x v="41"/>
    <s v="Holi"/>
    <x v="0"/>
    <x v="2"/>
    <x v="7"/>
    <n v="10"/>
    <n v="3"/>
    <n v="66"/>
    <x v="31"/>
    <x v="0"/>
    <n v="610"/>
    <x v="0"/>
    <n v="610"/>
  </r>
  <r>
    <s v="C078"/>
    <x v="77"/>
    <x v="66"/>
    <n v="3005266310"/>
    <x v="77"/>
    <x v="0"/>
    <n v="921"/>
    <s v="C078"/>
    <n v="23"/>
    <n v="4"/>
    <x v="129"/>
    <x v="129"/>
    <d v="1899-12-30T13:52:40"/>
    <s v="23-09-2023"/>
    <d v="2023-09-23T00:00:00"/>
    <d v="1899-12-30T07:22:26"/>
    <x v="55"/>
    <s v="Anniversary"/>
    <x v="8"/>
    <x v="0"/>
    <x v="21"/>
    <n v="7"/>
    <n v="5"/>
    <n v="23"/>
    <x v="21"/>
    <x v="6"/>
    <n v="1098"/>
    <x v="5"/>
    <n v="4392"/>
  </r>
  <r>
    <s v="C078"/>
    <x v="77"/>
    <x v="66"/>
    <n v="3005266310"/>
    <x v="77"/>
    <x v="0"/>
    <n v="207"/>
    <s v="C078"/>
    <n v="6"/>
    <n v="2"/>
    <x v="3"/>
    <x v="3"/>
    <d v="1899-12-30T01:13:16"/>
    <s v="07-03-2023"/>
    <d v="2023-03-07T00:00:00"/>
    <d v="1899-12-30T12:15:56"/>
    <x v="169"/>
    <s v="Holi"/>
    <x v="0"/>
    <x v="1"/>
    <x v="6"/>
    <n v="12"/>
    <n v="2"/>
    <n v="6"/>
    <x v="28"/>
    <x v="1"/>
    <n v="1112"/>
    <x v="0"/>
    <n v="2224"/>
  </r>
  <r>
    <s v="C078"/>
    <x v="77"/>
    <x v="66"/>
    <n v="3005266310"/>
    <x v="77"/>
    <x v="0"/>
    <n v="131"/>
    <s v="C078"/>
    <n v="3"/>
    <n v="5"/>
    <x v="44"/>
    <x v="44"/>
    <d v="1899-12-30T20:30:50"/>
    <s v="11-02-2023"/>
    <d v="2023-02-11T00:00:00"/>
    <d v="1899-12-30T08:29:03"/>
    <x v="15"/>
    <s v="Valentine's Day"/>
    <x v="2"/>
    <x v="5"/>
    <x v="19"/>
    <n v="8"/>
    <n v="7"/>
    <n v="3"/>
    <x v="48"/>
    <x v="0"/>
    <n v="1534"/>
    <x v="2"/>
    <n v="7670"/>
  </r>
  <r>
    <s v="C078"/>
    <x v="77"/>
    <x v="66"/>
    <n v="3005266310"/>
    <x v="77"/>
    <x v="0"/>
    <n v="463"/>
    <s v="C078"/>
    <n v="18"/>
    <n v="3"/>
    <x v="195"/>
    <x v="195"/>
    <d v="1899-12-30T22:23:47"/>
    <s v="30-09-2023"/>
    <d v="2023-09-30T00:00:00"/>
    <d v="1899-12-30T00:52:03"/>
    <x v="56"/>
    <s v="Birthday"/>
    <x v="8"/>
    <x v="1"/>
    <x v="10"/>
    <n v="0"/>
    <n v="6"/>
    <n v="18"/>
    <x v="4"/>
    <x v="2"/>
    <n v="781"/>
    <x v="3"/>
    <n v="2343"/>
  </r>
  <r>
    <s v="C078"/>
    <x v="77"/>
    <x v="66"/>
    <n v="3005266310"/>
    <x v="77"/>
    <x v="0"/>
    <n v="179"/>
    <s v="C078"/>
    <n v="47"/>
    <n v="3"/>
    <x v="95"/>
    <x v="95"/>
    <d v="1899-12-30T15:16:02"/>
    <s v="10-03-2023"/>
    <d v="2023-03-10T00:00:00"/>
    <d v="1899-12-30T14:31:07"/>
    <x v="221"/>
    <s v="Holi"/>
    <x v="2"/>
    <x v="3"/>
    <x v="3"/>
    <n v="14"/>
    <n v="10"/>
    <n v="47"/>
    <x v="14"/>
    <x v="0"/>
    <n v="1638"/>
    <x v="0"/>
    <n v="4914"/>
  </r>
  <r>
    <s v="C078"/>
    <x v="77"/>
    <x v="66"/>
    <n v="3005266310"/>
    <x v="77"/>
    <x v="0"/>
    <n v="274"/>
    <s v="C078"/>
    <n v="41"/>
    <n v="5"/>
    <x v="80"/>
    <x v="80"/>
    <d v="1899-12-30T06:37:51"/>
    <s v="12-11-2023"/>
    <d v="2023-11-12T00:00:00"/>
    <d v="1899-12-30T20:53:36"/>
    <x v="165"/>
    <s v="Diwali"/>
    <x v="4"/>
    <x v="4"/>
    <x v="9"/>
    <n v="20"/>
    <n v="10"/>
    <n v="41"/>
    <x v="44"/>
    <x v="6"/>
    <n v="1977"/>
    <x v="4"/>
    <n v="9885"/>
  </r>
  <r>
    <s v="C078"/>
    <x v="77"/>
    <x v="66"/>
    <n v="3005266310"/>
    <x v="77"/>
    <x v="0"/>
    <n v="515"/>
    <s v="C078"/>
    <n v="14"/>
    <n v="5"/>
    <x v="253"/>
    <x v="253"/>
    <d v="1899-12-30T23:22:39"/>
    <s v="27-10-2023"/>
    <d v="2023-10-27T00:00:00"/>
    <d v="1899-12-30T14:59:49"/>
    <x v="289"/>
    <s v="Birthday"/>
    <x v="9"/>
    <x v="5"/>
    <x v="7"/>
    <n v="14"/>
    <n v="6"/>
    <n v="14"/>
    <x v="17"/>
    <x v="0"/>
    <n v="1915"/>
    <x v="3"/>
    <n v="9575"/>
  </r>
  <r>
    <s v="C079"/>
    <x v="78"/>
    <x v="67"/>
    <n v="7606054646"/>
    <x v="78"/>
    <x v="0"/>
    <n v="603"/>
    <s v="C079"/>
    <n v="8"/>
    <n v="3"/>
    <x v="174"/>
    <x v="174"/>
    <d v="1899-12-30T05:23:57"/>
    <s v="07-06-2023"/>
    <d v="2023-06-07T00:00:00"/>
    <d v="1899-12-30T15:14:45"/>
    <x v="148"/>
    <s v="Anniversary"/>
    <x v="5"/>
    <x v="0"/>
    <x v="1"/>
    <n v="15"/>
    <n v="9"/>
    <n v="8"/>
    <x v="18"/>
    <x v="6"/>
    <n v="252"/>
    <x v="5"/>
    <n v="756"/>
  </r>
  <r>
    <s v="C079"/>
    <x v="78"/>
    <x v="67"/>
    <n v="7606054646"/>
    <x v="78"/>
    <x v="0"/>
    <n v="748"/>
    <s v="C079"/>
    <n v="26"/>
    <n v="1"/>
    <x v="0"/>
    <x v="0"/>
    <d v="1899-12-30T11:13:52"/>
    <s v="07-03-2023"/>
    <d v="2023-03-07T00:00:00"/>
    <d v="1899-12-30T20:26:40"/>
    <x v="254"/>
    <s v="Holi"/>
    <x v="0"/>
    <x v="0"/>
    <x v="18"/>
    <n v="20"/>
    <n v="1"/>
    <n v="26"/>
    <x v="0"/>
    <x v="0"/>
    <n v="289"/>
    <x v="0"/>
    <n v="289"/>
  </r>
  <r>
    <s v="C079"/>
    <x v="78"/>
    <x v="67"/>
    <n v="7606054646"/>
    <x v="78"/>
    <x v="0"/>
    <n v="446"/>
    <s v="C079"/>
    <n v="33"/>
    <n v="5"/>
    <x v="2"/>
    <x v="2"/>
    <d v="1899-12-30T02:54:04"/>
    <s v="15-02-2023"/>
    <d v="2023-02-15T00:00:00"/>
    <d v="1899-12-30T11:03:28"/>
    <x v="290"/>
    <s v="Valentine's Day"/>
    <x v="2"/>
    <x v="1"/>
    <x v="20"/>
    <n v="11"/>
    <n v="3"/>
    <n v="33"/>
    <x v="40"/>
    <x v="0"/>
    <n v="314"/>
    <x v="2"/>
    <n v="1570"/>
  </r>
  <r>
    <s v="C079"/>
    <x v="78"/>
    <x v="67"/>
    <n v="7606054646"/>
    <x v="78"/>
    <x v="0"/>
    <n v="451"/>
    <s v="C079"/>
    <n v="33"/>
    <n v="5"/>
    <x v="15"/>
    <x v="15"/>
    <d v="1899-12-30T00:16:52"/>
    <s v="13-02-2023"/>
    <d v="2023-02-13T00:00:00"/>
    <d v="1899-12-30T21:10:57"/>
    <x v="175"/>
    <s v="Valentine's Day"/>
    <x v="2"/>
    <x v="3"/>
    <x v="5"/>
    <n v="21"/>
    <n v="6"/>
    <n v="33"/>
    <x v="40"/>
    <x v="0"/>
    <n v="314"/>
    <x v="2"/>
    <n v="1570"/>
  </r>
  <r>
    <s v="C079"/>
    <x v="78"/>
    <x v="67"/>
    <n v="7606054646"/>
    <x v="78"/>
    <x v="0"/>
    <n v="290"/>
    <s v="C079"/>
    <n v="69"/>
    <n v="3"/>
    <x v="0"/>
    <x v="0"/>
    <d v="1899-12-30T10:27:18"/>
    <s v="10-03-2023"/>
    <d v="2023-03-10T00:00:00"/>
    <d v="1899-12-30T14:33:34"/>
    <x v="7"/>
    <s v="Holi"/>
    <x v="0"/>
    <x v="0"/>
    <x v="2"/>
    <n v="14"/>
    <n v="4"/>
    <n v="69"/>
    <x v="56"/>
    <x v="1"/>
    <n v="998"/>
    <x v="0"/>
    <n v="2994"/>
  </r>
  <r>
    <s v="C079"/>
    <x v="78"/>
    <x v="67"/>
    <n v="7606054646"/>
    <x v="78"/>
    <x v="0"/>
    <n v="229"/>
    <s v="C079"/>
    <n v="49"/>
    <n v="3"/>
    <x v="36"/>
    <x v="36"/>
    <d v="1899-12-30T20:55:38"/>
    <s v="20-02-2023"/>
    <d v="2023-02-20T00:00:00"/>
    <d v="1899-12-30T09:32:50"/>
    <x v="127"/>
    <s v="Valentine's Day"/>
    <x v="2"/>
    <x v="5"/>
    <x v="19"/>
    <n v="9"/>
    <n v="9"/>
    <n v="49"/>
    <x v="42"/>
    <x v="0"/>
    <n v="903"/>
    <x v="2"/>
    <n v="2709"/>
  </r>
  <r>
    <s v="C079"/>
    <x v="78"/>
    <x v="67"/>
    <n v="7606054646"/>
    <x v="78"/>
    <x v="0"/>
    <n v="295"/>
    <s v="C079"/>
    <n v="18"/>
    <n v="1"/>
    <x v="174"/>
    <x v="174"/>
    <d v="1899-12-30T15:54:09"/>
    <s v="02-06-2023"/>
    <d v="2023-06-02T00:00:00"/>
    <d v="1899-12-30T10:06:42"/>
    <x v="89"/>
    <s v="Birthday"/>
    <x v="5"/>
    <x v="0"/>
    <x v="3"/>
    <n v="10"/>
    <n v="4"/>
    <n v="18"/>
    <x v="4"/>
    <x v="2"/>
    <n v="781"/>
    <x v="3"/>
    <n v="781"/>
  </r>
  <r>
    <s v="C079"/>
    <x v="78"/>
    <x v="67"/>
    <n v="7606054646"/>
    <x v="78"/>
    <x v="0"/>
    <n v="831"/>
    <s v="C079"/>
    <n v="56"/>
    <n v="5"/>
    <x v="254"/>
    <x v="254"/>
    <d v="1899-12-30T18:41:33"/>
    <s v="03-06-2023"/>
    <d v="2023-06-03T00:00:00"/>
    <d v="1899-12-30T19:06:17"/>
    <x v="46"/>
    <s v="Anniversary"/>
    <x v="5"/>
    <x v="6"/>
    <x v="12"/>
    <n v="19"/>
    <n v="10"/>
    <n v="56"/>
    <x v="23"/>
    <x v="4"/>
    <n v="1272"/>
    <x v="5"/>
    <n v="6360"/>
  </r>
  <r>
    <s v="C079"/>
    <x v="78"/>
    <x v="67"/>
    <n v="7606054646"/>
    <x v="78"/>
    <x v="0"/>
    <n v="794"/>
    <s v="C079"/>
    <n v="13"/>
    <n v="4"/>
    <x v="31"/>
    <x v="31"/>
    <d v="1899-12-30T17:11:58"/>
    <s v="09-03-2023"/>
    <d v="2023-03-09T00:00:00"/>
    <d v="1899-12-30T14:51:06"/>
    <x v="210"/>
    <s v="Holi"/>
    <x v="0"/>
    <x v="5"/>
    <x v="11"/>
    <n v="14"/>
    <n v="5"/>
    <n v="13"/>
    <x v="13"/>
    <x v="3"/>
    <n v="1141"/>
    <x v="0"/>
    <n v="4564"/>
  </r>
  <r>
    <s v="C080"/>
    <x v="79"/>
    <x v="68"/>
    <n v="8448890371"/>
    <x v="79"/>
    <x v="1"/>
    <n v="147"/>
    <s v="C080"/>
    <n v="8"/>
    <n v="4"/>
    <x v="255"/>
    <x v="255"/>
    <d v="1899-12-30T19:28:15"/>
    <s v="23-03-2023"/>
    <d v="2023-03-23T00:00:00"/>
    <d v="1899-12-30T13:51:11"/>
    <x v="251"/>
    <s v="Anniversary"/>
    <x v="0"/>
    <x v="2"/>
    <x v="13"/>
    <n v="13"/>
    <n v="6"/>
    <n v="8"/>
    <x v="18"/>
    <x v="6"/>
    <n v="252"/>
    <x v="5"/>
    <n v="1008"/>
  </r>
  <r>
    <s v="C080"/>
    <x v="79"/>
    <x v="68"/>
    <n v="8448890371"/>
    <x v="79"/>
    <x v="1"/>
    <n v="905"/>
    <s v="C080"/>
    <n v="58"/>
    <n v="1"/>
    <x v="146"/>
    <x v="146"/>
    <d v="1899-12-30T19:31:35"/>
    <s v="16-02-2023"/>
    <d v="2023-02-16T00:00:00"/>
    <d v="1899-12-30T08:32:14"/>
    <x v="173"/>
    <s v="Valentine's Day"/>
    <x v="2"/>
    <x v="2"/>
    <x v="13"/>
    <n v="8"/>
    <n v="6"/>
    <n v="58"/>
    <x v="30"/>
    <x v="1"/>
    <n v="1492"/>
    <x v="2"/>
    <n v="1492"/>
  </r>
  <r>
    <s v="C080"/>
    <x v="79"/>
    <x v="68"/>
    <n v="8448890371"/>
    <x v="79"/>
    <x v="1"/>
    <n v="965"/>
    <s v="C080"/>
    <n v="62"/>
    <n v="1"/>
    <x v="11"/>
    <x v="11"/>
    <d v="1899-12-30T03:15:10"/>
    <s v="06-03-2023"/>
    <d v="2023-03-06T00:00:00"/>
    <d v="1899-12-30T17:20:22"/>
    <x v="291"/>
    <s v="Holi"/>
    <x v="0"/>
    <x v="4"/>
    <x v="17"/>
    <n v="17"/>
    <n v="4"/>
    <n v="62"/>
    <x v="3"/>
    <x v="0"/>
    <n v="1356"/>
    <x v="0"/>
    <n v="1356"/>
  </r>
  <r>
    <s v="C080"/>
    <x v="79"/>
    <x v="68"/>
    <n v="8448890371"/>
    <x v="79"/>
    <x v="1"/>
    <n v="352"/>
    <s v="C080"/>
    <n v="28"/>
    <n v="1"/>
    <x v="67"/>
    <x v="67"/>
    <d v="1899-12-30T23:49:45"/>
    <s v="02-09-2023"/>
    <d v="2023-09-02T00:00:00"/>
    <d v="1899-12-30T09:14:52"/>
    <x v="151"/>
    <s v="Raksha Bandhan"/>
    <x v="1"/>
    <x v="6"/>
    <x v="7"/>
    <n v="9"/>
    <n v="10"/>
    <n v="28"/>
    <x v="58"/>
    <x v="6"/>
    <n v="1778"/>
    <x v="1"/>
    <n v="1778"/>
  </r>
  <r>
    <s v="C080"/>
    <x v="79"/>
    <x v="68"/>
    <n v="8448890371"/>
    <x v="79"/>
    <x v="1"/>
    <n v="398"/>
    <s v="C080"/>
    <n v="54"/>
    <n v="1"/>
    <x v="9"/>
    <x v="9"/>
    <d v="1899-12-30T08:45:21"/>
    <s v="15-05-2023"/>
    <d v="2023-05-15T00:00:00"/>
    <d v="1899-12-30T10:01:43"/>
    <x v="111"/>
    <s v="Anniversary"/>
    <x v="5"/>
    <x v="2"/>
    <x v="23"/>
    <n v="10"/>
    <n v="10"/>
    <n v="54"/>
    <x v="59"/>
    <x v="1"/>
    <n v="1236"/>
    <x v="5"/>
    <n v="1236"/>
  </r>
  <r>
    <s v="C080"/>
    <x v="79"/>
    <x v="68"/>
    <n v="8448890371"/>
    <x v="79"/>
    <x v="1"/>
    <n v="42"/>
    <s v="C080"/>
    <n v="35"/>
    <n v="1"/>
    <x v="71"/>
    <x v="71"/>
    <d v="1899-12-30T00:08:38"/>
    <s v="07-03-2023"/>
    <d v="2023-03-07T00:00:00"/>
    <d v="1899-12-30T17:18:28"/>
    <x v="288"/>
    <s v="Holi"/>
    <x v="2"/>
    <x v="1"/>
    <x v="5"/>
    <n v="17"/>
    <n v="9"/>
    <n v="35"/>
    <x v="37"/>
    <x v="0"/>
    <n v="1865"/>
    <x v="0"/>
    <n v="1865"/>
  </r>
  <r>
    <s v="C080"/>
    <x v="79"/>
    <x v="68"/>
    <n v="8448890371"/>
    <x v="79"/>
    <x v="1"/>
    <n v="701"/>
    <s v="C080"/>
    <n v="41"/>
    <n v="5"/>
    <x v="24"/>
    <x v="24"/>
    <d v="1899-12-30T10:57:34"/>
    <s v="11-11-2023"/>
    <d v="2023-11-11T00:00:00"/>
    <d v="1899-12-30T04:56:26"/>
    <x v="20"/>
    <s v="Diwali"/>
    <x v="4"/>
    <x v="3"/>
    <x v="2"/>
    <n v="4"/>
    <n v="4"/>
    <n v="41"/>
    <x v="44"/>
    <x v="6"/>
    <n v="1977"/>
    <x v="4"/>
    <n v="9885"/>
  </r>
  <r>
    <s v="C080"/>
    <x v="79"/>
    <x v="68"/>
    <n v="8448890371"/>
    <x v="79"/>
    <x v="1"/>
    <n v="770"/>
    <s v="C080"/>
    <n v="25"/>
    <n v="3"/>
    <x v="174"/>
    <x v="174"/>
    <d v="1899-12-30T00:20:57"/>
    <s v="07-06-2023"/>
    <d v="2023-06-07T00:00:00"/>
    <d v="1899-12-30T09:39:12"/>
    <x v="42"/>
    <s v="Anniversary"/>
    <x v="5"/>
    <x v="0"/>
    <x v="5"/>
    <n v="9"/>
    <n v="9"/>
    <n v="25"/>
    <x v="26"/>
    <x v="2"/>
    <n v="1202"/>
    <x v="5"/>
    <n v="3606"/>
  </r>
  <r>
    <s v="C081"/>
    <x v="80"/>
    <x v="69"/>
    <n v="4987395025"/>
    <x v="80"/>
    <x v="1"/>
    <n v="296"/>
    <s v="C081"/>
    <n v="70"/>
    <n v="5"/>
    <x v="223"/>
    <x v="223"/>
    <d v="1899-12-30T11:55:14"/>
    <s v="11-04-2023"/>
    <d v="2023-04-11T00:00:00"/>
    <d v="1899-12-30T19:33:46"/>
    <x v="1"/>
    <s v="Birthday"/>
    <x v="3"/>
    <x v="5"/>
    <x v="18"/>
    <n v="19"/>
    <n v="10"/>
    <n v="70"/>
    <x v="41"/>
    <x v="6"/>
    <n v="866"/>
    <x v="3"/>
    <n v="4330"/>
  </r>
  <r>
    <s v="C081"/>
    <x v="80"/>
    <x v="69"/>
    <n v="4987395025"/>
    <x v="80"/>
    <x v="1"/>
    <n v="713"/>
    <s v="C081"/>
    <n v="37"/>
    <n v="3"/>
    <x v="13"/>
    <x v="13"/>
    <d v="1899-12-30T23:24:22"/>
    <s v="15-11-2023"/>
    <d v="2023-11-15T00:00:00"/>
    <d v="1899-12-30T22:51:21"/>
    <x v="133"/>
    <s v="Diwali"/>
    <x v="4"/>
    <x v="6"/>
    <x v="7"/>
    <n v="22"/>
    <n v="7"/>
    <n v="37"/>
    <x v="61"/>
    <x v="0"/>
    <n v="1428"/>
    <x v="4"/>
    <n v="4284"/>
  </r>
  <r>
    <s v="C081"/>
    <x v="80"/>
    <x v="69"/>
    <n v="4987395025"/>
    <x v="80"/>
    <x v="1"/>
    <n v="102"/>
    <s v="C081"/>
    <n v="10"/>
    <n v="3"/>
    <x v="46"/>
    <x v="46"/>
    <d v="1899-12-30T19:34:14"/>
    <s v="06-11-2023"/>
    <d v="2023-11-06T00:00:00"/>
    <d v="1899-12-30T07:06:35"/>
    <x v="8"/>
    <s v="Birthday"/>
    <x v="9"/>
    <x v="5"/>
    <x v="13"/>
    <n v="7"/>
    <n v="9"/>
    <n v="10"/>
    <x v="69"/>
    <x v="1"/>
    <n v="259"/>
    <x v="3"/>
    <n v="777"/>
  </r>
  <r>
    <s v="C081"/>
    <x v="80"/>
    <x v="69"/>
    <n v="4987395025"/>
    <x v="80"/>
    <x v="1"/>
    <n v="263"/>
    <s v="C081"/>
    <n v="57"/>
    <n v="4"/>
    <x v="74"/>
    <x v="74"/>
    <d v="1899-12-30T09:35:10"/>
    <s v="13-03-2023"/>
    <d v="2023-03-13T00:00:00"/>
    <d v="1899-12-30T15:22:01"/>
    <x v="87"/>
    <s v="Birthday"/>
    <x v="0"/>
    <x v="1"/>
    <x v="22"/>
    <n v="15"/>
    <n v="1"/>
    <n v="57"/>
    <x v="29"/>
    <x v="0"/>
    <n v="1582"/>
    <x v="3"/>
    <n v="6328"/>
  </r>
  <r>
    <s v="C081"/>
    <x v="80"/>
    <x v="69"/>
    <n v="4987395025"/>
    <x v="80"/>
    <x v="1"/>
    <n v="497"/>
    <s v="C081"/>
    <n v="64"/>
    <n v="2"/>
    <x v="7"/>
    <x v="7"/>
    <d v="1899-12-30T20:14:01"/>
    <s v="01-09-2023"/>
    <d v="2023-09-01T00:00:00"/>
    <d v="1899-12-30T04:42:56"/>
    <x v="7"/>
    <s v="Raksha Bandhan"/>
    <x v="1"/>
    <x v="3"/>
    <x v="19"/>
    <n v="4"/>
    <n v="3"/>
    <n v="64"/>
    <x v="54"/>
    <x v="5"/>
    <n v="1878"/>
    <x v="1"/>
    <n v="3756"/>
  </r>
  <r>
    <s v="C081"/>
    <x v="80"/>
    <x v="69"/>
    <n v="4987395025"/>
    <x v="80"/>
    <x v="1"/>
    <n v="412"/>
    <s v="C081"/>
    <n v="67"/>
    <n v="2"/>
    <x v="46"/>
    <x v="46"/>
    <d v="1899-12-30T09:28:24"/>
    <s v="31-10-2023"/>
    <d v="2023-10-31T00:00:00"/>
    <d v="1899-12-30T23:14:27"/>
    <x v="168"/>
    <s v="Anniversary"/>
    <x v="9"/>
    <x v="5"/>
    <x v="22"/>
    <n v="23"/>
    <n v="3"/>
    <n v="67"/>
    <x v="67"/>
    <x v="4"/>
    <n v="1374"/>
    <x v="5"/>
    <n v="2748"/>
  </r>
  <r>
    <s v="C082"/>
    <x v="81"/>
    <x v="70"/>
    <n v="813770782"/>
    <x v="81"/>
    <x v="0"/>
    <n v="285"/>
    <s v="C082"/>
    <n v="7"/>
    <n v="5"/>
    <x v="71"/>
    <x v="71"/>
    <d v="1899-12-30T17:26:44"/>
    <s v="01-03-2023"/>
    <d v="2023-03-01T00:00:00"/>
    <d v="1899-12-30T12:52:20"/>
    <x v="1"/>
    <s v="Holi"/>
    <x v="2"/>
    <x v="1"/>
    <x v="11"/>
    <n v="12"/>
    <n v="3"/>
    <n v="7"/>
    <x v="19"/>
    <x v="5"/>
    <n v="409"/>
    <x v="0"/>
    <n v="2045"/>
  </r>
  <r>
    <s v="C082"/>
    <x v="81"/>
    <x v="70"/>
    <n v="813770782"/>
    <x v="81"/>
    <x v="0"/>
    <n v="494"/>
    <s v="C082"/>
    <n v="7"/>
    <n v="4"/>
    <x v="95"/>
    <x v="95"/>
    <d v="1899-12-30T03:11:22"/>
    <s v="08-03-2023"/>
    <d v="2023-03-08T00:00:00"/>
    <d v="1899-12-30T19:06:48"/>
    <x v="292"/>
    <s v="Holi"/>
    <x v="2"/>
    <x v="3"/>
    <x v="17"/>
    <n v="19"/>
    <n v="8"/>
    <n v="7"/>
    <x v="19"/>
    <x v="5"/>
    <n v="409"/>
    <x v="0"/>
    <n v="1636"/>
  </r>
  <r>
    <s v="C082"/>
    <x v="81"/>
    <x v="70"/>
    <n v="813770782"/>
    <x v="81"/>
    <x v="0"/>
    <n v="183"/>
    <s v="C082"/>
    <n v="48"/>
    <n v="3"/>
    <x v="86"/>
    <x v="86"/>
    <d v="1899-12-30T18:11:41"/>
    <s v="11-11-2023"/>
    <d v="2023-11-11T00:00:00"/>
    <d v="1899-12-30T15:29:26"/>
    <x v="48"/>
    <s v="Diwali"/>
    <x v="4"/>
    <x v="4"/>
    <x v="12"/>
    <n v="15"/>
    <n v="2"/>
    <n v="48"/>
    <x v="5"/>
    <x v="0"/>
    <n v="433"/>
    <x v="4"/>
    <n v="1299"/>
  </r>
  <r>
    <s v="C082"/>
    <x v="81"/>
    <x v="70"/>
    <n v="813770782"/>
    <x v="81"/>
    <x v="0"/>
    <n v="104"/>
    <s v="C082"/>
    <n v="51"/>
    <n v="3"/>
    <x v="256"/>
    <x v="256"/>
    <d v="1899-12-30T01:45:29"/>
    <s v="05-01-2024"/>
    <d v="2024-01-05T00:00:00"/>
    <d v="1899-12-30T00:15:28"/>
    <x v="106"/>
    <s v="All Occasions"/>
    <x v="10"/>
    <x v="2"/>
    <x v="6"/>
    <n v="0"/>
    <n v="7"/>
    <n v="51"/>
    <x v="65"/>
    <x v="5"/>
    <n v="1084"/>
    <x v="6"/>
    <n v="3252"/>
  </r>
  <r>
    <s v="C082"/>
    <x v="81"/>
    <x v="70"/>
    <n v="813770782"/>
    <x v="81"/>
    <x v="0"/>
    <n v="540"/>
    <s v="C082"/>
    <n v="22"/>
    <n v="4"/>
    <x v="257"/>
    <x v="257"/>
    <d v="1899-12-30T19:07:35"/>
    <s v="09-09-2023"/>
    <d v="2023-09-09T00:00:00"/>
    <d v="1899-12-30T01:26:00"/>
    <x v="114"/>
    <s v="All Occasions"/>
    <x v="8"/>
    <x v="6"/>
    <x v="13"/>
    <n v="1"/>
    <n v="3"/>
    <n v="22"/>
    <x v="64"/>
    <x v="5"/>
    <n v="1639"/>
    <x v="6"/>
    <n v="6556"/>
  </r>
  <r>
    <s v="C082"/>
    <x v="81"/>
    <x v="70"/>
    <n v="813770782"/>
    <x v="81"/>
    <x v="0"/>
    <n v="581"/>
    <s v="C082"/>
    <n v="18"/>
    <n v="2"/>
    <x v="246"/>
    <x v="246"/>
    <d v="1899-12-30T02:08:23"/>
    <s v="11-07-2023"/>
    <d v="2023-07-11T00:00:00"/>
    <d v="1899-12-30T14:56:59"/>
    <x v="255"/>
    <s v="Birthday"/>
    <x v="6"/>
    <x v="1"/>
    <x v="20"/>
    <n v="14"/>
    <n v="9"/>
    <n v="18"/>
    <x v="4"/>
    <x v="2"/>
    <n v="781"/>
    <x v="3"/>
    <n v="1562"/>
  </r>
  <r>
    <s v="C082"/>
    <x v="81"/>
    <x v="70"/>
    <n v="813770782"/>
    <x v="81"/>
    <x v="0"/>
    <n v="940"/>
    <s v="C082"/>
    <n v="57"/>
    <n v="4"/>
    <x v="258"/>
    <x v="258"/>
    <d v="1899-12-30T23:38:25"/>
    <s v="12-01-2023"/>
    <d v="2023-01-12T00:00:00"/>
    <d v="1899-12-30T04:04:53"/>
    <x v="235"/>
    <s v="Birthday"/>
    <x v="11"/>
    <x v="6"/>
    <x v="7"/>
    <n v="4"/>
    <n v="1"/>
    <n v="57"/>
    <x v="29"/>
    <x v="0"/>
    <n v="1582"/>
    <x v="3"/>
    <n v="6328"/>
  </r>
  <r>
    <s v="C082"/>
    <x v="81"/>
    <x v="70"/>
    <n v="813770782"/>
    <x v="81"/>
    <x v="0"/>
    <n v="993"/>
    <s v="C082"/>
    <n v="61"/>
    <n v="5"/>
    <x v="259"/>
    <x v="259"/>
    <d v="1899-12-30T21:34:06"/>
    <s v="14-10-2023"/>
    <d v="2023-10-14T00:00:00"/>
    <d v="1899-12-30T15:55:58"/>
    <x v="215"/>
    <s v="Anniversary"/>
    <x v="9"/>
    <x v="1"/>
    <x v="16"/>
    <n v="15"/>
    <n v="6"/>
    <n v="61"/>
    <x v="8"/>
    <x v="2"/>
    <n v="810"/>
    <x v="5"/>
    <n v="4050"/>
  </r>
  <r>
    <s v="C083"/>
    <x v="82"/>
    <x v="71"/>
    <n v="912690208110"/>
    <x v="82"/>
    <x v="1"/>
    <n v="339"/>
    <s v="C083"/>
    <n v="8"/>
    <n v="1"/>
    <x v="260"/>
    <x v="260"/>
    <d v="1899-12-30T20:07:19"/>
    <s v="29-09-2023"/>
    <d v="2023-09-29T00:00:00"/>
    <d v="1899-12-30T10:50:19"/>
    <x v="3"/>
    <s v="Anniversary"/>
    <x v="8"/>
    <x v="6"/>
    <x v="19"/>
    <n v="10"/>
    <n v="9"/>
    <n v="8"/>
    <x v="18"/>
    <x v="6"/>
    <n v="252"/>
    <x v="5"/>
    <n v="252"/>
  </r>
  <r>
    <s v="C083"/>
    <x v="82"/>
    <x v="71"/>
    <n v="912690208110"/>
    <x v="82"/>
    <x v="1"/>
    <n v="238"/>
    <s v="C083"/>
    <n v="26"/>
    <n v="4"/>
    <x v="3"/>
    <x v="3"/>
    <d v="1899-12-30T07:56:43"/>
    <s v="11-03-2023"/>
    <d v="2023-03-11T00:00:00"/>
    <d v="1899-12-30T20:18:17"/>
    <x v="107"/>
    <s v="Holi"/>
    <x v="0"/>
    <x v="1"/>
    <x v="8"/>
    <n v="20"/>
    <n v="6"/>
    <n v="26"/>
    <x v="0"/>
    <x v="0"/>
    <n v="289"/>
    <x v="0"/>
    <n v="1156"/>
  </r>
  <r>
    <s v="C083"/>
    <x v="82"/>
    <x v="71"/>
    <n v="912690208110"/>
    <x v="82"/>
    <x v="1"/>
    <n v="690"/>
    <s v="C083"/>
    <n v="48"/>
    <n v="2"/>
    <x v="80"/>
    <x v="80"/>
    <d v="1899-12-30T21:13:25"/>
    <s v="05-11-2023"/>
    <d v="2023-11-05T00:00:00"/>
    <d v="1899-12-30T21:32:48"/>
    <x v="10"/>
    <s v="Diwali"/>
    <x v="4"/>
    <x v="4"/>
    <x v="16"/>
    <n v="21"/>
    <n v="3"/>
    <n v="48"/>
    <x v="5"/>
    <x v="0"/>
    <n v="433"/>
    <x v="4"/>
    <n v="866"/>
  </r>
  <r>
    <s v="C083"/>
    <x v="82"/>
    <x v="71"/>
    <n v="912690208110"/>
    <x v="82"/>
    <x v="1"/>
    <n v="400"/>
    <s v="C083"/>
    <n v="45"/>
    <n v="3"/>
    <x v="170"/>
    <x v="170"/>
    <d v="1899-12-30T14:05:01"/>
    <s v="15-05-2023"/>
    <d v="2023-05-15T00:00:00"/>
    <d v="1899-12-30T18:10:53"/>
    <x v="119"/>
    <s v="Birthday"/>
    <x v="5"/>
    <x v="1"/>
    <x v="15"/>
    <n v="18"/>
    <n v="8"/>
    <n v="45"/>
    <x v="45"/>
    <x v="4"/>
    <n v="722"/>
    <x v="3"/>
    <n v="2166"/>
  </r>
  <r>
    <s v="C083"/>
    <x v="82"/>
    <x v="71"/>
    <n v="912690208110"/>
    <x v="82"/>
    <x v="1"/>
    <n v="122"/>
    <s v="C083"/>
    <n v="24"/>
    <n v="5"/>
    <x v="20"/>
    <x v="20"/>
    <d v="1899-12-30T09:04:23"/>
    <s v="13-10-2023"/>
    <d v="2023-10-13T00:00:00"/>
    <d v="1899-12-30T03:15:14"/>
    <x v="124"/>
    <s v="Birthday"/>
    <x v="9"/>
    <x v="3"/>
    <x v="22"/>
    <n v="3"/>
    <n v="10"/>
    <n v="24"/>
    <x v="10"/>
    <x v="3"/>
    <n v="535"/>
    <x v="3"/>
    <n v="2675"/>
  </r>
  <r>
    <s v="C083"/>
    <x v="82"/>
    <x v="71"/>
    <n v="912690208110"/>
    <x v="82"/>
    <x v="1"/>
    <n v="731"/>
    <s v="C083"/>
    <n v="59"/>
    <n v="5"/>
    <x v="8"/>
    <x v="8"/>
    <d v="1899-12-30T12:01:20"/>
    <s v="02-09-2023"/>
    <d v="2023-09-02T00:00:00"/>
    <d v="1899-12-30T11:02:31"/>
    <x v="135"/>
    <s v="Raksha Bandhan"/>
    <x v="1"/>
    <x v="2"/>
    <x v="0"/>
    <n v="11"/>
    <n v="8"/>
    <n v="59"/>
    <x v="27"/>
    <x v="1"/>
    <n v="811"/>
    <x v="1"/>
    <n v="4055"/>
  </r>
  <r>
    <s v="C083"/>
    <x v="82"/>
    <x v="71"/>
    <n v="912690208110"/>
    <x v="82"/>
    <x v="1"/>
    <n v="754"/>
    <s v="C083"/>
    <n v="51"/>
    <n v="2"/>
    <x v="261"/>
    <x v="261"/>
    <d v="1899-12-30T20:40:33"/>
    <s v="08-11-2023"/>
    <d v="2023-11-08T00:00:00"/>
    <d v="1899-12-30T22:13:13"/>
    <x v="23"/>
    <s v="All Occasions"/>
    <x v="4"/>
    <x v="6"/>
    <x v="19"/>
    <n v="22"/>
    <n v="7"/>
    <n v="51"/>
    <x v="65"/>
    <x v="5"/>
    <n v="1084"/>
    <x v="6"/>
    <n v="2168"/>
  </r>
  <r>
    <s v="C083"/>
    <x v="82"/>
    <x v="71"/>
    <n v="912690208110"/>
    <x v="82"/>
    <x v="1"/>
    <n v="461"/>
    <s v="C083"/>
    <n v="12"/>
    <n v="4"/>
    <x v="245"/>
    <x v="245"/>
    <d v="1899-12-30T08:12:37"/>
    <s v="27-06-2023"/>
    <d v="2023-06-27T00:00:00"/>
    <d v="1899-12-30T14:52:56"/>
    <x v="140"/>
    <s v="Anniversary"/>
    <x v="7"/>
    <x v="4"/>
    <x v="23"/>
    <n v="14"/>
    <n v="5"/>
    <n v="12"/>
    <x v="60"/>
    <x v="2"/>
    <n v="672"/>
    <x v="5"/>
    <n v="2688"/>
  </r>
  <r>
    <s v="C083"/>
    <x v="82"/>
    <x v="71"/>
    <n v="912690208110"/>
    <x v="82"/>
    <x v="1"/>
    <n v="391"/>
    <s v="C083"/>
    <n v="22"/>
    <n v="4"/>
    <x v="256"/>
    <x v="256"/>
    <d v="1899-12-30T13:44:06"/>
    <s v="07-01-2024"/>
    <d v="2024-01-07T00:00:00"/>
    <d v="1899-12-30T12:58:41"/>
    <x v="21"/>
    <s v="All Occasions"/>
    <x v="10"/>
    <x v="2"/>
    <x v="21"/>
    <n v="12"/>
    <n v="9"/>
    <n v="22"/>
    <x v="64"/>
    <x v="5"/>
    <n v="1639"/>
    <x v="6"/>
    <n v="6556"/>
  </r>
  <r>
    <s v="C083"/>
    <x v="82"/>
    <x v="71"/>
    <n v="912690208110"/>
    <x v="82"/>
    <x v="1"/>
    <n v="617"/>
    <s v="C083"/>
    <n v="22"/>
    <n v="1"/>
    <x v="131"/>
    <x v="131"/>
    <d v="1899-12-30T02:53:42"/>
    <s v="28-02-2023"/>
    <d v="2023-02-28T00:00:00"/>
    <d v="1899-12-30T17:01:34"/>
    <x v="17"/>
    <s v="All Occasions"/>
    <x v="2"/>
    <x v="1"/>
    <x v="20"/>
    <n v="17"/>
    <n v="9"/>
    <n v="22"/>
    <x v="64"/>
    <x v="5"/>
    <n v="1639"/>
    <x v="6"/>
    <n v="1639"/>
  </r>
  <r>
    <s v="C083"/>
    <x v="82"/>
    <x v="71"/>
    <n v="912690208110"/>
    <x v="82"/>
    <x v="1"/>
    <n v="545"/>
    <s v="C083"/>
    <n v="9"/>
    <n v="5"/>
    <x v="75"/>
    <x v="75"/>
    <d v="1899-12-30T01:54:52"/>
    <s v="26-08-2023"/>
    <d v="2023-08-26T00:00:00"/>
    <d v="1899-12-30T08:07:19"/>
    <x v="30"/>
    <s v="Raksha Bandhan"/>
    <x v="1"/>
    <x v="1"/>
    <x v="6"/>
    <n v="8"/>
    <n v="6"/>
    <n v="9"/>
    <x v="7"/>
    <x v="0"/>
    <n v="1605"/>
    <x v="1"/>
    <n v="8025"/>
  </r>
  <r>
    <s v="C083"/>
    <x v="82"/>
    <x v="71"/>
    <n v="912690208110"/>
    <x v="82"/>
    <x v="1"/>
    <n v="163"/>
    <s v="C083"/>
    <n v="54"/>
    <n v="4"/>
    <x v="200"/>
    <x v="200"/>
    <d v="1899-12-30T19:50:10"/>
    <s v="25-02-2023"/>
    <d v="2023-02-25T00:00:00"/>
    <d v="1899-12-30T10:20:16"/>
    <x v="175"/>
    <s v="Anniversary"/>
    <x v="2"/>
    <x v="2"/>
    <x v="13"/>
    <n v="10"/>
    <n v="8"/>
    <n v="54"/>
    <x v="59"/>
    <x v="1"/>
    <n v="1236"/>
    <x v="5"/>
    <n v="4944"/>
  </r>
  <r>
    <s v="C083"/>
    <x v="82"/>
    <x v="71"/>
    <n v="912690208110"/>
    <x v="82"/>
    <x v="1"/>
    <n v="930"/>
    <s v="C083"/>
    <n v="61"/>
    <n v="3"/>
    <x v="12"/>
    <x v="12"/>
    <d v="1899-12-30T15:52:31"/>
    <s v="07-06-2023"/>
    <d v="2023-06-07T00:00:00"/>
    <d v="1899-12-30T19:41:15"/>
    <x v="293"/>
    <s v="Anniversary"/>
    <x v="7"/>
    <x v="5"/>
    <x v="3"/>
    <n v="19"/>
    <n v="4"/>
    <n v="61"/>
    <x v="8"/>
    <x v="2"/>
    <n v="810"/>
    <x v="5"/>
    <n v="2430"/>
  </r>
  <r>
    <s v="C083"/>
    <x v="82"/>
    <x v="71"/>
    <n v="912690208110"/>
    <x v="82"/>
    <x v="1"/>
    <n v="918"/>
    <s v="C083"/>
    <n v="19"/>
    <n v="2"/>
    <x v="2"/>
    <x v="2"/>
    <d v="1899-12-30T18:13:06"/>
    <s v="21-02-2023"/>
    <d v="2023-02-21T00:00:00"/>
    <d v="1899-12-30T22:02:06"/>
    <x v="250"/>
    <s v="Valentine's Day"/>
    <x v="2"/>
    <x v="1"/>
    <x v="12"/>
    <n v="22"/>
    <n v="9"/>
    <n v="19"/>
    <x v="15"/>
    <x v="3"/>
    <n v="1234"/>
    <x v="2"/>
    <n v="2468"/>
  </r>
  <r>
    <s v="C084"/>
    <x v="83"/>
    <x v="72"/>
    <n v="912205603376"/>
    <x v="83"/>
    <x v="1"/>
    <n v="553"/>
    <s v="C084"/>
    <n v="39"/>
    <n v="2"/>
    <x v="40"/>
    <x v="40"/>
    <d v="1899-12-30T01:22:41"/>
    <s v="26-08-2023"/>
    <d v="2023-08-26T00:00:00"/>
    <d v="1899-12-30T07:43:27"/>
    <x v="7"/>
    <s v="All Occasions"/>
    <x v="1"/>
    <x v="3"/>
    <x v="6"/>
    <n v="7"/>
    <n v="4"/>
    <n v="39"/>
    <x v="39"/>
    <x v="3"/>
    <n v="387"/>
    <x v="6"/>
    <n v="774"/>
  </r>
  <r>
    <s v="C084"/>
    <x v="83"/>
    <x v="72"/>
    <n v="912205603376"/>
    <x v="83"/>
    <x v="1"/>
    <n v="759"/>
    <s v="C084"/>
    <n v="48"/>
    <n v="5"/>
    <x v="80"/>
    <x v="80"/>
    <d v="1899-12-30T06:12:14"/>
    <s v="11-11-2023"/>
    <d v="2023-11-11T00:00:00"/>
    <d v="1899-12-30T06:06:56"/>
    <x v="294"/>
    <s v="Diwali"/>
    <x v="4"/>
    <x v="4"/>
    <x v="9"/>
    <n v="6"/>
    <n v="9"/>
    <n v="48"/>
    <x v="5"/>
    <x v="0"/>
    <n v="433"/>
    <x v="4"/>
    <n v="2165"/>
  </r>
  <r>
    <s v="C084"/>
    <x v="83"/>
    <x v="72"/>
    <n v="912205603376"/>
    <x v="83"/>
    <x v="1"/>
    <n v="524"/>
    <s v="C084"/>
    <n v="45"/>
    <n v="1"/>
    <x v="262"/>
    <x v="262"/>
    <d v="1899-12-30T13:54:54"/>
    <s v="22-08-2023"/>
    <d v="2023-08-22T00:00:00"/>
    <d v="1899-12-30T12:29:47"/>
    <x v="0"/>
    <s v="Birthday"/>
    <x v="1"/>
    <x v="3"/>
    <x v="21"/>
    <n v="12"/>
    <n v="7"/>
    <n v="45"/>
    <x v="45"/>
    <x v="4"/>
    <n v="722"/>
    <x v="3"/>
    <n v="722"/>
  </r>
  <r>
    <s v="C084"/>
    <x v="83"/>
    <x v="72"/>
    <n v="912205603376"/>
    <x v="83"/>
    <x v="1"/>
    <n v="559"/>
    <s v="C084"/>
    <n v="45"/>
    <n v="1"/>
    <x v="107"/>
    <x v="107"/>
    <d v="1899-12-30T16:37:11"/>
    <s v="26-12-2023"/>
    <d v="2023-12-26T00:00:00"/>
    <d v="1899-12-30T18:35:43"/>
    <x v="145"/>
    <s v="Birthday"/>
    <x v="10"/>
    <x v="3"/>
    <x v="14"/>
    <n v="18"/>
    <n v="7"/>
    <n v="45"/>
    <x v="45"/>
    <x v="4"/>
    <n v="722"/>
    <x v="3"/>
    <n v="722"/>
  </r>
  <r>
    <s v="C084"/>
    <x v="83"/>
    <x v="72"/>
    <n v="912205603376"/>
    <x v="83"/>
    <x v="1"/>
    <n v="152"/>
    <s v="C084"/>
    <n v="51"/>
    <n v="2"/>
    <x v="62"/>
    <x v="62"/>
    <d v="1899-12-30T10:48:51"/>
    <s v="05-03-2023"/>
    <d v="2023-03-05T00:00:00"/>
    <d v="1899-12-30T16:39:22"/>
    <x v="133"/>
    <s v="All Occasions"/>
    <x v="2"/>
    <x v="0"/>
    <x v="2"/>
    <n v="16"/>
    <n v="6"/>
    <n v="51"/>
    <x v="65"/>
    <x v="5"/>
    <n v="1084"/>
    <x v="6"/>
    <n v="2168"/>
  </r>
  <r>
    <s v="C084"/>
    <x v="83"/>
    <x v="72"/>
    <n v="912205603376"/>
    <x v="83"/>
    <x v="1"/>
    <n v="751"/>
    <s v="C084"/>
    <n v="23"/>
    <n v="5"/>
    <x v="164"/>
    <x v="164"/>
    <d v="1899-12-30T07:12:34"/>
    <s v="15-04-2023"/>
    <d v="2023-04-15T00:00:00"/>
    <d v="1899-12-30T01:52:34"/>
    <x v="167"/>
    <s v="Anniversary"/>
    <x v="3"/>
    <x v="0"/>
    <x v="8"/>
    <n v="1"/>
    <n v="5"/>
    <n v="23"/>
    <x v="21"/>
    <x v="6"/>
    <n v="1098"/>
    <x v="5"/>
    <n v="5490"/>
  </r>
  <r>
    <s v="C084"/>
    <x v="83"/>
    <x v="72"/>
    <n v="912205603376"/>
    <x v="83"/>
    <x v="1"/>
    <n v="622"/>
    <s v="C084"/>
    <n v="4"/>
    <n v="4"/>
    <x v="13"/>
    <x v="13"/>
    <d v="1899-12-30T14:13:32"/>
    <s v="09-11-2023"/>
    <d v="2023-11-09T00:00:00"/>
    <d v="1899-12-30T15:59:02"/>
    <x v="236"/>
    <s v="Diwali"/>
    <x v="4"/>
    <x v="6"/>
    <x v="15"/>
    <n v="15"/>
    <n v="1"/>
    <n v="4"/>
    <x v="47"/>
    <x v="6"/>
    <n v="1199"/>
    <x v="4"/>
    <n v="4796"/>
  </r>
  <r>
    <s v="C084"/>
    <x v="83"/>
    <x v="72"/>
    <n v="912205603376"/>
    <x v="83"/>
    <x v="1"/>
    <n v="270"/>
    <s v="C084"/>
    <n v="21"/>
    <n v="5"/>
    <x v="40"/>
    <x v="40"/>
    <d v="1899-12-30T20:21:29"/>
    <s v="01-09-2023"/>
    <d v="2023-09-01T00:00:00"/>
    <d v="1899-12-30T16:03:59"/>
    <x v="64"/>
    <s v="Raksha Bandhan"/>
    <x v="1"/>
    <x v="3"/>
    <x v="19"/>
    <n v="16"/>
    <n v="10"/>
    <n v="21"/>
    <x v="53"/>
    <x v="0"/>
    <n v="1561"/>
    <x v="1"/>
    <n v="7805"/>
  </r>
  <r>
    <s v="C084"/>
    <x v="83"/>
    <x v="72"/>
    <n v="912205603376"/>
    <x v="83"/>
    <x v="1"/>
    <n v="799"/>
    <s v="C084"/>
    <n v="32"/>
    <n v="5"/>
    <x v="181"/>
    <x v="181"/>
    <d v="1899-12-30T01:50:09"/>
    <s v="01-11-2023"/>
    <d v="2023-11-01T00:00:00"/>
    <d v="1899-12-30T20:22:26"/>
    <x v="164"/>
    <s v="Birthday"/>
    <x v="9"/>
    <x v="1"/>
    <x v="6"/>
    <n v="20"/>
    <n v="10"/>
    <n v="32"/>
    <x v="68"/>
    <x v="5"/>
    <n v="1792"/>
    <x v="3"/>
    <n v="8960"/>
  </r>
  <r>
    <s v="C084"/>
    <x v="83"/>
    <x v="72"/>
    <n v="912205603376"/>
    <x v="83"/>
    <x v="1"/>
    <n v="939"/>
    <s v="C084"/>
    <n v="9"/>
    <n v="4"/>
    <x v="75"/>
    <x v="75"/>
    <d v="1899-12-30T20:55:05"/>
    <s v="21-08-2023"/>
    <d v="2023-08-21T00:00:00"/>
    <d v="1899-12-30T04:36:14"/>
    <x v="29"/>
    <s v="Raksha Bandhan"/>
    <x v="1"/>
    <x v="1"/>
    <x v="19"/>
    <n v="4"/>
    <n v="1"/>
    <n v="9"/>
    <x v="7"/>
    <x v="0"/>
    <n v="1605"/>
    <x v="1"/>
    <n v="6420"/>
  </r>
  <r>
    <s v="C084"/>
    <x v="83"/>
    <x v="72"/>
    <n v="912205603376"/>
    <x v="83"/>
    <x v="1"/>
    <n v="885"/>
    <s v="C084"/>
    <n v="42"/>
    <n v="2"/>
    <x v="150"/>
    <x v="150"/>
    <d v="1899-12-30T19:52:58"/>
    <s v="21-10-2023"/>
    <d v="2023-10-21T00:00:00"/>
    <d v="1899-12-30T18:46:10"/>
    <x v="274"/>
    <s v="All Occasions"/>
    <x v="9"/>
    <x v="3"/>
    <x v="13"/>
    <n v="18"/>
    <n v="4"/>
    <n v="42"/>
    <x v="24"/>
    <x v="6"/>
    <n v="1744"/>
    <x v="6"/>
    <n v="3488"/>
  </r>
  <r>
    <s v="C084"/>
    <x v="83"/>
    <x v="72"/>
    <n v="912205603376"/>
    <x v="83"/>
    <x v="1"/>
    <n v="909"/>
    <s v="C084"/>
    <n v="42"/>
    <n v="1"/>
    <x v="85"/>
    <x v="85"/>
    <d v="1899-12-30T07:43:51"/>
    <s v="08-11-2023"/>
    <d v="2023-11-08T00:00:00"/>
    <d v="1899-12-30T22:25:25"/>
    <x v="219"/>
    <s v="All Occasions"/>
    <x v="4"/>
    <x v="5"/>
    <x v="8"/>
    <n v="22"/>
    <n v="4"/>
    <n v="42"/>
    <x v="24"/>
    <x v="6"/>
    <n v="1744"/>
    <x v="6"/>
    <n v="1744"/>
  </r>
  <r>
    <s v="C084"/>
    <x v="83"/>
    <x v="72"/>
    <n v="912205603376"/>
    <x v="83"/>
    <x v="1"/>
    <n v="781"/>
    <s v="C084"/>
    <n v="40"/>
    <n v="2"/>
    <x v="208"/>
    <x v="208"/>
    <d v="1899-12-30T15:26:58"/>
    <s v="05-10-2023"/>
    <d v="2023-10-05T00:00:00"/>
    <d v="1899-12-30T19:39:28"/>
    <x v="84"/>
    <s v="Anniversary"/>
    <x v="8"/>
    <x v="6"/>
    <x v="3"/>
    <n v="19"/>
    <n v="8"/>
    <n v="40"/>
    <x v="33"/>
    <x v="6"/>
    <n v="1923"/>
    <x v="5"/>
    <n v="3846"/>
  </r>
  <r>
    <s v="C085"/>
    <x v="84"/>
    <x v="73"/>
    <n v="913129106402"/>
    <x v="84"/>
    <x v="1"/>
    <n v="306"/>
    <s v="C085"/>
    <n v="49"/>
    <n v="4"/>
    <x v="44"/>
    <x v="44"/>
    <d v="1899-12-30T11:35:51"/>
    <s v="12-02-2023"/>
    <d v="2023-02-12T00:00:00"/>
    <d v="1899-12-30T06:38:00"/>
    <x v="151"/>
    <s v="Valentine's Day"/>
    <x v="2"/>
    <x v="5"/>
    <x v="18"/>
    <n v="6"/>
    <n v="8"/>
    <n v="49"/>
    <x v="42"/>
    <x v="0"/>
    <n v="903"/>
    <x v="2"/>
    <n v="3612"/>
  </r>
  <r>
    <s v="C085"/>
    <x v="84"/>
    <x v="73"/>
    <n v="913129106402"/>
    <x v="84"/>
    <x v="1"/>
    <n v="929"/>
    <s v="C085"/>
    <n v="23"/>
    <n v="1"/>
    <x v="108"/>
    <x v="108"/>
    <d v="1899-12-30T07:00:52"/>
    <s v="26-03-2023"/>
    <d v="2023-03-26T00:00:00"/>
    <d v="1899-12-30T13:02:32"/>
    <x v="225"/>
    <s v="Anniversary"/>
    <x v="0"/>
    <x v="1"/>
    <x v="8"/>
    <n v="13"/>
    <n v="7"/>
    <n v="23"/>
    <x v="21"/>
    <x v="6"/>
    <n v="1098"/>
    <x v="5"/>
    <n v="1098"/>
  </r>
  <r>
    <s v="C085"/>
    <x v="84"/>
    <x v="73"/>
    <n v="913129106402"/>
    <x v="84"/>
    <x v="1"/>
    <n v="392"/>
    <s v="C085"/>
    <n v="4"/>
    <n v="2"/>
    <x v="29"/>
    <x v="29"/>
    <d v="1899-12-30T03:18:55"/>
    <s v="06-11-2023"/>
    <d v="2023-11-06T00:00:00"/>
    <d v="1899-12-30T18:53:09"/>
    <x v="293"/>
    <s v="Diwali"/>
    <x v="4"/>
    <x v="1"/>
    <x v="17"/>
    <n v="18"/>
    <n v="1"/>
    <n v="4"/>
    <x v="47"/>
    <x v="6"/>
    <n v="1199"/>
    <x v="4"/>
    <n v="2398"/>
  </r>
  <r>
    <s v="C085"/>
    <x v="84"/>
    <x v="73"/>
    <n v="913129106402"/>
    <x v="84"/>
    <x v="1"/>
    <n v="177"/>
    <s v="C085"/>
    <n v="62"/>
    <n v="4"/>
    <x v="3"/>
    <x v="3"/>
    <d v="1899-12-30T01:49:12"/>
    <s v="07-03-2023"/>
    <d v="2023-03-07T00:00:00"/>
    <d v="1899-12-30T14:50:42"/>
    <x v="15"/>
    <s v="Holi"/>
    <x v="0"/>
    <x v="1"/>
    <x v="6"/>
    <n v="14"/>
    <n v="2"/>
    <n v="62"/>
    <x v="3"/>
    <x v="0"/>
    <n v="1356"/>
    <x v="0"/>
    <n v="5424"/>
  </r>
  <r>
    <s v="C085"/>
    <x v="84"/>
    <x v="73"/>
    <n v="913129106402"/>
    <x v="84"/>
    <x v="1"/>
    <n v="772"/>
    <s v="C085"/>
    <n v="35"/>
    <n v="5"/>
    <x v="39"/>
    <x v="39"/>
    <d v="1899-12-30T05:03:06"/>
    <s v="04-03-2023"/>
    <d v="2023-03-04T00:00:00"/>
    <d v="1899-12-30T08:20:05"/>
    <x v="108"/>
    <s v="Holi"/>
    <x v="0"/>
    <x v="6"/>
    <x v="1"/>
    <n v="8"/>
    <n v="3"/>
    <n v="35"/>
    <x v="37"/>
    <x v="0"/>
    <n v="1865"/>
    <x v="0"/>
    <n v="9325"/>
  </r>
  <r>
    <s v="C085"/>
    <x v="84"/>
    <x v="73"/>
    <n v="913129106402"/>
    <x v="84"/>
    <x v="1"/>
    <n v="842"/>
    <s v="C085"/>
    <n v="46"/>
    <n v="2"/>
    <x v="256"/>
    <x v="256"/>
    <d v="1899-12-30T17:11:33"/>
    <s v="01-01-2024"/>
    <d v="2024-01-01T00:00:00"/>
    <d v="1899-12-30T02:27:46"/>
    <x v="4"/>
    <s v="Anniversary"/>
    <x v="10"/>
    <x v="2"/>
    <x v="11"/>
    <n v="2"/>
    <n v="3"/>
    <n v="46"/>
    <x v="38"/>
    <x v="1"/>
    <n v="758"/>
    <x v="5"/>
    <n v="1516"/>
  </r>
  <r>
    <s v="C086"/>
    <x v="85"/>
    <x v="74"/>
    <n v="9628920018"/>
    <x v="85"/>
    <x v="0"/>
    <n v="283"/>
    <s v="C086"/>
    <n v="23"/>
    <n v="2"/>
    <x v="121"/>
    <x v="121"/>
    <d v="1899-12-30T02:51:34"/>
    <s v="30-11-2023"/>
    <d v="2023-11-30T00:00:00"/>
    <d v="1899-12-30T18:21:40"/>
    <x v="153"/>
    <s v="Anniversary"/>
    <x v="4"/>
    <x v="4"/>
    <x v="20"/>
    <n v="18"/>
    <n v="7"/>
    <n v="23"/>
    <x v="21"/>
    <x v="6"/>
    <n v="1098"/>
    <x v="5"/>
    <n v="2196"/>
  </r>
  <r>
    <s v="C086"/>
    <x v="85"/>
    <x v="74"/>
    <n v="9628920018"/>
    <x v="85"/>
    <x v="0"/>
    <n v="250"/>
    <s v="C086"/>
    <n v="37"/>
    <n v="5"/>
    <x v="13"/>
    <x v="13"/>
    <d v="1899-12-30T15:07:27"/>
    <s v="09-11-2023"/>
    <d v="2023-11-09T00:00:00"/>
    <d v="1899-12-30T01:32:06"/>
    <x v="272"/>
    <s v="Diwali"/>
    <x v="4"/>
    <x v="6"/>
    <x v="3"/>
    <n v="1"/>
    <n v="1"/>
    <n v="37"/>
    <x v="61"/>
    <x v="0"/>
    <n v="1428"/>
    <x v="4"/>
    <n v="7140"/>
  </r>
  <r>
    <s v="C086"/>
    <x v="85"/>
    <x v="74"/>
    <n v="9628920018"/>
    <x v="85"/>
    <x v="0"/>
    <n v="448"/>
    <s v="C086"/>
    <n v="16"/>
    <n v="1"/>
    <x v="11"/>
    <x v="11"/>
    <d v="1899-12-30T02:42:54"/>
    <s v="03-03-2023"/>
    <d v="2023-03-03T00:00:00"/>
    <d v="1899-12-30T13:42:24"/>
    <x v="135"/>
    <s v="Holi"/>
    <x v="0"/>
    <x v="4"/>
    <x v="20"/>
    <n v="13"/>
    <n v="1"/>
    <n v="16"/>
    <x v="49"/>
    <x v="6"/>
    <n v="1721"/>
    <x v="0"/>
    <n v="1721"/>
  </r>
  <r>
    <s v="C086"/>
    <x v="85"/>
    <x v="74"/>
    <n v="9628920018"/>
    <x v="85"/>
    <x v="0"/>
    <n v="827"/>
    <s v="C086"/>
    <n v="9"/>
    <n v="1"/>
    <x v="7"/>
    <x v="7"/>
    <d v="1899-12-30T22:10:46"/>
    <s v="30-08-2023"/>
    <d v="2023-08-30T00:00:00"/>
    <d v="1899-12-30T00:51:55"/>
    <x v="166"/>
    <s v="Raksha Bandhan"/>
    <x v="1"/>
    <x v="3"/>
    <x v="10"/>
    <n v="0"/>
    <n v="1"/>
    <n v="9"/>
    <x v="7"/>
    <x v="0"/>
    <n v="1605"/>
    <x v="1"/>
    <n v="1605"/>
  </r>
  <r>
    <s v="C086"/>
    <x v="85"/>
    <x v="74"/>
    <n v="9628920018"/>
    <x v="85"/>
    <x v="0"/>
    <n v="986"/>
    <s v="C086"/>
    <n v="1"/>
    <n v="2"/>
    <x v="138"/>
    <x v="138"/>
    <d v="1899-12-30T16:41:54"/>
    <s v="05-11-2023"/>
    <d v="2023-11-05T00:00:00"/>
    <d v="1899-12-30T22:43:28"/>
    <x v="76"/>
    <s v="All Occasions"/>
    <x v="4"/>
    <x v="2"/>
    <x v="14"/>
    <n v="22"/>
    <n v="2"/>
    <n v="1"/>
    <x v="16"/>
    <x v="5"/>
    <n v="1935"/>
    <x v="6"/>
    <n v="3870"/>
  </r>
  <r>
    <s v="C087"/>
    <x v="86"/>
    <x v="56"/>
    <n v="2112404207"/>
    <x v="86"/>
    <x v="0"/>
    <n v="143"/>
    <s v="C087"/>
    <n v="66"/>
    <n v="2"/>
    <x v="95"/>
    <x v="95"/>
    <d v="1899-12-30T07:37:18"/>
    <s v="10-03-2023"/>
    <d v="2023-03-10T00:00:00"/>
    <d v="1899-12-30T14:49:54"/>
    <x v="78"/>
    <s v="Holi"/>
    <x v="2"/>
    <x v="3"/>
    <x v="8"/>
    <n v="14"/>
    <n v="10"/>
    <n v="66"/>
    <x v="31"/>
    <x v="0"/>
    <n v="610"/>
    <x v="0"/>
    <n v="1220"/>
  </r>
  <r>
    <s v="C087"/>
    <x v="86"/>
    <x v="56"/>
    <n v="2112404207"/>
    <x v="86"/>
    <x v="0"/>
    <n v="135"/>
    <s v="C087"/>
    <n v="30"/>
    <n v="2"/>
    <x v="118"/>
    <x v="118"/>
    <d v="1899-12-30T10:20:09"/>
    <s v="14-12-2023"/>
    <d v="2023-12-14T00:00:00"/>
    <d v="1899-12-30T15:43:20"/>
    <x v="290"/>
    <s v="Anniversary"/>
    <x v="10"/>
    <x v="6"/>
    <x v="2"/>
    <n v="15"/>
    <n v="1"/>
    <n v="30"/>
    <x v="63"/>
    <x v="0"/>
    <n v="751"/>
    <x v="5"/>
    <n v="1502"/>
  </r>
  <r>
    <s v="C087"/>
    <x v="86"/>
    <x v="56"/>
    <n v="2112404207"/>
    <x v="86"/>
    <x v="0"/>
    <n v="374"/>
    <s v="C087"/>
    <n v="4"/>
    <n v="1"/>
    <x v="24"/>
    <x v="24"/>
    <d v="1899-12-30T07:47:32"/>
    <s v="09-11-2023"/>
    <d v="2023-11-09T00:00:00"/>
    <d v="1899-12-30T22:32:44"/>
    <x v="217"/>
    <s v="Diwali"/>
    <x v="4"/>
    <x v="3"/>
    <x v="8"/>
    <n v="22"/>
    <n v="2"/>
    <n v="4"/>
    <x v="47"/>
    <x v="6"/>
    <n v="1199"/>
    <x v="4"/>
    <n v="1199"/>
  </r>
  <r>
    <s v="C087"/>
    <x v="86"/>
    <x v="56"/>
    <n v="2112404207"/>
    <x v="86"/>
    <x v="0"/>
    <n v="782"/>
    <s v="C087"/>
    <n v="22"/>
    <n v="4"/>
    <x v="34"/>
    <x v="34"/>
    <d v="1899-12-30T05:41:20"/>
    <s v="26-04-2023"/>
    <d v="2023-04-26T00:00:00"/>
    <d v="1899-12-30T19:25:29"/>
    <x v="210"/>
    <s v="All Occasions"/>
    <x v="3"/>
    <x v="3"/>
    <x v="1"/>
    <n v="19"/>
    <n v="8"/>
    <n v="22"/>
    <x v="64"/>
    <x v="5"/>
    <n v="1639"/>
    <x v="6"/>
    <n v="6556"/>
  </r>
  <r>
    <s v="C087"/>
    <x v="86"/>
    <x v="56"/>
    <n v="2112404207"/>
    <x v="86"/>
    <x v="0"/>
    <n v="338"/>
    <s v="C087"/>
    <n v="21"/>
    <n v="3"/>
    <x v="75"/>
    <x v="75"/>
    <d v="1899-12-30T14:15:51"/>
    <s v="28-08-2023"/>
    <d v="2023-08-28T00:00:00"/>
    <d v="1899-12-30T01:34:07"/>
    <x v="121"/>
    <s v="Raksha Bandhan"/>
    <x v="1"/>
    <x v="1"/>
    <x v="15"/>
    <n v="1"/>
    <n v="8"/>
    <n v="21"/>
    <x v="53"/>
    <x v="0"/>
    <n v="1561"/>
    <x v="1"/>
    <n v="4683"/>
  </r>
  <r>
    <s v="C087"/>
    <x v="86"/>
    <x v="56"/>
    <n v="2112404207"/>
    <x v="86"/>
    <x v="0"/>
    <n v="354"/>
    <s v="C087"/>
    <n v="13"/>
    <n v="5"/>
    <x v="71"/>
    <x v="71"/>
    <d v="1899-12-30T17:25:28"/>
    <s v="06-03-2023"/>
    <d v="2023-03-06T00:00:00"/>
    <d v="1899-12-30T09:43:32"/>
    <x v="176"/>
    <s v="Holi"/>
    <x v="2"/>
    <x v="1"/>
    <x v="11"/>
    <n v="9"/>
    <n v="8"/>
    <n v="13"/>
    <x v="13"/>
    <x v="3"/>
    <n v="1141"/>
    <x v="0"/>
    <n v="5705"/>
  </r>
  <r>
    <s v="C087"/>
    <x v="86"/>
    <x v="56"/>
    <n v="2112404207"/>
    <x v="86"/>
    <x v="0"/>
    <n v="823"/>
    <s v="C087"/>
    <n v="64"/>
    <n v="3"/>
    <x v="1"/>
    <x v="1"/>
    <d v="1899-12-30T15:23:25"/>
    <s v="01-09-2023"/>
    <d v="2023-09-01T00:00:00"/>
    <d v="1899-12-30T14:52:40"/>
    <x v="279"/>
    <s v="Raksha Bandhan"/>
    <x v="1"/>
    <x v="1"/>
    <x v="3"/>
    <n v="14"/>
    <n v="5"/>
    <n v="64"/>
    <x v="54"/>
    <x v="5"/>
    <n v="1878"/>
    <x v="1"/>
    <n v="5634"/>
  </r>
  <r>
    <s v="C087"/>
    <x v="86"/>
    <x v="56"/>
    <n v="2112404207"/>
    <x v="86"/>
    <x v="0"/>
    <n v="393"/>
    <s v="C087"/>
    <n v="17"/>
    <n v="5"/>
    <x v="151"/>
    <x v="151"/>
    <d v="1899-12-30T11:01:18"/>
    <s v="22-11-2023"/>
    <d v="2023-11-22T00:00:00"/>
    <d v="1899-12-30T16:10:46"/>
    <x v="295"/>
    <s v="Anniversary"/>
    <x v="4"/>
    <x v="3"/>
    <x v="18"/>
    <n v="16"/>
    <n v="8"/>
    <n v="17"/>
    <x v="55"/>
    <x v="5"/>
    <n v="1899"/>
    <x v="5"/>
    <n v="9495"/>
  </r>
  <r>
    <s v="C087"/>
    <x v="86"/>
    <x v="56"/>
    <n v="2112404207"/>
    <x v="86"/>
    <x v="0"/>
    <n v="710"/>
    <s v="C087"/>
    <n v="54"/>
    <n v="5"/>
    <x v="263"/>
    <x v="263"/>
    <d v="1899-12-30T01:33:03"/>
    <s v="29-05-2023"/>
    <d v="2023-05-29T00:00:00"/>
    <d v="1899-12-30T01:43:52"/>
    <x v="116"/>
    <s v="Anniversary"/>
    <x v="5"/>
    <x v="0"/>
    <x v="6"/>
    <n v="1"/>
    <n v="7"/>
    <n v="54"/>
    <x v="59"/>
    <x v="1"/>
    <n v="1236"/>
    <x v="5"/>
    <n v="6180"/>
  </r>
  <r>
    <s v="C087"/>
    <x v="86"/>
    <x v="56"/>
    <n v="2112404207"/>
    <x v="86"/>
    <x v="0"/>
    <n v="732"/>
    <s v="C087"/>
    <n v="1"/>
    <n v="2"/>
    <x v="81"/>
    <x v="81"/>
    <d v="1899-12-30T16:47:12"/>
    <s v="21-10-2023"/>
    <d v="2023-10-21T00:00:00"/>
    <d v="1899-12-30T18:56:15"/>
    <x v="101"/>
    <s v="All Occasions"/>
    <x v="9"/>
    <x v="0"/>
    <x v="14"/>
    <n v="18"/>
    <n v="5"/>
    <n v="1"/>
    <x v="16"/>
    <x v="5"/>
    <n v="1935"/>
    <x v="6"/>
    <n v="3870"/>
  </r>
  <r>
    <s v="C087"/>
    <x v="86"/>
    <x v="56"/>
    <n v="2112404207"/>
    <x v="86"/>
    <x v="0"/>
    <n v="768"/>
    <s v="C087"/>
    <n v="1"/>
    <n v="1"/>
    <x v="56"/>
    <x v="56"/>
    <d v="1899-12-30T18:37:41"/>
    <s v="16-11-2023"/>
    <d v="2023-11-16T00:00:00"/>
    <d v="1899-12-30T12:19:42"/>
    <x v="71"/>
    <s v="All Occasions"/>
    <x v="4"/>
    <x v="5"/>
    <x v="12"/>
    <n v="12"/>
    <n v="5"/>
    <n v="1"/>
    <x v="16"/>
    <x v="5"/>
    <n v="1935"/>
    <x v="6"/>
    <n v="1935"/>
  </r>
  <r>
    <s v="C088"/>
    <x v="87"/>
    <x v="75"/>
    <n v="919113488461"/>
    <x v="87"/>
    <x v="0"/>
    <n v="239"/>
    <s v="C088"/>
    <n v="27"/>
    <n v="3"/>
    <x v="7"/>
    <x v="7"/>
    <d v="1899-12-30T08:33:45"/>
    <s v="06-09-2023"/>
    <d v="2023-09-06T00:00:00"/>
    <d v="1899-12-30T13:23:08"/>
    <x v="267"/>
    <s v="Raksha Bandhan"/>
    <x v="1"/>
    <x v="3"/>
    <x v="23"/>
    <n v="13"/>
    <n v="8"/>
    <n v="27"/>
    <x v="1"/>
    <x v="1"/>
    <n v="548"/>
    <x v="1"/>
    <n v="1644"/>
  </r>
  <r>
    <s v="C088"/>
    <x v="87"/>
    <x v="75"/>
    <n v="919113488461"/>
    <x v="87"/>
    <x v="0"/>
    <n v="547"/>
    <s v="C088"/>
    <n v="30"/>
    <n v="5"/>
    <x v="233"/>
    <x v="233"/>
    <d v="1899-12-30T02:30:12"/>
    <s v="19-01-2023"/>
    <d v="2023-01-19T00:00:00"/>
    <d v="1899-12-30T13:56:41"/>
    <x v="209"/>
    <s v="Anniversary"/>
    <x v="11"/>
    <x v="3"/>
    <x v="20"/>
    <n v="13"/>
    <n v="9"/>
    <n v="30"/>
    <x v="63"/>
    <x v="0"/>
    <n v="751"/>
    <x v="5"/>
    <n v="3755"/>
  </r>
  <r>
    <s v="C088"/>
    <x v="87"/>
    <x v="75"/>
    <n v="919113488461"/>
    <x v="87"/>
    <x v="0"/>
    <n v="806"/>
    <s v="C088"/>
    <n v="29"/>
    <n v="2"/>
    <x v="95"/>
    <x v="95"/>
    <d v="1899-12-30T13:01:22"/>
    <s v="08-03-2023"/>
    <d v="2023-03-08T00:00:00"/>
    <d v="1899-12-30T06:38:58"/>
    <x v="139"/>
    <s v="Holi"/>
    <x v="2"/>
    <x v="3"/>
    <x v="21"/>
    <n v="6"/>
    <n v="8"/>
    <n v="29"/>
    <x v="35"/>
    <x v="0"/>
    <n v="1252"/>
    <x v="0"/>
    <n v="2504"/>
  </r>
  <r>
    <s v="C088"/>
    <x v="87"/>
    <x v="75"/>
    <n v="919113488461"/>
    <x v="87"/>
    <x v="0"/>
    <n v="326"/>
    <s v="C088"/>
    <n v="34"/>
    <n v="3"/>
    <x v="1"/>
    <x v="1"/>
    <d v="1899-12-30T15:39:05"/>
    <s v="03-09-2023"/>
    <d v="2023-09-03T00:00:00"/>
    <d v="1899-12-30T15:33:32"/>
    <x v="121"/>
    <s v="Raksha Bandhan"/>
    <x v="1"/>
    <x v="1"/>
    <x v="3"/>
    <n v="15"/>
    <n v="7"/>
    <n v="34"/>
    <x v="22"/>
    <x v="5"/>
    <n v="1335"/>
    <x v="1"/>
    <n v="4005"/>
  </r>
  <r>
    <s v="C088"/>
    <x v="87"/>
    <x v="75"/>
    <n v="919113488461"/>
    <x v="87"/>
    <x v="0"/>
    <n v="454"/>
    <s v="C088"/>
    <n v="3"/>
    <n v="2"/>
    <x v="15"/>
    <x v="15"/>
    <d v="1899-12-30T23:26:49"/>
    <s v="09-02-2023"/>
    <d v="2023-02-09T00:00:00"/>
    <d v="1899-12-30T01:21:56"/>
    <x v="185"/>
    <s v="Valentine's Day"/>
    <x v="2"/>
    <x v="3"/>
    <x v="7"/>
    <n v="1"/>
    <n v="2"/>
    <n v="3"/>
    <x v="48"/>
    <x v="0"/>
    <n v="1534"/>
    <x v="2"/>
    <n v="3068"/>
  </r>
  <r>
    <s v="C088"/>
    <x v="87"/>
    <x v="75"/>
    <n v="919113488461"/>
    <x v="87"/>
    <x v="0"/>
    <n v="28"/>
    <s v="C088"/>
    <n v="42"/>
    <n v="3"/>
    <x v="9"/>
    <x v="9"/>
    <d v="1899-12-30T03:25:25"/>
    <s v="10-05-2023"/>
    <d v="2023-05-10T00:00:00"/>
    <d v="1899-12-30T07:55:04"/>
    <x v="92"/>
    <s v="All Occasions"/>
    <x v="5"/>
    <x v="2"/>
    <x v="17"/>
    <n v="7"/>
    <n v="5"/>
    <n v="42"/>
    <x v="24"/>
    <x v="6"/>
    <n v="1744"/>
    <x v="6"/>
    <n v="5232"/>
  </r>
  <r>
    <s v="C088"/>
    <x v="87"/>
    <x v="75"/>
    <n v="919113488461"/>
    <x v="87"/>
    <x v="0"/>
    <n v="304"/>
    <s v="C088"/>
    <n v="67"/>
    <n v="3"/>
    <x v="74"/>
    <x v="74"/>
    <d v="1899-12-30T09:24:28"/>
    <s v="19-03-2023"/>
    <d v="2023-03-19T00:00:00"/>
    <d v="1899-12-30T23:09:37"/>
    <x v="103"/>
    <s v="Anniversary"/>
    <x v="0"/>
    <x v="1"/>
    <x v="22"/>
    <n v="23"/>
    <n v="7"/>
    <n v="67"/>
    <x v="67"/>
    <x v="4"/>
    <n v="1374"/>
    <x v="5"/>
    <n v="4122"/>
  </r>
  <r>
    <s v="C088"/>
    <x v="87"/>
    <x v="75"/>
    <n v="919113488461"/>
    <x v="87"/>
    <x v="0"/>
    <n v="551"/>
    <s v="C088"/>
    <n v="67"/>
    <n v="1"/>
    <x v="191"/>
    <x v="191"/>
    <d v="1899-12-30T20:43:42"/>
    <s v="23-04-2023"/>
    <d v="2023-04-23T00:00:00"/>
    <d v="1899-12-30T15:25:04"/>
    <x v="243"/>
    <s v="Anniversary"/>
    <x v="3"/>
    <x v="6"/>
    <x v="19"/>
    <n v="15"/>
    <n v="4"/>
    <n v="67"/>
    <x v="67"/>
    <x v="4"/>
    <n v="1374"/>
    <x v="5"/>
    <n v="1374"/>
  </r>
  <r>
    <s v="C088"/>
    <x v="87"/>
    <x v="75"/>
    <n v="919113488461"/>
    <x v="87"/>
    <x v="0"/>
    <n v="90"/>
    <s v="C088"/>
    <n v="41"/>
    <n v="3"/>
    <x v="86"/>
    <x v="86"/>
    <d v="1899-12-30T20:54:16"/>
    <s v="18-11-2023"/>
    <d v="2023-11-18T00:00:00"/>
    <d v="1899-12-30T17:48:35"/>
    <x v="5"/>
    <s v="Diwali"/>
    <x v="4"/>
    <x v="4"/>
    <x v="19"/>
    <n v="17"/>
    <n v="9"/>
    <n v="41"/>
    <x v="44"/>
    <x v="6"/>
    <n v="1977"/>
    <x v="4"/>
    <n v="5931"/>
  </r>
  <r>
    <s v="C088"/>
    <x v="87"/>
    <x v="75"/>
    <n v="919113488461"/>
    <x v="87"/>
    <x v="0"/>
    <n v="513"/>
    <s v="C088"/>
    <n v="1"/>
    <n v="4"/>
    <x v="264"/>
    <x v="264"/>
    <d v="1899-12-30T09:57:32"/>
    <s v="02-04-2023"/>
    <d v="2023-04-02T00:00:00"/>
    <d v="1899-12-30T13:56:41"/>
    <x v="182"/>
    <s v="All Occasions"/>
    <x v="0"/>
    <x v="0"/>
    <x v="22"/>
    <n v="13"/>
    <n v="6"/>
    <n v="1"/>
    <x v="16"/>
    <x v="5"/>
    <n v="1935"/>
    <x v="6"/>
    <n v="7740"/>
  </r>
  <r>
    <s v="C089"/>
    <x v="88"/>
    <x v="76"/>
    <n v="917264144428"/>
    <x v="88"/>
    <x v="0"/>
    <n v="202"/>
    <s v="C089"/>
    <n v="36"/>
    <n v="5"/>
    <x v="265"/>
    <x v="265"/>
    <d v="1899-12-30T08:13:48"/>
    <s v="01-08-2023"/>
    <d v="2023-08-01T00:00:00"/>
    <d v="1899-12-30T03:02:01"/>
    <x v="181"/>
    <s v="Birthday"/>
    <x v="6"/>
    <x v="4"/>
    <x v="23"/>
    <n v="3"/>
    <n v="5"/>
    <n v="36"/>
    <x v="66"/>
    <x v="2"/>
    <n v="203"/>
    <x v="3"/>
    <n v="1015"/>
  </r>
  <r>
    <s v="C089"/>
    <x v="88"/>
    <x v="76"/>
    <n v="917264144428"/>
    <x v="88"/>
    <x v="0"/>
    <n v="614"/>
    <s v="C089"/>
    <n v="26"/>
    <n v="1"/>
    <x v="6"/>
    <x v="6"/>
    <d v="1899-12-30T15:36:13"/>
    <s v="07-03-2023"/>
    <d v="2023-03-07T00:00:00"/>
    <d v="1899-12-30T18:51:41"/>
    <x v="296"/>
    <s v="Holi"/>
    <x v="0"/>
    <x v="2"/>
    <x v="3"/>
    <n v="18"/>
    <n v="4"/>
    <n v="26"/>
    <x v="0"/>
    <x v="0"/>
    <n v="289"/>
    <x v="0"/>
    <n v="289"/>
  </r>
  <r>
    <s v="C089"/>
    <x v="88"/>
    <x v="76"/>
    <n v="917264144428"/>
    <x v="88"/>
    <x v="0"/>
    <n v="640"/>
    <s v="C089"/>
    <n v="59"/>
    <n v="3"/>
    <x v="67"/>
    <x v="67"/>
    <d v="1899-12-30T06:16:51"/>
    <s v="31-08-2023"/>
    <d v="2023-08-31T00:00:00"/>
    <d v="1899-12-30T19:07:21"/>
    <x v="294"/>
    <s v="Raksha Bandhan"/>
    <x v="1"/>
    <x v="6"/>
    <x v="9"/>
    <n v="19"/>
    <n v="8"/>
    <n v="59"/>
    <x v="27"/>
    <x v="1"/>
    <n v="811"/>
    <x v="1"/>
    <n v="2433"/>
  </r>
  <r>
    <s v="C089"/>
    <x v="88"/>
    <x v="76"/>
    <n v="917264144428"/>
    <x v="88"/>
    <x v="0"/>
    <n v="584"/>
    <s v="C089"/>
    <n v="34"/>
    <n v="2"/>
    <x v="67"/>
    <x v="67"/>
    <d v="1899-12-30T07:39:30"/>
    <s v="27-08-2023"/>
    <d v="2023-08-27T00:00:00"/>
    <d v="1899-12-30T16:10:28"/>
    <x v="237"/>
    <s v="Raksha Bandhan"/>
    <x v="1"/>
    <x v="6"/>
    <x v="8"/>
    <n v="16"/>
    <n v="4"/>
    <n v="34"/>
    <x v="22"/>
    <x v="5"/>
    <n v="1335"/>
    <x v="1"/>
    <n v="2670"/>
  </r>
  <r>
    <s v="C089"/>
    <x v="88"/>
    <x v="76"/>
    <n v="917264144428"/>
    <x v="88"/>
    <x v="0"/>
    <n v="625"/>
    <s v="C089"/>
    <n v="63"/>
    <n v="5"/>
    <x v="143"/>
    <x v="143"/>
    <d v="1899-12-30T21:15:42"/>
    <s v="04-03-2023"/>
    <d v="2023-03-04T00:00:00"/>
    <d v="1899-12-30T02:46:06"/>
    <x v="196"/>
    <s v="All Occasions"/>
    <x v="2"/>
    <x v="4"/>
    <x v="16"/>
    <n v="2"/>
    <n v="9"/>
    <n v="63"/>
    <x v="52"/>
    <x v="6"/>
    <n v="1348"/>
    <x v="6"/>
    <n v="6740"/>
  </r>
  <r>
    <s v="C089"/>
    <x v="88"/>
    <x v="76"/>
    <n v="917264144428"/>
    <x v="88"/>
    <x v="0"/>
    <n v="835"/>
    <s v="C089"/>
    <n v="32"/>
    <n v="2"/>
    <x v="84"/>
    <x v="84"/>
    <d v="1899-12-30T17:35:53"/>
    <s v="06-07-2023"/>
    <d v="2023-07-06T00:00:00"/>
    <d v="1899-12-30T23:34:11"/>
    <x v="286"/>
    <s v="Birthday"/>
    <x v="6"/>
    <x v="6"/>
    <x v="11"/>
    <n v="23"/>
    <n v="1"/>
    <n v="32"/>
    <x v="68"/>
    <x v="5"/>
    <n v="1792"/>
    <x v="3"/>
    <n v="3584"/>
  </r>
  <r>
    <s v="C089"/>
    <x v="88"/>
    <x v="76"/>
    <n v="917264144428"/>
    <x v="88"/>
    <x v="0"/>
    <n v="742"/>
    <s v="C089"/>
    <n v="53"/>
    <n v="5"/>
    <x v="26"/>
    <x v="26"/>
    <d v="1899-12-30T19:50:07"/>
    <s v="26-08-2023"/>
    <d v="2023-08-26T00:00:00"/>
    <d v="1899-12-30T15:58:06"/>
    <x v="121"/>
    <s v="Raksha Bandhan"/>
    <x v="1"/>
    <x v="4"/>
    <x v="13"/>
    <n v="15"/>
    <n v="2"/>
    <n v="53"/>
    <x v="62"/>
    <x v="6"/>
    <n v="1672"/>
    <x v="1"/>
    <n v="8360"/>
  </r>
  <r>
    <s v="C089"/>
    <x v="88"/>
    <x v="76"/>
    <n v="917264144428"/>
    <x v="88"/>
    <x v="0"/>
    <n v="995"/>
    <s v="C089"/>
    <n v="57"/>
    <n v="2"/>
    <x v="266"/>
    <x v="266"/>
    <d v="1899-12-30T00:40:38"/>
    <s v="27-07-2023"/>
    <d v="2023-07-27T00:00:00"/>
    <d v="1899-12-30T11:42:03"/>
    <x v="84"/>
    <s v="Birthday"/>
    <x v="6"/>
    <x v="4"/>
    <x v="5"/>
    <n v="11"/>
    <n v="7"/>
    <n v="57"/>
    <x v="29"/>
    <x v="0"/>
    <n v="1582"/>
    <x v="3"/>
    <n v="3164"/>
  </r>
  <r>
    <s v="C089"/>
    <x v="88"/>
    <x v="76"/>
    <n v="917264144428"/>
    <x v="88"/>
    <x v="0"/>
    <n v="401"/>
    <s v="C089"/>
    <n v="9"/>
    <n v="5"/>
    <x v="7"/>
    <x v="7"/>
    <d v="1899-12-30T19:53:33"/>
    <s v="04-09-2023"/>
    <d v="2023-09-04T00:00:00"/>
    <d v="1899-12-30T07:19:07"/>
    <x v="115"/>
    <s v="Raksha Bandhan"/>
    <x v="1"/>
    <x v="3"/>
    <x v="13"/>
    <n v="7"/>
    <n v="6"/>
    <n v="9"/>
    <x v="7"/>
    <x v="0"/>
    <n v="1605"/>
    <x v="1"/>
    <n v="8025"/>
  </r>
  <r>
    <s v="C089"/>
    <x v="88"/>
    <x v="76"/>
    <n v="917264144428"/>
    <x v="88"/>
    <x v="0"/>
    <n v="882"/>
    <s v="C089"/>
    <n v="64"/>
    <n v="2"/>
    <x v="7"/>
    <x v="7"/>
    <d v="1899-12-30T05:32:40"/>
    <s v="08-09-2023"/>
    <d v="2023-09-08T00:00:00"/>
    <d v="1899-12-30T16:14:53"/>
    <x v="122"/>
    <s v="Raksha Bandhan"/>
    <x v="1"/>
    <x v="3"/>
    <x v="1"/>
    <n v="16"/>
    <n v="10"/>
    <n v="64"/>
    <x v="54"/>
    <x v="5"/>
    <n v="1878"/>
    <x v="1"/>
    <n v="3756"/>
  </r>
  <r>
    <s v="C089"/>
    <x v="88"/>
    <x v="76"/>
    <n v="917264144428"/>
    <x v="88"/>
    <x v="0"/>
    <n v="353"/>
    <s v="C089"/>
    <n v="55"/>
    <n v="2"/>
    <x v="23"/>
    <x v="23"/>
    <d v="1899-12-30T09:43:27"/>
    <s v="24-08-2023"/>
    <d v="2023-08-24T00:00:00"/>
    <d v="1899-12-30T14:12:14"/>
    <x v="272"/>
    <s v="Raksha Bandhan"/>
    <x v="1"/>
    <x v="0"/>
    <x v="22"/>
    <n v="14"/>
    <n v="3"/>
    <n v="55"/>
    <x v="25"/>
    <x v="5"/>
    <n v="1904"/>
    <x v="1"/>
    <n v="3808"/>
  </r>
  <r>
    <s v="C090"/>
    <x v="89"/>
    <x v="77"/>
    <n v="3327374841"/>
    <x v="89"/>
    <x v="0"/>
    <n v="567"/>
    <s v="C090"/>
    <n v="66"/>
    <n v="1"/>
    <x v="0"/>
    <x v="0"/>
    <d v="1899-12-30T06:11:59"/>
    <s v="15-03-2023"/>
    <d v="2023-03-15T00:00:00"/>
    <d v="1899-12-30T18:57:04"/>
    <x v="289"/>
    <s v="Holi"/>
    <x v="0"/>
    <x v="0"/>
    <x v="9"/>
    <n v="18"/>
    <n v="9"/>
    <n v="66"/>
    <x v="31"/>
    <x v="0"/>
    <n v="610"/>
    <x v="0"/>
    <n v="610"/>
  </r>
  <r>
    <s v="C090"/>
    <x v="89"/>
    <x v="77"/>
    <n v="3327374841"/>
    <x v="89"/>
    <x v="0"/>
    <n v="346"/>
    <s v="C090"/>
    <n v="50"/>
    <n v="1"/>
    <x v="31"/>
    <x v="31"/>
    <d v="1899-12-30T23:24:17"/>
    <s v="12-03-2023"/>
    <d v="2023-03-12T00:00:00"/>
    <d v="1899-12-30T16:46:34"/>
    <x v="194"/>
    <s v="Holi"/>
    <x v="0"/>
    <x v="5"/>
    <x v="7"/>
    <n v="16"/>
    <n v="8"/>
    <n v="50"/>
    <x v="6"/>
    <x v="2"/>
    <n v="422"/>
    <x v="0"/>
    <n v="422"/>
  </r>
  <r>
    <s v="C090"/>
    <x v="89"/>
    <x v="77"/>
    <n v="3327374841"/>
    <x v="89"/>
    <x v="0"/>
    <n v="144"/>
    <s v="C090"/>
    <n v="51"/>
    <n v="5"/>
    <x v="119"/>
    <x v="119"/>
    <d v="1899-12-30T09:01:03"/>
    <s v="23-01-2023"/>
    <d v="2023-01-23T00:00:00"/>
    <d v="1899-12-30T03:23:15"/>
    <x v="140"/>
    <s v="All Occasions"/>
    <x v="11"/>
    <x v="6"/>
    <x v="22"/>
    <n v="3"/>
    <n v="5"/>
    <n v="51"/>
    <x v="65"/>
    <x v="5"/>
    <n v="1084"/>
    <x v="6"/>
    <n v="5420"/>
  </r>
  <r>
    <s v="C090"/>
    <x v="89"/>
    <x v="77"/>
    <n v="3327374841"/>
    <x v="89"/>
    <x v="0"/>
    <n v="371"/>
    <s v="C090"/>
    <n v="23"/>
    <n v="4"/>
    <x v="267"/>
    <x v="267"/>
    <d v="1899-12-30T01:27:58"/>
    <s v="19-05-2023"/>
    <d v="2023-05-19T00:00:00"/>
    <d v="1899-12-30T10:28:47"/>
    <x v="157"/>
    <s v="Anniversary"/>
    <x v="5"/>
    <x v="0"/>
    <x v="6"/>
    <n v="10"/>
    <n v="4"/>
    <n v="23"/>
    <x v="21"/>
    <x v="6"/>
    <n v="1098"/>
    <x v="5"/>
    <n v="4392"/>
  </r>
  <r>
    <s v="C090"/>
    <x v="89"/>
    <x v="77"/>
    <n v="3327374841"/>
    <x v="89"/>
    <x v="0"/>
    <n v="198"/>
    <s v="C090"/>
    <n v="24"/>
    <n v="2"/>
    <x v="1"/>
    <x v="1"/>
    <d v="1899-12-30T22:33:37"/>
    <s v="04-09-2023"/>
    <d v="2023-09-04T00:00:00"/>
    <d v="1899-12-30T01:09:50"/>
    <x v="39"/>
    <s v="Birthday"/>
    <x v="1"/>
    <x v="1"/>
    <x v="10"/>
    <n v="1"/>
    <n v="8"/>
    <n v="24"/>
    <x v="10"/>
    <x v="3"/>
    <n v="535"/>
    <x v="3"/>
    <n v="1070"/>
  </r>
  <r>
    <s v="C090"/>
    <x v="89"/>
    <x v="77"/>
    <n v="3327374841"/>
    <x v="89"/>
    <x v="0"/>
    <n v="514"/>
    <s v="C090"/>
    <n v="24"/>
    <n v="1"/>
    <x v="125"/>
    <x v="125"/>
    <d v="1899-12-30T09:56:10"/>
    <s v="09-01-2023"/>
    <d v="2023-01-09T00:00:00"/>
    <d v="1899-12-30T17:56:52"/>
    <x v="149"/>
    <s v="Birthday"/>
    <x v="11"/>
    <x v="1"/>
    <x v="22"/>
    <n v="17"/>
    <n v="8"/>
    <n v="24"/>
    <x v="10"/>
    <x v="3"/>
    <n v="535"/>
    <x v="3"/>
    <n v="535"/>
  </r>
  <r>
    <s v="C090"/>
    <x v="89"/>
    <x v="77"/>
    <n v="3327374841"/>
    <x v="89"/>
    <x v="0"/>
    <n v="21"/>
    <s v="C090"/>
    <n v="32"/>
    <n v="1"/>
    <x v="17"/>
    <x v="17"/>
    <d v="1899-12-30T11:20:52"/>
    <s v="12-02-2023"/>
    <d v="2023-02-12T00:00:00"/>
    <d v="1899-12-30T11:36:26"/>
    <x v="294"/>
    <s v="Birthday"/>
    <x v="2"/>
    <x v="4"/>
    <x v="18"/>
    <n v="11"/>
    <n v="3"/>
    <n v="32"/>
    <x v="68"/>
    <x v="5"/>
    <n v="1792"/>
    <x v="3"/>
    <n v="1792"/>
  </r>
  <r>
    <s v="C090"/>
    <x v="89"/>
    <x v="77"/>
    <n v="3327374841"/>
    <x v="89"/>
    <x v="0"/>
    <n v="908"/>
    <s v="C090"/>
    <n v="28"/>
    <n v="5"/>
    <x v="40"/>
    <x v="40"/>
    <d v="1899-12-30T15:51:25"/>
    <s v="24-08-2023"/>
    <d v="2023-08-24T00:00:00"/>
    <d v="1899-12-30T22:50:08"/>
    <x v="8"/>
    <s v="Raksha Bandhan"/>
    <x v="1"/>
    <x v="3"/>
    <x v="3"/>
    <n v="22"/>
    <n v="2"/>
    <n v="28"/>
    <x v="58"/>
    <x v="6"/>
    <n v="1778"/>
    <x v="1"/>
    <n v="8890"/>
  </r>
  <r>
    <s v="C090"/>
    <x v="89"/>
    <x v="77"/>
    <n v="3327374841"/>
    <x v="89"/>
    <x v="0"/>
    <n v="57"/>
    <s v="C090"/>
    <n v="35"/>
    <n v="5"/>
    <x v="71"/>
    <x v="71"/>
    <d v="1899-12-30T08:00:15"/>
    <s v="06-03-2023"/>
    <d v="2023-03-06T00:00:00"/>
    <d v="1899-12-30T12:27:32"/>
    <x v="209"/>
    <s v="Holi"/>
    <x v="2"/>
    <x v="1"/>
    <x v="23"/>
    <n v="12"/>
    <n v="8"/>
    <n v="35"/>
    <x v="37"/>
    <x v="0"/>
    <n v="1865"/>
    <x v="0"/>
    <n v="9325"/>
  </r>
  <r>
    <s v="C091"/>
    <x v="90"/>
    <x v="78"/>
    <n v="915525478357"/>
    <x v="90"/>
    <x v="0"/>
    <n v="299"/>
    <s v="C091"/>
    <n v="8"/>
    <n v="5"/>
    <x v="13"/>
    <x v="13"/>
    <d v="1899-12-30T11:51:21"/>
    <s v="17-11-2023"/>
    <d v="2023-11-17T00:00:00"/>
    <d v="1899-12-30T13:17:51"/>
    <x v="241"/>
    <s v="Anniversary"/>
    <x v="4"/>
    <x v="6"/>
    <x v="18"/>
    <n v="13"/>
    <n v="9"/>
    <n v="8"/>
    <x v="18"/>
    <x v="6"/>
    <n v="252"/>
    <x v="5"/>
    <n v="1260"/>
  </r>
  <r>
    <s v="C091"/>
    <x v="90"/>
    <x v="78"/>
    <n v="915525478357"/>
    <x v="90"/>
    <x v="0"/>
    <n v="325"/>
    <s v="C091"/>
    <n v="27"/>
    <n v="5"/>
    <x v="8"/>
    <x v="8"/>
    <d v="1899-12-30T18:30:45"/>
    <s v="04-09-2023"/>
    <d v="2023-09-04T00:00:00"/>
    <d v="1899-12-30T20:02:37"/>
    <x v="154"/>
    <s v="Raksha Bandhan"/>
    <x v="1"/>
    <x v="2"/>
    <x v="12"/>
    <n v="20"/>
    <n v="10"/>
    <n v="27"/>
    <x v="1"/>
    <x v="1"/>
    <n v="548"/>
    <x v="1"/>
    <n v="2740"/>
  </r>
  <r>
    <s v="C091"/>
    <x v="90"/>
    <x v="78"/>
    <n v="915525478357"/>
    <x v="90"/>
    <x v="0"/>
    <n v="25"/>
    <s v="C091"/>
    <n v="30"/>
    <n v="3"/>
    <x v="142"/>
    <x v="142"/>
    <d v="1899-12-30T10:46:57"/>
    <s v="24-07-2023"/>
    <d v="2023-07-24T00:00:00"/>
    <d v="1899-12-30T14:28:42"/>
    <x v="98"/>
    <s v="Anniversary"/>
    <x v="6"/>
    <x v="2"/>
    <x v="2"/>
    <n v="14"/>
    <n v="3"/>
    <n v="30"/>
    <x v="63"/>
    <x v="0"/>
    <n v="751"/>
    <x v="5"/>
    <n v="2253"/>
  </r>
  <r>
    <s v="C091"/>
    <x v="90"/>
    <x v="78"/>
    <n v="915525478357"/>
    <x v="90"/>
    <x v="0"/>
    <n v="887"/>
    <s v="C091"/>
    <n v="51"/>
    <n v="3"/>
    <x v="76"/>
    <x v="76"/>
    <d v="1899-12-30T17:20:29"/>
    <s v="30-06-2023"/>
    <d v="2023-06-30T00:00:00"/>
    <d v="1899-12-30T09:55:50"/>
    <x v="147"/>
    <s v="All Occasions"/>
    <x v="7"/>
    <x v="4"/>
    <x v="11"/>
    <n v="9"/>
    <n v="1"/>
    <n v="51"/>
    <x v="65"/>
    <x v="5"/>
    <n v="1084"/>
    <x v="6"/>
    <n v="3252"/>
  </r>
  <r>
    <s v="C091"/>
    <x v="90"/>
    <x v="78"/>
    <n v="915525478357"/>
    <x v="90"/>
    <x v="0"/>
    <n v="69"/>
    <s v="C091"/>
    <n v="12"/>
    <n v="4"/>
    <x v="158"/>
    <x v="158"/>
    <d v="1899-12-30T19:21:41"/>
    <s v="08-09-2023"/>
    <d v="2023-09-08T00:00:00"/>
    <d v="1899-12-30T09:30:02"/>
    <x v="219"/>
    <s v="Anniversary"/>
    <x v="8"/>
    <x v="5"/>
    <x v="13"/>
    <n v="9"/>
    <n v="6"/>
    <n v="12"/>
    <x v="60"/>
    <x v="2"/>
    <n v="672"/>
    <x v="5"/>
    <n v="2688"/>
  </r>
  <r>
    <s v="C091"/>
    <x v="90"/>
    <x v="78"/>
    <n v="915525478357"/>
    <x v="90"/>
    <x v="0"/>
    <n v="386"/>
    <s v="C091"/>
    <n v="5"/>
    <n v="4"/>
    <x v="224"/>
    <x v="224"/>
    <d v="1899-12-30T12:47:45"/>
    <s v="14-06-2023"/>
    <d v="2023-06-14T00:00:00"/>
    <d v="1899-12-30T21:34:41"/>
    <x v="0"/>
    <s v="All Occasions"/>
    <x v="7"/>
    <x v="1"/>
    <x v="0"/>
    <n v="21"/>
    <n v="10"/>
    <n v="5"/>
    <x v="36"/>
    <x v="0"/>
    <n v="1444"/>
    <x v="6"/>
    <n v="5776"/>
  </r>
  <r>
    <s v="C091"/>
    <x v="90"/>
    <x v="78"/>
    <n v="915525478357"/>
    <x v="90"/>
    <x v="0"/>
    <n v="992"/>
    <s v="C091"/>
    <n v="43"/>
    <n v="3"/>
    <x v="80"/>
    <x v="80"/>
    <d v="1899-12-30T14:09:04"/>
    <s v="03-11-2023"/>
    <d v="2023-11-03T00:00:00"/>
    <d v="1899-12-30T19:32:39"/>
    <x v="87"/>
    <s v="Diwali"/>
    <x v="4"/>
    <x v="4"/>
    <x v="15"/>
    <n v="19"/>
    <n v="1"/>
    <n v="43"/>
    <x v="11"/>
    <x v="4"/>
    <n v="750"/>
    <x v="4"/>
    <n v="2250"/>
  </r>
  <r>
    <s v="C091"/>
    <x v="90"/>
    <x v="78"/>
    <n v="915525478357"/>
    <x v="90"/>
    <x v="0"/>
    <n v="884"/>
    <s v="C091"/>
    <n v="10"/>
    <n v="3"/>
    <x v="268"/>
    <x v="268"/>
    <d v="1899-12-30T22:15:44"/>
    <s v="27-03-2023"/>
    <d v="2023-03-27T00:00:00"/>
    <d v="1899-12-30T18:59:55"/>
    <x v="20"/>
    <s v="Birthday"/>
    <x v="0"/>
    <x v="5"/>
    <x v="10"/>
    <n v="18"/>
    <n v="9"/>
    <n v="10"/>
    <x v="69"/>
    <x v="1"/>
    <n v="259"/>
    <x v="3"/>
    <n v="777"/>
  </r>
  <r>
    <s v="C091"/>
    <x v="90"/>
    <x v="78"/>
    <n v="915525478357"/>
    <x v="90"/>
    <x v="0"/>
    <n v="558"/>
    <s v="C091"/>
    <n v="64"/>
    <n v="3"/>
    <x v="40"/>
    <x v="40"/>
    <d v="1899-12-30T00:42:58"/>
    <s v="25-08-2023"/>
    <d v="2023-08-25T00:00:00"/>
    <d v="1899-12-30T00:24:52"/>
    <x v="275"/>
    <s v="Raksha Bandhan"/>
    <x v="1"/>
    <x v="3"/>
    <x v="5"/>
    <n v="0"/>
    <n v="3"/>
    <n v="64"/>
    <x v="54"/>
    <x v="5"/>
    <n v="1878"/>
    <x v="1"/>
    <n v="5634"/>
  </r>
  <r>
    <s v="C091"/>
    <x v="90"/>
    <x v="78"/>
    <n v="915525478357"/>
    <x v="90"/>
    <x v="0"/>
    <n v="706"/>
    <s v="C091"/>
    <n v="67"/>
    <n v="2"/>
    <x v="73"/>
    <x v="73"/>
    <d v="1899-12-30T05:35:11"/>
    <s v="04-05-2023"/>
    <d v="2023-05-04T00:00:00"/>
    <d v="1899-12-30T13:13:10"/>
    <x v="83"/>
    <s v="Anniversary"/>
    <x v="3"/>
    <x v="6"/>
    <x v="1"/>
    <n v="13"/>
    <n v="8"/>
    <n v="67"/>
    <x v="67"/>
    <x v="4"/>
    <n v="1374"/>
    <x v="5"/>
    <n v="2748"/>
  </r>
  <r>
    <s v="C091"/>
    <x v="90"/>
    <x v="78"/>
    <n v="915525478357"/>
    <x v="90"/>
    <x v="0"/>
    <n v="375"/>
    <s v="C091"/>
    <n v="46"/>
    <n v="1"/>
    <x v="36"/>
    <x v="36"/>
    <d v="1899-12-30T04:16:25"/>
    <s v="20-02-2023"/>
    <d v="2023-02-20T00:00:00"/>
    <d v="1899-12-30T19:37:38"/>
    <x v="179"/>
    <s v="Anniversary"/>
    <x v="2"/>
    <x v="5"/>
    <x v="4"/>
    <n v="19"/>
    <n v="9"/>
    <n v="46"/>
    <x v="38"/>
    <x v="1"/>
    <n v="758"/>
    <x v="5"/>
    <n v="758"/>
  </r>
  <r>
    <s v="C091"/>
    <x v="90"/>
    <x v="78"/>
    <n v="915525478357"/>
    <x v="90"/>
    <x v="0"/>
    <n v="619"/>
    <s v="C091"/>
    <n v="35"/>
    <n v="1"/>
    <x v="0"/>
    <x v="0"/>
    <d v="1899-12-30T07:18:46"/>
    <s v="16-03-2023"/>
    <d v="2023-03-16T00:00:00"/>
    <d v="1899-12-30T03:17:33"/>
    <x v="191"/>
    <s v="Holi"/>
    <x v="0"/>
    <x v="0"/>
    <x v="8"/>
    <n v="3"/>
    <n v="10"/>
    <n v="35"/>
    <x v="37"/>
    <x v="0"/>
    <n v="1865"/>
    <x v="0"/>
    <n v="1865"/>
  </r>
  <r>
    <s v="C092"/>
    <x v="91"/>
    <x v="34"/>
    <n v="918918356963"/>
    <x v="91"/>
    <x v="1"/>
    <n v="150"/>
    <s v="C092"/>
    <n v="27"/>
    <n v="5"/>
    <x v="78"/>
    <x v="78"/>
    <d v="1899-12-30T07:18:17"/>
    <s v="29-08-2023"/>
    <d v="2023-08-29T00:00:00"/>
    <d v="1899-12-30T16:56:13"/>
    <x v="171"/>
    <s v="Raksha Bandhan"/>
    <x v="1"/>
    <x v="5"/>
    <x v="8"/>
    <n v="16"/>
    <n v="3"/>
    <n v="27"/>
    <x v="1"/>
    <x v="1"/>
    <n v="548"/>
    <x v="1"/>
    <n v="2740"/>
  </r>
  <r>
    <s v="C092"/>
    <x v="91"/>
    <x v="34"/>
    <n v="918918356963"/>
    <x v="91"/>
    <x v="1"/>
    <n v="879"/>
    <s v="C092"/>
    <n v="33"/>
    <n v="2"/>
    <x v="15"/>
    <x v="15"/>
    <d v="1899-12-30T05:34:34"/>
    <s v="10-02-2023"/>
    <d v="2023-02-10T00:00:00"/>
    <d v="1899-12-30T11:27:38"/>
    <x v="215"/>
    <s v="Valentine's Day"/>
    <x v="2"/>
    <x v="3"/>
    <x v="1"/>
    <n v="11"/>
    <n v="3"/>
    <n v="33"/>
    <x v="40"/>
    <x v="0"/>
    <n v="314"/>
    <x v="2"/>
    <n v="628"/>
  </r>
  <r>
    <s v="C092"/>
    <x v="91"/>
    <x v="34"/>
    <n v="918918356963"/>
    <x v="91"/>
    <x v="1"/>
    <n v="255"/>
    <s v="C092"/>
    <n v="45"/>
    <n v="2"/>
    <x v="269"/>
    <x v="269"/>
    <d v="1899-12-30T03:42:35"/>
    <s v="06-01-2024"/>
    <d v="2024-01-06T00:00:00"/>
    <d v="1899-12-30T09:23:14"/>
    <x v="185"/>
    <s v="Birthday"/>
    <x v="10"/>
    <x v="6"/>
    <x v="17"/>
    <n v="9"/>
    <n v="10"/>
    <n v="45"/>
    <x v="45"/>
    <x v="4"/>
    <n v="722"/>
    <x v="3"/>
    <n v="1444"/>
  </r>
  <r>
    <s v="C092"/>
    <x v="91"/>
    <x v="34"/>
    <n v="918918356963"/>
    <x v="91"/>
    <x v="1"/>
    <n v="471"/>
    <s v="C092"/>
    <n v="23"/>
    <n v="2"/>
    <x v="242"/>
    <x v="242"/>
    <d v="1899-12-30T12:09:01"/>
    <s v="10-02-2023"/>
    <d v="2023-02-10T00:00:00"/>
    <d v="1899-12-30T05:50:06"/>
    <x v="1"/>
    <s v="Anniversary"/>
    <x v="11"/>
    <x v="3"/>
    <x v="0"/>
    <n v="5"/>
    <n v="10"/>
    <n v="23"/>
    <x v="21"/>
    <x v="6"/>
    <n v="1098"/>
    <x v="5"/>
    <n v="2196"/>
  </r>
  <r>
    <s v="C092"/>
    <x v="91"/>
    <x v="34"/>
    <n v="918918356963"/>
    <x v="91"/>
    <x v="1"/>
    <n v="579"/>
    <s v="C092"/>
    <n v="29"/>
    <n v="2"/>
    <x v="22"/>
    <x v="22"/>
    <d v="1899-12-30T21:38:40"/>
    <s v="14-03-2023"/>
    <d v="2023-03-14T00:00:00"/>
    <d v="1899-12-30T10:45:06"/>
    <x v="168"/>
    <s v="Holi"/>
    <x v="0"/>
    <x v="3"/>
    <x v="16"/>
    <n v="10"/>
    <n v="7"/>
    <n v="29"/>
    <x v="35"/>
    <x v="0"/>
    <n v="1252"/>
    <x v="0"/>
    <n v="2504"/>
  </r>
  <r>
    <s v="C092"/>
    <x v="91"/>
    <x v="34"/>
    <n v="918918356963"/>
    <x v="91"/>
    <x v="1"/>
    <n v="432"/>
    <s v="C092"/>
    <n v="12"/>
    <n v="4"/>
    <x v="206"/>
    <x v="206"/>
    <d v="1899-12-30T12:09:27"/>
    <s v="13-01-2023"/>
    <d v="2023-01-13T00:00:00"/>
    <d v="1899-12-30T19:40:38"/>
    <x v="213"/>
    <s v="Anniversary"/>
    <x v="11"/>
    <x v="4"/>
    <x v="0"/>
    <n v="19"/>
    <n v="8"/>
    <n v="12"/>
    <x v="60"/>
    <x v="2"/>
    <n v="672"/>
    <x v="5"/>
    <n v="2688"/>
  </r>
  <r>
    <s v="C092"/>
    <x v="91"/>
    <x v="34"/>
    <n v="918918356963"/>
    <x v="91"/>
    <x v="1"/>
    <n v="850"/>
    <s v="C092"/>
    <n v="21"/>
    <n v="4"/>
    <x v="67"/>
    <x v="67"/>
    <d v="1899-12-30T23:15:17"/>
    <s v="25-08-2023"/>
    <d v="2023-08-25T00:00:00"/>
    <d v="1899-12-30T10:31:01"/>
    <x v="161"/>
    <s v="Raksha Bandhan"/>
    <x v="1"/>
    <x v="6"/>
    <x v="7"/>
    <n v="10"/>
    <n v="2"/>
    <n v="21"/>
    <x v="53"/>
    <x v="0"/>
    <n v="1561"/>
    <x v="1"/>
    <n v="6244"/>
  </r>
  <r>
    <s v="C092"/>
    <x v="91"/>
    <x v="34"/>
    <n v="918918356963"/>
    <x v="91"/>
    <x v="1"/>
    <n v="719"/>
    <s v="C092"/>
    <n v="57"/>
    <n v="3"/>
    <x v="270"/>
    <x v="270"/>
    <d v="1899-12-30T07:44:51"/>
    <s v="19-07-2023"/>
    <d v="2023-07-19T00:00:00"/>
    <d v="1899-12-30T01:51:24"/>
    <x v="39"/>
    <s v="Birthday"/>
    <x v="6"/>
    <x v="6"/>
    <x v="8"/>
    <n v="1"/>
    <n v="7"/>
    <n v="57"/>
    <x v="29"/>
    <x v="0"/>
    <n v="1582"/>
    <x v="3"/>
    <n v="4746"/>
  </r>
  <r>
    <s v="C092"/>
    <x v="91"/>
    <x v="34"/>
    <n v="918918356963"/>
    <x v="91"/>
    <x v="1"/>
    <n v="913"/>
    <s v="C092"/>
    <n v="56"/>
    <n v="5"/>
    <x v="250"/>
    <x v="250"/>
    <d v="1899-12-30T18:39:24"/>
    <s v="12-12-2023"/>
    <d v="2023-12-12T00:00:00"/>
    <d v="1899-12-30T05:37:07"/>
    <x v="115"/>
    <s v="Anniversary"/>
    <x v="10"/>
    <x v="1"/>
    <x v="12"/>
    <n v="5"/>
    <n v="2"/>
    <n v="56"/>
    <x v="23"/>
    <x v="4"/>
    <n v="1272"/>
    <x v="5"/>
    <n v="6360"/>
  </r>
  <r>
    <s v="C092"/>
    <x v="91"/>
    <x v="34"/>
    <n v="918918356963"/>
    <x v="91"/>
    <x v="1"/>
    <n v="894"/>
    <s v="C092"/>
    <n v="54"/>
    <n v="4"/>
    <x v="271"/>
    <x v="271"/>
    <d v="1899-12-30T14:05:43"/>
    <s v="21-10-2023"/>
    <d v="2023-10-21T00:00:00"/>
    <d v="1899-12-30T23:10:21"/>
    <x v="297"/>
    <s v="Anniversary"/>
    <x v="9"/>
    <x v="5"/>
    <x v="15"/>
    <n v="23"/>
    <n v="7"/>
    <n v="54"/>
    <x v="59"/>
    <x v="1"/>
    <n v="1236"/>
    <x v="5"/>
    <n v="4944"/>
  </r>
  <r>
    <s v="C092"/>
    <x v="91"/>
    <x v="34"/>
    <n v="918918356963"/>
    <x v="91"/>
    <x v="1"/>
    <n v="168"/>
    <s v="C092"/>
    <n v="35"/>
    <n v="2"/>
    <x v="31"/>
    <x v="31"/>
    <d v="1899-12-30T15:36:03"/>
    <s v="07-03-2023"/>
    <d v="2023-03-07T00:00:00"/>
    <d v="1899-12-30T11:02:42"/>
    <x v="171"/>
    <s v="Holi"/>
    <x v="0"/>
    <x v="5"/>
    <x v="3"/>
    <n v="11"/>
    <n v="3"/>
    <n v="35"/>
    <x v="37"/>
    <x v="0"/>
    <n v="1865"/>
    <x v="0"/>
    <n v="3730"/>
  </r>
  <r>
    <s v="C092"/>
    <x v="91"/>
    <x v="34"/>
    <n v="918918356963"/>
    <x v="91"/>
    <x v="1"/>
    <n v="282"/>
    <s v="C092"/>
    <n v="41"/>
    <n v="2"/>
    <x v="56"/>
    <x v="56"/>
    <d v="1899-12-30T10:20:49"/>
    <s v="19-11-2023"/>
    <d v="2023-11-19T00:00:00"/>
    <d v="1899-12-30T22:11:40"/>
    <x v="19"/>
    <s v="Diwali"/>
    <x v="4"/>
    <x v="5"/>
    <x v="2"/>
    <n v="22"/>
    <n v="8"/>
    <n v="41"/>
    <x v="44"/>
    <x v="6"/>
    <n v="1977"/>
    <x v="4"/>
    <n v="3954"/>
  </r>
  <r>
    <s v="C093"/>
    <x v="92"/>
    <x v="79"/>
    <n v="912783169130"/>
    <x v="92"/>
    <x v="1"/>
    <n v="225"/>
    <s v="C093"/>
    <n v="52"/>
    <n v="5"/>
    <x v="57"/>
    <x v="57"/>
    <d v="1899-12-30T12:12:26"/>
    <s v="06-02-2023"/>
    <d v="2023-02-06T00:00:00"/>
    <d v="1899-12-30T18:01:06"/>
    <x v="298"/>
    <s v="Valentine's Day"/>
    <x v="2"/>
    <x v="1"/>
    <x v="0"/>
    <n v="18"/>
    <n v="1"/>
    <n v="52"/>
    <x v="51"/>
    <x v="4"/>
    <n v="236"/>
    <x v="6"/>
    <n v="1180"/>
  </r>
  <r>
    <s v="C093"/>
    <x v="92"/>
    <x v="79"/>
    <n v="912783169130"/>
    <x v="92"/>
    <x v="1"/>
    <n v="212"/>
    <s v="C093"/>
    <n v="7"/>
    <n v="2"/>
    <x v="95"/>
    <x v="95"/>
    <d v="1899-12-30T07:14:40"/>
    <s v="05-03-2023"/>
    <d v="2023-03-05T00:00:00"/>
    <d v="1899-12-30T20:01:45"/>
    <x v="8"/>
    <s v="Holi"/>
    <x v="2"/>
    <x v="3"/>
    <x v="8"/>
    <n v="20"/>
    <n v="5"/>
    <n v="7"/>
    <x v="19"/>
    <x v="5"/>
    <n v="409"/>
    <x v="0"/>
    <n v="818"/>
  </r>
  <r>
    <s v="C093"/>
    <x v="92"/>
    <x v="79"/>
    <n v="912783169130"/>
    <x v="92"/>
    <x v="1"/>
    <n v="199"/>
    <s v="C093"/>
    <n v="70"/>
    <n v="5"/>
    <x v="171"/>
    <x v="171"/>
    <d v="1899-12-30T01:54:30"/>
    <s v="19-08-2023"/>
    <d v="2023-08-19T00:00:00"/>
    <d v="1899-12-30T16:24:59"/>
    <x v="21"/>
    <s v="Birthday"/>
    <x v="1"/>
    <x v="6"/>
    <x v="6"/>
    <n v="16"/>
    <n v="3"/>
    <n v="70"/>
    <x v="41"/>
    <x v="6"/>
    <n v="866"/>
    <x v="3"/>
    <n v="4330"/>
  </r>
  <r>
    <s v="C093"/>
    <x v="92"/>
    <x v="79"/>
    <n v="912783169130"/>
    <x v="92"/>
    <x v="1"/>
    <n v="711"/>
    <s v="C093"/>
    <n v="68"/>
    <n v="3"/>
    <x v="44"/>
    <x v="44"/>
    <d v="1899-12-30T17:15:28"/>
    <s v="06-02-2023"/>
    <d v="2023-02-06T00:00:00"/>
    <d v="1899-12-30T14:50:53"/>
    <x v="133"/>
    <s v="Valentine's Day"/>
    <x v="2"/>
    <x v="5"/>
    <x v="11"/>
    <n v="14"/>
    <n v="2"/>
    <n v="68"/>
    <x v="20"/>
    <x v="5"/>
    <n v="597"/>
    <x v="2"/>
    <n v="1791"/>
  </r>
  <r>
    <s v="C093"/>
    <x v="92"/>
    <x v="79"/>
    <n v="912783169130"/>
    <x v="92"/>
    <x v="1"/>
    <n v="791"/>
    <s v="C093"/>
    <n v="51"/>
    <n v="2"/>
    <x v="272"/>
    <x v="272"/>
    <d v="1899-12-30T02:29:51"/>
    <s v="09-05-2023"/>
    <d v="2023-05-09T00:00:00"/>
    <d v="1899-12-30T06:53:48"/>
    <x v="97"/>
    <s v="All Occasions"/>
    <x v="5"/>
    <x v="5"/>
    <x v="20"/>
    <n v="6"/>
    <n v="3"/>
    <n v="51"/>
    <x v="65"/>
    <x v="5"/>
    <n v="1084"/>
    <x v="6"/>
    <n v="2168"/>
  </r>
  <r>
    <s v="C093"/>
    <x v="92"/>
    <x v="79"/>
    <n v="912783169130"/>
    <x v="92"/>
    <x v="1"/>
    <n v="459"/>
    <s v="C093"/>
    <n v="12"/>
    <n v="2"/>
    <x v="273"/>
    <x v="273"/>
    <d v="1899-12-30T07:24:55"/>
    <s v="30-03-2023"/>
    <d v="2023-03-30T00:00:00"/>
    <d v="1899-12-30T07:34:31"/>
    <x v="66"/>
    <s v="Anniversary"/>
    <x v="0"/>
    <x v="6"/>
    <x v="8"/>
    <n v="7"/>
    <n v="1"/>
    <n v="12"/>
    <x v="60"/>
    <x v="2"/>
    <n v="672"/>
    <x v="5"/>
    <n v="1344"/>
  </r>
  <r>
    <s v="C093"/>
    <x v="92"/>
    <x v="79"/>
    <n v="912783169130"/>
    <x v="92"/>
    <x v="1"/>
    <n v="580"/>
    <s v="C093"/>
    <n v="24"/>
    <n v="4"/>
    <x v="274"/>
    <x v="274"/>
    <d v="1899-12-30T22:03:12"/>
    <s v="20-06-2023"/>
    <d v="2023-06-20T00:00:00"/>
    <d v="1899-12-30T12:25:42"/>
    <x v="25"/>
    <s v="Birthday"/>
    <x v="7"/>
    <x v="2"/>
    <x v="10"/>
    <n v="12"/>
    <n v="4"/>
    <n v="24"/>
    <x v="10"/>
    <x v="3"/>
    <n v="535"/>
    <x v="3"/>
    <n v="2140"/>
  </r>
  <r>
    <s v="C093"/>
    <x v="92"/>
    <x v="79"/>
    <n v="912783169130"/>
    <x v="92"/>
    <x v="1"/>
    <n v="231"/>
    <s v="C093"/>
    <n v="64"/>
    <n v="3"/>
    <x v="26"/>
    <x v="26"/>
    <d v="1899-12-30T09:15:18"/>
    <s v="28-08-2023"/>
    <d v="2023-08-28T00:00:00"/>
    <d v="1899-12-30T21:13:01"/>
    <x v="297"/>
    <s v="Raksha Bandhan"/>
    <x v="1"/>
    <x v="4"/>
    <x v="22"/>
    <n v="21"/>
    <n v="4"/>
    <n v="64"/>
    <x v="54"/>
    <x v="5"/>
    <n v="1878"/>
    <x v="1"/>
    <n v="5634"/>
  </r>
  <r>
    <s v="C093"/>
    <x v="92"/>
    <x v="79"/>
    <n v="912783169130"/>
    <x v="92"/>
    <x v="1"/>
    <n v="589"/>
    <s v="C093"/>
    <n v="40"/>
    <n v="3"/>
    <x v="275"/>
    <x v="275"/>
    <d v="1899-12-30T21:23:17"/>
    <s v="19-12-2023"/>
    <d v="2023-12-19T00:00:00"/>
    <d v="1899-12-30T01:21:34"/>
    <x v="13"/>
    <s v="Anniversary"/>
    <x v="10"/>
    <x v="5"/>
    <x v="16"/>
    <n v="1"/>
    <n v="10"/>
    <n v="40"/>
    <x v="33"/>
    <x v="6"/>
    <n v="1923"/>
    <x v="5"/>
    <n v="5769"/>
  </r>
  <r>
    <s v="C093"/>
    <x v="92"/>
    <x v="79"/>
    <n v="912783169130"/>
    <x v="92"/>
    <x v="1"/>
    <n v="254"/>
    <s v="C093"/>
    <n v="1"/>
    <n v="5"/>
    <x v="201"/>
    <x v="201"/>
    <d v="1899-12-30T00:09:44"/>
    <s v="15-07-2023"/>
    <d v="2023-07-15T00:00:00"/>
    <d v="1899-12-30T05:27:49"/>
    <x v="29"/>
    <s v="All Occasions"/>
    <x v="6"/>
    <x v="2"/>
    <x v="5"/>
    <n v="5"/>
    <n v="8"/>
    <n v="1"/>
    <x v="16"/>
    <x v="5"/>
    <n v="1935"/>
    <x v="6"/>
    <n v="9675"/>
  </r>
  <r>
    <s v="C094"/>
    <x v="93"/>
    <x v="80"/>
    <n v="914638480067"/>
    <x v="93"/>
    <x v="0"/>
    <n v="983"/>
    <s v="C094"/>
    <n v="70"/>
    <n v="1"/>
    <x v="77"/>
    <x v="77"/>
    <d v="1899-12-30T09:39:44"/>
    <s v="01-04-2023"/>
    <d v="2023-04-01T00:00:00"/>
    <d v="1899-12-30T06:38:43"/>
    <x v="260"/>
    <s v="Birthday"/>
    <x v="0"/>
    <x v="5"/>
    <x v="22"/>
    <n v="6"/>
    <n v="7"/>
    <n v="70"/>
    <x v="41"/>
    <x v="6"/>
    <n v="866"/>
    <x v="3"/>
    <n v="866"/>
  </r>
  <r>
    <s v="C094"/>
    <x v="93"/>
    <x v="80"/>
    <n v="914638480067"/>
    <x v="93"/>
    <x v="0"/>
    <n v="739"/>
    <s v="C094"/>
    <n v="24"/>
    <n v="5"/>
    <x v="276"/>
    <x v="276"/>
    <d v="1899-12-30T09:43:50"/>
    <s v="03-02-2023"/>
    <d v="2023-02-03T00:00:00"/>
    <d v="1899-12-30T10:33:33"/>
    <x v="208"/>
    <s v="Birthday"/>
    <x v="11"/>
    <x v="0"/>
    <x v="22"/>
    <n v="10"/>
    <n v="4"/>
    <n v="24"/>
    <x v="10"/>
    <x v="3"/>
    <n v="535"/>
    <x v="3"/>
    <n v="2675"/>
  </r>
  <r>
    <s v="C094"/>
    <x v="93"/>
    <x v="80"/>
    <n v="914638480067"/>
    <x v="93"/>
    <x v="0"/>
    <n v="813"/>
    <s v="C094"/>
    <n v="32"/>
    <n v="4"/>
    <x v="30"/>
    <x v="30"/>
    <d v="1899-12-30T08:53:43"/>
    <s v="23-01-2023"/>
    <d v="2023-01-23T00:00:00"/>
    <d v="1899-12-30T22:01:01"/>
    <x v="120"/>
    <s v="Birthday"/>
    <x v="11"/>
    <x v="4"/>
    <x v="23"/>
    <n v="22"/>
    <n v="4"/>
    <n v="32"/>
    <x v="68"/>
    <x v="5"/>
    <n v="1792"/>
    <x v="3"/>
    <n v="7168"/>
  </r>
  <r>
    <s v="C094"/>
    <x v="93"/>
    <x v="80"/>
    <n v="914638480067"/>
    <x v="93"/>
    <x v="0"/>
    <n v="153"/>
    <s v="C094"/>
    <n v="16"/>
    <n v="4"/>
    <x v="31"/>
    <x v="31"/>
    <d v="1899-12-30T12:15:00"/>
    <s v="10-03-2023"/>
    <d v="2023-03-10T00:00:00"/>
    <d v="1899-12-30T06:04:43"/>
    <x v="292"/>
    <s v="Holi"/>
    <x v="0"/>
    <x v="5"/>
    <x v="0"/>
    <n v="6"/>
    <n v="6"/>
    <n v="16"/>
    <x v="49"/>
    <x v="6"/>
    <n v="1721"/>
    <x v="0"/>
    <n v="6884"/>
  </r>
  <r>
    <s v="C094"/>
    <x v="93"/>
    <x v="80"/>
    <n v="914638480067"/>
    <x v="93"/>
    <x v="0"/>
    <n v="872"/>
    <s v="C094"/>
    <n v="13"/>
    <n v="2"/>
    <x v="3"/>
    <x v="3"/>
    <d v="1899-12-30T20:27:57"/>
    <s v="10-03-2023"/>
    <d v="2023-03-10T00:00:00"/>
    <d v="1899-12-30T01:32:23"/>
    <x v="290"/>
    <s v="Holi"/>
    <x v="0"/>
    <x v="1"/>
    <x v="19"/>
    <n v="1"/>
    <n v="5"/>
    <n v="13"/>
    <x v="13"/>
    <x v="3"/>
    <n v="1141"/>
    <x v="0"/>
    <n v="2282"/>
  </r>
  <r>
    <s v="C094"/>
    <x v="93"/>
    <x v="80"/>
    <n v="914638480067"/>
    <x v="93"/>
    <x v="0"/>
    <n v="814"/>
    <s v="C094"/>
    <n v="47"/>
    <n v="5"/>
    <x v="3"/>
    <x v="3"/>
    <d v="1899-12-30T01:59:20"/>
    <s v="14-03-2023"/>
    <d v="2023-03-14T00:00:00"/>
    <d v="1899-12-30T04:41:16"/>
    <x v="119"/>
    <s v="Holi"/>
    <x v="0"/>
    <x v="1"/>
    <x v="6"/>
    <n v="4"/>
    <n v="9"/>
    <n v="47"/>
    <x v="14"/>
    <x v="0"/>
    <n v="1638"/>
    <x v="0"/>
    <n v="8190"/>
  </r>
  <r>
    <s v="C094"/>
    <x v="93"/>
    <x v="80"/>
    <n v="914638480067"/>
    <x v="93"/>
    <x v="0"/>
    <n v="663"/>
    <s v="C094"/>
    <n v="15"/>
    <n v="2"/>
    <x v="204"/>
    <x v="204"/>
    <d v="1899-12-30T14:47:08"/>
    <s v="12-10-2023"/>
    <d v="2023-10-12T00:00:00"/>
    <d v="1899-12-30T22:32:05"/>
    <x v="172"/>
    <s v="Anniversary"/>
    <x v="9"/>
    <x v="6"/>
    <x v="15"/>
    <n v="22"/>
    <n v="1"/>
    <n v="15"/>
    <x v="43"/>
    <x v="4"/>
    <n v="1488"/>
    <x v="6"/>
    <n v="2976"/>
  </r>
  <r>
    <s v="C095"/>
    <x v="94"/>
    <x v="81"/>
    <n v="2769457161"/>
    <x v="94"/>
    <x v="0"/>
    <n v="56"/>
    <s v="C095"/>
    <n v="58"/>
    <n v="5"/>
    <x v="14"/>
    <x v="14"/>
    <d v="1899-12-30T12:11:48"/>
    <s v="13-02-2023"/>
    <d v="2023-02-13T00:00:00"/>
    <d v="1899-12-30T18:51:59"/>
    <x v="205"/>
    <s v="Valentine's Day"/>
    <x v="2"/>
    <x v="6"/>
    <x v="0"/>
    <n v="18"/>
    <n v="5"/>
    <n v="58"/>
    <x v="30"/>
    <x v="1"/>
    <n v="1492"/>
    <x v="2"/>
    <n v="7460"/>
  </r>
  <r>
    <s v="C095"/>
    <x v="94"/>
    <x v="81"/>
    <n v="2769457161"/>
    <x v="94"/>
    <x v="0"/>
    <n v="793"/>
    <s v="C095"/>
    <n v="58"/>
    <n v="5"/>
    <x v="57"/>
    <x v="57"/>
    <d v="1899-12-30T17:37:16"/>
    <s v="15-02-2023"/>
    <d v="2023-02-15T00:00:00"/>
    <d v="1899-12-30T01:28:17"/>
    <x v="216"/>
    <s v="Valentine's Day"/>
    <x v="2"/>
    <x v="1"/>
    <x v="11"/>
    <n v="1"/>
    <n v="10"/>
    <n v="58"/>
    <x v="30"/>
    <x v="1"/>
    <n v="1492"/>
    <x v="2"/>
    <n v="7460"/>
  </r>
  <r>
    <s v="C095"/>
    <x v="94"/>
    <x v="81"/>
    <n v="2769457161"/>
    <x v="94"/>
    <x v="0"/>
    <n v="197"/>
    <s v="C095"/>
    <n v="45"/>
    <n v="2"/>
    <x v="128"/>
    <x v="128"/>
    <d v="1899-12-30T18:38:42"/>
    <s v="26-03-2023"/>
    <d v="2023-03-26T00:00:00"/>
    <d v="1899-12-30T03:30:06"/>
    <x v="90"/>
    <s v="Birthday"/>
    <x v="0"/>
    <x v="6"/>
    <x v="12"/>
    <n v="3"/>
    <n v="4"/>
    <n v="45"/>
    <x v="45"/>
    <x v="4"/>
    <n v="722"/>
    <x v="3"/>
    <n v="1444"/>
  </r>
  <r>
    <s v="C095"/>
    <x v="94"/>
    <x v="81"/>
    <n v="2769457161"/>
    <x v="94"/>
    <x v="0"/>
    <n v="491"/>
    <s v="C095"/>
    <n v="30"/>
    <n v="1"/>
    <x v="182"/>
    <x v="182"/>
    <d v="1899-12-30T06:14:34"/>
    <s v="02-11-2023"/>
    <d v="2023-11-02T00:00:00"/>
    <d v="1899-12-30T22:59:20"/>
    <x v="84"/>
    <s v="Anniversary"/>
    <x v="9"/>
    <x v="3"/>
    <x v="9"/>
    <n v="22"/>
    <n v="9"/>
    <n v="30"/>
    <x v="63"/>
    <x v="0"/>
    <n v="751"/>
    <x v="5"/>
    <n v="751"/>
  </r>
  <r>
    <s v="C095"/>
    <x v="94"/>
    <x v="81"/>
    <n v="2769457161"/>
    <x v="94"/>
    <x v="0"/>
    <n v="159"/>
    <s v="C095"/>
    <n v="43"/>
    <n v="3"/>
    <x v="86"/>
    <x v="86"/>
    <d v="1899-12-30T21:31:39"/>
    <s v="11-11-2023"/>
    <d v="2023-11-11T00:00:00"/>
    <d v="1899-12-30T04:55:56"/>
    <x v="157"/>
    <s v="Diwali"/>
    <x v="4"/>
    <x v="4"/>
    <x v="16"/>
    <n v="4"/>
    <n v="2"/>
    <n v="43"/>
    <x v="11"/>
    <x v="4"/>
    <n v="750"/>
    <x v="4"/>
    <n v="2250"/>
  </r>
  <r>
    <s v="C095"/>
    <x v="94"/>
    <x v="81"/>
    <n v="2769457161"/>
    <x v="94"/>
    <x v="0"/>
    <n v="210"/>
    <s v="C095"/>
    <n v="32"/>
    <n v="4"/>
    <x v="250"/>
    <x v="250"/>
    <d v="1899-12-30T00:46:32"/>
    <s v="15-12-2023"/>
    <d v="2023-12-15T00:00:00"/>
    <d v="1899-12-30T08:02:35"/>
    <x v="270"/>
    <s v="Birthday"/>
    <x v="10"/>
    <x v="1"/>
    <x v="5"/>
    <n v="8"/>
    <n v="5"/>
    <n v="32"/>
    <x v="68"/>
    <x v="5"/>
    <n v="1792"/>
    <x v="3"/>
    <n v="7168"/>
  </r>
  <r>
    <s v="C095"/>
    <x v="94"/>
    <x v="81"/>
    <n v="2769457161"/>
    <x v="94"/>
    <x v="0"/>
    <n v="115"/>
    <s v="C095"/>
    <n v="57"/>
    <n v="1"/>
    <x v="277"/>
    <x v="277"/>
    <d v="1899-12-30T18:11:22"/>
    <s v="05-05-2023"/>
    <d v="2023-05-05T00:00:00"/>
    <d v="1899-12-30T11:36:31"/>
    <x v="139"/>
    <s v="Birthday"/>
    <x v="3"/>
    <x v="2"/>
    <x v="12"/>
    <n v="11"/>
    <n v="7"/>
    <n v="57"/>
    <x v="29"/>
    <x v="0"/>
    <n v="1582"/>
    <x v="3"/>
    <n v="1582"/>
  </r>
  <r>
    <s v="C095"/>
    <x v="94"/>
    <x v="81"/>
    <n v="2769457161"/>
    <x v="94"/>
    <x v="0"/>
    <n v="329"/>
    <s v="C095"/>
    <n v="17"/>
    <n v="3"/>
    <x v="78"/>
    <x v="78"/>
    <d v="1899-12-30T02:22:03"/>
    <s v="04-09-2023"/>
    <d v="2023-09-04T00:00:00"/>
    <d v="1899-12-30T03:08:52"/>
    <x v="231"/>
    <s v="Anniversary"/>
    <x v="1"/>
    <x v="5"/>
    <x v="20"/>
    <n v="3"/>
    <n v="9"/>
    <n v="17"/>
    <x v="55"/>
    <x v="5"/>
    <n v="1899"/>
    <x v="5"/>
    <n v="5697"/>
  </r>
  <r>
    <s v="C095"/>
    <x v="94"/>
    <x v="81"/>
    <n v="2769457161"/>
    <x v="94"/>
    <x v="0"/>
    <n v="635"/>
    <s v="C095"/>
    <n v="67"/>
    <n v="1"/>
    <x v="149"/>
    <x v="149"/>
    <d v="1899-12-30T18:37:11"/>
    <s v="22-11-2023"/>
    <d v="2023-11-22T00:00:00"/>
    <d v="1899-12-30T07:23:32"/>
    <x v="233"/>
    <s v="Anniversary"/>
    <x v="4"/>
    <x v="1"/>
    <x v="12"/>
    <n v="7"/>
    <n v="10"/>
    <n v="67"/>
    <x v="67"/>
    <x v="4"/>
    <n v="1374"/>
    <x v="5"/>
    <n v="1374"/>
  </r>
  <r>
    <s v="C095"/>
    <x v="94"/>
    <x v="81"/>
    <n v="2769457161"/>
    <x v="94"/>
    <x v="0"/>
    <n v="600"/>
    <s v="C095"/>
    <n v="47"/>
    <n v="4"/>
    <x v="22"/>
    <x v="22"/>
    <d v="1899-12-30T21:24:39"/>
    <s v="09-03-2023"/>
    <d v="2023-03-09T00:00:00"/>
    <d v="1899-12-30T15:17:19"/>
    <x v="31"/>
    <s v="Holi"/>
    <x v="0"/>
    <x v="3"/>
    <x v="16"/>
    <n v="15"/>
    <n v="2"/>
    <n v="47"/>
    <x v="14"/>
    <x v="0"/>
    <n v="1638"/>
    <x v="0"/>
    <n v="6552"/>
  </r>
  <r>
    <s v="C095"/>
    <x v="94"/>
    <x v="81"/>
    <n v="2769457161"/>
    <x v="94"/>
    <x v="0"/>
    <n v="106"/>
    <s v="C095"/>
    <n v="41"/>
    <n v="2"/>
    <x v="5"/>
    <x v="5"/>
    <d v="1899-12-30T17:55:46"/>
    <s v="08-11-2023"/>
    <d v="2023-11-08T00:00:00"/>
    <d v="1899-12-30T23:00:28"/>
    <x v="278"/>
    <s v="Diwali"/>
    <x v="4"/>
    <x v="0"/>
    <x v="11"/>
    <n v="23"/>
    <n v="2"/>
    <n v="41"/>
    <x v="44"/>
    <x v="6"/>
    <n v="1977"/>
    <x v="4"/>
    <n v="3954"/>
  </r>
  <r>
    <s v="C096"/>
    <x v="95"/>
    <x v="82"/>
    <n v="918680724565"/>
    <x v="95"/>
    <x v="1"/>
    <n v="190"/>
    <s v="C096"/>
    <n v="60"/>
    <n v="5"/>
    <x v="86"/>
    <x v="86"/>
    <d v="1899-12-30T12:33:49"/>
    <s v="13-11-2023"/>
    <d v="2023-11-13T00:00:00"/>
    <d v="1899-12-30T13:41:24"/>
    <x v="161"/>
    <s v="Diwali"/>
    <x v="4"/>
    <x v="4"/>
    <x v="0"/>
    <n v="13"/>
    <n v="4"/>
    <n v="60"/>
    <x v="46"/>
    <x v="6"/>
    <n v="827"/>
    <x v="4"/>
    <n v="4135"/>
  </r>
  <r>
    <s v="C096"/>
    <x v="95"/>
    <x v="82"/>
    <n v="918680724565"/>
    <x v="95"/>
    <x v="1"/>
    <n v="450"/>
    <s v="C096"/>
    <n v="39"/>
    <n v="5"/>
    <x v="102"/>
    <x v="102"/>
    <d v="1899-12-30T07:58:05"/>
    <s v="12-12-2023"/>
    <d v="2023-12-12T00:00:00"/>
    <d v="1899-12-30T10:09:58"/>
    <x v="100"/>
    <s v="All Occasions"/>
    <x v="10"/>
    <x v="5"/>
    <x v="8"/>
    <n v="10"/>
    <n v="10"/>
    <n v="39"/>
    <x v="39"/>
    <x v="3"/>
    <n v="387"/>
    <x v="6"/>
    <n v="1935"/>
  </r>
  <r>
    <s v="C096"/>
    <x v="95"/>
    <x v="82"/>
    <n v="918680724565"/>
    <x v="95"/>
    <x v="1"/>
    <n v="37"/>
    <s v="C096"/>
    <n v="19"/>
    <n v="5"/>
    <x v="146"/>
    <x v="146"/>
    <d v="1899-12-30T11:01:04"/>
    <s v="15-02-2023"/>
    <d v="2023-02-15T00:00:00"/>
    <d v="1899-12-30T21:19:36"/>
    <x v="252"/>
    <s v="Valentine's Day"/>
    <x v="2"/>
    <x v="2"/>
    <x v="18"/>
    <n v="21"/>
    <n v="5"/>
    <n v="19"/>
    <x v="15"/>
    <x v="3"/>
    <n v="1234"/>
    <x v="2"/>
    <n v="6170"/>
  </r>
  <r>
    <s v="C097"/>
    <x v="96"/>
    <x v="83"/>
    <n v="456900126"/>
    <x v="96"/>
    <x v="0"/>
    <n v="802"/>
    <s v="C097"/>
    <n v="45"/>
    <n v="3"/>
    <x v="135"/>
    <x v="135"/>
    <d v="1899-12-30T12:37:23"/>
    <s v="26-03-2023"/>
    <d v="2023-03-26T00:00:00"/>
    <d v="1899-12-30T06:19:00"/>
    <x v="249"/>
    <s v="Birthday"/>
    <x v="0"/>
    <x v="4"/>
    <x v="0"/>
    <n v="6"/>
    <n v="3"/>
    <n v="45"/>
    <x v="45"/>
    <x v="4"/>
    <n v="722"/>
    <x v="3"/>
    <n v="2166"/>
  </r>
  <r>
    <s v="C097"/>
    <x v="96"/>
    <x v="83"/>
    <n v="456900126"/>
    <x v="96"/>
    <x v="0"/>
    <n v="730"/>
    <s v="C097"/>
    <n v="59"/>
    <n v="1"/>
    <x v="40"/>
    <x v="40"/>
    <d v="1899-12-30T02:04:03"/>
    <s v="25-08-2023"/>
    <d v="2023-08-25T00:00:00"/>
    <d v="1899-12-30T22:39:30"/>
    <x v="80"/>
    <s v="Raksha Bandhan"/>
    <x v="1"/>
    <x v="3"/>
    <x v="20"/>
    <n v="22"/>
    <n v="3"/>
    <n v="59"/>
    <x v="27"/>
    <x v="1"/>
    <n v="811"/>
    <x v="1"/>
    <n v="811"/>
  </r>
  <r>
    <s v="C097"/>
    <x v="96"/>
    <x v="83"/>
    <n v="456900126"/>
    <x v="96"/>
    <x v="0"/>
    <n v="8"/>
    <s v="C097"/>
    <n v="43"/>
    <n v="3"/>
    <x v="13"/>
    <x v="13"/>
    <d v="1899-12-30T19:20:02"/>
    <s v="14-11-2023"/>
    <d v="2023-11-14T00:00:00"/>
    <d v="1899-12-30T08:44:45"/>
    <x v="59"/>
    <s v="Diwali"/>
    <x v="4"/>
    <x v="6"/>
    <x v="13"/>
    <n v="8"/>
    <n v="6"/>
    <n v="43"/>
    <x v="11"/>
    <x v="4"/>
    <n v="750"/>
    <x v="4"/>
    <n v="2250"/>
  </r>
  <r>
    <s v="C097"/>
    <x v="96"/>
    <x v="83"/>
    <n v="456900126"/>
    <x v="96"/>
    <x v="0"/>
    <n v="937"/>
    <s v="C097"/>
    <n v="51"/>
    <n v="2"/>
    <x v="113"/>
    <x v="113"/>
    <d v="1899-12-30T03:57:43"/>
    <s v="15-03-2023"/>
    <d v="2023-03-15T00:00:00"/>
    <d v="1899-12-30T19:27:13"/>
    <x v="287"/>
    <s v="All Occasions"/>
    <x v="0"/>
    <x v="5"/>
    <x v="17"/>
    <n v="19"/>
    <n v="4"/>
    <n v="51"/>
    <x v="65"/>
    <x v="5"/>
    <n v="1084"/>
    <x v="6"/>
    <n v="2168"/>
  </r>
  <r>
    <s v="C097"/>
    <x v="96"/>
    <x v="83"/>
    <n v="456900126"/>
    <x v="96"/>
    <x v="0"/>
    <n v="538"/>
    <s v="C097"/>
    <n v="24"/>
    <n v="5"/>
    <x v="228"/>
    <x v="228"/>
    <d v="1899-12-30T13:09:06"/>
    <s v="19-05-2023"/>
    <d v="2023-05-19T00:00:00"/>
    <d v="1899-12-30T22:36:16"/>
    <x v="55"/>
    <s v="Birthday"/>
    <x v="5"/>
    <x v="4"/>
    <x v="21"/>
    <n v="22"/>
    <n v="1"/>
    <n v="24"/>
    <x v="10"/>
    <x v="3"/>
    <n v="535"/>
    <x v="3"/>
    <n v="2675"/>
  </r>
  <r>
    <s v="C097"/>
    <x v="96"/>
    <x v="83"/>
    <n v="456900126"/>
    <x v="96"/>
    <x v="0"/>
    <n v="103"/>
    <s v="C097"/>
    <n v="18"/>
    <n v="3"/>
    <x v="93"/>
    <x v="93"/>
    <d v="1899-12-30T12:24:59"/>
    <s v="08-02-2023"/>
    <d v="2023-02-08T00:00:00"/>
    <d v="1899-12-30T22:51:39"/>
    <x v="173"/>
    <s v="Birthday"/>
    <x v="2"/>
    <x v="6"/>
    <x v="0"/>
    <n v="22"/>
    <n v="7"/>
    <n v="18"/>
    <x v="4"/>
    <x v="2"/>
    <n v="781"/>
    <x v="3"/>
    <n v="2343"/>
  </r>
  <r>
    <s v="C097"/>
    <x v="96"/>
    <x v="83"/>
    <n v="456900126"/>
    <x v="96"/>
    <x v="0"/>
    <n v="376"/>
    <s v="C097"/>
    <n v="10"/>
    <n v="2"/>
    <x v="278"/>
    <x v="278"/>
    <d v="1899-12-30T20:18:32"/>
    <s v="19-05-2023"/>
    <d v="2023-05-19T00:00:00"/>
    <d v="1899-12-30T23:48:02"/>
    <x v="135"/>
    <s v="Birthday"/>
    <x v="5"/>
    <x v="1"/>
    <x v="19"/>
    <n v="23"/>
    <n v="5"/>
    <n v="10"/>
    <x v="69"/>
    <x v="1"/>
    <n v="259"/>
    <x v="3"/>
    <n v="518"/>
  </r>
  <r>
    <s v="C097"/>
    <x v="96"/>
    <x v="83"/>
    <n v="456900126"/>
    <x v="96"/>
    <x v="0"/>
    <n v="12"/>
    <s v="C097"/>
    <n v="38"/>
    <n v="3"/>
    <x v="270"/>
    <x v="270"/>
    <d v="1899-12-30T08:28:56"/>
    <s v="20-07-2023"/>
    <d v="2023-07-20T00:00:00"/>
    <d v="1899-12-30T23:34:57"/>
    <x v="99"/>
    <s v="Birthday"/>
    <x v="6"/>
    <x v="6"/>
    <x v="23"/>
    <n v="23"/>
    <n v="8"/>
    <n v="38"/>
    <x v="57"/>
    <x v="1"/>
    <n v="562"/>
    <x v="3"/>
    <n v="1686"/>
  </r>
  <r>
    <s v="C097"/>
    <x v="96"/>
    <x v="83"/>
    <n v="456900126"/>
    <x v="96"/>
    <x v="0"/>
    <n v="234"/>
    <s v="C097"/>
    <n v="42"/>
    <n v="1"/>
    <x v="279"/>
    <x v="279"/>
    <d v="1899-12-30T21:18:12"/>
    <s v="01-04-2023"/>
    <d v="2023-04-01T00:00:00"/>
    <d v="1899-12-30T00:36:53"/>
    <x v="162"/>
    <s v="All Occasions"/>
    <x v="0"/>
    <x v="2"/>
    <x v="16"/>
    <n v="0"/>
    <n v="8"/>
    <n v="42"/>
    <x v="24"/>
    <x v="6"/>
    <n v="1744"/>
    <x v="6"/>
    <n v="1744"/>
  </r>
  <r>
    <s v="C097"/>
    <x v="96"/>
    <x v="83"/>
    <n v="456900126"/>
    <x v="96"/>
    <x v="0"/>
    <n v="45"/>
    <s v="C097"/>
    <n v="61"/>
    <n v="5"/>
    <x v="277"/>
    <x v="277"/>
    <d v="1899-12-30T14:26:26"/>
    <s v="29-04-2023"/>
    <d v="2023-04-29T00:00:00"/>
    <d v="1899-12-30T06:16:36"/>
    <x v="32"/>
    <s v="Anniversary"/>
    <x v="3"/>
    <x v="2"/>
    <x v="15"/>
    <n v="6"/>
    <n v="1"/>
    <n v="61"/>
    <x v="8"/>
    <x v="2"/>
    <n v="810"/>
    <x v="5"/>
    <n v="4050"/>
  </r>
  <r>
    <s v="C097"/>
    <x v="96"/>
    <x v="83"/>
    <n v="456900126"/>
    <x v="96"/>
    <x v="0"/>
    <n v="178"/>
    <s v="C097"/>
    <n v="61"/>
    <n v="1"/>
    <x v="151"/>
    <x v="151"/>
    <d v="1899-12-30T23:04:31"/>
    <s v="16-11-2023"/>
    <d v="2023-11-16T00:00:00"/>
    <d v="1899-12-30T02:14:23"/>
    <x v="29"/>
    <s v="Anniversary"/>
    <x v="4"/>
    <x v="3"/>
    <x v="7"/>
    <n v="2"/>
    <n v="2"/>
    <n v="61"/>
    <x v="8"/>
    <x v="2"/>
    <n v="810"/>
    <x v="5"/>
    <n v="810"/>
  </r>
  <r>
    <s v="C097"/>
    <x v="96"/>
    <x v="83"/>
    <n v="456900126"/>
    <x v="96"/>
    <x v="0"/>
    <n v="824"/>
    <s v="C097"/>
    <n v="46"/>
    <n v="4"/>
    <x v="272"/>
    <x v="272"/>
    <d v="1899-12-30T07:56:11"/>
    <s v="07-05-2023"/>
    <d v="2023-05-07T00:00:00"/>
    <d v="1899-12-30T15:23:52"/>
    <x v="275"/>
    <s v="Anniversary"/>
    <x v="5"/>
    <x v="5"/>
    <x v="8"/>
    <n v="15"/>
    <n v="1"/>
    <n v="46"/>
    <x v="38"/>
    <x v="1"/>
    <n v="758"/>
    <x v="5"/>
    <n v="3032"/>
  </r>
  <r>
    <s v="C098"/>
    <x v="97"/>
    <x v="84"/>
    <n v="914461213936"/>
    <x v="97"/>
    <x v="1"/>
    <n v="687"/>
    <s v="C098"/>
    <n v="8"/>
    <n v="5"/>
    <x v="160"/>
    <x v="160"/>
    <d v="1899-12-30T17:57:15"/>
    <s v="19-03-2023"/>
    <d v="2023-03-19T00:00:00"/>
    <d v="1899-12-30T04:50:54"/>
    <x v="128"/>
    <s v="Anniversary"/>
    <x v="0"/>
    <x v="6"/>
    <x v="11"/>
    <n v="4"/>
    <n v="4"/>
    <n v="8"/>
    <x v="18"/>
    <x v="6"/>
    <n v="252"/>
    <x v="5"/>
    <n v="1260"/>
  </r>
  <r>
    <s v="C098"/>
    <x v="97"/>
    <x v="84"/>
    <n v="914461213936"/>
    <x v="97"/>
    <x v="1"/>
    <n v="286"/>
    <s v="C098"/>
    <n v="50"/>
    <n v="3"/>
    <x v="0"/>
    <x v="0"/>
    <d v="1899-12-30T20:05:40"/>
    <s v="12-03-2023"/>
    <d v="2023-03-12T00:00:00"/>
    <d v="1899-12-30T02:41:27"/>
    <x v="299"/>
    <s v="Holi"/>
    <x v="0"/>
    <x v="0"/>
    <x v="19"/>
    <n v="2"/>
    <n v="6"/>
    <n v="50"/>
    <x v="6"/>
    <x v="2"/>
    <n v="422"/>
    <x v="0"/>
    <n v="1266"/>
  </r>
  <r>
    <s v="C098"/>
    <x v="97"/>
    <x v="84"/>
    <n v="914461213936"/>
    <x v="97"/>
    <x v="1"/>
    <n v="681"/>
    <s v="C098"/>
    <n v="23"/>
    <n v="5"/>
    <x v="280"/>
    <x v="280"/>
    <d v="1899-12-30T10:08:06"/>
    <s v="05-02-2023"/>
    <d v="2023-02-05T00:00:00"/>
    <d v="1899-12-30T12:01:28"/>
    <x v="231"/>
    <s v="Anniversary"/>
    <x v="11"/>
    <x v="1"/>
    <x v="2"/>
    <n v="12"/>
    <n v="7"/>
    <n v="23"/>
    <x v="21"/>
    <x v="6"/>
    <n v="1098"/>
    <x v="5"/>
    <n v="5490"/>
  </r>
  <r>
    <s v="C098"/>
    <x v="97"/>
    <x v="84"/>
    <n v="914461213936"/>
    <x v="97"/>
    <x v="1"/>
    <n v="639"/>
    <s v="C098"/>
    <n v="24"/>
    <n v="1"/>
    <x v="155"/>
    <x v="155"/>
    <d v="1899-12-30T02:36:31"/>
    <s v="31-05-2023"/>
    <d v="2023-05-31T00:00:00"/>
    <d v="1899-12-30T03:18:25"/>
    <x v="291"/>
    <s v="Birthday"/>
    <x v="5"/>
    <x v="2"/>
    <x v="20"/>
    <n v="3"/>
    <n v="5"/>
    <n v="24"/>
    <x v="10"/>
    <x v="3"/>
    <n v="535"/>
    <x v="3"/>
    <n v="535"/>
  </r>
  <r>
    <s v="C098"/>
    <x v="97"/>
    <x v="84"/>
    <n v="914461213936"/>
    <x v="97"/>
    <x v="1"/>
    <n v="964"/>
    <s v="C098"/>
    <n v="32"/>
    <n v="4"/>
    <x v="281"/>
    <x v="281"/>
    <d v="1899-12-30T06:39:41"/>
    <s v="23-10-2023"/>
    <d v="2023-10-23T00:00:00"/>
    <d v="1899-12-30T22:22:39"/>
    <x v="107"/>
    <s v="Birthday"/>
    <x v="9"/>
    <x v="4"/>
    <x v="9"/>
    <n v="22"/>
    <n v="4"/>
    <n v="32"/>
    <x v="68"/>
    <x v="5"/>
    <n v="1792"/>
    <x v="3"/>
    <n v="7168"/>
  </r>
  <r>
    <s v="C098"/>
    <x v="97"/>
    <x v="84"/>
    <n v="914461213936"/>
    <x v="97"/>
    <x v="1"/>
    <n v="233"/>
    <s v="C098"/>
    <n v="64"/>
    <n v="4"/>
    <x v="78"/>
    <x v="78"/>
    <d v="1899-12-30T22:15:19"/>
    <s v="30-08-2023"/>
    <d v="2023-08-30T00:00:00"/>
    <d v="1899-12-30T04:07:39"/>
    <x v="170"/>
    <s v="Raksha Bandhan"/>
    <x v="1"/>
    <x v="5"/>
    <x v="10"/>
    <n v="4"/>
    <n v="4"/>
    <n v="64"/>
    <x v="54"/>
    <x v="5"/>
    <n v="1878"/>
    <x v="1"/>
    <n v="7512"/>
  </r>
  <r>
    <s v="C098"/>
    <x v="97"/>
    <x v="84"/>
    <n v="914461213936"/>
    <x v="97"/>
    <x v="1"/>
    <n v="738"/>
    <s v="C098"/>
    <n v="16"/>
    <n v="5"/>
    <x v="6"/>
    <x v="6"/>
    <d v="1899-12-30T16:23:38"/>
    <s v="09-03-2023"/>
    <d v="2023-03-09T00:00:00"/>
    <d v="1899-12-30T01:36:32"/>
    <x v="168"/>
    <s v="Holi"/>
    <x v="0"/>
    <x v="2"/>
    <x v="14"/>
    <n v="1"/>
    <n v="6"/>
    <n v="16"/>
    <x v="49"/>
    <x v="6"/>
    <n v="1721"/>
    <x v="0"/>
    <n v="8605"/>
  </r>
  <r>
    <s v="C098"/>
    <x v="97"/>
    <x v="84"/>
    <n v="914461213936"/>
    <x v="97"/>
    <x v="1"/>
    <n v="215"/>
    <s v="C098"/>
    <n v="17"/>
    <n v="1"/>
    <x v="282"/>
    <x v="282"/>
    <d v="1899-12-30T03:54:26"/>
    <s v="24-05-2023"/>
    <d v="2023-05-24T00:00:00"/>
    <d v="1899-12-30T12:37:34"/>
    <x v="252"/>
    <s v="Anniversary"/>
    <x v="5"/>
    <x v="1"/>
    <x v="17"/>
    <n v="12"/>
    <n v="3"/>
    <n v="17"/>
    <x v="55"/>
    <x v="5"/>
    <n v="1899"/>
    <x v="5"/>
    <n v="1899"/>
  </r>
  <r>
    <s v="C098"/>
    <x v="97"/>
    <x v="84"/>
    <n v="914461213936"/>
    <x v="97"/>
    <x v="1"/>
    <n v="815"/>
    <s v="C098"/>
    <n v="61"/>
    <n v="3"/>
    <x v="137"/>
    <x v="137"/>
    <d v="1899-12-30T07:08:13"/>
    <s v="08-10-2023"/>
    <d v="2023-10-08T00:00:00"/>
    <d v="1899-12-30T14:46:18"/>
    <x v="25"/>
    <s v="Anniversary"/>
    <x v="8"/>
    <x v="2"/>
    <x v="8"/>
    <n v="14"/>
    <n v="9"/>
    <n v="61"/>
    <x v="8"/>
    <x v="2"/>
    <n v="810"/>
    <x v="5"/>
    <n v="2430"/>
  </r>
  <r>
    <s v="C098"/>
    <x v="97"/>
    <x v="84"/>
    <n v="914461213936"/>
    <x v="97"/>
    <x v="1"/>
    <n v="959"/>
    <s v="C098"/>
    <n v="40"/>
    <n v="1"/>
    <x v="240"/>
    <x v="240"/>
    <d v="1899-12-30T01:54:46"/>
    <s v="26-12-2023"/>
    <d v="2023-12-26T00:00:00"/>
    <d v="1899-12-30T21:05:45"/>
    <x v="165"/>
    <s v="Anniversary"/>
    <x v="10"/>
    <x v="4"/>
    <x v="6"/>
    <n v="21"/>
    <n v="5"/>
    <n v="40"/>
    <x v="33"/>
    <x v="6"/>
    <n v="1923"/>
    <x v="5"/>
    <n v="1923"/>
  </r>
  <r>
    <s v="C098"/>
    <x v="97"/>
    <x v="84"/>
    <n v="914461213936"/>
    <x v="97"/>
    <x v="1"/>
    <n v="997"/>
    <s v="C098"/>
    <n v="19"/>
    <n v="2"/>
    <x v="44"/>
    <x v="44"/>
    <d v="1899-12-30T04:28:27"/>
    <s v="10-02-2023"/>
    <d v="2023-02-10T00:00:00"/>
    <d v="1899-12-30T11:50:24"/>
    <x v="156"/>
    <s v="Valentine's Day"/>
    <x v="2"/>
    <x v="5"/>
    <x v="4"/>
    <n v="11"/>
    <n v="6"/>
    <n v="19"/>
    <x v="15"/>
    <x v="3"/>
    <n v="1234"/>
    <x v="2"/>
    <n v="2468"/>
  </r>
  <r>
    <s v="C099"/>
    <x v="98"/>
    <x v="48"/>
    <n v="913621448305"/>
    <x v="98"/>
    <x v="0"/>
    <n v="477"/>
    <s v="C099"/>
    <n v="33"/>
    <n v="4"/>
    <x v="2"/>
    <x v="2"/>
    <d v="1899-12-30T17:18:09"/>
    <s v="14-02-2023"/>
    <d v="2023-02-14T00:00:00"/>
    <d v="1899-12-30T03:11:52"/>
    <x v="293"/>
    <s v="Valentine's Day"/>
    <x v="2"/>
    <x v="1"/>
    <x v="11"/>
    <n v="3"/>
    <n v="2"/>
    <n v="33"/>
    <x v="40"/>
    <x v="0"/>
    <n v="314"/>
    <x v="2"/>
    <n v="1256"/>
  </r>
  <r>
    <s v="C099"/>
    <x v="98"/>
    <x v="48"/>
    <n v="913621448305"/>
    <x v="98"/>
    <x v="0"/>
    <n v="206"/>
    <s v="C099"/>
    <n v="68"/>
    <n v="3"/>
    <x v="36"/>
    <x v="36"/>
    <d v="1899-12-30T22:12:16"/>
    <s v="13-02-2023"/>
    <d v="2023-02-13T00:00:00"/>
    <d v="1899-12-30T12:42:01"/>
    <x v="300"/>
    <s v="Valentine's Day"/>
    <x v="2"/>
    <x v="5"/>
    <x v="10"/>
    <n v="12"/>
    <n v="2"/>
    <n v="68"/>
    <x v="20"/>
    <x v="5"/>
    <n v="597"/>
    <x v="2"/>
    <n v="1791"/>
  </r>
  <r>
    <s v="C099"/>
    <x v="98"/>
    <x v="48"/>
    <n v="913621448305"/>
    <x v="98"/>
    <x v="0"/>
    <n v="863"/>
    <s v="C099"/>
    <n v="20"/>
    <n v="3"/>
    <x v="199"/>
    <x v="199"/>
    <d v="1899-12-30T09:28:04"/>
    <s v="15-06-2023"/>
    <d v="2023-06-15T00:00:00"/>
    <d v="1899-12-30T03:13:05"/>
    <x v="259"/>
    <s v="Anniversary"/>
    <x v="7"/>
    <x v="0"/>
    <x v="22"/>
    <n v="3"/>
    <n v="10"/>
    <n v="20"/>
    <x v="34"/>
    <x v="0"/>
    <n v="697"/>
    <x v="5"/>
    <n v="2091"/>
  </r>
  <r>
    <s v="C099"/>
    <x v="98"/>
    <x v="48"/>
    <n v="913621448305"/>
    <x v="98"/>
    <x v="0"/>
    <n v="94"/>
    <s v="C099"/>
    <n v="69"/>
    <n v="5"/>
    <x v="11"/>
    <x v="11"/>
    <d v="1899-12-30T14:51:08"/>
    <s v="11-03-2023"/>
    <d v="2023-03-11T00:00:00"/>
    <d v="1899-12-30T08:14:49"/>
    <x v="86"/>
    <s v="Holi"/>
    <x v="0"/>
    <x v="4"/>
    <x v="15"/>
    <n v="8"/>
    <n v="9"/>
    <n v="69"/>
    <x v="56"/>
    <x v="1"/>
    <n v="998"/>
    <x v="0"/>
    <n v="4990"/>
  </r>
  <r>
    <s v="C099"/>
    <x v="98"/>
    <x v="48"/>
    <n v="913621448305"/>
    <x v="98"/>
    <x v="0"/>
    <n v="561"/>
    <s v="C099"/>
    <n v="49"/>
    <n v="5"/>
    <x v="2"/>
    <x v="2"/>
    <d v="1899-12-30T12:24:35"/>
    <s v="21-02-2023"/>
    <d v="2023-02-21T00:00:00"/>
    <d v="1899-12-30T17:23:34"/>
    <x v="55"/>
    <s v="Valentine's Day"/>
    <x v="2"/>
    <x v="1"/>
    <x v="0"/>
    <n v="17"/>
    <n v="9"/>
    <n v="49"/>
    <x v="42"/>
    <x v="0"/>
    <n v="903"/>
    <x v="2"/>
    <n v="4515"/>
  </r>
  <r>
    <s v="C099"/>
    <x v="98"/>
    <x v="48"/>
    <n v="913621448305"/>
    <x v="98"/>
    <x v="0"/>
    <n v="222"/>
    <s v="C099"/>
    <n v="6"/>
    <n v="5"/>
    <x v="71"/>
    <x v="71"/>
    <d v="1899-12-30T05:57:25"/>
    <s v="07-03-2023"/>
    <d v="2023-03-07T00:00:00"/>
    <d v="1899-12-30T18:20:50"/>
    <x v="246"/>
    <s v="Holi"/>
    <x v="2"/>
    <x v="1"/>
    <x v="1"/>
    <n v="18"/>
    <n v="9"/>
    <n v="6"/>
    <x v="28"/>
    <x v="1"/>
    <n v="1112"/>
    <x v="0"/>
    <n v="5560"/>
  </r>
  <r>
    <s v="C099"/>
    <x v="98"/>
    <x v="48"/>
    <n v="913621448305"/>
    <x v="98"/>
    <x v="0"/>
    <n v="749"/>
    <s v="C099"/>
    <n v="12"/>
    <n v="2"/>
    <x v="230"/>
    <x v="230"/>
    <d v="1899-12-30T13:13:17"/>
    <s v="24-06-2023"/>
    <d v="2023-06-24T00:00:00"/>
    <d v="1899-12-30T03:37:13"/>
    <x v="68"/>
    <s v="Anniversary"/>
    <x v="7"/>
    <x v="0"/>
    <x v="21"/>
    <n v="3"/>
    <n v="5"/>
    <n v="12"/>
    <x v="60"/>
    <x v="2"/>
    <n v="672"/>
    <x v="5"/>
    <n v="1344"/>
  </r>
  <r>
    <s v="C099"/>
    <x v="98"/>
    <x v="48"/>
    <n v="913621448305"/>
    <x v="98"/>
    <x v="0"/>
    <n v="502"/>
    <s v="C099"/>
    <n v="22"/>
    <n v="5"/>
    <x v="283"/>
    <x v="283"/>
    <d v="1899-12-30T05:33:20"/>
    <s v="30-06-2023"/>
    <d v="2023-06-30T00:00:00"/>
    <d v="1899-12-30T00:55:44"/>
    <x v="112"/>
    <s v="All Occasions"/>
    <x v="7"/>
    <x v="5"/>
    <x v="1"/>
    <n v="0"/>
    <n v="6"/>
    <n v="22"/>
    <x v="64"/>
    <x v="5"/>
    <n v="1639"/>
    <x v="6"/>
    <n v="8195"/>
  </r>
  <r>
    <s v="C099"/>
    <x v="98"/>
    <x v="48"/>
    <n v="913621448305"/>
    <x v="98"/>
    <x v="0"/>
    <n v="355"/>
    <s v="C099"/>
    <n v="10"/>
    <n v="1"/>
    <x v="87"/>
    <x v="87"/>
    <d v="1899-12-30T04:52:44"/>
    <s v="02-01-2024"/>
    <d v="2024-01-02T00:00:00"/>
    <d v="1899-12-30T09:38:33"/>
    <x v="15"/>
    <s v="Birthday"/>
    <x v="10"/>
    <x v="1"/>
    <x v="4"/>
    <n v="9"/>
    <n v="9"/>
    <n v="10"/>
    <x v="69"/>
    <x v="1"/>
    <n v="259"/>
    <x v="3"/>
    <n v="259"/>
  </r>
  <r>
    <s v="C099"/>
    <x v="98"/>
    <x v="48"/>
    <n v="913621448305"/>
    <x v="98"/>
    <x v="0"/>
    <n v="10"/>
    <s v="C099"/>
    <n v="56"/>
    <n v="3"/>
    <x v="71"/>
    <x v="71"/>
    <d v="1899-12-30T00:17:26"/>
    <s v="08-03-2023"/>
    <d v="2023-03-08T00:00:00"/>
    <d v="1899-12-30T20:47:43"/>
    <x v="61"/>
    <s v="Anniversary"/>
    <x v="2"/>
    <x v="1"/>
    <x v="5"/>
    <n v="20"/>
    <n v="10"/>
    <n v="56"/>
    <x v="23"/>
    <x v="4"/>
    <n v="1272"/>
    <x v="5"/>
    <n v="3816"/>
  </r>
  <r>
    <s v="C099"/>
    <x v="98"/>
    <x v="48"/>
    <n v="913621448305"/>
    <x v="98"/>
    <x v="0"/>
    <n v="868"/>
    <s v="C099"/>
    <n v="32"/>
    <n v="1"/>
    <x v="40"/>
    <x v="40"/>
    <d v="1899-12-30T01:01:17"/>
    <s v="30-08-2023"/>
    <d v="2023-08-30T00:00:00"/>
    <d v="1899-12-30T10:09:12"/>
    <x v="255"/>
    <s v="Birthday"/>
    <x v="1"/>
    <x v="3"/>
    <x v="6"/>
    <n v="10"/>
    <n v="8"/>
    <n v="32"/>
    <x v="68"/>
    <x v="5"/>
    <n v="1792"/>
    <x v="3"/>
    <n v="1792"/>
  </r>
  <r>
    <s v="C099"/>
    <x v="98"/>
    <x v="48"/>
    <n v="913621448305"/>
    <x v="98"/>
    <x v="0"/>
    <n v="788"/>
    <s v="C099"/>
    <n v="53"/>
    <n v="3"/>
    <x v="26"/>
    <x v="26"/>
    <d v="1899-12-30T04:58:58"/>
    <s v="27-08-2023"/>
    <d v="2023-08-27T00:00:00"/>
    <d v="1899-12-30T08:56:52"/>
    <x v="223"/>
    <s v="Raksha Bandhan"/>
    <x v="1"/>
    <x v="4"/>
    <x v="4"/>
    <n v="8"/>
    <n v="3"/>
    <n v="53"/>
    <x v="62"/>
    <x v="6"/>
    <n v="1672"/>
    <x v="1"/>
    <n v="5016"/>
  </r>
  <r>
    <s v="C099"/>
    <x v="98"/>
    <x v="48"/>
    <n v="913621448305"/>
    <x v="98"/>
    <x v="0"/>
    <n v="214"/>
    <s v="C099"/>
    <n v="13"/>
    <n v="3"/>
    <x v="39"/>
    <x v="39"/>
    <d v="1899-12-30T07:49:55"/>
    <s v="07-03-2023"/>
    <d v="2023-03-07T00:00:00"/>
    <d v="1899-12-30T08:27:25"/>
    <x v="223"/>
    <s v="Holi"/>
    <x v="0"/>
    <x v="6"/>
    <x v="8"/>
    <n v="8"/>
    <n v="6"/>
    <n v="13"/>
    <x v="13"/>
    <x v="3"/>
    <n v="1141"/>
    <x v="0"/>
    <n v="3423"/>
  </r>
  <r>
    <s v="C099"/>
    <x v="98"/>
    <x v="48"/>
    <n v="913621448305"/>
    <x v="98"/>
    <x v="0"/>
    <n v="96"/>
    <s v="C099"/>
    <n v="25"/>
    <n v="3"/>
    <x v="144"/>
    <x v="144"/>
    <d v="1899-12-30T15:00:21"/>
    <s v="23-03-2023"/>
    <d v="2023-03-23T00:00:00"/>
    <d v="1899-12-30T08:56:06"/>
    <x v="138"/>
    <s v="Anniversary"/>
    <x v="0"/>
    <x v="3"/>
    <x v="3"/>
    <n v="8"/>
    <n v="9"/>
    <n v="25"/>
    <x v="26"/>
    <x v="2"/>
    <n v="1202"/>
    <x v="5"/>
    <n v="3606"/>
  </r>
  <r>
    <s v="C099"/>
    <x v="98"/>
    <x v="48"/>
    <n v="913621448305"/>
    <x v="98"/>
    <x v="0"/>
    <n v="475"/>
    <s v="C099"/>
    <n v="46"/>
    <n v="2"/>
    <x v="111"/>
    <x v="111"/>
    <d v="1899-12-30T07:21:23"/>
    <s v="08-12-2023"/>
    <d v="2023-12-08T00:00:00"/>
    <d v="1899-12-30T13:32:22"/>
    <x v="268"/>
    <s v="Anniversary"/>
    <x v="10"/>
    <x v="0"/>
    <x v="8"/>
    <n v="13"/>
    <n v="4"/>
    <n v="46"/>
    <x v="38"/>
    <x v="1"/>
    <n v="758"/>
    <x v="5"/>
    <n v="1516"/>
  </r>
  <r>
    <s v="C099"/>
    <x v="98"/>
    <x v="48"/>
    <n v="913621448305"/>
    <x v="98"/>
    <x v="0"/>
    <n v="351"/>
    <s v="C099"/>
    <n v="1"/>
    <n v="1"/>
    <x v="284"/>
    <x v="284"/>
    <d v="1899-12-30T15:11:07"/>
    <s v="25-01-2023"/>
    <d v="2023-01-25T00:00:00"/>
    <d v="1899-12-30T22:29:59"/>
    <x v="29"/>
    <s v="All Occasions"/>
    <x v="11"/>
    <x v="0"/>
    <x v="3"/>
    <n v="22"/>
    <n v="9"/>
    <n v="1"/>
    <x v="16"/>
    <x v="5"/>
    <n v="1935"/>
    <x v="6"/>
    <n v="1935"/>
  </r>
  <r>
    <s v="C099"/>
    <x v="98"/>
    <x v="48"/>
    <n v="913621448305"/>
    <x v="98"/>
    <x v="0"/>
    <n v="360"/>
    <s v="C099"/>
    <n v="41"/>
    <n v="1"/>
    <x v="5"/>
    <x v="5"/>
    <d v="1899-12-30T03:11:57"/>
    <s v="09-11-2023"/>
    <d v="2023-11-09T00:00:00"/>
    <d v="1899-12-30T17:45:31"/>
    <x v="196"/>
    <s v="Diwali"/>
    <x v="4"/>
    <x v="0"/>
    <x v="17"/>
    <n v="17"/>
    <n v="3"/>
    <n v="41"/>
    <x v="44"/>
    <x v="6"/>
    <n v="1977"/>
    <x v="4"/>
    <n v="1977"/>
  </r>
  <r>
    <s v="C100"/>
    <x v="99"/>
    <x v="85"/>
    <n v="919478540370"/>
    <x v="99"/>
    <x v="0"/>
    <n v="260"/>
    <s v="C100"/>
    <n v="69"/>
    <n v="5"/>
    <x v="0"/>
    <x v="0"/>
    <d v="1899-12-30T13:06:11"/>
    <s v="16-03-2023"/>
    <d v="2023-03-16T00:00:00"/>
    <d v="1899-12-30T22:22:30"/>
    <x v="15"/>
    <s v="Holi"/>
    <x v="0"/>
    <x v="0"/>
    <x v="21"/>
    <n v="22"/>
    <n v="10"/>
    <n v="69"/>
    <x v="56"/>
    <x v="1"/>
    <n v="998"/>
    <x v="0"/>
    <n v="4990"/>
  </r>
  <r>
    <s v="C100"/>
    <x v="99"/>
    <x v="85"/>
    <n v="919478540370"/>
    <x v="99"/>
    <x v="0"/>
    <n v="906"/>
    <s v="C100"/>
    <n v="49"/>
    <n v="3"/>
    <x v="94"/>
    <x v="94"/>
    <d v="1899-12-30T01:16:20"/>
    <s v="16-02-2023"/>
    <d v="2023-02-16T00:00:00"/>
    <d v="1899-12-30T09:14:48"/>
    <x v="0"/>
    <s v="Valentine's Day"/>
    <x v="2"/>
    <x v="0"/>
    <x v="6"/>
    <n v="9"/>
    <n v="10"/>
    <n v="49"/>
    <x v="42"/>
    <x v="0"/>
    <n v="903"/>
    <x v="2"/>
    <n v="2709"/>
  </r>
  <r>
    <s v="C100"/>
    <x v="99"/>
    <x v="85"/>
    <n v="919478540370"/>
    <x v="99"/>
    <x v="0"/>
    <n v="333"/>
    <s v="C100"/>
    <n v="22"/>
    <n v="5"/>
    <x v="17"/>
    <x v="17"/>
    <d v="1899-12-30T06:19:15"/>
    <s v="10-02-2023"/>
    <d v="2023-02-10T00:00:00"/>
    <d v="1899-12-30T03:46:29"/>
    <x v="81"/>
    <s v="All Occasions"/>
    <x v="2"/>
    <x v="4"/>
    <x v="9"/>
    <n v="3"/>
    <n v="1"/>
    <n v="22"/>
    <x v="64"/>
    <x v="5"/>
    <n v="1639"/>
    <x v="6"/>
    <n v="8195"/>
  </r>
  <r>
    <s v="C100"/>
    <x v="99"/>
    <x v="85"/>
    <n v="919478540370"/>
    <x v="99"/>
    <x v="0"/>
    <n v="92"/>
    <s v="C100"/>
    <n v="18"/>
    <n v="5"/>
    <x v="267"/>
    <x v="267"/>
    <d v="1899-12-30T00:11:18"/>
    <s v="25-05-2023"/>
    <d v="2023-05-25T00:00:00"/>
    <d v="1899-12-30T11:17:55"/>
    <x v="287"/>
    <s v="Birthday"/>
    <x v="5"/>
    <x v="0"/>
    <x v="5"/>
    <n v="11"/>
    <n v="10"/>
    <n v="18"/>
    <x v="4"/>
    <x v="2"/>
    <n v="781"/>
    <x v="3"/>
    <n v="3905"/>
  </r>
  <r>
    <s v="C100"/>
    <x v="99"/>
    <x v="85"/>
    <n v="919478540370"/>
    <x v="99"/>
    <x v="0"/>
    <n v="927"/>
    <s v="C100"/>
    <n v="43"/>
    <n v="4"/>
    <x v="138"/>
    <x v="138"/>
    <d v="1899-12-30T06:38:15"/>
    <s v="11-11-2023"/>
    <d v="2023-11-11T00:00:00"/>
    <d v="1899-12-30T05:00:17"/>
    <x v="214"/>
    <s v="Diwali"/>
    <x v="4"/>
    <x v="2"/>
    <x v="9"/>
    <n v="5"/>
    <n v="8"/>
    <n v="43"/>
    <x v="11"/>
    <x v="4"/>
    <n v="750"/>
    <x v="4"/>
    <n v="3000"/>
  </r>
  <r>
    <s v="C100"/>
    <x v="99"/>
    <x v="85"/>
    <n v="919478540370"/>
    <x v="99"/>
    <x v="0"/>
    <n v="555"/>
    <s v="C100"/>
    <n v="56"/>
    <n v="4"/>
    <x v="285"/>
    <x v="285"/>
    <d v="1899-12-30T12:05:43"/>
    <s v="30-06-2023"/>
    <d v="2023-06-30T00:00:00"/>
    <d v="1899-12-30T17:58:12"/>
    <x v="30"/>
    <s v="Anniversary"/>
    <x v="7"/>
    <x v="6"/>
    <x v="0"/>
    <n v="17"/>
    <n v="2"/>
    <n v="56"/>
    <x v="23"/>
    <x v="4"/>
    <n v="1272"/>
    <x v="5"/>
    <n v="5088"/>
  </r>
  <r>
    <s v="C100"/>
    <x v="99"/>
    <x v="85"/>
    <n v="919478540370"/>
    <x v="99"/>
    <x v="0"/>
    <n v="947"/>
    <s v="C100"/>
    <n v="38"/>
    <n v="3"/>
    <x v="48"/>
    <x v="48"/>
    <d v="1899-12-30T19:16:19"/>
    <s v="08-10-2023"/>
    <d v="2023-10-08T00:00:00"/>
    <d v="1899-12-30T23:24:47"/>
    <x v="35"/>
    <s v="Birthday"/>
    <x v="9"/>
    <x v="2"/>
    <x v="13"/>
    <n v="23"/>
    <n v="2"/>
    <n v="38"/>
    <x v="57"/>
    <x v="1"/>
    <n v="562"/>
    <x v="3"/>
    <n v="1686"/>
  </r>
  <r>
    <s v="C100"/>
    <x v="99"/>
    <x v="85"/>
    <n v="919478540370"/>
    <x v="99"/>
    <x v="0"/>
    <n v="498"/>
    <s v="C100"/>
    <n v="19"/>
    <n v="4"/>
    <x v="19"/>
    <x v="19"/>
    <d v="1899-12-30T21:34:44"/>
    <s v="20-02-2023"/>
    <d v="2023-02-20T00:00:00"/>
    <d v="1899-12-30T21:14:24"/>
    <x v="118"/>
    <s v="Valentine's Day"/>
    <x v="2"/>
    <x v="0"/>
    <x v="16"/>
    <n v="21"/>
    <n v="7"/>
    <n v="19"/>
    <x v="15"/>
    <x v="3"/>
    <n v="1234"/>
    <x v="2"/>
    <n v="493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B874031-C146-47B7-950E-B0C452015962}" name="PivotTable7"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D7:E13" firstHeaderRow="1" firstDataRow="1" firstDataCol="1"/>
  <pivotFields count="29">
    <pivotField showAll="0"/>
    <pivotField showAll="0"/>
    <pivotField showAll="0"/>
    <pivotField showAll="0"/>
    <pivotField showAll="0"/>
    <pivotField showAll="0"/>
    <pivotField showAll="0"/>
    <pivotField showAll="0"/>
    <pivotField showAll="0"/>
    <pivotField showAll="0"/>
    <pivotField showAll="0">
      <items count="287">
        <item x="125"/>
        <item x="93"/>
        <item x="39"/>
        <item x="223"/>
        <item x="117"/>
        <item x="61"/>
        <item x="175"/>
        <item x="152"/>
        <item x="249"/>
        <item x="261"/>
        <item x="43"/>
        <item x="162"/>
        <item x="11"/>
        <item x="4"/>
        <item x="45"/>
        <item x="64"/>
        <item x="246"/>
        <item x="158"/>
        <item x="80"/>
        <item x="102"/>
        <item x="237"/>
        <item x="58"/>
        <item x="6"/>
        <item x="12"/>
        <item x="227"/>
        <item x="220"/>
        <item x="183"/>
        <item x="20"/>
        <item x="138"/>
        <item x="221"/>
        <item x="44"/>
        <item x="31"/>
        <item x="224"/>
        <item x="104"/>
        <item x="16"/>
        <item x="85"/>
        <item x="111"/>
        <item x="206"/>
        <item x="57"/>
        <item x="3"/>
        <item x="210"/>
        <item x="9"/>
        <item x="199"/>
        <item x="84"/>
        <item x="136"/>
        <item x="161"/>
        <item x="105"/>
        <item x="29"/>
        <item x="190"/>
        <item x="252"/>
        <item x="94"/>
        <item x="0"/>
        <item x="59"/>
        <item x="272"/>
        <item x="10"/>
        <item x="218"/>
        <item x="257"/>
        <item x="48"/>
        <item x="5"/>
        <item x="168"/>
        <item x="147"/>
        <item x="15"/>
        <item x="22"/>
        <item x="41"/>
        <item x="170"/>
        <item x="133"/>
        <item x="201"/>
        <item x="82"/>
        <item x="24"/>
        <item x="68"/>
        <item x="14"/>
        <item x="198"/>
        <item x="92"/>
        <item x="54"/>
        <item x="194"/>
        <item x="98"/>
        <item x="236"/>
        <item x="232"/>
        <item x="259"/>
        <item x="13"/>
        <item x="97"/>
        <item x="17"/>
        <item x="28"/>
        <item x="187"/>
        <item x="196"/>
        <item x="213"/>
        <item x="188"/>
        <item x="235"/>
        <item x="239"/>
        <item x="86"/>
        <item x="275"/>
        <item x="233"/>
        <item x="146"/>
        <item x="156"/>
        <item x="164"/>
        <item x="153"/>
        <item x="69"/>
        <item x="112"/>
        <item x="18"/>
        <item x="100"/>
        <item x="250"/>
        <item x="258"/>
        <item x="36"/>
        <item x="113"/>
        <item x="203"/>
        <item x="27"/>
        <item x="134"/>
        <item x="216"/>
        <item x="157"/>
        <item x="204"/>
        <item x="56"/>
        <item x="42"/>
        <item x="2"/>
        <item x="74"/>
        <item x="165"/>
        <item x="89"/>
        <item x="270"/>
        <item x="65"/>
        <item x="149"/>
        <item x="219"/>
        <item x="148"/>
        <item x="19"/>
        <item x="109"/>
        <item x="88"/>
        <item x="226"/>
        <item x="189"/>
        <item x="116"/>
        <item x="37"/>
        <item x="118"/>
        <item x="101"/>
        <item x="114"/>
        <item x="144"/>
        <item x="243"/>
        <item x="278"/>
        <item x="192"/>
        <item x="141"/>
        <item x="207"/>
        <item x="241"/>
        <item x="271"/>
        <item x="151"/>
        <item x="55"/>
        <item x="132"/>
        <item x="160"/>
        <item x="99"/>
        <item x="267"/>
        <item x="262"/>
        <item x="212"/>
        <item x="166"/>
        <item x="284"/>
        <item x="72"/>
        <item x="184"/>
        <item x="47"/>
        <item x="274"/>
        <item x="177"/>
        <item x="171"/>
        <item x="81"/>
        <item x="200"/>
        <item x="255"/>
        <item x="122"/>
        <item x="83"/>
        <item x="33"/>
        <item x="139"/>
        <item x="150"/>
        <item x="124"/>
        <item x="63"/>
        <item x="119"/>
        <item x="172"/>
        <item x="268"/>
        <item x="34"/>
        <item x="228"/>
        <item x="129"/>
        <item x="110"/>
        <item x="225"/>
        <item x="30"/>
        <item x="131"/>
        <item x="108"/>
        <item x="191"/>
        <item x="96"/>
        <item x="230"/>
        <item x="211"/>
        <item x="49"/>
        <item x="180"/>
        <item x="281"/>
        <item x="66"/>
        <item x="107"/>
        <item x="179"/>
        <item x="185"/>
        <item x="266"/>
        <item x="75"/>
        <item x="260"/>
        <item x="251"/>
        <item x="202"/>
        <item x="103"/>
        <item x="70"/>
        <item x="176"/>
        <item x="282"/>
        <item x="53"/>
        <item x="142"/>
        <item x="23"/>
        <item x="52"/>
        <item x="253"/>
        <item x="197"/>
        <item x="240"/>
        <item x="209"/>
        <item x="128"/>
        <item x="244"/>
        <item x="263"/>
        <item x="245"/>
        <item x="214"/>
        <item x="40"/>
        <item x="231"/>
        <item x="181"/>
        <item x="193"/>
        <item x="51"/>
        <item x="247"/>
        <item x="143"/>
        <item x="135"/>
        <item x="222"/>
        <item x="173"/>
        <item x="67"/>
        <item x="126"/>
        <item x="140"/>
        <item x="121"/>
        <item x="123"/>
        <item x="205"/>
        <item x="91"/>
        <item x="279"/>
        <item x="254"/>
        <item x="283"/>
        <item x="26"/>
        <item x="195"/>
        <item x="182"/>
        <item x="238"/>
        <item x="87"/>
        <item x="79"/>
        <item x="77"/>
        <item x="229"/>
        <item x="215"/>
        <item x="38"/>
        <item x="8"/>
        <item x="120"/>
        <item x="21"/>
        <item x="71"/>
        <item x="73"/>
        <item x="155"/>
        <item x="178"/>
        <item x="78"/>
        <item x="217"/>
        <item x="62"/>
        <item x="264"/>
        <item x="159"/>
        <item x="265"/>
        <item x="1"/>
        <item x="208"/>
        <item x="127"/>
        <item x="115"/>
        <item x="269"/>
        <item x="90"/>
        <item x="95"/>
        <item x="60"/>
        <item x="277"/>
        <item x="234"/>
        <item x="285"/>
        <item x="35"/>
        <item x="163"/>
        <item x="46"/>
        <item x="106"/>
        <item x="280"/>
        <item x="273"/>
        <item x="174"/>
        <item x="76"/>
        <item x="154"/>
        <item x="7"/>
        <item x="137"/>
        <item x="167"/>
        <item x="32"/>
        <item x="256"/>
        <item x="276"/>
        <item x="130"/>
        <item x="186"/>
        <item x="169"/>
        <item x="25"/>
        <item x="248"/>
        <item x="145"/>
        <item x="242"/>
        <item x="50"/>
        <item t="default"/>
      </items>
    </pivotField>
    <pivotField numFmtId="14" showAll="0">
      <items count="287">
        <item x="125"/>
        <item x="43"/>
        <item x="237"/>
        <item x="206"/>
        <item x="252"/>
        <item x="147"/>
        <item x="68"/>
        <item x="233"/>
        <item x="258"/>
        <item x="42"/>
        <item x="148"/>
        <item x="101"/>
        <item x="132"/>
        <item x="284"/>
        <item x="119"/>
        <item x="30"/>
        <item x="247"/>
        <item x="205"/>
        <item x="79"/>
        <item x="217"/>
        <item x="90"/>
        <item x="280"/>
        <item x="276"/>
        <item x="242"/>
        <item x="93"/>
        <item x="162"/>
        <item x="58"/>
        <item x="44"/>
        <item x="57"/>
        <item x="94"/>
        <item x="15"/>
        <item x="14"/>
        <item x="17"/>
        <item x="146"/>
        <item x="36"/>
        <item x="2"/>
        <item x="19"/>
        <item x="114"/>
        <item x="72"/>
        <item x="200"/>
        <item x="172"/>
        <item x="131"/>
        <item x="70"/>
        <item x="209"/>
        <item x="143"/>
        <item x="91"/>
        <item x="71"/>
        <item x="62"/>
        <item x="95"/>
        <item x="39"/>
        <item x="11"/>
        <item x="6"/>
        <item x="31"/>
        <item x="3"/>
        <item x="0"/>
        <item x="22"/>
        <item x="198"/>
        <item x="28"/>
        <item x="156"/>
        <item x="113"/>
        <item x="74"/>
        <item x="144"/>
        <item x="160"/>
        <item x="255"/>
        <item x="268"/>
        <item x="108"/>
        <item x="179"/>
        <item x="176"/>
        <item x="128"/>
        <item x="135"/>
        <item x="279"/>
        <item x="77"/>
        <item x="264"/>
        <item x="60"/>
        <item x="273"/>
        <item x="223"/>
        <item x="4"/>
        <item x="210"/>
        <item x="59"/>
        <item x="41"/>
        <item x="92"/>
        <item x="187"/>
        <item x="164"/>
        <item x="203"/>
        <item x="109"/>
        <item x="243"/>
        <item x="99"/>
        <item x="184"/>
        <item x="122"/>
        <item x="34"/>
        <item x="191"/>
        <item x="244"/>
        <item x="222"/>
        <item x="229"/>
        <item x="73"/>
        <item x="277"/>
        <item x="130"/>
        <item x="117"/>
        <item x="45"/>
        <item x="9"/>
        <item x="272"/>
        <item x="170"/>
        <item x="54"/>
        <item x="196"/>
        <item x="153"/>
        <item x="27"/>
        <item x="165"/>
        <item x="88"/>
        <item x="278"/>
        <item x="267"/>
        <item x="47"/>
        <item x="228"/>
        <item x="96"/>
        <item x="282"/>
        <item x="263"/>
        <item x="254"/>
        <item x="155"/>
        <item x="159"/>
        <item x="234"/>
        <item x="174"/>
        <item x="61"/>
        <item x="64"/>
        <item x="12"/>
        <item x="224"/>
        <item x="199"/>
        <item x="133"/>
        <item x="194"/>
        <item x="213"/>
        <item x="134"/>
        <item x="89"/>
        <item x="226"/>
        <item x="192"/>
        <item x="274"/>
        <item x="83"/>
        <item x="230"/>
        <item x="185"/>
        <item x="53"/>
        <item x="245"/>
        <item x="173"/>
        <item x="283"/>
        <item x="215"/>
        <item x="178"/>
        <item x="285"/>
        <item x="76"/>
        <item x="186"/>
        <item x="246"/>
        <item x="227"/>
        <item x="84"/>
        <item x="10"/>
        <item x="201"/>
        <item x="98"/>
        <item x="188"/>
        <item x="69"/>
        <item x="216"/>
        <item x="270"/>
        <item x="141"/>
        <item x="177"/>
        <item x="33"/>
        <item x="211"/>
        <item x="266"/>
        <item x="142"/>
        <item x="214"/>
        <item x="38"/>
        <item x="265"/>
        <item x="154"/>
        <item x="169"/>
        <item x="50"/>
        <item x="175"/>
        <item x="220"/>
        <item x="104"/>
        <item x="136"/>
        <item x="218"/>
        <item x="82"/>
        <item x="236"/>
        <item x="235"/>
        <item x="112"/>
        <item x="157"/>
        <item x="207"/>
        <item x="262"/>
        <item x="171"/>
        <item x="49"/>
        <item x="75"/>
        <item x="23"/>
        <item x="40"/>
        <item x="67"/>
        <item x="26"/>
        <item x="8"/>
        <item x="78"/>
        <item x="1"/>
        <item x="35"/>
        <item x="7"/>
        <item x="25"/>
        <item x="152"/>
        <item x="158"/>
        <item x="183"/>
        <item x="16"/>
        <item x="161"/>
        <item x="257"/>
        <item x="232"/>
        <item x="18"/>
        <item x="189"/>
        <item x="241"/>
        <item x="212"/>
        <item x="139"/>
        <item x="129"/>
        <item x="180"/>
        <item x="260"/>
        <item x="52"/>
        <item x="231"/>
        <item x="126"/>
        <item x="195"/>
        <item x="208"/>
        <item x="163"/>
        <item x="137"/>
        <item x="248"/>
        <item x="249"/>
        <item x="20"/>
        <item x="105"/>
        <item x="48"/>
        <item x="259"/>
        <item x="239"/>
        <item x="204"/>
        <item x="65"/>
        <item x="116"/>
        <item x="271"/>
        <item x="81"/>
        <item x="150"/>
        <item x="110"/>
        <item x="281"/>
        <item x="251"/>
        <item x="253"/>
        <item x="181"/>
        <item x="140"/>
        <item x="182"/>
        <item x="120"/>
        <item x="127"/>
        <item x="46"/>
        <item x="167"/>
        <item x="145"/>
        <item x="261"/>
        <item x="80"/>
        <item x="138"/>
        <item x="85"/>
        <item x="29"/>
        <item x="5"/>
        <item x="24"/>
        <item x="13"/>
        <item x="86"/>
        <item x="100"/>
        <item x="56"/>
        <item x="149"/>
        <item x="37"/>
        <item x="151"/>
        <item x="124"/>
        <item x="225"/>
        <item x="66"/>
        <item x="202"/>
        <item x="197"/>
        <item x="193"/>
        <item x="121"/>
        <item x="238"/>
        <item x="115"/>
        <item x="106"/>
        <item x="32"/>
        <item x="102"/>
        <item x="221"/>
        <item x="111"/>
        <item x="190"/>
        <item x="168"/>
        <item x="97"/>
        <item x="275"/>
        <item x="250"/>
        <item x="219"/>
        <item x="118"/>
        <item x="55"/>
        <item x="166"/>
        <item x="63"/>
        <item x="107"/>
        <item x="103"/>
        <item x="240"/>
        <item x="51"/>
        <item x="123"/>
        <item x="87"/>
        <item x="21"/>
        <item x="269"/>
        <item x="256"/>
        <item t="default"/>
      </items>
    </pivotField>
    <pivotField numFmtId="164" showAll="0"/>
    <pivotField showAll="0"/>
    <pivotField numFmtId="14" showAll="0"/>
    <pivotField numFmtId="164" showAll="0"/>
    <pivotField showAll="0"/>
    <pivotField showAll="0"/>
    <pivotField showAll="0">
      <items count="13">
        <item x="11"/>
        <item x="2"/>
        <item x="0"/>
        <item x="3"/>
        <item x="5"/>
        <item x="7"/>
        <item x="6"/>
        <item x="1"/>
        <item x="8"/>
        <item x="9"/>
        <item x="4"/>
        <item x="10"/>
        <item t="default"/>
      </items>
    </pivotField>
    <pivotField showAll="0">
      <items count="8">
        <item x="1"/>
        <item x="0"/>
        <item x="3"/>
        <item x="6"/>
        <item x="4"/>
        <item x="2"/>
        <item x="5"/>
        <item t="default"/>
      </items>
    </pivotField>
    <pivotField showAll="0"/>
    <pivotField showAll="0"/>
    <pivotField showAll="0"/>
    <pivotField showAll="0"/>
    <pivotField axis="axisRow" showAll="0" measureFilter="1">
      <items count="72">
        <item x="66"/>
        <item x="1"/>
        <item x="28"/>
        <item x="52"/>
        <item x="56"/>
        <item x="33"/>
        <item x="51"/>
        <item x="13"/>
        <item x="17"/>
        <item x="9"/>
        <item x="7"/>
        <item x="48"/>
        <item x="65"/>
        <item x="29"/>
        <item x="45"/>
        <item x="61"/>
        <item x="44"/>
        <item x="69"/>
        <item x="5"/>
        <item x="43"/>
        <item x="34"/>
        <item x="63"/>
        <item x="16"/>
        <item x="36"/>
        <item x="50"/>
        <item x="24"/>
        <item x="11"/>
        <item x="4"/>
        <item x="41"/>
        <item x="42"/>
        <item x="20"/>
        <item x="30"/>
        <item x="37"/>
        <item x="35"/>
        <item x="49"/>
        <item x="14"/>
        <item x="64"/>
        <item x="47"/>
        <item x="8"/>
        <item x="57"/>
        <item x="21"/>
        <item x="68"/>
        <item x="32"/>
        <item x="54"/>
        <item x="39"/>
        <item x="60"/>
        <item x="31"/>
        <item x="25"/>
        <item x="27"/>
        <item x="10"/>
        <item x="15"/>
        <item x="40"/>
        <item x="23"/>
        <item x="59"/>
        <item x="19"/>
        <item x="18"/>
        <item x="53"/>
        <item x="62"/>
        <item x="38"/>
        <item x="55"/>
        <item x="2"/>
        <item x="58"/>
        <item x="67"/>
        <item x="70"/>
        <item x="22"/>
        <item x="3"/>
        <item x="26"/>
        <item x="46"/>
        <item x="12"/>
        <item x="6"/>
        <item x="0"/>
        <item t="default"/>
      </items>
    </pivotField>
    <pivotField showAll="0">
      <items count="8">
        <item x="1"/>
        <item x="0"/>
        <item x="3"/>
        <item x="2"/>
        <item x="4"/>
        <item x="5"/>
        <item x="6"/>
        <item t="default"/>
      </items>
    </pivotField>
    <pivotField showAll="0"/>
    <pivotField showAll="0">
      <items count="8">
        <item x="6"/>
        <item x="5"/>
        <item x="3"/>
        <item x="4"/>
        <item x="0"/>
        <item x="1"/>
        <item x="2"/>
        <item t="default"/>
      </items>
    </pivotField>
    <pivotField dataField="1" showAll="0"/>
  </pivotFields>
  <rowFields count="1">
    <field x="24"/>
  </rowFields>
  <rowItems count="6">
    <i>
      <x v="8"/>
    </i>
    <i>
      <x v="22"/>
    </i>
    <i>
      <x v="35"/>
    </i>
    <i>
      <x v="43"/>
    </i>
    <i>
      <x v="47"/>
    </i>
    <i t="grand">
      <x/>
    </i>
  </rowItems>
  <colItems count="1">
    <i/>
  </colItems>
  <dataFields count="1">
    <dataField name="Sum of total_revenue" fld="28" baseField="0" baseItem="0"/>
  </dataFields>
  <formats count="2">
    <format dxfId="32">
      <pivotArea outline="0" collapsedLevelsAreSubtotals="1" fieldPosition="0"/>
    </format>
    <format dxfId="31">
      <pivotArea collapsedLevelsAreSubtotals="1" fieldPosition="0">
        <references count="1">
          <reference field="24" count="10">
            <x v="8"/>
            <x v="10"/>
            <x v="22"/>
            <x v="25"/>
            <x v="32"/>
            <x v="35"/>
            <x v="36"/>
            <x v="40"/>
            <x v="43"/>
            <x v="47"/>
          </reference>
        </references>
      </pivotArea>
    </format>
  </formats>
  <chartFormats count="5">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24" count="1" selected="0">
            <x v="22"/>
          </reference>
        </references>
      </pivotArea>
    </chartFormat>
    <chartFormat chart="2" format="9">
      <pivotArea type="data" outline="0" fieldPosition="0">
        <references count="2">
          <reference field="4294967294" count="1" selected="0">
            <x v="0"/>
          </reference>
          <reference field="24" count="1" selected="0">
            <x v="47"/>
          </reference>
        </references>
      </pivotArea>
    </chartFormat>
    <chartFormat chart="2" format="10">
      <pivotArea type="data" outline="0" fieldPosition="0">
        <references count="2">
          <reference field="4294967294" count="1" selected="0">
            <x v="0"/>
          </reference>
          <reference field="24" count="1" selected="0">
            <x v="6"/>
          </reference>
        </references>
      </pivotArea>
    </chartFormat>
    <chartFormat chart="2" format="11">
      <pivotArea type="data" outline="0" fieldPosition="0">
        <references count="2">
          <reference field="4294967294" count="1" selected="0">
            <x v="0"/>
          </reference>
          <reference field="24" count="1" selected="0">
            <x v="63"/>
          </reference>
        </references>
      </pivotArea>
    </chartFormat>
  </chartFormats>
  <pivotTableStyleInfo name="PivotStyleLight16" showRowHeaders="1" showColHeaders="1" showRowStripes="0" showColStripes="0" showLastColumn="1"/>
  <filters count="1">
    <filter fld="24"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4D813EE-6596-4998-9218-6B1DE1B3B8F9}" name="PivotTable13"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2">
  <location ref="D32:D40" firstHeaderRow="1" firstDataRow="1" firstDataCol="1"/>
  <pivotFields count="29">
    <pivotField showAll="0"/>
    <pivotField showAll="0"/>
    <pivotField showAll="0"/>
    <pivotField showAll="0"/>
    <pivotField showAll="0"/>
    <pivotField showAll="0"/>
    <pivotField showAll="0"/>
    <pivotField showAll="0"/>
    <pivotField showAll="0"/>
    <pivotField showAll="0"/>
    <pivotField showAll="0">
      <items count="287">
        <item x="125"/>
        <item x="93"/>
        <item x="39"/>
        <item x="223"/>
        <item x="117"/>
        <item x="61"/>
        <item x="175"/>
        <item x="152"/>
        <item x="249"/>
        <item x="261"/>
        <item x="43"/>
        <item x="162"/>
        <item x="11"/>
        <item x="4"/>
        <item x="45"/>
        <item x="64"/>
        <item x="246"/>
        <item x="158"/>
        <item x="80"/>
        <item x="102"/>
        <item x="237"/>
        <item x="58"/>
        <item x="6"/>
        <item x="12"/>
        <item x="227"/>
        <item x="220"/>
        <item x="183"/>
        <item x="20"/>
        <item x="138"/>
        <item x="221"/>
        <item x="44"/>
        <item x="31"/>
        <item x="224"/>
        <item x="104"/>
        <item x="16"/>
        <item x="85"/>
        <item x="111"/>
        <item x="206"/>
        <item x="57"/>
        <item x="3"/>
        <item x="210"/>
        <item x="9"/>
        <item x="199"/>
        <item x="84"/>
        <item x="136"/>
        <item x="161"/>
        <item x="105"/>
        <item x="29"/>
        <item x="190"/>
        <item x="252"/>
        <item x="94"/>
        <item x="0"/>
        <item x="59"/>
        <item x="272"/>
        <item x="10"/>
        <item x="218"/>
        <item x="257"/>
        <item x="48"/>
        <item x="5"/>
        <item x="168"/>
        <item x="147"/>
        <item x="15"/>
        <item x="22"/>
        <item x="41"/>
        <item x="170"/>
        <item x="133"/>
        <item x="201"/>
        <item x="82"/>
        <item x="24"/>
        <item x="68"/>
        <item x="14"/>
        <item x="198"/>
        <item x="92"/>
        <item x="54"/>
        <item x="194"/>
        <item x="98"/>
        <item x="236"/>
        <item x="232"/>
        <item x="259"/>
        <item x="13"/>
        <item x="97"/>
        <item x="17"/>
        <item x="28"/>
        <item x="187"/>
        <item x="196"/>
        <item x="213"/>
        <item x="188"/>
        <item x="235"/>
        <item x="239"/>
        <item x="86"/>
        <item x="275"/>
        <item x="233"/>
        <item x="146"/>
        <item x="156"/>
        <item x="164"/>
        <item x="153"/>
        <item x="69"/>
        <item x="112"/>
        <item x="18"/>
        <item x="100"/>
        <item x="250"/>
        <item x="258"/>
        <item x="36"/>
        <item x="113"/>
        <item x="203"/>
        <item x="27"/>
        <item x="134"/>
        <item x="216"/>
        <item x="157"/>
        <item x="204"/>
        <item x="56"/>
        <item x="42"/>
        <item x="2"/>
        <item x="74"/>
        <item x="165"/>
        <item x="89"/>
        <item x="270"/>
        <item x="65"/>
        <item x="149"/>
        <item x="219"/>
        <item x="148"/>
        <item x="19"/>
        <item x="109"/>
        <item x="88"/>
        <item x="226"/>
        <item x="189"/>
        <item x="116"/>
        <item x="37"/>
        <item x="118"/>
        <item x="101"/>
        <item x="114"/>
        <item x="144"/>
        <item x="243"/>
        <item x="278"/>
        <item x="192"/>
        <item x="141"/>
        <item x="207"/>
        <item x="241"/>
        <item x="271"/>
        <item x="151"/>
        <item x="55"/>
        <item x="132"/>
        <item x="160"/>
        <item x="99"/>
        <item x="267"/>
        <item x="262"/>
        <item x="212"/>
        <item x="166"/>
        <item x="284"/>
        <item x="72"/>
        <item x="184"/>
        <item x="47"/>
        <item x="274"/>
        <item x="177"/>
        <item x="171"/>
        <item x="81"/>
        <item x="200"/>
        <item x="255"/>
        <item x="122"/>
        <item x="83"/>
        <item x="33"/>
        <item x="139"/>
        <item x="150"/>
        <item x="124"/>
        <item x="63"/>
        <item x="119"/>
        <item x="172"/>
        <item x="268"/>
        <item x="34"/>
        <item x="228"/>
        <item x="129"/>
        <item x="110"/>
        <item x="225"/>
        <item x="30"/>
        <item x="131"/>
        <item x="108"/>
        <item x="191"/>
        <item x="96"/>
        <item x="230"/>
        <item x="211"/>
        <item x="49"/>
        <item x="180"/>
        <item x="281"/>
        <item x="66"/>
        <item x="107"/>
        <item x="179"/>
        <item x="185"/>
        <item x="266"/>
        <item x="75"/>
        <item x="260"/>
        <item x="251"/>
        <item x="202"/>
        <item x="103"/>
        <item x="70"/>
        <item x="176"/>
        <item x="282"/>
        <item x="53"/>
        <item x="142"/>
        <item x="23"/>
        <item x="52"/>
        <item x="253"/>
        <item x="197"/>
        <item x="240"/>
        <item x="209"/>
        <item x="128"/>
        <item x="244"/>
        <item x="263"/>
        <item x="245"/>
        <item x="214"/>
        <item x="40"/>
        <item x="231"/>
        <item x="181"/>
        <item x="193"/>
        <item x="51"/>
        <item x="247"/>
        <item x="143"/>
        <item x="135"/>
        <item x="222"/>
        <item x="173"/>
        <item x="67"/>
        <item x="126"/>
        <item x="140"/>
        <item x="121"/>
        <item x="123"/>
        <item x="205"/>
        <item x="91"/>
        <item x="279"/>
        <item x="254"/>
        <item x="283"/>
        <item x="26"/>
        <item x="195"/>
        <item x="182"/>
        <item x="238"/>
        <item x="87"/>
        <item x="79"/>
        <item x="77"/>
        <item x="229"/>
        <item x="215"/>
        <item x="38"/>
        <item x="8"/>
        <item x="120"/>
        <item x="21"/>
        <item x="71"/>
        <item x="73"/>
        <item x="155"/>
        <item x="178"/>
        <item x="78"/>
        <item x="217"/>
        <item x="62"/>
        <item x="264"/>
        <item x="159"/>
        <item x="265"/>
        <item x="1"/>
        <item x="208"/>
        <item x="127"/>
        <item x="115"/>
        <item x="269"/>
        <item x="90"/>
        <item x="95"/>
        <item x="60"/>
        <item x="277"/>
        <item x="234"/>
        <item x="285"/>
        <item x="35"/>
        <item x="163"/>
        <item x="46"/>
        <item x="106"/>
        <item x="280"/>
        <item x="273"/>
        <item x="174"/>
        <item x="76"/>
        <item x="154"/>
        <item x="7"/>
        <item x="137"/>
        <item x="167"/>
        <item x="32"/>
        <item x="256"/>
        <item x="276"/>
        <item x="130"/>
        <item x="186"/>
        <item x="169"/>
        <item x="25"/>
        <item x="248"/>
        <item x="145"/>
        <item x="242"/>
        <item x="50"/>
        <item t="default"/>
      </items>
    </pivotField>
    <pivotField numFmtId="14" showAll="0">
      <items count="287">
        <item x="125"/>
        <item x="43"/>
        <item x="237"/>
        <item x="206"/>
        <item x="252"/>
        <item x="147"/>
        <item x="68"/>
        <item x="233"/>
        <item x="258"/>
        <item x="42"/>
        <item x="148"/>
        <item x="101"/>
        <item x="132"/>
        <item x="284"/>
        <item x="119"/>
        <item x="30"/>
        <item x="247"/>
        <item x="205"/>
        <item x="79"/>
        <item x="217"/>
        <item x="90"/>
        <item x="280"/>
        <item x="276"/>
        <item x="242"/>
        <item x="93"/>
        <item x="162"/>
        <item x="58"/>
        <item x="44"/>
        <item x="57"/>
        <item x="94"/>
        <item x="15"/>
        <item x="14"/>
        <item x="17"/>
        <item x="146"/>
        <item x="36"/>
        <item x="2"/>
        <item x="19"/>
        <item x="114"/>
        <item x="72"/>
        <item x="200"/>
        <item x="172"/>
        <item x="131"/>
        <item x="70"/>
        <item x="209"/>
        <item x="143"/>
        <item x="91"/>
        <item x="71"/>
        <item x="62"/>
        <item x="95"/>
        <item x="39"/>
        <item x="11"/>
        <item x="6"/>
        <item x="31"/>
        <item x="3"/>
        <item x="0"/>
        <item x="22"/>
        <item x="198"/>
        <item x="28"/>
        <item x="156"/>
        <item x="113"/>
        <item x="74"/>
        <item x="144"/>
        <item x="160"/>
        <item x="255"/>
        <item x="268"/>
        <item x="108"/>
        <item x="179"/>
        <item x="176"/>
        <item x="128"/>
        <item x="135"/>
        <item x="279"/>
        <item x="77"/>
        <item x="264"/>
        <item x="60"/>
        <item x="273"/>
        <item x="223"/>
        <item x="4"/>
        <item x="210"/>
        <item x="59"/>
        <item x="41"/>
        <item x="92"/>
        <item x="187"/>
        <item x="164"/>
        <item x="203"/>
        <item x="109"/>
        <item x="243"/>
        <item x="99"/>
        <item x="184"/>
        <item x="122"/>
        <item x="34"/>
        <item x="191"/>
        <item x="244"/>
        <item x="222"/>
        <item x="229"/>
        <item x="73"/>
        <item x="277"/>
        <item x="130"/>
        <item x="117"/>
        <item x="45"/>
        <item x="9"/>
        <item x="272"/>
        <item x="170"/>
        <item x="54"/>
        <item x="196"/>
        <item x="153"/>
        <item x="27"/>
        <item x="165"/>
        <item x="88"/>
        <item x="278"/>
        <item x="267"/>
        <item x="47"/>
        <item x="228"/>
        <item x="96"/>
        <item x="282"/>
        <item x="263"/>
        <item x="254"/>
        <item x="155"/>
        <item x="159"/>
        <item x="234"/>
        <item x="174"/>
        <item x="61"/>
        <item x="64"/>
        <item x="12"/>
        <item x="224"/>
        <item x="199"/>
        <item x="133"/>
        <item x="194"/>
        <item x="213"/>
        <item x="134"/>
        <item x="89"/>
        <item x="226"/>
        <item x="192"/>
        <item x="274"/>
        <item x="83"/>
        <item x="230"/>
        <item x="185"/>
        <item x="53"/>
        <item x="245"/>
        <item x="173"/>
        <item x="283"/>
        <item x="215"/>
        <item x="178"/>
        <item x="285"/>
        <item x="76"/>
        <item x="186"/>
        <item x="246"/>
        <item x="227"/>
        <item x="84"/>
        <item x="10"/>
        <item x="201"/>
        <item x="98"/>
        <item x="188"/>
        <item x="69"/>
        <item x="216"/>
        <item x="270"/>
        <item x="141"/>
        <item x="177"/>
        <item x="33"/>
        <item x="211"/>
        <item x="266"/>
        <item x="142"/>
        <item x="214"/>
        <item x="38"/>
        <item x="265"/>
        <item x="154"/>
        <item x="169"/>
        <item x="50"/>
        <item x="175"/>
        <item x="220"/>
        <item x="104"/>
        <item x="136"/>
        <item x="218"/>
        <item x="82"/>
        <item x="236"/>
        <item x="235"/>
        <item x="112"/>
        <item x="157"/>
        <item x="207"/>
        <item x="262"/>
        <item x="171"/>
        <item x="49"/>
        <item x="75"/>
        <item x="23"/>
        <item x="40"/>
        <item x="67"/>
        <item x="26"/>
        <item x="8"/>
        <item x="78"/>
        <item x="1"/>
        <item x="35"/>
        <item x="7"/>
        <item x="25"/>
        <item x="152"/>
        <item x="158"/>
        <item x="183"/>
        <item x="16"/>
        <item x="161"/>
        <item x="257"/>
        <item x="232"/>
        <item x="18"/>
        <item x="189"/>
        <item x="241"/>
        <item x="212"/>
        <item x="139"/>
        <item x="129"/>
        <item x="180"/>
        <item x="260"/>
        <item x="52"/>
        <item x="231"/>
        <item x="126"/>
        <item x="195"/>
        <item x="208"/>
        <item x="163"/>
        <item x="137"/>
        <item x="248"/>
        <item x="249"/>
        <item x="20"/>
        <item x="105"/>
        <item x="48"/>
        <item x="259"/>
        <item x="239"/>
        <item x="204"/>
        <item x="65"/>
        <item x="116"/>
        <item x="271"/>
        <item x="81"/>
        <item x="150"/>
        <item x="110"/>
        <item x="281"/>
        <item x="251"/>
        <item x="253"/>
        <item x="181"/>
        <item x="140"/>
        <item x="182"/>
        <item x="120"/>
        <item x="127"/>
        <item x="46"/>
        <item x="167"/>
        <item x="145"/>
        <item x="261"/>
        <item x="80"/>
        <item x="138"/>
        <item x="85"/>
        <item x="29"/>
        <item x="5"/>
        <item x="24"/>
        <item x="13"/>
        <item x="86"/>
        <item x="100"/>
        <item x="56"/>
        <item x="149"/>
        <item x="37"/>
        <item x="151"/>
        <item x="124"/>
        <item x="225"/>
        <item x="66"/>
        <item x="202"/>
        <item x="197"/>
        <item x="193"/>
        <item x="121"/>
        <item x="238"/>
        <item x="115"/>
        <item x="106"/>
        <item x="32"/>
        <item x="102"/>
        <item x="221"/>
        <item x="111"/>
        <item x="190"/>
        <item x="168"/>
        <item x="97"/>
        <item x="275"/>
        <item x="250"/>
        <item x="219"/>
        <item x="118"/>
        <item x="55"/>
        <item x="166"/>
        <item x="63"/>
        <item x="107"/>
        <item x="103"/>
        <item x="240"/>
        <item x="51"/>
        <item x="123"/>
        <item x="87"/>
        <item x="21"/>
        <item x="269"/>
        <item x="256"/>
        <item t="default"/>
      </items>
    </pivotField>
    <pivotField numFmtId="164" showAll="0"/>
    <pivotField showAll="0"/>
    <pivotField numFmtId="14" showAll="0"/>
    <pivotField numFmtId="164" showAll="0"/>
    <pivotField showAll="0"/>
    <pivotField showAll="0"/>
    <pivotField showAll="0">
      <items count="13">
        <item x="11"/>
        <item x="2"/>
        <item x="0"/>
        <item x="3"/>
        <item x="5"/>
        <item x="7"/>
        <item x="6"/>
        <item x="1"/>
        <item x="8"/>
        <item x="9"/>
        <item x="4"/>
        <item x="10"/>
        <item t="default"/>
      </items>
    </pivotField>
    <pivotField axis="axisRow" showAll="0">
      <items count="8">
        <item x="1"/>
        <item x="0"/>
        <item x="3"/>
        <item x="6"/>
        <item x="4"/>
        <item x="2"/>
        <item x="5"/>
        <item t="default"/>
      </items>
    </pivotField>
    <pivotField showAll="0"/>
    <pivotField showAll="0"/>
    <pivotField showAll="0"/>
    <pivotField showAll="0"/>
    <pivotField showAll="0"/>
    <pivotField showAll="0">
      <items count="8">
        <item x="1"/>
        <item x="0"/>
        <item x="3"/>
        <item x="2"/>
        <item x="4"/>
        <item x="5"/>
        <item x="6"/>
        <item t="default"/>
      </items>
    </pivotField>
    <pivotField showAll="0"/>
    <pivotField showAll="0">
      <items count="8">
        <item x="6"/>
        <item x="5"/>
        <item x="3"/>
        <item x="4"/>
        <item x="0"/>
        <item x="1"/>
        <item x="2"/>
        <item t="default"/>
      </items>
    </pivotField>
    <pivotField showAll="0"/>
  </pivotFields>
  <rowFields count="1">
    <field x="19"/>
  </rowFields>
  <rowItems count="8">
    <i>
      <x/>
    </i>
    <i>
      <x v="1"/>
    </i>
    <i>
      <x v="2"/>
    </i>
    <i>
      <x v="3"/>
    </i>
    <i>
      <x v="4"/>
    </i>
    <i>
      <x v="5"/>
    </i>
    <i>
      <x v="6"/>
    </i>
    <i t="grand">
      <x/>
    </i>
  </rowItems>
  <colItems count="1">
    <i/>
  </colItems>
  <formats count="1">
    <format dxfId="3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DFD09CB-87A9-4A50-9939-80C90F53FE25}" name="PivotTable2"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B2:B3" firstHeaderRow="1" firstDataRow="1" firstDataCol="0"/>
  <pivotFields count="29">
    <pivotField showAll="0"/>
    <pivotField showAll="0"/>
    <pivotField showAll="0"/>
    <pivotField showAll="0"/>
    <pivotField showAll="0"/>
    <pivotField showAll="0"/>
    <pivotField showAll="0"/>
    <pivotField showAll="0"/>
    <pivotField showAll="0"/>
    <pivotField showAll="0"/>
    <pivotField showAll="0"/>
    <pivotField numFmtId="14" showAll="0">
      <items count="287">
        <item x="125"/>
        <item x="43"/>
        <item x="237"/>
        <item x="206"/>
        <item x="252"/>
        <item x="147"/>
        <item x="68"/>
        <item x="233"/>
        <item x="258"/>
        <item x="42"/>
        <item x="148"/>
        <item x="101"/>
        <item x="132"/>
        <item x="284"/>
        <item x="119"/>
        <item x="30"/>
        <item x="247"/>
        <item x="205"/>
        <item x="79"/>
        <item x="217"/>
        <item x="90"/>
        <item x="280"/>
        <item x="276"/>
        <item x="242"/>
        <item x="93"/>
        <item x="162"/>
        <item x="58"/>
        <item x="44"/>
        <item x="57"/>
        <item x="94"/>
        <item x="15"/>
        <item x="14"/>
        <item x="17"/>
        <item x="146"/>
        <item x="36"/>
        <item x="2"/>
        <item x="19"/>
        <item x="114"/>
        <item x="72"/>
        <item x="200"/>
        <item x="172"/>
        <item x="131"/>
        <item x="70"/>
        <item x="209"/>
        <item x="143"/>
        <item x="91"/>
        <item x="71"/>
        <item x="62"/>
        <item x="95"/>
        <item x="39"/>
        <item x="11"/>
        <item x="6"/>
        <item x="31"/>
        <item x="3"/>
        <item x="0"/>
        <item x="22"/>
        <item x="198"/>
        <item x="28"/>
        <item x="156"/>
        <item x="113"/>
        <item x="74"/>
        <item x="144"/>
        <item x="160"/>
        <item x="255"/>
        <item x="268"/>
        <item x="108"/>
        <item x="179"/>
        <item x="176"/>
        <item x="128"/>
        <item x="135"/>
        <item x="279"/>
        <item x="77"/>
        <item x="264"/>
        <item x="60"/>
        <item x="273"/>
        <item x="223"/>
        <item x="4"/>
        <item x="210"/>
        <item x="59"/>
        <item x="41"/>
        <item x="92"/>
        <item x="187"/>
        <item x="164"/>
        <item x="203"/>
        <item x="109"/>
        <item x="243"/>
        <item x="99"/>
        <item x="184"/>
        <item x="122"/>
        <item x="34"/>
        <item x="191"/>
        <item x="244"/>
        <item x="222"/>
        <item x="229"/>
        <item x="73"/>
        <item x="277"/>
        <item x="130"/>
        <item x="117"/>
        <item x="45"/>
        <item x="9"/>
        <item x="272"/>
        <item x="170"/>
        <item x="54"/>
        <item x="196"/>
        <item x="153"/>
        <item x="27"/>
        <item x="165"/>
        <item x="88"/>
        <item x="278"/>
        <item x="267"/>
        <item x="47"/>
        <item x="228"/>
        <item x="96"/>
        <item x="282"/>
        <item x="263"/>
        <item x="254"/>
        <item x="155"/>
        <item x="159"/>
        <item x="234"/>
        <item x="174"/>
        <item x="61"/>
        <item x="64"/>
        <item x="12"/>
        <item x="224"/>
        <item x="199"/>
        <item x="133"/>
        <item x="194"/>
        <item x="213"/>
        <item x="134"/>
        <item x="89"/>
        <item x="226"/>
        <item x="192"/>
        <item x="274"/>
        <item x="83"/>
        <item x="230"/>
        <item x="185"/>
        <item x="53"/>
        <item x="245"/>
        <item x="173"/>
        <item x="283"/>
        <item x="215"/>
        <item x="178"/>
        <item x="285"/>
        <item x="76"/>
        <item x="186"/>
        <item x="246"/>
        <item x="227"/>
        <item x="84"/>
        <item x="10"/>
        <item x="201"/>
        <item x="98"/>
        <item x="188"/>
        <item x="69"/>
        <item x="216"/>
        <item x="270"/>
        <item x="141"/>
        <item x="177"/>
        <item x="33"/>
        <item x="211"/>
        <item x="266"/>
        <item x="142"/>
        <item x="214"/>
        <item x="38"/>
        <item x="265"/>
        <item x="154"/>
        <item x="169"/>
        <item x="50"/>
        <item x="175"/>
        <item x="220"/>
        <item x="104"/>
        <item x="136"/>
        <item x="218"/>
        <item x="82"/>
        <item x="236"/>
        <item x="235"/>
        <item x="112"/>
        <item x="157"/>
        <item x="207"/>
        <item x="262"/>
        <item x="171"/>
        <item x="49"/>
        <item x="75"/>
        <item x="23"/>
        <item x="40"/>
        <item x="67"/>
        <item x="26"/>
        <item x="8"/>
        <item x="78"/>
        <item x="1"/>
        <item x="35"/>
        <item x="7"/>
        <item x="25"/>
        <item x="152"/>
        <item x="158"/>
        <item x="183"/>
        <item x="16"/>
        <item x="161"/>
        <item x="257"/>
        <item x="232"/>
        <item x="18"/>
        <item x="189"/>
        <item x="241"/>
        <item x="212"/>
        <item x="139"/>
        <item x="129"/>
        <item x="180"/>
        <item x="260"/>
        <item x="52"/>
        <item x="231"/>
        <item x="126"/>
        <item x="195"/>
        <item x="208"/>
        <item x="163"/>
        <item x="137"/>
        <item x="248"/>
        <item x="249"/>
        <item x="20"/>
        <item x="105"/>
        <item x="48"/>
        <item x="259"/>
        <item x="239"/>
        <item x="204"/>
        <item x="65"/>
        <item x="116"/>
        <item x="271"/>
        <item x="81"/>
        <item x="150"/>
        <item x="110"/>
        <item x="281"/>
        <item x="251"/>
        <item x="253"/>
        <item x="181"/>
        <item x="140"/>
        <item x="182"/>
        <item x="120"/>
        <item x="127"/>
        <item x="46"/>
        <item x="167"/>
        <item x="145"/>
        <item x="261"/>
        <item x="80"/>
        <item x="138"/>
        <item x="85"/>
        <item x="29"/>
        <item x="5"/>
        <item x="24"/>
        <item x="13"/>
        <item x="86"/>
        <item x="100"/>
        <item x="56"/>
        <item x="149"/>
        <item x="37"/>
        <item x="151"/>
        <item x="124"/>
        <item x="225"/>
        <item x="66"/>
        <item x="202"/>
        <item x="197"/>
        <item x="193"/>
        <item x="121"/>
        <item x="238"/>
        <item x="115"/>
        <item x="106"/>
        <item x="32"/>
        <item x="102"/>
        <item x="221"/>
        <item x="111"/>
        <item x="190"/>
        <item x="168"/>
        <item x="97"/>
        <item x="275"/>
        <item x="250"/>
        <item x="219"/>
        <item x="118"/>
        <item x="55"/>
        <item x="166"/>
        <item x="63"/>
        <item x="107"/>
        <item x="103"/>
        <item x="240"/>
        <item x="51"/>
        <item x="123"/>
        <item x="87"/>
        <item x="21"/>
        <item x="269"/>
        <item x="256"/>
        <item t="default"/>
      </items>
    </pivotField>
    <pivotField numFmtId="164" showAll="0"/>
    <pivotField showAll="0"/>
    <pivotField numFmtId="14" showAll="0"/>
    <pivotField numFmtId="164" showAll="0"/>
    <pivotField showAll="0"/>
    <pivotField showAll="0"/>
    <pivotField showAll="0"/>
    <pivotField showAll="0">
      <items count="8">
        <item x="1"/>
        <item x="0"/>
        <item x="3"/>
        <item x="6"/>
        <item x="4"/>
        <item x="2"/>
        <item x="5"/>
        <item t="default"/>
      </items>
    </pivotField>
    <pivotField showAll="0"/>
    <pivotField showAll="0"/>
    <pivotField showAll="0"/>
    <pivotField showAll="0"/>
    <pivotField showAll="0"/>
    <pivotField showAll="0">
      <items count="8">
        <item x="1"/>
        <item x="0"/>
        <item x="3"/>
        <item x="2"/>
        <item x="4"/>
        <item x="5"/>
        <item x="6"/>
        <item t="default"/>
      </items>
    </pivotField>
    <pivotField showAll="0"/>
    <pivotField showAll="0">
      <items count="8">
        <item x="6"/>
        <item x="5"/>
        <item x="3"/>
        <item x="4"/>
        <item x="0"/>
        <item x="1"/>
        <item x="2"/>
        <item t="default"/>
      </items>
    </pivotField>
    <pivotField dataField="1" showAll="0"/>
  </pivotFields>
  <rowItems count="1">
    <i/>
  </rowItems>
  <colItems count="1">
    <i/>
  </colItems>
  <dataFields count="1">
    <dataField name="Average of total_revenue" fld="28" subtotal="average" baseField="0" baseItem="0" numFmtId="166"/>
  </dataFields>
  <formats count="1">
    <format dxfId="3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61FD86C-8916-4049-9AB1-F5B1DCA8E032}" name="PivotTable10"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2">
  <location ref="J18:K26" firstHeaderRow="1" firstDataRow="1" firstDataCol="1"/>
  <pivotFields count="29">
    <pivotField showAll="0"/>
    <pivotField showAll="0"/>
    <pivotField showAll="0"/>
    <pivotField showAll="0"/>
    <pivotField showAll="0"/>
    <pivotField showAll="0"/>
    <pivotField showAll="0"/>
    <pivotField showAll="0"/>
    <pivotField showAll="0"/>
    <pivotField showAll="0"/>
    <pivotField showAll="0">
      <items count="287">
        <item x="125"/>
        <item x="93"/>
        <item x="39"/>
        <item x="223"/>
        <item x="117"/>
        <item x="61"/>
        <item x="175"/>
        <item x="152"/>
        <item x="249"/>
        <item x="261"/>
        <item x="43"/>
        <item x="162"/>
        <item x="11"/>
        <item x="4"/>
        <item x="45"/>
        <item x="64"/>
        <item x="246"/>
        <item x="158"/>
        <item x="80"/>
        <item x="102"/>
        <item x="237"/>
        <item x="58"/>
        <item x="6"/>
        <item x="12"/>
        <item x="227"/>
        <item x="220"/>
        <item x="183"/>
        <item x="20"/>
        <item x="138"/>
        <item x="221"/>
        <item x="44"/>
        <item x="31"/>
        <item x="224"/>
        <item x="104"/>
        <item x="16"/>
        <item x="85"/>
        <item x="111"/>
        <item x="206"/>
        <item x="57"/>
        <item x="3"/>
        <item x="210"/>
        <item x="9"/>
        <item x="199"/>
        <item x="84"/>
        <item x="136"/>
        <item x="161"/>
        <item x="105"/>
        <item x="29"/>
        <item x="190"/>
        <item x="252"/>
        <item x="94"/>
        <item x="0"/>
        <item x="59"/>
        <item x="272"/>
        <item x="10"/>
        <item x="218"/>
        <item x="257"/>
        <item x="48"/>
        <item x="5"/>
        <item x="168"/>
        <item x="147"/>
        <item x="15"/>
        <item x="22"/>
        <item x="41"/>
        <item x="170"/>
        <item x="133"/>
        <item x="201"/>
        <item x="82"/>
        <item x="24"/>
        <item x="68"/>
        <item x="14"/>
        <item x="198"/>
        <item x="92"/>
        <item x="54"/>
        <item x="194"/>
        <item x="98"/>
        <item x="236"/>
        <item x="232"/>
        <item x="259"/>
        <item x="13"/>
        <item x="97"/>
        <item x="17"/>
        <item x="28"/>
        <item x="187"/>
        <item x="196"/>
        <item x="213"/>
        <item x="188"/>
        <item x="235"/>
        <item x="239"/>
        <item x="86"/>
        <item x="275"/>
        <item x="233"/>
        <item x="146"/>
        <item x="156"/>
        <item x="164"/>
        <item x="153"/>
        <item x="69"/>
        <item x="112"/>
        <item x="18"/>
        <item x="100"/>
        <item x="250"/>
        <item x="258"/>
        <item x="36"/>
        <item x="113"/>
        <item x="203"/>
        <item x="27"/>
        <item x="134"/>
        <item x="216"/>
        <item x="157"/>
        <item x="204"/>
        <item x="56"/>
        <item x="42"/>
        <item x="2"/>
        <item x="74"/>
        <item x="165"/>
        <item x="89"/>
        <item x="270"/>
        <item x="65"/>
        <item x="149"/>
        <item x="219"/>
        <item x="148"/>
        <item x="19"/>
        <item x="109"/>
        <item x="88"/>
        <item x="226"/>
        <item x="189"/>
        <item x="116"/>
        <item x="37"/>
        <item x="118"/>
        <item x="101"/>
        <item x="114"/>
        <item x="144"/>
        <item x="243"/>
        <item x="278"/>
        <item x="192"/>
        <item x="141"/>
        <item x="207"/>
        <item x="241"/>
        <item x="271"/>
        <item x="151"/>
        <item x="55"/>
        <item x="132"/>
        <item x="160"/>
        <item x="99"/>
        <item x="267"/>
        <item x="262"/>
        <item x="212"/>
        <item x="166"/>
        <item x="284"/>
        <item x="72"/>
        <item x="184"/>
        <item x="47"/>
        <item x="274"/>
        <item x="177"/>
        <item x="171"/>
        <item x="81"/>
        <item x="200"/>
        <item x="255"/>
        <item x="122"/>
        <item x="83"/>
        <item x="33"/>
        <item x="139"/>
        <item x="150"/>
        <item x="124"/>
        <item x="63"/>
        <item x="119"/>
        <item x="172"/>
        <item x="268"/>
        <item x="34"/>
        <item x="228"/>
        <item x="129"/>
        <item x="110"/>
        <item x="225"/>
        <item x="30"/>
        <item x="131"/>
        <item x="108"/>
        <item x="191"/>
        <item x="96"/>
        <item x="230"/>
        <item x="211"/>
        <item x="49"/>
        <item x="180"/>
        <item x="281"/>
        <item x="66"/>
        <item x="107"/>
        <item x="179"/>
        <item x="185"/>
        <item x="266"/>
        <item x="75"/>
        <item x="260"/>
        <item x="251"/>
        <item x="202"/>
        <item x="103"/>
        <item x="70"/>
        <item x="176"/>
        <item x="282"/>
        <item x="53"/>
        <item x="142"/>
        <item x="23"/>
        <item x="52"/>
        <item x="253"/>
        <item x="197"/>
        <item x="240"/>
        <item x="209"/>
        <item x="128"/>
        <item x="244"/>
        <item x="263"/>
        <item x="245"/>
        <item x="214"/>
        <item x="40"/>
        <item x="231"/>
        <item x="181"/>
        <item x="193"/>
        <item x="51"/>
        <item x="247"/>
        <item x="143"/>
        <item x="135"/>
        <item x="222"/>
        <item x="173"/>
        <item x="67"/>
        <item x="126"/>
        <item x="140"/>
        <item x="121"/>
        <item x="123"/>
        <item x="205"/>
        <item x="91"/>
        <item x="279"/>
        <item x="254"/>
        <item x="283"/>
        <item x="26"/>
        <item x="195"/>
        <item x="182"/>
        <item x="238"/>
        <item x="87"/>
        <item x="79"/>
        <item x="77"/>
        <item x="229"/>
        <item x="215"/>
        <item x="38"/>
        <item x="8"/>
        <item x="120"/>
        <item x="21"/>
        <item x="71"/>
        <item x="73"/>
        <item x="155"/>
        <item x="178"/>
        <item x="78"/>
        <item x="217"/>
        <item x="62"/>
        <item x="264"/>
        <item x="159"/>
        <item x="265"/>
        <item x="1"/>
        <item x="208"/>
        <item x="127"/>
        <item x="115"/>
        <item x="269"/>
        <item x="90"/>
        <item x="95"/>
        <item x="60"/>
        <item x="277"/>
        <item x="234"/>
        <item x="285"/>
        <item x="35"/>
        <item x="163"/>
        <item x="46"/>
        <item x="106"/>
        <item x="280"/>
        <item x="273"/>
        <item x="174"/>
        <item x="76"/>
        <item x="154"/>
        <item x="7"/>
        <item x="137"/>
        <item x="167"/>
        <item x="32"/>
        <item x="256"/>
        <item x="276"/>
        <item x="130"/>
        <item x="186"/>
        <item x="169"/>
        <item x="25"/>
        <item x="248"/>
        <item x="145"/>
        <item x="242"/>
        <item x="50"/>
        <item t="default"/>
      </items>
    </pivotField>
    <pivotField numFmtId="14" showAll="0">
      <items count="287">
        <item x="125"/>
        <item x="43"/>
        <item x="237"/>
        <item x="206"/>
        <item x="252"/>
        <item x="147"/>
        <item x="68"/>
        <item x="233"/>
        <item x="258"/>
        <item x="42"/>
        <item x="148"/>
        <item x="101"/>
        <item x="132"/>
        <item x="284"/>
        <item x="119"/>
        <item x="30"/>
        <item x="247"/>
        <item x="205"/>
        <item x="79"/>
        <item x="217"/>
        <item x="90"/>
        <item x="280"/>
        <item x="276"/>
        <item x="242"/>
        <item x="93"/>
        <item x="162"/>
        <item x="58"/>
        <item x="44"/>
        <item x="57"/>
        <item x="94"/>
        <item x="15"/>
        <item x="14"/>
        <item x="17"/>
        <item x="146"/>
        <item x="36"/>
        <item x="2"/>
        <item x="19"/>
        <item x="114"/>
        <item x="72"/>
        <item x="200"/>
        <item x="172"/>
        <item x="131"/>
        <item x="70"/>
        <item x="209"/>
        <item x="143"/>
        <item x="91"/>
        <item x="71"/>
        <item x="62"/>
        <item x="95"/>
        <item x="39"/>
        <item x="11"/>
        <item x="6"/>
        <item x="31"/>
        <item x="3"/>
        <item x="0"/>
        <item x="22"/>
        <item x="198"/>
        <item x="28"/>
        <item x="156"/>
        <item x="113"/>
        <item x="74"/>
        <item x="144"/>
        <item x="160"/>
        <item x="255"/>
        <item x="268"/>
        <item x="108"/>
        <item x="179"/>
        <item x="176"/>
        <item x="128"/>
        <item x="135"/>
        <item x="279"/>
        <item x="77"/>
        <item x="264"/>
        <item x="60"/>
        <item x="273"/>
        <item x="223"/>
        <item x="4"/>
        <item x="210"/>
        <item x="59"/>
        <item x="41"/>
        <item x="92"/>
        <item x="187"/>
        <item x="164"/>
        <item x="203"/>
        <item x="109"/>
        <item x="243"/>
        <item x="99"/>
        <item x="184"/>
        <item x="122"/>
        <item x="34"/>
        <item x="191"/>
        <item x="244"/>
        <item x="222"/>
        <item x="229"/>
        <item x="73"/>
        <item x="277"/>
        <item x="130"/>
        <item x="117"/>
        <item x="45"/>
        <item x="9"/>
        <item x="272"/>
        <item x="170"/>
        <item x="54"/>
        <item x="196"/>
        <item x="153"/>
        <item x="27"/>
        <item x="165"/>
        <item x="88"/>
        <item x="278"/>
        <item x="267"/>
        <item x="47"/>
        <item x="228"/>
        <item x="96"/>
        <item x="282"/>
        <item x="263"/>
        <item x="254"/>
        <item x="155"/>
        <item x="159"/>
        <item x="234"/>
        <item x="174"/>
        <item x="61"/>
        <item x="64"/>
        <item x="12"/>
        <item x="224"/>
        <item x="199"/>
        <item x="133"/>
        <item x="194"/>
        <item x="213"/>
        <item x="134"/>
        <item x="89"/>
        <item x="226"/>
        <item x="192"/>
        <item x="274"/>
        <item x="83"/>
        <item x="230"/>
        <item x="185"/>
        <item x="53"/>
        <item x="245"/>
        <item x="173"/>
        <item x="283"/>
        <item x="215"/>
        <item x="178"/>
        <item x="285"/>
        <item x="76"/>
        <item x="186"/>
        <item x="246"/>
        <item x="227"/>
        <item x="84"/>
        <item x="10"/>
        <item x="201"/>
        <item x="98"/>
        <item x="188"/>
        <item x="69"/>
        <item x="216"/>
        <item x="270"/>
        <item x="141"/>
        <item x="177"/>
        <item x="33"/>
        <item x="211"/>
        <item x="266"/>
        <item x="142"/>
        <item x="214"/>
        <item x="38"/>
        <item x="265"/>
        <item x="154"/>
        <item x="169"/>
        <item x="50"/>
        <item x="175"/>
        <item x="220"/>
        <item x="104"/>
        <item x="136"/>
        <item x="218"/>
        <item x="82"/>
        <item x="236"/>
        <item x="235"/>
        <item x="112"/>
        <item x="157"/>
        <item x="207"/>
        <item x="262"/>
        <item x="171"/>
        <item x="49"/>
        <item x="75"/>
        <item x="23"/>
        <item x="40"/>
        <item x="67"/>
        <item x="26"/>
        <item x="8"/>
        <item x="78"/>
        <item x="1"/>
        <item x="35"/>
        <item x="7"/>
        <item x="25"/>
        <item x="152"/>
        <item x="158"/>
        <item x="183"/>
        <item x="16"/>
        <item x="161"/>
        <item x="257"/>
        <item x="232"/>
        <item x="18"/>
        <item x="189"/>
        <item x="241"/>
        <item x="212"/>
        <item x="139"/>
        <item x="129"/>
        <item x="180"/>
        <item x="260"/>
        <item x="52"/>
        <item x="231"/>
        <item x="126"/>
        <item x="195"/>
        <item x="208"/>
        <item x="163"/>
        <item x="137"/>
        <item x="248"/>
        <item x="249"/>
        <item x="20"/>
        <item x="105"/>
        <item x="48"/>
        <item x="259"/>
        <item x="239"/>
        <item x="204"/>
        <item x="65"/>
        <item x="116"/>
        <item x="271"/>
        <item x="81"/>
        <item x="150"/>
        <item x="110"/>
        <item x="281"/>
        <item x="251"/>
        <item x="253"/>
        <item x="181"/>
        <item x="140"/>
        <item x="182"/>
        <item x="120"/>
        <item x="127"/>
        <item x="46"/>
        <item x="167"/>
        <item x="145"/>
        <item x="261"/>
        <item x="80"/>
        <item x="138"/>
        <item x="85"/>
        <item x="29"/>
        <item x="5"/>
        <item x="24"/>
        <item x="13"/>
        <item x="86"/>
        <item x="100"/>
        <item x="56"/>
        <item x="149"/>
        <item x="37"/>
        <item x="151"/>
        <item x="124"/>
        <item x="225"/>
        <item x="66"/>
        <item x="202"/>
        <item x="197"/>
        <item x="193"/>
        <item x="121"/>
        <item x="238"/>
        <item x="115"/>
        <item x="106"/>
        <item x="32"/>
        <item x="102"/>
        <item x="221"/>
        <item x="111"/>
        <item x="190"/>
        <item x="168"/>
        <item x="97"/>
        <item x="275"/>
        <item x="250"/>
        <item x="219"/>
        <item x="118"/>
        <item x="55"/>
        <item x="166"/>
        <item x="63"/>
        <item x="107"/>
        <item x="103"/>
        <item x="240"/>
        <item x="51"/>
        <item x="123"/>
        <item x="87"/>
        <item x="21"/>
        <item x="269"/>
        <item x="256"/>
        <item t="default"/>
      </items>
    </pivotField>
    <pivotField numFmtId="164" showAll="0"/>
    <pivotField showAll="0"/>
    <pivotField numFmtId="14" showAll="0"/>
    <pivotField numFmtId="164" showAll="0"/>
    <pivotField showAll="0"/>
    <pivotField showAll="0"/>
    <pivotField showAll="0">
      <items count="13">
        <item x="11"/>
        <item x="2"/>
        <item x="0"/>
        <item x="3"/>
        <item x="5"/>
        <item x="7"/>
        <item x="6"/>
        <item x="1"/>
        <item x="8"/>
        <item x="9"/>
        <item x="4"/>
        <item x="10"/>
        <item t="default"/>
      </items>
    </pivotField>
    <pivotField showAll="0">
      <items count="8">
        <item x="1"/>
        <item x="0"/>
        <item x="3"/>
        <item x="6"/>
        <item x="4"/>
        <item x="2"/>
        <item x="5"/>
        <item t="default"/>
      </items>
    </pivotField>
    <pivotField showAll="0"/>
    <pivotField showAll="0"/>
    <pivotField showAll="0"/>
    <pivotField showAll="0"/>
    <pivotField showAll="0"/>
    <pivotField showAll="0">
      <items count="8">
        <item x="1"/>
        <item x="0"/>
        <item x="3"/>
        <item x="2"/>
        <item x="4"/>
        <item x="5"/>
        <item x="6"/>
        <item t="default"/>
      </items>
    </pivotField>
    <pivotField showAll="0"/>
    <pivotField axis="axisRow" showAll="0">
      <items count="8">
        <item x="6"/>
        <item x="5"/>
        <item x="3"/>
        <item x="4"/>
        <item x="0"/>
        <item x="1"/>
        <item x="2"/>
        <item t="default"/>
      </items>
    </pivotField>
    <pivotField dataField="1" showAll="0"/>
  </pivotFields>
  <rowFields count="1">
    <field x="27"/>
  </rowFields>
  <rowItems count="8">
    <i>
      <x/>
    </i>
    <i>
      <x v="1"/>
    </i>
    <i>
      <x v="2"/>
    </i>
    <i>
      <x v="3"/>
    </i>
    <i>
      <x v="4"/>
    </i>
    <i>
      <x v="5"/>
    </i>
    <i>
      <x v="6"/>
    </i>
    <i t="grand">
      <x/>
    </i>
  </rowItems>
  <colItems count="1">
    <i/>
  </colItems>
  <dataFields count="1">
    <dataField name="Sum of total_revenue" fld="28" baseField="0" baseItem="0"/>
  </dataFields>
  <formats count="2">
    <format dxfId="36">
      <pivotArea outline="0" collapsedLevelsAreSubtotals="1" fieldPosition="0"/>
    </format>
    <format dxfId="35">
      <pivotArea collapsedLevelsAreSubtotals="1" fieldPosition="0">
        <references count="1">
          <reference field="27" count="0"/>
        </references>
      </pivotArea>
    </format>
  </formats>
  <chartFormats count="8">
    <chartFormat chart="2" format="42" series="1">
      <pivotArea type="data" outline="0" fieldPosition="0">
        <references count="1">
          <reference field="4294967294" count="1" selected="0">
            <x v="0"/>
          </reference>
        </references>
      </pivotArea>
    </chartFormat>
    <chartFormat chart="2" format="43">
      <pivotArea type="data" outline="0" fieldPosition="0">
        <references count="2">
          <reference field="4294967294" count="1" selected="0">
            <x v="0"/>
          </reference>
          <reference field="27" count="1" selected="0">
            <x v="0"/>
          </reference>
        </references>
      </pivotArea>
    </chartFormat>
    <chartFormat chart="2" format="44">
      <pivotArea type="data" outline="0" fieldPosition="0">
        <references count="2">
          <reference field="4294967294" count="1" selected="0">
            <x v="0"/>
          </reference>
          <reference field="27" count="1" selected="0">
            <x v="1"/>
          </reference>
        </references>
      </pivotArea>
    </chartFormat>
    <chartFormat chart="2" format="45">
      <pivotArea type="data" outline="0" fieldPosition="0">
        <references count="2">
          <reference field="4294967294" count="1" selected="0">
            <x v="0"/>
          </reference>
          <reference field="27" count="1" selected="0">
            <x v="2"/>
          </reference>
        </references>
      </pivotArea>
    </chartFormat>
    <chartFormat chart="2" format="46">
      <pivotArea type="data" outline="0" fieldPosition="0">
        <references count="2">
          <reference field="4294967294" count="1" selected="0">
            <x v="0"/>
          </reference>
          <reference field="27" count="1" selected="0">
            <x v="3"/>
          </reference>
        </references>
      </pivotArea>
    </chartFormat>
    <chartFormat chart="2" format="47">
      <pivotArea type="data" outline="0" fieldPosition="0">
        <references count="2">
          <reference field="4294967294" count="1" selected="0">
            <x v="0"/>
          </reference>
          <reference field="27" count="1" selected="0">
            <x v="4"/>
          </reference>
        </references>
      </pivotArea>
    </chartFormat>
    <chartFormat chart="2" format="48">
      <pivotArea type="data" outline="0" fieldPosition="0">
        <references count="2">
          <reference field="4294967294" count="1" selected="0">
            <x v="0"/>
          </reference>
          <reference field="27" count="1" selected="0">
            <x v="5"/>
          </reference>
        </references>
      </pivotArea>
    </chartFormat>
    <chartFormat chart="2" format="49">
      <pivotArea type="data" outline="0" fieldPosition="0">
        <references count="2">
          <reference field="4294967294" count="1" selected="0">
            <x v="0"/>
          </reference>
          <reference field="27"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87DD650-CB0B-44C8-B8ED-653B4BD6BAE6}" name="PivotTable12"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2">
  <location ref="D22:D30" firstHeaderRow="1" firstDataRow="1" firstDataCol="1"/>
  <pivotFields count="29">
    <pivotField showAll="0"/>
    <pivotField showAll="0"/>
    <pivotField showAll="0"/>
    <pivotField showAll="0"/>
    <pivotField showAll="0"/>
    <pivotField showAll="0"/>
    <pivotField showAll="0"/>
    <pivotField showAll="0"/>
    <pivotField showAll="0"/>
    <pivotField showAll="0"/>
    <pivotField showAll="0">
      <items count="287">
        <item x="125"/>
        <item x="93"/>
        <item x="39"/>
        <item x="223"/>
        <item x="117"/>
        <item x="61"/>
        <item x="175"/>
        <item x="152"/>
        <item x="249"/>
        <item x="261"/>
        <item x="43"/>
        <item x="162"/>
        <item x="11"/>
        <item x="4"/>
        <item x="45"/>
        <item x="64"/>
        <item x="246"/>
        <item x="158"/>
        <item x="80"/>
        <item x="102"/>
        <item x="237"/>
        <item x="58"/>
        <item x="6"/>
        <item x="12"/>
        <item x="227"/>
        <item x="220"/>
        <item x="183"/>
        <item x="20"/>
        <item x="138"/>
        <item x="221"/>
        <item x="44"/>
        <item x="31"/>
        <item x="224"/>
        <item x="104"/>
        <item x="16"/>
        <item x="85"/>
        <item x="111"/>
        <item x="206"/>
        <item x="57"/>
        <item x="3"/>
        <item x="210"/>
        <item x="9"/>
        <item x="199"/>
        <item x="84"/>
        <item x="136"/>
        <item x="161"/>
        <item x="105"/>
        <item x="29"/>
        <item x="190"/>
        <item x="252"/>
        <item x="94"/>
        <item x="0"/>
        <item x="59"/>
        <item x="272"/>
        <item x="10"/>
        <item x="218"/>
        <item x="257"/>
        <item x="48"/>
        <item x="5"/>
        <item x="168"/>
        <item x="147"/>
        <item x="15"/>
        <item x="22"/>
        <item x="41"/>
        <item x="170"/>
        <item x="133"/>
        <item x="201"/>
        <item x="82"/>
        <item x="24"/>
        <item x="68"/>
        <item x="14"/>
        <item x="198"/>
        <item x="92"/>
        <item x="54"/>
        <item x="194"/>
        <item x="98"/>
        <item x="236"/>
        <item x="232"/>
        <item x="259"/>
        <item x="13"/>
        <item x="97"/>
        <item x="17"/>
        <item x="28"/>
        <item x="187"/>
        <item x="196"/>
        <item x="213"/>
        <item x="188"/>
        <item x="235"/>
        <item x="239"/>
        <item x="86"/>
        <item x="275"/>
        <item x="233"/>
        <item x="146"/>
        <item x="156"/>
        <item x="164"/>
        <item x="153"/>
        <item x="69"/>
        <item x="112"/>
        <item x="18"/>
        <item x="100"/>
        <item x="250"/>
        <item x="258"/>
        <item x="36"/>
        <item x="113"/>
        <item x="203"/>
        <item x="27"/>
        <item x="134"/>
        <item x="216"/>
        <item x="157"/>
        <item x="204"/>
        <item x="56"/>
        <item x="42"/>
        <item x="2"/>
        <item x="74"/>
        <item x="165"/>
        <item x="89"/>
        <item x="270"/>
        <item x="65"/>
        <item x="149"/>
        <item x="219"/>
        <item x="148"/>
        <item x="19"/>
        <item x="109"/>
        <item x="88"/>
        <item x="226"/>
        <item x="189"/>
        <item x="116"/>
        <item x="37"/>
        <item x="118"/>
        <item x="101"/>
        <item x="114"/>
        <item x="144"/>
        <item x="243"/>
        <item x="278"/>
        <item x="192"/>
        <item x="141"/>
        <item x="207"/>
        <item x="241"/>
        <item x="271"/>
        <item x="151"/>
        <item x="55"/>
        <item x="132"/>
        <item x="160"/>
        <item x="99"/>
        <item x="267"/>
        <item x="262"/>
        <item x="212"/>
        <item x="166"/>
        <item x="284"/>
        <item x="72"/>
        <item x="184"/>
        <item x="47"/>
        <item x="274"/>
        <item x="177"/>
        <item x="171"/>
        <item x="81"/>
        <item x="200"/>
        <item x="255"/>
        <item x="122"/>
        <item x="83"/>
        <item x="33"/>
        <item x="139"/>
        <item x="150"/>
        <item x="124"/>
        <item x="63"/>
        <item x="119"/>
        <item x="172"/>
        <item x="268"/>
        <item x="34"/>
        <item x="228"/>
        <item x="129"/>
        <item x="110"/>
        <item x="225"/>
        <item x="30"/>
        <item x="131"/>
        <item x="108"/>
        <item x="191"/>
        <item x="96"/>
        <item x="230"/>
        <item x="211"/>
        <item x="49"/>
        <item x="180"/>
        <item x="281"/>
        <item x="66"/>
        <item x="107"/>
        <item x="179"/>
        <item x="185"/>
        <item x="266"/>
        <item x="75"/>
        <item x="260"/>
        <item x="251"/>
        <item x="202"/>
        <item x="103"/>
        <item x="70"/>
        <item x="176"/>
        <item x="282"/>
        <item x="53"/>
        <item x="142"/>
        <item x="23"/>
        <item x="52"/>
        <item x="253"/>
        <item x="197"/>
        <item x="240"/>
        <item x="209"/>
        <item x="128"/>
        <item x="244"/>
        <item x="263"/>
        <item x="245"/>
        <item x="214"/>
        <item x="40"/>
        <item x="231"/>
        <item x="181"/>
        <item x="193"/>
        <item x="51"/>
        <item x="247"/>
        <item x="143"/>
        <item x="135"/>
        <item x="222"/>
        <item x="173"/>
        <item x="67"/>
        <item x="126"/>
        <item x="140"/>
        <item x="121"/>
        <item x="123"/>
        <item x="205"/>
        <item x="91"/>
        <item x="279"/>
        <item x="254"/>
        <item x="283"/>
        <item x="26"/>
        <item x="195"/>
        <item x="182"/>
        <item x="238"/>
        <item x="87"/>
        <item x="79"/>
        <item x="77"/>
        <item x="229"/>
        <item x="215"/>
        <item x="38"/>
        <item x="8"/>
        <item x="120"/>
        <item x="21"/>
        <item x="71"/>
        <item x="73"/>
        <item x="155"/>
        <item x="178"/>
        <item x="78"/>
        <item x="217"/>
        <item x="62"/>
        <item x="264"/>
        <item x="159"/>
        <item x="265"/>
        <item x="1"/>
        <item x="208"/>
        <item x="127"/>
        <item x="115"/>
        <item x="269"/>
        <item x="90"/>
        <item x="95"/>
        <item x="60"/>
        <item x="277"/>
        <item x="234"/>
        <item x="285"/>
        <item x="35"/>
        <item x="163"/>
        <item x="46"/>
        <item x="106"/>
        <item x="280"/>
        <item x="273"/>
        <item x="174"/>
        <item x="76"/>
        <item x="154"/>
        <item x="7"/>
        <item x="137"/>
        <item x="167"/>
        <item x="32"/>
        <item x="256"/>
        <item x="276"/>
        <item x="130"/>
        <item x="186"/>
        <item x="169"/>
        <item x="25"/>
        <item x="248"/>
        <item x="145"/>
        <item x="242"/>
        <item x="50"/>
        <item t="default"/>
      </items>
    </pivotField>
    <pivotField numFmtId="14" showAll="0">
      <items count="287">
        <item x="125"/>
        <item x="43"/>
        <item x="237"/>
        <item x="206"/>
        <item x="252"/>
        <item x="147"/>
        <item x="68"/>
        <item x="233"/>
        <item x="258"/>
        <item x="42"/>
        <item x="148"/>
        <item x="101"/>
        <item x="132"/>
        <item x="284"/>
        <item x="119"/>
        <item x="30"/>
        <item x="247"/>
        <item x="205"/>
        <item x="79"/>
        <item x="217"/>
        <item x="90"/>
        <item x="280"/>
        <item x="276"/>
        <item x="242"/>
        <item x="93"/>
        <item x="162"/>
        <item x="58"/>
        <item x="44"/>
        <item x="57"/>
        <item x="94"/>
        <item x="15"/>
        <item x="14"/>
        <item x="17"/>
        <item x="146"/>
        <item x="36"/>
        <item x="2"/>
        <item x="19"/>
        <item x="114"/>
        <item x="72"/>
        <item x="200"/>
        <item x="172"/>
        <item x="131"/>
        <item x="70"/>
        <item x="209"/>
        <item x="143"/>
        <item x="91"/>
        <item x="71"/>
        <item x="62"/>
        <item x="95"/>
        <item x="39"/>
        <item x="11"/>
        <item x="6"/>
        <item x="31"/>
        <item x="3"/>
        <item x="0"/>
        <item x="22"/>
        <item x="198"/>
        <item x="28"/>
        <item x="156"/>
        <item x="113"/>
        <item x="74"/>
        <item x="144"/>
        <item x="160"/>
        <item x="255"/>
        <item x="268"/>
        <item x="108"/>
        <item x="179"/>
        <item x="176"/>
        <item x="128"/>
        <item x="135"/>
        <item x="279"/>
        <item x="77"/>
        <item x="264"/>
        <item x="60"/>
        <item x="273"/>
        <item x="223"/>
        <item x="4"/>
        <item x="210"/>
        <item x="59"/>
        <item x="41"/>
        <item x="92"/>
        <item x="187"/>
        <item x="164"/>
        <item x="203"/>
        <item x="109"/>
        <item x="243"/>
        <item x="99"/>
        <item x="184"/>
        <item x="122"/>
        <item x="34"/>
        <item x="191"/>
        <item x="244"/>
        <item x="222"/>
        <item x="229"/>
        <item x="73"/>
        <item x="277"/>
        <item x="130"/>
        <item x="117"/>
        <item x="45"/>
        <item x="9"/>
        <item x="272"/>
        <item x="170"/>
        <item x="54"/>
        <item x="196"/>
        <item x="153"/>
        <item x="27"/>
        <item x="165"/>
        <item x="88"/>
        <item x="278"/>
        <item x="267"/>
        <item x="47"/>
        <item x="228"/>
        <item x="96"/>
        <item x="282"/>
        <item x="263"/>
        <item x="254"/>
        <item x="155"/>
        <item x="159"/>
        <item x="234"/>
        <item x="174"/>
        <item x="61"/>
        <item x="64"/>
        <item x="12"/>
        <item x="224"/>
        <item x="199"/>
        <item x="133"/>
        <item x="194"/>
        <item x="213"/>
        <item x="134"/>
        <item x="89"/>
        <item x="226"/>
        <item x="192"/>
        <item x="274"/>
        <item x="83"/>
        <item x="230"/>
        <item x="185"/>
        <item x="53"/>
        <item x="245"/>
        <item x="173"/>
        <item x="283"/>
        <item x="215"/>
        <item x="178"/>
        <item x="285"/>
        <item x="76"/>
        <item x="186"/>
        <item x="246"/>
        <item x="227"/>
        <item x="84"/>
        <item x="10"/>
        <item x="201"/>
        <item x="98"/>
        <item x="188"/>
        <item x="69"/>
        <item x="216"/>
        <item x="270"/>
        <item x="141"/>
        <item x="177"/>
        <item x="33"/>
        <item x="211"/>
        <item x="266"/>
        <item x="142"/>
        <item x="214"/>
        <item x="38"/>
        <item x="265"/>
        <item x="154"/>
        <item x="169"/>
        <item x="50"/>
        <item x="175"/>
        <item x="220"/>
        <item x="104"/>
        <item x="136"/>
        <item x="218"/>
        <item x="82"/>
        <item x="236"/>
        <item x="235"/>
        <item x="112"/>
        <item x="157"/>
        <item x="207"/>
        <item x="262"/>
        <item x="171"/>
        <item x="49"/>
        <item x="75"/>
        <item x="23"/>
        <item x="40"/>
        <item x="67"/>
        <item x="26"/>
        <item x="8"/>
        <item x="78"/>
        <item x="1"/>
        <item x="35"/>
        <item x="7"/>
        <item x="25"/>
        <item x="152"/>
        <item x="158"/>
        <item x="183"/>
        <item x="16"/>
        <item x="161"/>
        <item x="257"/>
        <item x="232"/>
        <item x="18"/>
        <item x="189"/>
        <item x="241"/>
        <item x="212"/>
        <item x="139"/>
        <item x="129"/>
        <item x="180"/>
        <item x="260"/>
        <item x="52"/>
        <item x="231"/>
        <item x="126"/>
        <item x="195"/>
        <item x="208"/>
        <item x="163"/>
        <item x="137"/>
        <item x="248"/>
        <item x="249"/>
        <item x="20"/>
        <item x="105"/>
        <item x="48"/>
        <item x="259"/>
        <item x="239"/>
        <item x="204"/>
        <item x="65"/>
        <item x="116"/>
        <item x="271"/>
        <item x="81"/>
        <item x="150"/>
        <item x="110"/>
        <item x="281"/>
        <item x="251"/>
        <item x="253"/>
        <item x="181"/>
        <item x="140"/>
        <item x="182"/>
        <item x="120"/>
        <item x="127"/>
        <item x="46"/>
        <item x="167"/>
        <item x="145"/>
        <item x="261"/>
        <item x="80"/>
        <item x="138"/>
        <item x="85"/>
        <item x="29"/>
        <item x="5"/>
        <item x="24"/>
        <item x="13"/>
        <item x="86"/>
        <item x="100"/>
        <item x="56"/>
        <item x="149"/>
        <item x="37"/>
        <item x="151"/>
        <item x="124"/>
        <item x="225"/>
        <item x="66"/>
        <item x="202"/>
        <item x="197"/>
        <item x="193"/>
        <item x="121"/>
        <item x="238"/>
        <item x="115"/>
        <item x="106"/>
        <item x="32"/>
        <item x="102"/>
        <item x="221"/>
        <item x="111"/>
        <item x="190"/>
        <item x="168"/>
        <item x="97"/>
        <item x="275"/>
        <item x="250"/>
        <item x="219"/>
        <item x="118"/>
        <item x="55"/>
        <item x="166"/>
        <item x="63"/>
        <item x="107"/>
        <item x="103"/>
        <item x="240"/>
        <item x="51"/>
        <item x="123"/>
        <item x="87"/>
        <item x="21"/>
        <item x="269"/>
        <item x="256"/>
        <item t="default"/>
      </items>
    </pivotField>
    <pivotField numFmtId="164" showAll="0"/>
    <pivotField showAll="0"/>
    <pivotField numFmtId="14" showAll="0"/>
    <pivotField numFmtId="164" showAll="0"/>
    <pivotField showAll="0"/>
    <pivotField showAll="0"/>
    <pivotField showAll="0">
      <items count="13">
        <item x="11"/>
        <item x="2"/>
        <item x="0"/>
        <item x="3"/>
        <item x="5"/>
        <item x="7"/>
        <item x="6"/>
        <item x="1"/>
        <item x="8"/>
        <item x="9"/>
        <item x="4"/>
        <item x="10"/>
        <item t="default"/>
      </items>
    </pivotField>
    <pivotField showAll="0">
      <items count="8">
        <item x="1"/>
        <item x="0"/>
        <item x="3"/>
        <item x="6"/>
        <item x="4"/>
        <item x="2"/>
        <item x="5"/>
        <item t="default"/>
      </items>
    </pivotField>
    <pivotField showAll="0"/>
    <pivotField showAll="0"/>
    <pivotField showAll="0"/>
    <pivotField showAll="0"/>
    <pivotField showAll="0"/>
    <pivotField showAll="0">
      <items count="8">
        <item x="1"/>
        <item x="0"/>
        <item x="3"/>
        <item x="2"/>
        <item x="4"/>
        <item x="5"/>
        <item x="6"/>
        <item t="default"/>
      </items>
    </pivotField>
    <pivotField showAll="0"/>
    <pivotField axis="axisRow" showAll="0">
      <items count="8">
        <item x="6"/>
        <item x="5"/>
        <item x="3"/>
        <item x="4"/>
        <item x="0"/>
        <item x="1"/>
        <item x="2"/>
        <item t="default"/>
      </items>
    </pivotField>
    <pivotField showAll="0"/>
  </pivotFields>
  <rowFields count="1">
    <field x="27"/>
  </rowFields>
  <rowItems count="8">
    <i>
      <x/>
    </i>
    <i>
      <x v="1"/>
    </i>
    <i>
      <x v="2"/>
    </i>
    <i>
      <x v="3"/>
    </i>
    <i>
      <x v="4"/>
    </i>
    <i>
      <x v="5"/>
    </i>
    <i>
      <x v="6"/>
    </i>
    <i t="grand">
      <x/>
    </i>
  </rowItems>
  <colItems count="1">
    <i/>
  </colItems>
  <formats count="2">
    <format dxfId="38">
      <pivotArea outline="0" collapsedLevelsAreSubtotals="1" fieldPosition="0"/>
    </format>
    <format dxfId="37">
      <pivotArea collapsedLevelsAreSubtotals="1" fieldPosition="0">
        <references count="1">
          <reference field="27"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FEF9121-259C-453A-991B-B05B2B8A3B25}" name="PivotTable6"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location ref="A7:B20" firstHeaderRow="1" firstDataRow="1" firstDataCol="1"/>
  <pivotFields count="29">
    <pivotField showAll="0"/>
    <pivotField showAll="0"/>
    <pivotField showAll="0"/>
    <pivotField showAll="0"/>
    <pivotField showAll="0"/>
    <pivotField showAll="0"/>
    <pivotField showAll="0"/>
    <pivotField showAll="0"/>
    <pivotField showAll="0"/>
    <pivotField showAll="0"/>
    <pivotField showAll="0">
      <items count="287">
        <item x="125"/>
        <item x="93"/>
        <item x="39"/>
        <item x="223"/>
        <item x="117"/>
        <item x="61"/>
        <item x="175"/>
        <item x="152"/>
        <item x="249"/>
        <item x="261"/>
        <item x="43"/>
        <item x="162"/>
        <item x="11"/>
        <item x="4"/>
        <item x="45"/>
        <item x="64"/>
        <item x="246"/>
        <item x="158"/>
        <item x="80"/>
        <item x="102"/>
        <item x="237"/>
        <item x="58"/>
        <item x="6"/>
        <item x="12"/>
        <item x="227"/>
        <item x="220"/>
        <item x="183"/>
        <item x="20"/>
        <item x="138"/>
        <item x="221"/>
        <item x="44"/>
        <item x="31"/>
        <item x="224"/>
        <item x="104"/>
        <item x="16"/>
        <item x="85"/>
        <item x="111"/>
        <item x="206"/>
        <item x="57"/>
        <item x="3"/>
        <item x="210"/>
        <item x="9"/>
        <item x="199"/>
        <item x="84"/>
        <item x="136"/>
        <item x="161"/>
        <item x="105"/>
        <item x="29"/>
        <item x="190"/>
        <item x="252"/>
        <item x="94"/>
        <item x="0"/>
        <item x="59"/>
        <item x="272"/>
        <item x="10"/>
        <item x="218"/>
        <item x="257"/>
        <item x="48"/>
        <item x="5"/>
        <item x="168"/>
        <item x="147"/>
        <item x="15"/>
        <item x="22"/>
        <item x="41"/>
        <item x="170"/>
        <item x="133"/>
        <item x="201"/>
        <item x="82"/>
        <item x="24"/>
        <item x="68"/>
        <item x="14"/>
        <item x="198"/>
        <item x="92"/>
        <item x="54"/>
        <item x="194"/>
        <item x="98"/>
        <item x="236"/>
        <item x="232"/>
        <item x="259"/>
        <item x="13"/>
        <item x="97"/>
        <item x="17"/>
        <item x="28"/>
        <item x="187"/>
        <item x="196"/>
        <item x="213"/>
        <item x="188"/>
        <item x="235"/>
        <item x="239"/>
        <item x="86"/>
        <item x="275"/>
        <item x="233"/>
        <item x="146"/>
        <item x="156"/>
        <item x="164"/>
        <item x="153"/>
        <item x="69"/>
        <item x="112"/>
        <item x="18"/>
        <item x="100"/>
        <item x="250"/>
        <item x="258"/>
        <item x="36"/>
        <item x="113"/>
        <item x="203"/>
        <item x="27"/>
        <item x="134"/>
        <item x="216"/>
        <item x="157"/>
        <item x="204"/>
        <item x="56"/>
        <item x="42"/>
        <item x="2"/>
        <item x="74"/>
        <item x="165"/>
        <item x="89"/>
        <item x="270"/>
        <item x="65"/>
        <item x="149"/>
        <item x="219"/>
        <item x="148"/>
        <item x="19"/>
        <item x="109"/>
        <item x="88"/>
        <item x="226"/>
        <item x="189"/>
        <item x="116"/>
        <item x="37"/>
        <item x="118"/>
        <item x="101"/>
        <item x="114"/>
        <item x="144"/>
        <item x="243"/>
        <item x="278"/>
        <item x="192"/>
        <item x="141"/>
        <item x="207"/>
        <item x="241"/>
        <item x="271"/>
        <item x="151"/>
        <item x="55"/>
        <item x="132"/>
        <item x="160"/>
        <item x="99"/>
        <item x="267"/>
        <item x="262"/>
        <item x="212"/>
        <item x="166"/>
        <item x="284"/>
        <item x="72"/>
        <item x="184"/>
        <item x="47"/>
        <item x="274"/>
        <item x="177"/>
        <item x="171"/>
        <item x="81"/>
        <item x="200"/>
        <item x="255"/>
        <item x="122"/>
        <item x="83"/>
        <item x="33"/>
        <item x="139"/>
        <item x="150"/>
        <item x="124"/>
        <item x="63"/>
        <item x="119"/>
        <item x="172"/>
        <item x="268"/>
        <item x="34"/>
        <item x="228"/>
        <item x="129"/>
        <item x="110"/>
        <item x="225"/>
        <item x="30"/>
        <item x="131"/>
        <item x="108"/>
        <item x="191"/>
        <item x="96"/>
        <item x="230"/>
        <item x="211"/>
        <item x="49"/>
        <item x="180"/>
        <item x="281"/>
        <item x="66"/>
        <item x="107"/>
        <item x="179"/>
        <item x="185"/>
        <item x="266"/>
        <item x="75"/>
        <item x="260"/>
        <item x="251"/>
        <item x="202"/>
        <item x="103"/>
        <item x="70"/>
        <item x="176"/>
        <item x="282"/>
        <item x="53"/>
        <item x="142"/>
        <item x="23"/>
        <item x="52"/>
        <item x="253"/>
        <item x="197"/>
        <item x="240"/>
        <item x="209"/>
        <item x="128"/>
        <item x="244"/>
        <item x="263"/>
        <item x="245"/>
        <item x="214"/>
        <item x="40"/>
        <item x="231"/>
        <item x="181"/>
        <item x="193"/>
        <item x="51"/>
        <item x="247"/>
        <item x="143"/>
        <item x="135"/>
        <item x="222"/>
        <item x="173"/>
        <item x="67"/>
        <item x="126"/>
        <item x="140"/>
        <item x="121"/>
        <item x="123"/>
        <item x="205"/>
        <item x="91"/>
        <item x="279"/>
        <item x="254"/>
        <item x="283"/>
        <item x="26"/>
        <item x="195"/>
        <item x="182"/>
        <item x="238"/>
        <item x="87"/>
        <item x="79"/>
        <item x="77"/>
        <item x="229"/>
        <item x="215"/>
        <item x="38"/>
        <item x="8"/>
        <item x="120"/>
        <item x="21"/>
        <item x="71"/>
        <item x="73"/>
        <item x="155"/>
        <item x="178"/>
        <item x="78"/>
        <item x="217"/>
        <item x="62"/>
        <item x="264"/>
        <item x="159"/>
        <item x="265"/>
        <item x="1"/>
        <item x="208"/>
        <item x="127"/>
        <item x="115"/>
        <item x="269"/>
        <item x="90"/>
        <item x="95"/>
        <item x="60"/>
        <item x="277"/>
        <item x="234"/>
        <item x="285"/>
        <item x="35"/>
        <item x="163"/>
        <item x="46"/>
        <item x="106"/>
        <item x="280"/>
        <item x="273"/>
        <item x="174"/>
        <item x="76"/>
        <item x="154"/>
        <item x="7"/>
        <item x="137"/>
        <item x="167"/>
        <item x="32"/>
        <item x="256"/>
        <item x="276"/>
        <item x="130"/>
        <item x="186"/>
        <item x="169"/>
        <item x="25"/>
        <item x="248"/>
        <item x="145"/>
        <item x="242"/>
        <item x="50"/>
        <item t="default"/>
      </items>
    </pivotField>
    <pivotField numFmtId="14" showAll="0">
      <items count="287">
        <item x="125"/>
        <item x="43"/>
        <item x="237"/>
        <item x="206"/>
        <item x="252"/>
        <item x="147"/>
        <item x="68"/>
        <item x="233"/>
        <item x="258"/>
        <item x="42"/>
        <item x="148"/>
        <item x="101"/>
        <item x="132"/>
        <item x="284"/>
        <item x="119"/>
        <item x="30"/>
        <item x="247"/>
        <item x="205"/>
        <item x="79"/>
        <item x="217"/>
        <item x="90"/>
        <item x="280"/>
        <item x="276"/>
        <item x="242"/>
        <item x="93"/>
        <item x="162"/>
        <item x="58"/>
        <item x="44"/>
        <item x="57"/>
        <item x="94"/>
        <item x="15"/>
        <item x="14"/>
        <item x="17"/>
        <item x="146"/>
        <item x="36"/>
        <item x="2"/>
        <item x="19"/>
        <item x="114"/>
        <item x="72"/>
        <item x="200"/>
        <item x="172"/>
        <item x="131"/>
        <item x="70"/>
        <item x="209"/>
        <item x="143"/>
        <item x="91"/>
        <item x="71"/>
        <item x="62"/>
        <item x="95"/>
        <item x="39"/>
        <item x="11"/>
        <item x="6"/>
        <item x="31"/>
        <item x="3"/>
        <item x="0"/>
        <item x="22"/>
        <item x="198"/>
        <item x="28"/>
        <item x="156"/>
        <item x="113"/>
        <item x="74"/>
        <item x="144"/>
        <item x="160"/>
        <item x="255"/>
        <item x="268"/>
        <item x="108"/>
        <item x="179"/>
        <item x="176"/>
        <item x="128"/>
        <item x="135"/>
        <item x="279"/>
        <item x="77"/>
        <item x="264"/>
        <item x="60"/>
        <item x="273"/>
        <item x="223"/>
        <item x="4"/>
        <item x="210"/>
        <item x="59"/>
        <item x="41"/>
        <item x="92"/>
        <item x="187"/>
        <item x="164"/>
        <item x="203"/>
        <item x="109"/>
        <item x="243"/>
        <item x="99"/>
        <item x="184"/>
        <item x="122"/>
        <item x="34"/>
        <item x="191"/>
        <item x="244"/>
        <item x="222"/>
        <item x="229"/>
        <item x="73"/>
        <item x="277"/>
        <item x="130"/>
        <item x="117"/>
        <item x="45"/>
        <item x="9"/>
        <item x="272"/>
        <item x="170"/>
        <item x="54"/>
        <item x="196"/>
        <item x="153"/>
        <item x="27"/>
        <item x="165"/>
        <item x="88"/>
        <item x="278"/>
        <item x="267"/>
        <item x="47"/>
        <item x="228"/>
        <item x="96"/>
        <item x="282"/>
        <item x="263"/>
        <item x="254"/>
        <item x="155"/>
        <item x="159"/>
        <item x="234"/>
        <item x="174"/>
        <item x="61"/>
        <item x="64"/>
        <item x="12"/>
        <item x="224"/>
        <item x="199"/>
        <item x="133"/>
        <item x="194"/>
        <item x="213"/>
        <item x="134"/>
        <item x="89"/>
        <item x="226"/>
        <item x="192"/>
        <item x="274"/>
        <item x="83"/>
        <item x="230"/>
        <item x="185"/>
        <item x="53"/>
        <item x="245"/>
        <item x="173"/>
        <item x="283"/>
        <item x="215"/>
        <item x="178"/>
        <item x="285"/>
        <item x="76"/>
        <item x="186"/>
        <item x="246"/>
        <item x="227"/>
        <item x="84"/>
        <item x="10"/>
        <item x="201"/>
        <item x="98"/>
        <item x="188"/>
        <item x="69"/>
        <item x="216"/>
        <item x="270"/>
        <item x="141"/>
        <item x="177"/>
        <item x="33"/>
        <item x="211"/>
        <item x="266"/>
        <item x="142"/>
        <item x="214"/>
        <item x="38"/>
        <item x="265"/>
        <item x="154"/>
        <item x="169"/>
        <item x="50"/>
        <item x="175"/>
        <item x="220"/>
        <item x="104"/>
        <item x="136"/>
        <item x="218"/>
        <item x="82"/>
        <item x="236"/>
        <item x="235"/>
        <item x="112"/>
        <item x="157"/>
        <item x="207"/>
        <item x="262"/>
        <item x="171"/>
        <item x="49"/>
        <item x="75"/>
        <item x="23"/>
        <item x="40"/>
        <item x="67"/>
        <item x="26"/>
        <item x="8"/>
        <item x="78"/>
        <item x="1"/>
        <item x="35"/>
        <item x="7"/>
        <item x="25"/>
        <item x="152"/>
        <item x="158"/>
        <item x="183"/>
        <item x="16"/>
        <item x="161"/>
        <item x="257"/>
        <item x="232"/>
        <item x="18"/>
        <item x="189"/>
        <item x="241"/>
        <item x="212"/>
        <item x="139"/>
        <item x="129"/>
        <item x="180"/>
        <item x="260"/>
        <item x="52"/>
        <item x="231"/>
        <item x="126"/>
        <item x="195"/>
        <item x="208"/>
        <item x="163"/>
        <item x="137"/>
        <item x="248"/>
        <item x="249"/>
        <item x="20"/>
        <item x="105"/>
        <item x="48"/>
        <item x="259"/>
        <item x="239"/>
        <item x="204"/>
        <item x="65"/>
        <item x="116"/>
        <item x="271"/>
        <item x="81"/>
        <item x="150"/>
        <item x="110"/>
        <item x="281"/>
        <item x="251"/>
        <item x="253"/>
        <item x="181"/>
        <item x="140"/>
        <item x="182"/>
        <item x="120"/>
        <item x="127"/>
        <item x="46"/>
        <item x="167"/>
        <item x="145"/>
        <item x="261"/>
        <item x="80"/>
        <item x="138"/>
        <item x="85"/>
        <item x="29"/>
        <item x="5"/>
        <item x="24"/>
        <item x="13"/>
        <item x="86"/>
        <item x="100"/>
        <item x="56"/>
        <item x="149"/>
        <item x="37"/>
        <item x="151"/>
        <item x="124"/>
        <item x="225"/>
        <item x="66"/>
        <item x="202"/>
        <item x="197"/>
        <item x="193"/>
        <item x="121"/>
        <item x="238"/>
        <item x="115"/>
        <item x="106"/>
        <item x="32"/>
        <item x="102"/>
        <item x="221"/>
        <item x="111"/>
        <item x="190"/>
        <item x="168"/>
        <item x="97"/>
        <item x="275"/>
        <item x="250"/>
        <item x="219"/>
        <item x="118"/>
        <item x="55"/>
        <item x="166"/>
        <item x="63"/>
        <item x="107"/>
        <item x="103"/>
        <item x="240"/>
        <item x="51"/>
        <item x="123"/>
        <item x="87"/>
        <item x="21"/>
        <item x="269"/>
        <item x="256"/>
        <item t="default"/>
      </items>
    </pivotField>
    <pivotField numFmtId="164" showAll="0"/>
    <pivotField showAll="0"/>
    <pivotField numFmtId="14" showAll="0"/>
    <pivotField numFmtId="164" showAll="0"/>
    <pivotField showAll="0"/>
    <pivotField showAll="0"/>
    <pivotField axis="axisRow" showAll="0">
      <items count="13">
        <item x="11"/>
        <item x="2"/>
        <item x="0"/>
        <item x="3"/>
        <item x="5"/>
        <item x="7"/>
        <item x="6"/>
        <item x="1"/>
        <item x="8"/>
        <item x="9"/>
        <item x="4"/>
        <item x="10"/>
        <item t="default"/>
      </items>
    </pivotField>
    <pivotField showAll="0">
      <items count="8">
        <item x="1"/>
        <item x="0"/>
        <item x="3"/>
        <item x="6"/>
        <item x="4"/>
        <item x="2"/>
        <item x="5"/>
        <item t="default"/>
      </items>
    </pivotField>
    <pivotField showAll="0"/>
    <pivotField showAll="0"/>
    <pivotField showAll="0"/>
    <pivotField showAll="0"/>
    <pivotField showAll="0"/>
    <pivotField showAll="0">
      <items count="8">
        <item x="1"/>
        <item x="0"/>
        <item x="3"/>
        <item x="2"/>
        <item x="4"/>
        <item x="5"/>
        <item x="6"/>
        <item t="default"/>
      </items>
    </pivotField>
    <pivotField showAll="0"/>
    <pivotField showAll="0">
      <items count="8">
        <item x="6"/>
        <item x="5"/>
        <item x="3"/>
        <item x="4"/>
        <item x="0"/>
        <item x="1"/>
        <item x="2"/>
        <item t="default"/>
      </items>
    </pivotField>
    <pivotField dataField="1" showAll="0"/>
  </pivotFields>
  <rowFields count="1">
    <field x="18"/>
  </rowFields>
  <rowItems count="13">
    <i>
      <x/>
    </i>
    <i>
      <x v="1"/>
    </i>
    <i>
      <x v="2"/>
    </i>
    <i>
      <x v="3"/>
    </i>
    <i>
      <x v="4"/>
    </i>
    <i>
      <x v="5"/>
    </i>
    <i>
      <x v="6"/>
    </i>
    <i>
      <x v="7"/>
    </i>
    <i>
      <x v="8"/>
    </i>
    <i>
      <x v="9"/>
    </i>
    <i>
      <x v="10"/>
    </i>
    <i>
      <x v="11"/>
    </i>
    <i t="grand">
      <x/>
    </i>
  </rowItems>
  <colItems count="1">
    <i/>
  </colItems>
  <dataFields count="1">
    <dataField name="Sum of total_revenue" fld="28" baseField="0" baseItem="0"/>
  </dataFields>
  <formats count="2">
    <format dxfId="40">
      <pivotArea outline="0" collapsedLevelsAreSubtotals="1" fieldPosition="0"/>
    </format>
    <format dxfId="39">
      <pivotArea collapsedLevelsAreSubtotals="1" fieldPosition="0">
        <references count="1">
          <reference field="18" count="0"/>
        </references>
      </pivotArea>
    </format>
  </formats>
  <chartFormats count="4">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18" count="1" selected="0">
            <x v="7"/>
          </reference>
        </references>
      </pivotArea>
    </chartFormat>
    <chartFormat chart="6" format="10">
      <pivotArea type="data" outline="0" fieldPosition="0">
        <references count="2">
          <reference field="4294967294" count="1" selected="0">
            <x v="0"/>
          </reference>
          <reference field="18" count="1" selected="0">
            <x v="1"/>
          </reference>
        </references>
      </pivotArea>
    </chartFormat>
    <chartFormat chart="6" format="11">
      <pivotArea type="data" outline="0" fieldPosition="0">
        <references count="2">
          <reference field="4294967294" count="1" selected="0">
            <x v="0"/>
          </reference>
          <reference field="18"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6550DB8-E876-48D2-91BF-8285E6A6B0BA}" name="PivotTable3"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C2:C3" firstHeaderRow="1" firstDataRow="1" firstDataCol="0"/>
  <pivotFields count="29">
    <pivotField showAll="0"/>
    <pivotField showAll="0"/>
    <pivotField showAll="0"/>
    <pivotField showAll="0"/>
    <pivotField showAll="0"/>
    <pivotField showAll="0"/>
    <pivotField dataField="1" showAll="0"/>
    <pivotField showAll="0"/>
    <pivotField showAll="0"/>
    <pivotField showAll="0"/>
    <pivotField showAll="0"/>
    <pivotField numFmtId="14" showAll="0">
      <items count="287">
        <item x="125"/>
        <item x="43"/>
        <item x="237"/>
        <item x="206"/>
        <item x="252"/>
        <item x="147"/>
        <item x="68"/>
        <item x="233"/>
        <item x="258"/>
        <item x="42"/>
        <item x="148"/>
        <item x="101"/>
        <item x="132"/>
        <item x="284"/>
        <item x="119"/>
        <item x="30"/>
        <item x="247"/>
        <item x="205"/>
        <item x="79"/>
        <item x="217"/>
        <item x="90"/>
        <item x="280"/>
        <item x="276"/>
        <item x="242"/>
        <item x="93"/>
        <item x="162"/>
        <item x="58"/>
        <item x="44"/>
        <item x="57"/>
        <item x="94"/>
        <item x="15"/>
        <item x="14"/>
        <item x="17"/>
        <item x="146"/>
        <item x="36"/>
        <item x="2"/>
        <item x="19"/>
        <item x="114"/>
        <item x="72"/>
        <item x="200"/>
        <item x="172"/>
        <item x="131"/>
        <item x="70"/>
        <item x="209"/>
        <item x="143"/>
        <item x="91"/>
        <item x="71"/>
        <item x="62"/>
        <item x="95"/>
        <item x="39"/>
        <item x="11"/>
        <item x="6"/>
        <item x="31"/>
        <item x="3"/>
        <item x="0"/>
        <item x="22"/>
        <item x="198"/>
        <item x="28"/>
        <item x="156"/>
        <item x="113"/>
        <item x="74"/>
        <item x="144"/>
        <item x="160"/>
        <item x="255"/>
        <item x="268"/>
        <item x="108"/>
        <item x="179"/>
        <item x="176"/>
        <item x="128"/>
        <item x="135"/>
        <item x="279"/>
        <item x="77"/>
        <item x="264"/>
        <item x="60"/>
        <item x="273"/>
        <item x="223"/>
        <item x="4"/>
        <item x="210"/>
        <item x="59"/>
        <item x="41"/>
        <item x="92"/>
        <item x="187"/>
        <item x="164"/>
        <item x="203"/>
        <item x="109"/>
        <item x="243"/>
        <item x="99"/>
        <item x="184"/>
        <item x="122"/>
        <item x="34"/>
        <item x="191"/>
        <item x="244"/>
        <item x="222"/>
        <item x="229"/>
        <item x="73"/>
        <item x="277"/>
        <item x="130"/>
        <item x="117"/>
        <item x="45"/>
        <item x="9"/>
        <item x="272"/>
        <item x="170"/>
        <item x="54"/>
        <item x="196"/>
        <item x="153"/>
        <item x="27"/>
        <item x="165"/>
        <item x="88"/>
        <item x="278"/>
        <item x="267"/>
        <item x="47"/>
        <item x="228"/>
        <item x="96"/>
        <item x="282"/>
        <item x="263"/>
        <item x="254"/>
        <item x="155"/>
        <item x="159"/>
        <item x="234"/>
        <item x="174"/>
        <item x="61"/>
        <item x="64"/>
        <item x="12"/>
        <item x="224"/>
        <item x="199"/>
        <item x="133"/>
        <item x="194"/>
        <item x="213"/>
        <item x="134"/>
        <item x="89"/>
        <item x="226"/>
        <item x="192"/>
        <item x="274"/>
        <item x="83"/>
        <item x="230"/>
        <item x="185"/>
        <item x="53"/>
        <item x="245"/>
        <item x="173"/>
        <item x="283"/>
        <item x="215"/>
        <item x="178"/>
        <item x="285"/>
        <item x="76"/>
        <item x="186"/>
        <item x="246"/>
        <item x="227"/>
        <item x="84"/>
        <item x="10"/>
        <item x="201"/>
        <item x="98"/>
        <item x="188"/>
        <item x="69"/>
        <item x="216"/>
        <item x="270"/>
        <item x="141"/>
        <item x="177"/>
        <item x="33"/>
        <item x="211"/>
        <item x="266"/>
        <item x="142"/>
        <item x="214"/>
        <item x="38"/>
        <item x="265"/>
        <item x="154"/>
        <item x="169"/>
        <item x="50"/>
        <item x="175"/>
        <item x="220"/>
        <item x="104"/>
        <item x="136"/>
        <item x="218"/>
        <item x="82"/>
        <item x="236"/>
        <item x="235"/>
        <item x="112"/>
        <item x="157"/>
        <item x="207"/>
        <item x="262"/>
        <item x="171"/>
        <item x="49"/>
        <item x="75"/>
        <item x="23"/>
        <item x="40"/>
        <item x="67"/>
        <item x="26"/>
        <item x="8"/>
        <item x="78"/>
        <item x="1"/>
        <item x="35"/>
        <item x="7"/>
        <item x="25"/>
        <item x="152"/>
        <item x="158"/>
        <item x="183"/>
        <item x="16"/>
        <item x="161"/>
        <item x="257"/>
        <item x="232"/>
        <item x="18"/>
        <item x="189"/>
        <item x="241"/>
        <item x="212"/>
        <item x="139"/>
        <item x="129"/>
        <item x="180"/>
        <item x="260"/>
        <item x="52"/>
        <item x="231"/>
        <item x="126"/>
        <item x="195"/>
        <item x="208"/>
        <item x="163"/>
        <item x="137"/>
        <item x="248"/>
        <item x="249"/>
        <item x="20"/>
        <item x="105"/>
        <item x="48"/>
        <item x="259"/>
        <item x="239"/>
        <item x="204"/>
        <item x="65"/>
        <item x="116"/>
        <item x="271"/>
        <item x="81"/>
        <item x="150"/>
        <item x="110"/>
        <item x="281"/>
        <item x="251"/>
        <item x="253"/>
        <item x="181"/>
        <item x="140"/>
        <item x="182"/>
        <item x="120"/>
        <item x="127"/>
        <item x="46"/>
        <item x="167"/>
        <item x="145"/>
        <item x="261"/>
        <item x="80"/>
        <item x="138"/>
        <item x="85"/>
        <item x="29"/>
        <item x="5"/>
        <item x="24"/>
        <item x="13"/>
        <item x="86"/>
        <item x="100"/>
        <item x="56"/>
        <item x="149"/>
        <item x="37"/>
        <item x="151"/>
        <item x="124"/>
        <item x="225"/>
        <item x="66"/>
        <item x="202"/>
        <item x="197"/>
        <item x="193"/>
        <item x="121"/>
        <item x="238"/>
        <item x="115"/>
        <item x="106"/>
        <item x="32"/>
        <item x="102"/>
        <item x="221"/>
        <item x="111"/>
        <item x="190"/>
        <item x="168"/>
        <item x="97"/>
        <item x="275"/>
        <item x="250"/>
        <item x="219"/>
        <item x="118"/>
        <item x="55"/>
        <item x="166"/>
        <item x="63"/>
        <item x="107"/>
        <item x="103"/>
        <item x="240"/>
        <item x="51"/>
        <item x="123"/>
        <item x="87"/>
        <item x="21"/>
        <item x="269"/>
        <item x="256"/>
        <item t="default"/>
      </items>
    </pivotField>
    <pivotField numFmtId="164" showAll="0"/>
    <pivotField showAll="0"/>
    <pivotField numFmtId="14" showAll="0"/>
    <pivotField numFmtId="164" showAll="0"/>
    <pivotField showAll="0"/>
    <pivotField showAll="0"/>
    <pivotField showAll="0"/>
    <pivotField showAll="0">
      <items count="8">
        <item x="1"/>
        <item x="0"/>
        <item x="3"/>
        <item x="6"/>
        <item x="4"/>
        <item x="2"/>
        <item x="5"/>
        <item t="default"/>
      </items>
    </pivotField>
    <pivotField showAll="0"/>
    <pivotField showAll="0"/>
    <pivotField showAll="0"/>
    <pivotField showAll="0"/>
    <pivotField showAll="0"/>
    <pivotField showAll="0">
      <items count="8">
        <item x="1"/>
        <item x="0"/>
        <item x="3"/>
        <item x="2"/>
        <item x="4"/>
        <item x="5"/>
        <item x="6"/>
        <item t="default"/>
      </items>
    </pivotField>
    <pivotField showAll="0"/>
    <pivotField showAll="0">
      <items count="8">
        <item x="6"/>
        <item x="5"/>
        <item x="3"/>
        <item x="4"/>
        <item x="0"/>
        <item x="1"/>
        <item x="2"/>
        <item t="default"/>
      </items>
    </pivotField>
    <pivotField showAll="0"/>
  </pivotFields>
  <rowItems count="1">
    <i/>
  </rowItems>
  <colItems count="1">
    <i/>
  </colItems>
  <dataFields count="1">
    <dataField name="Total Orders" fld="6" subtotal="count" baseField="0" baseItem="0"/>
  </dataFields>
  <formats count="1">
    <format dxfId="4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ADAF70B-3778-42D3-8115-D254B51F20D3}" name="PivotTable16"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2">
  <location ref="D42:D344" firstHeaderRow="1" firstDataRow="1" firstDataCol="1"/>
  <pivotFields count="29">
    <pivotField showAll="0"/>
    <pivotField showAll="0"/>
    <pivotField showAll="0"/>
    <pivotField showAll="0"/>
    <pivotField showAll="0"/>
    <pivotField showAll="0"/>
    <pivotField showAll="0"/>
    <pivotField showAll="0"/>
    <pivotField showAll="0"/>
    <pivotField showAll="0"/>
    <pivotField showAll="0">
      <items count="287">
        <item x="125"/>
        <item x="93"/>
        <item x="39"/>
        <item x="223"/>
        <item x="117"/>
        <item x="61"/>
        <item x="175"/>
        <item x="152"/>
        <item x="249"/>
        <item x="261"/>
        <item x="43"/>
        <item x="162"/>
        <item x="11"/>
        <item x="4"/>
        <item x="45"/>
        <item x="64"/>
        <item x="246"/>
        <item x="158"/>
        <item x="80"/>
        <item x="102"/>
        <item x="237"/>
        <item x="58"/>
        <item x="6"/>
        <item x="12"/>
        <item x="227"/>
        <item x="220"/>
        <item x="183"/>
        <item x="20"/>
        <item x="138"/>
        <item x="221"/>
        <item x="44"/>
        <item x="31"/>
        <item x="224"/>
        <item x="104"/>
        <item x="16"/>
        <item x="85"/>
        <item x="111"/>
        <item x="206"/>
        <item x="57"/>
        <item x="3"/>
        <item x="210"/>
        <item x="9"/>
        <item x="199"/>
        <item x="84"/>
        <item x="136"/>
        <item x="161"/>
        <item x="105"/>
        <item x="29"/>
        <item x="190"/>
        <item x="252"/>
        <item x="94"/>
        <item x="0"/>
        <item x="59"/>
        <item x="272"/>
        <item x="10"/>
        <item x="218"/>
        <item x="257"/>
        <item x="48"/>
        <item x="5"/>
        <item x="168"/>
        <item x="147"/>
        <item x="15"/>
        <item x="22"/>
        <item x="41"/>
        <item x="170"/>
        <item x="133"/>
        <item x="201"/>
        <item x="82"/>
        <item x="24"/>
        <item x="68"/>
        <item x="14"/>
        <item x="198"/>
        <item x="92"/>
        <item x="54"/>
        <item x="194"/>
        <item x="98"/>
        <item x="236"/>
        <item x="232"/>
        <item x="259"/>
        <item x="13"/>
        <item x="97"/>
        <item x="17"/>
        <item x="28"/>
        <item x="187"/>
        <item x="196"/>
        <item x="213"/>
        <item x="188"/>
        <item x="235"/>
        <item x="239"/>
        <item x="86"/>
        <item x="275"/>
        <item x="233"/>
        <item x="146"/>
        <item x="156"/>
        <item x="164"/>
        <item x="153"/>
        <item x="69"/>
        <item x="112"/>
        <item x="18"/>
        <item x="100"/>
        <item x="250"/>
        <item x="258"/>
        <item x="36"/>
        <item x="113"/>
        <item x="203"/>
        <item x="27"/>
        <item x="134"/>
        <item x="216"/>
        <item x="157"/>
        <item x="204"/>
        <item x="56"/>
        <item x="42"/>
        <item x="2"/>
        <item x="74"/>
        <item x="165"/>
        <item x="89"/>
        <item x="270"/>
        <item x="65"/>
        <item x="149"/>
        <item x="219"/>
        <item x="148"/>
        <item x="19"/>
        <item x="109"/>
        <item x="88"/>
        <item x="226"/>
        <item x="189"/>
        <item x="116"/>
        <item x="37"/>
        <item x="118"/>
        <item x="101"/>
        <item x="114"/>
        <item x="144"/>
        <item x="243"/>
        <item x="278"/>
        <item x="192"/>
        <item x="141"/>
        <item x="207"/>
        <item x="241"/>
        <item x="271"/>
        <item x="151"/>
        <item x="55"/>
        <item x="132"/>
        <item x="160"/>
        <item x="99"/>
        <item x="267"/>
        <item x="262"/>
        <item x="212"/>
        <item x="166"/>
        <item x="284"/>
        <item x="72"/>
        <item x="184"/>
        <item x="47"/>
        <item x="274"/>
        <item x="177"/>
        <item x="171"/>
        <item x="81"/>
        <item x="200"/>
        <item x="255"/>
        <item x="122"/>
        <item x="83"/>
        <item x="33"/>
        <item x="139"/>
        <item x="150"/>
        <item x="124"/>
        <item x="63"/>
        <item x="119"/>
        <item x="172"/>
        <item x="268"/>
        <item x="34"/>
        <item x="228"/>
        <item x="129"/>
        <item x="110"/>
        <item x="225"/>
        <item x="30"/>
        <item x="131"/>
        <item x="108"/>
        <item x="191"/>
        <item x="96"/>
        <item x="230"/>
        <item x="211"/>
        <item x="49"/>
        <item x="180"/>
        <item x="281"/>
        <item x="66"/>
        <item x="107"/>
        <item x="179"/>
        <item x="185"/>
        <item x="266"/>
        <item x="75"/>
        <item x="260"/>
        <item x="251"/>
        <item x="202"/>
        <item x="103"/>
        <item x="70"/>
        <item x="176"/>
        <item x="282"/>
        <item x="53"/>
        <item x="142"/>
        <item x="23"/>
        <item x="52"/>
        <item x="253"/>
        <item x="197"/>
        <item x="240"/>
        <item x="209"/>
        <item x="128"/>
        <item x="244"/>
        <item x="263"/>
        <item x="245"/>
        <item x="214"/>
        <item x="40"/>
        <item x="231"/>
        <item x="181"/>
        <item x="193"/>
        <item x="51"/>
        <item x="247"/>
        <item x="143"/>
        <item x="135"/>
        <item x="222"/>
        <item x="173"/>
        <item x="67"/>
        <item x="126"/>
        <item x="140"/>
        <item x="121"/>
        <item x="123"/>
        <item x="205"/>
        <item x="91"/>
        <item x="279"/>
        <item x="254"/>
        <item x="283"/>
        <item x="26"/>
        <item x="195"/>
        <item x="182"/>
        <item x="238"/>
        <item x="87"/>
        <item x="79"/>
        <item x="77"/>
        <item x="229"/>
        <item x="215"/>
        <item x="38"/>
        <item x="8"/>
        <item x="120"/>
        <item x="21"/>
        <item x="71"/>
        <item x="73"/>
        <item x="155"/>
        <item x="178"/>
        <item x="78"/>
        <item x="217"/>
        <item x="62"/>
        <item x="264"/>
        <item x="159"/>
        <item x="265"/>
        <item x="1"/>
        <item x="208"/>
        <item x="127"/>
        <item x="115"/>
        <item x="269"/>
        <item x="90"/>
        <item x="95"/>
        <item x="60"/>
        <item x="277"/>
        <item x="234"/>
        <item x="285"/>
        <item x="35"/>
        <item x="163"/>
        <item x="46"/>
        <item x="106"/>
        <item x="280"/>
        <item x="273"/>
        <item x="174"/>
        <item x="76"/>
        <item x="154"/>
        <item x="7"/>
        <item x="137"/>
        <item x="167"/>
        <item x="32"/>
        <item x="256"/>
        <item x="276"/>
        <item x="130"/>
        <item x="186"/>
        <item x="169"/>
        <item x="25"/>
        <item x="248"/>
        <item x="145"/>
        <item x="242"/>
        <item x="50"/>
        <item t="default"/>
      </items>
    </pivotField>
    <pivotField numFmtId="14" showAll="0">
      <items count="287">
        <item x="125"/>
        <item x="43"/>
        <item x="237"/>
        <item x="206"/>
        <item x="252"/>
        <item x="147"/>
        <item x="68"/>
        <item x="233"/>
        <item x="258"/>
        <item x="42"/>
        <item x="148"/>
        <item x="101"/>
        <item x="132"/>
        <item x="284"/>
        <item x="119"/>
        <item x="30"/>
        <item x="247"/>
        <item x="205"/>
        <item x="79"/>
        <item x="217"/>
        <item x="90"/>
        <item x="280"/>
        <item x="276"/>
        <item x="242"/>
        <item x="93"/>
        <item x="162"/>
        <item x="58"/>
        <item x="44"/>
        <item x="57"/>
        <item x="94"/>
        <item x="15"/>
        <item x="14"/>
        <item x="17"/>
        <item x="146"/>
        <item x="36"/>
        <item x="2"/>
        <item x="19"/>
        <item x="114"/>
        <item x="72"/>
        <item x="200"/>
        <item x="172"/>
        <item x="131"/>
        <item x="70"/>
        <item x="209"/>
        <item x="143"/>
        <item x="91"/>
        <item x="71"/>
        <item x="62"/>
        <item x="95"/>
        <item x="39"/>
        <item x="11"/>
        <item x="6"/>
        <item x="31"/>
        <item x="3"/>
        <item x="0"/>
        <item x="22"/>
        <item x="198"/>
        <item x="28"/>
        <item x="156"/>
        <item x="113"/>
        <item x="74"/>
        <item x="144"/>
        <item x="160"/>
        <item x="255"/>
        <item x="268"/>
        <item x="108"/>
        <item x="179"/>
        <item x="176"/>
        <item x="128"/>
        <item x="135"/>
        <item x="279"/>
        <item x="77"/>
        <item x="264"/>
        <item x="60"/>
        <item x="273"/>
        <item x="223"/>
        <item x="4"/>
        <item x="210"/>
        <item x="59"/>
        <item x="41"/>
        <item x="92"/>
        <item x="187"/>
        <item x="164"/>
        <item x="203"/>
        <item x="109"/>
        <item x="243"/>
        <item x="99"/>
        <item x="184"/>
        <item x="122"/>
        <item x="34"/>
        <item x="191"/>
        <item x="244"/>
        <item x="222"/>
        <item x="229"/>
        <item x="73"/>
        <item x="277"/>
        <item x="130"/>
        <item x="117"/>
        <item x="45"/>
        <item x="9"/>
        <item x="272"/>
        <item x="170"/>
        <item x="54"/>
        <item x="196"/>
        <item x="153"/>
        <item x="27"/>
        <item x="165"/>
        <item x="88"/>
        <item x="278"/>
        <item x="267"/>
        <item x="47"/>
        <item x="228"/>
        <item x="96"/>
        <item x="282"/>
        <item x="263"/>
        <item x="254"/>
        <item x="155"/>
        <item x="159"/>
        <item x="234"/>
        <item x="174"/>
        <item x="61"/>
        <item x="64"/>
        <item x="12"/>
        <item x="224"/>
        <item x="199"/>
        <item x="133"/>
        <item x="194"/>
        <item x="213"/>
        <item x="134"/>
        <item x="89"/>
        <item x="226"/>
        <item x="192"/>
        <item x="274"/>
        <item x="83"/>
        <item x="230"/>
        <item x="185"/>
        <item x="53"/>
        <item x="245"/>
        <item x="173"/>
        <item x="283"/>
        <item x="215"/>
        <item x="178"/>
        <item x="285"/>
        <item x="76"/>
        <item x="186"/>
        <item x="246"/>
        <item x="227"/>
        <item x="84"/>
        <item x="10"/>
        <item x="201"/>
        <item x="98"/>
        <item x="188"/>
        <item x="69"/>
        <item x="216"/>
        <item x="270"/>
        <item x="141"/>
        <item x="177"/>
        <item x="33"/>
        <item x="211"/>
        <item x="266"/>
        <item x="142"/>
        <item x="214"/>
        <item x="38"/>
        <item x="265"/>
        <item x="154"/>
        <item x="169"/>
        <item x="50"/>
        <item x="175"/>
        <item x="220"/>
        <item x="104"/>
        <item x="136"/>
        <item x="218"/>
        <item x="82"/>
        <item x="236"/>
        <item x="235"/>
        <item x="112"/>
        <item x="157"/>
        <item x="207"/>
        <item x="262"/>
        <item x="171"/>
        <item x="49"/>
        <item x="75"/>
        <item x="23"/>
        <item x="40"/>
        <item x="67"/>
        <item x="26"/>
        <item x="8"/>
        <item x="78"/>
        <item x="1"/>
        <item x="35"/>
        <item x="7"/>
        <item x="25"/>
        <item x="152"/>
        <item x="158"/>
        <item x="183"/>
        <item x="16"/>
        <item x="161"/>
        <item x="257"/>
        <item x="232"/>
        <item x="18"/>
        <item x="189"/>
        <item x="241"/>
        <item x="212"/>
        <item x="139"/>
        <item x="129"/>
        <item x="180"/>
        <item x="260"/>
        <item x="52"/>
        <item x="231"/>
        <item x="126"/>
        <item x="195"/>
        <item x="208"/>
        <item x="163"/>
        <item x="137"/>
        <item x="248"/>
        <item x="249"/>
        <item x="20"/>
        <item x="105"/>
        <item x="48"/>
        <item x="259"/>
        <item x="239"/>
        <item x="204"/>
        <item x="65"/>
        <item x="116"/>
        <item x="271"/>
        <item x="81"/>
        <item x="150"/>
        <item x="110"/>
        <item x="281"/>
        <item x="251"/>
        <item x="253"/>
        <item x="181"/>
        <item x="140"/>
        <item x="182"/>
        <item x="120"/>
        <item x="127"/>
        <item x="46"/>
        <item x="167"/>
        <item x="145"/>
        <item x="261"/>
        <item x="80"/>
        <item x="138"/>
        <item x="85"/>
        <item x="29"/>
        <item x="5"/>
        <item x="24"/>
        <item x="13"/>
        <item x="86"/>
        <item x="100"/>
        <item x="56"/>
        <item x="149"/>
        <item x="37"/>
        <item x="151"/>
        <item x="124"/>
        <item x="225"/>
        <item x="66"/>
        <item x="202"/>
        <item x="197"/>
        <item x="193"/>
        <item x="121"/>
        <item x="238"/>
        <item x="115"/>
        <item x="106"/>
        <item x="32"/>
        <item x="102"/>
        <item x="221"/>
        <item x="111"/>
        <item x="190"/>
        <item x="168"/>
        <item x="97"/>
        <item x="275"/>
        <item x="250"/>
        <item x="219"/>
        <item x="118"/>
        <item x="55"/>
        <item x="166"/>
        <item x="63"/>
        <item x="107"/>
        <item x="103"/>
        <item x="240"/>
        <item x="51"/>
        <item x="123"/>
        <item x="87"/>
        <item x="21"/>
        <item x="269"/>
        <item x="256"/>
        <item t="default"/>
      </items>
    </pivotField>
    <pivotField numFmtId="164" showAll="0"/>
    <pivotField showAll="0"/>
    <pivotField numFmtId="14" showAll="0"/>
    <pivotField numFmtId="164" showAll="0"/>
    <pivotField axis="axisRow" showAll="0">
      <items count="302">
        <item x="198"/>
        <item x="155"/>
        <item x="125"/>
        <item x="209"/>
        <item x="106"/>
        <item x="296"/>
        <item x="75"/>
        <item x="234"/>
        <item x="279"/>
        <item x="270"/>
        <item x="149"/>
        <item x="7"/>
        <item x="291"/>
        <item x="61"/>
        <item x="16"/>
        <item x="195"/>
        <item x="169"/>
        <item x="154"/>
        <item x="91"/>
        <item x="255"/>
        <item x="57"/>
        <item x="283"/>
        <item x="298"/>
        <item x="77"/>
        <item x="220"/>
        <item x="64"/>
        <item x="48"/>
        <item x="213"/>
        <item x="76"/>
        <item x="63"/>
        <item x="136"/>
        <item x="174"/>
        <item x="21"/>
        <item x="294"/>
        <item x="144"/>
        <item x="196"/>
        <item x="151"/>
        <item x="88"/>
        <item x="208"/>
        <item x="159"/>
        <item x="206"/>
        <item x="230"/>
        <item x="115"/>
        <item x="25"/>
        <item x="41"/>
        <item x="29"/>
        <item x="197"/>
        <item x="181"/>
        <item x="120"/>
        <item x="236"/>
        <item x="257"/>
        <item x="40"/>
        <item x="97"/>
        <item x="118"/>
        <item x="171"/>
        <item x="69"/>
        <item x="74"/>
        <item x="47"/>
        <item x="43"/>
        <item x="192"/>
        <item x="290"/>
        <item x="101"/>
        <item x="135"/>
        <item x="244"/>
        <item x="109"/>
        <item x="24"/>
        <item x="258"/>
        <item x="158"/>
        <item x="242"/>
        <item x="278"/>
        <item x="87"/>
        <item x="286"/>
        <item x="205"/>
        <item x="161"/>
        <item x="157"/>
        <item x="111"/>
        <item x="143"/>
        <item x="60"/>
        <item x="73"/>
        <item x="28"/>
        <item x="72"/>
        <item x="180"/>
        <item x="201"/>
        <item x="249"/>
        <item x="263"/>
        <item x="37"/>
        <item x="223"/>
        <item x="237"/>
        <item x="153"/>
        <item x="90"/>
        <item x="288"/>
        <item x="262"/>
        <item x="79"/>
        <item x="167"/>
        <item x="50"/>
        <item x="293"/>
        <item x="54"/>
        <item x="55"/>
        <item x="266"/>
        <item x="214"/>
        <item x="93"/>
        <item x="134"/>
        <item x="124"/>
        <item x="217"/>
        <item x="232"/>
        <item x="246"/>
        <item x="267"/>
        <item x="92"/>
        <item x="38"/>
        <item x="105"/>
        <item x="32"/>
        <item x="207"/>
        <item x="56"/>
        <item x="104"/>
        <item x="163"/>
        <item x="172"/>
        <item x="71"/>
        <item x="219"/>
        <item x="173"/>
        <item x="131"/>
        <item x="52"/>
        <item x="184"/>
        <item x="94"/>
        <item x="0"/>
        <item x="268"/>
        <item x="116"/>
        <item x="110"/>
        <item x="107"/>
        <item x="10"/>
        <item x="259"/>
        <item x="139"/>
        <item x="251"/>
        <item x="248"/>
        <item x="127"/>
        <item x="130"/>
        <item x="280"/>
        <item x="189"/>
        <item x="14"/>
        <item x="188"/>
        <item x="200"/>
        <item x="284"/>
        <item x="99"/>
        <item x="252"/>
        <item x="225"/>
        <item x="26"/>
        <item x="162"/>
        <item x="271"/>
        <item x="95"/>
        <item x="18"/>
        <item x="215"/>
        <item x="160"/>
        <item x="44"/>
        <item x="123"/>
        <item x="199"/>
        <item x="272"/>
        <item x="224"/>
        <item x="227"/>
        <item x="132"/>
        <item x="4"/>
        <item x="119"/>
        <item x="243"/>
        <item x="138"/>
        <item x="204"/>
        <item x="13"/>
        <item x="211"/>
        <item x="108"/>
        <item x="212"/>
        <item x="83"/>
        <item x="70"/>
        <item x="168"/>
        <item x="186"/>
        <item x="177"/>
        <item x="19"/>
        <item x="299"/>
        <item x="238"/>
        <item x="145"/>
        <item x="51"/>
        <item x="264"/>
        <item x="85"/>
        <item x="96"/>
        <item x="253"/>
        <item x="216"/>
        <item x="218"/>
        <item x="114"/>
        <item x="59"/>
        <item x="273"/>
        <item x="112"/>
        <item x="84"/>
        <item x="275"/>
        <item x="179"/>
        <item x="35"/>
        <item x="245"/>
        <item x="6"/>
        <item x="68"/>
        <item x="182"/>
        <item x="137"/>
        <item x="176"/>
        <item x="231"/>
        <item x="233"/>
        <item x="65"/>
        <item x="117"/>
        <item x="170"/>
        <item x="142"/>
        <item x="178"/>
        <item x="187"/>
        <item x="235"/>
        <item x="8"/>
        <item x="250"/>
        <item x="42"/>
        <item x="121"/>
        <item x="126"/>
        <item x="98"/>
        <item x="190"/>
        <item x="36"/>
        <item x="191"/>
        <item x="164"/>
        <item x="39"/>
        <item x="49"/>
        <item x="23"/>
        <item x="194"/>
        <item x="297"/>
        <item x="274"/>
        <item x="282"/>
        <item x="86"/>
        <item x="165"/>
        <item x="128"/>
        <item x="276"/>
        <item x="269"/>
        <item x="46"/>
        <item x="11"/>
        <item x="33"/>
        <item x="78"/>
        <item x="67"/>
        <item x="247"/>
        <item x="66"/>
        <item x="30"/>
        <item x="9"/>
        <item x="292"/>
        <item x="287"/>
        <item x="239"/>
        <item x="102"/>
        <item x="34"/>
        <item x="129"/>
        <item x="53"/>
        <item x="226"/>
        <item x="152"/>
        <item x="80"/>
        <item x="45"/>
        <item x="15"/>
        <item x="260"/>
        <item x="229"/>
        <item x="277"/>
        <item x="5"/>
        <item x="31"/>
        <item x="210"/>
        <item x="2"/>
        <item x="256"/>
        <item x="27"/>
        <item x="150"/>
        <item x="113"/>
        <item x="3"/>
        <item x="58"/>
        <item x="295"/>
        <item x="222"/>
        <item x="81"/>
        <item x="100"/>
        <item x="122"/>
        <item x="140"/>
        <item x="183"/>
        <item x="12"/>
        <item x="166"/>
        <item x="185"/>
        <item x="89"/>
        <item x="281"/>
        <item x="254"/>
        <item x="20"/>
        <item x="228"/>
        <item x="141"/>
        <item x="240"/>
        <item x="22"/>
        <item x="202"/>
        <item x="103"/>
        <item x="1"/>
        <item x="203"/>
        <item x="133"/>
        <item x="148"/>
        <item x="146"/>
        <item x="261"/>
        <item x="285"/>
        <item x="175"/>
        <item x="300"/>
        <item x="17"/>
        <item x="289"/>
        <item x="82"/>
        <item x="156"/>
        <item x="241"/>
        <item x="221"/>
        <item x="193"/>
        <item x="147"/>
        <item x="62"/>
        <item x="265"/>
        <item t="default"/>
      </items>
    </pivotField>
    <pivotField showAll="0"/>
    <pivotField showAll="0">
      <items count="13">
        <item x="11"/>
        <item x="2"/>
        <item x="0"/>
        <item x="3"/>
        <item x="5"/>
        <item x="7"/>
        <item x="6"/>
        <item x="1"/>
        <item x="8"/>
        <item x="9"/>
        <item x="4"/>
        <item x="10"/>
        <item t="default"/>
      </items>
    </pivotField>
    <pivotField showAll="0">
      <items count="8">
        <item x="1"/>
        <item x="0"/>
        <item x="3"/>
        <item x="6"/>
        <item x="4"/>
        <item x="2"/>
        <item x="5"/>
        <item t="default"/>
      </items>
    </pivotField>
    <pivotField showAll="0"/>
    <pivotField showAll="0"/>
    <pivotField showAll="0"/>
    <pivotField showAll="0"/>
    <pivotField showAll="0"/>
    <pivotField showAll="0">
      <items count="8">
        <item x="1"/>
        <item x="0"/>
        <item x="3"/>
        <item x="2"/>
        <item x="4"/>
        <item x="5"/>
        <item x="6"/>
        <item t="default"/>
      </items>
    </pivotField>
    <pivotField showAll="0"/>
    <pivotField showAll="0">
      <items count="8">
        <item x="6"/>
        <item x="5"/>
        <item x="3"/>
        <item x="4"/>
        <item x="0"/>
        <item x="1"/>
        <item x="2"/>
        <item t="default"/>
      </items>
    </pivotField>
    <pivotField showAll="0"/>
  </pivotFields>
  <rowFields count="1">
    <field x="16"/>
  </rowFields>
  <rowItems count="30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t="grand">
      <x/>
    </i>
  </rowItems>
  <colItems count="1">
    <i/>
  </colItems>
  <formats count="1">
    <format dxfId="4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A691F5B-EEF7-4CDB-B82D-F671E4461A50}" name="PivotTable15"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location ref="R17:S20" firstHeaderRow="1" firstDataRow="1" firstDataCol="1"/>
  <pivotFields count="29">
    <pivotField showAll="0"/>
    <pivotField showAll="0">
      <items count="101">
        <item x="48"/>
        <item x="82"/>
        <item x="22"/>
        <item x="90"/>
        <item x="16"/>
        <item x="60"/>
        <item x="15"/>
        <item x="18"/>
        <item x="83"/>
        <item x="81"/>
        <item x="50"/>
        <item x="47"/>
        <item x="36"/>
        <item x="62"/>
        <item x="28"/>
        <item x="64"/>
        <item x="84"/>
        <item x="46"/>
        <item x="35"/>
        <item x="57"/>
        <item x="71"/>
        <item x="49"/>
        <item x="9"/>
        <item x="44"/>
        <item x="89"/>
        <item x="69"/>
        <item x="65"/>
        <item x="41"/>
        <item x="66"/>
        <item x="17"/>
        <item x="76"/>
        <item x="39"/>
        <item x="4"/>
        <item x="27"/>
        <item x="33"/>
        <item x="68"/>
        <item x="61"/>
        <item x="63"/>
        <item x="13"/>
        <item x="24"/>
        <item x="25"/>
        <item x="34"/>
        <item x="85"/>
        <item x="21"/>
        <item x="6"/>
        <item x="2"/>
        <item x="23"/>
        <item x="77"/>
        <item x="38"/>
        <item x="80"/>
        <item x="26"/>
        <item x="95"/>
        <item x="52"/>
        <item x="10"/>
        <item x="30"/>
        <item x="94"/>
        <item x="92"/>
        <item x="12"/>
        <item x="31"/>
        <item x="79"/>
        <item x="1"/>
        <item x="96"/>
        <item x="97"/>
        <item x="58"/>
        <item x="11"/>
        <item x="75"/>
        <item x="88"/>
        <item x="55"/>
        <item x="99"/>
        <item x="70"/>
        <item x="93"/>
        <item x="98"/>
        <item x="86"/>
        <item x="5"/>
        <item x="40"/>
        <item x="8"/>
        <item x="67"/>
        <item x="59"/>
        <item x="14"/>
        <item x="19"/>
        <item x="43"/>
        <item x="87"/>
        <item x="20"/>
        <item x="32"/>
        <item x="45"/>
        <item x="0"/>
        <item x="3"/>
        <item x="53"/>
        <item x="54"/>
        <item x="73"/>
        <item x="51"/>
        <item x="29"/>
        <item x="78"/>
        <item x="7"/>
        <item x="37"/>
        <item x="74"/>
        <item x="42"/>
        <item x="56"/>
        <item x="72"/>
        <item x="91"/>
        <item t="default"/>
      </items>
    </pivotField>
    <pivotField showAll="0"/>
    <pivotField showAll="0"/>
    <pivotField showAll="0">
      <items count="101">
        <item x="39"/>
        <item x="21"/>
        <item x="31"/>
        <item x="78"/>
        <item x="42"/>
        <item x="52"/>
        <item x="25"/>
        <item x="95"/>
        <item x="80"/>
        <item x="29"/>
        <item x="35"/>
        <item x="8"/>
        <item x="82"/>
        <item x="55"/>
        <item x="86"/>
        <item x="48"/>
        <item x="50"/>
        <item x="17"/>
        <item x="33"/>
        <item x="26"/>
        <item x="69"/>
        <item x="5"/>
        <item x="36"/>
        <item x="56"/>
        <item x="9"/>
        <item x="68"/>
        <item x="73"/>
        <item x="47"/>
        <item x="19"/>
        <item x="4"/>
        <item x="20"/>
        <item x="77"/>
        <item x="75"/>
        <item x="74"/>
        <item x="27"/>
        <item x="90"/>
        <item x="83"/>
        <item x="89"/>
        <item x="2"/>
        <item x="64"/>
        <item x="38"/>
        <item x="76"/>
        <item x="61"/>
        <item x="44"/>
        <item x="37"/>
        <item x="28"/>
        <item x="45"/>
        <item x="23"/>
        <item x="58"/>
        <item x="0"/>
        <item x="54"/>
        <item x="57"/>
        <item x="71"/>
        <item x="32"/>
        <item x="40"/>
        <item x="91"/>
        <item x="11"/>
        <item x="67"/>
        <item x="6"/>
        <item x="94"/>
        <item x="62"/>
        <item x="16"/>
        <item x="99"/>
        <item x="84"/>
        <item x="30"/>
        <item x="18"/>
        <item x="13"/>
        <item x="46"/>
        <item x="24"/>
        <item x="98"/>
        <item x="10"/>
        <item x="63"/>
        <item x="53"/>
        <item x="12"/>
        <item x="88"/>
        <item x="93"/>
        <item x="79"/>
        <item x="22"/>
        <item x="81"/>
        <item x="70"/>
        <item x="15"/>
        <item x="85"/>
        <item x="14"/>
        <item x="97"/>
        <item x="96"/>
        <item x="65"/>
        <item x="60"/>
        <item x="87"/>
        <item x="7"/>
        <item x="72"/>
        <item x="43"/>
        <item x="92"/>
        <item x="59"/>
        <item x="3"/>
        <item x="41"/>
        <item x="49"/>
        <item x="1"/>
        <item x="51"/>
        <item x="34"/>
        <item x="66"/>
        <item t="default"/>
      </items>
    </pivotField>
    <pivotField axis="axisRow" showAll="0">
      <items count="3">
        <item x="0"/>
        <item x="1"/>
        <item t="default"/>
      </items>
    </pivotField>
    <pivotField dataField="1" showAll="0"/>
    <pivotField showAll="0"/>
    <pivotField showAll="0"/>
    <pivotField showAll="0"/>
    <pivotField showAll="0">
      <items count="287">
        <item x="125"/>
        <item x="93"/>
        <item x="39"/>
        <item x="223"/>
        <item x="117"/>
        <item x="61"/>
        <item x="175"/>
        <item x="152"/>
        <item x="249"/>
        <item x="261"/>
        <item x="43"/>
        <item x="162"/>
        <item x="11"/>
        <item x="4"/>
        <item x="45"/>
        <item x="64"/>
        <item x="246"/>
        <item x="158"/>
        <item x="80"/>
        <item x="102"/>
        <item x="237"/>
        <item x="58"/>
        <item x="6"/>
        <item x="12"/>
        <item x="227"/>
        <item x="220"/>
        <item x="183"/>
        <item x="20"/>
        <item x="138"/>
        <item x="221"/>
        <item x="44"/>
        <item x="31"/>
        <item x="224"/>
        <item x="104"/>
        <item x="16"/>
        <item x="85"/>
        <item x="111"/>
        <item x="206"/>
        <item x="57"/>
        <item x="3"/>
        <item x="210"/>
        <item x="9"/>
        <item x="199"/>
        <item x="84"/>
        <item x="136"/>
        <item x="161"/>
        <item x="105"/>
        <item x="29"/>
        <item x="190"/>
        <item x="252"/>
        <item x="94"/>
        <item x="0"/>
        <item x="59"/>
        <item x="272"/>
        <item x="10"/>
        <item x="218"/>
        <item x="257"/>
        <item x="48"/>
        <item x="5"/>
        <item x="168"/>
        <item x="147"/>
        <item x="15"/>
        <item x="22"/>
        <item x="41"/>
        <item x="170"/>
        <item x="133"/>
        <item x="201"/>
        <item x="82"/>
        <item x="24"/>
        <item x="68"/>
        <item x="14"/>
        <item x="198"/>
        <item x="92"/>
        <item x="54"/>
        <item x="194"/>
        <item x="98"/>
        <item x="236"/>
        <item x="232"/>
        <item x="259"/>
        <item x="13"/>
        <item x="97"/>
        <item x="17"/>
        <item x="28"/>
        <item x="187"/>
        <item x="196"/>
        <item x="213"/>
        <item x="188"/>
        <item x="235"/>
        <item x="239"/>
        <item x="86"/>
        <item x="275"/>
        <item x="233"/>
        <item x="146"/>
        <item x="156"/>
        <item x="164"/>
        <item x="153"/>
        <item x="69"/>
        <item x="112"/>
        <item x="18"/>
        <item x="100"/>
        <item x="250"/>
        <item x="258"/>
        <item x="36"/>
        <item x="113"/>
        <item x="203"/>
        <item x="27"/>
        <item x="134"/>
        <item x="216"/>
        <item x="157"/>
        <item x="204"/>
        <item x="56"/>
        <item x="42"/>
        <item x="2"/>
        <item x="74"/>
        <item x="165"/>
        <item x="89"/>
        <item x="270"/>
        <item x="65"/>
        <item x="149"/>
        <item x="219"/>
        <item x="148"/>
        <item x="19"/>
        <item x="109"/>
        <item x="88"/>
        <item x="226"/>
        <item x="189"/>
        <item x="116"/>
        <item x="37"/>
        <item x="118"/>
        <item x="101"/>
        <item x="114"/>
        <item x="144"/>
        <item x="243"/>
        <item x="278"/>
        <item x="192"/>
        <item x="141"/>
        <item x="207"/>
        <item x="241"/>
        <item x="271"/>
        <item x="151"/>
        <item x="55"/>
        <item x="132"/>
        <item x="160"/>
        <item x="99"/>
        <item x="267"/>
        <item x="262"/>
        <item x="212"/>
        <item x="166"/>
        <item x="284"/>
        <item x="72"/>
        <item x="184"/>
        <item x="47"/>
        <item x="274"/>
        <item x="177"/>
        <item x="171"/>
        <item x="81"/>
        <item x="200"/>
        <item x="255"/>
        <item x="122"/>
        <item x="83"/>
        <item x="33"/>
        <item x="139"/>
        <item x="150"/>
        <item x="124"/>
        <item x="63"/>
        <item x="119"/>
        <item x="172"/>
        <item x="268"/>
        <item x="34"/>
        <item x="228"/>
        <item x="129"/>
        <item x="110"/>
        <item x="225"/>
        <item x="30"/>
        <item x="131"/>
        <item x="108"/>
        <item x="191"/>
        <item x="96"/>
        <item x="230"/>
        <item x="211"/>
        <item x="49"/>
        <item x="180"/>
        <item x="281"/>
        <item x="66"/>
        <item x="107"/>
        <item x="179"/>
        <item x="185"/>
        <item x="266"/>
        <item x="75"/>
        <item x="260"/>
        <item x="251"/>
        <item x="202"/>
        <item x="103"/>
        <item x="70"/>
        <item x="176"/>
        <item x="282"/>
        <item x="53"/>
        <item x="142"/>
        <item x="23"/>
        <item x="52"/>
        <item x="253"/>
        <item x="197"/>
        <item x="240"/>
        <item x="209"/>
        <item x="128"/>
        <item x="244"/>
        <item x="263"/>
        <item x="245"/>
        <item x="214"/>
        <item x="40"/>
        <item x="231"/>
        <item x="181"/>
        <item x="193"/>
        <item x="51"/>
        <item x="247"/>
        <item x="143"/>
        <item x="135"/>
        <item x="222"/>
        <item x="173"/>
        <item x="67"/>
        <item x="126"/>
        <item x="140"/>
        <item x="121"/>
        <item x="123"/>
        <item x="205"/>
        <item x="91"/>
        <item x="279"/>
        <item x="254"/>
        <item x="283"/>
        <item x="26"/>
        <item x="195"/>
        <item x="182"/>
        <item x="238"/>
        <item x="87"/>
        <item x="79"/>
        <item x="77"/>
        <item x="229"/>
        <item x="215"/>
        <item x="38"/>
        <item x="8"/>
        <item x="120"/>
        <item x="21"/>
        <item x="71"/>
        <item x="73"/>
        <item x="155"/>
        <item x="178"/>
        <item x="78"/>
        <item x="217"/>
        <item x="62"/>
        <item x="264"/>
        <item x="159"/>
        <item x="265"/>
        <item x="1"/>
        <item x="208"/>
        <item x="127"/>
        <item x="115"/>
        <item x="269"/>
        <item x="90"/>
        <item x="95"/>
        <item x="60"/>
        <item x="277"/>
        <item x="234"/>
        <item x="285"/>
        <item x="35"/>
        <item x="163"/>
        <item x="46"/>
        <item x="106"/>
        <item x="280"/>
        <item x="273"/>
        <item x="174"/>
        <item x="76"/>
        <item x="154"/>
        <item x="7"/>
        <item x="137"/>
        <item x="167"/>
        <item x="32"/>
        <item x="256"/>
        <item x="276"/>
        <item x="130"/>
        <item x="186"/>
        <item x="169"/>
        <item x="25"/>
        <item x="248"/>
        <item x="145"/>
        <item x="242"/>
        <item x="50"/>
        <item t="default"/>
      </items>
    </pivotField>
    <pivotField numFmtId="14" showAll="0">
      <items count="287">
        <item x="125"/>
        <item x="43"/>
        <item x="237"/>
        <item x="206"/>
        <item x="252"/>
        <item x="147"/>
        <item x="68"/>
        <item x="233"/>
        <item x="258"/>
        <item x="42"/>
        <item x="148"/>
        <item x="101"/>
        <item x="132"/>
        <item x="284"/>
        <item x="119"/>
        <item x="30"/>
        <item x="247"/>
        <item x="205"/>
        <item x="79"/>
        <item x="217"/>
        <item x="90"/>
        <item x="280"/>
        <item x="276"/>
        <item x="242"/>
        <item x="93"/>
        <item x="162"/>
        <item x="58"/>
        <item x="44"/>
        <item x="57"/>
        <item x="94"/>
        <item x="15"/>
        <item x="14"/>
        <item x="17"/>
        <item x="146"/>
        <item x="36"/>
        <item x="2"/>
        <item x="19"/>
        <item x="114"/>
        <item x="72"/>
        <item x="200"/>
        <item x="172"/>
        <item x="131"/>
        <item x="70"/>
        <item x="209"/>
        <item x="143"/>
        <item x="91"/>
        <item x="71"/>
        <item x="62"/>
        <item x="95"/>
        <item x="39"/>
        <item x="11"/>
        <item x="6"/>
        <item x="31"/>
        <item x="3"/>
        <item x="0"/>
        <item x="22"/>
        <item x="198"/>
        <item x="28"/>
        <item x="156"/>
        <item x="113"/>
        <item x="74"/>
        <item x="144"/>
        <item x="160"/>
        <item x="255"/>
        <item x="268"/>
        <item x="108"/>
        <item x="179"/>
        <item x="176"/>
        <item x="128"/>
        <item x="135"/>
        <item x="279"/>
        <item x="77"/>
        <item x="264"/>
        <item x="60"/>
        <item x="273"/>
        <item x="223"/>
        <item x="4"/>
        <item x="210"/>
        <item x="59"/>
        <item x="41"/>
        <item x="92"/>
        <item x="187"/>
        <item x="164"/>
        <item x="203"/>
        <item x="109"/>
        <item x="243"/>
        <item x="99"/>
        <item x="184"/>
        <item x="122"/>
        <item x="34"/>
        <item x="191"/>
        <item x="244"/>
        <item x="222"/>
        <item x="229"/>
        <item x="73"/>
        <item x="277"/>
        <item x="130"/>
        <item x="117"/>
        <item x="45"/>
        <item x="9"/>
        <item x="272"/>
        <item x="170"/>
        <item x="54"/>
        <item x="196"/>
        <item x="153"/>
        <item x="27"/>
        <item x="165"/>
        <item x="88"/>
        <item x="278"/>
        <item x="267"/>
        <item x="47"/>
        <item x="228"/>
        <item x="96"/>
        <item x="282"/>
        <item x="263"/>
        <item x="254"/>
        <item x="155"/>
        <item x="159"/>
        <item x="234"/>
        <item x="174"/>
        <item x="61"/>
        <item x="64"/>
        <item x="12"/>
        <item x="224"/>
        <item x="199"/>
        <item x="133"/>
        <item x="194"/>
        <item x="213"/>
        <item x="134"/>
        <item x="89"/>
        <item x="226"/>
        <item x="192"/>
        <item x="274"/>
        <item x="83"/>
        <item x="230"/>
        <item x="185"/>
        <item x="53"/>
        <item x="245"/>
        <item x="173"/>
        <item x="283"/>
        <item x="215"/>
        <item x="178"/>
        <item x="285"/>
        <item x="76"/>
        <item x="186"/>
        <item x="246"/>
        <item x="227"/>
        <item x="84"/>
        <item x="10"/>
        <item x="201"/>
        <item x="98"/>
        <item x="188"/>
        <item x="69"/>
        <item x="216"/>
        <item x="270"/>
        <item x="141"/>
        <item x="177"/>
        <item x="33"/>
        <item x="211"/>
        <item x="266"/>
        <item x="142"/>
        <item x="214"/>
        <item x="38"/>
        <item x="265"/>
        <item x="154"/>
        <item x="169"/>
        <item x="50"/>
        <item x="175"/>
        <item x="220"/>
        <item x="104"/>
        <item x="136"/>
        <item x="218"/>
        <item x="82"/>
        <item x="236"/>
        <item x="235"/>
        <item x="112"/>
        <item x="157"/>
        <item x="207"/>
        <item x="262"/>
        <item x="171"/>
        <item x="49"/>
        <item x="75"/>
        <item x="23"/>
        <item x="40"/>
        <item x="67"/>
        <item x="26"/>
        <item x="8"/>
        <item x="78"/>
        <item x="1"/>
        <item x="35"/>
        <item x="7"/>
        <item x="25"/>
        <item x="152"/>
        <item x="158"/>
        <item x="183"/>
        <item x="16"/>
        <item x="161"/>
        <item x="257"/>
        <item x="232"/>
        <item x="18"/>
        <item x="189"/>
        <item x="241"/>
        <item x="212"/>
        <item x="139"/>
        <item x="129"/>
        <item x="180"/>
        <item x="260"/>
        <item x="52"/>
        <item x="231"/>
        <item x="126"/>
        <item x="195"/>
        <item x="208"/>
        <item x="163"/>
        <item x="137"/>
        <item x="248"/>
        <item x="249"/>
        <item x="20"/>
        <item x="105"/>
        <item x="48"/>
        <item x="259"/>
        <item x="239"/>
        <item x="204"/>
        <item x="65"/>
        <item x="116"/>
        <item x="271"/>
        <item x="81"/>
        <item x="150"/>
        <item x="110"/>
        <item x="281"/>
        <item x="251"/>
        <item x="253"/>
        <item x="181"/>
        <item x="140"/>
        <item x="182"/>
        <item x="120"/>
        <item x="127"/>
        <item x="46"/>
        <item x="167"/>
        <item x="145"/>
        <item x="261"/>
        <item x="80"/>
        <item x="138"/>
        <item x="85"/>
        <item x="29"/>
        <item x="5"/>
        <item x="24"/>
        <item x="13"/>
        <item x="86"/>
        <item x="100"/>
        <item x="56"/>
        <item x="149"/>
        <item x="37"/>
        <item x="151"/>
        <item x="124"/>
        <item x="225"/>
        <item x="66"/>
        <item x="202"/>
        <item x="197"/>
        <item x="193"/>
        <item x="121"/>
        <item x="238"/>
        <item x="115"/>
        <item x="106"/>
        <item x="32"/>
        <item x="102"/>
        <item x="221"/>
        <item x="111"/>
        <item x="190"/>
        <item x="168"/>
        <item x="97"/>
        <item x="275"/>
        <item x="250"/>
        <item x="219"/>
        <item x="118"/>
        <item x="55"/>
        <item x="166"/>
        <item x="63"/>
        <item x="107"/>
        <item x="103"/>
        <item x="240"/>
        <item x="51"/>
        <item x="123"/>
        <item x="87"/>
        <item x="21"/>
        <item x="269"/>
        <item x="256"/>
        <item t="default"/>
      </items>
    </pivotField>
    <pivotField numFmtId="164" showAll="0"/>
    <pivotField showAll="0"/>
    <pivotField numFmtId="14" showAll="0"/>
    <pivotField numFmtId="164" showAll="0"/>
    <pivotField showAll="0">
      <items count="302">
        <item x="198"/>
        <item x="155"/>
        <item x="125"/>
        <item x="209"/>
        <item x="106"/>
        <item x="296"/>
        <item x="75"/>
        <item x="234"/>
        <item x="279"/>
        <item x="270"/>
        <item x="149"/>
        <item x="7"/>
        <item x="291"/>
        <item x="61"/>
        <item x="16"/>
        <item x="195"/>
        <item x="169"/>
        <item x="154"/>
        <item x="91"/>
        <item x="255"/>
        <item x="57"/>
        <item x="283"/>
        <item x="298"/>
        <item x="77"/>
        <item x="220"/>
        <item x="64"/>
        <item x="48"/>
        <item x="213"/>
        <item x="76"/>
        <item x="63"/>
        <item x="136"/>
        <item x="174"/>
        <item x="21"/>
        <item x="294"/>
        <item x="144"/>
        <item x="196"/>
        <item x="151"/>
        <item x="88"/>
        <item x="208"/>
        <item x="159"/>
        <item x="206"/>
        <item x="230"/>
        <item x="115"/>
        <item x="25"/>
        <item x="41"/>
        <item x="29"/>
        <item x="197"/>
        <item x="181"/>
        <item x="120"/>
        <item x="236"/>
        <item x="257"/>
        <item x="40"/>
        <item x="97"/>
        <item x="118"/>
        <item x="171"/>
        <item x="69"/>
        <item x="74"/>
        <item x="47"/>
        <item x="43"/>
        <item x="192"/>
        <item x="290"/>
        <item x="101"/>
        <item x="135"/>
        <item x="244"/>
        <item x="109"/>
        <item x="24"/>
        <item x="258"/>
        <item x="158"/>
        <item x="242"/>
        <item x="278"/>
        <item x="87"/>
        <item x="286"/>
        <item x="205"/>
        <item x="161"/>
        <item x="157"/>
        <item x="111"/>
        <item x="143"/>
        <item x="60"/>
        <item x="73"/>
        <item x="28"/>
        <item x="72"/>
        <item x="180"/>
        <item x="201"/>
        <item x="249"/>
        <item x="263"/>
        <item x="37"/>
        <item x="223"/>
        <item x="237"/>
        <item x="153"/>
        <item x="90"/>
        <item x="288"/>
        <item x="262"/>
        <item x="79"/>
        <item x="167"/>
        <item x="50"/>
        <item x="293"/>
        <item x="54"/>
        <item x="55"/>
        <item x="266"/>
        <item x="214"/>
        <item x="93"/>
        <item x="134"/>
        <item x="124"/>
        <item x="217"/>
        <item x="232"/>
        <item x="246"/>
        <item x="267"/>
        <item x="92"/>
        <item x="38"/>
        <item x="105"/>
        <item x="32"/>
        <item x="207"/>
        <item x="56"/>
        <item x="104"/>
        <item x="163"/>
        <item x="172"/>
        <item x="71"/>
        <item x="219"/>
        <item x="173"/>
        <item x="131"/>
        <item x="52"/>
        <item x="184"/>
        <item x="94"/>
        <item x="0"/>
        <item x="268"/>
        <item x="116"/>
        <item x="110"/>
        <item x="107"/>
        <item x="10"/>
        <item x="259"/>
        <item x="139"/>
        <item x="251"/>
        <item x="248"/>
        <item x="127"/>
        <item x="130"/>
        <item x="280"/>
        <item x="189"/>
        <item x="14"/>
        <item x="188"/>
        <item x="200"/>
        <item x="284"/>
        <item x="99"/>
        <item x="252"/>
        <item x="225"/>
        <item x="26"/>
        <item x="162"/>
        <item x="271"/>
        <item x="95"/>
        <item x="18"/>
        <item x="215"/>
        <item x="160"/>
        <item x="44"/>
        <item x="123"/>
        <item x="199"/>
        <item x="272"/>
        <item x="224"/>
        <item x="227"/>
        <item x="132"/>
        <item x="4"/>
        <item x="119"/>
        <item x="243"/>
        <item x="138"/>
        <item x="204"/>
        <item x="13"/>
        <item x="211"/>
        <item x="108"/>
        <item x="212"/>
        <item x="83"/>
        <item x="70"/>
        <item x="168"/>
        <item x="186"/>
        <item x="177"/>
        <item x="19"/>
        <item x="299"/>
        <item x="238"/>
        <item x="145"/>
        <item x="51"/>
        <item x="264"/>
        <item x="85"/>
        <item x="96"/>
        <item x="253"/>
        <item x="216"/>
        <item x="218"/>
        <item x="114"/>
        <item x="59"/>
        <item x="273"/>
        <item x="112"/>
        <item x="84"/>
        <item x="275"/>
        <item x="179"/>
        <item x="35"/>
        <item x="245"/>
        <item x="6"/>
        <item x="68"/>
        <item x="182"/>
        <item x="137"/>
        <item x="176"/>
        <item x="231"/>
        <item x="233"/>
        <item x="65"/>
        <item x="117"/>
        <item x="170"/>
        <item x="142"/>
        <item x="178"/>
        <item x="187"/>
        <item x="235"/>
        <item x="8"/>
        <item x="250"/>
        <item x="42"/>
        <item x="121"/>
        <item x="126"/>
        <item x="98"/>
        <item x="190"/>
        <item x="36"/>
        <item x="191"/>
        <item x="164"/>
        <item x="39"/>
        <item x="49"/>
        <item x="23"/>
        <item x="194"/>
        <item x="297"/>
        <item x="274"/>
        <item x="282"/>
        <item x="86"/>
        <item x="165"/>
        <item x="128"/>
        <item x="276"/>
        <item x="269"/>
        <item x="46"/>
        <item x="11"/>
        <item x="33"/>
        <item x="78"/>
        <item x="67"/>
        <item x="247"/>
        <item x="66"/>
        <item x="30"/>
        <item x="9"/>
        <item x="292"/>
        <item x="287"/>
        <item x="239"/>
        <item x="102"/>
        <item x="34"/>
        <item x="129"/>
        <item x="53"/>
        <item x="226"/>
        <item x="152"/>
        <item x="80"/>
        <item x="45"/>
        <item x="15"/>
        <item x="260"/>
        <item x="229"/>
        <item x="277"/>
        <item x="5"/>
        <item x="31"/>
        <item x="210"/>
        <item x="2"/>
        <item x="256"/>
        <item x="27"/>
        <item x="150"/>
        <item x="113"/>
        <item x="3"/>
        <item x="58"/>
        <item x="295"/>
        <item x="222"/>
        <item x="81"/>
        <item x="100"/>
        <item x="122"/>
        <item x="140"/>
        <item x="183"/>
        <item x="12"/>
        <item x="166"/>
        <item x="185"/>
        <item x="89"/>
        <item x="281"/>
        <item x="254"/>
        <item x="20"/>
        <item x="228"/>
        <item x="141"/>
        <item x="240"/>
        <item x="22"/>
        <item x="202"/>
        <item x="103"/>
        <item x="1"/>
        <item x="203"/>
        <item x="133"/>
        <item x="148"/>
        <item x="146"/>
        <item x="261"/>
        <item x="285"/>
        <item x="175"/>
        <item x="300"/>
        <item x="17"/>
        <item x="289"/>
        <item x="82"/>
        <item x="156"/>
        <item x="241"/>
        <item x="221"/>
        <item x="193"/>
        <item x="147"/>
        <item x="62"/>
        <item x="265"/>
        <item t="default"/>
      </items>
    </pivotField>
    <pivotField showAll="0"/>
    <pivotField showAll="0">
      <items count="13">
        <item x="11"/>
        <item x="2"/>
        <item x="0"/>
        <item x="3"/>
        <item x="5"/>
        <item x="7"/>
        <item x="6"/>
        <item x="1"/>
        <item x="8"/>
        <item x="9"/>
        <item x="4"/>
        <item x="10"/>
        <item t="default"/>
      </items>
    </pivotField>
    <pivotField showAll="0">
      <items count="8">
        <item x="1"/>
        <item x="0"/>
        <item x="3"/>
        <item x="6"/>
        <item x="4"/>
        <item x="2"/>
        <item x="5"/>
        <item t="default"/>
      </items>
    </pivotField>
    <pivotField showAll="0">
      <items count="25">
        <item x="5"/>
        <item x="6"/>
        <item x="20"/>
        <item x="17"/>
        <item x="4"/>
        <item x="1"/>
        <item x="9"/>
        <item x="8"/>
        <item x="23"/>
        <item x="22"/>
        <item x="2"/>
        <item x="18"/>
        <item x="0"/>
        <item x="21"/>
        <item x="15"/>
        <item x="3"/>
        <item x="14"/>
        <item x="11"/>
        <item x="12"/>
        <item x="13"/>
        <item x="19"/>
        <item x="16"/>
        <item x="10"/>
        <item x="7"/>
        <item t="default"/>
      </items>
    </pivotField>
    <pivotField showAll="0"/>
    <pivotField showAll="0"/>
    <pivotField showAll="0"/>
    <pivotField showAll="0"/>
    <pivotField showAll="0">
      <items count="8">
        <item x="1"/>
        <item x="0"/>
        <item x="3"/>
        <item x="2"/>
        <item x="4"/>
        <item x="5"/>
        <item x="6"/>
        <item t="default"/>
      </items>
    </pivotField>
    <pivotField showAll="0"/>
    <pivotField showAll="0">
      <items count="8">
        <item x="6"/>
        <item x="5"/>
        <item x="3"/>
        <item x="4"/>
        <item x="0"/>
        <item x="1"/>
        <item x="2"/>
        <item t="default"/>
      </items>
    </pivotField>
    <pivotField showAll="0"/>
  </pivotFields>
  <rowFields count="1">
    <field x="5"/>
  </rowFields>
  <rowItems count="3">
    <i>
      <x/>
    </i>
    <i>
      <x v="1"/>
    </i>
    <i t="grand">
      <x/>
    </i>
  </rowItems>
  <colItems count="1">
    <i/>
  </colItems>
  <dataFields count="1">
    <dataField name="Count of orders (2).Order_ID" fld="6" subtotal="count" baseField="5" baseItem="0"/>
  </dataFields>
  <formats count="1">
    <format dxfId="43">
      <pivotArea outline="0" collapsedLevelsAreSubtotals="1" fieldPosition="0"/>
    </format>
  </format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58D228F-01DA-4E32-A812-574EF53DC6D4}" name="PivotTable5"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D2:D3" firstHeaderRow="1" firstDataRow="1" firstDataCol="0"/>
  <pivotFields count="29">
    <pivotField showAll="0"/>
    <pivotField showAll="0"/>
    <pivotField showAll="0"/>
    <pivotField showAll="0"/>
    <pivotField showAll="0"/>
    <pivotField showAll="0"/>
    <pivotField showAll="0"/>
    <pivotField showAll="0"/>
    <pivotField showAll="0"/>
    <pivotField showAll="0"/>
    <pivotField showAll="0"/>
    <pivotField numFmtId="14" showAll="0">
      <items count="287">
        <item x="125"/>
        <item x="43"/>
        <item x="237"/>
        <item x="206"/>
        <item x="252"/>
        <item x="147"/>
        <item x="68"/>
        <item x="233"/>
        <item x="258"/>
        <item x="42"/>
        <item x="148"/>
        <item x="101"/>
        <item x="132"/>
        <item x="284"/>
        <item x="119"/>
        <item x="30"/>
        <item x="247"/>
        <item x="205"/>
        <item x="79"/>
        <item x="217"/>
        <item x="90"/>
        <item x="280"/>
        <item x="276"/>
        <item x="242"/>
        <item x="93"/>
        <item x="162"/>
        <item x="58"/>
        <item x="44"/>
        <item x="57"/>
        <item x="94"/>
        <item x="15"/>
        <item x="14"/>
        <item x="17"/>
        <item x="146"/>
        <item x="36"/>
        <item x="2"/>
        <item x="19"/>
        <item x="114"/>
        <item x="72"/>
        <item x="200"/>
        <item x="172"/>
        <item x="131"/>
        <item x="70"/>
        <item x="209"/>
        <item x="143"/>
        <item x="91"/>
        <item x="71"/>
        <item x="62"/>
        <item x="95"/>
        <item x="39"/>
        <item x="11"/>
        <item x="6"/>
        <item x="31"/>
        <item x="3"/>
        <item x="0"/>
        <item x="22"/>
        <item x="198"/>
        <item x="28"/>
        <item x="156"/>
        <item x="113"/>
        <item x="74"/>
        <item x="144"/>
        <item x="160"/>
        <item x="255"/>
        <item x="268"/>
        <item x="108"/>
        <item x="179"/>
        <item x="176"/>
        <item x="128"/>
        <item x="135"/>
        <item x="279"/>
        <item x="77"/>
        <item x="264"/>
        <item x="60"/>
        <item x="273"/>
        <item x="223"/>
        <item x="4"/>
        <item x="210"/>
        <item x="59"/>
        <item x="41"/>
        <item x="92"/>
        <item x="187"/>
        <item x="164"/>
        <item x="203"/>
        <item x="109"/>
        <item x="243"/>
        <item x="99"/>
        <item x="184"/>
        <item x="122"/>
        <item x="34"/>
        <item x="191"/>
        <item x="244"/>
        <item x="222"/>
        <item x="229"/>
        <item x="73"/>
        <item x="277"/>
        <item x="130"/>
        <item x="117"/>
        <item x="45"/>
        <item x="9"/>
        <item x="272"/>
        <item x="170"/>
        <item x="54"/>
        <item x="196"/>
        <item x="153"/>
        <item x="27"/>
        <item x="165"/>
        <item x="88"/>
        <item x="278"/>
        <item x="267"/>
        <item x="47"/>
        <item x="228"/>
        <item x="96"/>
        <item x="282"/>
        <item x="263"/>
        <item x="254"/>
        <item x="155"/>
        <item x="159"/>
        <item x="234"/>
        <item x="174"/>
        <item x="61"/>
        <item x="64"/>
        <item x="12"/>
        <item x="224"/>
        <item x="199"/>
        <item x="133"/>
        <item x="194"/>
        <item x="213"/>
        <item x="134"/>
        <item x="89"/>
        <item x="226"/>
        <item x="192"/>
        <item x="274"/>
        <item x="83"/>
        <item x="230"/>
        <item x="185"/>
        <item x="53"/>
        <item x="245"/>
        <item x="173"/>
        <item x="283"/>
        <item x="215"/>
        <item x="178"/>
        <item x="285"/>
        <item x="76"/>
        <item x="186"/>
        <item x="246"/>
        <item x="227"/>
        <item x="84"/>
        <item x="10"/>
        <item x="201"/>
        <item x="98"/>
        <item x="188"/>
        <item x="69"/>
        <item x="216"/>
        <item x="270"/>
        <item x="141"/>
        <item x="177"/>
        <item x="33"/>
        <item x="211"/>
        <item x="266"/>
        <item x="142"/>
        <item x="214"/>
        <item x="38"/>
        <item x="265"/>
        <item x="154"/>
        <item x="169"/>
        <item x="50"/>
        <item x="175"/>
        <item x="220"/>
        <item x="104"/>
        <item x="136"/>
        <item x="218"/>
        <item x="82"/>
        <item x="236"/>
        <item x="235"/>
        <item x="112"/>
        <item x="157"/>
        <item x="207"/>
        <item x="262"/>
        <item x="171"/>
        <item x="49"/>
        <item x="75"/>
        <item x="23"/>
        <item x="40"/>
        <item x="67"/>
        <item x="26"/>
        <item x="8"/>
        <item x="78"/>
        <item x="1"/>
        <item x="35"/>
        <item x="7"/>
        <item x="25"/>
        <item x="152"/>
        <item x="158"/>
        <item x="183"/>
        <item x="16"/>
        <item x="161"/>
        <item x="257"/>
        <item x="232"/>
        <item x="18"/>
        <item x="189"/>
        <item x="241"/>
        <item x="212"/>
        <item x="139"/>
        <item x="129"/>
        <item x="180"/>
        <item x="260"/>
        <item x="52"/>
        <item x="231"/>
        <item x="126"/>
        <item x="195"/>
        <item x="208"/>
        <item x="163"/>
        <item x="137"/>
        <item x="248"/>
        <item x="249"/>
        <item x="20"/>
        <item x="105"/>
        <item x="48"/>
        <item x="259"/>
        <item x="239"/>
        <item x="204"/>
        <item x="65"/>
        <item x="116"/>
        <item x="271"/>
        <item x="81"/>
        <item x="150"/>
        <item x="110"/>
        <item x="281"/>
        <item x="251"/>
        <item x="253"/>
        <item x="181"/>
        <item x="140"/>
        <item x="182"/>
        <item x="120"/>
        <item x="127"/>
        <item x="46"/>
        <item x="167"/>
        <item x="145"/>
        <item x="261"/>
        <item x="80"/>
        <item x="138"/>
        <item x="85"/>
        <item x="29"/>
        <item x="5"/>
        <item x="24"/>
        <item x="13"/>
        <item x="86"/>
        <item x="100"/>
        <item x="56"/>
        <item x="149"/>
        <item x="37"/>
        <item x="151"/>
        <item x="124"/>
        <item x="225"/>
        <item x="66"/>
        <item x="202"/>
        <item x="197"/>
        <item x="193"/>
        <item x="121"/>
        <item x="238"/>
        <item x="115"/>
        <item x="106"/>
        <item x="32"/>
        <item x="102"/>
        <item x="221"/>
        <item x="111"/>
        <item x="190"/>
        <item x="168"/>
        <item x="97"/>
        <item x="275"/>
        <item x="250"/>
        <item x="219"/>
        <item x="118"/>
        <item x="55"/>
        <item x="166"/>
        <item x="63"/>
        <item x="107"/>
        <item x="103"/>
        <item x="240"/>
        <item x="51"/>
        <item x="123"/>
        <item x="87"/>
        <item x="21"/>
        <item x="269"/>
        <item x="256"/>
        <item t="default"/>
      </items>
    </pivotField>
    <pivotField numFmtId="164" showAll="0"/>
    <pivotField showAll="0"/>
    <pivotField numFmtId="14" showAll="0"/>
    <pivotField numFmtId="164" showAll="0"/>
    <pivotField showAll="0"/>
    <pivotField showAll="0"/>
    <pivotField showAll="0"/>
    <pivotField showAll="0">
      <items count="8">
        <item x="1"/>
        <item x="0"/>
        <item x="3"/>
        <item x="6"/>
        <item x="4"/>
        <item x="2"/>
        <item x="5"/>
        <item t="default"/>
      </items>
    </pivotField>
    <pivotField showAll="0"/>
    <pivotField showAll="0"/>
    <pivotField dataField="1" showAll="0"/>
    <pivotField showAll="0"/>
    <pivotField showAll="0"/>
    <pivotField showAll="0">
      <items count="8">
        <item x="1"/>
        <item x="0"/>
        <item x="3"/>
        <item x="2"/>
        <item x="4"/>
        <item x="5"/>
        <item x="6"/>
        <item t="default"/>
      </items>
    </pivotField>
    <pivotField showAll="0"/>
    <pivotField showAll="0">
      <items count="8">
        <item x="6"/>
        <item x="5"/>
        <item x="3"/>
        <item x="4"/>
        <item x="0"/>
        <item x="1"/>
        <item x="2"/>
        <item t="default"/>
      </items>
    </pivotField>
    <pivotField showAll="0"/>
  </pivotFields>
  <rowItems count="1">
    <i/>
  </rowItems>
  <colItems count="1">
    <i/>
  </colItems>
  <dataFields count="1">
    <dataField name="Average of delivery_days" fld="22" subtotal="average" baseField="0" baseItem="0" numFmtId="167"/>
  </dataFields>
  <formats count="1">
    <format dxfId="4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2B06AC8-FDDD-48B1-99FD-C035E4B6F1C6}" name="PivotTable1"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2:A3" firstHeaderRow="1" firstDataRow="1" firstDataCol="0"/>
  <pivotFields count="29">
    <pivotField showAll="0"/>
    <pivotField showAll="0"/>
    <pivotField showAll="0"/>
    <pivotField showAll="0"/>
    <pivotField showAll="0"/>
    <pivotField showAll="0"/>
    <pivotField showAll="0"/>
    <pivotField showAll="0"/>
    <pivotField showAll="0"/>
    <pivotField showAll="0"/>
    <pivotField showAll="0"/>
    <pivotField numFmtId="14" showAll="0">
      <items count="287">
        <item x="125"/>
        <item x="43"/>
        <item x="237"/>
        <item x="206"/>
        <item x="252"/>
        <item x="147"/>
        <item x="68"/>
        <item x="233"/>
        <item x="258"/>
        <item x="42"/>
        <item x="148"/>
        <item x="101"/>
        <item x="132"/>
        <item x="284"/>
        <item x="119"/>
        <item x="30"/>
        <item x="247"/>
        <item x="205"/>
        <item x="79"/>
        <item x="217"/>
        <item x="90"/>
        <item x="280"/>
        <item x="276"/>
        <item x="242"/>
        <item x="93"/>
        <item x="162"/>
        <item x="58"/>
        <item x="44"/>
        <item x="57"/>
        <item x="94"/>
        <item x="15"/>
        <item x="14"/>
        <item x="17"/>
        <item x="146"/>
        <item x="36"/>
        <item x="2"/>
        <item x="19"/>
        <item x="114"/>
        <item x="72"/>
        <item x="200"/>
        <item x="172"/>
        <item x="131"/>
        <item x="70"/>
        <item x="209"/>
        <item x="143"/>
        <item x="91"/>
        <item x="71"/>
        <item x="62"/>
        <item x="95"/>
        <item x="39"/>
        <item x="11"/>
        <item x="6"/>
        <item x="31"/>
        <item x="3"/>
        <item x="0"/>
        <item x="22"/>
        <item x="198"/>
        <item x="28"/>
        <item x="156"/>
        <item x="113"/>
        <item x="74"/>
        <item x="144"/>
        <item x="160"/>
        <item x="255"/>
        <item x="268"/>
        <item x="108"/>
        <item x="179"/>
        <item x="176"/>
        <item x="128"/>
        <item x="135"/>
        <item x="279"/>
        <item x="77"/>
        <item x="264"/>
        <item x="60"/>
        <item x="273"/>
        <item x="223"/>
        <item x="4"/>
        <item x="210"/>
        <item x="59"/>
        <item x="41"/>
        <item x="92"/>
        <item x="187"/>
        <item x="164"/>
        <item x="203"/>
        <item x="109"/>
        <item x="243"/>
        <item x="99"/>
        <item x="184"/>
        <item x="122"/>
        <item x="34"/>
        <item x="191"/>
        <item x="244"/>
        <item x="222"/>
        <item x="229"/>
        <item x="73"/>
        <item x="277"/>
        <item x="130"/>
        <item x="117"/>
        <item x="45"/>
        <item x="9"/>
        <item x="272"/>
        <item x="170"/>
        <item x="54"/>
        <item x="196"/>
        <item x="153"/>
        <item x="27"/>
        <item x="165"/>
        <item x="88"/>
        <item x="278"/>
        <item x="267"/>
        <item x="47"/>
        <item x="228"/>
        <item x="96"/>
        <item x="282"/>
        <item x="263"/>
        <item x="254"/>
        <item x="155"/>
        <item x="159"/>
        <item x="234"/>
        <item x="174"/>
        <item x="61"/>
        <item x="64"/>
        <item x="12"/>
        <item x="224"/>
        <item x="199"/>
        <item x="133"/>
        <item x="194"/>
        <item x="213"/>
        <item x="134"/>
        <item x="89"/>
        <item x="226"/>
        <item x="192"/>
        <item x="274"/>
        <item x="83"/>
        <item x="230"/>
        <item x="185"/>
        <item x="53"/>
        <item x="245"/>
        <item x="173"/>
        <item x="283"/>
        <item x="215"/>
        <item x="178"/>
        <item x="285"/>
        <item x="76"/>
        <item x="186"/>
        <item x="246"/>
        <item x="227"/>
        <item x="84"/>
        <item x="10"/>
        <item x="201"/>
        <item x="98"/>
        <item x="188"/>
        <item x="69"/>
        <item x="216"/>
        <item x="270"/>
        <item x="141"/>
        <item x="177"/>
        <item x="33"/>
        <item x="211"/>
        <item x="266"/>
        <item x="142"/>
        <item x="214"/>
        <item x="38"/>
        <item x="265"/>
        <item x="154"/>
        <item x="169"/>
        <item x="50"/>
        <item x="175"/>
        <item x="220"/>
        <item x="104"/>
        <item x="136"/>
        <item x="218"/>
        <item x="82"/>
        <item x="236"/>
        <item x="235"/>
        <item x="112"/>
        <item x="157"/>
        <item x="207"/>
        <item x="262"/>
        <item x="171"/>
        <item x="49"/>
        <item x="75"/>
        <item x="23"/>
        <item x="40"/>
        <item x="67"/>
        <item x="26"/>
        <item x="8"/>
        <item x="78"/>
        <item x="1"/>
        <item x="35"/>
        <item x="7"/>
        <item x="25"/>
        <item x="152"/>
        <item x="158"/>
        <item x="183"/>
        <item x="16"/>
        <item x="161"/>
        <item x="257"/>
        <item x="232"/>
        <item x="18"/>
        <item x="189"/>
        <item x="241"/>
        <item x="212"/>
        <item x="139"/>
        <item x="129"/>
        <item x="180"/>
        <item x="260"/>
        <item x="52"/>
        <item x="231"/>
        <item x="126"/>
        <item x="195"/>
        <item x="208"/>
        <item x="163"/>
        <item x="137"/>
        <item x="248"/>
        <item x="249"/>
        <item x="20"/>
        <item x="105"/>
        <item x="48"/>
        <item x="259"/>
        <item x="239"/>
        <item x="204"/>
        <item x="65"/>
        <item x="116"/>
        <item x="271"/>
        <item x="81"/>
        <item x="150"/>
        <item x="110"/>
        <item x="281"/>
        <item x="251"/>
        <item x="253"/>
        <item x="181"/>
        <item x="140"/>
        <item x="182"/>
        <item x="120"/>
        <item x="127"/>
        <item x="46"/>
        <item x="167"/>
        <item x="145"/>
        <item x="261"/>
        <item x="80"/>
        <item x="138"/>
        <item x="85"/>
        <item x="29"/>
        <item x="5"/>
        <item x="24"/>
        <item x="13"/>
        <item x="86"/>
        <item x="100"/>
        <item x="56"/>
        <item x="149"/>
        <item x="37"/>
        <item x="151"/>
        <item x="124"/>
        <item x="225"/>
        <item x="66"/>
        <item x="202"/>
        <item x="197"/>
        <item x="193"/>
        <item x="121"/>
        <item x="238"/>
        <item x="115"/>
        <item x="106"/>
        <item x="32"/>
        <item x="102"/>
        <item x="221"/>
        <item x="111"/>
        <item x="190"/>
        <item x="168"/>
        <item x="97"/>
        <item x="275"/>
        <item x="250"/>
        <item x="219"/>
        <item x="118"/>
        <item x="55"/>
        <item x="166"/>
        <item x="63"/>
        <item x="107"/>
        <item x="103"/>
        <item x="240"/>
        <item x="51"/>
        <item x="123"/>
        <item x="87"/>
        <item x="21"/>
        <item x="269"/>
        <item x="256"/>
        <item t="default"/>
      </items>
    </pivotField>
    <pivotField numFmtId="164" showAll="0"/>
    <pivotField showAll="0"/>
    <pivotField numFmtId="14" showAll="0"/>
    <pivotField numFmtId="164" showAll="0"/>
    <pivotField showAll="0"/>
    <pivotField showAll="0"/>
    <pivotField showAll="0"/>
    <pivotField showAll="0">
      <items count="8">
        <item x="1"/>
        <item x="0"/>
        <item x="3"/>
        <item x="6"/>
        <item x="4"/>
        <item x="2"/>
        <item x="5"/>
        <item t="default"/>
      </items>
    </pivotField>
    <pivotField showAll="0"/>
    <pivotField showAll="0"/>
    <pivotField showAll="0"/>
    <pivotField showAll="0"/>
    <pivotField showAll="0"/>
    <pivotField showAll="0">
      <items count="8">
        <item x="1"/>
        <item x="0"/>
        <item x="3"/>
        <item x="2"/>
        <item x="4"/>
        <item x="5"/>
        <item x="6"/>
        <item t="default"/>
      </items>
    </pivotField>
    <pivotField showAll="0"/>
    <pivotField showAll="0">
      <items count="8">
        <item x="6"/>
        <item x="5"/>
        <item x="3"/>
        <item x="4"/>
        <item x="0"/>
        <item x="1"/>
        <item x="2"/>
        <item t="default"/>
      </items>
    </pivotField>
    <pivotField dataField="1" showAll="0"/>
  </pivotFields>
  <rowItems count="1">
    <i/>
  </rowItems>
  <colItems count="1">
    <i/>
  </colItems>
  <dataFields count="1">
    <dataField name="Sum of total_revenue" fld="28" baseField="0" baseItem="0" numFmtId="166"/>
  </dataFields>
  <formats count="1">
    <format dxfId="4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56D56A7-65EB-4190-A425-1D66144907A2}" name="PivotTable14"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location ref="R6:S14" firstHeaderRow="1" firstDataRow="1" firstDataCol="1"/>
  <pivotFields count="29">
    <pivotField showAll="0"/>
    <pivotField showAll="0"/>
    <pivotField showAll="0"/>
    <pivotField showAll="0"/>
    <pivotField showAll="0"/>
    <pivotField showAll="0"/>
    <pivotField showAll="0"/>
    <pivotField showAll="0"/>
    <pivotField showAll="0"/>
    <pivotField showAll="0"/>
    <pivotField showAll="0">
      <items count="287">
        <item x="125"/>
        <item x="93"/>
        <item x="39"/>
        <item x="223"/>
        <item x="117"/>
        <item x="61"/>
        <item x="175"/>
        <item x="152"/>
        <item x="249"/>
        <item x="261"/>
        <item x="43"/>
        <item x="162"/>
        <item x="11"/>
        <item x="4"/>
        <item x="45"/>
        <item x="64"/>
        <item x="246"/>
        <item x="158"/>
        <item x="80"/>
        <item x="102"/>
        <item x="237"/>
        <item x="58"/>
        <item x="6"/>
        <item x="12"/>
        <item x="227"/>
        <item x="220"/>
        <item x="183"/>
        <item x="20"/>
        <item x="138"/>
        <item x="221"/>
        <item x="44"/>
        <item x="31"/>
        <item x="224"/>
        <item x="104"/>
        <item x="16"/>
        <item x="85"/>
        <item x="111"/>
        <item x="206"/>
        <item x="57"/>
        <item x="3"/>
        <item x="210"/>
        <item x="9"/>
        <item x="199"/>
        <item x="84"/>
        <item x="136"/>
        <item x="161"/>
        <item x="105"/>
        <item x="29"/>
        <item x="190"/>
        <item x="252"/>
        <item x="94"/>
        <item x="0"/>
        <item x="59"/>
        <item x="272"/>
        <item x="10"/>
        <item x="218"/>
        <item x="257"/>
        <item x="48"/>
        <item x="5"/>
        <item x="168"/>
        <item x="147"/>
        <item x="15"/>
        <item x="22"/>
        <item x="41"/>
        <item x="170"/>
        <item x="133"/>
        <item x="201"/>
        <item x="82"/>
        <item x="24"/>
        <item x="68"/>
        <item x="14"/>
        <item x="198"/>
        <item x="92"/>
        <item x="54"/>
        <item x="194"/>
        <item x="98"/>
        <item x="236"/>
        <item x="232"/>
        <item x="259"/>
        <item x="13"/>
        <item x="97"/>
        <item x="17"/>
        <item x="28"/>
        <item x="187"/>
        <item x="196"/>
        <item x="213"/>
        <item x="188"/>
        <item x="235"/>
        <item x="239"/>
        <item x="86"/>
        <item x="275"/>
        <item x="233"/>
        <item x="146"/>
        <item x="156"/>
        <item x="164"/>
        <item x="153"/>
        <item x="69"/>
        <item x="112"/>
        <item x="18"/>
        <item x="100"/>
        <item x="250"/>
        <item x="258"/>
        <item x="36"/>
        <item x="113"/>
        <item x="203"/>
        <item x="27"/>
        <item x="134"/>
        <item x="216"/>
        <item x="157"/>
        <item x="204"/>
        <item x="56"/>
        <item x="42"/>
        <item x="2"/>
        <item x="74"/>
        <item x="165"/>
        <item x="89"/>
        <item x="270"/>
        <item x="65"/>
        <item x="149"/>
        <item x="219"/>
        <item x="148"/>
        <item x="19"/>
        <item x="109"/>
        <item x="88"/>
        <item x="226"/>
        <item x="189"/>
        <item x="116"/>
        <item x="37"/>
        <item x="118"/>
        <item x="101"/>
        <item x="114"/>
        <item x="144"/>
        <item x="243"/>
        <item x="278"/>
        <item x="192"/>
        <item x="141"/>
        <item x="207"/>
        <item x="241"/>
        <item x="271"/>
        <item x="151"/>
        <item x="55"/>
        <item x="132"/>
        <item x="160"/>
        <item x="99"/>
        <item x="267"/>
        <item x="262"/>
        <item x="212"/>
        <item x="166"/>
        <item x="284"/>
        <item x="72"/>
        <item x="184"/>
        <item x="47"/>
        <item x="274"/>
        <item x="177"/>
        <item x="171"/>
        <item x="81"/>
        <item x="200"/>
        <item x="255"/>
        <item x="122"/>
        <item x="83"/>
        <item x="33"/>
        <item x="139"/>
        <item x="150"/>
        <item x="124"/>
        <item x="63"/>
        <item x="119"/>
        <item x="172"/>
        <item x="268"/>
        <item x="34"/>
        <item x="228"/>
        <item x="129"/>
        <item x="110"/>
        <item x="225"/>
        <item x="30"/>
        <item x="131"/>
        <item x="108"/>
        <item x="191"/>
        <item x="96"/>
        <item x="230"/>
        <item x="211"/>
        <item x="49"/>
        <item x="180"/>
        <item x="281"/>
        <item x="66"/>
        <item x="107"/>
        <item x="179"/>
        <item x="185"/>
        <item x="266"/>
        <item x="75"/>
        <item x="260"/>
        <item x="251"/>
        <item x="202"/>
        <item x="103"/>
        <item x="70"/>
        <item x="176"/>
        <item x="282"/>
        <item x="53"/>
        <item x="142"/>
        <item x="23"/>
        <item x="52"/>
        <item x="253"/>
        <item x="197"/>
        <item x="240"/>
        <item x="209"/>
        <item x="128"/>
        <item x="244"/>
        <item x="263"/>
        <item x="245"/>
        <item x="214"/>
        <item x="40"/>
        <item x="231"/>
        <item x="181"/>
        <item x="193"/>
        <item x="51"/>
        <item x="247"/>
        <item x="143"/>
        <item x="135"/>
        <item x="222"/>
        <item x="173"/>
        <item x="67"/>
        <item x="126"/>
        <item x="140"/>
        <item x="121"/>
        <item x="123"/>
        <item x="205"/>
        <item x="91"/>
        <item x="279"/>
        <item x="254"/>
        <item x="283"/>
        <item x="26"/>
        <item x="195"/>
        <item x="182"/>
        <item x="238"/>
        <item x="87"/>
        <item x="79"/>
        <item x="77"/>
        <item x="229"/>
        <item x="215"/>
        <item x="38"/>
        <item x="8"/>
        <item x="120"/>
        <item x="21"/>
        <item x="71"/>
        <item x="73"/>
        <item x="155"/>
        <item x="178"/>
        <item x="78"/>
        <item x="217"/>
        <item x="62"/>
        <item x="264"/>
        <item x="159"/>
        <item x="265"/>
        <item x="1"/>
        <item x="208"/>
        <item x="127"/>
        <item x="115"/>
        <item x="269"/>
        <item x="90"/>
        <item x="95"/>
        <item x="60"/>
        <item x="277"/>
        <item x="234"/>
        <item x="285"/>
        <item x="35"/>
        <item x="163"/>
        <item x="46"/>
        <item x="106"/>
        <item x="280"/>
        <item x="273"/>
        <item x="174"/>
        <item x="76"/>
        <item x="154"/>
        <item x="7"/>
        <item x="137"/>
        <item x="167"/>
        <item x="32"/>
        <item x="256"/>
        <item x="276"/>
        <item x="130"/>
        <item x="186"/>
        <item x="169"/>
        <item x="25"/>
        <item x="248"/>
        <item x="145"/>
        <item x="242"/>
        <item x="50"/>
        <item t="default"/>
      </items>
    </pivotField>
    <pivotField numFmtId="14" showAll="0">
      <items count="287">
        <item x="125"/>
        <item x="43"/>
        <item x="237"/>
        <item x="206"/>
        <item x="252"/>
        <item x="147"/>
        <item x="68"/>
        <item x="233"/>
        <item x="258"/>
        <item x="42"/>
        <item x="148"/>
        <item x="101"/>
        <item x="132"/>
        <item x="284"/>
        <item x="119"/>
        <item x="30"/>
        <item x="247"/>
        <item x="205"/>
        <item x="79"/>
        <item x="217"/>
        <item x="90"/>
        <item x="280"/>
        <item x="276"/>
        <item x="242"/>
        <item x="93"/>
        <item x="162"/>
        <item x="58"/>
        <item x="44"/>
        <item x="57"/>
        <item x="94"/>
        <item x="15"/>
        <item x="14"/>
        <item x="17"/>
        <item x="146"/>
        <item x="36"/>
        <item x="2"/>
        <item x="19"/>
        <item x="114"/>
        <item x="72"/>
        <item x="200"/>
        <item x="172"/>
        <item x="131"/>
        <item x="70"/>
        <item x="209"/>
        <item x="143"/>
        <item x="91"/>
        <item x="71"/>
        <item x="62"/>
        <item x="95"/>
        <item x="39"/>
        <item x="11"/>
        <item x="6"/>
        <item x="31"/>
        <item x="3"/>
        <item x="0"/>
        <item x="22"/>
        <item x="198"/>
        <item x="28"/>
        <item x="156"/>
        <item x="113"/>
        <item x="74"/>
        <item x="144"/>
        <item x="160"/>
        <item x="255"/>
        <item x="268"/>
        <item x="108"/>
        <item x="179"/>
        <item x="176"/>
        <item x="128"/>
        <item x="135"/>
        <item x="279"/>
        <item x="77"/>
        <item x="264"/>
        <item x="60"/>
        <item x="273"/>
        <item x="223"/>
        <item x="4"/>
        <item x="210"/>
        <item x="59"/>
        <item x="41"/>
        <item x="92"/>
        <item x="187"/>
        <item x="164"/>
        <item x="203"/>
        <item x="109"/>
        <item x="243"/>
        <item x="99"/>
        <item x="184"/>
        <item x="122"/>
        <item x="34"/>
        <item x="191"/>
        <item x="244"/>
        <item x="222"/>
        <item x="229"/>
        <item x="73"/>
        <item x="277"/>
        <item x="130"/>
        <item x="117"/>
        <item x="45"/>
        <item x="9"/>
        <item x="272"/>
        <item x="170"/>
        <item x="54"/>
        <item x="196"/>
        <item x="153"/>
        <item x="27"/>
        <item x="165"/>
        <item x="88"/>
        <item x="278"/>
        <item x="267"/>
        <item x="47"/>
        <item x="228"/>
        <item x="96"/>
        <item x="282"/>
        <item x="263"/>
        <item x="254"/>
        <item x="155"/>
        <item x="159"/>
        <item x="234"/>
        <item x="174"/>
        <item x="61"/>
        <item x="64"/>
        <item x="12"/>
        <item x="224"/>
        <item x="199"/>
        <item x="133"/>
        <item x="194"/>
        <item x="213"/>
        <item x="134"/>
        <item x="89"/>
        <item x="226"/>
        <item x="192"/>
        <item x="274"/>
        <item x="83"/>
        <item x="230"/>
        <item x="185"/>
        <item x="53"/>
        <item x="245"/>
        <item x="173"/>
        <item x="283"/>
        <item x="215"/>
        <item x="178"/>
        <item x="285"/>
        <item x="76"/>
        <item x="186"/>
        <item x="246"/>
        <item x="227"/>
        <item x="84"/>
        <item x="10"/>
        <item x="201"/>
        <item x="98"/>
        <item x="188"/>
        <item x="69"/>
        <item x="216"/>
        <item x="270"/>
        <item x="141"/>
        <item x="177"/>
        <item x="33"/>
        <item x="211"/>
        <item x="266"/>
        <item x="142"/>
        <item x="214"/>
        <item x="38"/>
        <item x="265"/>
        <item x="154"/>
        <item x="169"/>
        <item x="50"/>
        <item x="175"/>
        <item x="220"/>
        <item x="104"/>
        <item x="136"/>
        <item x="218"/>
        <item x="82"/>
        <item x="236"/>
        <item x="235"/>
        <item x="112"/>
        <item x="157"/>
        <item x="207"/>
        <item x="262"/>
        <item x="171"/>
        <item x="49"/>
        <item x="75"/>
        <item x="23"/>
        <item x="40"/>
        <item x="67"/>
        <item x="26"/>
        <item x="8"/>
        <item x="78"/>
        <item x="1"/>
        <item x="35"/>
        <item x="7"/>
        <item x="25"/>
        <item x="152"/>
        <item x="158"/>
        <item x="183"/>
        <item x="16"/>
        <item x="161"/>
        <item x="257"/>
        <item x="232"/>
        <item x="18"/>
        <item x="189"/>
        <item x="241"/>
        <item x="212"/>
        <item x="139"/>
        <item x="129"/>
        <item x="180"/>
        <item x="260"/>
        <item x="52"/>
        <item x="231"/>
        <item x="126"/>
        <item x="195"/>
        <item x="208"/>
        <item x="163"/>
        <item x="137"/>
        <item x="248"/>
        <item x="249"/>
        <item x="20"/>
        <item x="105"/>
        <item x="48"/>
        <item x="259"/>
        <item x="239"/>
        <item x="204"/>
        <item x="65"/>
        <item x="116"/>
        <item x="271"/>
        <item x="81"/>
        <item x="150"/>
        <item x="110"/>
        <item x="281"/>
        <item x="251"/>
        <item x="253"/>
        <item x="181"/>
        <item x="140"/>
        <item x="182"/>
        <item x="120"/>
        <item x="127"/>
        <item x="46"/>
        <item x="167"/>
        <item x="145"/>
        <item x="261"/>
        <item x="80"/>
        <item x="138"/>
        <item x="85"/>
        <item x="29"/>
        <item x="5"/>
        <item x="24"/>
        <item x="13"/>
        <item x="86"/>
        <item x="100"/>
        <item x="56"/>
        <item x="149"/>
        <item x="37"/>
        <item x="151"/>
        <item x="124"/>
        <item x="225"/>
        <item x="66"/>
        <item x="202"/>
        <item x="197"/>
        <item x="193"/>
        <item x="121"/>
        <item x="238"/>
        <item x="115"/>
        <item x="106"/>
        <item x="32"/>
        <item x="102"/>
        <item x="221"/>
        <item x="111"/>
        <item x="190"/>
        <item x="168"/>
        <item x="97"/>
        <item x="275"/>
        <item x="250"/>
        <item x="219"/>
        <item x="118"/>
        <item x="55"/>
        <item x="166"/>
        <item x="63"/>
        <item x="107"/>
        <item x="103"/>
        <item x="240"/>
        <item x="51"/>
        <item x="123"/>
        <item x="87"/>
        <item x="21"/>
        <item x="269"/>
        <item x="256"/>
        <item t="default"/>
      </items>
    </pivotField>
    <pivotField numFmtId="164" showAll="0"/>
    <pivotField showAll="0"/>
    <pivotField numFmtId="14" showAll="0"/>
    <pivotField numFmtId="164" showAll="0"/>
    <pivotField showAll="0"/>
    <pivotField showAll="0"/>
    <pivotField showAll="0">
      <items count="13">
        <item x="11"/>
        <item x="2"/>
        <item x="0"/>
        <item x="3"/>
        <item x="5"/>
        <item x="7"/>
        <item x="6"/>
        <item x="1"/>
        <item x="8"/>
        <item x="9"/>
        <item x="4"/>
        <item x="10"/>
        <item t="default"/>
      </items>
    </pivotField>
    <pivotField axis="axisRow" showAll="0">
      <items count="8">
        <item x="1"/>
        <item x="0"/>
        <item x="3"/>
        <item x="6"/>
        <item x="4"/>
        <item x="2"/>
        <item x="5"/>
        <item t="default"/>
      </items>
    </pivotField>
    <pivotField showAll="0">
      <items count="25">
        <item x="5"/>
        <item x="6"/>
        <item x="20"/>
        <item x="17"/>
        <item x="4"/>
        <item x="1"/>
        <item x="9"/>
        <item x="8"/>
        <item x="23"/>
        <item x="22"/>
        <item x="2"/>
        <item x="18"/>
        <item x="0"/>
        <item x="21"/>
        <item x="15"/>
        <item x="3"/>
        <item x="14"/>
        <item x="11"/>
        <item x="12"/>
        <item x="13"/>
        <item x="19"/>
        <item x="16"/>
        <item x="10"/>
        <item x="7"/>
        <item t="default"/>
      </items>
    </pivotField>
    <pivotField showAll="0"/>
    <pivotField showAll="0"/>
    <pivotField showAll="0"/>
    <pivotField showAll="0"/>
    <pivotField showAll="0">
      <items count="8">
        <item x="1"/>
        <item x="0"/>
        <item x="3"/>
        <item x="2"/>
        <item x="4"/>
        <item x="5"/>
        <item x="6"/>
        <item t="default"/>
      </items>
    </pivotField>
    <pivotField showAll="0"/>
    <pivotField showAll="0">
      <items count="8">
        <item x="6"/>
        <item x="5"/>
        <item x="3"/>
        <item x="4"/>
        <item x="0"/>
        <item x="1"/>
        <item x="2"/>
        <item t="default"/>
      </items>
    </pivotField>
    <pivotField dataField="1" showAll="0"/>
  </pivotFields>
  <rowFields count="1">
    <field x="19"/>
  </rowFields>
  <rowItems count="8">
    <i>
      <x/>
    </i>
    <i>
      <x v="1"/>
    </i>
    <i>
      <x v="2"/>
    </i>
    <i>
      <x v="3"/>
    </i>
    <i>
      <x v="4"/>
    </i>
    <i>
      <x v="5"/>
    </i>
    <i>
      <x v="6"/>
    </i>
    <i t="grand">
      <x/>
    </i>
  </rowItems>
  <colItems count="1">
    <i/>
  </colItems>
  <dataFields count="1">
    <dataField name="Sum of total_revenue" fld="28" baseField="0" baseItem="0"/>
  </dataFields>
  <formats count="1">
    <format dxfId="46">
      <pivotArea outline="0" collapsedLevelsAreSubtotals="1" fieldPosition="0"/>
    </format>
  </format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CE62628E-91CF-4046-9CC2-1EA4559DAE60}" name="PivotTable11"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M7:N32" firstHeaderRow="1" firstDataRow="1" firstDataCol="1"/>
  <pivotFields count="29">
    <pivotField showAll="0"/>
    <pivotField showAll="0"/>
    <pivotField showAll="0"/>
    <pivotField showAll="0"/>
    <pivotField showAll="0"/>
    <pivotField showAll="0"/>
    <pivotField showAll="0"/>
    <pivotField showAll="0"/>
    <pivotField showAll="0"/>
    <pivotField showAll="0"/>
    <pivotField showAll="0">
      <items count="287">
        <item x="125"/>
        <item x="93"/>
        <item x="39"/>
        <item x="223"/>
        <item x="117"/>
        <item x="61"/>
        <item x="175"/>
        <item x="152"/>
        <item x="249"/>
        <item x="261"/>
        <item x="43"/>
        <item x="162"/>
        <item x="11"/>
        <item x="4"/>
        <item x="45"/>
        <item x="64"/>
        <item x="246"/>
        <item x="158"/>
        <item x="80"/>
        <item x="102"/>
        <item x="237"/>
        <item x="58"/>
        <item x="6"/>
        <item x="12"/>
        <item x="227"/>
        <item x="220"/>
        <item x="183"/>
        <item x="20"/>
        <item x="138"/>
        <item x="221"/>
        <item x="44"/>
        <item x="31"/>
        <item x="224"/>
        <item x="104"/>
        <item x="16"/>
        <item x="85"/>
        <item x="111"/>
        <item x="206"/>
        <item x="57"/>
        <item x="3"/>
        <item x="210"/>
        <item x="9"/>
        <item x="199"/>
        <item x="84"/>
        <item x="136"/>
        <item x="161"/>
        <item x="105"/>
        <item x="29"/>
        <item x="190"/>
        <item x="252"/>
        <item x="94"/>
        <item x="0"/>
        <item x="59"/>
        <item x="272"/>
        <item x="10"/>
        <item x="218"/>
        <item x="257"/>
        <item x="48"/>
        <item x="5"/>
        <item x="168"/>
        <item x="147"/>
        <item x="15"/>
        <item x="22"/>
        <item x="41"/>
        <item x="170"/>
        <item x="133"/>
        <item x="201"/>
        <item x="82"/>
        <item x="24"/>
        <item x="68"/>
        <item x="14"/>
        <item x="198"/>
        <item x="92"/>
        <item x="54"/>
        <item x="194"/>
        <item x="98"/>
        <item x="236"/>
        <item x="232"/>
        <item x="259"/>
        <item x="13"/>
        <item x="97"/>
        <item x="17"/>
        <item x="28"/>
        <item x="187"/>
        <item x="196"/>
        <item x="213"/>
        <item x="188"/>
        <item x="235"/>
        <item x="239"/>
        <item x="86"/>
        <item x="275"/>
        <item x="233"/>
        <item x="146"/>
        <item x="156"/>
        <item x="164"/>
        <item x="153"/>
        <item x="69"/>
        <item x="112"/>
        <item x="18"/>
        <item x="100"/>
        <item x="250"/>
        <item x="258"/>
        <item x="36"/>
        <item x="113"/>
        <item x="203"/>
        <item x="27"/>
        <item x="134"/>
        <item x="216"/>
        <item x="157"/>
        <item x="204"/>
        <item x="56"/>
        <item x="42"/>
        <item x="2"/>
        <item x="74"/>
        <item x="165"/>
        <item x="89"/>
        <item x="270"/>
        <item x="65"/>
        <item x="149"/>
        <item x="219"/>
        <item x="148"/>
        <item x="19"/>
        <item x="109"/>
        <item x="88"/>
        <item x="226"/>
        <item x="189"/>
        <item x="116"/>
        <item x="37"/>
        <item x="118"/>
        <item x="101"/>
        <item x="114"/>
        <item x="144"/>
        <item x="243"/>
        <item x="278"/>
        <item x="192"/>
        <item x="141"/>
        <item x="207"/>
        <item x="241"/>
        <item x="271"/>
        <item x="151"/>
        <item x="55"/>
        <item x="132"/>
        <item x="160"/>
        <item x="99"/>
        <item x="267"/>
        <item x="262"/>
        <item x="212"/>
        <item x="166"/>
        <item x="284"/>
        <item x="72"/>
        <item x="184"/>
        <item x="47"/>
        <item x="274"/>
        <item x="177"/>
        <item x="171"/>
        <item x="81"/>
        <item x="200"/>
        <item x="255"/>
        <item x="122"/>
        <item x="83"/>
        <item x="33"/>
        <item x="139"/>
        <item x="150"/>
        <item x="124"/>
        <item x="63"/>
        <item x="119"/>
        <item x="172"/>
        <item x="268"/>
        <item x="34"/>
        <item x="228"/>
        <item x="129"/>
        <item x="110"/>
        <item x="225"/>
        <item x="30"/>
        <item x="131"/>
        <item x="108"/>
        <item x="191"/>
        <item x="96"/>
        <item x="230"/>
        <item x="211"/>
        <item x="49"/>
        <item x="180"/>
        <item x="281"/>
        <item x="66"/>
        <item x="107"/>
        <item x="179"/>
        <item x="185"/>
        <item x="266"/>
        <item x="75"/>
        <item x="260"/>
        <item x="251"/>
        <item x="202"/>
        <item x="103"/>
        <item x="70"/>
        <item x="176"/>
        <item x="282"/>
        <item x="53"/>
        <item x="142"/>
        <item x="23"/>
        <item x="52"/>
        <item x="253"/>
        <item x="197"/>
        <item x="240"/>
        <item x="209"/>
        <item x="128"/>
        <item x="244"/>
        <item x="263"/>
        <item x="245"/>
        <item x="214"/>
        <item x="40"/>
        <item x="231"/>
        <item x="181"/>
        <item x="193"/>
        <item x="51"/>
        <item x="247"/>
        <item x="143"/>
        <item x="135"/>
        <item x="222"/>
        <item x="173"/>
        <item x="67"/>
        <item x="126"/>
        <item x="140"/>
        <item x="121"/>
        <item x="123"/>
        <item x="205"/>
        <item x="91"/>
        <item x="279"/>
        <item x="254"/>
        <item x="283"/>
        <item x="26"/>
        <item x="195"/>
        <item x="182"/>
        <item x="238"/>
        <item x="87"/>
        <item x="79"/>
        <item x="77"/>
        <item x="229"/>
        <item x="215"/>
        <item x="38"/>
        <item x="8"/>
        <item x="120"/>
        <item x="21"/>
        <item x="71"/>
        <item x="73"/>
        <item x="155"/>
        <item x="178"/>
        <item x="78"/>
        <item x="217"/>
        <item x="62"/>
        <item x="264"/>
        <item x="159"/>
        <item x="265"/>
        <item x="1"/>
        <item x="208"/>
        <item x="127"/>
        <item x="115"/>
        <item x="269"/>
        <item x="90"/>
        <item x="95"/>
        <item x="60"/>
        <item x="277"/>
        <item x="234"/>
        <item x="285"/>
        <item x="35"/>
        <item x="163"/>
        <item x="46"/>
        <item x="106"/>
        <item x="280"/>
        <item x="273"/>
        <item x="174"/>
        <item x="76"/>
        <item x="154"/>
        <item x="7"/>
        <item x="137"/>
        <item x="167"/>
        <item x="32"/>
        <item x="256"/>
        <item x="276"/>
        <item x="130"/>
        <item x="186"/>
        <item x="169"/>
        <item x="25"/>
        <item x="248"/>
        <item x="145"/>
        <item x="242"/>
        <item x="50"/>
        <item t="default"/>
      </items>
    </pivotField>
    <pivotField numFmtId="14" showAll="0">
      <items count="287">
        <item x="125"/>
        <item x="43"/>
        <item x="237"/>
        <item x="206"/>
        <item x="252"/>
        <item x="147"/>
        <item x="68"/>
        <item x="233"/>
        <item x="258"/>
        <item x="42"/>
        <item x="148"/>
        <item x="101"/>
        <item x="132"/>
        <item x="284"/>
        <item x="119"/>
        <item x="30"/>
        <item x="247"/>
        <item x="205"/>
        <item x="79"/>
        <item x="217"/>
        <item x="90"/>
        <item x="280"/>
        <item x="276"/>
        <item x="242"/>
        <item x="93"/>
        <item x="162"/>
        <item x="58"/>
        <item x="44"/>
        <item x="57"/>
        <item x="94"/>
        <item x="15"/>
        <item x="14"/>
        <item x="17"/>
        <item x="146"/>
        <item x="36"/>
        <item x="2"/>
        <item x="19"/>
        <item x="114"/>
        <item x="72"/>
        <item x="200"/>
        <item x="172"/>
        <item x="131"/>
        <item x="70"/>
        <item x="209"/>
        <item x="143"/>
        <item x="91"/>
        <item x="71"/>
        <item x="62"/>
        <item x="95"/>
        <item x="39"/>
        <item x="11"/>
        <item x="6"/>
        <item x="31"/>
        <item x="3"/>
        <item x="0"/>
        <item x="22"/>
        <item x="198"/>
        <item x="28"/>
        <item x="156"/>
        <item x="113"/>
        <item x="74"/>
        <item x="144"/>
        <item x="160"/>
        <item x="255"/>
        <item x="268"/>
        <item x="108"/>
        <item x="179"/>
        <item x="176"/>
        <item x="128"/>
        <item x="135"/>
        <item x="279"/>
        <item x="77"/>
        <item x="264"/>
        <item x="60"/>
        <item x="273"/>
        <item x="223"/>
        <item x="4"/>
        <item x="210"/>
        <item x="59"/>
        <item x="41"/>
        <item x="92"/>
        <item x="187"/>
        <item x="164"/>
        <item x="203"/>
        <item x="109"/>
        <item x="243"/>
        <item x="99"/>
        <item x="184"/>
        <item x="122"/>
        <item x="34"/>
        <item x="191"/>
        <item x="244"/>
        <item x="222"/>
        <item x="229"/>
        <item x="73"/>
        <item x="277"/>
        <item x="130"/>
        <item x="117"/>
        <item x="45"/>
        <item x="9"/>
        <item x="272"/>
        <item x="170"/>
        <item x="54"/>
        <item x="196"/>
        <item x="153"/>
        <item x="27"/>
        <item x="165"/>
        <item x="88"/>
        <item x="278"/>
        <item x="267"/>
        <item x="47"/>
        <item x="228"/>
        <item x="96"/>
        <item x="282"/>
        <item x="263"/>
        <item x="254"/>
        <item x="155"/>
        <item x="159"/>
        <item x="234"/>
        <item x="174"/>
        <item x="61"/>
        <item x="64"/>
        <item x="12"/>
        <item x="224"/>
        <item x="199"/>
        <item x="133"/>
        <item x="194"/>
        <item x="213"/>
        <item x="134"/>
        <item x="89"/>
        <item x="226"/>
        <item x="192"/>
        <item x="274"/>
        <item x="83"/>
        <item x="230"/>
        <item x="185"/>
        <item x="53"/>
        <item x="245"/>
        <item x="173"/>
        <item x="283"/>
        <item x="215"/>
        <item x="178"/>
        <item x="285"/>
        <item x="76"/>
        <item x="186"/>
        <item x="246"/>
        <item x="227"/>
        <item x="84"/>
        <item x="10"/>
        <item x="201"/>
        <item x="98"/>
        <item x="188"/>
        <item x="69"/>
        <item x="216"/>
        <item x="270"/>
        <item x="141"/>
        <item x="177"/>
        <item x="33"/>
        <item x="211"/>
        <item x="266"/>
        <item x="142"/>
        <item x="214"/>
        <item x="38"/>
        <item x="265"/>
        <item x="154"/>
        <item x="169"/>
        <item x="50"/>
        <item x="175"/>
        <item x="220"/>
        <item x="104"/>
        <item x="136"/>
        <item x="218"/>
        <item x="82"/>
        <item x="236"/>
        <item x="235"/>
        <item x="112"/>
        <item x="157"/>
        <item x="207"/>
        <item x="262"/>
        <item x="171"/>
        <item x="49"/>
        <item x="75"/>
        <item x="23"/>
        <item x="40"/>
        <item x="67"/>
        <item x="26"/>
        <item x="8"/>
        <item x="78"/>
        <item x="1"/>
        <item x="35"/>
        <item x="7"/>
        <item x="25"/>
        <item x="152"/>
        <item x="158"/>
        <item x="183"/>
        <item x="16"/>
        <item x="161"/>
        <item x="257"/>
        <item x="232"/>
        <item x="18"/>
        <item x="189"/>
        <item x="241"/>
        <item x="212"/>
        <item x="139"/>
        <item x="129"/>
        <item x="180"/>
        <item x="260"/>
        <item x="52"/>
        <item x="231"/>
        <item x="126"/>
        <item x="195"/>
        <item x="208"/>
        <item x="163"/>
        <item x="137"/>
        <item x="248"/>
        <item x="249"/>
        <item x="20"/>
        <item x="105"/>
        <item x="48"/>
        <item x="259"/>
        <item x="239"/>
        <item x="204"/>
        <item x="65"/>
        <item x="116"/>
        <item x="271"/>
        <item x="81"/>
        <item x="150"/>
        <item x="110"/>
        <item x="281"/>
        <item x="251"/>
        <item x="253"/>
        <item x="181"/>
        <item x="140"/>
        <item x="182"/>
        <item x="120"/>
        <item x="127"/>
        <item x="46"/>
        <item x="167"/>
        <item x="145"/>
        <item x="261"/>
        <item x="80"/>
        <item x="138"/>
        <item x="85"/>
        <item x="29"/>
        <item x="5"/>
        <item x="24"/>
        <item x="13"/>
        <item x="86"/>
        <item x="100"/>
        <item x="56"/>
        <item x="149"/>
        <item x="37"/>
        <item x="151"/>
        <item x="124"/>
        <item x="225"/>
        <item x="66"/>
        <item x="202"/>
        <item x="197"/>
        <item x="193"/>
        <item x="121"/>
        <item x="238"/>
        <item x="115"/>
        <item x="106"/>
        <item x="32"/>
        <item x="102"/>
        <item x="221"/>
        <item x="111"/>
        <item x="190"/>
        <item x="168"/>
        <item x="97"/>
        <item x="275"/>
        <item x="250"/>
        <item x="219"/>
        <item x="118"/>
        <item x="55"/>
        <item x="166"/>
        <item x="63"/>
        <item x="107"/>
        <item x="103"/>
        <item x="240"/>
        <item x="51"/>
        <item x="123"/>
        <item x="87"/>
        <item x="21"/>
        <item x="269"/>
        <item x="256"/>
        <item t="default"/>
      </items>
    </pivotField>
    <pivotField numFmtId="164" showAll="0"/>
    <pivotField showAll="0"/>
    <pivotField numFmtId="14" showAll="0"/>
    <pivotField numFmtId="164" showAll="0"/>
    <pivotField showAll="0"/>
    <pivotField showAll="0"/>
    <pivotField showAll="0">
      <items count="13">
        <item x="11"/>
        <item x="2"/>
        <item x="0"/>
        <item x="3"/>
        <item x="5"/>
        <item x="7"/>
        <item x="6"/>
        <item x="1"/>
        <item x="8"/>
        <item x="9"/>
        <item x="4"/>
        <item x="10"/>
        <item t="default"/>
      </items>
    </pivotField>
    <pivotField showAll="0">
      <items count="8">
        <item x="1"/>
        <item x="0"/>
        <item x="3"/>
        <item x="6"/>
        <item x="4"/>
        <item x="2"/>
        <item x="5"/>
        <item t="default"/>
      </items>
    </pivotField>
    <pivotField axis="axisRow" showAll="0" sortType="descending">
      <items count="25">
        <item x="5"/>
        <item x="6"/>
        <item x="20"/>
        <item x="17"/>
        <item x="4"/>
        <item x="1"/>
        <item x="9"/>
        <item x="8"/>
        <item x="23"/>
        <item x="22"/>
        <item x="2"/>
        <item x="18"/>
        <item x="0"/>
        <item x="21"/>
        <item x="15"/>
        <item x="3"/>
        <item x="14"/>
        <item x="11"/>
        <item x="12"/>
        <item x="13"/>
        <item x="19"/>
        <item x="16"/>
        <item x="1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8">
        <item x="1"/>
        <item x="0"/>
        <item x="3"/>
        <item x="2"/>
        <item x="4"/>
        <item x="5"/>
        <item x="6"/>
        <item t="default"/>
      </items>
    </pivotField>
    <pivotField showAll="0"/>
    <pivotField showAll="0">
      <items count="8">
        <item x="6"/>
        <item x="5"/>
        <item x="3"/>
        <item x="4"/>
        <item x="0"/>
        <item x="1"/>
        <item x="2"/>
        <item t="default"/>
      </items>
    </pivotField>
    <pivotField dataField="1" showAll="0"/>
  </pivotFields>
  <rowFields count="1">
    <field x="20"/>
  </rowFields>
  <rowItems count="25">
    <i>
      <x v="20"/>
    </i>
    <i>
      <x v="19"/>
    </i>
    <i>
      <x v="6"/>
    </i>
    <i>
      <x v="18"/>
    </i>
    <i>
      <x v="23"/>
    </i>
    <i>
      <x v="15"/>
    </i>
    <i>
      <x v="12"/>
    </i>
    <i>
      <x v="5"/>
    </i>
    <i>
      <x v="21"/>
    </i>
    <i>
      <x v="17"/>
    </i>
    <i>
      <x v="9"/>
    </i>
    <i>
      <x v="2"/>
    </i>
    <i>
      <x v="13"/>
    </i>
    <i>
      <x v="7"/>
    </i>
    <i>
      <x v="3"/>
    </i>
    <i>
      <x v="8"/>
    </i>
    <i>
      <x v="11"/>
    </i>
    <i>
      <x v="1"/>
    </i>
    <i>
      <x v="16"/>
    </i>
    <i>
      <x v="14"/>
    </i>
    <i>
      <x v="22"/>
    </i>
    <i>
      <x v="4"/>
    </i>
    <i>
      <x/>
    </i>
    <i>
      <x v="10"/>
    </i>
    <i t="grand">
      <x/>
    </i>
  </rowItems>
  <colItems count="1">
    <i/>
  </colItems>
  <dataFields count="1">
    <dataField name="Sum of total_revenue" fld="28" baseField="0" baseItem="0"/>
  </dataFields>
  <formats count="2">
    <format dxfId="48">
      <pivotArea outline="0" collapsedLevelsAreSubtotals="1" fieldPosition="0"/>
    </format>
    <format dxfId="47">
      <pivotArea collapsedLevelsAreSubtotals="1" fieldPosition="0">
        <references count="1">
          <reference field="20" count="0"/>
        </references>
      </pivotArea>
    </format>
  </formats>
  <chartFormats count="5">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20" count="1" selected="0">
            <x v="3"/>
          </reference>
        </references>
      </pivotArea>
    </chartFormat>
    <chartFormat chart="2" format="9">
      <pivotArea type="data" outline="0" fieldPosition="0">
        <references count="2">
          <reference field="4294967294" count="1" selected="0">
            <x v="0"/>
          </reference>
          <reference field="20" count="1" selected="0">
            <x v="19"/>
          </reference>
        </references>
      </pivotArea>
    </chartFormat>
    <chartFormat chart="2" format="10">
      <pivotArea type="data" outline="0" fieldPosition="0">
        <references count="2">
          <reference field="4294967294" count="1" selected="0">
            <x v="0"/>
          </reference>
          <reference field="20" count="1" selected="0">
            <x v="0"/>
          </reference>
        </references>
      </pivotArea>
    </chartFormat>
    <chartFormat chart="2" format="11">
      <pivotArea type="data" outline="0" fieldPosition="0">
        <references count="2">
          <reference field="4294967294" count="1" selected="0">
            <x v="0"/>
          </reference>
          <reference field="20"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A68EC3AB-E384-46FA-9434-9C549B42E76A}" name="PivotTable9"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J7:K15" firstHeaderRow="1" firstDataRow="1" firstDataCol="1"/>
  <pivotFields count="29">
    <pivotField showAll="0"/>
    <pivotField showAll="0"/>
    <pivotField showAll="0"/>
    <pivotField showAll="0"/>
    <pivotField showAll="0"/>
    <pivotField showAll="0"/>
    <pivotField showAll="0"/>
    <pivotField showAll="0"/>
    <pivotField showAll="0"/>
    <pivotField showAll="0"/>
    <pivotField showAll="0">
      <items count="287">
        <item x="125"/>
        <item x="93"/>
        <item x="39"/>
        <item x="223"/>
        <item x="117"/>
        <item x="61"/>
        <item x="175"/>
        <item x="152"/>
        <item x="249"/>
        <item x="261"/>
        <item x="43"/>
        <item x="162"/>
        <item x="11"/>
        <item x="4"/>
        <item x="45"/>
        <item x="64"/>
        <item x="246"/>
        <item x="158"/>
        <item x="80"/>
        <item x="102"/>
        <item x="237"/>
        <item x="58"/>
        <item x="6"/>
        <item x="12"/>
        <item x="227"/>
        <item x="220"/>
        <item x="183"/>
        <item x="20"/>
        <item x="138"/>
        <item x="221"/>
        <item x="44"/>
        <item x="31"/>
        <item x="224"/>
        <item x="104"/>
        <item x="16"/>
        <item x="85"/>
        <item x="111"/>
        <item x="206"/>
        <item x="57"/>
        <item x="3"/>
        <item x="210"/>
        <item x="9"/>
        <item x="199"/>
        <item x="84"/>
        <item x="136"/>
        <item x="161"/>
        <item x="105"/>
        <item x="29"/>
        <item x="190"/>
        <item x="252"/>
        <item x="94"/>
        <item x="0"/>
        <item x="59"/>
        <item x="272"/>
        <item x="10"/>
        <item x="218"/>
        <item x="257"/>
        <item x="48"/>
        <item x="5"/>
        <item x="168"/>
        <item x="147"/>
        <item x="15"/>
        <item x="22"/>
        <item x="41"/>
        <item x="170"/>
        <item x="133"/>
        <item x="201"/>
        <item x="82"/>
        <item x="24"/>
        <item x="68"/>
        <item x="14"/>
        <item x="198"/>
        <item x="92"/>
        <item x="54"/>
        <item x="194"/>
        <item x="98"/>
        <item x="236"/>
        <item x="232"/>
        <item x="259"/>
        <item x="13"/>
        <item x="97"/>
        <item x="17"/>
        <item x="28"/>
        <item x="187"/>
        <item x="196"/>
        <item x="213"/>
        <item x="188"/>
        <item x="235"/>
        <item x="239"/>
        <item x="86"/>
        <item x="275"/>
        <item x="233"/>
        <item x="146"/>
        <item x="156"/>
        <item x="164"/>
        <item x="153"/>
        <item x="69"/>
        <item x="112"/>
        <item x="18"/>
        <item x="100"/>
        <item x="250"/>
        <item x="258"/>
        <item x="36"/>
        <item x="113"/>
        <item x="203"/>
        <item x="27"/>
        <item x="134"/>
        <item x="216"/>
        <item x="157"/>
        <item x="204"/>
        <item x="56"/>
        <item x="42"/>
        <item x="2"/>
        <item x="74"/>
        <item x="165"/>
        <item x="89"/>
        <item x="270"/>
        <item x="65"/>
        <item x="149"/>
        <item x="219"/>
        <item x="148"/>
        <item x="19"/>
        <item x="109"/>
        <item x="88"/>
        <item x="226"/>
        <item x="189"/>
        <item x="116"/>
        <item x="37"/>
        <item x="118"/>
        <item x="101"/>
        <item x="114"/>
        <item x="144"/>
        <item x="243"/>
        <item x="278"/>
        <item x="192"/>
        <item x="141"/>
        <item x="207"/>
        <item x="241"/>
        <item x="271"/>
        <item x="151"/>
        <item x="55"/>
        <item x="132"/>
        <item x="160"/>
        <item x="99"/>
        <item x="267"/>
        <item x="262"/>
        <item x="212"/>
        <item x="166"/>
        <item x="284"/>
        <item x="72"/>
        <item x="184"/>
        <item x="47"/>
        <item x="274"/>
        <item x="177"/>
        <item x="171"/>
        <item x="81"/>
        <item x="200"/>
        <item x="255"/>
        <item x="122"/>
        <item x="83"/>
        <item x="33"/>
        <item x="139"/>
        <item x="150"/>
        <item x="124"/>
        <item x="63"/>
        <item x="119"/>
        <item x="172"/>
        <item x="268"/>
        <item x="34"/>
        <item x="228"/>
        <item x="129"/>
        <item x="110"/>
        <item x="225"/>
        <item x="30"/>
        <item x="131"/>
        <item x="108"/>
        <item x="191"/>
        <item x="96"/>
        <item x="230"/>
        <item x="211"/>
        <item x="49"/>
        <item x="180"/>
        <item x="281"/>
        <item x="66"/>
        <item x="107"/>
        <item x="179"/>
        <item x="185"/>
        <item x="266"/>
        <item x="75"/>
        <item x="260"/>
        <item x="251"/>
        <item x="202"/>
        <item x="103"/>
        <item x="70"/>
        <item x="176"/>
        <item x="282"/>
        <item x="53"/>
        <item x="142"/>
        <item x="23"/>
        <item x="52"/>
        <item x="253"/>
        <item x="197"/>
        <item x="240"/>
        <item x="209"/>
        <item x="128"/>
        <item x="244"/>
        <item x="263"/>
        <item x="245"/>
        <item x="214"/>
        <item x="40"/>
        <item x="231"/>
        <item x="181"/>
        <item x="193"/>
        <item x="51"/>
        <item x="247"/>
        <item x="143"/>
        <item x="135"/>
        <item x="222"/>
        <item x="173"/>
        <item x="67"/>
        <item x="126"/>
        <item x="140"/>
        <item x="121"/>
        <item x="123"/>
        <item x="205"/>
        <item x="91"/>
        <item x="279"/>
        <item x="254"/>
        <item x="283"/>
        <item x="26"/>
        <item x="195"/>
        <item x="182"/>
        <item x="238"/>
        <item x="87"/>
        <item x="79"/>
        <item x="77"/>
        <item x="229"/>
        <item x="215"/>
        <item x="38"/>
        <item x="8"/>
        <item x="120"/>
        <item x="21"/>
        <item x="71"/>
        <item x="73"/>
        <item x="155"/>
        <item x="178"/>
        <item x="78"/>
        <item x="217"/>
        <item x="62"/>
        <item x="264"/>
        <item x="159"/>
        <item x="265"/>
        <item x="1"/>
        <item x="208"/>
        <item x="127"/>
        <item x="115"/>
        <item x="269"/>
        <item x="90"/>
        <item x="95"/>
        <item x="60"/>
        <item x="277"/>
        <item x="234"/>
        <item x="285"/>
        <item x="35"/>
        <item x="163"/>
        <item x="46"/>
        <item x="106"/>
        <item x="280"/>
        <item x="273"/>
        <item x="174"/>
        <item x="76"/>
        <item x="154"/>
        <item x="7"/>
        <item x="137"/>
        <item x="167"/>
        <item x="32"/>
        <item x="256"/>
        <item x="276"/>
        <item x="130"/>
        <item x="186"/>
        <item x="169"/>
        <item x="25"/>
        <item x="248"/>
        <item x="145"/>
        <item x="242"/>
        <item x="50"/>
        <item t="default"/>
      </items>
    </pivotField>
    <pivotField numFmtId="14" showAll="0">
      <items count="287">
        <item x="125"/>
        <item x="43"/>
        <item x="237"/>
        <item x="206"/>
        <item x="252"/>
        <item x="147"/>
        <item x="68"/>
        <item x="233"/>
        <item x="258"/>
        <item x="42"/>
        <item x="148"/>
        <item x="101"/>
        <item x="132"/>
        <item x="284"/>
        <item x="119"/>
        <item x="30"/>
        <item x="247"/>
        <item x="205"/>
        <item x="79"/>
        <item x="217"/>
        <item x="90"/>
        <item x="280"/>
        <item x="276"/>
        <item x="242"/>
        <item x="93"/>
        <item x="162"/>
        <item x="58"/>
        <item x="44"/>
        <item x="57"/>
        <item x="94"/>
        <item x="15"/>
        <item x="14"/>
        <item x="17"/>
        <item x="146"/>
        <item x="36"/>
        <item x="2"/>
        <item x="19"/>
        <item x="114"/>
        <item x="72"/>
        <item x="200"/>
        <item x="172"/>
        <item x="131"/>
        <item x="70"/>
        <item x="209"/>
        <item x="143"/>
        <item x="91"/>
        <item x="71"/>
        <item x="62"/>
        <item x="95"/>
        <item x="39"/>
        <item x="11"/>
        <item x="6"/>
        <item x="31"/>
        <item x="3"/>
        <item x="0"/>
        <item x="22"/>
        <item x="198"/>
        <item x="28"/>
        <item x="156"/>
        <item x="113"/>
        <item x="74"/>
        <item x="144"/>
        <item x="160"/>
        <item x="255"/>
        <item x="268"/>
        <item x="108"/>
        <item x="179"/>
        <item x="176"/>
        <item x="128"/>
        <item x="135"/>
        <item x="279"/>
        <item x="77"/>
        <item x="264"/>
        <item x="60"/>
        <item x="273"/>
        <item x="223"/>
        <item x="4"/>
        <item x="210"/>
        <item x="59"/>
        <item x="41"/>
        <item x="92"/>
        <item x="187"/>
        <item x="164"/>
        <item x="203"/>
        <item x="109"/>
        <item x="243"/>
        <item x="99"/>
        <item x="184"/>
        <item x="122"/>
        <item x="34"/>
        <item x="191"/>
        <item x="244"/>
        <item x="222"/>
        <item x="229"/>
        <item x="73"/>
        <item x="277"/>
        <item x="130"/>
        <item x="117"/>
        <item x="45"/>
        <item x="9"/>
        <item x="272"/>
        <item x="170"/>
        <item x="54"/>
        <item x="196"/>
        <item x="153"/>
        <item x="27"/>
        <item x="165"/>
        <item x="88"/>
        <item x="278"/>
        <item x="267"/>
        <item x="47"/>
        <item x="228"/>
        <item x="96"/>
        <item x="282"/>
        <item x="263"/>
        <item x="254"/>
        <item x="155"/>
        <item x="159"/>
        <item x="234"/>
        <item x="174"/>
        <item x="61"/>
        <item x="64"/>
        <item x="12"/>
        <item x="224"/>
        <item x="199"/>
        <item x="133"/>
        <item x="194"/>
        <item x="213"/>
        <item x="134"/>
        <item x="89"/>
        <item x="226"/>
        <item x="192"/>
        <item x="274"/>
        <item x="83"/>
        <item x="230"/>
        <item x="185"/>
        <item x="53"/>
        <item x="245"/>
        <item x="173"/>
        <item x="283"/>
        <item x="215"/>
        <item x="178"/>
        <item x="285"/>
        <item x="76"/>
        <item x="186"/>
        <item x="246"/>
        <item x="227"/>
        <item x="84"/>
        <item x="10"/>
        <item x="201"/>
        <item x="98"/>
        <item x="188"/>
        <item x="69"/>
        <item x="216"/>
        <item x="270"/>
        <item x="141"/>
        <item x="177"/>
        <item x="33"/>
        <item x="211"/>
        <item x="266"/>
        <item x="142"/>
        <item x="214"/>
        <item x="38"/>
        <item x="265"/>
        <item x="154"/>
        <item x="169"/>
        <item x="50"/>
        <item x="175"/>
        <item x="220"/>
        <item x="104"/>
        <item x="136"/>
        <item x="218"/>
        <item x="82"/>
        <item x="236"/>
        <item x="235"/>
        <item x="112"/>
        <item x="157"/>
        <item x="207"/>
        <item x="262"/>
        <item x="171"/>
        <item x="49"/>
        <item x="75"/>
        <item x="23"/>
        <item x="40"/>
        <item x="67"/>
        <item x="26"/>
        <item x="8"/>
        <item x="78"/>
        <item x="1"/>
        <item x="35"/>
        <item x="7"/>
        <item x="25"/>
        <item x="152"/>
        <item x="158"/>
        <item x="183"/>
        <item x="16"/>
        <item x="161"/>
        <item x="257"/>
        <item x="232"/>
        <item x="18"/>
        <item x="189"/>
        <item x="241"/>
        <item x="212"/>
        <item x="139"/>
        <item x="129"/>
        <item x="180"/>
        <item x="260"/>
        <item x="52"/>
        <item x="231"/>
        <item x="126"/>
        <item x="195"/>
        <item x="208"/>
        <item x="163"/>
        <item x="137"/>
        <item x="248"/>
        <item x="249"/>
        <item x="20"/>
        <item x="105"/>
        <item x="48"/>
        <item x="259"/>
        <item x="239"/>
        <item x="204"/>
        <item x="65"/>
        <item x="116"/>
        <item x="271"/>
        <item x="81"/>
        <item x="150"/>
        <item x="110"/>
        <item x="281"/>
        <item x="251"/>
        <item x="253"/>
        <item x="181"/>
        <item x="140"/>
        <item x="182"/>
        <item x="120"/>
        <item x="127"/>
        <item x="46"/>
        <item x="167"/>
        <item x="145"/>
        <item x="261"/>
        <item x="80"/>
        <item x="138"/>
        <item x="85"/>
        <item x="29"/>
        <item x="5"/>
        <item x="24"/>
        <item x="13"/>
        <item x="86"/>
        <item x="100"/>
        <item x="56"/>
        <item x="149"/>
        <item x="37"/>
        <item x="151"/>
        <item x="124"/>
        <item x="225"/>
        <item x="66"/>
        <item x="202"/>
        <item x="197"/>
        <item x="193"/>
        <item x="121"/>
        <item x="238"/>
        <item x="115"/>
        <item x="106"/>
        <item x="32"/>
        <item x="102"/>
        <item x="221"/>
        <item x="111"/>
        <item x="190"/>
        <item x="168"/>
        <item x="97"/>
        <item x="275"/>
        <item x="250"/>
        <item x="219"/>
        <item x="118"/>
        <item x="55"/>
        <item x="166"/>
        <item x="63"/>
        <item x="107"/>
        <item x="103"/>
        <item x="240"/>
        <item x="51"/>
        <item x="123"/>
        <item x="87"/>
        <item x="21"/>
        <item x="269"/>
        <item x="256"/>
        <item t="default"/>
      </items>
    </pivotField>
    <pivotField numFmtId="164" showAll="0"/>
    <pivotField showAll="0"/>
    <pivotField numFmtId="14" showAll="0"/>
    <pivotField numFmtId="164" showAll="0"/>
    <pivotField showAll="0"/>
    <pivotField showAll="0"/>
    <pivotField showAll="0">
      <items count="13">
        <item x="11"/>
        <item x="2"/>
        <item x="0"/>
        <item x="3"/>
        <item x="5"/>
        <item x="7"/>
        <item x="6"/>
        <item x="1"/>
        <item x="8"/>
        <item x="9"/>
        <item x="4"/>
        <item x="10"/>
        <item t="default"/>
      </items>
    </pivotField>
    <pivotField showAll="0">
      <items count="8">
        <item x="1"/>
        <item x="0"/>
        <item x="3"/>
        <item x="6"/>
        <item x="4"/>
        <item x="2"/>
        <item x="5"/>
        <item t="default"/>
      </items>
    </pivotField>
    <pivotField showAll="0"/>
    <pivotField showAll="0"/>
    <pivotField showAll="0"/>
    <pivotField showAll="0"/>
    <pivotField showAll="0"/>
    <pivotField axis="axisRow" showAll="0">
      <items count="8">
        <item x="1"/>
        <item x="0"/>
        <item x="3"/>
        <item x="2"/>
        <item x="4"/>
        <item x="5"/>
        <item x="6"/>
        <item t="default"/>
      </items>
    </pivotField>
    <pivotField showAll="0"/>
    <pivotField showAll="0">
      <items count="8">
        <item x="6"/>
        <item x="5"/>
        <item x="3"/>
        <item x="4"/>
        <item x="0"/>
        <item x="1"/>
        <item x="2"/>
        <item t="default"/>
      </items>
    </pivotField>
    <pivotField dataField="1" showAll="0"/>
  </pivotFields>
  <rowFields count="1">
    <field x="25"/>
  </rowFields>
  <rowItems count="8">
    <i>
      <x/>
    </i>
    <i>
      <x v="1"/>
    </i>
    <i>
      <x v="2"/>
    </i>
    <i>
      <x v="3"/>
    </i>
    <i>
      <x v="4"/>
    </i>
    <i>
      <x v="5"/>
    </i>
    <i>
      <x v="6"/>
    </i>
    <i t="grand">
      <x/>
    </i>
  </rowItems>
  <colItems count="1">
    <i/>
  </colItems>
  <dataFields count="1">
    <dataField name="Sum of total_revenue" fld="28" baseField="0" baseItem="0"/>
  </dataFields>
  <formats count="2">
    <format dxfId="50">
      <pivotArea outline="0" collapsedLevelsAreSubtotals="1" fieldPosition="0"/>
    </format>
    <format dxfId="49">
      <pivotArea collapsedLevelsAreSubtotals="1" fieldPosition="0">
        <references count="1">
          <reference field="25" count="0"/>
        </references>
      </pivotArea>
    </format>
  </formats>
  <chartFormats count="8">
    <chartFormat chart="3" format="49" series="1">
      <pivotArea type="data" outline="0" fieldPosition="0">
        <references count="1">
          <reference field="4294967294" count="1" selected="0">
            <x v="0"/>
          </reference>
        </references>
      </pivotArea>
    </chartFormat>
    <chartFormat chart="3" format="50">
      <pivotArea type="data" outline="0" fieldPosition="0">
        <references count="2">
          <reference field="4294967294" count="1" selected="0">
            <x v="0"/>
          </reference>
          <reference field="25" count="1" selected="0">
            <x v="0"/>
          </reference>
        </references>
      </pivotArea>
    </chartFormat>
    <chartFormat chart="3" format="51">
      <pivotArea type="data" outline="0" fieldPosition="0">
        <references count="2">
          <reference field="4294967294" count="1" selected="0">
            <x v="0"/>
          </reference>
          <reference field="25" count="1" selected="0">
            <x v="1"/>
          </reference>
        </references>
      </pivotArea>
    </chartFormat>
    <chartFormat chart="3" format="52">
      <pivotArea type="data" outline="0" fieldPosition="0">
        <references count="2">
          <reference field="4294967294" count="1" selected="0">
            <x v="0"/>
          </reference>
          <reference field="25" count="1" selected="0">
            <x v="2"/>
          </reference>
        </references>
      </pivotArea>
    </chartFormat>
    <chartFormat chart="3" format="53">
      <pivotArea type="data" outline="0" fieldPosition="0">
        <references count="2">
          <reference field="4294967294" count="1" selected="0">
            <x v="0"/>
          </reference>
          <reference field="25" count="1" selected="0">
            <x v="3"/>
          </reference>
        </references>
      </pivotArea>
    </chartFormat>
    <chartFormat chart="3" format="54">
      <pivotArea type="data" outline="0" fieldPosition="0">
        <references count="2">
          <reference field="4294967294" count="1" selected="0">
            <x v="0"/>
          </reference>
          <reference field="25" count="1" selected="0">
            <x v="4"/>
          </reference>
        </references>
      </pivotArea>
    </chartFormat>
    <chartFormat chart="3" format="55">
      <pivotArea type="data" outline="0" fieldPosition="0">
        <references count="2">
          <reference field="4294967294" count="1" selected="0">
            <x v="0"/>
          </reference>
          <reference field="25" count="1" selected="0">
            <x v="5"/>
          </reference>
        </references>
      </pivotArea>
    </chartFormat>
    <chartFormat chart="3" format="56">
      <pivotArea type="data" outline="0" fieldPosition="0">
        <references count="2">
          <reference field="4294967294" count="1" selected="0">
            <x v="0"/>
          </reference>
          <reference field="25"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6AA4B34-27EA-4CF6-936A-1E87881D2EAF}" name="PivotTable8"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G7:H14" firstHeaderRow="1" firstDataRow="1" firstDataCol="1"/>
  <pivotFields count="29">
    <pivotField showAll="0"/>
    <pivotField showAll="0"/>
    <pivotField axis="axisRow" showAll="0" measureFilter="1" sortType="ascending">
      <items count="87">
        <item x="41"/>
        <item x="70"/>
        <item x="36"/>
        <item x="40"/>
        <item x="64"/>
        <item x="58"/>
        <item x="77"/>
        <item x="6"/>
        <item x="49"/>
        <item x="32"/>
        <item x="67"/>
        <item x="68"/>
        <item x="66"/>
        <item x="21"/>
        <item x="2"/>
        <item x="1"/>
        <item x="7"/>
        <item x="84"/>
        <item x="17"/>
        <item x="35"/>
        <item x="50"/>
        <item x="80"/>
        <item x="48"/>
        <item x="34"/>
        <item x="24"/>
        <item x="15"/>
        <item x="65"/>
        <item x="43"/>
        <item x="45"/>
        <item x="27"/>
        <item x="61"/>
        <item x="46"/>
        <item x="31"/>
        <item x="54"/>
        <item x="44"/>
        <item x="51"/>
        <item x="37"/>
        <item x="9"/>
        <item x="39"/>
        <item x="5"/>
        <item x="22"/>
        <item x="20"/>
        <item x="75"/>
        <item x="13"/>
        <item x="47"/>
        <item x="4"/>
        <item x="18"/>
        <item x="59"/>
        <item x="8"/>
        <item x="42"/>
        <item x="57"/>
        <item x="11"/>
        <item x="82"/>
        <item x="19"/>
        <item x="3"/>
        <item x="53"/>
        <item x="76"/>
        <item x="78"/>
        <item x="16"/>
        <item x="26"/>
        <item x="56"/>
        <item x="10"/>
        <item x="38"/>
        <item x="0"/>
        <item x="12"/>
        <item x="62"/>
        <item x="85"/>
        <item x="74"/>
        <item x="73"/>
        <item x="69"/>
        <item x="71"/>
        <item x="28"/>
        <item x="29"/>
        <item x="52"/>
        <item x="25"/>
        <item x="23"/>
        <item x="83"/>
        <item x="55"/>
        <item x="63"/>
        <item x="30"/>
        <item x="14"/>
        <item x="72"/>
        <item x="60"/>
        <item x="79"/>
        <item x="33"/>
        <item x="81"/>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pivotField showAll="0"/>
    <pivotField showAll="0"/>
    <pivotField showAll="0">
      <items count="287">
        <item x="125"/>
        <item x="93"/>
        <item x="39"/>
        <item x="223"/>
        <item x="117"/>
        <item x="61"/>
        <item x="175"/>
        <item x="152"/>
        <item x="249"/>
        <item x="261"/>
        <item x="43"/>
        <item x="162"/>
        <item x="11"/>
        <item x="4"/>
        <item x="45"/>
        <item x="64"/>
        <item x="246"/>
        <item x="158"/>
        <item x="80"/>
        <item x="102"/>
        <item x="237"/>
        <item x="58"/>
        <item x="6"/>
        <item x="12"/>
        <item x="227"/>
        <item x="220"/>
        <item x="183"/>
        <item x="20"/>
        <item x="138"/>
        <item x="221"/>
        <item x="44"/>
        <item x="31"/>
        <item x="224"/>
        <item x="104"/>
        <item x="16"/>
        <item x="85"/>
        <item x="111"/>
        <item x="206"/>
        <item x="57"/>
        <item x="3"/>
        <item x="210"/>
        <item x="9"/>
        <item x="199"/>
        <item x="84"/>
        <item x="136"/>
        <item x="161"/>
        <item x="105"/>
        <item x="29"/>
        <item x="190"/>
        <item x="252"/>
        <item x="94"/>
        <item x="0"/>
        <item x="59"/>
        <item x="272"/>
        <item x="10"/>
        <item x="218"/>
        <item x="257"/>
        <item x="48"/>
        <item x="5"/>
        <item x="168"/>
        <item x="147"/>
        <item x="15"/>
        <item x="22"/>
        <item x="41"/>
        <item x="170"/>
        <item x="133"/>
        <item x="201"/>
        <item x="82"/>
        <item x="24"/>
        <item x="68"/>
        <item x="14"/>
        <item x="198"/>
        <item x="92"/>
        <item x="54"/>
        <item x="194"/>
        <item x="98"/>
        <item x="236"/>
        <item x="232"/>
        <item x="259"/>
        <item x="13"/>
        <item x="97"/>
        <item x="17"/>
        <item x="28"/>
        <item x="187"/>
        <item x="196"/>
        <item x="213"/>
        <item x="188"/>
        <item x="235"/>
        <item x="239"/>
        <item x="86"/>
        <item x="275"/>
        <item x="233"/>
        <item x="146"/>
        <item x="156"/>
        <item x="164"/>
        <item x="153"/>
        <item x="69"/>
        <item x="112"/>
        <item x="18"/>
        <item x="100"/>
        <item x="250"/>
        <item x="258"/>
        <item x="36"/>
        <item x="113"/>
        <item x="203"/>
        <item x="27"/>
        <item x="134"/>
        <item x="216"/>
        <item x="157"/>
        <item x="204"/>
        <item x="56"/>
        <item x="42"/>
        <item x="2"/>
        <item x="74"/>
        <item x="165"/>
        <item x="89"/>
        <item x="270"/>
        <item x="65"/>
        <item x="149"/>
        <item x="219"/>
        <item x="148"/>
        <item x="19"/>
        <item x="109"/>
        <item x="88"/>
        <item x="226"/>
        <item x="189"/>
        <item x="116"/>
        <item x="37"/>
        <item x="118"/>
        <item x="101"/>
        <item x="114"/>
        <item x="144"/>
        <item x="243"/>
        <item x="278"/>
        <item x="192"/>
        <item x="141"/>
        <item x="207"/>
        <item x="241"/>
        <item x="271"/>
        <item x="151"/>
        <item x="55"/>
        <item x="132"/>
        <item x="160"/>
        <item x="99"/>
        <item x="267"/>
        <item x="262"/>
        <item x="212"/>
        <item x="166"/>
        <item x="284"/>
        <item x="72"/>
        <item x="184"/>
        <item x="47"/>
        <item x="274"/>
        <item x="177"/>
        <item x="171"/>
        <item x="81"/>
        <item x="200"/>
        <item x="255"/>
        <item x="122"/>
        <item x="83"/>
        <item x="33"/>
        <item x="139"/>
        <item x="150"/>
        <item x="124"/>
        <item x="63"/>
        <item x="119"/>
        <item x="172"/>
        <item x="268"/>
        <item x="34"/>
        <item x="228"/>
        <item x="129"/>
        <item x="110"/>
        <item x="225"/>
        <item x="30"/>
        <item x="131"/>
        <item x="108"/>
        <item x="191"/>
        <item x="96"/>
        <item x="230"/>
        <item x="211"/>
        <item x="49"/>
        <item x="180"/>
        <item x="281"/>
        <item x="66"/>
        <item x="107"/>
        <item x="179"/>
        <item x="185"/>
        <item x="266"/>
        <item x="75"/>
        <item x="260"/>
        <item x="251"/>
        <item x="202"/>
        <item x="103"/>
        <item x="70"/>
        <item x="176"/>
        <item x="282"/>
        <item x="53"/>
        <item x="142"/>
        <item x="23"/>
        <item x="52"/>
        <item x="253"/>
        <item x="197"/>
        <item x="240"/>
        <item x="209"/>
        <item x="128"/>
        <item x="244"/>
        <item x="263"/>
        <item x="245"/>
        <item x="214"/>
        <item x="40"/>
        <item x="231"/>
        <item x="181"/>
        <item x="193"/>
        <item x="51"/>
        <item x="247"/>
        <item x="143"/>
        <item x="135"/>
        <item x="222"/>
        <item x="173"/>
        <item x="67"/>
        <item x="126"/>
        <item x="140"/>
        <item x="121"/>
        <item x="123"/>
        <item x="205"/>
        <item x="91"/>
        <item x="279"/>
        <item x="254"/>
        <item x="283"/>
        <item x="26"/>
        <item x="195"/>
        <item x="182"/>
        <item x="238"/>
        <item x="87"/>
        <item x="79"/>
        <item x="77"/>
        <item x="229"/>
        <item x="215"/>
        <item x="38"/>
        <item x="8"/>
        <item x="120"/>
        <item x="21"/>
        <item x="71"/>
        <item x="73"/>
        <item x="155"/>
        <item x="178"/>
        <item x="78"/>
        <item x="217"/>
        <item x="62"/>
        <item x="264"/>
        <item x="159"/>
        <item x="265"/>
        <item x="1"/>
        <item x="208"/>
        <item x="127"/>
        <item x="115"/>
        <item x="269"/>
        <item x="90"/>
        <item x="95"/>
        <item x="60"/>
        <item x="277"/>
        <item x="234"/>
        <item x="285"/>
        <item x="35"/>
        <item x="163"/>
        <item x="46"/>
        <item x="106"/>
        <item x="280"/>
        <item x="273"/>
        <item x="174"/>
        <item x="76"/>
        <item x="154"/>
        <item x="7"/>
        <item x="137"/>
        <item x="167"/>
        <item x="32"/>
        <item x="256"/>
        <item x="276"/>
        <item x="130"/>
        <item x="186"/>
        <item x="169"/>
        <item x="25"/>
        <item x="248"/>
        <item x="145"/>
        <item x="242"/>
        <item x="50"/>
        <item t="default"/>
      </items>
    </pivotField>
    <pivotField numFmtId="14" showAll="0">
      <items count="287">
        <item x="125"/>
        <item x="43"/>
        <item x="237"/>
        <item x="206"/>
        <item x="252"/>
        <item x="147"/>
        <item x="68"/>
        <item x="233"/>
        <item x="258"/>
        <item x="42"/>
        <item x="148"/>
        <item x="101"/>
        <item x="132"/>
        <item x="284"/>
        <item x="119"/>
        <item x="30"/>
        <item x="247"/>
        <item x="205"/>
        <item x="79"/>
        <item x="217"/>
        <item x="90"/>
        <item x="280"/>
        <item x="276"/>
        <item x="242"/>
        <item x="93"/>
        <item x="162"/>
        <item x="58"/>
        <item x="44"/>
        <item x="57"/>
        <item x="94"/>
        <item x="15"/>
        <item x="14"/>
        <item x="17"/>
        <item x="146"/>
        <item x="36"/>
        <item x="2"/>
        <item x="19"/>
        <item x="114"/>
        <item x="72"/>
        <item x="200"/>
        <item x="172"/>
        <item x="131"/>
        <item x="70"/>
        <item x="209"/>
        <item x="143"/>
        <item x="91"/>
        <item x="71"/>
        <item x="62"/>
        <item x="95"/>
        <item x="39"/>
        <item x="11"/>
        <item x="6"/>
        <item x="31"/>
        <item x="3"/>
        <item x="0"/>
        <item x="22"/>
        <item x="198"/>
        <item x="28"/>
        <item x="156"/>
        <item x="113"/>
        <item x="74"/>
        <item x="144"/>
        <item x="160"/>
        <item x="255"/>
        <item x="268"/>
        <item x="108"/>
        <item x="179"/>
        <item x="176"/>
        <item x="128"/>
        <item x="135"/>
        <item x="279"/>
        <item x="77"/>
        <item x="264"/>
        <item x="60"/>
        <item x="273"/>
        <item x="223"/>
        <item x="4"/>
        <item x="210"/>
        <item x="59"/>
        <item x="41"/>
        <item x="92"/>
        <item x="187"/>
        <item x="164"/>
        <item x="203"/>
        <item x="109"/>
        <item x="243"/>
        <item x="99"/>
        <item x="184"/>
        <item x="122"/>
        <item x="34"/>
        <item x="191"/>
        <item x="244"/>
        <item x="222"/>
        <item x="229"/>
        <item x="73"/>
        <item x="277"/>
        <item x="130"/>
        <item x="117"/>
        <item x="45"/>
        <item x="9"/>
        <item x="272"/>
        <item x="170"/>
        <item x="54"/>
        <item x="196"/>
        <item x="153"/>
        <item x="27"/>
        <item x="165"/>
        <item x="88"/>
        <item x="278"/>
        <item x="267"/>
        <item x="47"/>
        <item x="228"/>
        <item x="96"/>
        <item x="282"/>
        <item x="263"/>
        <item x="254"/>
        <item x="155"/>
        <item x="159"/>
        <item x="234"/>
        <item x="174"/>
        <item x="61"/>
        <item x="64"/>
        <item x="12"/>
        <item x="224"/>
        <item x="199"/>
        <item x="133"/>
        <item x="194"/>
        <item x="213"/>
        <item x="134"/>
        <item x="89"/>
        <item x="226"/>
        <item x="192"/>
        <item x="274"/>
        <item x="83"/>
        <item x="230"/>
        <item x="185"/>
        <item x="53"/>
        <item x="245"/>
        <item x="173"/>
        <item x="283"/>
        <item x="215"/>
        <item x="178"/>
        <item x="285"/>
        <item x="76"/>
        <item x="186"/>
        <item x="246"/>
        <item x="227"/>
        <item x="84"/>
        <item x="10"/>
        <item x="201"/>
        <item x="98"/>
        <item x="188"/>
        <item x="69"/>
        <item x="216"/>
        <item x="270"/>
        <item x="141"/>
        <item x="177"/>
        <item x="33"/>
        <item x="211"/>
        <item x="266"/>
        <item x="142"/>
        <item x="214"/>
        <item x="38"/>
        <item x="265"/>
        <item x="154"/>
        <item x="169"/>
        <item x="50"/>
        <item x="175"/>
        <item x="220"/>
        <item x="104"/>
        <item x="136"/>
        <item x="218"/>
        <item x="82"/>
        <item x="236"/>
        <item x="235"/>
        <item x="112"/>
        <item x="157"/>
        <item x="207"/>
        <item x="262"/>
        <item x="171"/>
        <item x="49"/>
        <item x="75"/>
        <item x="23"/>
        <item x="40"/>
        <item x="67"/>
        <item x="26"/>
        <item x="8"/>
        <item x="78"/>
        <item x="1"/>
        <item x="35"/>
        <item x="7"/>
        <item x="25"/>
        <item x="152"/>
        <item x="158"/>
        <item x="183"/>
        <item x="16"/>
        <item x="161"/>
        <item x="257"/>
        <item x="232"/>
        <item x="18"/>
        <item x="189"/>
        <item x="241"/>
        <item x="212"/>
        <item x="139"/>
        <item x="129"/>
        <item x="180"/>
        <item x="260"/>
        <item x="52"/>
        <item x="231"/>
        <item x="126"/>
        <item x="195"/>
        <item x="208"/>
        <item x="163"/>
        <item x="137"/>
        <item x="248"/>
        <item x="249"/>
        <item x="20"/>
        <item x="105"/>
        <item x="48"/>
        <item x="259"/>
        <item x="239"/>
        <item x="204"/>
        <item x="65"/>
        <item x="116"/>
        <item x="271"/>
        <item x="81"/>
        <item x="150"/>
        <item x="110"/>
        <item x="281"/>
        <item x="251"/>
        <item x="253"/>
        <item x="181"/>
        <item x="140"/>
        <item x="182"/>
        <item x="120"/>
        <item x="127"/>
        <item x="46"/>
        <item x="167"/>
        <item x="145"/>
        <item x="261"/>
        <item x="80"/>
        <item x="138"/>
        <item x="85"/>
        <item x="29"/>
        <item x="5"/>
        <item x="24"/>
        <item x="13"/>
        <item x="86"/>
        <item x="100"/>
        <item x="56"/>
        <item x="149"/>
        <item x="37"/>
        <item x="151"/>
        <item x="124"/>
        <item x="225"/>
        <item x="66"/>
        <item x="202"/>
        <item x="197"/>
        <item x="193"/>
        <item x="121"/>
        <item x="238"/>
        <item x="115"/>
        <item x="106"/>
        <item x="32"/>
        <item x="102"/>
        <item x="221"/>
        <item x="111"/>
        <item x="190"/>
        <item x="168"/>
        <item x="97"/>
        <item x="275"/>
        <item x="250"/>
        <item x="219"/>
        <item x="118"/>
        <item x="55"/>
        <item x="166"/>
        <item x="63"/>
        <item x="107"/>
        <item x="103"/>
        <item x="240"/>
        <item x="51"/>
        <item x="123"/>
        <item x="87"/>
        <item x="21"/>
        <item x="269"/>
        <item x="256"/>
        <item t="default"/>
      </items>
    </pivotField>
    <pivotField numFmtId="164" showAll="0"/>
    <pivotField showAll="0"/>
    <pivotField numFmtId="14" showAll="0"/>
    <pivotField numFmtId="164" showAll="0"/>
    <pivotField showAll="0"/>
    <pivotField showAll="0"/>
    <pivotField showAll="0">
      <items count="13">
        <item x="11"/>
        <item x="2"/>
        <item x="0"/>
        <item x="3"/>
        <item x="5"/>
        <item x="7"/>
        <item x="6"/>
        <item x="1"/>
        <item x="8"/>
        <item x="9"/>
        <item x="4"/>
        <item x="10"/>
        <item t="default"/>
      </items>
    </pivotField>
    <pivotField showAll="0">
      <items count="8">
        <item x="1"/>
        <item x="0"/>
        <item x="3"/>
        <item x="6"/>
        <item x="4"/>
        <item x="2"/>
        <item x="5"/>
        <item t="default"/>
      </items>
    </pivotField>
    <pivotField showAll="0"/>
    <pivotField showAll="0"/>
    <pivotField showAll="0"/>
    <pivotField showAll="0"/>
    <pivotField showAll="0"/>
    <pivotField showAll="0">
      <items count="8">
        <item x="1"/>
        <item x="0"/>
        <item x="3"/>
        <item x="2"/>
        <item x="4"/>
        <item x="5"/>
        <item x="6"/>
        <item t="default"/>
      </items>
    </pivotField>
    <pivotField showAll="0"/>
    <pivotField showAll="0">
      <items count="8">
        <item x="6"/>
        <item x="5"/>
        <item x="3"/>
        <item x="4"/>
        <item x="0"/>
        <item x="1"/>
        <item x="2"/>
        <item t="default"/>
      </items>
    </pivotField>
    <pivotField showAll="0"/>
  </pivotFields>
  <rowFields count="1">
    <field x="2"/>
  </rowFields>
  <rowItems count="7">
    <i>
      <x v="23"/>
    </i>
    <i>
      <x v="13"/>
    </i>
    <i>
      <x v="29"/>
    </i>
    <i>
      <x v="40"/>
    </i>
    <i>
      <x v="22"/>
    </i>
    <i>
      <x v="31"/>
    </i>
    <i t="grand">
      <x/>
    </i>
  </rowItems>
  <colItems count="1">
    <i/>
  </colItems>
  <dataFields count="1">
    <dataField name="Count of orders (2).Order_ID" fld="6" subtotal="count" baseField="2" baseItem="0"/>
  </dataFields>
  <formats count="1">
    <format dxfId="51">
      <pivotArea outline="0" collapsedLevelsAreSubtotals="1" fieldPosition="0"/>
    </format>
  </formats>
  <chartFormats count="4">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2" count="1" selected="0">
            <x v="31"/>
          </reference>
        </references>
      </pivotArea>
    </chartFormat>
    <chartFormat chart="2" format="9">
      <pivotArea type="data" outline="0" fieldPosition="0">
        <references count="2">
          <reference field="4294967294" count="1" selected="0">
            <x v="0"/>
          </reference>
          <reference field="2" count="1" selected="0">
            <x v="22"/>
          </reference>
        </references>
      </pivotArea>
    </chartFormat>
    <chartFormat chart="2" format="10">
      <pivotArea type="data" outline="0" fieldPosition="0">
        <references count="2">
          <reference field="4294967294" count="1" selected="0">
            <x v="0"/>
          </reference>
          <reference field="2" count="1" selected="0">
            <x v="13"/>
          </reference>
        </references>
      </pivotArea>
    </chartFormat>
  </chartFormats>
  <pivotTableStyleInfo name="PivotStyleLight16" showRowHeaders="1" showColHeaders="1" showRowStripes="0" showColStripes="0" showLastColumn="1"/>
  <filters count="1">
    <filter fld="2" type="count" evalOrder="-1" id="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3AC72A0C-F71E-4B89-9B8A-E543CBEC1DAA}"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2">
  <location ref="H6:I17" firstHeaderRow="1" firstDataRow="1" firstDataCol="1"/>
  <pivotFields count="29">
    <pivotField showAll="0"/>
    <pivotField showAll="0"/>
    <pivotField axis="axisRow" showAll="0" measureFilter="1">
      <items count="87">
        <item x="22"/>
        <item x="59"/>
        <item x="41"/>
        <item x="31"/>
        <item x="60"/>
        <item x="42"/>
        <item x="30"/>
        <item x="70"/>
        <item x="49"/>
        <item x="66"/>
        <item x="79"/>
        <item x="45"/>
        <item x="12"/>
        <item x="6"/>
        <item x="10"/>
        <item x="83"/>
        <item x="19"/>
        <item x="77"/>
        <item x="2"/>
        <item x="0"/>
        <item x="51"/>
        <item x="69"/>
        <item x="27"/>
        <item x="39"/>
        <item x="63"/>
        <item x="32"/>
        <item x="78"/>
        <item x="46"/>
        <item x="52"/>
        <item x="1"/>
        <item x="24"/>
        <item x="38"/>
        <item x="36"/>
        <item x="15"/>
        <item x="14"/>
        <item x="48"/>
        <item x="43"/>
        <item x="26"/>
        <item x="4"/>
        <item x="11"/>
        <item x="23"/>
        <item x="67"/>
        <item x="5"/>
        <item x="28"/>
        <item x="65"/>
        <item x="81"/>
        <item x="21"/>
        <item x="25"/>
        <item x="18"/>
        <item x="47"/>
        <item x="44"/>
        <item x="8"/>
        <item x="40"/>
        <item x="85"/>
        <item x="75"/>
        <item x="55"/>
        <item x="76"/>
        <item x="17"/>
        <item x="33"/>
        <item x="34"/>
        <item x="7"/>
        <item x="29"/>
        <item x="9"/>
        <item x="53"/>
        <item x="3"/>
        <item x="82"/>
        <item x="57"/>
        <item x="80"/>
        <item x="71"/>
        <item x="58"/>
        <item x="62"/>
        <item x="64"/>
        <item x="13"/>
        <item x="54"/>
        <item x="72"/>
        <item x="84"/>
        <item x="20"/>
        <item x="16"/>
        <item x="56"/>
        <item x="35"/>
        <item x="73"/>
        <item x="68"/>
        <item x="37"/>
        <item x="74"/>
        <item x="61"/>
        <item x="50"/>
        <item t="default"/>
      </items>
    </pivotField>
    <pivotField showAll="0"/>
    <pivotField showAll="0"/>
    <pivotField showAll="0"/>
    <pivotField dataField="1" showAll="0"/>
    <pivotField showAll="0"/>
    <pivotField showAll="0"/>
    <pivotField showAll="0"/>
    <pivotField showAll="0"/>
    <pivotField numFmtId="14" showAll="0"/>
    <pivotField numFmtId="164" showAll="0"/>
    <pivotField showAll="0"/>
    <pivotField numFmtId="14" showAll="0">
      <items count="287">
        <item x="195"/>
        <item x="239"/>
        <item x="47"/>
        <item x="127"/>
        <item x="215"/>
        <item x="28"/>
        <item x="277"/>
        <item x="201"/>
        <item x="37"/>
        <item x="194"/>
        <item x="228"/>
        <item x="103"/>
        <item x="92"/>
        <item x="187"/>
        <item x="275"/>
        <item x="249"/>
        <item x="202"/>
        <item x="258"/>
        <item x="234"/>
        <item x="138"/>
        <item x="85"/>
        <item x="76"/>
        <item x="90"/>
        <item x="145"/>
        <item x="61"/>
        <item x="48"/>
        <item x="10"/>
        <item x="45"/>
        <item x="65"/>
        <item x="70"/>
        <item x="197"/>
        <item x="15"/>
        <item x="223"/>
        <item x="35"/>
        <item x="80"/>
        <item x="180"/>
        <item x="133"/>
        <item x="110"/>
        <item x="50"/>
        <item x="9"/>
        <item x="81"/>
        <item x="149"/>
        <item x="8"/>
        <item x="36"/>
        <item x="0"/>
        <item x="51"/>
        <item x="69"/>
        <item x="40"/>
        <item x="170"/>
        <item x="101"/>
        <item x="41"/>
        <item x="13"/>
        <item x="82"/>
        <item x="12"/>
        <item x="137"/>
        <item x="116"/>
        <item x="171"/>
        <item x="99"/>
        <item x="63"/>
        <item x="242"/>
        <item x="43"/>
        <item x="274"/>
        <item x="94"/>
        <item x="125"/>
        <item x="113"/>
        <item x="144"/>
        <item x="193"/>
        <item x="143"/>
        <item x="220"/>
        <item x="257"/>
        <item x="211"/>
        <item x="271"/>
        <item x="270"/>
        <item x="222"/>
        <item x="27"/>
        <item x="272"/>
        <item x="165"/>
        <item x="130"/>
        <item x="172"/>
        <item x="255"/>
        <item x="124"/>
        <item x="156"/>
        <item x="279"/>
        <item x="153"/>
        <item x="251"/>
        <item x="174"/>
        <item x="73"/>
        <item x="17"/>
        <item x="262"/>
        <item x="96"/>
        <item x="33"/>
        <item x="235"/>
        <item x="283"/>
        <item x="42"/>
        <item x="253"/>
        <item x="86"/>
        <item x="24"/>
        <item x="264"/>
        <item x="191"/>
        <item x="55"/>
        <item x="118"/>
        <item x="26"/>
        <item x="231"/>
        <item x="189"/>
        <item x="100"/>
        <item x="62"/>
        <item x="186"/>
        <item x="284"/>
        <item x="176"/>
        <item x="245"/>
        <item x="134"/>
        <item x="77"/>
        <item x="244"/>
        <item x="205"/>
        <item x="243"/>
        <item x="158"/>
        <item x="164"/>
        <item x="67"/>
        <item x="183"/>
        <item x="218"/>
        <item x="236"/>
        <item x="252"/>
        <item x="58"/>
        <item x="39"/>
        <item x="188"/>
        <item x="190"/>
        <item x="44"/>
        <item x="136"/>
        <item x="233"/>
        <item x="59"/>
        <item x="131"/>
        <item x="159"/>
        <item x="83"/>
        <item x="52"/>
        <item x="206"/>
        <item x="56"/>
        <item x="155"/>
        <item x="265"/>
        <item x="217"/>
        <item x="221"/>
        <item x="261"/>
        <item x="114"/>
        <item x="129"/>
        <item x="226"/>
        <item x="227"/>
        <item x="185"/>
        <item x="23"/>
        <item x="150"/>
        <item x="204"/>
        <item x="240"/>
        <item x="1"/>
        <item x="32"/>
        <item x="178"/>
        <item x="93"/>
        <item x="46"/>
        <item x="169"/>
        <item x="14"/>
        <item x="214"/>
        <item x="128"/>
        <item x="53"/>
        <item x="209"/>
        <item x="66"/>
        <item x="232"/>
        <item x="285"/>
        <item x="230"/>
        <item x="111"/>
        <item x="269"/>
        <item x="198"/>
        <item x="54"/>
        <item x="184"/>
        <item x="163"/>
        <item x="268"/>
        <item x="250"/>
        <item x="123"/>
        <item x="122"/>
        <item x="88"/>
        <item x="142"/>
        <item x="152"/>
        <item x="175"/>
        <item x="21"/>
        <item x="72"/>
        <item x="18"/>
        <item x="34"/>
        <item x="20"/>
        <item x="74"/>
        <item x="141"/>
        <item x="64"/>
        <item x="104"/>
        <item x="126"/>
        <item x="109"/>
        <item x="117"/>
        <item x="19"/>
        <item x="25"/>
        <item x="98"/>
        <item x="224"/>
        <item x="57"/>
        <item x="139"/>
        <item x="259"/>
        <item x="147"/>
        <item x="213"/>
        <item x="260"/>
        <item x="71"/>
        <item x="179"/>
        <item x="119"/>
        <item x="173"/>
        <item x="241"/>
        <item x="177"/>
        <item x="207"/>
        <item x="22"/>
        <item x="2"/>
        <item x="60"/>
        <item x="135"/>
        <item x="106"/>
        <item x="266"/>
        <item x="208"/>
        <item x="247"/>
        <item x="91"/>
        <item x="248"/>
        <item x="146"/>
        <item x="121"/>
        <item x="281"/>
        <item x="115"/>
        <item x="256"/>
        <item x="282"/>
        <item x="167"/>
        <item x="154"/>
        <item x="102"/>
        <item x="238"/>
        <item x="132"/>
        <item x="196"/>
        <item x="16"/>
        <item x="216"/>
        <item x="95"/>
        <item x="31"/>
        <item x="68"/>
        <item x="78"/>
        <item x="112"/>
        <item x="5"/>
        <item x="148"/>
        <item x="75"/>
        <item x="108"/>
        <item x="7"/>
        <item x="3"/>
        <item x="30"/>
        <item x="49"/>
        <item x="4"/>
        <item x="166"/>
        <item x="6"/>
        <item x="161"/>
        <item x="87"/>
        <item x="280"/>
        <item x="120"/>
        <item x="84"/>
        <item x="157"/>
        <item x="107"/>
        <item x="160"/>
        <item x="278"/>
        <item x="168"/>
        <item x="162"/>
        <item x="246"/>
        <item x="267"/>
        <item x="225"/>
        <item x="182"/>
        <item x="105"/>
        <item x="212"/>
        <item x="263"/>
        <item x="38"/>
        <item x="199"/>
        <item x="97"/>
        <item x="11"/>
        <item x="219"/>
        <item x="276"/>
        <item x="200"/>
        <item x="254"/>
        <item x="229"/>
        <item x="203"/>
        <item x="273"/>
        <item x="237"/>
        <item x="140"/>
        <item x="210"/>
        <item x="89"/>
        <item x="29"/>
        <item x="181"/>
        <item x="79"/>
        <item x="151"/>
        <item x="192"/>
        <item t="default"/>
      </items>
    </pivotField>
    <pivotField numFmtId="164" showAll="0"/>
    <pivotField showAll="0"/>
    <pivotField showAll="0"/>
    <pivotField showAll="0"/>
    <pivotField showAll="0">
      <items count="8">
        <item x="4"/>
        <item x="6"/>
        <item x="2"/>
        <item x="5"/>
        <item x="1"/>
        <item x="0"/>
        <item x="3"/>
        <item t="default"/>
      </items>
    </pivotField>
    <pivotField showAll="0"/>
    <pivotField showAll="0"/>
    <pivotField showAll="0"/>
    <pivotField showAll="0"/>
    <pivotField showAll="0">
      <items count="69">
        <item x="13"/>
        <item x="3"/>
        <item x="29"/>
        <item x="67"/>
        <item x="32"/>
        <item x="11"/>
        <item x="23"/>
        <item x="2"/>
        <item x="52"/>
        <item x="1"/>
        <item x="8"/>
        <item x="25"/>
        <item x="60"/>
        <item x="31"/>
        <item x="51"/>
        <item x="36"/>
        <item x="59"/>
        <item x="53"/>
        <item x="56"/>
        <item x="16"/>
        <item x="64"/>
        <item x="48"/>
        <item x="38"/>
        <item x="35"/>
        <item x="41"/>
        <item x="40"/>
        <item x="28"/>
        <item x="66"/>
        <item x="65"/>
        <item x="44"/>
        <item x="22"/>
        <item x="15"/>
        <item x="50"/>
        <item x="0"/>
        <item x="46"/>
        <item x="54"/>
        <item x="21"/>
        <item x="37"/>
        <item x="5"/>
        <item x="55"/>
        <item x="34"/>
        <item x="14"/>
        <item x="61"/>
        <item x="42"/>
        <item x="45"/>
        <item x="58"/>
        <item x="62"/>
        <item x="49"/>
        <item x="27"/>
        <item x="6"/>
        <item x="63"/>
        <item x="10"/>
        <item x="30"/>
        <item x="26"/>
        <item x="20"/>
        <item x="7"/>
        <item x="4"/>
        <item x="33"/>
        <item x="24"/>
        <item x="18"/>
        <item x="9"/>
        <item x="39"/>
        <item x="19"/>
        <item x="12"/>
        <item x="43"/>
        <item x="47"/>
        <item x="17"/>
        <item x="57"/>
        <item t="default"/>
      </items>
    </pivotField>
    <pivotField showAll="0"/>
    <pivotField showAll="0"/>
    <pivotField showAll="0"/>
    <pivotField showAll="0">
      <items count="8">
        <item x="3"/>
        <item x="0"/>
        <item x="4"/>
        <item x="1"/>
        <item x="2"/>
        <item x="6"/>
        <item x="5"/>
        <item t="default"/>
      </items>
    </pivotField>
  </pivotFields>
  <rowFields count="1">
    <field x="2"/>
  </rowFields>
  <rowItems count="11">
    <i>
      <x v="9"/>
    </i>
    <i>
      <x v="13"/>
    </i>
    <i>
      <x v="14"/>
    </i>
    <i>
      <x v="22"/>
    </i>
    <i>
      <x v="23"/>
    </i>
    <i>
      <x v="28"/>
    </i>
    <i>
      <x v="29"/>
    </i>
    <i>
      <x v="31"/>
    </i>
    <i>
      <x v="40"/>
    </i>
    <i>
      <x v="60"/>
    </i>
    <i t="grand">
      <x/>
    </i>
  </rowItems>
  <colItems count="1">
    <i/>
  </colItems>
  <dataFields count="1">
    <dataField name="Count of orders (2).Order_ID" fld="6" subtotal="count" baseField="2" baseItem="0"/>
  </dataFields>
  <formats count="2">
    <format dxfId="1">
      <pivotArea dataOnly="0" labelOnly="1" outline="0" axis="axisValues" fieldPosition="0"/>
    </format>
    <format dxfId="0">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9AF68B6A-D258-4C34-92B6-4ACB0FBDC244}" name="PivotTable6"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location ref="B23:C31" firstHeaderRow="1" firstDataRow="1" firstDataCol="1"/>
  <pivotFields count="29">
    <pivotField showAll="0"/>
    <pivotField showAll="0"/>
    <pivotField showAll="0"/>
    <pivotField showAll="0"/>
    <pivotField showAll="0"/>
    <pivotField showAll="0"/>
    <pivotField showAll="0"/>
    <pivotField showAll="0"/>
    <pivotField showAll="0"/>
    <pivotField showAll="0"/>
    <pivotField showAll="0"/>
    <pivotField numFmtId="14" showAll="0"/>
    <pivotField numFmtId="164" showAll="0"/>
    <pivotField showAll="0"/>
    <pivotField numFmtId="14" showAll="0">
      <items count="287">
        <item x="195"/>
        <item x="239"/>
        <item x="47"/>
        <item x="127"/>
        <item x="215"/>
        <item x="28"/>
        <item x="277"/>
        <item x="201"/>
        <item x="37"/>
        <item x="194"/>
        <item x="228"/>
        <item x="103"/>
        <item x="92"/>
        <item x="187"/>
        <item x="275"/>
        <item x="249"/>
        <item x="202"/>
        <item x="258"/>
        <item x="234"/>
        <item x="138"/>
        <item x="85"/>
        <item x="76"/>
        <item x="90"/>
        <item x="145"/>
        <item x="61"/>
        <item x="48"/>
        <item x="10"/>
        <item x="45"/>
        <item x="65"/>
        <item x="70"/>
        <item x="197"/>
        <item x="15"/>
        <item x="223"/>
        <item x="35"/>
        <item x="80"/>
        <item x="180"/>
        <item x="133"/>
        <item x="110"/>
        <item x="50"/>
        <item x="9"/>
        <item x="81"/>
        <item x="149"/>
        <item x="8"/>
        <item x="36"/>
        <item x="0"/>
        <item x="51"/>
        <item x="69"/>
        <item x="40"/>
        <item x="170"/>
        <item x="101"/>
        <item x="41"/>
        <item x="13"/>
        <item x="82"/>
        <item x="12"/>
        <item x="137"/>
        <item x="116"/>
        <item x="171"/>
        <item x="99"/>
        <item x="63"/>
        <item x="242"/>
        <item x="43"/>
        <item x="274"/>
        <item x="94"/>
        <item x="125"/>
        <item x="113"/>
        <item x="144"/>
        <item x="193"/>
        <item x="143"/>
        <item x="220"/>
        <item x="257"/>
        <item x="211"/>
        <item x="271"/>
        <item x="270"/>
        <item x="222"/>
        <item x="27"/>
        <item x="272"/>
        <item x="165"/>
        <item x="130"/>
        <item x="172"/>
        <item x="255"/>
        <item x="124"/>
        <item x="156"/>
        <item x="279"/>
        <item x="153"/>
        <item x="251"/>
        <item x="174"/>
        <item x="73"/>
        <item x="17"/>
        <item x="262"/>
        <item x="96"/>
        <item x="33"/>
        <item x="235"/>
        <item x="283"/>
        <item x="42"/>
        <item x="253"/>
        <item x="86"/>
        <item x="24"/>
        <item x="264"/>
        <item x="191"/>
        <item x="55"/>
        <item x="118"/>
        <item x="26"/>
        <item x="231"/>
        <item x="189"/>
        <item x="100"/>
        <item x="62"/>
        <item x="186"/>
        <item x="284"/>
        <item x="176"/>
        <item x="245"/>
        <item x="134"/>
        <item x="77"/>
        <item x="244"/>
        <item x="205"/>
        <item x="243"/>
        <item x="158"/>
        <item x="164"/>
        <item x="67"/>
        <item x="183"/>
        <item x="218"/>
        <item x="236"/>
        <item x="252"/>
        <item x="58"/>
        <item x="39"/>
        <item x="188"/>
        <item x="190"/>
        <item x="44"/>
        <item x="136"/>
        <item x="233"/>
        <item x="59"/>
        <item x="131"/>
        <item x="159"/>
        <item x="83"/>
        <item x="52"/>
        <item x="206"/>
        <item x="56"/>
        <item x="155"/>
        <item x="265"/>
        <item x="217"/>
        <item x="221"/>
        <item x="261"/>
        <item x="114"/>
        <item x="129"/>
        <item x="226"/>
        <item x="227"/>
        <item x="185"/>
        <item x="23"/>
        <item x="150"/>
        <item x="204"/>
        <item x="240"/>
        <item x="1"/>
        <item x="32"/>
        <item x="178"/>
        <item x="93"/>
        <item x="46"/>
        <item x="169"/>
        <item x="14"/>
        <item x="214"/>
        <item x="128"/>
        <item x="53"/>
        <item x="209"/>
        <item x="66"/>
        <item x="232"/>
        <item x="285"/>
        <item x="230"/>
        <item x="111"/>
        <item x="269"/>
        <item x="198"/>
        <item x="54"/>
        <item x="184"/>
        <item x="163"/>
        <item x="268"/>
        <item x="250"/>
        <item x="123"/>
        <item x="122"/>
        <item x="88"/>
        <item x="142"/>
        <item x="152"/>
        <item x="175"/>
        <item x="21"/>
        <item x="72"/>
        <item x="18"/>
        <item x="34"/>
        <item x="20"/>
        <item x="74"/>
        <item x="141"/>
        <item x="64"/>
        <item x="104"/>
        <item x="126"/>
        <item x="109"/>
        <item x="117"/>
        <item x="19"/>
        <item x="25"/>
        <item x="98"/>
        <item x="224"/>
        <item x="57"/>
        <item x="139"/>
        <item x="259"/>
        <item x="147"/>
        <item x="213"/>
        <item x="260"/>
        <item x="71"/>
        <item x="179"/>
        <item x="119"/>
        <item x="173"/>
        <item x="241"/>
        <item x="177"/>
        <item x="207"/>
        <item x="22"/>
        <item x="2"/>
        <item x="60"/>
        <item x="135"/>
        <item x="106"/>
        <item x="266"/>
        <item x="208"/>
        <item x="247"/>
        <item x="91"/>
        <item x="248"/>
        <item x="146"/>
        <item x="121"/>
        <item x="281"/>
        <item x="115"/>
        <item x="256"/>
        <item x="282"/>
        <item x="167"/>
        <item x="154"/>
        <item x="102"/>
        <item x="238"/>
        <item x="132"/>
        <item x="196"/>
        <item x="16"/>
        <item x="216"/>
        <item x="95"/>
        <item x="31"/>
        <item x="68"/>
        <item x="78"/>
        <item x="112"/>
        <item x="5"/>
        <item x="148"/>
        <item x="75"/>
        <item x="108"/>
        <item x="7"/>
        <item x="3"/>
        <item x="30"/>
        <item x="49"/>
        <item x="4"/>
        <item x="166"/>
        <item x="6"/>
        <item x="161"/>
        <item x="87"/>
        <item x="280"/>
        <item x="120"/>
        <item x="84"/>
        <item x="157"/>
        <item x="107"/>
        <item x="160"/>
        <item x="278"/>
        <item x="168"/>
        <item x="162"/>
        <item x="246"/>
        <item x="267"/>
        <item x="225"/>
        <item x="182"/>
        <item x="105"/>
        <item x="212"/>
        <item x="263"/>
        <item x="38"/>
        <item x="199"/>
        <item x="97"/>
        <item x="11"/>
        <item x="219"/>
        <item x="276"/>
        <item x="200"/>
        <item x="254"/>
        <item x="229"/>
        <item x="203"/>
        <item x="273"/>
        <item x="237"/>
        <item x="140"/>
        <item x="210"/>
        <item x="89"/>
        <item x="29"/>
        <item x="181"/>
        <item x="79"/>
        <item x="151"/>
        <item x="192"/>
        <item t="default"/>
      </items>
    </pivotField>
    <pivotField numFmtId="164" showAll="0"/>
    <pivotField showAll="0"/>
    <pivotField showAll="0"/>
    <pivotField showAll="0"/>
    <pivotField showAll="0">
      <items count="8">
        <item x="4"/>
        <item x="6"/>
        <item x="2"/>
        <item x="5"/>
        <item x="1"/>
        <item x="0"/>
        <item x="3"/>
        <item t="default"/>
      </items>
    </pivotField>
    <pivotField showAll="0"/>
    <pivotField showAll="0"/>
    <pivotField showAll="0"/>
    <pivotField showAll="0"/>
    <pivotField showAll="0" measureFilter="1">
      <items count="69">
        <item x="13"/>
        <item x="3"/>
        <item x="29"/>
        <item x="67"/>
        <item x="32"/>
        <item x="11"/>
        <item x="23"/>
        <item x="2"/>
        <item x="52"/>
        <item x="1"/>
        <item x="8"/>
        <item x="25"/>
        <item x="60"/>
        <item x="31"/>
        <item x="51"/>
        <item x="36"/>
        <item x="59"/>
        <item x="53"/>
        <item x="56"/>
        <item x="16"/>
        <item x="64"/>
        <item x="48"/>
        <item x="38"/>
        <item x="35"/>
        <item x="41"/>
        <item x="40"/>
        <item x="28"/>
        <item x="66"/>
        <item x="65"/>
        <item x="44"/>
        <item x="22"/>
        <item x="15"/>
        <item x="50"/>
        <item x="0"/>
        <item x="46"/>
        <item x="54"/>
        <item x="21"/>
        <item x="37"/>
        <item x="5"/>
        <item x="55"/>
        <item x="34"/>
        <item x="14"/>
        <item x="61"/>
        <item x="42"/>
        <item x="45"/>
        <item x="58"/>
        <item x="62"/>
        <item x="49"/>
        <item x="27"/>
        <item x="6"/>
        <item x="63"/>
        <item x="10"/>
        <item x="30"/>
        <item x="26"/>
        <item x="20"/>
        <item x="7"/>
        <item x="4"/>
        <item x="33"/>
        <item x="24"/>
        <item x="18"/>
        <item x="9"/>
        <item x="39"/>
        <item x="19"/>
        <item x="12"/>
        <item x="43"/>
        <item x="47"/>
        <item x="17"/>
        <item x="57"/>
        <item t="default"/>
      </items>
    </pivotField>
    <pivotField showAll="0"/>
    <pivotField showAll="0"/>
    <pivotField dataField="1" showAll="0"/>
    <pivotField axis="axisRow" showAll="0">
      <items count="8">
        <item x="3"/>
        <item x="0"/>
        <item x="4"/>
        <item x="1"/>
        <item x="2"/>
        <item x="6"/>
        <item x="5"/>
        <item t="default"/>
      </items>
    </pivotField>
  </pivotFields>
  <rowFields count="1">
    <field x="28"/>
  </rowFields>
  <rowItems count="8">
    <i>
      <x/>
    </i>
    <i>
      <x v="1"/>
    </i>
    <i>
      <x v="2"/>
    </i>
    <i>
      <x v="3"/>
    </i>
    <i>
      <x v="4"/>
    </i>
    <i>
      <x v="5"/>
    </i>
    <i>
      <x v="6"/>
    </i>
    <i t="grand">
      <x/>
    </i>
  </rowItems>
  <colItems count="1">
    <i/>
  </colItems>
  <dataFields count="1">
    <dataField name="Sum of total_revenue" fld="27" baseField="0" baseItem="0" numFmtId="165"/>
  </dataFields>
  <formats count="3">
    <format dxfId="4">
      <pivotArea dataOnly="0" labelOnly="1" outline="0" axis="axisValues" fieldPosition="0"/>
    </format>
    <format dxfId="3">
      <pivotArea outline="0" collapsedLevelsAreSubtotals="1" fieldPosition="0"/>
    </format>
    <format dxfId="2">
      <pivotArea collapsedLevelsAreSubtotals="1" fieldPosition="0">
        <references count="1">
          <reference field="28" count="0"/>
        </references>
      </pivotArea>
    </format>
  </formats>
  <chartFormats count="8">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28" count="1" selected="0">
            <x v="6"/>
          </reference>
        </references>
      </pivotArea>
    </chartFormat>
    <chartFormat chart="2" format="4">
      <pivotArea type="data" outline="0" fieldPosition="0">
        <references count="2">
          <reference field="4294967294" count="1" selected="0">
            <x v="0"/>
          </reference>
          <reference field="28" count="1" selected="0">
            <x v="5"/>
          </reference>
        </references>
      </pivotArea>
    </chartFormat>
    <chartFormat chart="2" format="5">
      <pivotArea type="data" outline="0" fieldPosition="0">
        <references count="2">
          <reference field="4294967294" count="1" selected="0">
            <x v="0"/>
          </reference>
          <reference field="28" count="1" selected="0">
            <x v="4"/>
          </reference>
        </references>
      </pivotArea>
    </chartFormat>
    <chartFormat chart="2" format="6">
      <pivotArea type="data" outline="0" fieldPosition="0">
        <references count="2">
          <reference field="4294967294" count="1" selected="0">
            <x v="0"/>
          </reference>
          <reference field="28" count="1" selected="0">
            <x v="3"/>
          </reference>
        </references>
      </pivotArea>
    </chartFormat>
    <chartFormat chart="2" format="7">
      <pivotArea type="data" outline="0" fieldPosition="0">
        <references count="2">
          <reference field="4294967294" count="1" selected="0">
            <x v="0"/>
          </reference>
          <reference field="28" count="1" selected="0">
            <x v="2"/>
          </reference>
        </references>
      </pivotArea>
    </chartFormat>
    <chartFormat chart="2" format="8">
      <pivotArea type="data" outline="0" fieldPosition="0">
        <references count="2">
          <reference field="4294967294" count="1" selected="0">
            <x v="0"/>
          </reference>
          <reference field="28" count="1" selected="0">
            <x v="1"/>
          </reference>
        </references>
      </pivotArea>
    </chartFormat>
    <chartFormat chart="2" format="9">
      <pivotArea type="data" outline="0" fieldPosition="0">
        <references count="2">
          <reference field="4294967294" count="1" selected="0">
            <x v="0"/>
          </reference>
          <reference field="28" count="1" selected="0">
            <x v="0"/>
          </reference>
        </references>
      </pivotArea>
    </chartFormat>
  </chartFormats>
  <pivotTableStyleInfo name="PivotStyleLight16" showRowHeaders="1" showColHeaders="1" showRowStripes="0" showColStripes="0" showLastColumn="1"/>
  <filters count="1">
    <filter fld="2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62BDE29E-D9CF-4816-93D1-4E05BB1D4171}"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B2:E3" firstHeaderRow="0" firstDataRow="1" firstDataCol="0"/>
  <pivotFields count="29">
    <pivotField showAll="0"/>
    <pivotField showAll="0"/>
    <pivotField showAll="0"/>
    <pivotField showAll="0"/>
    <pivotField showAll="0"/>
    <pivotField showAll="0"/>
    <pivotField dataField="1" showAll="0"/>
    <pivotField showAll="0"/>
    <pivotField showAll="0"/>
    <pivotField showAll="0"/>
    <pivotField showAll="0"/>
    <pivotField numFmtId="14" showAll="0"/>
    <pivotField numFmtId="164" showAll="0"/>
    <pivotField showAll="0"/>
    <pivotField numFmtId="14" showAll="0">
      <items count="287">
        <item x="195"/>
        <item x="239"/>
        <item x="47"/>
        <item x="127"/>
        <item x="215"/>
        <item x="28"/>
        <item x="277"/>
        <item x="201"/>
        <item x="37"/>
        <item x="194"/>
        <item x="228"/>
        <item x="103"/>
        <item x="92"/>
        <item x="187"/>
        <item x="275"/>
        <item x="249"/>
        <item x="202"/>
        <item x="258"/>
        <item x="234"/>
        <item x="138"/>
        <item x="85"/>
        <item x="76"/>
        <item x="90"/>
        <item x="145"/>
        <item x="61"/>
        <item x="48"/>
        <item x="10"/>
        <item x="45"/>
        <item x="65"/>
        <item x="70"/>
        <item x="197"/>
        <item x="15"/>
        <item x="223"/>
        <item x="35"/>
        <item x="80"/>
        <item x="180"/>
        <item x="133"/>
        <item x="110"/>
        <item x="50"/>
        <item x="9"/>
        <item x="81"/>
        <item x="149"/>
        <item x="8"/>
        <item x="36"/>
        <item x="0"/>
        <item x="51"/>
        <item x="69"/>
        <item x="40"/>
        <item x="170"/>
        <item x="101"/>
        <item x="41"/>
        <item x="13"/>
        <item x="82"/>
        <item x="12"/>
        <item x="137"/>
        <item x="116"/>
        <item x="171"/>
        <item x="99"/>
        <item x="63"/>
        <item x="242"/>
        <item x="43"/>
        <item x="274"/>
        <item x="94"/>
        <item x="125"/>
        <item x="113"/>
        <item x="144"/>
        <item x="193"/>
        <item x="143"/>
        <item x="220"/>
        <item x="257"/>
        <item x="211"/>
        <item x="271"/>
        <item x="270"/>
        <item x="222"/>
        <item x="27"/>
        <item x="272"/>
        <item x="165"/>
        <item x="130"/>
        <item x="172"/>
        <item x="255"/>
        <item x="124"/>
        <item x="156"/>
        <item x="279"/>
        <item x="153"/>
        <item x="251"/>
        <item x="174"/>
        <item x="73"/>
        <item x="17"/>
        <item x="262"/>
        <item x="96"/>
        <item x="33"/>
        <item x="235"/>
        <item x="283"/>
        <item x="42"/>
        <item x="253"/>
        <item x="86"/>
        <item x="24"/>
        <item x="264"/>
        <item x="191"/>
        <item x="55"/>
        <item x="118"/>
        <item x="26"/>
        <item x="231"/>
        <item x="189"/>
        <item x="100"/>
        <item x="62"/>
        <item x="186"/>
        <item x="284"/>
        <item x="176"/>
        <item x="245"/>
        <item x="134"/>
        <item x="77"/>
        <item x="244"/>
        <item x="205"/>
        <item x="243"/>
        <item x="158"/>
        <item x="164"/>
        <item x="67"/>
        <item x="183"/>
        <item x="218"/>
        <item x="236"/>
        <item x="252"/>
        <item x="58"/>
        <item x="39"/>
        <item x="188"/>
        <item x="190"/>
        <item x="44"/>
        <item x="136"/>
        <item x="233"/>
        <item x="59"/>
        <item x="131"/>
        <item x="159"/>
        <item x="83"/>
        <item x="52"/>
        <item x="206"/>
        <item x="56"/>
        <item x="155"/>
        <item x="265"/>
        <item x="217"/>
        <item x="221"/>
        <item x="261"/>
        <item x="114"/>
        <item x="129"/>
        <item x="226"/>
        <item x="227"/>
        <item x="185"/>
        <item x="23"/>
        <item x="150"/>
        <item x="204"/>
        <item x="240"/>
        <item x="1"/>
        <item x="32"/>
        <item x="178"/>
        <item x="93"/>
        <item x="46"/>
        <item x="169"/>
        <item x="14"/>
        <item x="214"/>
        <item x="128"/>
        <item x="53"/>
        <item x="209"/>
        <item x="66"/>
        <item x="232"/>
        <item x="285"/>
        <item x="230"/>
        <item x="111"/>
        <item x="269"/>
        <item x="198"/>
        <item x="54"/>
        <item x="184"/>
        <item x="163"/>
        <item x="268"/>
        <item x="250"/>
        <item x="123"/>
        <item x="122"/>
        <item x="88"/>
        <item x="142"/>
        <item x="152"/>
        <item x="175"/>
        <item x="21"/>
        <item x="72"/>
        <item x="18"/>
        <item x="34"/>
        <item x="20"/>
        <item x="74"/>
        <item x="141"/>
        <item x="64"/>
        <item x="104"/>
        <item x="126"/>
        <item x="109"/>
        <item x="117"/>
        <item x="19"/>
        <item x="25"/>
        <item x="98"/>
        <item x="224"/>
        <item x="57"/>
        <item x="139"/>
        <item x="259"/>
        <item x="147"/>
        <item x="213"/>
        <item x="260"/>
        <item x="71"/>
        <item x="179"/>
        <item x="119"/>
        <item x="173"/>
        <item x="241"/>
        <item x="177"/>
        <item x="207"/>
        <item x="22"/>
        <item x="2"/>
        <item x="60"/>
        <item x="135"/>
        <item x="106"/>
        <item x="266"/>
        <item x="208"/>
        <item x="247"/>
        <item x="91"/>
        <item x="248"/>
        <item x="146"/>
        <item x="121"/>
        <item x="281"/>
        <item x="115"/>
        <item x="256"/>
        <item x="282"/>
        <item x="167"/>
        <item x="154"/>
        <item x="102"/>
        <item x="238"/>
        <item x="132"/>
        <item x="196"/>
        <item x="16"/>
        <item x="216"/>
        <item x="95"/>
        <item x="31"/>
        <item x="68"/>
        <item x="78"/>
        <item x="112"/>
        <item x="5"/>
        <item x="148"/>
        <item x="75"/>
        <item x="108"/>
        <item x="7"/>
        <item x="3"/>
        <item x="30"/>
        <item x="49"/>
        <item x="4"/>
        <item x="166"/>
        <item x="6"/>
        <item x="161"/>
        <item x="87"/>
        <item x="280"/>
        <item x="120"/>
        <item x="84"/>
        <item x="157"/>
        <item x="107"/>
        <item x="160"/>
        <item x="278"/>
        <item x="168"/>
        <item x="162"/>
        <item x="246"/>
        <item x="267"/>
        <item x="225"/>
        <item x="182"/>
        <item x="105"/>
        <item x="212"/>
        <item x="263"/>
        <item x="38"/>
        <item x="199"/>
        <item x="97"/>
        <item x="11"/>
        <item x="219"/>
        <item x="276"/>
        <item x="200"/>
        <item x="254"/>
        <item x="229"/>
        <item x="203"/>
        <item x="273"/>
        <item x="237"/>
        <item x="140"/>
        <item x="210"/>
        <item x="89"/>
        <item x="29"/>
        <item x="181"/>
        <item x="79"/>
        <item x="151"/>
        <item x="192"/>
        <item t="default"/>
      </items>
    </pivotField>
    <pivotField numFmtId="164" showAll="0"/>
    <pivotField showAll="0"/>
    <pivotField showAll="0"/>
    <pivotField showAll="0"/>
    <pivotField showAll="0">
      <items count="8">
        <item x="4"/>
        <item x="6"/>
        <item x="2"/>
        <item x="5"/>
        <item x="1"/>
        <item x="0"/>
        <item x="3"/>
        <item t="default"/>
      </items>
    </pivotField>
    <pivotField showAll="0"/>
    <pivotField showAll="0"/>
    <pivotField dataField="1" showAll="0"/>
    <pivotField showAll="0"/>
    <pivotField showAll="0"/>
    <pivotField showAll="0"/>
    <pivotField showAll="0"/>
    <pivotField dataField="1" showAll="0"/>
    <pivotField showAll="0">
      <items count="8">
        <item x="3"/>
        <item x="0"/>
        <item x="4"/>
        <item x="1"/>
        <item x="2"/>
        <item x="6"/>
        <item x="5"/>
        <item t="default"/>
      </items>
    </pivotField>
  </pivotFields>
  <rowItems count="1">
    <i/>
  </rowItems>
  <colFields count="1">
    <field x="-2"/>
  </colFields>
  <colItems count="4">
    <i>
      <x/>
    </i>
    <i i="1">
      <x v="1"/>
    </i>
    <i i="2">
      <x v="2"/>
    </i>
    <i i="3">
      <x v="3"/>
    </i>
  </colItems>
  <dataFields count="4">
    <dataField name="total_revenue_" fld="27" baseField="0" baseItem="0" numFmtId="166"/>
    <dataField name="Average_revenue" fld="27" subtotal="average" baseField="0" baseItem="2" numFmtId="166"/>
    <dataField name="Total Orders" fld="6" subtotal="count" baseField="0" baseItem="2"/>
    <dataField name="Average of delivery_days" fld="22" subtotal="average" baseField="0" baseItem="1"/>
  </dataFields>
  <formats count="7">
    <format dxfId="11">
      <pivotArea dataOnly="0" labelOnly="1" outline="0" axis="axisValues" fieldPosition="0"/>
    </format>
    <format dxfId="10">
      <pivotArea outline="0" collapsedLevelsAreSubtotals="1" fieldPosition="0"/>
    </format>
    <format dxfId="9">
      <pivotArea outline="0" collapsedLevelsAreSubtotals="1" fieldPosition="0">
        <references count="1">
          <reference field="4294967294" count="1" selected="0">
            <x v="1"/>
          </reference>
        </references>
      </pivotArea>
    </format>
    <format dxfId="8">
      <pivotArea outline="0" collapsedLevelsAreSubtotals="1" fieldPosition="0">
        <references count="1">
          <reference field="4294967294" count="1" selected="0">
            <x v="2"/>
          </reference>
        </references>
      </pivotArea>
    </format>
    <format dxfId="7">
      <pivotArea outline="0" collapsedLevelsAreSubtotals="1" fieldPosition="0">
        <references count="1">
          <reference field="4294967294" count="1" selected="0">
            <x v="0"/>
          </reference>
        </references>
      </pivotArea>
    </format>
    <format dxfId="6">
      <pivotArea outline="0" collapsedLevelsAreSubtotals="1" fieldPosition="0">
        <references count="1">
          <reference field="4294967294" count="1" selected="0">
            <x v="0"/>
          </reference>
        </references>
      </pivotArea>
    </format>
    <format dxfId="5">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033D0C11-5339-4900-90B2-499DF71E64AE}" name="PivotTable10"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location ref="I33:J41" firstHeaderRow="1" firstDataRow="1" firstDataCol="1"/>
  <pivotFields count="29">
    <pivotField showAll="0"/>
    <pivotField showAll="0"/>
    <pivotField showAll="0"/>
    <pivotField showAll="0"/>
    <pivotField showAll="0"/>
    <pivotField showAll="0"/>
    <pivotField showAll="0"/>
    <pivotField showAll="0"/>
    <pivotField showAll="0"/>
    <pivotField showAll="0"/>
    <pivotField showAll="0"/>
    <pivotField numFmtId="14" showAll="0"/>
    <pivotField numFmtId="164" showAll="0"/>
    <pivotField showAll="0"/>
    <pivotField numFmtId="14" showAll="0">
      <items count="287">
        <item x="195"/>
        <item x="239"/>
        <item x="47"/>
        <item x="127"/>
        <item x="215"/>
        <item x="28"/>
        <item x="277"/>
        <item x="201"/>
        <item x="37"/>
        <item x="194"/>
        <item x="228"/>
        <item x="103"/>
        <item x="92"/>
        <item x="187"/>
        <item x="275"/>
        <item x="249"/>
        <item x="202"/>
        <item x="258"/>
        <item x="234"/>
        <item x="138"/>
        <item x="85"/>
        <item x="76"/>
        <item x="90"/>
        <item x="145"/>
        <item x="61"/>
        <item x="48"/>
        <item x="10"/>
        <item x="45"/>
        <item x="65"/>
        <item x="70"/>
        <item x="197"/>
        <item x="15"/>
        <item x="223"/>
        <item x="35"/>
        <item x="80"/>
        <item x="180"/>
        <item x="133"/>
        <item x="110"/>
        <item x="50"/>
        <item x="9"/>
        <item x="81"/>
        <item x="149"/>
        <item x="8"/>
        <item x="36"/>
        <item x="0"/>
        <item x="51"/>
        <item x="69"/>
        <item x="40"/>
        <item x="170"/>
        <item x="101"/>
        <item x="41"/>
        <item x="13"/>
        <item x="82"/>
        <item x="12"/>
        <item x="137"/>
        <item x="116"/>
        <item x="171"/>
        <item x="99"/>
        <item x="63"/>
        <item x="242"/>
        <item x="43"/>
        <item x="274"/>
        <item x="94"/>
        <item x="125"/>
        <item x="113"/>
        <item x="144"/>
        <item x="193"/>
        <item x="143"/>
        <item x="220"/>
        <item x="257"/>
        <item x="211"/>
        <item x="271"/>
        <item x="270"/>
        <item x="222"/>
        <item x="27"/>
        <item x="272"/>
        <item x="165"/>
        <item x="130"/>
        <item x="172"/>
        <item x="255"/>
        <item x="124"/>
        <item x="156"/>
        <item x="279"/>
        <item x="153"/>
        <item x="251"/>
        <item x="174"/>
        <item x="73"/>
        <item x="17"/>
        <item x="262"/>
        <item x="96"/>
        <item x="33"/>
        <item x="235"/>
        <item x="283"/>
        <item x="42"/>
        <item x="253"/>
        <item x="86"/>
        <item x="24"/>
        <item x="264"/>
        <item x="191"/>
        <item x="55"/>
        <item x="118"/>
        <item x="26"/>
        <item x="231"/>
        <item x="189"/>
        <item x="100"/>
        <item x="62"/>
        <item x="186"/>
        <item x="284"/>
        <item x="176"/>
        <item x="245"/>
        <item x="134"/>
        <item x="77"/>
        <item x="244"/>
        <item x="205"/>
        <item x="243"/>
        <item x="158"/>
        <item x="164"/>
        <item x="67"/>
        <item x="183"/>
        <item x="218"/>
        <item x="236"/>
        <item x="252"/>
        <item x="58"/>
        <item x="39"/>
        <item x="188"/>
        <item x="190"/>
        <item x="44"/>
        <item x="136"/>
        <item x="233"/>
        <item x="59"/>
        <item x="131"/>
        <item x="159"/>
        <item x="83"/>
        <item x="52"/>
        <item x="206"/>
        <item x="56"/>
        <item x="155"/>
        <item x="265"/>
        <item x="217"/>
        <item x="221"/>
        <item x="261"/>
        <item x="114"/>
        <item x="129"/>
        <item x="226"/>
        <item x="227"/>
        <item x="185"/>
        <item x="23"/>
        <item x="150"/>
        <item x="204"/>
        <item x="240"/>
        <item x="1"/>
        <item x="32"/>
        <item x="178"/>
        <item x="93"/>
        <item x="46"/>
        <item x="169"/>
        <item x="14"/>
        <item x="214"/>
        <item x="128"/>
        <item x="53"/>
        <item x="209"/>
        <item x="66"/>
        <item x="232"/>
        <item x="285"/>
        <item x="230"/>
        <item x="111"/>
        <item x="269"/>
        <item x="198"/>
        <item x="54"/>
        <item x="184"/>
        <item x="163"/>
        <item x="268"/>
        <item x="250"/>
        <item x="123"/>
        <item x="122"/>
        <item x="88"/>
        <item x="142"/>
        <item x="152"/>
        <item x="175"/>
        <item x="21"/>
        <item x="72"/>
        <item x="18"/>
        <item x="34"/>
        <item x="20"/>
        <item x="74"/>
        <item x="141"/>
        <item x="64"/>
        <item x="104"/>
        <item x="126"/>
        <item x="109"/>
        <item x="117"/>
        <item x="19"/>
        <item x="25"/>
        <item x="98"/>
        <item x="224"/>
        <item x="57"/>
        <item x="139"/>
        <item x="259"/>
        <item x="147"/>
        <item x="213"/>
        <item x="260"/>
        <item x="71"/>
        <item x="179"/>
        <item x="119"/>
        <item x="173"/>
        <item x="241"/>
        <item x="177"/>
        <item x="207"/>
        <item x="22"/>
        <item x="2"/>
        <item x="60"/>
        <item x="135"/>
        <item x="106"/>
        <item x="266"/>
        <item x="208"/>
        <item x="247"/>
        <item x="91"/>
        <item x="248"/>
        <item x="146"/>
        <item x="121"/>
        <item x="281"/>
        <item x="115"/>
        <item x="256"/>
        <item x="282"/>
        <item x="167"/>
        <item x="154"/>
        <item x="102"/>
        <item x="238"/>
        <item x="132"/>
        <item x="196"/>
        <item x="16"/>
        <item x="216"/>
        <item x="95"/>
        <item x="31"/>
        <item x="68"/>
        <item x="78"/>
        <item x="112"/>
        <item x="5"/>
        <item x="148"/>
        <item x="75"/>
        <item x="108"/>
        <item x="7"/>
        <item x="3"/>
        <item x="30"/>
        <item x="49"/>
        <item x="4"/>
        <item x="166"/>
        <item x="6"/>
        <item x="161"/>
        <item x="87"/>
        <item x="280"/>
        <item x="120"/>
        <item x="84"/>
        <item x="157"/>
        <item x="107"/>
        <item x="160"/>
        <item x="278"/>
        <item x="168"/>
        <item x="162"/>
        <item x="246"/>
        <item x="267"/>
        <item x="225"/>
        <item x="182"/>
        <item x="105"/>
        <item x="212"/>
        <item x="263"/>
        <item x="38"/>
        <item x="199"/>
        <item x="97"/>
        <item x="11"/>
        <item x="219"/>
        <item x="276"/>
        <item x="200"/>
        <item x="254"/>
        <item x="229"/>
        <item x="203"/>
        <item x="273"/>
        <item x="237"/>
        <item x="140"/>
        <item x="210"/>
        <item x="89"/>
        <item x="29"/>
        <item x="181"/>
        <item x="79"/>
        <item x="151"/>
        <item x="192"/>
        <item t="default"/>
      </items>
    </pivotField>
    <pivotField numFmtId="164" showAll="0"/>
    <pivotField showAll="0"/>
    <pivotField showAll="0"/>
    <pivotField showAll="0">
      <items count="13">
        <item x="10"/>
        <item x="0"/>
        <item x="4"/>
        <item x="7"/>
        <item x="9"/>
        <item x="11"/>
        <item x="1"/>
        <item x="8"/>
        <item x="2"/>
        <item x="6"/>
        <item x="3"/>
        <item x="5"/>
        <item t="default"/>
      </items>
    </pivotField>
    <pivotField showAll="0">
      <items count="8">
        <item x="4"/>
        <item x="6"/>
        <item x="2"/>
        <item x="5"/>
        <item x="1"/>
        <item x="0"/>
        <item x="3"/>
        <item t="default"/>
      </items>
    </pivotField>
    <pivotField showAll="0"/>
    <pivotField showAll="0"/>
    <pivotField showAll="0"/>
    <pivotField showAll="0"/>
    <pivotField axis="axisRow" showAll="0">
      <items count="69">
        <item x="13"/>
        <item x="3"/>
        <item x="29"/>
        <item x="67"/>
        <item x="32"/>
        <item x="11"/>
        <item x="23"/>
        <item x="2"/>
        <item x="52"/>
        <item x="1"/>
        <item x="8"/>
        <item x="25"/>
        <item x="60"/>
        <item x="31"/>
        <item x="51"/>
        <item x="36"/>
        <item x="59"/>
        <item x="53"/>
        <item x="56"/>
        <item x="16"/>
        <item x="64"/>
        <item x="48"/>
        <item x="38"/>
        <item x="35"/>
        <item x="41"/>
        <item x="40"/>
        <item x="28"/>
        <item x="66"/>
        <item x="65"/>
        <item x="44"/>
        <item x="22"/>
        <item x="15"/>
        <item x="50"/>
        <item x="0"/>
        <item x="46"/>
        <item x="54"/>
        <item x="21"/>
        <item x="37"/>
        <item x="5"/>
        <item x="55"/>
        <item x="34"/>
        <item x="14"/>
        <item x="61"/>
        <item x="42"/>
        <item x="45"/>
        <item x="58"/>
        <item x="62"/>
        <item x="49"/>
        <item x="27"/>
        <item x="6"/>
        <item x="63"/>
        <item x="10"/>
        <item x="30"/>
        <item x="26"/>
        <item x="20"/>
        <item x="7"/>
        <item x="4"/>
        <item x="33"/>
        <item x="24"/>
        <item x="18"/>
        <item x="9"/>
        <item x="39"/>
        <item x="19"/>
        <item x="12"/>
        <item x="43"/>
        <item x="47"/>
        <item x="17"/>
        <item x="57"/>
        <item t="default"/>
      </items>
    </pivotField>
    <pivotField axis="axisRow" showAll="0">
      <items count="8">
        <item x="4"/>
        <item x="3"/>
        <item x="6"/>
        <item x="5"/>
        <item x="0"/>
        <item x="1"/>
        <item x="2"/>
        <item t="default"/>
      </items>
    </pivotField>
    <pivotField showAll="0"/>
    <pivotField dataField="1" showAll="0"/>
    <pivotField axis="axisRow" showAll="0">
      <items count="8">
        <item sd="0" x="3"/>
        <item sd="0" x="0"/>
        <item sd="0" x="4"/>
        <item sd="0" x="1"/>
        <item sd="0" x="2"/>
        <item sd="0" x="6"/>
        <item sd="0" x="5"/>
        <item t="default"/>
      </items>
    </pivotField>
  </pivotFields>
  <rowFields count="3">
    <field x="28"/>
    <field x="25"/>
    <field x="24"/>
  </rowFields>
  <rowItems count="8">
    <i>
      <x/>
    </i>
    <i>
      <x v="1"/>
    </i>
    <i>
      <x v="2"/>
    </i>
    <i>
      <x v="3"/>
    </i>
    <i>
      <x v="4"/>
    </i>
    <i>
      <x v="5"/>
    </i>
    <i>
      <x v="6"/>
    </i>
    <i t="grand">
      <x/>
    </i>
  </rowItems>
  <colItems count="1">
    <i/>
  </colItems>
  <dataFields count="1">
    <dataField name="Sum of total_revenue" fld="27" baseField="0" baseItem="0"/>
  </dataFields>
  <formats count="2">
    <format dxfId="13">
      <pivotArea dataOnly="0" labelOnly="1" outline="0" axis="axisValues" fieldPosition="0"/>
    </format>
    <format dxfId="1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24884940-B425-4633-A106-AFFB57F928ED}"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location ref="K2:M19" firstHeaderRow="1" firstDataRow="1" firstDataCol="0"/>
  <pivotFields count="29">
    <pivotField showAll="0"/>
    <pivotField showAll="0"/>
    <pivotField showAll="0">
      <items count="87">
        <item x="22"/>
        <item x="59"/>
        <item x="41"/>
        <item x="31"/>
        <item x="60"/>
        <item x="42"/>
        <item x="30"/>
        <item x="70"/>
        <item x="49"/>
        <item x="66"/>
        <item x="79"/>
        <item x="45"/>
        <item x="12"/>
        <item x="6"/>
        <item x="10"/>
        <item x="83"/>
        <item x="19"/>
        <item x="77"/>
        <item x="2"/>
        <item x="0"/>
        <item x="51"/>
        <item x="69"/>
        <item x="27"/>
        <item x="39"/>
        <item x="63"/>
        <item x="32"/>
        <item x="78"/>
        <item x="46"/>
        <item x="52"/>
        <item x="1"/>
        <item x="24"/>
        <item x="38"/>
        <item x="36"/>
        <item x="15"/>
        <item x="14"/>
        <item x="48"/>
        <item x="43"/>
        <item x="26"/>
        <item x="4"/>
        <item x="11"/>
        <item x="23"/>
        <item x="67"/>
        <item x="5"/>
        <item x="28"/>
        <item x="65"/>
        <item x="81"/>
        <item x="21"/>
        <item x="25"/>
        <item x="18"/>
        <item x="47"/>
        <item x="44"/>
        <item x="8"/>
        <item x="40"/>
        <item x="85"/>
        <item x="75"/>
        <item x="55"/>
        <item x="76"/>
        <item x="17"/>
        <item x="33"/>
        <item x="34"/>
        <item x="7"/>
        <item x="29"/>
        <item x="9"/>
        <item x="53"/>
        <item x="3"/>
        <item x="82"/>
        <item x="57"/>
        <item x="80"/>
        <item x="71"/>
        <item x="58"/>
        <item x="62"/>
        <item x="64"/>
        <item x="13"/>
        <item x="54"/>
        <item x="72"/>
        <item x="84"/>
        <item x="20"/>
        <item x="16"/>
        <item x="56"/>
        <item x="35"/>
        <item x="73"/>
        <item x="68"/>
        <item x="37"/>
        <item x="74"/>
        <item x="61"/>
        <item x="50"/>
        <item t="default"/>
      </items>
    </pivotField>
    <pivotField showAll="0"/>
    <pivotField showAll="0"/>
    <pivotField showAll="0"/>
    <pivotField showAll="0"/>
    <pivotField showAll="0"/>
    <pivotField showAll="0"/>
    <pivotField showAll="0"/>
    <pivotField showAll="0"/>
    <pivotField numFmtId="14" showAll="0"/>
    <pivotField numFmtId="164" showAll="0"/>
    <pivotField showAll="0"/>
    <pivotField numFmtId="14" showAll="0">
      <items count="287">
        <item x="195"/>
        <item x="239"/>
        <item x="47"/>
        <item x="127"/>
        <item x="215"/>
        <item x="28"/>
        <item x="277"/>
        <item x="201"/>
        <item x="37"/>
        <item x="194"/>
        <item x="228"/>
        <item x="103"/>
        <item x="92"/>
        <item x="187"/>
        <item x="275"/>
        <item x="249"/>
        <item x="202"/>
        <item x="258"/>
        <item x="234"/>
        <item x="138"/>
        <item x="85"/>
        <item x="76"/>
        <item x="90"/>
        <item x="145"/>
        <item x="61"/>
        <item x="48"/>
        <item x="10"/>
        <item x="45"/>
        <item x="65"/>
        <item x="70"/>
        <item x="197"/>
        <item x="15"/>
        <item x="223"/>
        <item x="35"/>
        <item x="80"/>
        <item x="180"/>
        <item x="133"/>
        <item x="110"/>
        <item x="50"/>
        <item x="9"/>
        <item x="81"/>
        <item x="149"/>
        <item x="8"/>
        <item x="36"/>
        <item x="0"/>
        <item x="51"/>
        <item x="69"/>
        <item x="40"/>
        <item x="170"/>
        <item x="101"/>
        <item x="41"/>
        <item x="13"/>
        <item x="82"/>
        <item x="12"/>
        <item x="137"/>
        <item x="116"/>
        <item x="171"/>
        <item x="99"/>
        <item x="63"/>
        <item x="242"/>
        <item x="43"/>
        <item x="274"/>
        <item x="94"/>
        <item x="125"/>
        <item x="113"/>
        <item x="144"/>
        <item x="193"/>
        <item x="143"/>
        <item x="220"/>
        <item x="257"/>
        <item x="211"/>
        <item x="271"/>
        <item x="270"/>
        <item x="222"/>
        <item x="27"/>
        <item x="272"/>
        <item x="165"/>
        <item x="130"/>
        <item x="172"/>
        <item x="255"/>
        <item x="124"/>
        <item x="156"/>
        <item x="279"/>
        <item x="153"/>
        <item x="251"/>
        <item x="174"/>
        <item x="73"/>
        <item x="17"/>
        <item x="262"/>
        <item x="96"/>
        <item x="33"/>
        <item x="235"/>
        <item x="283"/>
        <item x="42"/>
        <item x="253"/>
        <item x="86"/>
        <item x="24"/>
        <item x="264"/>
        <item x="191"/>
        <item x="55"/>
        <item x="118"/>
        <item x="26"/>
        <item x="231"/>
        <item x="189"/>
        <item x="100"/>
        <item x="62"/>
        <item x="186"/>
        <item x="284"/>
        <item x="176"/>
        <item x="245"/>
        <item x="134"/>
        <item x="77"/>
        <item x="244"/>
        <item x="205"/>
        <item x="243"/>
        <item x="158"/>
        <item x="164"/>
        <item x="67"/>
        <item x="183"/>
        <item x="218"/>
        <item x="236"/>
        <item x="252"/>
        <item x="58"/>
        <item x="39"/>
        <item x="188"/>
        <item x="190"/>
        <item x="44"/>
        <item x="136"/>
        <item x="233"/>
        <item x="59"/>
        <item x="131"/>
        <item x="159"/>
        <item x="83"/>
        <item x="52"/>
        <item x="206"/>
        <item x="56"/>
        <item x="155"/>
        <item x="265"/>
        <item x="217"/>
        <item x="221"/>
        <item x="261"/>
        <item x="114"/>
        <item x="129"/>
        <item x="226"/>
        <item x="227"/>
        <item x="185"/>
        <item x="23"/>
        <item x="150"/>
        <item x="204"/>
        <item x="240"/>
        <item x="1"/>
        <item x="32"/>
        <item x="178"/>
        <item x="93"/>
        <item x="46"/>
        <item x="169"/>
        <item x="14"/>
        <item x="214"/>
        <item x="128"/>
        <item x="53"/>
        <item x="209"/>
        <item x="66"/>
        <item x="232"/>
        <item x="285"/>
        <item x="230"/>
        <item x="111"/>
        <item x="269"/>
        <item x="198"/>
        <item x="54"/>
        <item x="184"/>
        <item x="163"/>
        <item x="268"/>
        <item x="250"/>
        <item x="123"/>
        <item x="122"/>
        <item x="88"/>
        <item x="142"/>
        <item x="152"/>
        <item x="175"/>
        <item x="21"/>
        <item x="72"/>
        <item x="18"/>
        <item x="34"/>
        <item x="20"/>
        <item x="74"/>
        <item x="141"/>
        <item x="64"/>
        <item x="104"/>
        <item x="126"/>
        <item x="109"/>
        <item x="117"/>
        <item x="19"/>
        <item x="25"/>
        <item x="98"/>
        <item x="224"/>
        <item x="57"/>
        <item x="139"/>
        <item x="259"/>
        <item x="147"/>
        <item x="213"/>
        <item x="260"/>
        <item x="71"/>
        <item x="179"/>
        <item x="119"/>
        <item x="173"/>
        <item x="241"/>
        <item x="177"/>
        <item x="207"/>
        <item x="22"/>
        <item x="2"/>
        <item x="60"/>
        <item x="135"/>
        <item x="106"/>
        <item x="266"/>
        <item x="208"/>
        <item x="247"/>
        <item x="91"/>
        <item x="248"/>
        <item x="146"/>
        <item x="121"/>
        <item x="281"/>
        <item x="115"/>
        <item x="256"/>
        <item x="282"/>
        <item x="167"/>
        <item x="154"/>
        <item x="102"/>
        <item x="238"/>
        <item x="132"/>
        <item x="196"/>
        <item x="16"/>
        <item x="216"/>
        <item x="95"/>
        <item x="31"/>
        <item x="68"/>
        <item x="78"/>
        <item x="112"/>
        <item x="5"/>
        <item x="148"/>
        <item x="75"/>
        <item x="108"/>
        <item x="7"/>
        <item x="3"/>
        <item x="30"/>
        <item x="49"/>
        <item x="4"/>
        <item x="166"/>
        <item x="6"/>
        <item x="161"/>
        <item x="87"/>
        <item x="280"/>
        <item x="120"/>
        <item x="84"/>
        <item x="157"/>
        <item x="107"/>
        <item x="160"/>
        <item x="278"/>
        <item x="168"/>
        <item x="162"/>
        <item x="246"/>
        <item x="267"/>
        <item x="225"/>
        <item x="182"/>
        <item x="105"/>
        <item x="212"/>
        <item x="263"/>
        <item x="38"/>
        <item x="199"/>
        <item x="97"/>
        <item x="11"/>
        <item x="219"/>
        <item x="276"/>
        <item x="200"/>
        <item x="254"/>
        <item x="229"/>
        <item x="203"/>
        <item x="273"/>
        <item x="237"/>
        <item x="140"/>
        <item x="210"/>
        <item x="89"/>
        <item x="29"/>
        <item x="181"/>
        <item x="79"/>
        <item x="151"/>
        <item x="192"/>
        <item t="default"/>
      </items>
    </pivotField>
    <pivotField numFmtId="164" showAll="0"/>
    <pivotField showAll="0"/>
    <pivotField showAll="0"/>
    <pivotField showAll="0"/>
    <pivotField showAll="0">
      <items count="8">
        <item x="4"/>
        <item x="6"/>
        <item x="2"/>
        <item x="5"/>
        <item x="1"/>
        <item x="0"/>
        <item x="3"/>
        <item t="default"/>
      </items>
    </pivotField>
    <pivotField showAll="0"/>
    <pivotField showAll="0"/>
    <pivotField showAll="0"/>
    <pivotField showAll="0"/>
    <pivotField showAll="0">
      <items count="69">
        <item x="13"/>
        <item x="3"/>
        <item x="29"/>
        <item x="67"/>
        <item x="32"/>
        <item x="11"/>
        <item x="23"/>
        <item x="2"/>
        <item x="52"/>
        <item x="1"/>
        <item x="8"/>
        <item x="25"/>
        <item x="60"/>
        <item x="31"/>
        <item x="51"/>
        <item x="36"/>
        <item x="59"/>
        <item x="53"/>
        <item x="56"/>
        <item x="16"/>
        <item x="64"/>
        <item x="48"/>
        <item x="38"/>
        <item x="35"/>
        <item x="41"/>
        <item x="40"/>
        <item x="28"/>
        <item x="66"/>
        <item x="65"/>
        <item x="44"/>
        <item x="22"/>
        <item x="15"/>
        <item x="50"/>
        <item x="0"/>
        <item x="46"/>
        <item x="54"/>
        <item x="21"/>
        <item x="37"/>
        <item x="5"/>
        <item x="55"/>
        <item x="34"/>
        <item x="14"/>
        <item x="61"/>
        <item x="42"/>
        <item x="45"/>
        <item x="58"/>
        <item x="62"/>
        <item x="49"/>
        <item x="27"/>
        <item x="6"/>
        <item x="63"/>
        <item x="10"/>
        <item x="30"/>
        <item x="26"/>
        <item x="20"/>
        <item x="7"/>
        <item x="4"/>
        <item x="33"/>
        <item x="24"/>
        <item x="18"/>
        <item x="9"/>
        <item x="39"/>
        <item x="19"/>
        <item x="12"/>
        <item x="43"/>
        <item x="47"/>
        <item x="17"/>
        <item x="57"/>
        <item t="default"/>
      </items>
    </pivotField>
    <pivotField showAll="0">
      <items count="8">
        <item x="4"/>
        <item x="3"/>
        <item x="6"/>
        <item x="5"/>
        <item x="0"/>
        <item x="1"/>
        <item x="2"/>
        <item t="default"/>
      </items>
    </pivotField>
    <pivotField showAll="0"/>
    <pivotField showAll="0"/>
    <pivotField showAll="0">
      <items count="8">
        <item x="3"/>
        <item x="0"/>
        <item x="4"/>
        <item x="1"/>
        <item x="2"/>
        <item x="6"/>
        <item x="5"/>
        <item t="default"/>
      </items>
    </pivotField>
  </pivotFields>
  <formats count="2">
    <format dxfId="15">
      <pivotArea dataOnly="0" labelOnly="1" outline="0" axis="axisValues" fieldPosition="0"/>
    </format>
    <format dxfId="1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C54C3EB3-E546-4961-BB80-D3DE3F90CABA}" name="PivotTable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9">
  <location ref="E15:F23" firstHeaderRow="1" firstDataRow="1" firstDataCol="1"/>
  <pivotFields count="29">
    <pivotField showAll="0"/>
    <pivotField showAll="0"/>
    <pivotField showAll="0"/>
    <pivotField showAll="0"/>
    <pivotField showAll="0"/>
    <pivotField showAll="0"/>
    <pivotField showAll="0"/>
    <pivotField showAll="0"/>
    <pivotField showAll="0"/>
    <pivotField showAll="0"/>
    <pivotField showAll="0"/>
    <pivotField numFmtId="14" showAll="0"/>
    <pivotField numFmtId="164" showAll="0"/>
    <pivotField showAll="0"/>
    <pivotField numFmtId="14" showAll="0">
      <items count="287">
        <item x="195"/>
        <item x="239"/>
        <item x="47"/>
        <item x="127"/>
        <item x="215"/>
        <item x="28"/>
        <item x="277"/>
        <item x="201"/>
        <item x="37"/>
        <item x="194"/>
        <item x="228"/>
        <item x="103"/>
        <item x="92"/>
        <item x="187"/>
        <item x="275"/>
        <item x="249"/>
        <item x="202"/>
        <item x="258"/>
        <item x="234"/>
        <item x="138"/>
        <item x="85"/>
        <item x="76"/>
        <item x="90"/>
        <item x="145"/>
        <item x="61"/>
        <item x="48"/>
        <item x="10"/>
        <item x="45"/>
        <item x="65"/>
        <item x="70"/>
        <item x="197"/>
        <item x="15"/>
        <item x="223"/>
        <item x="35"/>
        <item x="80"/>
        <item x="180"/>
        <item x="133"/>
        <item x="110"/>
        <item x="50"/>
        <item x="9"/>
        <item x="81"/>
        <item x="149"/>
        <item x="8"/>
        <item x="36"/>
        <item x="0"/>
        <item x="51"/>
        <item x="69"/>
        <item x="40"/>
        <item x="170"/>
        <item x="101"/>
        <item x="41"/>
        <item x="13"/>
        <item x="82"/>
        <item x="12"/>
        <item x="137"/>
        <item x="116"/>
        <item x="171"/>
        <item x="99"/>
        <item x="63"/>
        <item x="242"/>
        <item x="43"/>
        <item x="274"/>
        <item x="94"/>
        <item x="125"/>
        <item x="113"/>
        <item x="144"/>
        <item x="193"/>
        <item x="143"/>
        <item x="220"/>
        <item x="257"/>
        <item x="211"/>
        <item x="271"/>
        <item x="270"/>
        <item x="222"/>
        <item x="27"/>
        <item x="272"/>
        <item x="165"/>
        <item x="130"/>
        <item x="172"/>
        <item x="255"/>
        <item x="124"/>
        <item x="156"/>
        <item x="279"/>
        <item x="153"/>
        <item x="251"/>
        <item x="174"/>
        <item x="73"/>
        <item x="17"/>
        <item x="262"/>
        <item x="96"/>
        <item x="33"/>
        <item x="235"/>
        <item x="283"/>
        <item x="42"/>
        <item x="253"/>
        <item x="86"/>
        <item x="24"/>
        <item x="264"/>
        <item x="191"/>
        <item x="55"/>
        <item x="118"/>
        <item x="26"/>
        <item x="231"/>
        <item x="189"/>
        <item x="100"/>
        <item x="62"/>
        <item x="186"/>
        <item x="284"/>
        <item x="176"/>
        <item x="245"/>
        <item x="134"/>
        <item x="77"/>
        <item x="244"/>
        <item x="205"/>
        <item x="243"/>
        <item x="158"/>
        <item x="164"/>
        <item x="67"/>
        <item x="183"/>
        <item x="218"/>
        <item x="236"/>
        <item x="252"/>
        <item x="58"/>
        <item x="39"/>
        <item x="188"/>
        <item x="190"/>
        <item x="44"/>
        <item x="136"/>
        <item x="233"/>
        <item x="59"/>
        <item x="131"/>
        <item x="159"/>
        <item x="83"/>
        <item x="52"/>
        <item x="206"/>
        <item x="56"/>
        <item x="155"/>
        <item x="265"/>
        <item x="217"/>
        <item x="221"/>
        <item x="261"/>
        <item x="114"/>
        <item x="129"/>
        <item x="226"/>
        <item x="227"/>
        <item x="185"/>
        <item x="23"/>
        <item x="150"/>
        <item x="204"/>
        <item x="240"/>
        <item x="1"/>
        <item x="32"/>
        <item x="178"/>
        <item x="93"/>
        <item x="46"/>
        <item x="169"/>
        <item x="14"/>
        <item x="214"/>
        <item x="128"/>
        <item x="53"/>
        <item x="209"/>
        <item x="66"/>
        <item x="232"/>
        <item x="285"/>
        <item x="230"/>
        <item x="111"/>
        <item x="269"/>
        <item x="198"/>
        <item x="54"/>
        <item x="184"/>
        <item x="163"/>
        <item x="268"/>
        <item x="250"/>
        <item x="123"/>
        <item x="122"/>
        <item x="88"/>
        <item x="142"/>
        <item x="152"/>
        <item x="175"/>
        <item x="21"/>
        <item x="72"/>
        <item x="18"/>
        <item x="34"/>
        <item x="20"/>
        <item x="74"/>
        <item x="141"/>
        <item x="64"/>
        <item x="104"/>
        <item x="126"/>
        <item x="109"/>
        <item x="117"/>
        <item x="19"/>
        <item x="25"/>
        <item x="98"/>
        <item x="224"/>
        <item x="57"/>
        <item x="139"/>
        <item x="259"/>
        <item x="147"/>
        <item x="213"/>
        <item x="260"/>
        <item x="71"/>
        <item x="179"/>
        <item x="119"/>
        <item x="173"/>
        <item x="241"/>
        <item x="177"/>
        <item x="207"/>
        <item x="22"/>
        <item x="2"/>
        <item x="60"/>
        <item x="135"/>
        <item x="106"/>
        <item x="266"/>
        <item x="208"/>
        <item x="247"/>
        <item x="91"/>
        <item x="248"/>
        <item x="146"/>
        <item x="121"/>
        <item x="281"/>
        <item x="115"/>
        <item x="256"/>
        <item x="282"/>
        <item x="167"/>
        <item x="154"/>
        <item x="102"/>
        <item x="238"/>
        <item x="132"/>
        <item x="196"/>
        <item x="16"/>
        <item x="216"/>
        <item x="95"/>
        <item x="31"/>
        <item x="68"/>
        <item x="78"/>
        <item x="112"/>
        <item x="5"/>
        <item x="148"/>
        <item x="75"/>
        <item x="108"/>
        <item x="7"/>
        <item x="3"/>
        <item x="30"/>
        <item x="49"/>
        <item x="4"/>
        <item x="166"/>
        <item x="6"/>
        <item x="161"/>
        <item x="87"/>
        <item x="280"/>
        <item x="120"/>
        <item x="84"/>
        <item x="157"/>
        <item x="107"/>
        <item x="160"/>
        <item x="278"/>
        <item x="168"/>
        <item x="162"/>
        <item x="246"/>
        <item x="267"/>
        <item x="225"/>
        <item x="182"/>
        <item x="105"/>
        <item x="212"/>
        <item x="263"/>
        <item x="38"/>
        <item x="199"/>
        <item x="97"/>
        <item x="11"/>
        <item x="219"/>
        <item x="276"/>
        <item x="200"/>
        <item x="254"/>
        <item x="229"/>
        <item x="203"/>
        <item x="273"/>
        <item x="237"/>
        <item x="140"/>
        <item x="210"/>
        <item x="89"/>
        <item x="29"/>
        <item x="181"/>
        <item x="79"/>
        <item x="151"/>
        <item x="192"/>
        <item t="default"/>
      </items>
    </pivotField>
    <pivotField numFmtId="164" showAll="0"/>
    <pivotField showAll="0"/>
    <pivotField showAll="0"/>
    <pivotField showAll="0"/>
    <pivotField showAll="0">
      <items count="8">
        <item x="4"/>
        <item x="6"/>
        <item x="2"/>
        <item x="5"/>
        <item x="1"/>
        <item x="0"/>
        <item x="3"/>
        <item t="default"/>
      </items>
    </pivotField>
    <pivotField showAll="0"/>
    <pivotField showAll="0"/>
    <pivotField showAll="0"/>
    <pivotField showAll="0"/>
    <pivotField showAll="0" measureFilter="1">
      <items count="69">
        <item x="13"/>
        <item x="3"/>
        <item x="29"/>
        <item x="67"/>
        <item x="32"/>
        <item x="11"/>
        <item x="23"/>
        <item x="2"/>
        <item x="52"/>
        <item x="1"/>
        <item x="8"/>
        <item x="25"/>
        <item x="60"/>
        <item x="31"/>
        <item x="51"/>
        <item x="36"/>
        <item x="59"/>
        <item x="53"/>
        <item x="56"/>
        <item x="16"/>
        <item x="64"/>
        <item x="48"/>
        <item x="38"/>
        <item x="35"/>
        <item x="41"/>
        <item x="40"/>
        <item x="28"/>
        <item x="66"/>
        <item x="65"/>
        <item x="44"/>
        <item x="22"/>
        <item x="15"/>
        <item x="50"/>
        <item x="0"/>
        <item x="46"/>
        <item x="54"/>
        <item x="21"/>
        <item x="37"/>
        <item x="5"/>
        <item x="55"/>
        <item x="34"/>
        <item x="14"/>
        <item x="61"/>
        <item x="42"/>
        <item x="45"/>
        <item x="58"/>
        <item x="62"/>
        <item x="49"/>
        <item x="27"/>
        <item x="6"/>
        <item x="63"/>
        <item x="10"/>
        <item x="30"/>
        <item x="26"/>
        <item x="20"/>
        <item x="7"/>
        <item x="4"/>
        <item x="33"/>
        <item x="24"/>
        <item x="18"/>
        <item x="9"/>
        <item x="39"/>
        <item x="19"/>
        <item x="12"/>
        <item x="43"/>
        <item x="47"/>
        <item x="17"/>
        <item x="57"/>
        <item t="default"/>
      </items>
    </pivotField>
    <pivotField axis="axisRow" showAll="0">
      <items count="8">
        <item x="4"/>
        <item x="3"/>
        <item x="6"/>
        <item x="5"/>
        <item x="0"/>
        <item x="1"/>
        <item x="2"/>
        <item t="default"/>
      </items>
    </pivotField>
    <pivotField showAll="0"/>
    <pivotField dataField="1" showAll="0"/>
    <pivotField showAll="0">
      <items count="8">
        <item x="3"/>
        <item x="0"/>
        <item x="4"/>
        <item x="1"/>
        <item x="2"/>
        <item x="6"/>
        <item x="5"/>
        <item t="default"/>
      </items>
    </pivotField>
  </pivotFields>
  <rowFields count="1">
    <field x="25"/>
  </rowFields>
  <rowItems count="8">
    <i>
      <x/>
    </i>
    <i>
      <x v="1"/>
    </i>
    <i>
      <x v="2"/>
    </i>
    <i>
      <x v="3"/>
    </i>
    <i>
      <x v="4"/>
    </i>
    <i>
      <x v="5"/>
    </i>
    <i>
      <x v="6"/>
    </i>
    <i t="grand">
      <x/>
    </i>
  </rowItems>
  <colItems count="1">
    <i/>
  </colItems>
  <dataFields count="1">
    <dataField name="Sum of total_revenue" fld="27" baseField="0" baseItem="0" numFmtId="165"/>
  </dataFields>
  <formats count="2">
    <format dxfId="17">
      <pivotArea dataOnly="0" labelOnly="1" outline="0" axis="axisValues" fieldPosition="0"/>
    </format>
    <format dxfId="16">
      <pivotArea outline="0" collapsedLevelsAreSubtotals="1" fieldPosition="0"/>
    </format>
  </formats>
  <chartFormats count="8">
    <chartFormat chart="2" format="2" series="1">
      <pivotArea type="data" outline="0" fieldPosition="0">
        <references count="1">
          <reference field="4294967294" count="1" selected="0">
            <x v="0"/>
          </reference>
        </references>
      </pivotArea>
    </chartFormat>
    <chartFormat chart="2" format="10">
      <pivotArea type="data" outline="0" fieldPosition="0">
        <references count="2">
          <reference field="4294967294" count="1" selected="0">
            <x v="0"/>
          </reference>
          <reference field="25" count="1" selected="0">
            <x v="0"/>
          </reference>
        </references>
      </pivotArea>
    </chartFormat>
    <chartFormat chart="2" format="11">
      <pivotArea type="data" outline="0" fieldPosition="0">
        <references count="2">
          <reference field="4294967294" count="1" selected="0">
            <x v="0"/>
          </reference>
          <reference field="25" count="1" selected="0">
            <x v="1"/>
          </reference>
        </references>
      </pivotArea>
    </chartFormat>
    <chartFormat chart="2" format="12">
      <pivotArea type="data" outline="0" fieldPosition="0">
        <references count="2">
          <reference field="4294967294" count="1" selected="0">
            <x v="0"/>
          </reference>
          <reference field="25" count="1" selected="0">
            <x v="2"/>
          </reference>
        </references>
      </pivotArea>
    </chartFormat>
    <chartFormat chart="2" format="13">
      <pivotArea type="data" outline="0" fieldPosition="0">
        <references count="2">
          <reference field="4294967294" count="1" selected="0">
            <x v="0"/>
          </reference>
          <reference field="25" count="1" selected="0">
            <x v="3"/>
          </reference>
        </references>
      </pivotArea>
    </chartFormat>
    <chartFormat chart="2" format="14">
      <pivotArea type="data" outline="0" fieldPosition="0">
        <references count="2">
          <reference field="4294967294" count="1" selected="0">
            <x v="0"/>
          </reference>
          <reference field="25" count="1" selected="0">
            <x v="4"/>
          </reference>
        </references>
      </pivotArea>
    </chartFormat>
    <chartFormat chart="2" format="15">
      <pivotArea type="data" outline="0" fieldPosition="0">
        <references count="2">
          <reference field="4294967294" count="1" selected="0">
            <x v="0"/>
          </reference>
          <reference field="25" count="1" selected="0">
            <x v="5"/>
          </reference>
        </references>
      </pivotArea>
    </chartFormat>
    <chartFormat chart="2" format="16">
      <pivotArea type="data" outline="0" fieldPosition="0">
        <references count="2">
          <reference field="4294967294" count="1" selected="0">
            <x v="0"/>
          </reference>
          <reference field="25" count="1" selected="0">
            <x v="6"/>
          </reference>
        </references>
      </pivotArea>
    </chartFormat>
  </chartFormats>
  <pivotTableStyleInfo name="PivotStyleLight16" showRowHeaders="1" showColHeaders="1" showRowStripes="0" showColStripes="0" showLastColumn="1"/>
  <filters count="1">
    <filter fld="2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F7BBACCE-4EAA-4888-8C4E-10F1F17A6BC3}"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1">
  <location ref="B6:C19" firstHeaderRow="1" firstDataRow="1" firstDataCol="1"/>
  <pivotFields count="29">
    <pivotField showAll="0"/>
    <pivotField showAll="0"/>
    <pivotField showAll="0"/>
    <pivotField showAll="0"/>
    <pivotField showAll="0"/>
    <pivotField showAll="0"/>
    <pivotField showAll="0"/>
    <pivotField showAll="0"/>
    <pivotField showAll="0"/>
    <pivotField showAll="0"/>
    <pivotField showAll="0"/>
    <pivotField numFmtId="14" showAll="0"/>
    <pivotField numFmtId="164" showAll="0"/>
    <pivotField showAll="0"/>
    <pivotField numFmtId="14" showAll="0">
      <items count="287">
        <item x="195"/>
        <item x="239"/>
        <item x="47"/>
        <item x="127"/>
        <item x="215"/>
        <item x="28"/>
        <item x="277"/>
        <item x="201"/>
        <item x="37"/>
        <item x="194"/>
        <item x="228"/>
        <item x="103"/>
        <item x="92"/>
        <item x="187"/>
        <item x="275"/>
        <item x="249"/>
        <item x="202"/>
        <item x="258"/>
        <item x="234"/>
        <item x="138"/>
        <item x="85"/>
        <item x="76"/>
        <item x="90"/>
        <item x="145"/>
        <item x="61"/>
        <item x="48"/>
        <item x="10"/>
        <item x="45"/>
        <item x="65"/>
        <item x="70"/>
        <item x="197"/>
        <item x="15"/>
        <item x="223"/>
        <item x="35"/>
        <item x="80"/>
        <item x="180"/>
        <item x="133"/>
        <item x="110"/>
        <item x="50"/>
        <item x="9"/>
        <item x="81"/>
        <item x="149"/>
        <item x="8"/>
        <item x="36"/>
        <item x="0"/>
        <item x="51"/>
        <item x="69"/>
        <item x="40"/>
        <item x="170"/>
        <item x="101"/>
        <item x="41"/>
        <item x="13"/>
        <item x="82"/>
        <item x="12"/>
        <item x="137"/>
        <item x="116"/>
        <item x="171"/>
        <item x="99"/>
        <item x="63"/>
        <item x="242"/>
        <item x="43"/>
        <item x="274"/>
        <item x="94"/>
        <item x="125"/>
        <item x="113"/>
        <item x="144"/>
        <item x="193"/>
        <item x="143"/>
        <item x="220"/>
        <item x="257"/>
        <item x="211"/>
        <item x="271"/>
        <item x="270"/>
        <item x="222"/>
        <item x="27"/>
        <item x="272"/>
        <item x="165"/>
        <item x="130"/>
        <item x="172"/>
        <item x="255"/>
        <item x="124"/>
        <item x="156"/>
        <item x="279"/>
        <item x="153"/>
        <item x="251"/>
        <item x="174"/>
        <item x="73"/>
        <item x="17"/>
        <item x="262"/>
        <item x="96"/>
        <item x="33"/>
        <item x="235"/>
        <item x="283"/>
        <item x="42"/>
        <item x="253"/>
        <item x="86"/>
        <item x="24"/>
        <item x="264"/>
        <item x="191"/>
        <item x="55"/>
        <item x="118"/>
        <item x="26"/>
        <item x="231"/>
        <item x="189"/>
        <item x="100"/>
        <item x="62"/>
        <item x="186"/>
        <item x="284"/>
        <item x="176"/>
        <item x="245"/>
        <item x="134"/>
        <item x="77"/>
        <item x="244"/>
        <item x="205"/>
        <item x="243"/>
        <item x="158"/>
        <item x="164"/>
        <item x="67"/>
        <item x="183"/>
        <item x="218"/>
        <item x="236"/>
        <item x="252"/>
        <item x="58"/>
        <item x="39"/>
        <item x="188"/>
        <item x="190"/>
        <item x="44"/>
        <item x="136"/>
        <item x="233"/>
        <item x="59"/>
        <item x="131"/>
        <item x="159"/>
        <item x="83"/>
        <item x="52"/>
        <item x="206"/>
        <item x="56"/>
        <item x="155"/>
        <item x="265"/>
        <item x="217"/>
        <item x="221"/>
        <item x="261"/>
        <item x="114"/>
        <item x="129"/>
        <item x="226"/>
        <item x="227"/>
        <item x="185"/>
        <item x="23"/>
        <item x="150"/>
        <item x="204"/>
        <item x="240"/>
        <item x="1"/>
        <item x="32"/>
        <item x="178"/>
        <item x="93"/>
        <item x="46"/>
        <item x="169"/>
        <item x="14"/>
        <item x="214"/>
        <item x="128"/>
        <item x="53"/>
        <item x="209"/>
        <item x="66"/>
        <item x="232"/>
        <item x="285"/>
        <item x="230"/>
        <item x="111"/>
        <item x="269"/>
        <item x="198"/>
        <item x="54"/>
        <item x="184"/>
        <item x="163"/>
        <item x="268"/>
        <item x="250"/>
        <item x="123"/>
        <item x="122"/>
        <item x="88"/>
        <item x="142"/>
        <item x="152"/>
        <item x="175"/>
        <item x="21"/>
        <item x="72"/>
        <item x="18"/>
        <item x="34"/>
        <item x="20"/>
        <item x="74"/>
        <item x="141"/>
        <item x="64"/>
        <item x="104"/>
        <item x="126"/>
        <item x="109"/>
        <item x="117"/>
        <item x="19"/>
        <item x="25"/>
        <item x="98"/>
        <item x="224"/>
        <item x="57"/>
        <item x="139"/>
        <item x="259"/>
        <item x="147"/>
        <item x="213"/>
        <item x="260"/>
        <item x="71"/>
        <item x="179"/>
        <item x="119"/>
        <item x="173"/>
        <item x="241"/>
        <item x="177"/>
        <item x="207"/>
        <item x="22"/>
        <item x="2"/>
        <item x="60"/>
        <item x="135"/>
        <item x="106"/>
        <item x="266"/>
        <item x="208"/>
        <item x="247"/>
        <item x="91"/>
        <item x="248"/>
        <item x="146"/>
        <item x="121"/>
        <item x="281"/>
        <item x="115"/>
        <item x="256"/>
        <item x="282"/>
        <item x="167"/>
        <item x="154"/>
        <item x="102"/>
        <item x="238"/>
        <item x="132"/>
        <item x="196"/>
        <item x="16"/>
        <item x="216"/>
        <item x="95"/>
        <item x="31"/>
        <item x="68"/>
        <item x="78"/>
        <item x="112"/>
        <item x="5"/>
        <item x="148"/>
        <item x="75"/>
        <item x="108"/>
        <item x="7"/>
        <item x="3"/>
        <item x="30"/>
        <item x="49"/>
        <item x="4"/>
        <item x="166"/>
        <item x="6"/>
        <item x="161"/>
        <item x="87"/>
        <item x="280"/>
        <item x="120"/>
        <item x="84"/>
        <item x="157"/>
        <item x="107"/>
        <item x="160"/>
        <item x="278"/>
        <item x="168"/>
        <item x="162"/>
        <item x="246"/>
        <item x="267"/>
        <item x="225"/>
        <item x="182"/>
        <item x="105"/>
        <item x="212"/>
        <item x="263"/>
        <item x="38"/>
        <item x="199"/>
        <item x="97"/>
        <item x="11"/>
        <item x="219"/>
        <item x="276"/>
        <item x="200"/>
        <item x="254"/>
        <item x="229"/>
        <item x="203"/>
        <item x="273"/>
        <item x="237"/>
        <item x="140"/>
        <item x="210"/>
        <item x="89"/>
        <item x="29"/>
        <item x="181"/>
        <item x="79"/>
        <item x="151"/>
        <item x="192"/>
        <item t="default"/>
      </items>
    </pivotField>
    <pivotField numFmtId="164" showAll="0"/>
    <pivotField showAll="0"/>
    <pivotField showAll="0"/>
    <pivotField axis="axisRow" showAll="0">
      <items count="13">
        <item x="10"/>
        <item x="0"/>
        <item x="4"/>
        <item x="7"/>
        <item x="9"/>
        <item x="11"/>
        <item x="1"/>
        <item x="8"/>
        <item x="2"/>
        <item x="6"/>
        <item x="3"/>
        <item x="5"/>
        <item t="default"/>
      </items>
    </pivotField>
    <pivotField showAll="0">
      <items count="8">
        <item x="4"/>
        <item x="6"/>
        <item x="2"/>
        <item x="5"/>
        <item x="1"/>
        <item x="0"/>
        <item x="3"/>
        <item t="default"/>
      </items>
    </pivotField>
    <pivotField showAll="0"/>
    <pivotField showAll="0"/>
    <pivotField showAll="0"/>
    <pivotField showAll="0"/>
    <pivotField showAll="0"/>
    <pivotField showAll="0"/>
    <pivotField showAll="0"/>
    <pivotField dataField="1" showAll="0"/>
    <pivotField showAll="0">
      <items count="8">
        <item x="3"/>
        <item x="0"/>
        <item x="4"/>
        <item x="1"/>
        <item x="2"/>
        <item x="6"/>
        <item x="5"/>
        <item t="default"/>
      </items>
    </pivotField>
  </pivotFields>
  <rowFields count="1">
    <field x="18"/>
  </rowFields>
  <rowItems count="13">
    <i>
      <x/>
    </i>
    <i>
      <x v="1"/>
    </i>
    <i>
      <x v="2"/>
    </i>
    <i>
      <x v="3"/>
    </i>
    <i>
      <x v="4"/>
    </i>
    <i>
      <x v="5"/>
    </i>
    <i>
      <x v="6"/>
    </i>
    <i>
      <x v="7"/>
    </i>
    <i>
      <x v="8"/>
    </i>
    <i>
      <x v="9"/>
    </i>
    <i>
      <x v="10"/>
    </i>
    <i>
      <x v="11"/>
    </i>
    <i t="grand">
      <x/>
    </i>
  </rowItems>
  <colItems count="1">
    <i/>
  </colItems>
  <dataFields count="1">
    <dataField name="Sum of total_revenue" fld="27" baseField="0" baseItem="0" numFmtId="165"/>
  </dataFields>
  <formats count="2">
    <format dxfId="19">
      <pivotArea dataOnly="0" labelOnly="1" outline="0" axis="axisValues" fieldPosition="0"/>
    </format>
    <format dxfId="18">
      <pivotArea outline="0" collapsedLevelsAreSubtotals="1" fieldPosition="0"/>
    </format>
  </formats>
  <chartFormats count="2">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3DB266FE-A14D-4729-9D5F-CD3F926CA9C7}" name="PivotTable1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L34:L112" firstHeaderRow="1" firstDataRow="1" firstDataCol="1"/>
  <pivotFields count="29">
    <pivotField showAll="0"/>
    <pivotField showAll="0"/>
    <pivotField showAll="0">
      <items count="87">
        <item x="22"/>
        <item x="59"/>
        <item x="41"/>
        <item x="31"/>
        <item x="60"/>
        <item x="42"/>
        <item x="30"/>
        <item x="70"/>
        <item x="49"/>
        <item x="66"/>
        <item x="79"/>
        <item x="45"/>
        <item x="12"/>
        <item x="6"/>
        <item x="10"/>
        <item x="83"/>
        <item x="19"/>
        <item x="77"/>
        <item x="2"/>
        <item x="0"/>
        <item x="51"/>
        <item x="69"/>
        <item x="27"/>
        <item x="39"/>
        <item x="63"/>
        <item x="32"/>
        <item x="78"/>
        <item x="46"/>
        <item x="52"/>
        <item x="1"/>
        <item x="24"/>
        <item x="38"/>
        <item x="36"/>
        <item x="15"/>
        <item x="14"/>
        <item x="48"/>
        <item x="43"/>
        <item x="26"/>
        <item x="4"/>
        <item x="11"/>
        <item x="23"/>
        <item x="67"/>
        <item x="5"/>
        <item x="28"/>
        <item x="65"/>
        <item x="81"/>
        <item x="21"/>
        <item x="25"/>
        <item x="18"/>
        <item x="47"/>
        <item x="44"/>
        <item x="8"/>
        <item x="40"/>
        <item x="85"/>
        <item x="75"/>
        <item x="55"/>
        <item x="76"/>
        <item x="17"/>
        <item x="33"/>
        <item x="34"/>
        <item x="7"/>
        <item x="29"/>
        <item x="9"/>
        <item x="53"/>
        <item x="3"/>
        <item x="82"/>
        <item x="57"/>
        <item x="80"/>
        <item x="71"/>
        <item x="58"/>
        <item x="62"/>
        <item x="64"/>
        <item x="13"/>
        <item x="54"/>
        <item x="72"/>
        <item x="84"/>
        <item x="20"/>
        <item x="16"/>
        <item x="56"/>
        <item x="35"/>
        <item x="73"/>
        <item x="68"/>
        <item x="37"/>
        <item x="74"/>
        <item x="61"/>
        <item x="50"/>
        <item t="default"/>
      </items>
    </pivotField>
    <pivotField showAll="0"/>
    <pivotField showAll="0"/>
    <pivotField showAll="0"/>
    <pivotField showAll="0"/>
    <pivotField showAll="0"/>
    <pivotField showAll="0"/>
    <pivotField showAll="0"/>
    <pivotField showAll="0"/>
    <pivotField numFmtId="14" showAll="0"/>
    <pivotField numFmtId="164" showAll="0"/>
    <pivotField showAll="0"/>
    <pivotField numFmtId="14" showAll="0">
      <items count="287">
        <item x="195"/>
        <item x="239"/>
        <item x="47"/>
        <item x="127"/>
        <item x="215"/>
        <item x="28"/>
        <item x="277"/>
        <item x="201"/>
        <item x="37"/>
        <item x="194"/>
        <item x="228"/>
        <item x="103"/>
        <item x="92"/>
        <item x="187"/>
        <item x="275"/>
        <item x="249"/>
        <item x="202"/>
        <item x="258"/>
        <item x="234"/>
        <item x="138"/>
        <item x="85"/>
        <item x="76"/>
        <item x="90"/>
        <item x="145"/>
        <item x="61"/>
        <item x="48"/>
        <item x="10"/>
        <item x="45"/>
        <item x="65"/>
        <item x="70"/>
        <item x="197"/>
        <item x="15"/>
        <item x="223"/>
        <item x="35"/>
        <item x="80"/>
        <item x="180"/>
        <item x="133"/>
        <item x="110"/>
        <item x="50"/>
        <item x="9"/>
        <item x="81"/>
        <item x="149"/>
        <item x="8"/>
        <item x="36"/>
        <item x="0"/>
        <item x="51"/>
        <item x="69"/>
        <item x="40"/>
        <item x="170"/>
        <item x="101"/>
        <item x="41"/>
        <item x="13"/>
        <item x="82"/>
        <item x="12"/>
        <item x="137"/>
        <item x="116"/>
        <item x="171"/>
        <item x="99"/>
        <item x="63"/>
        <item x="242"/>
        <item x="43"/>
        <item x="274"/>
        <item x="94"/>
        <item x="125"/>
        <item x="113"/>
        <item x="144"/>
        <item x="193"/>
        <item x="143"/>
        <item x="220"/>
        <item x="257"/>
        <item x="211"/>
        <item x="271"/>
        <item x="270"/>
        <item x="222"/>
        <item x="27"/>
        <item x="272"/>
        <item x="165"/>
        <item x="130"/>
        <item x="172"/>
        <item x="255"/>
        <item x="124"/>
        <item x="156"/>
        <item x="279"/>
        <item x="153"/>
        <item x="251"/>
        <item x="174"/>
        <item x="73"/>
        <item x="17"/>
        <item x="262"/>
        <item x="96"/>
        <item x="33"/>
        <item x="235"/>
        <item x="283"/>
        <item x="42"/>
        <item x="253"/>
        <item x="86"/>
        <item x="24"/>
        <item x="264"/>
        <item x="191"/>
        <item x="55"/>
        <item x="118"/>
        <item x="26"/>
        <item x="231"/>
        <item x="189"/>
        <item x="100"/>
        <item x="62"/>
        <item x="186"/>
        <item x="284"/>
        <item x="176"/>
        <item x="245"/>
        <item x="134"/>
        <item x="77"/>
        <item x="244"/>
        <item x="205"/>
        <item x="243"/>
        <item x="158"/>
        <item x="164"/>
        <item x="67"/>
        <item x="183"/>
        <item x="218"/>
        <item x="236"/>
        <item x="252"/>
        <item x="58"/>
        <item x="39"/>
        <item x="188"/>
        <item x="190"/>
        <item x="44"/>
        <item x="136"/>
        <item x="233"/>
        <item x="59"/>
        <item x="131"/>
        <item x="159"/>
        <item x="83"/>
        <item x="52"/>
        <item x="206"/>
        <item x="56"/>
        <item x="155"/>
        <item x="265"/>
        <item x="217"/>
        <item x="221"/>
        <item x="261"/>
        <item x="114"/>
        <item x="129"/>
        <item x="226"/>
        <item x="227"/>
        <item x="185"/>
        <item x="23"/>
        <item x="150"/>
        <item x="204"/>
        <item x="240"/>
        <item x="1"/>
        <item x="32"/>
        <item x="178"/>
        <item x="93"/>
        <item x="46"/>
        <item x="169"/>
        <item x="14"/>
        <item x="214"/>
        <item x="128"/>
        <item x="53"/>
        <item x="209"/>
        <item x="66"/>
        <item x="232"/>
        <item x="285"/>
        <item x="230"/>
        <item x="111"/>
        <item x="269"/>
        <item x="198"/>
        <item x="54"/>
        <item x="184"/>
        <item x="163"/>
        <item x="268"/>
        <item x="250"/>
        <item x="123"/>
        <item x="122"/>
        <item x="88"/>
        <item x="142"/>
        <item x="152"/>
        <item x="175"/>
        <item x="21"/>
        <item x="72"/>
        <item x="18"/>
        <item x="34"/>
        <item x="20"/>
        <item x="74"/>
        <item x="141"/>
        <item x="64"/>
        <item x="104"/>
        <item x="126"/>
        <item x="109"/>
        <item x="117"/>
        <item x="19"/>
        <item x="25"/>
        <item x="98"/>
        <item x="224"/>
        <item x="57"/>
        <item x="139"/>
        <item x="259"/>
        <item x="147"/>
        <item x="213"/>
        <item x="260"/>
        <item x="71"/>
        <item x="179"/>
        <item x="119"/>
        <item x="173"/>
        <item x="241"/>
        <item x="177"/>
        <item x="207"/>
        <item x="22"/>
        <item x="2"/>
        <item x="60"/>
        <item x="135"/>
        <item x="106"/>
        <item x="266"/>
        <item x="208"/>
        <item x="247"/>
        <item x="91"/>
        <item x="248"/>
        <item x="146"/>
        <item x="121"/>
        <item x="281"/>
        <item x="115"/>
        <item x="256"/>
        <item x="282"/>
        <item x="167"/>
        <item x="154"/>
        <item x="102"/>
        <item x="238"/>
        <item x="132"/>
        <item x="196"/>
        <item x="16"/>
        <item x="216"/>
        <item x="95"/>
        <item x="31"/>
        <item x="68"/>
        <item x="78"/>
        <item x="112"/>
        <item x="5"/>
        <item x="148"/>
        <item x="75"/>
        <item x="108"/>
        <item x="7"/>
        <item x="3"/>
        <item x="30"/>
        <item x="49"/>
        <item x="4"/>
        <item x="166"/>
        <item x="6"/>
        <item x="161"/>
        <item x="87"/>
        <item x="280"/>
        <item x="120"/>
        <item x="84"/>
        <item x="157"/>
        <item x="107"/>
        <item x="160"/>
        <item x="278"/>
        <item x="168"/>
        <item x="162"/>
        <item x="246"/>
        <item x="267"/>
        <item x="225"/>
        <item x="182"/>
        <item x="105"/>
        <item x="212"/>
        <item x="263"/>
        <item x="38"/>
        <item x="199"/>
        <item x="97"/>
        <item x="11"/>
        <item x="219"/>
        <item x="276"/>
        <item x="200"/>
        <item x="254"/>
        <item x="229"/>
        <item x="203"/>
        <item x="273"/>
        <item x="237"/>
        <item x="140"/>
        <item x="210"/>
        <item x="89"/>
        <item x="29"/>
        <item x="181"/>
        <item x="79"/>
        <item x="151"/>
        <item x="192"/>
        <item t="default"/>
      </items>
    </pivotField>
    <pivotField numFmtId="164" showAll="0"/>
    <pivotField showAll="0"/>
    <pivotField showAll="0"/>
    <pivotField showAll="0"/>
    <pivotField showAll="0">
      <items count="8">
        <item x="4"/>
        <item x="6"/>
        <item x="2"/>
        <item x="5"/>
        <item x="1"/>
        <item x="0"/>
        <item x="3"/>
        <item t="default"/>
      </items>
    </pivotField>
    <pivotField showAll="0"/>
    <pivotField showAll="0"/>
    <pivotField showAll="0"/>
    <pivotField showAll="0"/>
    <pivotField axis="axisRow" showAll="0">
      <items count="69">
        <item x="57"/>
        <item x="17"/>
        <item x="47"/>
        <item x="43"/>
        <item x="12"/>
        <item x="19"/>
        <item x="39"/>
        <item x="9"/>
        <item x="18"/>
        <item x="24"/>
        <item x="33"/>
        <item x="4"/>
        <item x="7"/>
        <item x="20"/>
        <item x="26"/>
        <item x="30"/>
        <item x="10"/>
        <item x="63"/>
        <item x="6"/>
        <item x="27"/>
        <item x="49"/>
        <item x="62"/>
        <item x="58"/>
        <item x="45"/>
        <item x="42"/>
        <item x="61"/>
        <item x="14"/>
        <item x="34"/>
        <item x="55"/>
        <item x="5"/>
        <item x="37"/>
        <item x="21"/>
        <item x="54"/>
        <item x="46"/>
        <item x="0"/>
        <item x="50"/>
        <item x="15"/>
        <item x="22"/>
        <item x="44"/>
        <item x="65"/>
        <item x="66"/>
        <item x="28"/>
        <item x="40"/>
        <item x="41"/>
        <item x="35"/>
        <item x="38"/>
        <item x="48"/>
        <item x="64"/>
        <item x="16"/>
        <item x="56"/>
        <item x="53"/>
        <item x="59"/>
        <item x="36"/>
        <item x="51"/>
        <item x="31"/>
        <item x="60"/>
        <item x="25"/>
        <item x="8"/>
        <item x="1"/>
        <item x="52"/>
        <item x="2"/>
        <item x="23"/>
        <item x="11"/>
        <item x="32"/>
        <item x="67"/>
        <item x="29"/>
        <item x="3"/>
        <item x="13"/>
        <item t="default"/>
      </items>
    </pivotField>
    <pivotField axis="axisRow" showAll="0">
      <items count="8">
        <item x="4"/>
        <item x="3"/>
        <item x="6"/>
        <item x="5"/>
        <item x="0"/>
        <item x="1"/>
        <item x="2"/>
        <item t="default"/>
      </items>
    </pivotField>
    <pivotField showAll="0"/>
    <pivotField showAll="0"/>
    <pivotField showAll="0">
      <items count="8">
        <item x="3"/>
        <item x="0"/>
        <item x="4"/>
        <item x="1"/>
        <item x="2"/>
        <item x="6"/>
        <item x="5"/>
        <item t="default"/>
      </items>
    </pivotField>
  </pivotFields>
  <rowFields count="2">
    <field x="25"/>
    <field x="24"/>
  </rowFields>
  <rowItems count="78">
    <i>
      <x/>
    </i>
    <i r="1">
      <x v="7"/>
    </i>
    <i r="1">
      <x v="12"/>
    </i>
    <i r="1">
      <x v="21"/>
    </i>
    <i r="1">
      <x v="22"/>
    </i>
    <i r="1">
      <x v="24"/>
    </i>
    <i r="1">
      <x v="31"/>
    </i>
    <i r="1">
      <x v="41"/>
    </i>
    <i r="1">
      <x v="61"/>
    </i>
    <i r="1">
      <x v="67"/>
    </i>
    <i>
      <x v="1"/>
    </i>
    <i r="1">
      <x/>
    </i>
    <i r="1">
      <x v="2"/>
    </i>
    <i r="1">
      <x v="6"/>
    </i>
    <i r="1">
      <x v="9"/>
    </i>
    <i r="1">
      <x v="10"/>
    </i>
    <i r="1">
      <x v="14"/>
    </i>
    <i r="1">
      <x v="18"/>
    </i>
    <i r="1">
      <x v="23"/>
    </i>
    <i r="1">
      <x v="27"/>
    </i>
    <i r="1">
      <x v="29"/>
    </i>
    <i r="1">
      <x v="30"/>
    </i>
    <i r="1">
      <x v="33"/>
    </i>
    <i r="1">
      <x v="40"/>
    </i>
    <i r="1">
      <x v="42"/>
    </i>
    <i r="1">
      <x v="50"/>
    </i>
    <i r="1">
      <x v="51"/>
    </i>
    <i r="1">
      <x v="57"/>
    </i>
    <i r="1">
      <x v="62"/>
    </i>
    <i r="1">
      <x v="63"/>
    </i>
    <i>
      <x v="2"/>
    </i>
    <i r="1">
      <x v="1"/>
    </i>
    <i r="1">
      <x v="32"/>
    </i>
    <i r="1">
      <x v="38"/>
    </i>
    <i r="1">
      <x v="47"/>
    </i>
    <i r="1">
      <x v="65"/>
    </i>
    <i>
      <x v="3"/>
    </i>
    <i r="1">
      <x v="3"/>
    </i>
    <i r="1">
      <x v="15"/>
    </i>
    <i r="1">
      <x v="26"/>
    </i>
    <i r="1">
      <x v="28"/>
    </i>
    <i r="1">
      <x v="37"/>
    </i>
    <i r="1">
      <x v="49"/>
    </i>
    <i r="1">
      <x v="53"/>
    </i>
    <i r="1">
      <x v="59"/>
    </i>
    <i>
      <x v="4"/>
    </i>
    <i r="1">
      <x v="8"/>
    </i>
    <i r="1">
      <x v="13"/>
    </i>
    <i r="1">
      <x v="14"/>
    </i>
    <i r="1">
      <x v="34"/>
    </i>
    <i r="1">
      <x v="36"/>
    </i>
    <i r="1">
      <x v="48"/>
    </i>
    <i r="1">
      <x v="54"/>
    </i>
    <i>
      <x v="5"/>
    </i>
    <i r="1">
      <x v="11"/>
    </i>
    <i r="1">
      <x v="17"/>
    </i>
    <i r="1">
      <x v="20"/>
    </i>
    <i r="1">
      <x v="25"/>
    </i>
    <i r="1">
      <x v="35"/>
    </i>
    <i r="1">
      <x v="43"/>
    </i>
    <i r="1">
      <x v="44"/>
    </i>
    <i r="1">
      <x v="46"/>
    </i>
    <i r="1">
      <x v="55"/>
    </i>
    <i r="1">
      <x v="58"/>
    </i>
    <i>
      <x v="6"/>
    </i>
    <i r="1">
      <x v="4"/>
    </i>
    <i r="1">
      <x v="5"/>
    </i>
    <i r="1">
      <x v="16"/>
    </i>
    <i r="1">
      <x v="19"/>
    </i>
    <i r="1">
      <x v="39"/>
    </i>
    <i r="1">
      <x v="45"/>
    </i>
    <i r="1">
      <x v="48"/>
    </i>
    <i r="1">
      <x v="52"/>
    </i>
    <i r="1">
      <x v="56"/>
    </i>
    <i r="1">
      <x v="60"/>
    </i>
    <i r="1">
      <x v="64"/>
    </i>
    <i r="1">
      <x v="66"/>
    </i>
    <i t="grand">
      <x/>
    </i>
  </rowItems>
  <colItems count="1">
    <i/>
  </colItems>
  <formats count="2">
    <format dxfId="21">
      <pivotArea dataOnly="0" labelOnly="1" outline="0" axis="axisValues" fieldPosition="0"/>
    </format>
    <format dxfId="2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CA844F1F-A4EB-4472-AAFC-F716EE1C4325}" name="PivotTable8"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9">
  <location ref="L23:M29" firstHeaderRow="1" firstDataRow="1" firstDataCol="1"/>
  <pivotFields count="29">
    <pivotField showAll="0"/>
    <pivotField showAll="0"/>
    <pivotField showAll="0">
      <items count="87">
        <item x="22"/>
        <item x="59"/>
        <item x="41"/>
        <item x="31"/>
        <item x="60"/>
        <item x="42"/>
        <item x="30"/>
        <item x="70"/>
        <item x="49"/>
        <item x="66"/>
        <item x="79"/>
        <item x="45"/>
        <item x="12"/>
        <item x="6"/>
        <item x="10"/>
        <item x="83"/>
        <item x="19"/>
        <item x="77"/>
        <item x="2"/>
        <item x="0"/>
        <item x="51"/>
        <item x="69"/>
        <item x="27"/>
        <item x="39"/>
        <item x="63"/>
        <item x="32"/>
        <item x="78"/>
        <item x="46"/>
        <item x="52"/>
        <item x="1"/>
        <item x="24"/>
        <item x="38"/>
        <item x="36"/>
        <item x="15"/>
        <item x="14"/>
        <item x="48"/>
        <item x="43"/>
        <item x="26"/>
        <item x="4"/>
        <item x="11"/>
        <item x="23"/>
        <item x="67"/>
        <item x="5"/>
        <item x="28"/>
        <item x="65"/>
        <item x="81"/>
        <item x="21"/>
        <item x="25"/>
        <item x="18"/>
        <item x="47"/>
        <item x="44"/>
        <item x="8"/>
        <item x="40"/>
        <item x="85"/>
        <item x="75"/>
        <item x="55"/>
        <item x="76"/>
        <item x="17"/>
        <item x="33"/>
        <item x="34"/>
        <item x="7"/>
        <item x="29"/>
        <item x="9"/>
        <item x="53"/>
        <item x="3"/>
        <item x="82"/>
        <item x="57"/>
        <item x="80"/>
        <item x="71"/>
        <item x="58"/>
        <item x="62"/>
        <item x="64"/>
        <item x="13"/>
        <item x="54"/>
        <item x="72"/>
        <item x="84"/>
        <item x="20"/>
        <item x="16"/>
        <item x="56"/>
        <item x="35"/>
        <item x="73"/>
        <item x="68"/>
        <item x="37"/>
        <item x="74"/>
        <item x="61"/>
        <item x="50"/>
        <item t="default"/>
      </items>
    </pivotField>
    <pivotField showAll="0"/>
    <pivotField showAll="0"/>
    <pivotField showAll="0"/>
    <pivotField showAll="0"/>
    <pivotField showAll="0"/>
    <pivotField showAll="0"/>
    <pivotField showAll="0"/>
    <pivotField showAll="0"/>
    <pivotField numFmtId="14" showAll="0"/>
    <pivotField numFmtId="164" showAll="0"/>
    <pivotField showAll="0"/>
    <pivotField numFmtId="14" showAll="0">
      <items count="287">
        <item x="195"/>
        <item x="239"/>
        <item x="47"/>
        <item x="127"/>
        <item x="215"/>
        <item x="28"/>
        <item x="277"/>
        <item x="201"/>
        <item x="37"/>
        <item x="194"/>
        <item x="228"/>
        <item x="103"/>
        <item x="92"/>
        <item x="187"/>
        <item x="275"/>
        <item x="249"/>
        <item x="202"/>
        <item x="258"/>
        <item x="234"/>
        <item x="138"/>
        <item x="85"/>
        <item x="76"/>
        <item x="90"/>
        <item x="145"/>
        <item x="61"/>
        <item x="48"/>
        <item x="10"/>
        <item x="45"/>
        <item x="65"/>
        <item x="70"/>
        <item x="197"/>
        <item x="15"/>
        <item x="223"/>
        <item x="35"/>
        <item x="80"/>
        <item x="180"/>
        <item x="133"/>
        <item x="110"/>
        <item x="50"/>
        <item x="9"/>
        <item x="81"/>
        <item x="149"/>
        <item x="8"/>
        <item x="36"/>
        <item x="0"/>
        <item x="51"/>
        <item x="69"/>
        <item x="40"/>
        <item x="170"/>
        <item x="101"/>
        <item x="41"/>
        <item x="13"/>
        <item x="82"/>
        <item x="12"/>
        <item x="137"/>
        <item x="116"/>
        <item x="171"/>
        <item x="99"/>
        <item x="63"/>
        <item x="242"/>
        <item x="43"/>
        <item x="274"/>
        <item x="94"/>
        <item x="125"/>
        <item x="113"/>
        <item x="144"/>
        <item x="193"/>
        <item x="143"/>
        <item x="220"/>
        <item x="257"/>
        <item x="211"/>
        <item x="271"/>
        <item x="270"/>
        <item x="222"/>
        <item x="27"/>
        <item x="272"/>
        <item x="165"/>
        <item x="130"/>
        <item x="172"/>
        <item x="255"/>
        <item x="124"/>
        <item x="156"/>
        <item x="279"/>
        <item x="153"/>
        <item x="251"/>
        <item x="174"/>
        <item x="73"/>
        <item x="17"/>
        <item x="262"/>
        <item x="96"/>
        <item x="33"/>
        <item x="235"/>
        <item x="283"/>
        <item x="42"/>
        <item x="253"/>
        <item x="86"/>
        <item x="24"/>
        <item x="264"/>
        <item x="191"/>
        <item x="55"/>
        <item x="118"/>
        <item x="26"/>
        <item x="231"/>
        <item x="189"/>
        <item x="100"/>
        <item x="62"/>
        <item x="186"/>
        <item x="284"/>
        <item x="176"/>
        <item x="245"/>
        <item x="134"/>
        <item x="77"/>
        <item x="244"/>
        <item x="205"/>
        <item x="243"/>
        <item x="158"/>
        <item x="164"/>
        <item x="67"/>
        <item x="183"/>
        <item x="218"/>
        <item x="236"/>
        <item x="252"/>
        <item x="58"/>
        <item x="39"/>
        <item x="188"/>
        <item x="190"/>
        <item x="44"/>
        <item x="136"/>
        <item x="233"/>
        <item x="59"/>
        <item x="131"/>
        <item x="159"/>
        <item x="83"/>
        <item x="52"/>
        <item x="206"/>
        <item x="56"/>
        <item x="155"/>
        <item x="265"/>
        <item x="217"/>
        <item x="221"/>
        <item x="261"/>
        <item x="114"/>
        <item x="129"/>
        <item x="226"/>
        <item x="227"/>
        <item x="185"/>
        <item x="23"/>
        <item x="150"/>
        <item x="204"/>
        <item x="240"/>
        <item x="1"/>
        <item x="32"/>
        <item x="178"/>
        <item x="93"/>
        <item x="46"/>
        <item x="169"/>
        <item x="14"/>
        <item x="214"/>
        <item x="128"/>
        <item x="53"/>
        <item x="209"/>
        <item x="66"/>
        <item x="232"/>
        <item x="285"/>
        <item x="230"/>
        <item x="111"/>
        <item x="269"/>
        <item x="198"/>
        <item x="54"/>
        <item x="184"/>
        <item x="163"/>
        <item x="268"/>
        <item x="250"/>
        <item x="123"/>
        <item x="122"/>
        <item x="88"/>
        <item x="142"/>
        <item x="152"/>
        <item x="175"/>
        <item x="21"/>
        <item x="72"/>
        <item x="18"/>
        <item x="34"/>
        <item x="20"/>
        <item x="74"/>
        <item x="141"/>
        <item x="64"/>
        <item x="104"/>
        <item x="126"/>
        <item x="109"/>
        <item x="117"/>
        <item x="19"/>
        <item x="25"/>
        <item x="98"/>
        <item x="224"/>
        <item x="57"/>
        <item x="139"/>
        <item x="259"/>
        <item x="147"/>
        <item x="213"/>
        <item x="260"/>
        <item x="71"/>
        <item x="179"/>
        <item x="119"/>
        <item x="173"/>
        <item x="241"/>
        <item x="177"/>
        <item x="207"/>
        <item x="22"/>
        <item x="2"/>
        <item x="60"/>
        <item x="135"/>
        <item x="106"/>
        <item x="266"/>
        <item x="208"/>
        <item x="247"/>
        <item x="91"/>
        <item x="248"/>
        <item x="146"/>
        <item x="121"/>
        <item x="281"/>
        <item x="115"/>
        <item x="256"/>
        <item x="282"/>
        <item x="167"/>
        <item x="154"/>
        <item x="102"/>
        <item x="238"/>
        <item x="132"/>
        <item x="196"/>
        <item x="16"/>
        <item x="216"/>
        <item x="95"/>
        <item x="31"/>
        <item x="68"/>
        <item x="78"/>
        <item x="112"/>
        <item x="5"/>
        <item x="148"/>
        <item x="75"/>
        <item x="108"/>
        <item x="7"/>
        <item x="3"/>
        <item x="30"/>
        <item x="49"/>
        <item x="4"/>
        <item x="166"/>
        <item x="6"/>
        <item x="161"/>
        <item x="87"/>
        <item x="280"/>
        <item x="120"/>
        <item x="84"/>
        <item x="157"/>
        <item x="107"/>
        <item x="160"/>
        <item x="278"/>
        <item x="168"/>
        <item x="162"/>
        <item x="246"/>
        <item x="267"/>
        <item x="225"/>
        <item x="182"/>
        <item x="105"/>
        <item x="212"/>
        <item x="263"/>
        <item x="38"/>
        <item x="199"/>
        <item x="97"/>
        <item x="11"/>
        <item x="219"/>
        <item x="276"/>
        <item x="200"/>
        <item x="254"/>
        <item x="229"/>
        <item x="203"/>
        <item x="273"/>
        <item x="237"/>
        <item x="140"/>
        <item x="210"/>
        <item x="89"/>
        <item x="29"/>
        <item x="181"/>
        <item x="79"/>
        <item x="151"/>
        <item x="192"/>
        <item t="default"/>
      </items>
    </pivotField>
    <pivotField numFmtId="164" showAll="0"/>
    <pivotField showAll="0"/>
    <pivotField showAll="0"/>
    <pivotField showAll="0"/>
    <pivotField showAll="0">
      <items count="8">
        <item x="4"/>
        <item x="6"/>
        <item x="2"/>
        <item x="5"/>
        <item x="1"/>
        <item x="0"/>
        <item x="3"/>
        <item t="default"/>
      </items>
    </pivotField>
    <pivotField showAll="0"/>
    <pivotField showAll="0"/>
    <pivotField showAll="0"/>
    <pivotField showAll="0"/>
    <pivotField axis="axisRow" showAll="0" measureFilter="1">
      <items count="69">
        <item x="57"/>
        <item x="17"/>
        <item x="47"/>
        <item x="43"/>
        <item x="12"/>
        <item x="19"/>
        <item x="39"/>
        <item x="9"/>
        <item x="18"/>
        <item x="24"/>
        <item x="33"/>
        <item x="4"/>
        <item x="7"/>
        <item x="20"/>
        <item x="26"/>
        <item x="30"/>
        <item x="10"/>
        <item x="63"/>
        <item x="6"/>
        <item x="27"/>
        <item x="49"/>
        <item x="62"/>
        <item x="58"/>
        <item x="45"/>
        <item x="42"/>
        <item x="61"/>
        <item x="14"/>
        <item x="34"/>
        <item x="55"/>
        <item x="5"/>
        <item x="37"/>
        <item x="21"/>
        <item x="54"/>
        <item x="46"/>
        <item x="0"/>
        <item x="50"/>
        <item x="15"/>
        <item x="22"/>
        <item x="44"/>
        <item x="65"/>
        <item x="66"/>
        <item x="28"/>
        <item x="40"/>
        <item x="41"/>
        <item x="35"/>
        <item x="38"/>
        <item x="48"/>
        <item x="64"/>
        <item x="16"/>
        <item x="56"/>
        <item x="53"/>
        <item x="59"/>
        <item x="36"/>
        <item x="51"/>
        <item x="31"/>
        <item x="60"/>
        <item x="25"/>
        <item x="8"/>
        <item x="1"/>
        <item x="52"/>
        <item x="2"/>
        <item x="23"/>
        <item x="11"/>
        <item x="32"/>
        <item x="67"/>
        <item x="29"/>
        <item x="3"/>
        <item x="13"/>
        <item t="default"/>
      </items>
    </pivotField>
    <pivotField showAll="0"/>
    <pivotField showAll="0"/>
    <pivotField dataField="1" showAll="0"/>
    <pivotField showAll="0">
      <items count="8">
        <item x="3"/>
        <item x="0"/>
        <item x="4"/>
        <item x="1"/>
        <item x="2"/>
        <item x="6"/>
        <item x="5"/>
        <item t="default"/>
      </items>
    </pivotField>
  </pivotFields>
  <rowFields count="1">
    <field x="24"/>
  </rowFields>
  <rowItems count="6">
    <i>
      <x v="14"/>
    </i>
    <i>
      <x v="35"/>
    </i>
    <i>
      <x v="42"/>
    </i>
    <i>
      <x v="55"/>
    </i>
    <i>
      <x v="57"/>
    </i>
    <i t="grand">
      <x/>
    </i>
  </rowItems>
  <colItems count="1">
    <i/>
  </colItems>
  <dataFields count="1">
    <dataField name="total_revenue_" fld="27" baseField="0" baseItem="0" numFmtId="166"/>
  </dataFields>
  <formats count="5">
    <format dxfId="26">
      <pivotArea dataOnly="0" labelOnly="1" outline="0" axis="axisValues" fieldPosition="0"/>
    </format>
    <format dxfId="25">
      <pivotArea outline="0" collapsedLevelsAreSubtotals="1" fieldPosition="0"/>
    </format>
    <format dxfId="24">
      <pivotArea outline="0" collapsedLevelsAreSubtotals="1" fieldPosition="0">
        <references count="1">
          <reference field="4294967294" count="1" selected="0">
            <x v="0"/>
          </reference>
        </references>
      </pivotArea>
    </format>
    <format dxfId="23">
      <pivotArea outline="0" collapsedLevelsAreSubtotals="1" fieldPosition="0">
        <references count="1">
          <reference field="4294967294" count="1" selected="0">
            <x v="0"/>
          </reference>
        </references>
      </pivotArea>
    </format>
    <format dxfId="22">
      <pivotArea outline="0" collapsedLevelsAreSubtotals="1" fieldPosition="0">
        <references count="1">
          <reference field="4294967294" count="1" selected="0">
            <x v="0"/>
          </reference>
        </references>
      </pivotArea>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9006C690-08BA-41F7-9EDB-B0B22CE44FD4}" name="PivotTable9"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P2:P141" firstHeaderRow="1" firstDataRow="1" firstDataCol="1"/>
  <pivotFields count="29">
    <pivotField showAll="0"/>
    <pivotField showAll="0"/>
    <pivotField showAll="0">
      <items count="87">
        <item x="22"/>
        <item x="59"/>
        <item x="41"/>
        <item x="31"/>
        <item x="60"/>
        <item x="42"/>
        <item x="30"/>
        <item x="70"/>
        <item x="49"/>
        <item x="66"/>
        <item x="79"/>
        <item x="45"/>
        <item x="12"/>
        <item x="6"/>
        <item x="10"/>
        <item x="83"/>
        <item x="19"/>
        <item x="77"/>
        <item x="2"/>
        <item x="0"/>
        <item x="51"/>
        <item x="69"/>
        <item x="27"/>
        <item x="39"/>
        <item x="63"/>
        <item x="32"/>
        <item x="78"/>
        <item x="46"/>
        <item x="52"/>
        <item x="1"/>
        <item x="24"/>
        <item x="38"/>
        <item x="36"/>
        <item x="15"/>
        <item x="14"/>
        <item x="48"/>
        <item x="43"/>
        <item x="26"/>
        <item x="4"/>
        <item x="11"/>
        <item x="23"/>
        <item x="67"/>
        <item x="5"/>
        <item x="28"/>
        <item x="65"/>
        <item x="81"/>
        <item x="21"/>
        <item x="25"/>
        <item x="18"/>
        <item x="47"/>
        <item x="44"/>
        <item x="8"/>
        <item x="40"/>
        <item x="85"/>
        <item x="75"/>
        <item x="55"/>
        <item x="76"/>
        <item x="17"/>
        <item x="33"/>
        <item x="34"/>
        <item x="7"/>
        <item x="29"/>
        <item x="9"/>
        <item x="53"/>
        <item x="3"/>
        <item x="82"/>
        <item x="57"/>
        <item x="80"/>
        <item x="71"/>
        <item x="58"/>
        <item x="62"/>
        <item x="64"/>
        <item x="13"/>
        <item x="54"/>
        <item x="72"/>
        <item x="84"/>
        <item x="20"/>
        <item x="16"/>
        <item x="56"/>
        <item x="35"/>
        <item x="73"/>
        <item x="68"/>
        <item x="37"/>
        <item x="74"/>
        <item x="61"/>
        <item x="50"/>
        <item t="default"/>
      </items>
    </pivotField>
    <pivotField showAll="0"/>
    <pivotField showAll="0"/>
    <pivotField showAll="0"/>
    <pivotField showAll="0"/>
    <pivotField showAll="0"/>
    <pivotField showAll="0"/>
    <pivotField showAll="0"/>
    <pivotField showAll="0"/>
    <pivotField numFmtId="14" showAll="0"/>
    <pivotField numFmtId="164" showAll="0"/>
    <pivotField showAll="0"/>
    <pivotField numFmtId="14" showAll="0">
      <items count="287">
        <item x="195"/>
        <item x="239"/>
        <item x="47"/>
        <item x="127"/>
        <item x="215"/>
        <item x="28"/>
        <item x="277"/>
        <item x="201"/>
        <item x="37"/>
        <item x="194"/>
        <item x="228"/>
        <item x="103"/>
        <item x="92"/>
        <item x="187"/>
        <item x="275"/>
        <item x="249"/>
        <item x="202"/>
        <item x="258"/>
        <item x="234"/>
        <item x="138"/>
        <item x="85"/>
        <item x="76"/>
        <item x="90"/>
        <item x="145"/>
        <item x="61"/>
        <item x="48"/>
        <item x="10"/>
        <item x="45"/>
        <item x="65"/>
        <item x="70"/>
        <item x="197"/>
        <item x="15"/>
        <item x="223"/>
        <item x="35"/>
        <item x="80"/>
        <item x="180"/>
        <item x="133"/>
        <item x="110"/>
        <item x="50"/>
        <item x="9"/>
        <item x="81"/>
        <item x="149"/>
        <item x="8"/>
        <item x="36"/>
        <item x="0"/>
        <item x="51"/>
        <item x="69"/>
        <item x="40"/>
        <item x="170"/>
        <item x="101"/>
        <item x="41"/>
        <item x="13"/>
        <item x="82"/>
        <item x="12"/>
        <item x="137"/>
        <item x="116"/>
        <item x="171"/>
        <item x="99"/>
        <item x="63"/>
        <item x="242"/>
        <item x="43"/>
        <item x="274"/>
        <item x="94"/>
        <item x="125"/>
        <item x="113"/>
        <item x="144"/>
        <item x="193"/>
        <item x="143"/>
        <item x="220"/>
        <item x="257"/>
        <item x="211"/>
        <item x="271"/>
        <item x="270"/>
        <item x="222"/>
        <item x="27"/>
        <item x="272"/>
        <item x="165"/>
        <item x="130"/>
        <item x="172"/>
        <item x="255"/>
        <item x="124"/>
        <item x="156"/>
        <item x="279"/>
        <item x="153"/>
        <item x="251"/>
        <item x="174"/>
        <item x="73"/>
        <item x="17"/>
        <item x="262"/>
        <item x="96"/>
        <item x="33"/>
        <item x="235"/>
        <item x="283"/>
        <item x="42"/>
        <item x="253"/>
        <item x="86"/>
        <item x="24"/>
        <item x="264"/>
        <item x="191"/>
        <item x="55"/>
        <item x="118"/>
        <item x="26"/>
        <item x="231"/>
        <item x="189"/>
        <item x="100"/>
        <item x="62"/>
        <item x="186"/>
        <item x="284"/>
        <item x="176"/>
        <item x="245"/>
        <item x="134"/>
        <item x="77"/>
        <item x="244"/>
        <item x="205"/>
        <item x="243"/>
        <item x="158"/>
        <item x="164"/>
        <item x="67"/>
        <item x="183"/>
        <item x="218"/>
        <item x="236"/>
        <item x="252"/>
        <item x="58"/>
        <item x="39"/>
        <item x="188"/>
        <item x="190"/>
        <item x="44"/>
        <item x="136"/>
        <item x="233"/>
        <item x="59"/>
        <item x="131"/>
        <item x="159"/>
        <item x="83"/>
        <item x="52"/>
        <item x="206"/>
        <item x="56"/>
        <item x="155"/>
        <item x="265"/>
        <item x="217"/>
        <item x="221"/>
        <item x="261"/>
        <item x="114"/>
        <item x="129"/>
        <item x="226"/>
        <item x="227"/>
        <item x="185"/>
        <item x="23"/>
        <item x="150"/>
        <item x="204"/>
        <item x="240"/>
        <item x="1"/>
        <item x="32"/>
        <item x="178"/>
        <item x="93"/>
        <item x="46"/>
        <item x="169"/>
        <item x="14"/>
        <item x="214"/>
        <item x="128"/>
        <item x="53"/>
        <item x="209"/>
        <item x="66"/>
        <item x="232"/>
        <item x="285"/>
        <item x="230"/>
        <item x="111"/>
        <item x="269"/>
        <item x="198"/>
        <item x="54"/>
        <item x="184"/>
        <item x="163"/>
        <item x="268"/>
        <item x="250"/>
        <item x="123"/>
        <item x="122"/>
        <item x="88"/>
        <item x="142"/>
        <item x="152"/>
        <item x="175"/>
        <item x="21"/>
        <item x="72"/>
        <item x="18"/>
        <item x="34"/>
        <item x="20"/>
        <item x="74"/>
        <item x="141"/>
        <item x="64"/>
        <item x="104"/>
        <item x="126"/>
        <item x="109"/>
        <item x="117"/>
        <item x="19"/>
        <item x="25"/>
        <item x="98"/>
        <item x="224"/>
        <item x="57"/>
        <item x="139"/>
        <item x="259"/>
        <item x="147"/>
        <item x="213"/>
        <item x="260"/>
        <item x="71"/>
        <item x="179"/>
        <item x="119"/>
        <item x="173"/>
        <item x="241"/>
        <item x="177"/>
        <item x="207"/>
        <item x="22"/>
        <item x="2"/>
        <item x="60"/>
        <item x="135"/>
        <item x="106"/>
        <item x="266"/>
        <item x="208"/>
        <item x="247"/>
        <item x="91"/>
        <item x="248"/>
        <item x="146"/>
        <item x="121"/>
        <item x="281"/>
        <item x="115"/>
        <item x="256"/>
        <item x="282"/>
        <item x="167"/>
        <item x="154"/>
        <item x="102"/>
        <item x="238"/>
        <item x="132"/>
        <item x="196"/>
        <item x="16"/>
        <item x="216"/>
        <item x="95"/>
        <item x="31"/>
        <item x="68"/>
        <item x="78"/>
        <item x="112"/>
        <item x="5"/>
        <item x="148"/>
        <item x="75"/>
        <item x="108"/>
        <item x="7"/>
        <item x="3"/>
        <item x="30"/>
        <item x="49"/>
        <item x="4"/>
        <item x="166"/>
        <item x="6"/>
        <item x="161"/>
        <item x="87"/>
        <item x="280"/>
        <item x="120"/>
        <item x="84"/>
        <item x="157"/>
        <item x="107"/>
        <item x="160"/>
        <item x="278"/>
        <item x="168"/>
        <item x="162"/>
        <item x="246"/>
        <item x="267"/>
        <item x="225"/>
        <item x="182"/>
        <item x="105"/>
        <item x="212"/>
        <item x="263"/>
        <item x="38"/>
        <item x="199"/>
        <item x="97"/>
        <item x="11"/>
        <item x="219"/>
        <item x="276"/>
        <item x="200"/>
        <item x="254"/>
        <item x="229"/>
        <item x="203"/>
        <item x="273"/>
        <item x="237"/>
        <item x="140"/>
        <item x="210"/>
        <item x="89"/>
        <item x="29"/>
        <item x="181"/>
        <item x="79"/>
        <item x="151"/>
        <item x="192"/>
        <item t="default"/>
      </items>
    </pivotField>
    <pivotField numFmtId="164" showAll="0"/>
    <pivotField showAll="0"/>
    <pivotField showAll="0"/>
    <pivotField showAll="0"/>
    <pivotField showAll="0">
      <items count="8">
        <item x="4"/>
        <item x="6"/>
        <item x="2"/>
        <item x="5"/>
        <item x="1"/>
        <item x="0"/>
        <item x="3"/>
        <item t="default"/>
      </items>
    </pivotField>
    <pivotField showAll="0"/>
    <pivotField showAll="0"/>
    <pivotField showAll="0"/>
    <pivotField showAll="0"/>
    <pivotField axis="axisRow" showAll="0">
      <items count="69">
        <item x="57"/>
        <item x="17"/>
        <item x="47"/>
        <item x="43"/>
        <item x="12"/>
        <item x="19"/>
        <item x="39"/>
        <item x="9"/>
        <item x="18"/>
        <item x="24"/>
        <item x="33"/>
        <item x="4"/>
        <item x="7"/>
        <item x="20"/>
        <item x="26"/>
        <item x="30"/>
        <item x="10"/>
        <item x="63"/>
        <item x="6"/>
        <item x="27"/>
        <item x="49"/>
        <item x="62"/>
        <item x="58"/>
        <item x="45"/>
        <item x="42"/>
        <item x="61"/>
        <item x="14"/>
        <item x="34"/>
        <item x="55"/>
        <item x="5"/>
        <item x="37"/>
        <item x="21"/>
        <item x="54"/>
        <item x="46"/>
        <item x="0"/>
        <item x="50"/>
        <item x="15"/>
        <item x="22"/>
        <item x="44"/>
        <item x="65"/>
        <item x="66"/>
        <item x="28"/>
        <item x="40"/>
        <item x="41"/>
        <item x="35"/>
        <item x="38"/>
        <item x="48"/>
        <item x="64"/>
        <item x="16"/>
        <item x="56"/>
        <item x="53"/>
        <item x="59"/>
        <item x="36"/>
        <item x="51"/>
        <item x="31"/>
        <item x="60"/>
        <item x="25"/>
        <item x="8"/>
        <item x="1"/>
        <item x="52"/>
        <item x="2"/>
        <item x="23"/>
        <item x="11"/>
        <item x="32"/>
        <item x="67"/>
        <item x="29"/>
        <item x="3"/>
        <item x="13"/>
        <item t="default"/>
      </items>
    </pivotField>
    <pivotField axis="axisRow" showAll="0">
      <items count="8">
        <item x="4"/>
        <item x="3"/>
        <item x="6"/>
        <item x="5"/>
        <item x="0"/>
        <item x="1"/>
        <item x="2"/>
        <item t="default"/>
      </items>
    </pivotField>
    <pivotField showAll="0"/>
    <pivotField showAll="0"/>
    <pivotField showAll="0">
      <items count="8">
        <item x="3"/>
        <item x="0"/>
        <item x="4"/>
        <item x="1"/>
        <item x="2"/>
        <item x="6"/>
        <item x="5"/>
        <item t="default"/>
      </items>
    </pivotField>
  </pivotFields>
  <rowFields count="2">
    <field x="24"/>
    <field x="25"/>
  </rowFields>
  <rowItems count="139">
    <i>
      <x/>
    </i>
    <i r="1">
      <x v="1"/>
    </i>
    <i>
      <x v="1"/>
    </i>
    <i r="1">
      <x v="2"/>
    </i>
    <i>
      <x v="2"/>
    </i>
    <i r="1">
      <x v="1"/>
    </i>
    <i>
      <x v="3"/>
    </i>
    <i r="1">
      <x v="3"/>
    </i>
    <i>
      <x v="4"/>
    </i>
    <i r="1">
      <x v="6"/>
    </i>
    <i>
      <x v="5"/>
    </i>
    <i r="1">
      <x v="6"/>
    </i>
    <i>
      <x v="6"/>
    </i>
    <i r="1">
      <x v="1"/>
    </i>
    <i>
      <x v="7"/>
    </i>
    <i r="1">
      <x/>
    </i>
    <i>
      <x v="8"/>
    </i>
    <i r="1">
      <x v="4"/>
    </i>
    <i>
      <x v="9"/>
    </i>
    <i r="1">
      <x v="1"/>
    </i>
    <i>
      <x v="10"/>
    </i>
    <i r="1">
      <x v="1"/>
    </i>
    <i>
      <x v="11"/>
    </i>
    <i r="1">
      <x v="5"/>
    </i>
    <i>
      <x v="12"/>
    </i>
    <i r="1">
      <x/>
    </i>
    <i>
      <x v="13"/>
    </i>
    <i r="1">
      <x v="4"/>
    </i>
    <i>
      <x v="14"/>
    </i>
    <i r="1">
      <x v="1"/>
    </i>
    <i r="1">
      <x v="4"/>
    </i>
    <i>
      <x v="15"/>
    </i>
    <i r="1">
      <x v="3"/>
    </i>
    <i>
      <x v="16"/>
    </i>
    <i r="1">
      <x v="6"/>
    </i>
    <i>
      <x v="17"/>
    </i>
    <i r="1">
      <x v="5"/>
    </i>
    <i>
      <x v="18"/>
    </i>
    <i r="1">
      <x v="1"/>
    </i>
    <i>
      <x v="19"/>
    </i>
    <i r="1">
      <x v="6"/>
    </i>
    <i>
      <x v="20"/>
    </i>
    <i r="1">
      <x v="5"/>
    </i>
    <i>
      <x v="21"/>
    </i>
    <i r="1">
      <x/>
    </i>
    <i>
      <x v="22"/>
    </i>
    <i r="1">
      <x/>
    </i>
    <i>
      <x v="23"/>
    </i>
    <i r="1">
      <x v="1"/>
    </i>
    <i>
      <x v="24"/>
    </i>
    <i r="1">
      <x/>
    </i>
    <i>
      <x v="25"/>
    </i>
    <i r="1">
      <x v="5"/>
    </i>
    <i>
      <x v="26"/>
    </i>
    <i r="1">
      <x v="3"/>
    </i>
    <i>
      <x v="27"/>
    </i>
    <i r="1">
      <x v="1"/>
    </i>
    <i>
      <x v="28"/>
    </i>
    <i r="1">
      <x v="3"/>
    </i>
    <i>
      <x v="29"/>
    </i>
    <i r="1">
      <x v="1"/>
    </i>
    <i>
      <x v="30"/>
    </i>
    <i r="1">
      <x v="1"/>
    </i>
    <i>
      <x v="31"/>
    </i>
    <i r="1">
      <x/>
    </i>
    <i>
      <x v="32"/>
    </i>
    <i r="1">
      <x v="2"/>
    </i>
    <i>
      <x v="33"/>
    </i>
    <i r="1">
      <x v="1"/>
    </i>
    <i>
      <x v="34"/>
    </i>
    <i r="1">
      <x v="4"/>
    </i>
    <i>
      <x v="35"/>
    </i>
    <i r="1">
      <x v="5"/>
    </i>
    <i>
      <x v="36"/>
    </i>
    <i r="1">
      <x v="4"/>
    </i>
    <i>
      <x v="37"/>
    </i>
    <i r="1">
      <x v="3"/>
    </i>
    <i>
      <x v="38"/>
    </i>
    <i r="1">
      <x v="2"/>
    </i>
    <i>
      <x v="39"/>
    </i>
    <i r="1">
      <x v="6"/>
    </i>
    <i>
      <x v="40"/>
    </i>
    <i r="1">
      <x v="1"/>
    </i>
    <i>
      <x v="41"/>
    </i>
    <i r="1">
      <x/>
    </i>
    <i>
      <x v="42"/>
    </i>
    <i r="1">
      <x v="1"/>
    </i>
    <i>
      <x v="43"/>
    </i>
    <i r="1">
      <x v="5"/>
    </i>
    <i>
      <x v="44"/>
    </i>
    <i r="1">
      <x v="5"/>
    </i>
    <i>
      <x v="45"/>
    </i>
    <i r="1">
      <x v="6"/>
    </i>
    <i>
      <x v="46"/>
    </i>
    <i r="1">
      <x v="5"/>
    </i>
    <i>
      <x v="47"/>
    </i>
    <i r="1">
      <x v="2"/>
    </i>
    <i>
      <x v="48"/>
    </i>
    <i r="1">
      <x v="4"/>
    </i>
    <i r="1">
      <x v="6"/>
    </i>
    <i>
      <x v="49"/>
    </i>
    <i r="1">
      <x v="3"/>
    </i>
    <i>
      <x v="50"/>
    </i>
    <i r="1">
      <x v="1"/>
    </i>
    <i>
      <x v="51"/>
    </i>
    <i r="1">
      <x v="1"/>
    </i>
    <i>
      <x v="52"/>
    </i>
    <i r="1">
      <x v="6"/>
    </i>
    <i>
      <x v="53"/>
    </i>
    <i r="1">
      <x v="3"/>
    </i>
    <i>
      <x v="54"/>
    </i>
    <i r="1">
      <x v="4"/>
    </i>
    <i>
      <x v="55"/>
    </i>
    <i r="1">
      <x v="5"/>
    </i>
    <i>
      <x v="56"/>
    </i>
    <i r="1">
      <x v="6"/>
    </i>
    <i>
      <x v="57"/>
    </i>
    <i r="1">
      <x v="1"/>
    </i>
    <i>
      <x v="58"/>
    </i>
    <i r="1">
      <x v="5"/>
    </i>
    <i>
      <x v="59"/>
    </i>
    <i r="1">
      <x v="3"/>
    </i>
    <i>
      <x v="60"/>
    </i>
    <i r="1">
      <x v="6"/>
    </i>
    <i>
      <x v="61"/>
    </i>
    <i r="1">
      <x/>
    </i>
    <i>
      <x v="62"/>
    </i>
    <i r="1">
      <x v="1"/>
    </i>
    <i>
      <x v="63"/>
    </i>
    <i r="1">
      <x v="1"/>
    </i>
    <i>
      <x v="64"/>
    </i>
    <i r="1">
      <x v="6"/>
    </i>
    <i>
      <x v="65"/>
    </i>
    <i r="1">
      <x v="2"/>
    </i>
    <i>
      <x v="66"/>
    </i>
    <i r="1">
      <x v="6"/>
    </i>
    <i>
      <x v="67"/>
    </i>
    <i r="1">
      <x/>
    </i>
    <i t="grand">
      <x/>
    </i>
  </rowItems>
  <colItems count="1">
    <i/>
  </colItems>
  <formats count="2">
    <format dxfId="28">
      <pivotArea dataOnly="0" labelOnly="1" outline="0" axis="axisValues" fieldPosition="0"/>
    </format>
    <format dxfId="2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67C571D9-4C5C-48AB-A0F6-4F0FFD65C334}" name="PivotTable7"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location ref="E27:F52" firstHeaderRow="1" firstDataRow="1" firstDataCol="1"/>
  <pivotFields count="29">
    <pivotField showAll="0"/>
    <pivotField showAll="0"/>
    <pivotField showAll="0"/>
    <pivotField showAll="0"/>
    <pivotField showAll="0"/>
    <pivotField showAll="0"/>
    <pivotField showAll="0"/>
    <pivotField showAll="0"/>
    <pivotField showAll="0"/>
    <pivotField showAll="0"/>
    <pivotField showAll="0"/>
    <pivotField numFmtId="14" showAll="0"/>
    <pivotField numFmtId="164" showAll="0"/>
    <pivotField showAll="0"/>
    <pivotField numFmtId="14" showAll="0">
      <items count="287">
        <item x="195"/>
        <item x="239"/>
        <item x="47"/>
        <item x="127"/>
        <item x="215"/>
        <item x="28"/>
        <item x="277"/>
        <item x="201"/>
        <item x="37"/>
        <item x="194"/>
        <item x="228"/>
        <item x="103"/>
        <item x="92"/>
        <item x="187"/>
        <item x="275"/>
        <item x="249"/>
        <item x="202"/>
        <item x="258"/>
        <item x="234"/>
        <item x="138"/>
        <item x="85"/>
        <item x="76"/>
        <item x="90"/>
        <item x="145"/>
        <item x="61"/>
        <item x="48"/>
        <item x="10"/>
        <item x="45"/>
        <item x="65"/>
        <item x="70"/>
        <item x="197"/>
        <item x="15"/>
        <item x="223"/>
        <item x="35"/>
        <item x="80"/>
        <item x="180"/>
        <item x="133"/>
        <item x="110"/>
        <item x="50"/>
        <item x="9"/>
        <item x="81"/>
        <item x="149"/>
        <item x="8"/>
        <item x="36"/>
        <item x="0"/>
        <item x="51"/>
        <item x="69"/>
        <item x="40"/>
        <item x="170"/>
        <item x="101"/>
        <item x="41"/>
        <item x="13"/>
        <item x="82"/>
        <item x="12"/>
        <item x="137"/>
        <item x="116"/>
        <item x="171"/>
        <item x="99"/>
        <item x="63"/>
        <item x="242"/>
        <item x="43"/>
        <item x="274"/>
        <item x="94"/>
        <item x="125"/>
        <item x="113"/>
        <item x="144"/>
        <item x="193"/>
        <item x="143"/>
        <item x="220"/>
        <item x="257"/>
        <item x="211"/>
        <item x="271"/>
        <item x="270"/>
        <item x="222"/>
        <item x="27"/>
        <item x="272"/>
        <item x="165"/>
        <item x="130"/>
        <item x="172"/>
        <item x="255"/>
        <item x="124"/>
        <item x="156"/>
        <item x="279"/>
        <item x="153"/>
        <item x="251"/>
        <item x="174"/>
        <item x="73"/>
        <item x="17"/>
        <item x="262"/>
        <item x="96"/>
        <item x="33"/>
        <item x="235"/>
        <item x="283"/>
        <item x="42"/>
        <item x="253"/>
        <item x="86"/>
        <item x="24"/>
        <item x="264"/>
        <item x="191"/>
        <item x="55"/>
        <item x="118"/>
        <item x="26"/>
        <item x="231"/>
        <item x="189"/>
        <item x="100"/>
        <item x="62"/>
        <item x="186"/>
        <item x="284"/>
        <item x="176"/>
        <item x="245"/>
        <item x="134"/>
        <item x="77"/>
        <item x="244"/>
        <item x="205"/>
        <item x="243"/>
        <item x="158"/>
        <item x="164"/>
        <item x="67"/>
        <item x="183"/>
        <item x="218"/>
        <item x="236"/>
        <item x="252"/>
        <item x="58"/>
        <item x="39"/>
        <item x="188"/>
        <item x="190"/>
        <item x="44"/>
        <item x="136"/>
        <item x="233"/>
        <item x="59"/>
        <item x="131"/>
        <item x="159"/>
        <item x="83"/>
        <item x="52"/>
        <item x="206"/>
        <item x="56"/>
        <item x="155"/>
        <item x="265"/>
        <item x="217"/>
        <item x="221"/>
        <item x="261"/>
        <item x="114"/>
        <item x="129"/>
        <item x="226"/>
        <item x="227"/>
        <item x="185"/>
        <item x="23"/>
        <item x="150"/>
        <item x="204"/>
        <item x="240"/>
        <item x="1"/>
        <item x="32"/>
        <item x="178"/>
        <item x="93"/>
        <item x="46"/>
        <item x="169"/>
        <item x="14"/>
        <item x="214"/>
        <item x="128"/>
        <item x="53"/>
        <item x="209"/>
        <item x="66"/>
        <item x="232"/>
        <item x="285"/>
        <item x="230"/>
        <item x="111"/>
        <item x="269"/>
        <item x="198"/>
        <item x="54"/>
        <item x="184"/>
        <item x="163"/>
        <item x="268"/>
        <item x="250"/>
        <item x="123"/>
        <item x="122"/>
        <item x="88"/>
        <item x="142"/>
        <item x="152"/>
        <item x="175"/>
        <item x="21"/>
        <item x="72"/>
        <item x="18"/>
        <item x="34"/>
        <item x="20"/>
        <item x="74"/>
        <item x="141"/>
        <item x="64"/>
        <item x="104"/>
        <item x="126"/>
        <item x="109"/>
        <item x="117"/>
        <item x="19"/>
        <item x="25"/>
        <item x="98"/>
        <item x="224"/>
        <item x="57"/>
        <item x="139"/>
        <item x="259"/>
        <item x="147"/>
        <item x="213"/>
        <item x="260"/>
        <item x="71"/>
        <item x="179"/>
        <item x="119"/>
        <item x="173"/>
        <item x="241"/>
        <item x="177"/>
        <item x="207"/>
        <item x="22"/>
        <item x="2"/>
        <item x="60"/>
        <item x="135"/>
        <item x="106"/>
        <item x="266"/>
        <item x="208"/>
        <item x="247"/>
        <item x="91"/>
        <item x="248"/>
        <item x="146"/>
        <item x="121"/>
        <item x="281"/>
        <item x="115"/>
        <item x="256"/>
        <item x="282"/>
        <item x="167"/>
        <item x="154"/>
        <item x="102"/>
        <item x="238"/>
        <item x="132"/>
        <item x="196"/>
        <item x="16"/>
        <item x="216"/>
        <item x="95"/>
        <item x="31"/>
        <item x="68"/>
        <item x="78"/>
        <item x="112"/>
        <item x="5"/>
        <item x="148"/>
        <item x="75"/>
        <item x="108"/>
        <item x="7"/>
        <item x="3"/>
        <item x="30"/>
        <item x="49"/>
        <item x="4"/>
        <item x="166"/>
        <item x="6"/>
        <item x="161"/>
        <item x="87"/>
        <item x="280"/>
        <item x="120"/>
        <item x="84"/>
        <item x="157"/>
        <item x="107"/>
        <item x="160"/>
        <item x="278"/>
        <item x="168"/>
        <item x="162"/>
        <item x="246"/>
        <item x="267"/>
        <item x="225"/>
        <item x="182"/>
        <item x="105"/>
        <item x="212"/>
        <item x="263"/>
        <item x="38"/>
        <item x="199"/>
        <item x="97"/>
        <item x="11"/>
        <item x="219"/>
        <item x="276"/>
        <item x="200"/>
        <item x="254"/>
        <item x="229"/>
        <item x="203"/>
        <item x="273"/>
        <item x="237"/>
        <item x="140"/>
        <item x="210"/>
        <item x="89"/>
        <item x="29"/>
        <item x="181"/>
        <item x="79"/>
        <item x="151"/>
        <item x="192"/>
        <item t="default"/>
      </items>
    </pivotField>
    <pivotField numFmtId="164" showAll="0"/>
    <pivotField showAll="0"/>
    <pivotField showAll="0"/>
    <pivotField showAll="0"/>
    <pivotField showAll="0">
      <items count="8">
        <item x="4"/>
        <item x="6"/>
        <item x="2"/>
        <item x="5"/>
        <item x="1"/>
        <item x="0"/>
        <item x="3"/>
        <item t="default"/>
      </items>
    </pivotField>
    <pivotField axis="axisRow" showAll="0" sortType="descending">
      <items count="25">
        <item x="19"/>
        <item x="11"/>
        <item x="18"/>
        <item x="20"/>
        <item x="2"/>
        <item x="5"/>
        <item x="3"/>
        <item x="21"/>
        <item x="8"/>
        <item x="17"/>
        <item x="9"/>
        <item x="13"/>
        <item x="22"/>
        <item x="6"/>
        <item x="16"/>
        <item x="7"/>
        <item x="12"/>
        <item x="15"/>
        <item x="23"/>
        <item x="1"/>
        <item x="4"/>
        <item x="10"/>
        <item x="14"/>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measureFilter="1">
      <items count="69">
        <item x="13"/>
        <item x="3"/>
        <item x="29"/>
        <item x="67"/>
        <item x="32"/>
        <item x="11"/>
        <item x="23"/>
        <item x="2"/>
        <item x="52"/>
        <item x="1"/>
        <item x="8"/>
        <item x="25"/>
        <item x="60"/>
        <item x="31"/>
        <item x="51"/>
        <item x="36"/>
        <item x="59"/>
        <item x="53"/>
        <item x="56"/>
        <item x="16"/>
        <item x="64"/>
        <item x="48"/>
        <item x="38"/>
        <item x="35"/>
        <item x="41"/>
        <item x="40"/>
        <item x="28"/>
        <item x="66"/>
        <item x="65"/>
        <item x="44"/>
        <item x="22"/>
        <item x="15"/>
        <item x="50"/>
        <item x="0"/>
        <item x="46"/>
        <item x="54"/>
        <item x="21"/>
        <item x="37"/>
        <item x="5"/>
        <item x="55"/>
        <item x="34"/>
        <item x="14"/>
        <item x="61"/>
        <item x="42"/>
        <item x="45"/>
        <item x="58"/>
        <item x="62"/>
        <item x="49"/>
        <item x="27"/>
        <item x="6"/>
        <item x="63"/>
        <item x="10"/>
        <item x="30"/>
        <item x="26"/>
        <item x="20"/>
        <item x="7"/>
        <item x="4"/>
        <item x="33"/>
        <item x="24"/>
        <item x="18"/>
        <item x="9"/>
        <item x="39"/>
        <item x="19"/>
        <item x="12"/>
        <item x="43"/>
        <item x="47"/>
        <item x="17"/>
        <item x="57"/>
        <item t="default"/>
      </items>
    </pivotField>
    <pivotField showAll="0"/>
    <pivotField showAll="0"/>
    <pivotField dataField="1" showAll="0"/>
    <pivotField showAll="0">
      <items count="8">
        <item x="3"/>
        <item x="0"/>
        <item x="4"/>
        <item x="1"/>
        <item x="2"/>
        <item x="6"/>
        <item x="5"/>
        <item t="default"/>
      </items>
    </pivotField>
  </pivotFields>
  <rowFields count="1">
    <field x="20"/>
  </rowFields>
  <rowItems count="25">
    <i>
      <x v="20"/>
    </i>
    <i>
      <x v="19"/>
    </i>
    <i>
      <x v="6"/>
    </i>
    <i>
      <x v="18"/>
    </i>
    <i>
      <x v="23"/>
    </i>
    <i>
      <x v="15"/>
    </i>
    <i>
      <x v="12"/>
    </i>
    <i>
      <x v="5"/>
    </i>
    <i>
      <x v="21"/>
    </i>
    <i>
      <x v="17"/>
    </i>
    <i>
      <x v="9"/>
    </i>
    <i>
      <x v="2"/>
    </i>
    <i>
      <x v="13"/>
    </i>
    <i>
      <x v="7"/>
    </i>
    <i>
      <x v="3"/>
    </i>
    <i>
      <x v="8"/>
    </i>
    <i>
      <x v="11"/>
    </i>
    <i>
      <x v="1"/>
    </i>
    <i>
      <x v="16"/>
    </i>
    <i>
      <x v="14"/>
    </i>
    <i>
      <x v="22"/>
    </i>
    <i>
      <x v="4"/>
    </i>
    <i>
      <x/>
    </i>
    <i>
      <x v="10"/>
    </i>
    <i t="grand">
      <x/>
    </i>
  </rowItems>
  <colItems count="1">
    <i/>
  </colItems>
  <dataFields count="1">
    <dataField name="Sum of total_revenue" fld="27" baseField="0" baseItem="0" numFmtId="165"/>
  </dataFields>
  <formats count="2">
    <format dxfId="30">
      <pivotArea dataOnly="0" labelOnly="1" outline="0" axis="axisValues" fieldPosition="0"/>
    </format>
    <format dxfId="29">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26E042EF-29AC-4543-A80F-878959B39C97}" autoFormatId="16" applyNumberFormats="0" applyBorderFormats="0" applyFontFormats="0" applyPatternFormats="0" applyAlignmentFormats="0" applyWidthHeightFormats="0">
  <queryTableRefresh nextId="9">
    <queryTableFields count="7">
      <queryTableField id="1" name="Customer_ID" tableColumnId="1"/>
      <queryTableField id="2" name="Name" tableColumnId="2"/>
      <queryTableField id="3" name="City" tableColumnId="3"/>
      <queryTableField id="4" name="Contact_Number" tableColumnId="4"/>
      <queryTableField id="5" name="Email" tableColumnId="5"/>
      <queryTableField id="6" name="Gender" tableColumnId="6"/>
      <queryTableField id="8" name="Address" tableColumnId="7"/>
    </queryTableFields>
    <queryTableDeletedFields count="1">
      <deletedField name="Address"/>
    </queryTableDeleted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3" connectionId="8" xr16:uid="{FF6F4A22-8190-4494-9E8F-CC98C73141CA}" autoFormatId="16" applyNumberFormats="0" applyBorderFormats="0" applyFontFormats="0" applyPatternFormats="0" applyAlignmentFormats="0" applyWidthHeightFormats="0">
  <queryTableRefresh nextId="8">
    <queryTableFields count="6">
      <queryTableField id="1" name="Product_ID" tableColumnId="1"/>
      <queryTableField id="2" name="Product_Name" tableColumnId="2"/>
      <queryTableField id="3" name="Category" tableColumnId="3"/>
      <queryTableField id="4" name="Price (INR)" tableColumnId="4"/>
      <queryTableField id="5" name="Occasion" tableColumnId="5"/>
      <queryTableField id="7" name="Description" tableColumnId="6"/>
    </queryTableFields>
    <queryTableDeletedFields count="1">
      <deletedField name="Description"/>
    </queryTableDeleted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1" xr16:uid="{79BFEA4D-EF3F-44CC-BE2F-7D1F91A7E914}" autoFormatId="16" applyNumberFormats="0" applyBorderFormats="0" applyFontFormats="0" applyPatternFormats="0" applyAlignmentFormats="0" applyWidthHeightFormats="0">
  <queryTableRefresh nextId="7">
    <queryTableFields count="6">
      <queryTableField id="1" name="Customer_ID" tableColumnId="1"/>
      <queryTableField id="2" name="Name" tableColumnId="2"/>
      <queryTableField id="3" name="City" tableColumnId="3"/>
      <queryTableField id="4" name="Contact_Number" tableColumnId="4"/>
      <queryTableField id="5" name="Email" tableColumnId="5"/>
      <queryTableField id="6" name="Gender" tableColumnId="6"/>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3" connectionId="4" xr16:uid="{6C3406AD-5BF7-4B1E-815E-C43522F29D89}" autoFormatId="16" applyNumberFormats="0" applyBorderFormats="0" applyFontFormats="0" applyPatternFormats="0" applyAlignmentFormats="0" applyWidthHeightFormats="0">
  <queryTableRefresh nextId="31">
    <queryTableFields count="29">
      <queryTableField id="1" name="Customer_ID" tableColumnId="1"/>
      <queryTableField id="2" name="Name" tableColumnId="2"/>
      <queryTableField id="3" name="City" tableColumnId="3"/>
      <queryTableField id="4" name="Contact_Number" tableColumnId="4"/>
      <queryTableField id="5" name="Email" tableColumnId="5"/>
      <queryTableField id="6" name="Gender" tableColumnId="6"/>
      <queryTableField id="7" name="orders (2).Order_ID" tableColumnId="7"/>
      <queryTableField id="8" name="orders (2).Customer_ID" tableColumnId="8"/>
      <queryTableField id="9" name="orders (2).Product_ID" tableColumnId="9"/>
      <queryTableField id="10" name="orders (2).Quantity" tableColumnId="10"/>
      <queryTableField id="11" name="orders (2).Order_Date" tableColumnId="11"/>
      <queryTableField id="12" name="order_date" tableColumnId="12"/>
      <queryTableField id="13" name="orders (2).Order_Time" tableColumnId="13"/>
      <queryTableField id="14" name="orders (2).Delivery_Date" tableColumnId="14"/>
      <queryTableField id="15" name="delivery_date" tableColumnId="15"/>
      <queryTableField id="16" name="orders (2).Delivery_Time" tableColumnId="16"/>
      <queryTableField id="17" name="orders (2).Location" tableColumnId="17"/>
      <queryTableField id="18" name="orders (2).Occasion" tableColumnId="18"/>
      <queryTableField id="19" name="Month Name(order date)" tableColumnId="19"/>
      <queryTableField id="20" name="Day Name(order date)" tableColumnId="20"/>
      <queryTableField id="21" name="order_hour" tableColumnId="21"/>
      <queryTableField id="22" name="delivery_hours" tableColumnId="22"/>
      <queryTableField id="23" name="Column3" tableColumnId="23"/>
      <queryTableField id="25" name="products.Product_ID" tableColumnId="25"/>
      <queryTableField id="26" name="products.Product_Name" tableColumnId="26"/>
      <queryTableField id="27" name="products.Category" tableColumnId="27"/>
      <queryTableField id="28" name="products.Price (INR)" tableColumnId="28"/>
      <queryTableField id="30" dataBound="0" tableColumnId="30"/>
      <queryTableField id="29" name="products.Occasion" tableColumnId="29"/>
    </queryTableFields>
    <queryTableDeletedFields count="1">
      <deletedField name="Column4"/>
    </queryTableDeleted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3" connectionId="5" xr16:uid="{31958BEB-06F5-46D6-8E9D-B2375E5409B8}" autoFormatId="16" applyNumberFormats="0" applyBorderFormats="0" applyFontFormats="0" applyPatternFormats="0" applyAlignmentFormats="0" applyWidthHeightFormats="0">
  <queryTableRefresh nextId="31">
    <queryTableFields count="30">
      <queryTableField id="1" name="Customer_ID" tableColumnId="1"/>
      <queryTableField id="2" name="Name" tableColumnId="2"/>
      <queryTableField id="3" name="City" tableColumnId="3"/>
      <queryTableField id="4" name="Contact_Number" tableColumnId="4"/>
      <queryTableField id="5" name="Email" tableColumnId="5"/>
      <queryTableField id="6" name="Gender" tableColumnId="6"/>
      <queryTableField id="7" name="orders (2).Order_ID" tableColumnId="7"/>
      <queryTableField id="8" name="orders (2).Customer_ID" tableColumnId="8"/>
      <queryTableField id="9" name="orders (2).Product_ID" tableColumnId="9"/>
      <queryTableField id="10" name="orders (2).Quantity" tableColumnId="10"/>
      <queryTableField id="11" name="orders (2).Order_Date" tableColumnId="11"/>
      <queryTableField id="12" name="order_date" tableColumnId="12"/>
      <queryTableField id="13" name="orders (2).Order_Time" tableColumnId="13"/>
      <queryTableField id="14" name="orders (2).Delivery_Date" tableColumnId="14"/>
      <queryTableField id="15" name="delivery_date" tableColumnId="15"/>
      <queryTableField id="16" name="orders (2).Delivery_Time" tableColumnId="16"/>
      <queryTableField id="17" name="orders (2).Location" tableColumnId="17"/>
      <queryTableField id="18" name="orders (2).Occasion" tableColumnId="18"/>
      <queryTableField id="19" name="Month Name(order date)" tableColumnId="19"/>
      <queryTableField id="20" name="Day Name(order date)" tableColumnId="20"/>
      <queryTableField id="21" name="order_hour" tableColumnId="21"/>
      <queryTableField id="22" name="delivery_hour" tableColumnId="22"/>
      <queryTableField id="23" name="delivery_days" tableColumnId="23"/>
      <queryTableField id="30" dataBound="0" tableColumnId="30"/>
      <queryTableField id="24" name="products.Product_ID" tableColumnId="24"/>
      <queryTableField id="25" name="products.Product_Name" tableColumnId="25"/>
      <queryTableField id="26" name="products.Category" tableColumnId="26"/>
      <queryTableField id="27" name="products.Price (INR)" tableColumnId="27"/>
      <queryTableField id="28" name="products.Occasion" tableColumnId="28"/>
      <queryTableField id="29" name="total_revenue" tableColumnId="29"/>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2" connectionId="3" xr16:uid="{02133F28-79DC-4DF5-AE86-457B622F44B4}" autoFormatId="16" applyNumberFormats="0" applyBorderFormats="0" applyFontFormats="0" applyPatternFormats="0" applyAlignmentFormats="0" applyWidthHeightFormats="0">
  <queryTableRefresh nextId="33" unboundColumnsRight="1">
    <queryTableFields count="29">
      <queryTableField id="1" name="Customer_ID" tableColumnId="1"/>
      <queryTableField id="2" name="Name" tableColumnId="2"/>
      <queryTableField id="3" name="City" tableColumnId="3"/>
      <queryTableField id="4" name="Contact_Number" tableColumnId="4"/>
      <queryTableField id="5" name="Email" tableColumnId="5"/>
      <queryTableField id="6" name="Gender" tableColumnId="6"/>
      <queryTableField id="7" name="orders (2).Order_ID" tableColumnId="7"/>
      <queryTableField id="8" name="orders (2).Customer_ID" tableColumnId="8"/>
      <queryTableField id="9" name="orders (2).Product_ID" tableColumnId="9"/>
      <queryTableField id="10" name="orders (2).Quantity" tableColumnId="10"/>
      <queryTableField id="11" name="orders (2).Order_Date" tableColumnId="11"/>
      <queryTableField id="23" dataBound="0" tableColumnId="23"/>
      <queryTableField id="12" name="orders (2).Order_Time" tableColumnId="12"/>
      <queryTableField id="13" name="orders (2).Delivery_Date" tableColumnId="13"/>
      <queryTableField id="24" dataBound="0" tableColumnId="24"/>
      <queryTableField id="14" name="orders (2).Delivery_Time" tableColumnId="14"/>
      <queryTableField id="15" name="orders (2).Location" tableColumnId="15"/>
      <queryTableField id="16" name="orders (2).Occasion" tableColumnId="16"/>
      <queryTableField id="25" dataBound="0" tableColumnId="25"/>
      <queryTableField id="26" dataBound="0" tableColumnId="26"/>
      <queryTableField id="32" dataBound="0" tableColumnId="29"/>
      <queryTableField id="31" dataBound="0" tableColumnId="28"/>
      <queryTableField id="30" dataBound="0" tableColumnId="27"/>
      <queryTableField id="17" name="products.Product_ID" tableColumnId="17"/>
      <queryTableField id="18" name="products.Product_Name" tableColumnId="18"/>
      <queryTableField id="19" name="products.Category" tableColumnId="19"/>
      <queryTableField id="20" name="products.Price (INR)" tableColumnId="20"/>
      <queryTableField id="21" name="products.Occasion" tableColumnId="21"/>
      <queryTableField id="29" dataBound="0" tableColumnId="22"/>
    </queryTableFields>
    <queryTableDeletedFields count="1">
      <deletedField name="products.Column6"/>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s.Occasion" xr10:uid="{CFA14434-DE98-43C8-BEBE-06DF31E2FAC7}" sourceName="products.Occasion">
  <pivotTables>
    <pivotTable tabId="18" name="PivotTable4"/>
    <pivotTable tabId="18" name="PivotTable1"/>
    <pivotTable tabId="18" name="PivotTable2"/>
    <pivotTable tabId="18" name="PivotTable5"/>
    <pivotTable tabId="18" name="PivotTable6"/>
    <pivotTable tabId="18" name="PivotTable7"/>
    <pivotTable tabId="18" name="PivotTable8"/>
    <pivotTable tabId="18" name="PivotTable3"/>
    <pivotTable tabId="18" name="PivotTable9"/>
    <pivotTable tabId="18" name="PivotTable10"/>
    <pivotTable tabId="18" name="PivotTable12"/>
  </pivotTables>
  <data>
    <tabular pivotCacheId="1065233173">
      <items count="7">
        <i x="3" s="1"/>
        <i x="0" s="1"/>
        <i x="4" s="1"/>
        <i x="1" s="1"/>
        <i x="2" s="1"/>
        <i x="6" s="1"/>
        <i x="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_Name_order_date" xr10:uid="{8D90EBFC-8AEA-4E7C-AF03-28C9A6F9AFE6}" sourceName="Day Name(order date)">
  <pivotTables>
    <pivotTable tabId="18" name="PivotTable4"/>
    <pivotTable tabId="18" name="PivotTable1"/>
    <pivotTable tabId="18" name="PivotTable2"/>
    <pivotTable tabId="18" name="PivotTable5"/>
    <pivotTable tabId="18" name="PivotTable6"/>
    <pivotTable tabId="18" name="PivotTable7"/>
    <pivotTable tabId="18" name="PivotTable8"/>
    <pivotTable tabId="18" name="PivotTable3"/>
    <pivotTable tabId="18" name="PivotTable9"/>
    <pivotTable tabId="18" name="PivotTable10"/>
    <pivotTable tabId="18" name="PivotTable12"/>
  </pivotTables>
  <data>
    <tabular pivotCacheId="1065233173">
      <items count="7">
        <i x="4" s="1"/>
        <i x="6" s="1"/>
        <i x="2" s="1"/>
        <i x="5" s="1"/>
        <i x="1" s="1"/>
        <i x="0"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s.Occasion1" xr10:uid="{19E18DAC-99EF-4598-81F7-5F510003FABB}" sourceName="products.Occasion">
  <pivotTables>
    <pivotTable tabId="22" name="PivotTable12"/>
    <pivotTable tabId="22" name="PivotTable1"/>
    <pivotTable tabId="22" name="PivotTable10"/>
    <pivotTable tabId="22" name="PivotTable11"/>
    <pivotTable tabId="22" name="PivotTable2"/>
    <pivotTable tabId="22" name="PivotTable3"/>
    <pivotTable tabId="22" name="PivotTable5"/>
    <pivotTable tabId="22" name="PivotTable6"/>
    <pivotTable tabId="22" name="PivotTable7"/>
    <pivotTable tabId="22" name="PivotTable8"/>
    <pivotTable tabId="22" name="PivotTable9"/>
    <pivotTable tabId="22" name="PivotTable13"/>
    <pivotTable tabId="22" name="PivotTable14"/>
    <pivotTable tabId="22" name="PivotTable15"/>
    <pivotTable tabId="22" name="PivotTable16"/>
  </pivotTables>
  <data>
    <tabular pivotCacheId="283707519">
      <items count="7">
        <i x="6" s="1"/>
        <i x="5" s="1"/>
        <i x="3" s="1"/>
        <i x="4" s="1"/>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s.Category" xr10:uid="{210ABD24-F635-4B41-999F-40854644CDEC}" sourceName="products.Category">
  <pivotTables>
    <pivotTable tabId="22" name="PivotTable13"/>
    <pivotTable tabId="22" name="PivotTable1"/>
    <pivotTable tabId="22" name="PivotTable10"/>
    <pivotTable tabId="22" name="PivotTable11"/>
    <pivotTable tabId="22" name="PivotTable12"/>
    <pivotTable tabId="22" name="PivotTable2"/>
    <pivotTable tabId="22" name="PivotTable3"/>
    <pivotTable tabId="22" name="PivotTable5"/>
    <pivotTable tabId="22" name="PivotTable6"/>
    <pivotTable tabId="22" name="PivotTable7"/>
    <pivotTable tabId="22" name="PivotTable8"/>
    <pivotTable tabId="22" name="PivotTable9"/>
    <pivotTable tabId="22" name="PivotTable14"/>
    <pivotTable tabId="22" name="PivotTable15"/>
    <pivotTable tabId="22" name="PivotTable16"/>
  </pivotTables>
  <data>
    <tabular pivotCacheId="283707519">
      <items count="7">
        <i x="1" s="1"/>
        <i x="0" s="1"/>
        <i x="3" s="1"/>
        <i x="2" s="1"/>
        <i x="4" s="1"/>
        <i x="5" s="1"/>
        <i x="6"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_Name_order_date1" xr10:uid="{29802E14-2746-4B4D-A3A6-A0FE11991DF3}" sourceName="Day Name(order date)">
  <pivotTables>
    <pivotTable tabId="22" name="PivotTable13"/>
    <pivotTable tabId="22" name="PivotTable1"/>
    <pivotTable tabId="22" name="PivotTable10"/>
    <pivotTable tabId="22" name="PivotTable11"/>
    <pivotTable tabId="22" name="PivotTable12"/>
    <pivotTable tabId="22" name="PivotTable2"/>
    <pivotTable tabId="22" name="PivotTable3"/>
    <pivotTable tabId="22" name="PivotTable5"/>
    <pivotTable tabId="22" name="PivotTable6"/>
    <pivotTable tabId="22" name="PivotTable7"/>
    <pivotTable tabId="22" name="PivotTable8"/>
    <pivotTable tabId="22" name="PivotTable9"/>
    <pivotTable tabId="22" name="PivotTable14"/>
    <pivotTable tabId="22" name="PivotTable15"/>
    <pivotTable tabId="22" name="PivotTable16"/>
  </pivotTables>
  <data>
    <tabular pivotCacheId="283707519">
      <items count="7">
        <i x="1" s="1"/>
        <i x="0" s="1"/>
        <i x="3" s="1"/>
        <i x="6" s="1"/>
        <i x="4" s="1"/>
        <i x="2" s="1"/>
        <i x="5"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s__2_.Location" xr10:uid="{3676DA75-5968-416C-99D3-A04857434D30}" sourceName="orders (2).Location">
  <pivotTables>
    <pivotTable tabId="22" name="PivotTable16"/>
  </pivotTables>
  <data>
    <tabular pivotCacheId="283707519">
      <items count="301">
        <i x="198" s="1"/>
        <i x="155" s="1"/>
        <i x="125" s="1"/>
        <i x="209" s="1"/>
        <i x="106" s="1"/>
        <i x="296" s="1"/>
        <i x="75" s="1"/>
        <i x="234" s="1"/>
        <i x="279" s="1"/>
        <i x="270" s="1"/>
        <i x="149" s="1"/>
        <i x="7" s="1"/>
        <i x="291" s="1"/>
        <i x="61" s="1"/>
        <i x="16" s="1"/>
        <i x="195" s="1"/>
        <i x="169" s="1"/>
        <i x="154" s="1"/>
        <i x="91" s="1"/>
        <i x="255" s="1"/>
        <i x="57" s="1"/>
        <i x="283" s="1"/>
        <i x="298" s="1"/>
        <i x="77" s="1"/>
        <i x="220" s="1"/>
        <i x="64" s="1"/>
        <i x="48" s="1"/>
        <i x="213" s="1"/>
        <i x="76" s="1"/>
        <i x="63" s="1"/>
        <i x="136" s="1"/>
        <i x="174" s="1"/>
        <i x="21" s="1"/>
        <i x="294" s="1"/>
        <i x="144" s="1"/>
        <i x="196" s="1"/>
        <i x="151" s="1"/>
        <i x="88" s="1"/>
        <i x="208" s="1"/>
        <i x="159" s="1"/>
        <i x="206" s="1"/>
        <i x="230" s="1"/>
        <i x="115" s="1"/>
        <i x="25" s="1"/>
        <i x="41" s="1"/>
        <i x="29" s="1"/>
        <i x="197" s="1"/>
        <i x="181" s="1"/>
        <i x="120" s="1"/>
        <i x="236" s="1"/>
        <i x="257" s="1"/>
        <i x="40" s="1"/>
        <i x="97" s="1"/>
        <i x="118" s="1"/>
        <i x="171" s="1"/>
        <i x="69" s="1"/>
        <i x="74" s="1"/>
        <i x="47" s="1"/>
        <i x="43" s="1"/>
        <i x="192" s="1"/>
        <i x="290" s="1"/>
        <i x="101" s="1"/>
        <i x="135" s="1"/>
        <i x="244" s="1"/>
        <i x="109" s="1"/>
        <i x="24" s="1"/>
        <i x="258" s="1"/>
        <i x="158" s="1"/>
        <i x="242" s="1"/>
        <i x="278" s="1"/>
        <i x="87" s="1"/>
        <i x="286" s="1"/>
        <i x="205" s="1"/>
        <i x="161" s="1"/>
        <i x="157" s="1"/>
        <i x="111" s="1"/>
        <i x="143" s="1"/>
        <i x="60" s="1"/>
        <i x="73" s="1"/>
        <i x="28" s="1"/>
        <i x="72" s="1"/>
        <i x="180" s="1"/>
        <i x="201" s="1"/>
        <i x="249" s="1"/>
        <i x="263" s="1"/>
        <i x="37" s="1"/>
        <i x="223" s="1"/>
        <i x="237" s="1"/>
        <i x="153" s="1"/>
        <i x="90" s="1"/>
        <i x="288" s="1"/>
        <i x="262" s="1"/>
        <i x="79" s="1"/>
        <i x="167" s="1"/>
        <i x="50" s="1"/>
        <i x="293" s="1"/>
        <i x="54" s="1"/>
        <i x="55" s="1"/>
        <i x="266" s="1"/>
        <i x="214" s="1"/>
        <i x="93" s="1"/>
        <i x="134" s="1"/>
        <i x="124" s="1"/>
        <i x="217" s="1"/>
        <i x="232" s="1"/>
        <i x="246" s="1"/>
        <i x="267" s="1"/>
        <i x="92" s="1"/>
        <i x="38" s="1"/>
        <i x="105" s="1"/>
        <i x="32" s="1"/>
        <i x="207" s="1"/>
        <i x="56" s="1"/>
        <i x="104" s="1"/>
        <i x="163" s="1"/>
        <i x="172" s="1"/>
        <i x="71" s="1"/>
        <i x="219" s="1"/>
        <i x="173" s="1"/>
        <i x="131" s="1"/>
        <i x="52" s="1"/>
        <i x="184" s="1"/>
        <i x="94" s="1"/>
        <i x="0" s="1"/>
        <i x="268" s="1"/>
        <i x="116" s="1"/>
        <i x="110" s="1"/>
        <i x="107" s="1"/>
        <i x="10" s="1"/>
        <i x="259" s="1"/>
        <i x="139" s="1"/>
        <i x="251" s="1"/>
        <i x="248" s="1"/>
        <i x="127" s="1"/>
        <i x="130" s="1"/>
        <i x="280" s="1"/>
        <i x="189" s="1"/>
        <i x="14" s="1"/>
        <i x="188" s="1"/>
        <i x="200" s="1"/>
        <i x="284" s="1"/>
        <i x="99" s="1"/>
        <i x="252" s="1"/>
        <i x="225" s="1"/>
        <i x="26" s="1"/>
        <i x="162" s="1"/>
        <i x="271" s="1"/>
        <i x="95" s="1"/>
        <i x="18" s="1"/>
        <i x="215" s="1"/>
        <i x="160" s="1"/>
        <i x="44" s="1"/>
        <i x="123" s="1"/>
        <i x="199" s="1"/>
        <i x="272" s="1"/>
        <i x="224" s="1"/>
        <i x="227" s="1"/>
        <i x="132" s="1"/>
        <i x="4" s="1"/>
        <i x="119" s="1"/>
        <i x="243" s="1"/>
        <i x="138" s="1"/>
        <i x="204" s="1"/>
        <i x="13" s="1"/>
        <i x="211" s="1"/>
        <i x="108" s="1"/>
        <i x="212" s="1"/>
        <i x="83" s="1"/>
        <i x="70" s="1"/>
        <i x="168" s="1"/>
        <i x="186" s="1"/>
        <i x="177" s="1"/>
        <i x="19" s="1"/>
        <i x="299" s="1"/>
        <i x="238" s="1"/>
        <i x="145" s="1"/>
        <i x="51" s="1"/>
        <i x="264" s="1"/>
        <i x="85" s="1"/>
        <i x="96" s="1"/>
        <i x="253" s="1"/>
        <i x="216" s="1"/>
        <i x="218" s="1"/>
        <i x="114" s="1"/>
        <i x="59" s="1"/>
        <i x="273" s="1"/>
        <i x="112" s="1"/>
        <i x="84" s="1"/>
        <i x="275" s="1"/>
        <i x="179" s="1"/>
        <i x="35" s="1"/>
        <i x="245" s="1"/>
        <i x="6" s="1"/>
        <i x="68" s="1"/>
        <i x="182" s="1"/>
        <i x="137" s="1"/>
        <i x="176" s="1"/>
        <i x="231" s="1"/>
        <i x="233" s="1"/>
        <i x="65" s="1"/>
        <i x="117" s="1"/>
        <i x="170" s="1"/>
        <i x="142" s="1"/>
        <i x="178" s="1"/>
        <i x="187" s="1"/>
        <i x="235" s="1"/>
        <i x="8" s="1"/>
        <i x="250" s="1"/>
        <i x="42" s="1"/>
        <i x="121" s="1"/>
        <i x="126" s="1"/>
        <i x="98" s="1"/>
        <i x="190" s="1"/>
        <i x="36" s="1"/>
        <i x="191" s="1"/>
        <i x="164" s="1"/>
        <i x="39" s="1"/>
        <i x="49" s="1"/>
        <i x="23" s="1"/>
        <i x="194" s="1"/>
        <i x="297" s="1"/>
        <i x="274" s="1"/>
        <i x="282" s="1"/>
        <i x="86" s="1"/>
        <i x="165" s="1"/>
        <i x="128" s="1"/>
        <i x="276" s="1"/>
        <i x="269" s="1"/>
        <i x="46" s="1"/>
        <i x="11" s="1"/>
        <i x="33" s="1"/>
        <i x="78" s="1"/>
        <i x="67" s="1"/>
        <i x="247" s="1"/>
        <i x="66" s="1"/>
        <i x="30" s="1"/>
        <i x="9" s="1"/>
        <i x="292" s="1"/>
        <i x="287" s="1"/>
        <i x="239" s="1"/>
        <i x="102" s="1"/>
        <i x="34" s="1"/>
        <i x="129" s="1"/>
        <i x="53" s="1"/>
        <i x="226" s="1"/>
        <i x="152" s="1"/>
        <i x="80" s="1"/>
        <i x="45" s="1"/>
        <i x="15" s="1"/>
        <i x="260" s="1"/>
        <i x="229" s="1"/>
        <i x="277" s="1"/>
        <i x="5" s="1"/>
        <i x="31" s="1"/>
        <i x="210" s="1"/>
        <i x="2" s="1"/>
        <i x="256" s="1"/>
        <i x="27" s="1"/>
        <i x="150" s="1"/>
        <i x="113" s="1"/>
        <i x="3" s="1"/>
        <i x="58" s="1"/>
        <i x="295" s="1"/>
        <i x="222" s="1"/>
        <i x="81" s="1"/>
        <i x="100" s="1"/>
        <i x="122" s="1"/>
        <i x="140" s="1"/>
        <i x="183" s="1"/>
        <i x="12" s="1"/>
        <i x="166" s="1"/>
        <i x="185" s="1"/>
        <i x="89" s="1"/>
        <i x="281" s="1"/>
        <i x="254" s="1"/>
        <i x="20" s="1"/>
        <i x="228" s="1"/>
        <i x="141" s="1"/>
        <i x="240" s="1"/>
        <i x="22" s="1"/>
        <i x="202" s="1"/>
        <i x="103" s="1"/>
        <i x="1" s="1"/>
        <i x="203" s="1"/>
        <i x="133" s="1"/>
        <i x="148" s="1"/>
        <i x="146" s="1"/>
        <i x="261" s="1"/>
        <i x="285" s="1"/>
        <i x="175" s="1"/>
        <i x="300" s="1"/>
        <i x="17" s="1"/>
        <i x="289" s="1"/>
        <i x="82" s="1"/>
        <i x="156" s="1"/>
        <i x="241" s="1"/>
        <i x="221" s="1"/>
        <i x="193" s="1"/>
        <i x="147" s="1"/>
        <i x="62" s="1"/>
        <i x="26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s.Occasion 1" xr10:uid="{010F9E7E-356B-46FD-8248-7926F635F537}" cache="Slicer_products.Occasion1" caption="products.Occasion" rowHeight="273050"/>
  <slicer name="products.Category" xr10:uid="{75CEE7DB-433D-4935-9ECA-01568EA056C7}" cache="Slicer_products.Category" caption="products.Category" rowHeight="273050"/>
  <slicer name="Day Name(order date) 1" xr10:uid="{4FD8D924-CDE8-419A-BEB5-AE45AFEC5BEA}" cache="Slicer_Day_Name_order_date1" caption="Day Name(order date)" rowHeight="273050"/>
  <slicer name="Location" xr10:uid="{0942AE63-A548-40A0-ADDE-66FC44762F54}" cache="Slicer_orders__2_.Location" caption="orders (2).Location" startItem="28" rowHeight="2730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s.Occasion" xr10:uid="{6DF1F8BD-2E00-463B-99B8-F8281FB2DD96}" cache="Slicer_products.Occasion" caption="products.Occasion" rowHeight="241300"/>
  <slicer name="Day Name(order date)" xr10:uid="{4669AED8-4CA9-4EB8-8960-E0E14E6FB7B2}" cache="Slicer_Day_Name_order_date" caption="Day Name(order date)"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223849D-B06E-4AE0-A625-EC4EFB6D08A0}" name="customers" displayName="customers" ref="A1:G101" tableType="queryTable" totalsRowShown="0">
  <autoFilter ref="A1:G101" xr:uid="{C223849D-B06E-4AE0-A625-EC4EFB6D08A0}"/>
  <tableColumns count="7">
    <tableColumn id="1" xr3:uid="{E8A46B27-3791-417F-A536-8A493C53971E}" uniqueName="1" name="Customer_ID" queryTableFieldId="1" dataDxfId="146"/>
    <tableColumn id="2" xr3:uid="{D4BCAADE-7BA6-466D-A273-ABCA0AAFFFDA}" uniqueName="2" name="Name" queryTableFieldId="2" dataDxfId="145"/>
    <tableColumn id="3" xr3:uid="{FFC71372-A81C-4119-B3D9-CECB1FFA012F}" uniqueName="3" name="City" queryTableFieldId="3" dataDxfId="144"/>
    <tableColumn id="4" xr3:uid="{22E82214-77C4-4C80-9511-13F71E21C25E}" uniqueName="4" name="Contact_Number" queryTableFieldId="4"/>
    <tableColumn id="5" xr3:uid="{5090F487-3A44-4D32-B1B7-7434E5EEB028}" uniqueName="5" name="Email" queryTableFieldId="5" dataDxfId="143"/>
    <tableColumn id="6" xr3:uid="{8B1EB722-0CCE-44DF-86B7-3FBD6BA24665}" uniqueName="6" name="Gender" queryTableFieldId="6" dataDxfId="142"/>
    <tableColumn id="7" xr3:uid="{0B379459-312D-40EB-B3A1-B6E24804D148}" uniqueName="7" name="Address" queryTableFieldId="8" dataDxfId="141"/>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B4135A0-19A6-4F74-AFFB-CD5956C59928}" name="products" displayName="products" ref="A1:F71" tableType="queryTable" totalsRowShown="0">
  <autoFilter ref="A1:F71" xr:uid="{8B4135A0-19A6-4F74-AFFB-CD5956C59928}"/>
  <tableColumns count="6">
    <tableColumn id="1" xr3:uid="{EE05DA76-8C5B-4D39-948E-4BB0D39FD9D9}" uniqueName="1" name="Product_ID" queryTableFieldId="1"/>
    <tableColumn id="2" xr3:uid="{3484673F-8FDF-4C7B-9B76-7CA63C0D9954}" uniqueName="2" name="Product_Name" queryTableFieldId="2" dataDxfId="140"/>
    <tableColumn id="3" xr3:uid="{FF694BCF-783E-4E7B-AD5F-3A58E16D56BB}" uniqueName="3" name="Category" queryTableFieldId="3" dataDxfId="139"/>
    <tableColumn id="4" xr3:uid="{AA2755A1-8662-472F-81D2-D14A1045DD03}" uniqueName="4" name="Price (INR)" queryTableFieldId="4"/>
    <tableColumn id="5" xr3:uid="{F8E9C371-32C5-4FA5-8400-19F660BF0038}" uniqueName="5" name="Occasion" queryTableFieldId="5" dataDxfId="138"/>
    <tableColumn id="6" xr3:uid="{2E7091E9-2B13-4949-879D-593ECC25D4C5}" uniqueName="6" name="Description" queryTableFieldId="7" dataDxfId="137"/>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DF1B514A-4958-4176-9CB4-D37B34A3EEB3}" name="customer10_" displayName="customer10_" ref="A1:F101" tableType="queryTable" totalsRowShown="0">
  <autoFilter ref="A1:F101" xr:uid="{DF1B514A-4958-4176-9CB4-D37B34A3EEB3}"/>
  <tableColumns count="6">
    <tableColumn id="1" xr3:uid="{46E65232-B616-40E0-921E-21954EE163FD}" uniqueName="1" name="Customer_ID" queryTableFieldId="1" dataDxfId="136"/>
    <tableColumn id="2" xr3:uid="{1D2B069A-D96E-45E7-8643-2F334E5A7469}" uniqueName="2" name="Name" queryTableFieldId="2" dataDxfId="135"/>
    <tableColumn id="3" xr3:uid="{D0A4FDDD-670D-4940-AAA7-3F67D84689E8}" uniqueName="3" name="City" queryTableFieldId="3" dataDxfId="134"/>
    <tableColumn id="4" xr3:uid="{2F42C8DE-F085-48E7-9580-E176F043CA6B}" uniqueName="4" name="Contact_Number" queryTableFieldId="4"/>
    <tableColumn id="5" xr3:uid="{9BA03EED-954A-4E22-87C5-3F18E58B455B}" uniqueName="5" name="Email" queryTableFieldId="5" dataDxfId="133"/>
    <tableColumn id="6" xr3:uid="{80198210-B9F6-4928-A84A-8E705B6E0202}" uniqueName="6" name="Gender" queryTableFieldId="6" dataDxfId="13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92226F0-5E48-43B4-9B84-E17F9F12C5F8}" name="customer10" displayName="customer10" ref="A1:F101" totalsRowShown="0">
  <autoFilter ref="A1:F101" xr:uid="{392226F0-5E48-43B4-9B84-E17F9F12C5F8}"/>
  <tableColumns count="6">
    <tableColumn id="1" xr3:uid="{5AC0B8CA-0C51-4E23-AE5D-06EED1050F34}" name="Customer_ID"/>
    <tableColumn id="2" xr3:uid="{DE3BC730-7526-4178-90B1-D1486CDAEC99}" name="Name"/>
    <tableColumn id="3" xr3:uid="{CB8E4B27-8B92-44A5-AEAC-E3B70FD97F57}" name="City"/>
    <tableColumn id="4" xr3:uid="{FE2D4862-6F52-473A-952C-2D2AA1AAA35E}" name="Contact_Number"/>
    <tableColumn id="5" xr3:uid="{F58F34AD-55F7-413B-B91E-CBCF3B593F82}" name="Email"/>
    <tableColumn id="6" xr3:uid="{60579E25-B738-4A2C-83A4-2ED176216DA7}" name="Gender"/>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5CF39886-BECE-4875-88B8-19D86C466557}" name="orders10" displayName="orders10" ref="B1:Q1001" totalsRowShown="0">
  <autoFilter ref="B1:Q1001" xr:uid="{5CF39886-BECE-4875-88B8-19D86C466557}"/>
  <tableColumns count="16">
    <tableColumn id="1" xr3:uid="{D33AD52D-FFC3-4A93-A1C3-8789168C8F3E}" name="Customer_ID"/>
    <tableColumn id="2" xr3:uid="{D03EE176-F486-4B11-9EF8-95199E7D8CAA}" name="Product_ID"/>
    <tableColumn id="3" xr3:uid="{731E8C79-4C3F-4A2B-BA1B-5DDBFA19C133}" name="Quantity"/>
    <tableColumn id="4" xr3:uid="{16559930-C7C4-4820-B8E1-236F8AEAE97F}" name="order_date" dataDxfId="131"/>
    <tableColumn id="5" xr3:uid="{F29CB01A-57EA-4DBA-A6B3-4F11AB0E0C91}" name="Order_Time"/>
    <tableColumn id="6" xr3:uid="{06F7DFAC-1A40-4009-A532-5DFF9D9FD5B3}" name="Delivery_date" dataDxfId="130"/>
    <tableColumn id="7" xr3:uid="{CB5357BA-F0BC-4C1F-A032-045F8E8CD586}" name="Delivery_Time"/>
    <tableColumn id="8" xr3:uid="{2304C444-6876-442F-A13B-DAD8D7CC67B7}" name="Location"/>
    <tableColumn id="9" xr3:uid="{71474CE8-CFBF-4D91-B2A7-20868F4B82E3}" name="Occasion"/>
    <tableColumn id="10" xr3:uid="{431429F1-35A8-461B-8F35-F6752330C60B}" name="Month Name(order date)"/>
    <tableColumn id="11" xr3:uid="{C4A029C6-8815-4AFD-8A56-0CFB8BAD7FF6}" name="Day Name(order date)"/>
    <tableColumn id="12" xr3:uid="{DF38D94C-9514-4D1C-8406-3CBEA329830C}" name="order_Hour"/>
    <tableColumn id="13" xr3:uid="{FE42FBCA-F6DA-4A25-9A02-C81D2774AE5E}" name="Delivery_Hour"/>
    <tableColumn id="14" xr3:uid="{9E8EDBA0-688A-4782-99FB-3C6AB34BDE98}" name="delivery_days/time"/>
    <tableColumn id="15" xr3:uid="{D4F16EF9-7825-4A16-98FC-2FFB47BFC737}" name="products (2).Price (INR)"/>
    <tableColumn id="16" xr3:uid="{ED32E147-327C-4EB8-BCF5-B22240777690}" name="Total_revenue">
      <calculatedColumnFormula>D2*P2</calculatedColumn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671F9D9-0972-4075-9AE3-76CC96D015A2}" name="Table2" displayName="Table2" ref="A1:A1048576" totalsRowShown="0">
  <autoFilter ref="A1:A1048576" xr:uid="{2671F9D9-0972-4075-9AE3-76CC96D015A2}"/>
  <tableColumns count="1">
    <tableColumn id="1" xr3:uid="{FD2C1F9A-3DCC-4368-AB5A-54C9E9E7B726}" name="Order_ID"/>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98458032-65CB-45D5-B205-F6D1D4B9E021}" name="products10" displayName="products10" ref="A1:E71" totalsRowShown="0">
  <autoFilter ref="A1:E71" xr:uid="{98458032-65CB-45D5-B205-F6D1D4B9E021}">
    <filterColumn colId="4">
      <filters>
        <filter val="Valentine's Day"/>
      </filters>
    </filterColumn>
  </autoFilter>
  <sortState xmlns:xlrd2="http://schemas.microsoft.com/office/spreadsheetml/2017/richdata2" ref="A7:E70">
    <sortCondition descending="1" ref="E1:E71"/>
  </sortState>
  <tableColumns count="5">
    <tableColumn id="1" xr3:uid="{9692C1ED-461F-49E1-8675-40AAB9D1D4C9}" name="Product_ID"/>
    <tableColumn id="2" xr3:uid="{F9AA5673-7E0A-4A3C-B6F7-4754C1A51176}" name="Product_Name"/>
    <tableColumn id="3" xr3:uid="{CEEAF0C5-1F28-4055-8D95-287F6F12FD77}" name="Category"/>
    <tableColumn id="4" xr3:uid="{1F88202C-8C34-4C72-B21B-2C52C977ADC1}" name="Price (INR)"/>
    <tableColumn id="5" xr3:uid="{9D01D3FF-C496-436E-B38F-097A03DBE447}" name="Occasio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99D2816-07B0-4DA4-AE9D-56F6014DCD2B}" name="orders" displayName="orders" ref="A1:Q1001" totalsRowShown="0">
  <autoFilter ref="A1:Q1001" xr:uid="{799D2816-07B0-4DA4-AE9D-56F6014DCD2B}"/>
  <sortState xmlns:xlrd2="http://schemas.microsoft.com/office/spreadsheetml/2017/richdata2" ref="A2:Q1001">
    <sortCondition ref="A1:A1001"/>
  </sortState>
  <tableColumns count="17">
    <tableColumn id="1" xr3:uid="{AF5DD322-C2B7-42DD-81D4-16305746D5A5}" name="Order_ID"/>
    <tableColumn id="2" xr3:uid="{37DB975F-0BAD-4E11-A177-ACF42F2C9413}" name="Customer_ID" dataDxfId="129"/>
    <tableColumn id="3" xr3:uid="{888F5E0D-57E5-43B0-86ED-829F20DADD2C}" name="Product_ID"/>
    <tableColumn id="4" xr3:uid="{F26BB61B-B076-4C0A-BF93-4BD8B6AB963E}" name="Quantity"/>
    <tableColumn id="5" xr3:uid="{CB7541D5-F91C-4FD9-A952-95388F0F9B0F}" name="order_date" dataDxfId="128"/>
    <tableColumn id="6" xr3:uid="{676EF055-0C99-4574-AE88-9D7923ECCA4B}" name="Order_Time" dataDxfId="127"/>
    <tableColumn id="7" xr3:uid="{88AD4D99-52A1-4DE9-BCBB-B25C7C93ADFA}" name="Delivery_date" dataDxfId="126"/>
    <tableColumn id="8" xr3:uid="{A0393395-1AAC-4394-B00F-1857D8A45A36}" name="Delivery_Time" dataDxfId="125"/>
    <tableColumn id="9" xr3:uid="{72C6A5AC-861D-4273-876F-FC886A0C977C}" name="Location" dataDxfId="124"/>
    <tableColumn id="10" xr3:uid="{D20BA1FA-6566-49CC-8573-032CE40AEAEC}" name="Occasion" dataDxfId="123"/>
    <tableColumn id="11" xr3:uid="{9E733E9D-53BD-4319-8082-13D4B486652A}" name="Month Name(order date)" dataDxfId="122"/>
    <tableColumn id="12" xr3:uid="{9AD3A293-3151-4A31-8253-DCD15D0DAA15}" name="Day Name(order date)" dataDxfId="121"/>
    <tableColumn id="13" xr3:uid="{0568981A-7BBB-4823-81F1-89E1381F7E7F}" name="order_Hour"/>
    <tableColumn id="14" xr3:uid="{B27B610C-D67D-4BB9-A775-8D852A906003}" name="Delivery_Hour"/>
    <tableColumn id="15" xr3:uid="{032CF43D-048D-4D32-88B9-23D4C7E20F05}" name="delivery_days/time" dataDxfId="120"/>
    <tableColumn id="16" xr3:uid="{F0414A82-3254-4C14-8590-BED3A2C6C1E0}" name="products (2).Price (INR)"/>
    <tableColumn id="17" xr3:uid="{F0B65359-BAE1-44FA-8332-F146C234D961}" name="Total_revenue"/>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2B192D56-C686-42AF-970B-24FA1176522F}" name="Table11" displayName="Table11" ref="A3:AC1003" totalsRowShown="0">
  <autoFilter ref="A3:AC1003" xr:uid="{2B192D56-C686-42AF-970B-24FA1176522F}"/>
  <sortState xmlns:xlrd2="http://schemas.microsoft.com/office/spreadsheetml/2017/richdata2" ref="A4:AC1003">
    <sortCondition ref="W3:W1003"/>
  </sortState>
  <tableColumns count="29">
    <tableColumn id="1" xr3:uid="{0AD9D72B-DCBE-43C8-B969-80B0D11BA15B}" name="Customer_ID"/>
    <tableColumn id="2" xr3:uid="{CF889FCE-86B8-40C6-88C2-E284D3515030}" name="Name"/>
    <tableColumn id="3" xr3:uid="{F4D39C58-3C63-406F-B277-AA4DA3965004}" name="City"/>
    <tableColumn id="4" xr3:uid="{12B801BA-645B-4832-9AB2-C7A3D91F30B1}" name="Contact_Number"/>
    <tableColumn id="5" xr3:uid="{FD3D561C-8C9F-475E-BEDD-0D78F63EE80B}" name="Email"/>
    <tableColumn id="6" xr3:uid="{5716FCA6-B9F7-49E4-847D-98A8DDF81FD8}" name="Gender"/>
    <tableColumn id="7" xr3:uid="{2F4F41A8-C98C-49CD-A910-AC3ED70F95A7}" name="orders (2).Order_ID"/>
    <tableColumn id="8" xr3:uid="{1310DAFF-412C-4104-AB15-3AF03B108D6C}" name="orders (2).Customer_ID"/>
    <tableColumn id="9" xr3:uid="{CC520D6C-E42A-4EFC-8493-4BB1835DD1DC}" name="orders (2).Product_ID"/>
    <tableColumn id="10" xr3:uid="{FC673A77-AE4E-4B7F-83C1-02BF9A71FA71}" name="orders (2).Quantity"/>
    <tableColumn id="11" xr3:uid="{A7E8273C-B90A-4711-8D3D-E4C309226C8C}" name="orders (2).Order_Date"/>
    <tableColumn id="12" xr3:uid="{6350C06F-AA45-4155-A6A1-580396CB8AD6}" name="order_date" dataDxfId="119"/>
    <tableColumn id="13" xr3:uid="{E8ECC0E2-DD3A-47B8-99AA-7AA465B2E428}" name="orders (2).Order_Time" dataDxfId="118"/>
    <tableColumn id="14" xr3:uid="{CF68242B-AF69-4925-A2D9-E34B75495016}" name="orders (2).Delivery_Date"/>
    <tableColumn id="15" xr3:uid="{BAF56319-CEC7-4A10-9220-A09B506DA77B}" name="delivery_date" dataDxfId="117"/>
    <tableColumn id="16" xr3:uid="{93A29944-3946-4B92-87C2-060FF502B707}" name="orders (2).Delivery_Time" dataDxfId="116"/>
    <tableColumn id="17" xr3:uid="{4E7200C6-6B0F-4513-8368-486100E77A15}" name="orders (2).Location"/>
    <tableColumn id="18" xr3:uid="{74F2C3B1-289C-4F7C-90F8-FE41C29145F8}" name="orders (2).Occasion"/>
    <tableColumn id="19" xr3:uid="{BC12F575-4F09-4CB2-9386-7EBDA1791FDC}" name="Month Name(order date)"/>
    <tableColumn id="20" xr3:uid="{9A0E46F5-6699-4609-98F9-7BA0F4D12B0F}" name="Day Name(order date)"/>
    <tableColumn id="21" xr3:uid="{158D9388-2AE0-4B2D-869C-D10EABF2B033}" name="order_hour"/>
    <tableColumn id="22" xr3:uid="{D32A0D2B-D1E8-4555-B0E6-0126D7257EDE}" name="delivery_hours"/>
    <tableColumn id="23" xr3:uid="{6555CFB4-980D-4DF7-A510-61CC9EF65518}" name="delivery_days"/>
    <tableColumn id="24" xr3:uid="{ADDCDAE4-741C-4F5E-BD21-47F725D5755B}" name="products.Product_ID"/>
    <tableColumn id="25" xr3:uid="{2F59E5DD-35B5-45BA-890C-EF5B69809DBC}" name="products.Product_Name"/>
    <tableColumn id="26" xr3:uid="{A1F854D4-2CEF-4E2A-AF13-00797E06C1A0}" name="products.Category"/>
    <tableColumn id="27" xr3:uid="{0A54AF07-4161-469B-A108-4043779292C1}" name="products.Price (INR)"/>
    <tableColumn id="28" xr3:uid="{A592029D-1F84-4E99-A9C2-ED2AA1826C85}" name="total_revenue"/>
    <tableColumn id="29" xr3:uid="{044202CC-062F-42FC-B34A-33243E9186AD}" name="products.Occasio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88C67FE2-25E8-49AB-B972-07598D37F028}" name="Table12" displayName="Table12" ref="A3:AC1003" totalsRowShown="0">
  <autoFilter ref="A3:AC1003" xr:uid="{88C67FE2-25E8-49AB-B972-07598D37F028}"/>
  <sortState xmlns:xlrd2="http://schemas.microsoft.com/office/spreadsheetml/2017/richdata2" ref="A4:AC1003">
    <sortCondition ref="G3:G1003"/>
  </sortState>
  <tableColumns count="29">
    <tableColumn id="1" xr3:uid="{786ED0E4-C609-443C-B18D-5AAE95CFCBDD}" name="Customer_ID"/>
    <tableColumn id="2" xr3:uid="{468F6960-9177-4651-B3D2-D08D60B5D3CE}" name="Name"/>
    <tableColumn id="3" xr3:uid="{0065D446-F3B0-435E-8A6E-C57907EB80F5}" name="City"/>
    <tableColumn id="4" xr3:uid="{4BDBA58F-2B7F-421D-AC38-928AF9B30689}" name="Contact_Number"/>
    <tableColumn id="5" xr3:uid="{FF90FBC5-EE9A-4E19-8C15-0ADD30A53347}" name="Email"/>
    <tableColumn id="6" xr3:uid="{0411C1E9-95DC-4AF5-9572-305E47B3D413}" name="Gender"/>
    <tableColumn id="7" xr3:uid="{FCBBDDA5-33D9-40EF-BD1D-D381A87EEB2E}" name="orders (2).Order_ID"/>
    <tableColumn id="8" xr3:uid="{BDEDA067-2AC0-4080-B3FF-9189E6686411}" name="orders (2).Customer_ID"/>
    <tableColumn id="9" xr3:uid="{F2BAB3FE-0C84-46A4-B375-E55108EE74DD}" name="orders (2).Product_ID"/>
    <tableColumn id="10" xr3:uid="{468445A5-A703-4C1D-A90D-9EB35891D1AE}" name="orders (2).Quantity"/>
    <tableColumn id="11" xr3:uid="{E9B4A1E5-579C-4176-83E4-1FAB45F65DCE}" name="orders (2).Order_Date"/>
    <tableColumn id="12" xr3:uid="{BA63372D-FA56-440D-B9EA-1AB136BEE845}" name="order_date" dataDxfId="115"/>
    <tableColumn id="13" xr3:uid="{0A0D1E11-04DE-4EE7-9936-2A5AE5CE393D}" name="orders (2).Order_Time" dataDxfId="114"/>
    <tableColumn id="14" xr3:uid="{A52E3471-C242-487C-B87C-8722C64BB585}" name="orders (2).Delivery_Date"/>
    <tableColumn id="15" xr3:uid="{95F533BB-2D2F-4357-91C0-24CB82C3B099}" name="delivery_date" dataDxfId="113"/>
    <tableColumn id="16" xr3:uid="{E2238CCE-7D72-45C0-A76C-9BCA5A5C1B12}" name="orders (2).Delivery_Time" dataDxfId="112"/>
    <tableColumn id="17" xr3:uid="{EC0FEC6E-C39B-4ADD-A756-1AB230682876}" name="orders (2).Location"/>
    <tableColumn id="18" xr3:uid="{E6BFE4C9-D64C-4512-9CE1-669940BCBE65}" name="orders (2).Occasion"/>
    <tableColumn id="19" xr3:uid="{5C8D0E71-0282-45D9-A645-5ECD9A45525F}" name="Month Name(order date)"/>
    <tableColumn id="20" xr3:uid="{00B2183E-6ECF-4F27-B1F8-7A4244F54C2F}" name="Day Name(order date)"/>
    <tableColumn id="21" xr3:uid="{0F684775-3C89-4521-8883-F1AF9D0E11ED}" name="order_hour"/>
    <tableColumn id="22" xr3:uid="{B32DA284-A0F4-48F2-B9AA-929317AF5463}" name="delivery_hours"/>
    <tableColumn id="23" xr3:uid="{1B47C2B7-8741-4732-8AED-B51A04A2EF2F}" name="delivery_days"/>
    <tableColumn id="24" xr3:uid="{0B28BA8B-7BBC-4B84-9128-A3DBA7583295}" name="products.Product_ID"/>
    <tableColumn id="25" xr3:uid="{2D62D56F-8FCB-4E49-8618-36A5959B557A}" name="products.Product_Name"/>
    <tableColumn id="26" xr3:uid="{EFED4C13-A47A-4EE0-AAFC-E7621B9C86FA}" name="products.Category"/>
    <tableColumn id="27" xr3:uid="{DE7A96F2-AA06-4AFC-95C6-4EFD0725F9F1}" name="products.Price (INR)"/>
    <tableColumn id="28" xr3:uid="{19C931EC-F949-4C77-ADCD-CB0C799F9D7F}" name="total_revenue"/>
    <tableColumn id="29" xr3:uid="{DB5CBEBA-66C4-449E-9A77-C3024801BE7F}" name="products.Occasio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86A882BD-EC09-4697-B2C9-61753F6D1C88}" name="Merge1__2" displayName="Merge1__2" ref="A1:AC1001" tableType="queryTable" totalsRowShown="0">
  <autoFilter ref="A1:AC1001" xr:uid="{86A882BD-EC09-4697-B2C9-61753F6D1C88}"/>
  <sortState xmlns:xlrd2="http://schemas.microsoft.com/office/spreadsheetml/2017/richdata2" ref="A2:AC1001">
    <sortCondition ref="A1:A1001"/>
  </sortState>
  <tableColumns count="29">
    <tableColumn id="1" xr3:uid="{8A8DC81F-59E0-49C9-A01F-A96A9D1916F4}" uniqueName="1" name="Customer_ID" queryTableFieldId="1" dataDxfId="111"/>
    <tableColumn id="2" xr3:uid="{8FF97F21-33DB-46D2-B5A3-7FE97AFA16E5}" uniqueName="2" name="Name" queryTableFieldId="2" dataDxfId="110"/>
    <tableColumn id="3" xr3:uid="{8C53A78D-77E1-4CB3-95F1-A863CDB5218A}" uniqueName="3" name="City" queryTableFieldId="3" dataDxfId="109"/>
    <tableColumn id="4" xr3:uid="{88172899-47B4-4550-961A-9B174264D690}" uniqueName="4" name="Contact_Number" queryTableFieldId="4"/>
    <tableColumn id="5" xr3:uid="{F066B010-94F5-4725-BD6A-A3044E3A47D1}" uniqueName="5" name="Email" queryTableFieldId="5" dataDxfId="108"/>
    <tableColumn id="6" xr3:uid="{1B0B4F1B-380E-491F-B0D8-89894DC0DA33}" uniqueName="6" name="Gender" queryTableFieldId="6" dataDxfId="107"/>
    <tableColumn id="7" xr3:uid="{FB549D2E-B6DD-47B8-929D-A34DAED2E8F3}" uniqueName="7" name="orders (2).Order_ID" queryTableFieldId="7"/>
    <tableColumn id="8" xr3:uid="{2F2D3D9A-96FC-4F53-A645-8AE94B9387FD}" uniqueName="8" name="orders (2).Customer_ID" queryTableFieldId="8" dataDxfId="106"/>
    <tableColumn id="9" xr3:uid="{A4667105-8B7F-42EC-B12E-DFD03B3BF95F}" uniqueName="9" name="orders (2).Product_ID" queryTableFieldId="9"/>
    <tableColumn id="10" xr3:uid="{2DE35FF9-2B64-4F0E-9D80-5ECE462363CC}" uniqueName="10" name="Quantity" queryTableFieldId="10"/>
    <tableColumn id="11" xr3:uid="{6973CE51-8B9D-485C-917D-B08E583F9C62}" uniqueName="11" name="Order_Date (X)" queryTableFieldId="11" dataDxfId="105"/>
    <tableColumn id="12" xr3:uid="{7123D075-1760-4531-BA38-ED7E0F160EC9}" uniqueName="12" name="order_date2" queryTableFieldId="12" dataDxfId="104"/>
    <tableColumn id="13" xr3:uid="{D327054E-97A2-40A1-958E-E266B61BCBED}" uniqueName="13" name="Order_Time" queryTableFieldId="13" dataDxfId="103"/>
    <tableColumn id="14" xr3:uid="{A836D42F-5A38-4DFD-93D9-B55FA57C6758}" uniqueName="14" name="Delivery_Date(X)" queryTableFieldId="14" dataDxfId="102"/>
    <tableColumn id="15" xr3:uid="{C149C333-CE41-41A7-AF53-BD57FC138255}" uniqueName="15" name="delivery_date" queryTableFieldId="15" dataDxfId="101"/>
    <tableColumn id="16" xr3:uid="{E65F9A50-8132-494A-A9A9-34893687B893}" uniqueName="16" name="Delivery_Time" queryTableFieldId="16" dataDxfId="100"/>
    <tableColumn id="17" xr3:uid="{2C369326-64CB-4436-8E02-1BE2AEAFDAEB}" uniqueName="17" name="Location" queryTableFieldId="17" dataDxfId="99"/>
    <tableColumn id="18" xr3:uid="{3B11705C-9205-4404-9165-74D358794C5F}" uniqueName="18" name="Occasion" queryTableFieldId="18" dataDxfId="98"/>
    <tableColumn id="19" xr3:uid="{51BAFD68-AADD-4277-BE6A-862E9F76A600}" uniqueName="19" name="Month Name(order date)" queryTableFieldId="19" dataDxfId="97"/>
    <tableColumn id="20" xr3:uid="{43C96008-14C3-4188-8961-2D71553F2E82}" uniqueName="20" name="Day Name(order date)" queryTableFieldId="20" dataDxfId="96"/>
    <tableColumn id="21" xr3:uid="{EC8466E7-FDA3-4730-AE2F-4658CAE8E10C}" uniqueName="21" name="order_hour" queryTableFieldId="21"/>
    <tableColumn id="22" xr3:uid="{ACDC9470-8D1D-4D72-98BA-04F4FEFFC941}" uniqueName="22" name="delivery_hours" queryTableFieldId="22"/>
    <tableColumn id="23" xr3:uid="{23D3ACD2-A677-497E-A9EB-41876DFF8B1F}" uniqueName="23" name="delivery_days" queryTableFieldId="23"/>
    <tableColumn id="25" xr3:uid="{460DE950-CB40-4D6A-BD3C-11E62F5201A6}" uniqueName="25" name="products.Product_ID" queryTableFieldId="25"/>
    <tableColumn id="26" xr3:uid="{A7728E6B-A48F-4033-B60C-EB3D703E542D}" uniqueName="26" name="Product_Name" queryTableFieldId="26" dataDxfId="95"/>
    <tableColumn id="27" xr3:uid="{E95649D7-5947-4A21-9476-67D15ACC60F0}" uniqueName="27" name="Category" queryTableFieldId="27" dataDxfId="94"/>
    <tableColumn id="28" xr3:uid="{FA3C1ABE-F051-4DF2-9C0F-55F980D9BFAC}" uniqueName="28" name="Price (INR)" queryTableFieldId="28"/>
    <tableColumn id="30" xr3:uid="{1FC69C0F-D069-4B45-AF52-41B508466D2A}" uniqueName="30" name="total_revenue" queryTableFieldId="30" dataDxfId="93">
      <calculatedColumnFormula>Merge1__2[[#This Row],[Quantity]]*Merge1__2[[#This Row],[Price (INR)]]</calculatedColumnFormula>
    </tableColumn>
    <tableColumn id="29" xr3:uid="{14956EA0-9D7E-4B40-9AC7-68783FC31CC8}" uniqueName="29" name="Occasion2" queryTableFieldId="29" dataDxfId="92"/>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D83CE8C-DC38-4DB1-AB22-1A8088F4A7CC}" name="Merge1__3" displayName="Merge1__3" ref="A1:AD1001" tableType="queryTable" totalsRowShown="0">
  <autoFilter ref="A1:AD1001" xr:uid="{1D83CE8C-DC38-4DB1-AB22-1A8088F4A7CC}"/>
  <tableColumns count="30">
    <tableColumn id="1" xr3:uid="{8B89CDCB-EEAA-4EBA-9F4B-282FC5BD0B9B}" uniqueName="1" name="Customer_ID" queryTableFieldId="1" dataDxfId="91"/>
    <tableColumn id="2" xr3:uid="{4400E40D-AD3A-46AA-89F2-582D98EC48E1}" uniqueName="2" name="Name" queryTableFieldId="2" dataDxfId="90"/>
    <tableColumn id="3" xr3:uid="{B35CF0B4-CD90-41E7-8239-45CAA7E186E8}" uniqueName="3" name="City" queryTableFieldId="3" dataDxfId="89"/>
    <tableColumn id="4" xr3:uid="{439865F5-F61C-4F3E-872F-8B9F84FE3E03}" uniqueName="4" name="Contact_Number" queryTableFieldId="4"/>
    <tableColumn id="5" xr3:uid="{8DB06A97-15D4-4575-87D2-31BAB6D5E695}" uniqueName="5" name="Email" queryTableFieldId="5" dataDxfId="88"/>
    <tableColumn id="6" xr3:uid="{58F278BA-68D7-41E4-8EBC-928CCF6D9B28}" uniqueName="6" name="Gender" queryTableFieldId="6" dataDxfId="87"/>
    <tableColumn id="7" xr3:uid="{5E19FD23-5F35-4E25-B4F1-6113EE3A56CB}" uniqueName="7" name="orders (2).Order_ID" queryTableFieldId="7"/>
    <tableColumn id="8" xr3:uid="{76FBF4D8-4F26-4040-9613-EBC6FE5F1353}" uniqueName="8" name="orders (2).Customer_ID" queryTableFieldId="8" dataDxfId="86"/>
    <tableColumn id="9" xr3:uid="{DEC91AED-E306-44E9-9F90-A8440FDC31D6}" uniqueName="9" name="orders (2).Product_ID" queryTableFieldId="9"/>
    <tableColumn id="10" xr3:uid="{F9749E74-C09C-4C7C-8943-ABA26B91472D}" uniqueName="10" name="orders (2).Quantity" queryTableFieldId="10"/>
    <tableColumn id="11" xr3:uid="{49EBCF57-1B98-4ABD-B84C-1D33C9657798}" uniqueName="11" name="orders (2).Order_Date" queryTableFieldId="11" dataDxfId="85"/>
    <tableColumn id="12" xr3:uid="{79E6E554-AF34-4B44-82CD-C3C5B982DBFB}" uniqueName="12" name="order_date" queryTableFieldId="12" dataDxfId="84"/>
    <tableColumn id="13" xr3:uid="{B6B7F5C4-A78A-412B-8C82-CB953A984A5D}" uniqueName="13" name="orders (2).Order_Time" queryTableFieldId="13"/>
    <tableColumn id="14" xr3:uid="{8375BAC7-02EC-47F9-AF5E-41A0BE5B350B}" uniqueName="14" name="orders (2).Delivery_Date" queryTableFieldId="14" dataDxfId="83"/>
    <tableColumn id="15" xr3:uid="{74855FE9-8425-4538-9433-AD85D3CD83B2}" uniqueName="15" name="delivery_date" queryTableFieldId="15" dataDxfId="82"/>
    <tableColumn id="16" xr3:uid="{717C4517-1DD6-4988-8201-9F0BA1FAA1B7}" uniqueName="16" name="orders (2).Delivery_Time" queryTableFieldId="16"/>
    <tableColumn id="17" xr3:uid="{D3B0B6B4-D761-46DA-AD0F-E5F306B42E73}" uniqueName="17" name="orders (2).Location" queryTableFieldId="17" dataDxfId="81"/>
    <tableColumn id="18" xr3:uid="{76FE043F-7104-4815-8CC9-A73901B21309}" uniqueName="18" name="orders (2).Occasion" queryTableFieldId="18" dataDxfId="80"/>
    <tableColumn id="19" xr3:uid="{C41FE788-78F0-4323-B150-6A8DB33EE35E}" uniqueName="19" name="Month Name(order date)" queryTableFieldId="19" dataDxfId="79"/>
    <tableColumn id="20" xr3:uid="{1307D38D-2FB6-4B7A-999C-D7F9DE9A8DD9}" uniqueName="20" name="Day Name(order date)" queryTableFieldId="20" dataDxfId="78"/>
    <tableColumn id="21" xr3:uid="{CDFD0E09-F63C-432E-8BC2-491C7EBC156F}" uniqueName="21" name="order_hour" queryTableFieldId="21"/>
    <tableColumn id="22" xr3:uid="{9791220B-194B-4213-BBB5-0D4DCD56B64B}" uniqueName="22" name="delivery_hour" queryTableFieldId="22"/>
    <tableColumn id="23" xr3:uid="{2649FDF4-446F-45A5-BD3D-F2745C79891F}" uniqueName="23" name="delivery_days" queryTableFieldId="23"/>
    <tableColumn id="30" xr3:uid="{F2FB52C7-8720-48AF-B0A3-2D1C5E1487B8}" uniqueName="30" name="Column1" queryTableFieldId="30"/>
    <tableColumn id="24" xr3:uid="{36413C41-2E66-4334-8C4E-0761937E87A3}" uniqueName="24" name="products.Product_ID" queryTableFieldId="24"/>
    <tableColumn id="25" xr3:uid="{CC28DC3F-DABB-47D4-B463-64854C120783}" uniqueName="25" name="products.Product_Name" queryTableFieldId="25" dataDxfId="77"/>
    <tableColumn id="26" xr3:uid="{67D0DDDD-0BE4-494D-B49E-E38EECDCF05C}" uniqueName="26" name="products.Category" queryTableFieldId="26" dataDxfId="76"/>
    <tableColumn id="27" xr3:uid="{BB23B5A4-5FE8-4040-A478-97887577508C}" uniqueName="27" name="products.Price (INR)" queryTableFieldId="27"/>
    <tableColumn id="28" xr3:uid="{0CCE6277-B94D-4222-AA1F-EA37F8846DC8}" uniqueName="28" name="products.Occasion" queryTableFieldId="28" dataDxfId="75"/>
    <tableColumn id="29" xr3:uid="{AB281EB5-2946-4F7C-BCC1-B0044D936817}" uniqueName="29" name="total_revenue" queryTableFieldId="29"/>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211A613-1320-4BFF-A04F-F3058C08E38E}" name="Merge1" displayName="Merge1" ref="A1:AC1001" tableType="queryTable" totalsRowShown="0">
  <autoFilter ref="A1:AC1001" xr:uid="{8211A613-1320-4BFF-A04F-F3058C08E38E}"/>
  <sortState xmlns:xlrd2="http://schemas.microsoft.com/office/spreadsheetml/2017/richdata2" ref="A2:AB1001">
    <sortCondition ref="A1:A1001"/>
  </sortState>
  <tableColumns count="29">
    <tableColumn id="1" xr3:uid="{AB8B7FD2-1DCB-42BA-A931-2374D6875E47}" uniqueName="1" name="Customer_ID" queryTableFieldId="1" dataDxfId="74"/>
    <tableColumn id="2" xr3:uid="{3FD39851-46AD-40BC-A64E-54AB3F406425}" uniqueName="2" name="Name" queryTableFieldId="2" dataDxfId="73"/>
    <tableColumn id="3" xr3:uid="{71F520A4-D844-4C03-86A7-66664D8F594A}" uniqueName="3" name="City" queryTableFieldId="3" dataDxfId="72"/>
    <tableColumn id="4" xr3:uid="{B0866C4B-F701-427E-997D-2996F40572CB}" uniqueName="4" name="Contact_Number" queryTableFieldId="4"/>
    <tableColumn id="5" xr3:uid="{2021FD16-9114-4871-AF82-B70C2780BE67}" uniqueName="5" name="Email" queryTableFieldId="5" dataDxfId="71"/>
    <tableColumn id="6" xr3:uid="{8A287215-1C0D-4D19-8CEB-2A5624C7DE7C}" uniqueName="6" name="Gender" queryTableFieldId="6" dataDxfId="70"/>
    <tableColumn id="7" xr3:uid="{F885BB96-7AAA-4BF1-BF44-D930A014273E}" uniqueName="7" name="orders (2).Order_ID" queryTableFieldId="7"/>
    <tableColumn id="8" xr3:uid="{8B16CF23-D8EE-46DB-BFB2-D6C92AAEA9D5}" uniqueName="8" name="orders (2).Customer_ID" queryTableFieldId="8" dataDxfId="69"/>
    <tableColumn id="9" xr3:uid="{D27030B2-9DE1-4201-9CF8-29814E460437}" uniqueName="9" name="orders (2).Product_ID" queryTableFieldId="9"/>
    <tableColumn id="10" xr3:uid="{20D1E8AE-07F9-4323-A243-C43B9CDD58F6}" uniqueName="10" name="orders (2).Quantity" queryTableFieldId="10"/>
    <tableColumn id="11" xr3:uid="{B274EE0E-00F8-4AB2-B940-4265108FED6F}" uniqueName="11" name="orders (2).Order_Date" queryTableFieldId="11" dataDxfId="68"/>
    <tableColumn id="23" xr3:uid="{6DF89B03-3059-4090-8CBE-C3EA77D94177}" uniqueName="23" name="order_date" queryTableFieldId="23" dataDxfId="67">
      <calculatedColumnFormula>DATEVALUE(Merge1[[#This Row],[orders (2).Order_Date]])</calculatedColumnFormula>
    </tableColumn>
    <tableColumn id="12" xr3:uid="{D9B220B7-A837-4E47-9337-B2C02E1E6ECA}" uniqueName="12" name="orders (2).Order_Time" queryTableFieldId="12" dataDxfId="66"/>
    <tableColumn id="13" xr3:uid="{28BF1673-296C-4E6A-992B-072EB4E82998}" uniqueName="13" name="orders (2).Delivery_Date" queryTableFieldId="13" dataDxfId="65"/>
    <tableColumn id="24" xr3:uid="{B388CDC2-7519-4025-A98D-BA39F00D340D}" uniqueName="24" name="delivery_date" queryTableFieldId="24" dataDxfId="64">
      <calculatedColumnFormula>DATEVALUE(Merge1[[#This Row],[orders (2).Delivery_Date]])</calculatedColumnFormula>
    </tableColumn>
    <tableColumn id="14" xr3:uid="{6A947FB0-F9EF-433D-930B-F7E93DCC19F1}" uniqueName="14" name="orders (2).Delivery_Time" queryTableFieldId="14" dataDxfId="63"/>
    <tableColumn id="15" xr3:uid="{72ACC1E4-14DC-4DC5-B691-D93987A0393B}" uniqueName="15" name="orders (2).Location" queryTableFieldId="15" dataDxfId="62"/>
    <tableColumn id="16" xr3:uid="{41BEB989-8CF8-453C-A963-03B7AD4523F3}" uniqueName="16" name="orders (2).Occasion" queryTableFieldId="16" dataDxfId="61"/>
    <tableColumn id="25" xr3:uid="{4975AED5-3004-4E03-8693-08A113E9188B}" uniqueName="25" name="Month Name(order date)" queryTableFieldId="25" dataDxfId="60">
      <calculatedColumnFormula>TEXT(Merge1[[#This Row],[order_date]],"mmmm")</calculatedColumnFormula>
    </tableColumn>
    <tableColumn id="26" xr3:uid="{5B4069DA-0880-49C3-9F3B-765A0AD16AE3}" uniqueName="26" name="Day Name(order date)" queryTableFieldId="26" dataDxfId="59">
      <calculatedColumnFormula>TEXT(Merge1[[#This Row],[order_date]],"dddd")</calculatedColumnFormula>
    </tableColumn>
    <tableColumn id="29" xr3:uid="{36E66FBB-4EF4-4A9B-B210-4B44F0ED703B}" uniqueName="29" name="order_hour" queryTableFieldId="32" dataDxfId="58">
      <calculatedColumnFormula>HOUR(Merge1[[#This Row],[orders (2).Order_Time]])</calculatedColumnFormula>
    </tableColumn>
    <tableColumn id="28" xr3:uid="{FAB0A116-D5F8-4BAC-A1CA-999708A54B15}" uniqueName="28" name="delivery_hour" queryTableFieldId="31" dataDxfId="57">
      <calculatedColumnFormula>HOUR(Merge1[[#This Row],[orders (2).Delivery_Time]])</calculatedColumnFormula>
    </tableColumn>
    <tableColumn id="27" xr3:uid="{CE0D0CFB-606A-4F92-9345-380389ADBC66}" uniqueName="27" name="delivery_days" queryTableFieldId="30" dataDxfId="56">
      <calculatedColumnFormula>_xlfn.DAYS(Merge1[[#This Row],[delivery_date]],Merge1[[#This Row],[order_date]])</calculatedColumnFormula>
    </tableColumn>
    <tableColumn id="17" xr3:uid="{37162C69-5147-4817-BFA8-76EAA1457739}" uniqueName="17" name="products.Product_ID" queryTableFieldId="17"/>
    <tableColumn id="18" xr3:uid="{C37AECA2-F58B-4865-A2B1-6B6ED3BBBFE9}" uniqueName="18" name="products.Product_Name" queryTableFieldId="18" dataDxfId="55"/>
    <tableColumn id="19" xr3:uid="{29DF37D1-5B4B-4410-83DD-C9943B63D8D0}" uniqueName="19" name="products.Category" queryTableFieldId="19" dataDxfId="54"/>
    <tableColumn id="20" xr3:uid="{67D9F6DF-659F-41AF-99F0-3ACDA4D93E91}" uniqueName="20" name="products.Price (INR)" queryTableFieldId="20"/>
    <tableColumn id="21" xr3:uid="{9602D165-27BC-47BE-88FD-77487744687E}" uniqueName="21" name="products.Occasion" queryTableFieldId="21" dataDxfId="53"/>
    <tableColumn id="22" xr3:uid="{0EEEF451-4F87-46EA-935B-56B681E9B77C}" uniqueName="22" name="total_revenue" queryTableFieldId="29" dataDxfId="52">
      <calculatedColumnFormula>Merge1[[#This Row],[products.Price (INR)]]*Merge1[[#This Row],[orders (2).Quantity]]</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Gallery">
  <a:themeElements>
    <a:clrScheme name="Gallery">
      <a:dk1>
        <a:sysClr val="windowText" lastClr="000000"/>
      </a:dk1>
      <a:lt1>
        <a:sysClr val="window" lastClr="FFFFFF"/>
      </a:lt1>
      <a:dk2>
        <a:srgbClr val="454545"/>
      </a:dk2>
      <a:lt2>
        <a:srgbClr val="DFDBD5"/>
      </a:lt2>
      <a:accent1>
        <a:srgbClr val="B71E42"/>
      </a:accent1>
      <a:accent2>
        <a:srgbClr val="DE478E"/>
      </a:accent2>
      <a:accent3>
        <a:srgbClr val="BC72F0"/>
      </a:accent3>
      <a:accent4>
        <a:srgbClr val="795FAF"/>
      </a:accent4>
      <a:accent5>
        <a:srgbClr val="586EA6"/>
      </a:accent5>
      <a:accent6>
        <a:srgbClr val="6892A0"/>
      </a:accent6>
      <a:hlink>
        <a:srgbClr val="FA2B5C"/>
      </a:hlink>
      <a:folHlink>
        <a:srgbClr val="BC658E"/>
      </a:folHlink>
    </a:clrScheme>
    <a:fontScheme name="Gallery">
      <a:majorFont>
        <a:latin typeface="Gill Sans MT" panose="020B0502020104020203"/>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Gill Sans MT" panose="020B0502020104020203"/>
        <a:ea typeface=""/>
        <a:cs typeface=""/>
        <a:font script="Jpan" typeface="游ゴシック"/>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Gallery">
      <a:fillStyleLst>
        <a:solidFill>
          <a:schemeClr val="phClr"/>
        </a:solidFill>
        <a:gradFill rotWithShape="1">
          <a:gsLst>
            <a:gs pos="0">
              <a:schemeClr val="phClr">
                <a:tint val="54000"/>
                <a:alpha val="100000"/>
                <a:satMod val="105000"/>
                <a:lumMod val="110000"/>
              </a:schemeClr>
            </a:gs>
            <a:gs pos="100000">
              <a:schemeClr val="phClr">
                <a:tint val="78000"/>
                <a:alpha val="92000"/>
                <a:satMod val="109000"/>
                <a:lumMod val="100000"/>
              </a:schemeClr>
            </a:gs>
          </a:gsLst>
          <a:lin ang="5400000" scaled="0"/>
        </a:gradFill>
        <a:gradFill rotWithShape="1">
          <a:gsLst>
            <a:gs pos="0">
              <a:schemeClr val="phClr">
                <a:tint val="98000"/>
                <a:satMod val="110000"/>
                <a:lumMod val="104000"/>
              </a:schemeClr>
            </a:gs>
            <a:gs pos="69000">
              <a:schemeClr val="phClr">
                <a:shade val="88000"/>
                <a:satMod val="130000"/>
                <a:lumMod val="92000"/>
              </a:schemeClr>
            </a:gs>
            <a:gs pos="100000">
              <a:schemeClr val="phClr">
                <a:shade val="78000"/>
                <a:satMod val="130000"/>
                <a:lumMod val="92000"/>
              </a:schemeClr>
            </a:gs>
          </a:gsLst>
          <a:lin ang="5400000" scaled="0"/>
        </a:gradFill>
      </a:fillStyleLst>
      <a:lnStyleLst>
        <a:ln w="9525" cap="flat" cmpd="sng" algn="ctr">
          <a:solidFill>
            <a:schemeClr val="phClr"/>
          </a:solidFill>
          <a:prstDash val="solid"/>
        </a:ln>
        <a:ln w="15875" cap="flat" cmpd="sng" algn="ctr">
          <a:solidFill>
            <a:schemeClr val="phClr"/>
          </a:solidFill>
          <a:prstDash val="solid"/>
        </a:ln>
        <a:ln w="22225" cap="flat" cmpd="sng" algn="ctr">
          <a:solidFill>
            <a:schemeClr val="phClr"/>
          </a:solidFill>
          <a:prstDash val="solid"/>
        </a:ln>
      </a:lnStyleLst>
      <a:effectStyleLst>
        <a:effectStyle>
          <a:effectLst/>
        </a:effectStyle>
        <a:effectStyle>
          <a:effectLst/>
        </a:effectStyle>
        <a:effectStyle>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a:effectStyle>
      </a:effectStyleLst>
      <a:bgFillStyleLst>
        <a:solidFill>
          <a:schemeClr val="phClr"/>
        </a:solidFill>
        <a:solidFill>
          <a:schemeClr val="phClr"/>
        </a:solidFill>
        <a:gradFill rotWithShape="1">
          <a:gsLst>
            <a:gs pos="0">
              <a:schemeClr val="phClr">
                <a:tint val="94000"/>
                <a:satMod val="80000"/>
                <a:lumMod val="106000"/>
              </a:schemeClr>
            </a:gs>
            <a:gs pos="100000">
              <a:schemeClr val="phClr">
                <a:shade val="80000"/>
              </a:schemeClr>
            </a:gs>
          </a:gsLst>
          <a:path path="circle">
            <a:fillToRect l="43000" r="43000" b="100000"/>
          </a:path>
        </a:gradFill>
      </a:bgFillStyleLst>
    </a:fmtScheme>
  </a:themeElements>
  <a:objectDefaults/>
  <a:extraClrSchemeLst/>
  <a:extLst>
    <a:ext uri="{05A4C25C-085E-4340-85A3-A5531E510DB2}">
      <thm15:themeFamily xmlns:thm15="http://schemas.microsoft.com/office/thememl/2012/main" name="Gallery" id="{BBFCD31E-59A1-489D-B089-A3EAD7CAE12E}" vid="{F5E91637-A7B6-4E27-B710-77DA7014EE1E}"/>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elivery_date" xr10:uid="{ED817776-9774-4BEF-B010-F8EA7EE6ACD1}" sourceName="delivery_date">
  <pivotTables>
    <pivotTable tabId="18" name="PivotTable4"/>
    <pivotTable tabId="18" name="PivotTable1"/>
    <pivotTable tabId="18" name="PivotTable2"/>
    <pivotTable tabId="18" name="PivotTable5"/>
    <pivotTable tabId="18" name="PivotTable6"/>
    <pivotTable tabId="18" name="PivotTable7"/>
    <pivotTable tabId="18" name="PivotTable8"/>
    <pivotTable tabId="18" name="PivotTable3"/>
    <pivotTable tabId="18" name="PivotTable9"/>
    <pivotTable tabId="18" name="PivotTable10"/>
    <pivotTable tabId="18" name="PivotTable12"/>
  </pivotTables>
  <state minimalRefreshVersion="6" lastRefreshVersion="6" pivotCacheId="1065233173" filterType="unknown">
    <bounds startDate="2023-01-01T00:00:00" endDate="2025-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18C1FC28-EBA3-419D-A752-EADCDFFEDB74}" sourceName="order_date">
  <pivotTables>
    <pivotTable tabId="22" name="PivotTable13"/>
    <pivotTable tabId="22" name="PivotTable1"/>
    <pivotTable tabId="22" name="PivotTable10"/>
    <pivotTable tabId="22" name="PivotTable11"/>
    <pivotTable tabId="22" name="PivotTable12"/>
    <pivotTable tabId="22" name="PivotTable2"/>
    <pivotTable tabId="22" name="PivotTable3"/>
    <pivotTable tabId="22" name="PivotTable5"/>
    <pivotTable tabId="22" name="PivotTable6"/>
    <pivotTable tabId="22" name="PivotTable7"/>
    <pivotTable tabId="22" name="PivotTable8"/>
    <pivotTable tabId="22" name="PivotTable9"/>
    <pivotTable tabId="22" name="PivotTable14"/>
    <pivotTable tabId="22" name="PivotTable15"/>
    <pivotTable tabId="22" name="PivotTable16"/>
  </pivotTables>
  <state minimalRefreshVersion="6" lastRefreshVersion="6" pivotCacheId="283707519" filterType="unknown">
    <bounds startDate="2023-01-01T00:00:00" endDate="2024-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_date 1" xr10:uid="{46136C8F-758B-41D1-8D8F-07A89F75BE61}" cache="NativeTimeline_order_date" caption="order_date" level="2" selectionLevel="2" scrollPosition="2023-04-01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elivery_date" xr10:uid="{65AF718E-A985-41CC-A9BB-F9BC7D0A730B}" cache="NativeTimeline_delivery_date" caption="delivery_date" level="2" selectionLevel="2" scrollPosition="2023-01-01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7.xml"/></Relationships>
</file>

<file path=xl/worksheets/_rels/sheet7.xml.rels><?xml version="1.0" encoding="UTF-8" standalone="yes"?>
<Relationships xmlns="http://schemas.openxmlformats.org/package/2006/relationships"><Relationship Id="rId1" Type="http://schemas.openxmlformats.org/officeDocument/2006/relationships/table" Target="../tables/table8.xml"/></Relationships>
</file>

<file path=xl/worksheets/_rels/sheet8.xml.rels><?xml version="1.0" encoding="UTF-8" standalone="yes"?>
<Relationships xmlns="http://schemas.openxmlformats.org/package/2006/relationships"><Relationship Id="rId1" Type="http://schemas.openxmlformats.org/officeDocument/2006/relationships/table" Target="../tables/table9.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2.xml.rels><?xml version="1.0" encoding="UTF-8" standalone="yes"?>
<Relationships xmlns="http://schemas.openxmlformats.org/package/2006/relationships"><Relationship Id="rId8" Type="http://schemas.openxmlformats.org/officeDocument/2006/relationships/hyperlink" Target="https://www.yuvaflowers.com/products/money-plant-with-cadbury-celebration" TargetMode="External"/><Relationship Id="rId13" Type="http://schemas.openxmlformats.org/officeDocument/2006/relationships/hyperlink" Target="https://www.yuvaflowers.com/products/money-plant-with-cadbury-celebration" TargetMode="External"/><Relationship Id="rId3" Type="http://schemas.openxmlformats.org/officeDocument/2006/relationships/hyperlink" Target="https://www.yuvaflowers.com/products/money-plant-with-cadbury-celebration" TargetMode="External"/><Relationship Id="rId7" Type="http://schemas.openxmlformats.org/officeDocument/2006/relationships/hyperlink" Target="https://www.yuvaflowers.com/products/money-plant-with-cadbury-celebration" TargetMode="External"/><Relationship Id="rId12" Type="http://schemas.openxmlformats.org/officeDocument/2006/relationships/hyperlink" Target="https://www.yuvaflowers.com/products/money-plant-with-cadbury-celebration" TargetMode="External"/><Relationship Id="rId2" Type="http://schemas.openxmlformats.org/officeDocument/2006/relationships/hyperlink" Target="https://www.yuvaflowers.com/products/money-plant-with-cadbury-celebration" TargetMode="External"/><Relationship Id="rId1" Type="http://schemas.openxmlformats.org/officeDocument/2006/relationships/hyperlink" Target="https://www.yuvaflowers.com/products/money-plant-with-cadbury-celebration" TargetMode="External"/><Relationship Id="rId6" Type="http://schemas.openxmlformats.org/officeDocument/2006/relationships/hyperlink" Target="https://www.yuvaflowers.com/products/money-plant-with-cadbury-celebration" TargetMode="External"/><Relationship Id="rId11" Type="http://schemas.openxmlformats.org/officeDocument/2006/relationships/hyperlink" Target="https://www.yuvaflowers.com/products/money-plant-with-cadbury-celebration" TargetMode="External"/><Relationship Id="rId5" Type="http://schemas.openxmlformats.org/officeDocument/2006/relationships/hyperlink" Target="https://www.yuvaflowers.com/products/money-plant-with-cadbury-celebration" TargetMode="External"/><Relationship Id="rId15" Type="http://schemas.openxmlformats.org/officeDocument/2006/relationships/table" Target="../tables/table13.xml"/><Relationship Id="rId10" Type="http://schemas.openxmlformats.org/officeDocument/2006/relationships/hyperlink" Target="https://www.yuvaflowers.com/products/money-plant-with-cadbury-celebration" TargetMode="External"/><Relationship Id="rId4" Type="http://schemas.openxmlformats.org/officeDocument/2006/relationships/hyperlink" Target="https://www.yuvaflowers.com/products/money-plant-with-cadbury-celebration" TargetMode="External"/><Relationship Id="rId9" Type="http://schemas.openxmlformats.org/officeDocument/2006/relationships/hyperlink" Target="https://www.yuvaflowers.com/products/money-plant-with-cadbury-celebration" TargetMode="External"/><Relationship Id="rId14" Type="http://schemas.openxmlformats.org/officeDocument/2006/relationships/drawing" Target="../drawings/drawing1.xml"/></Relationships>
</file>

<file path=xl/worksheets/_rels/sheet1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6" Type="http://schemas.openxmlformats.org/officeDocument/2006/relationships/drawing" Target="../drawings/drawing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1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15.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2.xml"/><Relationship Id="rId1" Type="http://schemas.openxmlformats.org/officeDocument/2006/relationships/drawing" Target="../drawings/drawing4.xml"/></Relationships>
</file>

<file path=xl/worksheets/_rels/sheet16.xml.rels><?xml version="1.0" encoding="UTF-8" standalone="yes"?>
<Relationships xmlns="http://schemas.openxmlformats.org/package/2006/relationships"><Relationship Id="rId8" Type="http://schemas.openxmlformats.org/officeDocument/2006/relationships/pivotTable" Target="../pivotTables/pivotTable23.xml"/><Relationship Id="rId3" Type="http://schemas.openxmlformats.org/officeDocument/2006/relationships/pivotTable" Target="../pivotTables/pivotTable18.xml"/><Relationship Id="rId7" Type="http://schemas.openxmlformats.org/officeDocument/2006/relationships/pivotTable" Target="../pivotTables/pivotTable22.xml"/><Relationship Id="rId2" Type="http://schemas.openxmlformats.org/officeDocument/2006/relationships/pivotTable" Target="../pivotTables/pivotTable17.xml"/><Relationship Id="rId1" Type="http://schemas.openxmlformats.org/officeDocument/2006/relationships/pivotTable" Target="../pivotTables/pivotTable16.xml"/><Relationship Id="rId6" Type="http://schemas.openxmlformats.org/officeDocument/2006/relationships/pivotTable" Target="../pivotTables/pivotTable21.xml"/><Relationship Id="rId11" Type="http://schemas.openxmlformats.org/officeDocument/2006/relationships/pivotTable" Target="../pivotTables/pivotTable26.xml"/><Relationship Id="rId5" Type="http://schemas.openxmlformats.org/officeDocument/2006/relationships/pivotTable" Target="../pivotTables/pivotTable20.xml"/><Relationship Id="rId10" Type="http://schemas.openxmlformats.org/officeDocument/2006/relationships/pivotTable" Target="../pivotTables/pivotTable25.xml"/><Relationship Id="rId4" Type="http://schemas.openxmlformats.org/officeDocument/2006/relationships/pivotTable" Target="../pivotTables/pivotTable19.xml"/><Relationship Id="rId9" Type="http://schemas.openxmlformats.org/officeDocument/2006/relationships/pivotTable" Target="../pivotTables/pivotTable2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8B6429-8F87-4D02-BE07-A3297A977E2E}">
  <dimension ref="A1:G101"/>
  <sheetViews>
    <sheetView workbookViewId="0">
      <selection activeCell="J14" sqref="J14"/>
    </sheetView>
  </sheetViews>
  <sheetFormatPr defaultRowHeight="17.25" x14ac:dyDescent="0.35"/>
  <cols>
    <col min="1" max="1" width="14.625" customWidth="1"/>
    <col min="2" max="2" width="23" customWidth="1"/>
    <col min="3" max="3" width="27" customWidth="1"/>
    <col min="4" max="4" width="18.375" customWidth="1"/>
    <col min="5" max="5" width="40" customWidth="1"/>
    <col min="6" max="6" width="9.875" customWidth="1"/>
    <col min="7" max="7" width="49.25" customWidth="1"/>
  </cols>
  <sheetData>
    <row r="1" spans="1:7" x14ac:dyDescent="0.35">
      <c r="A1" t="s">
        <v>0</v>
      </c>
      <c r="B1" t="s">
        <v>1</v>
      </c>
      <c r="C1" t="s">
        <v>2</v>
      </c>
      <c r="D1" t="s">
        <v>3</v>
      </c>
      <c r="E1" t="s">
        <v>4</v>
      </c>
      <c r="F1" t="s">
        <v>5</v>
      </c>
      <c r="G1" t="s">
        <v>1057</v>
      </c>
    </row>
    <row r="2" spans="1:7" x14ac:dyDescent="0.35">
      <c r="A2" t="s">
        <v>6</v>
      </c>
      <c r="B2" t="s">
        <v>7</v>
      </c>
      <c r="C2" t="s">
        <v>8</v>
      </c>
      <c r="D2">
        <v>917193971454</v>
      </c>
      <c r="E2" t="s">
        <v>9</v>
      </c>
      <c r="F2" t="s">
        <v>10</v>
      </c>
      <c r="G2" t="s">
        <v>1058</v>
      </c>
    </row>
    <row r="3" spans="1:7" x14ac:dyDescent="0.35">
      <c r="A3" t="s">
        <v>11</v>
      </c>
      <c r="B3" t="s">
        <v>12</v>
      </c>
      <c r="C3" t="s">
        <v>13</v>
      </c>
      <c r="D3">
        <v>8915420519</v>
      </c>
      <c r="E3" t="s">
        <v>14</v>
      </c>
      <c r="F3" t="s">
        <v>10</v>
      </c>
      <c r="G3" t="s">
        <v>1059</v>
      </c>
    </row>
    <row r="4" spans="1:7" x14ac:dyDescent="0.35">
      <c r="A4" t="s">
        <v>15</v>
      </c>
      <c r="B4" t="s">
        <v>16</v>
      </c>
      <c r="C4" t="s">
        <v>17</v>
      </c>
      <c r="D4">
        <v>7400208126</v>
      </c>
      <c r="E4" t="s">
        <v>18</v>
      </c>
      <c r="F4" t="s">
        <v>19</v>
      </c>
      <c r="G4" t="s">
        <v>1060</v>
      </c>
    </row>
    <row r="5" spans="1:7" x14ac:dyDescent="0.35">
      <c r="A5" t="s">
        <v>20</v>
      </c>
      <c r="B5" t="s">
        <v>21</v>
      </c>
      <c r="C5" t="s">
        <v>22</v>
      </c>
      <c r="D5">
        <v>7232349928</v>
      </c>
      <c r="E5" t="s">
        <v>23</v>
      </c>
      <c r="F5" t="s">
        <v>19</v>
      </c>
      <c r="G5" t="s">
        <v>1061</v>
      </c>
    </row>
    <row r="6" spans="1:7" x14ac:dyDescent="0.35">
      <c r="A6" t="s">
        <v>24</v>
      </c>
      <c r="B6" t="s">
        <v>25</v>
      </c>
      <c r="C6" t="s">
        <v>26</v>
      </c>
      <c r="D6">
        <v>2207644242</v>
      </c>
      <c r="E6" t="s">
        <v>27</v>
      </c>
      <c r="F6" t="s">
        <v>19</v>
      </c>
      <c r="G6" t="s">
        <v>1062</v>
      </c>
    </row>
    <row r="7" spans="1:7" x14ac:dyDescent="0.35">
      <c r="A7" t="s">
        <v>28</v>
      </c>
      <c r="B7" t="s">
        <v>29</v>
      </c>
      <c r="C7" t="s">
        <v>30</v>
      </c>
      <c r="D7">
        <v>919363577179</v>
      </c>
      <c r="E7" t="s">
        <v>31</v>
      </c>
      <c r="F7" t="s">
        <v>10</v>
      </c>
      <c r="G7" t="s">
        <v>1063</v>
      </c>
    </row>
    <row r="8" spans="1:7" x14ac:dyDescent="0.35">
      <c r="A8" t="s">
        <v>32</v>
      </c>
      <c r="B8" t="s">
        <v>33</v>
      </c>
      <c r="C8" t="s">
        <v>34</v>
      </c>
      <c r="D8">
        <v>918576675504</v>
      </c>
      <c r="E8" t="s">
        <v>35</v>
      </c>
      <c r="F8" t="s">
        <v>19</v>
      </c>
      <c r="G8" t="s">
        <v>1064</v>
      </c>
    </row>
    <row r="9" spans="1:7" x14ac:dyDescent="0.35">
      <c r="A9" t="s">
        <v>36</v>
      </c>
      <c r="B9" t="s">
        <v>37</v>
      </c>
      <c r="C9" t="s">
        <v>38</v>
      </c>
      <c r="D9">
        <v>7138085704</v>
      </c>
      <c r="E9" t="s">
        <v>39</v>
      </c>
      <c r="F9" t="s">
        <v>10</v>
      </c>
      <c r="G9" t="s">
        <v>1065</v>
      </c>
    </row>
    <row r="10" spans="1:7" x14ac:dyDescent="0.35">
      <c r="A10" t="s">
        <v>40</v>
      </c>
      <c r="B10" t="s">
        <v>41</v>
      </c>
      <c r="C10" t="s">
        <v>42</v>
      </c>
      <c r="D10">
        <v>1336765676</v>
      </c>
      <c r="E10" t="s">
        <v>43</v>
      </c>
      <c r="F10" t="s">
        <v>10</v>
      </c>
      <c r="G10" t="s">
        <v>1066</v>
      </c>
    </row>
    <row r="11" spans="1:7" x14ac:dyDescent="0.35">
      <c r="A11" t="s">
        <v>44</v>
      </c>
      <c r="B11" t="s">
        <v>45</v>
      </c>
      <c r="C11" t="s">
        <v>46</v>
      </c>
      <c r="D11">
        <v>1608833065</v>
      </c>
      <c r="E11" t="s">
        <v>47</v>
      </c>
      <c r="F11" t="s">
        <v>19</v>
      </c>
      <c r="G11" t="s">
        <v>1067</v>
      </c>
    </row>
    <row r="12" spans="1:7" x14ac:dyDescent="0.35">
      <c r="A12" t="s">
        <v>48</v>
      </c>
      <c r="B12" t="s">
        <v>49</v>
      </c>
      <c r="C12" t="s">
        <v>50</v>
      </c>
      <c r="D12">
        <v>916173563562</v>
      </c>
      <c r="E12" t="s">
        <v>51</v>
      </c>
      <c r="F12" t="s">
        <v>10</v>
      </c>
      <c r="G12" t="s">
        <v>1068</v>
      </c>
    </row>
    <row r="13" spans="1:7" x14ac:dyDescent="0.35">
      <c r="A13" t="s">
        <v>52</v>
      </c>
      <c r="B13" t="s">
        <v>53</v>
      </c>
      <c r="C13" t="s">
        <v>17</v>
      </c>
      <c r="D13">
        <v>919921125624</v>
      </c>
      <c r="E13" t="s">
        <v>54</v>
      </c>
      <c r="F13" t="s">
        <v>19</v>
      </c>
      <c r="G13" t="s">
        <v>1069</v>
      </c>
    </row>
    <row r="14" spans="1:7" x14ac:dyDescent="0.35">
      <c r="A14" t="s">
        <v>55</v>
      </c>
      <c r="B14" t="s">
        <v>56</v>
      </c>
      <c r="C14" t="s">
        <v>57</v>
      </c>
      <c r="D14">
        <v>912112817503</v>
      </c>
      <c r="E14" t="s">
        <v>58</v>
      </c>
      <c r="F14" t="s">
        <v>10</v>
      </c>
      <c r="G14" t="s">
        <v>1070</v>
      </c>
    </row>
    <row r="15" spans="1:7" x14ac:dyDescent="0.35">
      <c r="A15" t="s">
        <v>59</v>
      </c>
      <c r="B15" t="s">
        <v>60</v>
      </c>
      <c r="C15" t="s">
        <v>61</v>
      </c>
      <c r="D15">
        <v>2717671919</v>
      </c>
      <c r="E15" t="s">
        <v>62</v>
      </c>
      <c r="F15" t="s">
        <v>10</v>
      </c>
      <c r="G15" t="s">
        <v>1071</v>
      </c>
    </row>
    <row r="16" spans="1:7" x14ac:dyDescent="0.35">
      <c r="A16" t="s">
        <v>63</v>
      </c>
      <c r="B16" t="s">
        <v>64</v>
      </c>
      <c r="C16" t="s">
        <v>65</v>
      </c>
      <c r="D16">
        <v>918664164910</v>
      </c>
      <c r="E16" t="s">
        <v>66</v>
      </c>
      <c r="F16" t="s">
        <v>10</v>
      </c>
      <c r="G16" t="s">
        <v>1072</v>
      </c>
    </row>
    <row r="17" spans="1:7" x14ac:dyDescent="0.35">
      <c r="A17" t="s">
        <v>67</v>
      </c>
      <c r="B17" t="s">
        <v>68</v>
      </c>
      <c r="C17" t="s">
        <v>69</v>
      </c>
      <c r="D17">
        <v>8482992702</v>
      </c>
      <c r="E17" t="s">
        <v>70</v>
      </c>
      <c r="F17" t="s">
        <v>19</v>
      </c>
      <c r="G17" t="s">
        <v>1073</v>
      </c>
    </row>
    <row r="18" spans="1:7" x14ac:dyDescent="0.35">
      <c r="A18" t="s">
        <v>71</v>
      </c>
      <c r="B18" t="s">
        <v>72</v>
      </c>
      <c r="C18" t="s">
        <v>73</v>
      </c>
      <c r="D18">
        <v>912738556486</v>
      </c>
      <c r="E18" t="s">
        <v>74</v>
      </c>
      <c r="F18" t="s">
        <v>19</v>
      </c>
      <c r="G18" t="s">
        <v>1074</v>
      </c>
    </row>
    <row r="19" spans="1:7" x14ac:dyDescent="0.35">
      <c r="A19" t="s">
        <v>75</v>
      </c>
      <c r="B19" t="s">
        <v>76</v>
      </c>
      <c r="C19" t="s">
        <v>77</v>
      </c>
      <c r="D19">
        <v>919080029661</v>
      </c>
      <c r="E19" t="s">
        <v>78</v>
      </c>
      <c r="F19" t="s">
        <v>19</v>
      </c>
      <c r="G19" t="s">
        <v>1075</v>
      </c>
    </row>
    <row r="20" spans="1:7" x14ac:dyDescent="0.35">
      <c r="A20" t="s">
        <v>79</v>
      </c>
      <c r="B20" t="s">
        <v>80</v>
      </c>
      <c r="C20" t="s">
        <v>81</v>
      </c>
      <c r="D20">
        <v>914513393592</v>
      </c>
      <c r="E20" t="s">
        <v>82</v>
      </c>
      <c r="F20" t="s">
        <v>19</v>
      </c>
      <c r="G20" t="s">
        <v>1076</v>
      </c>
    </row>
    <row r="21" spans="1:7" x14ac:dyDescent="0.35">
      <c r="A21" t="s">
        <v>83</v>
      </c>
      <c r="B21" t="s">
        <v>84</v>
      </c>
      <c r="C21" t="s">
        <v>85</v>
      </c>
      <c r="D21">
        <v>1731643700</v>
      </c>
      <c r="E21" t="s">
        <v>86</v>
      </c>
      <c r="F21" t="s">
        <v>19</v>
      </c>
      <c r="G21" t="s">
        <v>1077</v>
      </c>
    </row>
    <row r="22" spans="1:7" x14ac:dyDescent="0.35">
      <c r="A22" t="s">
        <v>87</v>
      </c>
      <c r="B22" t="s">
        <v>88</v>
      </c>
      <c r="C22" t="s">
        <v>89</v>
      </c>
      <c r="D22">
        <v>915555408563</v>
      </c>
      <c r="E22" t="s">
        <v>90</v>
      </c>
      <c r="F22" t="s">
        <v>19</v>
      </c>
      <c r="G22" t="s">
        <v>1078</v>
      </c>
    </row>
    <row r="23" spans="1:7" x14ac:dyDescent="0.35">
      <c r="A23" t="s">
        <v>91</v>
      </c>
      <c r="B23" t="s">
        <v>92</v>
      </c>
      <c r="C23" t="s">
        <v>93</v>
      </c>
      <c r="D23">
        <v>913111711777</v>
      </c>
      <c r="E23" t="s">
        <v>94</v>
      </c>
      <c r="F23" t="s">
        <v>19</v>
      </c>
      <c r="G23" t="s">
        <v>1079</v>
      </c>
    </row>
    <row r="24" spans="1:7" x14ac:dyDescent="0.35">
      <c r="A24" t="s">
        <v>95</v>
      </c>
      <c r="B24" t="s">
        <v>96</v>
      </c>
      <c r="C24" t="s">
        <v>97</v>
      </c>
      <c r="D24">
        <v>7196287267</v>
      </c>
      <c r="E24" t="s">
        <v>98</v>
      </c>
      <c r="F24" t="s">
        <v>19</v>
      </c>
      <c r="G24" t="s">
        <v>1080</v>
      </c>
    </row>
    <row r="25" spans="1:7" x14ac:dyDescent="0.35">
      <c r="A25" t="s">
        <v>99</v>
      </c>
      <c r="B25" t="s">
        <v>100</v>
      </c>
      <c r="C25" t="s">
        <v>101</v>
      </c>
      <c r="D25">
        <v>910316756360</v>
      </c>
      <c r="E25" t="s">
        <v>102</v>
      </c>
      <c r="F25" t="s">
        <v>10</v>
      </c>
      <c r="G25" t="s">
        <v>1081</v>
      </c>
    </row>
    <row r="26" spans="1:7" x14ac:dyDescent="0.35">
      <c r="A26" t="s">
        <v>103</v>
      </c>
      <c r="B26" t="s">
        <v>104</v>
      </c>
      <c r="C26" t="s">
        <v>105</v>
      </c>
      <c r="D26">
        <v>917406193950</v>
      </c>
      <c r="E26" t="s">
        <v>106</v>
      </c>
      <c r="F26" t="s">
        <v>10</v>
      </c>
      <c r="G26" t="s">
        <v>1082</v>
      </c>
    </row>
    <row r="27" spans="1:7" x14ac:dyDescent="0.35">
      <c r="A27" t="s">
        <v>107</v>
      </c>
      <c r="B27" t="s">
        <v>108</v>
      </c>
      <c r="C27" t="s">
        <v>109</v>
      </c>
      <c r="D27">
        <v>918716483532</v>
      </c>
      <c r="E27" t="s">
        <v>110</v>
      </c>
      <c r="F27" t="s">
        <v>10</v>
      </c>
      <c r="G27" t="s">
        <v>1083</v>
      </c>
    </row>
    <row r="28" spans="1:7" x14ac:dyDescent="0.35">
      <c r="A28" t="s">
        <v>111</v>
      </c>
      <c r="B28" t="s">
        <v>112</v>
      </c>
      <c r="C28" t="s">
        <v>113</v>
      </c>
      <c r="D28">
        <v>3431035116</v>
      </c>
      <c r="E28" t="s">
        <v>114</v>
      </c>
      <c r="F28" t="s">
        <v>10</v>
      </c>
      <c r="G28" t="s">
        <v>1084</v>
      </c>
    </row>
    <row r="29" spans="1:7" x14ac:dyDescent="0.35">
      <c r="A29" t="s">
        <v>115</v>
      </c>
      <c r="B29" t="s">
        <v>116</v>
      </c>
      <c r="C29" t="s">
        <v>117</v>
      </c>
      <c r="D29">
        <v>2539728317</v>
      </c>
      <c r="E29" t="s">
        <v>118</v>
      </c>
      <c r="F29" t="s">
        <v>10</v>
      </c>
      <c r="G29" t="s">
        <v>1085</v>
      </c>
    </row>
    <row r="30" spans="1:7" x14ac:dyDescent="0.35">
      <c r="A30" t="s">
        <v>119</v>
      </c>
      <c r="B30" t="s">
        <v>120</v>
      </c>
      <c r="C30" t="s">
        <v>121</v>
      </c>
      <c r="D30">
        <v>912454360885</v>
      </c>
      <c r="E30" t="s">
        <v>122</v>
      </c>
      <c r="F30" t="s">
        <v>10</v>
      </c>
      <c r="G30" t="s">
        <v>1086</v>
      </c>
    </row>
    <row r="31" spans="1:7" x14ac:dyDescent="0.35">
      <c r="A31" t="s">
        <v>123</v>
      </c>
      <c r="B31" t="s">
        <v>124</v>
      </c>
      <c r="C31" t="s">
        <v>125</v>
      </c>
      <c r="D31">
        <v>9972300876</v>
      </c>
      <c r="E31" t="s">
        <v>126</v>
      </c>
      <c r="F31" t="s">
        <v>19</v>
      </c>
      <c r="G31" t="s">
        <v>1087</v>
      </c>
    </row>
    <row r="32" spans="1:7" x14ac:dyDescent="0.35">
      <c r="A32" t="s">
        <v>127</v>
      </c>
      <c r="B32" t="s">
        <v>128</v>
      </c>
      <c r="C32" t="s">
        <v>129</v>
      </c>
      <c r="D32">
        <v>135745753</v>
      </c>
      <c r="E32" t="s">
        <v>130</v>
      </c>
      <c r="F32" t="s">
        <v>10</v>
      </c>
      <c r="G32" t="s">
        <v>1088</v>
      </c>
    </row>
    <row r="33" spans="1:7" x14ac:dyDescent="0.35">
      <c r="A33" t="s">
        <v>131</v>
      </c>
      <c r="B33" t="s">
        <v>132</v>
      </c>
      <c r="C33" t="s">
        <v>133</v>
      </c>
      <c r="D33">
        <v>1611365500</v>
      </c>
      <c r="E33" t="s">
        <v>134</v>
      </c>
      <c r="F33" t="s">
        <v>19</v>
      </c>
      <c r="G33" t="s">
        <v>1089</v>
      </c>
    </row>
    <row r="34" spans="1:7" x14ac:dyDescent="0.35">
      <c r="A34" t="s">
        <v>135</v>
      </c>
      <c r="B34" t="s">
        <v>136</v>
      </c>
      <c r="C34" t="s">
        <v>137</v>
      </c>
      <c r="D34">
        <v>5713958095</v>
      </c>
      <c r="E34" t="s">
        <v>138</v>
      </c>
      <c r="F34" t="s">
        <v>10</v>
      </c>
      <c r="G34" t="s">
        <v>1090</v>
      </c>
    </row>
    <row r="35" spans="1:7" x14ac:dyDescent="0.35">
      <c r="A35" t="s">
        <v>139</v>
      </c>
      <c r="B35" t="s">
        <v>140</v>
      </c>
      <c r="C35" t="s">
        <v>141</v>
      </c>
      <c r="D35">
        <v>6652710577</v>
      </c>
      <c r="E35" t="s">
        <v>142</v>
      </c>
      <c r="F35" t="s">
        <v>19</v>
      </c>
      <c r="G35" t="s">
        <v>1091</v>
      </c>
    </row>
    <row r="36" spans="1:7" x14ac:dyDescent="0.35">
      <c r="A36" t="s">
        <v>143</v>
      </c>
      <c r="B36" t="s">
        <v>144</v>
      </c>
      <c r="C36" t="s">
        <v>145</v>
      </c>
      <c r="D36">
        <v>916899648374</v>
      </c>
      <c r="E36" t="s">
        <v>146</v>
      </c>
      <c r="F36" t="s">
        <v>19</v>
      </c>
      <c r="G36" t="s">
        <v>1092</v>
      </c>
    </row>
    <row r="37" spans="1:7" x14ac:dyDescent="0.35">
      <c r="A37" t="s">
        <v>147</v>
      </c>
      <c r="B37" t="s">
        <v>148</v>
      </c>
      <c r="C37" t="s">
        <v>149</v>
      </c>
      <c r="D37">
        <v>918721850071</v>
      </c>
      <c r="E37" t="s">
        <v>150</v>
      </c>
      <c r="F37" t="s">
        <v>10</v>
      </c>
      <c r="G37" t="s">
        <v>1093</v>
      </c>
    </row>
    <row r="38" spans="1:7" x14ac:dyDescent="0.35">
      <c r="A38" t="s">
        <v>151</v>
      </c>
      <c r="B38" t="s">
        <v>152</v>
      </c>
      <c r="C38" t="s">
        <v>153</v>
      </c>
      <c r="D38">
        <v>1972392634</v>
      </c>
      <c r="E38" t="s">
        <v>154</v>
      </c>
      <c r="F38" t="s">
        <v>19</v>
      </c>
      <c r="G38" t="s">
        <v>1094</v>
      </c>
    </row>
    <row r="39" spans="1:7" x14ac:dyDescent="0.35">
      <c r="A39" t="s">
        <v>155</v>
      </c>
      <c r="B39" t="s">
        <v>156</v>
      </c>
      <c r="C39" t="s">
        <v>157</v>
      </c>
      <c r="D39">
        <v>2847411902</v>
      </c>
      <c r="E39" t="s">
        <v>158</v>
      </c>
      <c r="F39" t="s">
        <v>10</v>
      </c>
      <c r="G39" t="s">
        <v>1095</v>
      </c>
    </row>
    <row r="40" spans="1:7" x14ac:dyDescent="0.35">
      <c r="A40" t="s">
        <v>159</v>
      </c>
      <c r="B40" t="s">
        <v>160</v>
      </c>
      <c r="C40" t="s">
        <v>161</v>
      </c>
      <c r="D40">
        <v>918804850295</v>
      </c>
      <c r="E40" t="s">
        <v>162</v>
      </c>
      <c r="F40" t="s">
        <v>19</v>
      </c>
      <c r="G40" t="s">
        <v>1096</v>
      </c>
    </row>
    <row r="41" spans="1:7" x14ac:dyDescent="0.35">
      <c r="A41" t="s">
        <v>163</v>
      </c>
      <c r="B41" t="s">
        <v>164</v>
      </c>
      <c r="C41" t="s">
        <v>165</v>
      </c>
      <c r="D41">
        <v>918810621361</v>
      </c>
      <c r="E41" t="s">
        <v>166</v>
      </c>
      <c r="F41" t="s">
        <v>10</v>
      </c>
      <c r="G41" t="s">
        <v>1097</v>
      </c>
    </row>
    <row r="42" spans="1:7" x14ac:dyDescent="0.35">
      <c r="A42" t="s">
        <v>167</v>
      </c>
      <c r="B42" t="s">
        <v>168</v>
      </c>
      <c r="C42" t="s">
        <v>169</v>
      </c>
      <c r="D42">
        <v>625408216</v>
      </c>
      <c r="E42" t="s">
        <v>170</v>
      </c>
      <c r="F42" t="s">
        <v>19</v>
      </c>
      <c r="G42" t="s">
        <v>1098</v>
      </c>
    </row>
    <row r="43" spans="1:7" x14ac:dyDescent="0.35">
      <c r="A43" t="s">
        <v>171</v>
      </c>
      <c r="B43" t="s">
        <v>172</v>
      </c>
      <c r="C43" t="s">
        <v>173</v>
      </c>
      <c r="D43">
        <v>916843169694</v>
      </c>
      <c r="E43" t="s">
        <v>174</v>
      </c>
      <c r="F43" t="s">
        <v>19</v>
      </c>
      <c r="G43" t="s">
        <v>1099</v>
      </c>
    </row>
    <row r="44" spans="1:7" x14ac:dyDescent="0.35">
      <c r="A44" t="s">
        <v>175</v>
      </c>
      <c r="B44" t="s">
        <v>176</v>
      </c>
      <c r="C44" t="s">
        <v>145</v>
      </c>
      <c r="D44">
        <v>2544865070</v>
      </c>
      <c r="E44" t="s">
        <v>177</v>
      </c>
      <c r="F44" t="s">
        <v>10</v>
      </c>
      <c r="G44" t="s">
        <v>1100</v>
      </c>
    </row>
    <row r="45" spans="1:7" x14ac:dyDescent="0.35">
      <c r="A45" t="s">
        <v>178</v>
      </c>
      <c r="B45" t="s">
        <v>179</v>
      </c>
      <c r="C45" t="s">
        <v>180</v>
      </c>
      <c r="D45">
        <v>9843970658</v>
      </c>
      <c r="E45" t="s">
        <v>181</v>
      </c>
      <c r="F45" t="s">
        <v>19</v>
      </c>
      <c r="G45" t="s">
        <v>1101</v>
      </c>
    </row>
    <row r="46" spans="1:7" x14ac:dyDescent="0.35">
      <c r="A46" t="s">
        <v>182</v>
      </c>
      <c r="B46" t="s">
        <v>183</v>
      </c>
      <c r="C46" t="s">
        <v>184</v>
      </c>
      <c r="D46">
        <v>6789522856</v>
      </c>
      <c r="E46" t="s">
        <v>185</v>
      </c>
      <c r="F46" t="s">
        <v>10</v>
      </c>
      <c r="G46" t="s">
        <v>1102</v>
      </c>
    </row>
    <row r="47" spans="1:7" x14ac:dyDescent="0.35">
      <c r="A47" t="s">
        <v>186</v>
      </c>
      <c r="B47" t="s">
        <v>187</v>
      </c>
      <c r="C47" t="s">
        <v>188</v>
      </c>
      <c r="D47">
        <v>917543187237</v>
      </c>
      <c r="E47" t="s">
        <v>189</v>
      </c>
      <c r="F47" t="s">
        <v>19</v>
      </c>
      <c r="G47" t="s">
        <v>1103</v>
      </c>
    </row>
    <row r="48" spans="1:7" x14ac:dyDescent="0.35">
      <c r="A48" t="s">
        <v>190</v>
      </c>
      <c r="B48" t="s">
        <v>191</v>
      </c>
      <c r="C48" t="s">
        <v>192</v>
      </c>
      <c r="D48">
        <v>910798274175</v>
      </c>
      <c r="E48" t="s">
        <v>193</v>
      </c>
      <c r="F48" t="s">
        <v>19</v>
      </c>
      <c r="G48" t="s">
        <v>1104</v>
      </c>
    </row>
    <row r="49" spans="1:7" x14ac:dyDescent="0.35">
      <c r="A49" t="s">
        <v>194</v>
      </c>
      <c r="B49" t="s">
        <v>195</v>
      </c>
      <c r="C49" t="s">
        <v>196</v>
      </c>
      <c r="D49">
        <v>7979926231</v>
      </c>
      <c r="E49" t="s">
        <v>197</v>
      </c>
      <c r="F49" t="s">
        <v>19</v>
      </c>
      <c r="G49" t="s">
        <v>1105</v>
      </c>
    </row>
    <row r="50" spans="1:7" x14ac:dyDescent="0.35">
      <c r="A50" t="s">
        <v>198</v>
      </c>
      <c r="B50" t="s">
        <v>199</v>
      </c>
      <c r="C50" t="s">
        <v>200</v>
      </c>
      <c r="D50">
        <v>1436426958</v>
      </c>
      <c r="E50" t="s">
        <v>201</v>
      </c>
      <c r="F50" t="s">
        <v>10</v>
      </c>
      <c r="G50" t="s">
        <v>1106</v>
      </c>
    </row>
    <row r="51" spans="1:7" x14ac:dyDescent="0.35">
      <c r="A51" t="s">
        <v>202</v>
      </c>
      <c r="B51" t="s">
        <v>203</v>
      </c>
      <c r="C51" t="s">
        <v>200</v>
      </c>
      <c r="D51">
        <v>911157961919</v>
      </c>
      <c r="E51" t="s">
        <v>204</v>
      </c>
      <c r="F51" t="s">
        <v>10</v>
      </c>
      <c r="G51" t="s">
        <v>1107</v>
      </c>
    </row>
    <row r="52" spans="1:7" x14ac:dyDescent="0.35">
      <c r="A52" t="s">
        <v>205</v>
      </c>
      <c r="B52" t="s">
        <v>206</v>
      </c>
      <c r="C52" t="s">
        <v>207</v>
      </c>
      <c r="D52">
        <v>911200621501</v>
      </c>
      <c r="E52" t="s">
        <v>208</v>
      </c>
      <c r="F52" t="s">
        <v>10</v>
      </c>
      <c r="G52" t="s">
        <v>1108</v>
      </c>
    </row>
    <row r="53" spans="1:7" x14ac:dyDescent="0.35">
      <c r="A53" t="s">
        <v>209</v>
      </c>
      <c r="B53" t="s">
        <v>210</v>
      </c>
      <c r="C53" t="s">
        <v>211</v>
      </c>
      <c r="D53">
        <v>5846932069</v>
      </c>
      <c r="E53" t="s">
        <v>212</v>
      </c>
      <c r="F53" t="s">
        <v>19</v>
      </c>
      <c r="G53" t="s">
        <v>1109</v>
      </c>
    </row>
    <row r="54" spans="1:7" x14ac:dyDescent="0.35">
      <c r="A54" t="s">
        <v>213</v>
      </c>
      <c r="B54" t="s">
        <v>214</v>
      </c>
      <c r="C54" t="s">
        <v>215</v>
      </c>
      <c r="D54">
        <v>918068004996</v>
      </c>
      <c r="E54" t="s">
        <v>216</v>
      </c>
      <c r="F54" t="s">
        <v>10</v>
      </c>
      <c r="G54" t="s">
        <v>1110</v>
      </c>
    </row>
    <row r="55" spans="1:7" x14ac:dyDescent="0.35">
      <c r="A55" t="s">
        <v>217</v>
      </c>
      <c r="B55" t="s">
        <v>218</v>
      </c>
      <c r="C55" t="s">
        <v>97</v>
      </c>
      <c r="D55">
        <v>7271590783</v>
      </c>
      <c r="E55" t="s">
        <v>219</v>
      </c>
      <c r="F55" t="s">
        <v>10</v>
      </c>
      <c r="G55" t="s">
        <v>1111</v>
      </c>
    </row>
    <row r="56" spans="1:7" x14ac:dyDescent="0.35">
      <c r="A56" t="s">
        <v>220</v>
      </c>
      <c r="B56" t="s">
        <v>221</v>
      </c>
      <c r="C56" t="s">
        <v>200</v>
      </c>
      <c r="D56">
        <v>2007986762</v>
      </c>
      <c r="E56" t="s">
        <v>222</v>
      </c>
      <c r="F56" t="s">
        <v>19</v>
      </c>
      <c r="G56" t="s">
        <v>1112</v>
      </c>
    </row>
    <row r="57" spans="1:7" x14ac:dyDescent="0.35">
      <c r="A57" t="s">
        <v>223</v>
      </c>
      <c r="B57" t="s">
        <v>224</v>
      </c>
      <c r="C57" t="s">
        <v>121</v>
      </c>
      <c r="D57">
        <v>9732644810</v>
      </c>
      <c r="E57" t="s">
        <v>225</v>
      </c>
      <c r="F57" t="s">
        <v>19</v>
      </c>
      <c r="G57" t="s">
        <v>1113</v>
      </c>
    </row>
    <row r="58" spans="1:7" x14ac:dyDescent="0.35">
      <c r="A58" t="s">
        <v>226</v>
      </c>
      <c r="B58" t="s">
        <v>227</v>
      </c>
      <c r="C58" t="s">
        <v>228</v>
      </c>
      <c r="D58">
        <v>8736997123</v>
      </c>
      <c r="E58" t="s">
        <v>229</v>
      </c>
      <c r="F58" t="s">
        <v>10</v>
      </c>
      <c r="G58" t="s">
        <v>1114</v>
      </c>
    </row>
    <row r="59" spans="1:7" x14ac:dyDescent="0.35">
      <c r="A59" t="s">
        <v>230</v>
      </c>
      <c r="B59" t="s">
        <v>231</v>
      </c>
      <c r="C59" t="s">
        <v>196</v>
      </c>
      <c r="D59">
        <v>919771604920</v>
      </c>
      <c r="E59" t="s">
        <v>232</v>
      </c>
      <c r="F59" t="s">
        <v>19</v>
      </c>
      <c r="G59" t="s">
        <v>1115</v>
      </c>
    </row>
    <row r="60" spans="1:7" x14ac:dyDescent="0.35">
      <c r="A60" t="s">
        <v>233</v>
      </c>
      <c r="B60" t="s">
        <v>234</v>
      </c>
      <c r="C60" t="s">
        <v>235</v>
      </c>
      <c r="D60">
        <v>5869821393</v>
      </c>
      <c r="E60" t="s">
        <v>236</v>
      </c>
      <c r="F60" t="s">
        <v>19</v>
      </c>
      <c r="G60" t="s">
        <v>1116</v>
      </c>
    </row>
    <row r="61" spans="1:7" x14ac:dyDescent="0.35">
      <c r="A61" t="s">
        <v>237</v>
      </c>
      <c r="B61" t="s">
        <v>238</v>
      </c>
      <c r="C61" t="s">
        <v>239</v>
      </c>
      <c r="D61">
        <v>214103009</v>
      </c>
      <c r="E61" t="s">
        <v>240</v>
      </c>
      <c r="F61" t="s">
        <v>19</v>
      </c>
      <c r="G61" t="s">
        <v>1117</v>
      </c>
    </row>
    <row r="62" spans="1:7" x14ac:dyDescent="0.35">
      <c r="A62" t="s">
        <v>241</v>
      </c>
      <c r="B62" t="s">
        <v>242</v>
      </c>
      <c r="C62" t="s">
        <v>101</v>
      </c>
      <c r="D62">
        <v>4318554567</v>
      </c>
      <c r="E62" t="s">
        <v>243</v>
      </c>
      <c r="F62" t="s">
        <v>10</v>
      </c>
      <c r="G62" t="s">
        <v>1118</v>
      </c>
    </row>
    <row r="63" spans="1:7" x14ac:dyDescent="0.35">
      <c r="A63" t="s">
        <v>244</v>
      </c>
      <c r="B63" t="s">
        <v>245</v>
      </c>
      <c r="C63" t="s">
        <v>246</v>
      </c>
      <c r="D63">
        <v>915915082470</v>
      </c>
      <c r="E63" t="s">
        <v>247</v>
      </c>
      <c r="F63" t="s">
        <v>19</v>
      </c>
      <c r="G63" t="s">
        <v>1119</v>
      </c>
    </row>
    <row r="64" spans="1:7" x14ac:dyDescent="0.35">
      <c r="A64" t="s">
        <v>248</v>
      </c>
      <c r="B64" t="s">
        <v>249</v>
      </c>
      <c r="C64" t="s">
        <v>250</v>
      </c>
      <c r="D64">
        <v>5287021467</v>
      </c>
      <c r="E64" t="s">
        <v>251</v>
      </c>
      <c r="F64" t="s">
        <v>19</v>
      </c>
      <c r="G64" t="s">
        <v>1120</v>
      </c>
    </row>
    <row r="65" spans="1:7" x14ac:dyDescent="0.35">
      <c r="A65" t="s">
        <v>252</v>
      </c>
      <c r="B65" t="s">
        <v>253</v>
      </c>
      <c r="C65" t="s">
        <v>254</v>
      </c>
      <c r="D65">
        <v>916181058210</v>
      </c>
      <c r="E65" t="s">
        <v>255</v>
      </c>
      <c r="F65" t="s">
        <v>19</v>
      </c>
      <c r="G65" t="s">
        <v>1121</v>
      </c>
    </row>
    <row r="66" spans="1:7" x14ac:dyDescent="0.35">
      <c r="A66" t="s">
        <v>256</v>
      </c>
      <c r="B66" t="s">
        <v>257</v>
      </c>
      <c r="C66" t="s">
        <v>258</v>
      </c>
      <c r="D66">
        <v>9753056313</v>
      </c>
      <c r="E66" t="s">
        <v>259</v>
      </c>
      <c r="F66" t="s">
        <v>19</v>
      </c>
      <c r="G66" t="s">
        <v>1122</v>
      </c>
    </row>
    <row r="67" spans="1:7" x14ac:dyDescent="0.35">
      <c r="A67" t="s">
        <v>260</v>
      </c>
      <c r="B67" t="s">
        <v>261</v>
      </c>
      <c r="C67" t="s">
        <v>262</v>
      </c>
      <c r="D67">
        <v>7436178055</v>
      </c>
      <c r="E67" t="s">
        <v>263</v>
      </c>
      <c r="F67" t="s">
        <v>10</v>
      </c>
      <c r="G67" t="s">
        <v>1123</v>
      </c>
    </row>
    <row r="68" spans="1:7" x14ac:dyDescent="0.35">
      <c r="A68" t="s">
        <v>264</v>
      </c>
      <c r="B68" t="s">
        <v>265</v>
      </c>
      <c r="C68" t="s">
        <v>266</v>
      </c>
      <c r="D68">
        <v>407409251</v>
      </c>
      <c r="E68" t="s">
        <v>267</v>
      </c>
      <c r="F68" t="s">
        <v>19</v>
      </c>
      <c r="G68" t="s">
        <v>1124</v>
      </c>
    </row>
    <row r="69" spans="1:7" x14ac:dyDescent="0.35">
      <c r="A69" t="s">
        <v>268</v>
      </c>
      <c r="B69" t="s">
        <v>269</v>
      </c>
      <c r="C69" t="s">
        <v>235</v>
      </c>
      <c r="D69">
        <v>913719858588</v>
      </c>
      <c r="E69" t="s">
        <v>270</v>
      </c>
      <c r="F69" t="s">
        <v>19</v>
      </c>
      <c r="G69" t="s">
        <v>1125</v>
      </c>
    </row>
    <row r="70" spans="1:7" x14ac:dyDescent="0.35">
      <c r="A70" t="s">
        <v>271</v>
      </c>
      <c r="B70" t="s">
        <v>272</v>
      </c>
      <c r="C70" t="s">
        <v>273</v>
      </c>
      <c r="D70">
        <v>1440411271</v>
      </c>
      <c r="E70" t="s">
        <v>274</v>
      </c>
      <c r="F70" t="s">
        <v>10</v>
      </c>
      <c r="G70" t="s">
        <v>1126</v>
      </c>
    </row>
    <row r="71" spans="1:7" x14ac:dyDescent="0.35">
      <c r="A71" t="s">
        <v>275</v>
      </c>
      <c r="B71" t="s">
        <v>276</v>
      </c>
      <c r="C71" t="s">
        <v>141</v>
      </c>
      <c r="D71">
        <v>3859920805</v>
      </c>
      <c r="E71" t="s">
        <v>277</v>
      </c>
      <c r="F71" t="s">
        <v>19</v>
      </c>
      <c r="G71" t="s">
        <v>1127</v>
      </c>
    </row>
    <row r="72" spans="1:7" x14ac:dyDescent="0.35">
      <c r="A72" t="s">
        <v>278</v>
      </c>
      <c r="B72" t="s">
        <v>279</v>
      </c>
      <c r="C72" t="s">
        <v>280</v>
      </c>
      <c r="D72">
        <v>8410472405</v>
      </c>
      <c r="E72" t="s">
        <v>281</v>
      </c>
      <c r="F72" t="s">
        <v>19</v>
      </c>
      <c r="G72" t="s">
        <v>1128</v>
      </c>
    </row>
    <row r="73" spans="1:7" x14ac:dyDescent="0.35">
      <c r="A73" t="s">
        <v>282</v>
      </c>
      <c r="B73" t="s">
        <v>283</v>
      </c>
      <c r="C73" t="s">
        <v>284</v>
      </c>
      <c r="D73">
        <v>7573085232</v>
      </c>
      <c r="E73" t="s">
        <v>285</v>
      </c>
      <c r="F73" t="s">
        <v>19</v>
      </c>
      <c r="G73" t="s">
        <v>1129</v>
      </c>
    </row>
    <row r="74" spans="1:7" x14ac:dyDescent="0.35">
      <c r="A74" t="s">
        <v>286</v>
      </c>
      <c r="B74" t="s">
        <v>287</v>
      </c>
      <c r="C74" t="s">
        <v>288</v>
      </c>
      <c r="D74">
        <v>918037721297</v>
      </c>
      <c r="E74" t="s">
        <v>289</v>
      </c>
      <c r="F74" t="s">
        <v>19</v>
      </c>
      <c r="G74" t="s">
        <v>1130</v>
      </c>
    </row>
    <row r="75" spans="1:7" x14ac:dyDescent="0.35">
      <c r="A75" t="s">
        <v>290</v>
      </c>
      <c r="B75" t="s">
        <v>291</v>
      </c>
      <c r="C75" t="s">
        <v>292</v>
      </c>
      <c r="D75">
        <v>919182523205</v>
      </c>
      <c r="E75" t="s">
        <v>293</v>
      </c>
      <c r="F75" t="s">
        <v>10</v>
      </c>
      <c r="G75" t="s">
        <v>1131</v>
      </c>
    </row>
    <row r="76" spans="1:7" x14ac:dyDescent="0.35">
      <c r="A76" t="s">
        <v>294</v>
      </c>
      <c r="B76" t="s">
        <v>295</v>
      </c>
      <c r="C76" t="s">
        <v>296</v>
      </c>
      <c r="D76">
        <v>914513765238</v>
      </c>
      <c r="E76" t="s">
        <v>297</v>
      </c>
      <c r="F76" t="s">
        <v>10</v>
      </c>
      <c r="G76" t="s">
        <v>1132</v>
      </c>
    </row>
    <row r="77" spans="1:7" x14ac:dyDescent="0.35">
      <c r="A77" t="s">
        <v>298</v>
      </c>
      <c r="B77" t="s">
        <v>299</v>
      </c>
      <c r="C77" t="s">
        <v>300</v>
      </c>
      <c r="D77">
        <v>916936516442</v>
      </c>
      <c r="E77" t="s">
        <v>301</v>
      </c>
      <c r="F77" t="s">
        <v>10</v>
      </c>
      <c r="G77" t="s">
        <v>1133</v>
      </c>
    </row>
    <row r="78" spans="1:7" x14ac:dyDescent="0.35">
      <c r="A78" t="s">
        <v>302</v>
      </c>
      <c r="B78" t="s">
        <v>303</v>
      </c>
      <c r="C78" t="s">
        <v>8</v>
      </c>
      <c r="D78">
        <v>910413737551</v>
      </c>
      <c r="E78" t="s">
        <v>304</v>
      </c>
      <c r="F78" t="s">
        <v>10</v>
      </c>
      <c r="G78" t="s">
        <v>1134</v>
      </c>
    </row>
    <row r="79" spans="1:7" x14ac:dyDescent="0.35">
      <c r="A79" t="s">
        <v>305</v>
      </c>
      <c r="B79" t="s">
        <v>306</v>
      </c>
      <c r="C79" t="s">
        <v>307</v>
      </c>
      <c r="D79">
        <v>3005266310</v>
      </c>
      <c r="E79" t="s">
        <v>308</v>
      </c>
      <c r="F79" t="s">
        <v>10</v>
      </c>
      <c r="G79" t="s">
        <v>1135</v>
      </c>
    </row>
    <row r="80" spans="1:7" x14ac:dyDescent="0.35">
      <c r="A80" t="s">
        <v>309</v>
      </c>
      <c r="B80" t="s">
        <v>310</v>
      </c>
      <c r="C80" t="s">
        <v>311</v>
      </c>
      <c r="D80">
        <v>7606054646</v>
      </c>
      <c r="E80" t="s">
        <v>312</v>
      </c>
      <c r="F80" t="s">
        <v>10</v>
      </c>
      <c r="G80" t="s">
        <v>1136</v>
      </c>
    </row>
    <row r="81" spans="1:7" x14ac:dyDescent="0.35">
      <c r="A81" t="s">
        <v>313</v>
      </c>
      <c r="B81" t="s">
        <v>314</v>
      </c>
      <c r="C81" t="s">
        <v>315</v>
      </c>
      <c r="D81">
        <v>8448890371</v>
      </c>
      <c r="E81" t="s">
        <v>316</v>
      </c>
      <c r="F81" t="s">
        <v>19</v>
      </c>
      <c r="G81" t="s">
        <v>1137</v>
      </c>
    </row>
    <row r="82" spans="1:7" x14ac:dyDescent="0.35">
      <c r="A82" t="s">
        <v>317</v>
      </c>
      <c r="B82" t="s">
        <v>318</v>
      </c>
      <c r="C82" t="s">
        <v>319</v>
      </c>
      <c r="D82">
        <v>4987395025</v>
      </c>
      <c r="E82" t="s">
        <v>320</v>
      </c>
      <c r="F82" t="s">
        <v>19</v>
      </c>
      <c r="G82" t="s">
        <v>1138</v>
      </c>
    </row>
    <row r="83" spans="1:7" x14ac:dyDescent="0.35">
      <c r="A83" t="s">
        <v>321</v>
      </c>
      <c r="B83" t="s">
        <v>322</v>
      </c>
      <c r="C83" t="s">
        <v>323</v>
      </c>
      <c r="D83">
        <v>813770782</v>
      </c>
      <c r="E83" t="s">
        <v>324</v>
      </c>
      <c r="F83" t="s">
        <v>10</v>
      </c>
      <c r="G83" t="s">
        <v>1139</v>
      </c>
    </row>
    <row r="84" spans="1:7" x14ac:dyDescent="0.35">
      <c r="A84" t="s">
        <v>325</v>
      </c>
      <c r="B84" t="s">
        <v>326</v>
      </c>
      <c r="C84" t="s">
        <v>327</v>
      </c>
      <c r="D84">
        <v>912690208110</v>
      </c>
      <c r="E84" t="s">
        <v>328</v>
      </c>
      <c r="F84" t="s">
        <v>19</v>
      </c>
      <c r="G84" t="s">
        <v>1140</v>
      </c>
    </row>
    <row r="85" spans="1:7" x14ac:dyDescent="0.35">
      <c r="A85" t="s">
        <v>329</v>
      </c>
      <c r="B85" t="s">
        <v>330</v>
      </c>
      <c r="C85" t="s">
        <v>331</v>
      </c>
      <c r="D85">
        <v>912205603376</v>
      </c>
      <c r="E85" t="s">
        <v>332</v>
      </c>
      <c r="F85" t="s">
        <v>19</v>
      </c>
      <c r="G85" t="s">
        <v>1141</v>
      </c>
    </row>
    <row r="86" spans="1:7" x14ac:dyDescent="0.35">
      <c r="A86" t="s">
        <v>333</v>
      </c>
      <c r="B86" t="s">
        <v>334</v>
      </c>
      <c r="C86" t="s">
        <v>335</v>
      </c>
      <c r="D86">
        <v>913129106402</v>
      </c>
      <c r="E86" t="s">
        <v>336</v>
      </c>
      <c r="F86" t="s">
        <v>19</v>
      </c>
      <c r="G86" t="s">
        <v>1142</v>
      </c>
    </row>
    <row r="87" spans="1:7" x14ac:dyDescent="0.35">
      <c r="A87" t="s">
        <v>337</v>
      </c>
      <c r="B87" t="s">
        <v>338</v>
      </c>
      <c r="C87" t="s">
        <v>339</v>
      </c>
      <c r="D87">
        <v>9628920018</v>
      </c>
      <c r="E87" t="s">
        <v>340</v>
      </c>
      <c r="F87" t="s">
        <v>10</v>
      </c>
      <c r="G87" t="s">
        <v>1143</v>
      </c>
    </row>
    <row r="88" spans="1:7" x14ac:dyDescent="0.35">
      <c r="A88" t="s">
        <v>341</v>
      </c>
      <c r="B88" t="s">
        <v>342</v>
      </c>
      <c r="C88" t="s">
        <v>258</v>
      </c>
      <c r="D88">
        <v>2112404207</v>
      </c>
      <c r="E88" t="s">
        <v>343</v>
      </c>
      <c r="F88" t="s">
        <v>10</v>
      </c>
      <c r="G88" t="s">
        <v>1144</v>
      </c>
    </row>
    <row r="89" spans="1:7" x14ac:dyDescent="0.35">
      <c r="A89" t="s">
        <v>344</v>
      </c>
      <c r="B89" t="s">
        <v>345</v>
      </c>
      <c r="C89" t="s">
        <v>702</v>
      </c>
      <c r="D89">
        <v>919113488461</v>
      </c>
      <c r="E89" t="s">
        <v>346</v>
      </c>
      <c r="F89" t="s">
        <v>10</v>
      </c>
      <c r="G89" t="s">
        <v>1145</v>
      </c>
    </row>
    <row r="90" spans="1:7" x14ac:dyDescent="0.35">
      <c r="A90" t="s">
        <v>347</v>
      </c>
      <c r="B90" t="s">
        <v>348</v>
      </c>
      <c r="C90" t="s">
        <v>349</v>
      </c>
      <c r="D90">
        <v>917264144428</v>
      </c>
      <c r="E90" t="s">
        <v>350</v>
      </c>
      <c r="F90" t="s">
        <v>10</v>
      </c>
      <c r="G90" t="s">
        <v>1146</v>
      </c>
    </row>
    <row r="91" spans="1:7" x14ac:dyDescent="0.35">
      <c r="A91" t="s">
        <v>351</v>
      </c>
      <c r="B91" t="s">
        <v>352</v>
      </c>
      <c r="C91" t="s">
        <v>353</v>
      </c>
      <c r="D91">
        <v>3327374841</v>
      </c>
      <c r="E91" t="s">
        <v>354</v>
      </c>
      <c r="F91" t="s">
        <v>10</v>
      </c>
      <c r="G91" t="s">
        <v>1147</v>
      </c>
    </row>
    <row r="92" spans="1:7" x14ac:dyDescent="0.35">
      <c r="A92" t="s">
        <v>355</v>
      </c>
      <c r="B92" t="s">
        <v>356</v>
      </c>
      <c r="C92" t="s">
        <v>357</v>
      </c>
      <c r="D92">
        <v>915525478357</v>
      </c>
      <c r="E92" t="s">
        <v>358</v>
      </c>
      <c r="F92" t="s">
        <v>10</v>
      </c>
      <c r="G92" t="s">
        <v>1148</v>
      </c>
    </row>
    <row r="93" spans="1:7" x14ac:dyDescent="0.35">
      <c r="A93" t="s">
        <v>359</v>
      </c>
      <c r="B93" t="s">
        <v>360</v>
      </c>
      <c r="C93" t="s">
        <v>149</v>
      </c>
      <c r="D93">
        <v>918918356963</v>
      </c>
      <c r="E93" t="s">
        <v>361</v>
      </c>
      <c r="F93" t="s">
        <v>19</v>
      </c>
      <c r="G93" t="s">
        <v>1149</v>
      </c>
    </row>
    <row r="94" spans="1:7" x14ac:dyDescent="0.35">
      <c r="A94" t="s">
        <v>362</v>
      </c>
      <c r="B94" t="s">
        <v>363</v>
      </c>
      <c r="C94" t="s">
        <v>364</v>
      </c>
      <c r="D94">
        <v>912783169130</v>
      </c>
      <c r="E94" t="s">
        <v>365</v>
      </c>
      <c r="F94" t="s">
        <v>19</v>
      </c>
      <c r="G94" t="s">
        <v>1150</v>
      </c>
    </row>
    <row r="95" spans="1:7" x14ac:dyDescent="0.35">
      <c r="A95" t="s">
        <v>366</v>
      </c>
      <c r="B95" t="s">
        <v>367</v>
      </c>
      <c r="C95" t="s">
        <v>368</v>
      </c>
      <c r="D95">
        <v>914638480067</v>
      </c>
      <c r="E95" t="s">
        <v>369</v>
      </c>
      <c r="F95" t="s">
        <v>10</v>
      </c>
      <c r="G95" t="s">
        <v>1151</v>
      </c>
    </row>
    <row r="96" spans="1:7" x14ac:dyDescent="0.35">
      <c r="A96" t="s">
        <v>370</v>
      </c>
      <c r="B96" t="s">
        <v>371</v>
      </c>
      <c r="C96" t="s">
        <v>372</v>
      </c>
      <c r="D96">
        <v>2769457161</v>
      </c>
      <c r="E96" t="s">
        <v>373</v>
      </c>
      <c r="F96" t="s">
        <v>10</v>
      </c>
      <c r="G96" t="s">
        <v>1152</v>
      </c>
    </row>
    <row r="97" spans="1:7" x14ac:dyDescent="0.35">
      <c r="A97" t="s">
        <v>374</v>
      </c>
      <c r="B97" t="s">
        <v>375</v>
      </c>
      <c r="C97" t="s">
        <v>376</v>
      </c>
      <c r="D97">
        <v>918680724565</v>
      </c>
      <c r="E97" t="s">
        <v>377</v>
      </c>
      <c r="F97" t="s">
        <v>19</v>
      </c>
      <c r="G97" t="s">
        <v>1153</v>
      </c>
    </row>
    <row r="98" spans="1:7" x14ac:dyDescent="0.35">
      <c r="A98" t="s">
        <v>378</v>
      </c>
      <c r="B98" t="s">
        <v>379</v>
      </c>
      <c r="C98" t="s">
        <v>380</v>
      </c>
      <c r="D98">
        <v>456900126</v>
      </c>
      <c r="E98" t="s">
        <v>381</v>
      </c>
      <c r="F98" t="s">
        <v>10</v>
      </c>
      <c r="G98" t="s">
        <v>1154</v>
      </c>
    </row>
    <row r="99" spans="1:7" x14ac:dyDescent="0.35">
      <c r="A99" t="s">
        <v>382</v>
      </c>
      <c r="B99" t="s">
        <v>383</v>
      </c>
      <c r="C99" t="s">
        <v>384</v>
      </c>
      <c r="D99">
        <v>914461213936</v>
      </c>
      <c r="E99" t="s">
        <v>385</v>
      </c>
      <c r="F99" t="s">
        <v>19</v>
      </c>
      <c r="G99" t="s">
        <v>1155</v>
      </c>
    </row>
    <row r="100" spans="1:7" x14ac:dyDescent="0.35">
      <c r="A100" t="s">
        <v>386</v>
      </c>
      <c r="B100" t="s">
        <v>387</v>
      </c>
      <c r="C100" t="s">
        <v>211</v>
      </c>
      <c r="D100">
        <v>913621448305</v>
      </c>
      <c r="E100" t="s">
        <v>388</v>
      </c>
      <c r="F100" t="s">
        <v>10</v>
      </c>
      <c r="G100" t="s">
        <v>1156</v>
      </c>
    </row>
    <row r="101" spans="1:7" x14ac:dyDescent="0.35">
      <c r="A101" t="s">
        <v>389</v>
      </c>
      <c r="B101" t="s">
        <v>390</v>
      </c>
      <c r="C101" t="s">
        <v>391</v>
      </c>
      <c r="D101">
        <v>919478540370</v>
      </c>
      <c r="E101" t="s">
        <v>392</v>
      </c>
      <c r="F101" t="s">
        <v>10</v>
      </c>
      <c r="G101" t="s">
        <v>1157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C99864-0AAE-498F-BBA1-E60CF6E29D5C}">
  <dimension ref="A1:F71"/>
  <sheetViews>
    <sheetView workbookViewId="0">
      <selection activeCell="I13" sqref="I13"/>
    </sheetView>
  </sheetViews>
  <sheetFormatPr defaultRowHeight="17.25" x14ac:dyDescent="0.35"/>
  <cols>
    <col min="1" max="1" width="12.875" customWidth="1"/>
    <col min="2" max="2" width="19" customWidth="1"/>
    <col min="3" max="3" width="15.375" customWidth="1"/>
    <col min="4" max="4" width="12.625" customWidth="1"/>
    <col min="5" max="5" width="15.375" customWidth="1"/>
    <col min="6" max="6" width="67.75" customWidth="1"/>
  </cols>
  <sheetData>
    <row r="1" spans="1:6" x14ac:dyDescent="0.35">
      <c r="A1" t="s">
        <v>394</v>
      </c>
      <c r="B1" t="s">
        <v>625</v>
      </c>
      <c r="C1" t="s">
        <v>626</v>
      </c>
      <c r="D1" t="s">
        <v>627</v>
      </c>
      <c r="E1" t="s">
        <v>399</v>
      </c>
      <c r="F1" t="s">
        <v>1158</v>
      </c>
    </row>
    <row r="2" spans="1:6" x14ac:dyDescent="0.35">
      <c r="A2">
        <v>1</v>
      </c>
      <c r="B2" t="s">
        <v>628</v>
      </c>
      <c r="C2" t="s">
        <v>629</v>
      </c>
      <c r="D2">
        <v>1935</v>
      </c>
      <c r="E2" t="s">
        <v>424</v>
      </c>
      <c r="F2" t="s">
        <v>1159</v>
      </c>
    </row>
    <row r="3" spans="1:6" x14ac:dyDescent="0.35">
      <c r="A3">
        <v>2</v>
      </c>
      <c r="B3" t="s">
        <v>630</v>
      </c>
      <c r="C3" t="s">
        <v>631</v>
      </c>
      <c r="D3">
        <v>441</v>
      </c>
      <c r="E3" t="s">
        <v>407</v>
      </c>
      <c r="F3" t="s">
        <v>1160</v>
      </c>
    </row>
    <row r="4" spans="1:6" x14ac:dyDescent="0.35">
      <c r="A4">
        <v>3</v>
      </c>
      <c r="B4" t="s">
        <v>632</v>
      </c>
      <c r="C4" t="s">
        <v>633</v>
      </c>
      <c r="D4">
        <v>1534</v>
      </c>
      <c r="E4" t="s">
        <v>407</v>
      </c>
      <c r="F4" t="s">
        <v>1161</v>
      </c>
    </row>
    <row r="5" spans="1:6" x14ac:dyDescent="0.35">
      <c r="A5">
        <v>4</v>
      </c>
      <c r="B5" t="s">
        <v>634</v>
      </c>
      <c r="C5" t="s">
        <v>635</v>
      </c>
      <c r="D5">
        <v>1199</v>
      </c>
      <c r="E5" t="s">
        <v>403</v>
      </c>
      <c r="F5" t="s">
        <v>1162</v>
      </c>
    </row>
    <row r="6" spans="1:6" x14ac:dyDescent="0.35">
      <c r="A6">
        <v>5</v>
      </c>
      <c r="B6" t="s">
        <v>636</v>
      </c>
      <c r="C6" t="s">
        <v>633</v>
      </c>
      <c r="D6">
        <v>1444</v>
      </c>
      <c r="E6" t="s">
        <v>424</v>
      </c>
      <c r="F6" t="s">
        <v>1163</v>
      </c>
    </row>
    <row r="7" spans="1:6" x14ac:dyDescent="0.35">
      <c r="A7">
        <v>6</v>
      </c>
      <c r="B7" t="s">
        <v>637</v>
      </c>
      <c r="C7" t="s">
        <v>638</v>
      </c>
      <c r="D7">
        <v>1112</v>
      </c>
      <c r="E7" t="s">
        <v>414</v>
      </c>
      <c r="F7" t="s">
        <v>1164</v>
      </c>
    </row>
    <row r="8" spans="1:6" x14ac:dyDescent="0.35">
      <c r="A8">
        <v>7</v>
      </c>
      <c r="B8" t="s">
        <v>639</v>
      </c>
      <c r="C8" t="s">
        <v>629</v>
      </c>
      <c r="D8">
        <v>409</v>
      </c>
      <c r="E8" t="s">
        <v>414</v>
      </c>
      <c r="F8" t="s">
        <v>1165</v>
      </c>
    </row>
    <row r="9" spans="1:6" x14ac:dyDescent="0.35">
      <c r="A9">
        <v>8</v>
      </c>
      <c r="B9" t="s">
        <v>640</v>
      </c>
      <c r="C9" t="s">
        <v>635</v>
      </c>
      <c r="D9">
        <v>252</v>
      </c>
      <c r="E9" t="s">
        <v>401</v>
      </c>
      <c r="F9" t="s">
        <v>1166</v>
      </c>
    </row>
    <row r="10" spans="1:6" x14ac:dyDescent="0.35">
      <c r="A10">
        <v>9</v>
      </c>
      <c r="B10" t="s">
        <v>641</v>
      </c>
      <c r="C10" t="s">
        <v>633</v>
      </c>
      <c r="D10">
        <v>1605</v>
      </c>
      <c r="E10" t="s">
        <v>409</v>
      </c>
      <c r="F10" t="s">
        <v>1167</v>
      </c>
    </row>
    <row r="11" spans="1:6" x14ac:dyDescent="0.35">
      <c r="A11">
        <v>10</v>
      </c>
      <c r="B11" t="s">
        <v>642</v>
      </c>
      <c r="C11" t="s">
        <v>638</v>
      </c>
      <c r="D11">
        <v>259</v>
      </c>
      <c r="E11" t="s">
        <v>405</v>
      </c>
      <c r="F11" t="s">
        <v>1168</v>
      </c>
    </row>
    <row r="12" spans="1:6" x14ac:dyDescent="0.35">
      <c r="A12">
        <v>11</v>
      </c>
      <c r="B12" t="s">
        <v>643</v>
      </c>
      <c r="C12" t="s">
        <v>644</v>
      </c>
      <c r="D12">
        <v>1096</v>
      </c>
      <c r="E12" t="s">
        <v>407</v>
      </c>
      <c r="F12" t="s">
        <v>1169</v>
      </c>
    </row>
    <row r="13" spans="1:6" x14ac:dyDescent="0.35">
      <c r="A13">
        <v>12</v>
      </c>
      <c r="B13" t="s">
        <v>645</v>
      </c>
      <c r="C13" t="s">
        <v>631</v>
      </c>
      <c r="D13">
        <v>672</v>
      </c>
      <c r="E13" t="s">
        <v>401</v>
      </c>
      <c r="F13" t="s">
        <v>1170</v>
      </c>
    </row>
    <row r="14" spans="1:6" x14ac:dyDescent="0.35">
      <c r="A14">
        <v>13</v>
      </c>
      <c r="B14" t="s">
        <v>646</v>
      </c>
      <c r="C14" t="s">
        <v>644</v>
      </c>
      <c r="D14">
        <v>1141</v>
      </c>
      <c r="E14" t="s">
        <v>414</v>
      </c>
      <c r="F14" t="s">
        <v>1171</v>
      </c>
    </row>
    <row r="15" spans="1:6" x14ac:dyDescent="0.35">
      <c r="A15">
        <v>14</v>
      </c>
      <c r="B15" t="s">
        <v>647</v>
      </c>
      <c r="C15" t="s">
        <v>633</v>
      </c>
      <c r="D15">
        <v>1915</v>
      </c>
      <c r="E15" t="s">
        <v>405</v>
      </c>
      <c r="F15" t="s">
        <v>1172</v>
      </c>
    </row>
    <row r="16" spans="1:6" x14ac:dyDescent="0.35">
      <c r="A16">
        <v>15</v>
      </c>
      <c r="B16" t="s">
        <v>648</v>
      </c>
      <c r="C16" t="s">
        <v>409</v>
      </c>
      <c r="D16">
        <v>1488</v>
      </c>
      <c r="E16" t="s">
        <v>401</v>
      </c>
      <c r="F16" t="s">
        <v>1173</v>
      </c>
    </row>
    <row r="17" spans="1:6" x14ac:dyDescent="0.35">
      <c r="A17">
        <v>16</v>
      </c>
      <c r="B17" t="s">
        <v>649</v>
      </c>
      <c r="C17" t="s">
        <v>635</v>
      </c>
      <c r="D17">
        <v>1721</v>
      </c>
      <c r="E17" t="s">
        <v>414</v>
      </c>
      <c r="F17" t="s">
        <v>1174</v>
      </c>
    </row>
    <row r="18" spans="1:6" x14ac:dyDescent="0.35">
      <c r="A18">
        <v>17</v>
      </c>
      <c r="B18" t="s">
        <v>650</v>
      </c>
      <c r="C18" t="s">
        <v>629</v>
      </c>
      <c r="D18">
        <v>1899</v>
      </c>
      <c r="E18" t="s">
        <v>401</v>
      </c>
      <c r="F18" t="s">
        <v>1175</v>
      </c>
    </row>
    <row r="19" spans="1:6" x14ac:dyDescent="0.35">
      <c r="A19">
        <v>18</v>
      </c>
      <c r="B19" t="s">
        <v>651</v>
      </c>
      <c r="C19" t="s">
        <v>631</v>
      </c>
      <c r="D19">
        <v>781</v>
      </c>
      <c r="E19" t="s">
        <v>405</v>
      </c>
      <c r="F19" t="s">
        <v>1176</v>
      </c>
    </row>
    <row r="20" spans="1:6" x14ac:dyDescent="0.35">
      <c r="A20">
        <v>19</v>
      </c>
      <c r="B20" t="s">
        <v>652</v>
      </c>
      <c r="C20" t="s">
        <v>644</v>
      </c>
      <c r="D20">
        <v>1234</v>
      </c>
      <c r="E20" t="s">
        <v>407</v>
      </c>
      <c r="F20" t="s">
        <v>1177</v>
      </c>
    </row>
    <row r="21" spans="1:6" x14ac:dyDescent="0.35">
      <c r="A21">
        <v>20</v>
      </c>
      <c r="B21" t="s">
        <v>653</v>
      </c>
      <c r="C21" t="s">
        <v>633</v>
      </c>
      <c r="D21">
        <v>697</v>
      </c>
      <c r="E21" t="s">
        <v>401</v>
      </c>
      <c r="F21" t="s">
        <v>1178</v>
      </c>
    </row>
    <row r="22" spans="1:6" x14ac:dyDescent="0.35">
      <c r="A22">
        <v>21</v>
      </c>
      <c r="B22" t="s">
        <v>654</v>
      </c>
      <c r="C22" t="s">
        <v>633</v>
      </c>
      <c r="D22">
        <v>1561</v>
      </c>
      <c r="E22" t="s">
        <v>409</v>
      </c>
      <c r="F22" t="s">
        <v>1179</v>
      </c>
    </row>
    <row r="23" spans="1:6" x14ac:dyDescent="0.35">
      <c r="A23">
        <v>22</v>
      </c>
      <c r="B23" t="s">
        <v>655</v>
      </c>
      <c r="C23" t="s">
        <v>629</v>
      </c>
      <c r="D23">
        <v>1639</v>
      </c>
      <c r="E23" t="s">
        <v>424</v>
      </c>
      <c r="F23" t="s">
        <v>1180</v>
      </c>
    </row>
    <row r="24" spans="1:6" x14ac:dyDescent="0.35">
      <c r="A24">
        <v>23</v>
      </c>
      <c r="B24" t="s">
        <v>656</v>
      </c>
      <c r="C24" t="s">
        <v>635</v>
      </c>
      <c r="D24">
        <v>1098</v>
      </c>
      <c r="E24" t="s">
        <v>401</v>
      </c>
      <c r="F24" t="s">
        <v>1181</v>
      </c>
    </row>
    <row r="25" spans="1:6" x14ac:dyDescent="0.35">
      <c r="A25">
        <v>24</v>
      </c>
      <c r="B25" t="s">
        <v>657</v>
      </c>
      <c r="C25" t="s">
        <v>644</v>
      </c>
      <c r="D25">
        <v>535</v>
      </c>
      <c r="E25" t="s">
        <v>405</v>
      </c>
      <c r="F25" t="s">
        <v>1182</v>
      </c>
    </row>
    <row r="26" spans="1:6" x14ac:dyDescent="0.35">
      <c r="A26">
        <v>25</v>
      </c>
      <c r="B26" t="s">
        <v>658</v>
      </c>
      <c r="C26" t="s">
        <v>631</v>
      </c>
      <c r="D26">
        <v>1202</v>
      </c>
      <c r="E26" t="s">
        <v>401</v>
      </c>
      <c r="F26" t="s">
        <v>1183</v>
      </c>
    </row>
    <row r="27" spans="1:6" x14ac:dyDescent="0.35">
      <c r="A27">
        <v>26</v>
      </c>
      <c r="B27" t="s">
        <v>659</v>
      </c>
      <c r="C27" t="s">
        <v>633</v>
      </c>
      <c r="D27">
        <v>289</v>
      </c>
      <c r="E27" t="s">
        <v>414</v>
      </c>
      <c r="F27" t="s">
        <v>1184</v>
      </c>
    </row>
    <row r="28" spans="1:6" x14ac:dyDescent="0.35">
      <c r="A28">
        <v>27</v>
      </c>
      <c r="B28" t="s">
        <v>660</v>
      </c>
      <c r="C28" t="s">
        <v>638</v>
      </c>
      <c r="D28">
        <v>548</v>
      </c>
      <c r="E28" t="s">
        <v>409</v>
      </c>
      <c r="F28" t="s">
        <v>1185</v>
      </c>
    </row>
    <row r="29" spans="1:6" x14ac:dyDescent="0.35">
      <c r="A29">
        <v>28</v>
      </c>
      <c r="B29" t="s">
        <v>661</v>
      </c>
      <c r="C29" t="s">
        <v>635</v>
      </c>
      <c r="D29">
        <v>1778</v>
      </c>
      <c r="E29" t="s">
        <v>409</v>
      </c>
      <c r="F29" t="s">
        <v>1186</v>
      </c>
    </row>
    <row r="30" spans="1:6" x14ac:dyDescent="0.35">
      <c r="A30">
        <v>29</v>
      </c>
      <c r="B30" t="s">
        <v>662</v>
      </c>
      <c r="C30" t="s">
        <v>633</v>
      </c>
      <c r="D30">
        <v>1252</v>
      </c>
      <c r="E30" t="s">
        <v>414</v>
      </c>
      <c r="F30" t="s">
        <v>1187</v>
      </c>
    </row>
    <row r="31" spans="1:6" x14ac:dyDescent="0.35">
      <c r="A31">
        <v>30</v>
      </c>
      <c r="B31" t="s">
        <v>663</v>
      </c>
      <c r="C31" t="s">
        <v>633</v>
      </c>
      <c r="D31">
        <v>751</v>
      </c>
      <c r="E31" t="s">
        <v>401</v>
      </c>
      <c r="F31" t="s">
        <v>1188</v>
      </c>
    </row>
    <row r="32" spans="1:6" x14ac:dyDescent="0.35">
      <c r="A32">
        <v>31</v>
      </c>
      <c r="B32" t="s">
        <v>664</v>
      </c>
      <c r="C32" t="s">
        <v>633</v>
      </c>
      <c r="D32">
        <v>1804</v>
      </c>
      <c r="E32" t="s">
        <v>424</v>
      </c>
      <c r="F32" t="s">
        <v>1189</v>
      </c>
    </row>
    <row r="33" spans="1:6" x14ac:dyDescent="0.35">
      <c r="A33">
        <v>32</v>
      </c>
      <c r="B33" t="s">
        <v>665</v>
      </c>
      <c r="C33" t="s">
        <v>629</v>
      </c>
      <c r="D33">
        <v>1792</v>
      </c>
      <c r="E33" t="s">
        <v>405</v>
      </c>
      <c r="F33" t="s">
        <v>1190</v>
      </c>
    </row>
    <row r="34" spans="1:6" x14ac:dyDescent="0.35">
      <c r="A34">
        <v>33</v>
      </c>
      <c r="B34" t="s">
        <v>666</v>
      </c>
      <c r="C34" t="s">
        <v>633</v>
      </c>
      <c r="D34">
        <v>314</v>
      </c>
      <c r="E34" t="s">
        <v>407</v>
      </c>
      <c r="F34" t="s">
        <v>1191</v>
      </c>
    </row>
    <row r="35" spans="1:6" x14ac:dyDescent="0.35">
      <c r="A35">
        <v>34</v>
      </c>
      <c r="B35" t="s">
        <v>667</v>
      </c>
      <c r="C35" t="s">
        <v>629</v>
      </c>
      <c r="D35">
        <v>1335</v>
      </c>
      <c r="E35" t="s">
        <v>409</v>
      </c>
      <c r="F35" t="s">
        <v>1192</v>
      </c>
    </row>
    <row r="36" spans="1:6" x14ac:dyDescent="0.35">
      <c r="A36">
        <v>35</v>
      </c>
      <c r="B36" t="s">
        <v>668</v>
      </c>
      <c r="C36" t="s">
        <v>633</v>
      </c>
      <c r="D36">
        <v>1865</v>
      </c>
      <c r="E36" t="s">
        <v>414</v>
      </c>
      <c r="F36" t="s">
        <v>1193</v>
      </c>
    </row>
    <row r="37" spans="1:6" x14ac:dyDescent="0.35">
      <c r="A37">
        <v>36</v>
      </c>
      <c r="B37" t="s">
        <v>669</v>
      </c>
      <c r="C37" t="s">
        <v>631</v>
      </c>
      <c r="D37">
        <v>203</v>
      </c>
      <c r="E37" t="s">
        <v>405</v>
      </c>
      <c r="F37" t="s">
        <v>1194</v>
      </c>
    </row>
    <row r="38" spans="1:6" x14ac:dyDescent="0.35">
      <c r="A38">
        <v>37</v>
      </c>
      <c r="B38" t="s">
        <v>670</v>
      </c>
      <c r="C38" t="s">
        <v>633</v>
      </c>
      <c r="D38">
        <v>1428</v>
      </c>
      <c r="E38" t="s">
        <v>403</v>
      </c>
      <c r="F38" t="s">
        <v>1195</v>
      </c>
    </row>
    <row r="39" spans="1:6" x14ac:dyDescent="0.35">
      <c r="A39">
        <v>38</v>
      </c>
      <c r="B39" t="s">
        <v>671</v>
      </c>
      <c r="C39" t="s">
        <v>638</v>
      </c>
      <c r="D39">
        <v>562</v>
      </c>
      <c r="E39" t="s">
        <v>405</v>
      </c>
      <c r="F39" t="s">
        <v>1196</v>
      </c>
    </row>
    <row r="40" spans="1:6" x14ac:dyDescent="0.35">
      <c r="A40">
        <v>39</v>
      </c>
      <c r="B40" t="s">
        <v>672</v>
      </c>
      <c r="C40" t="s">
        <v>644</v>
      </c>
      <c r="D40">
        <v>387</v>
      </c>
      <c r="E40" t="s">
        <v>424</v>
      </c>
      <c r="F40" t="s">
        <v>1197</v>
      </c>
    </row>
    <row r="41" spans="1:6" x14ac:dyDescent="0.35">
      <c r="A41">
        <v>40</v>
      </c>
      <c r="B41" t="s">
        <v>673</v>
      </c>
      <c r="C41" t="s">
        <v>635</v>
      </c>
      <c r="D41">
        <v>1923</v>
      </c>
      <c r="E41" t="s">
        <v>401</v>
      </c>
      <c r="F41" t="s">
        <v>1198</v>
      </c>
    </row>
    <row r="42" spans="1:6" x14ac:dyDescent="0.35">
      <c r="A42">
        <v>41</v>
      </c>
      <c r="B42" t="s">
        <v>674</v>
      </c>
      <c r="C42" t="s">
        <v>635</v>
      </c>
      <c r="D42">
        <v>1977</v>
      </c>
      <c r="E42" t="s">
        <v>403</v>
      </c>
      <c r="F42" t="s">
        <v>1199</v>
      </c>
    </row>
    <row r="43" spans="1:6" x14ac:dyDescent="0.35">
      <c r="A43">
        <v>42</v>
      </c>
      <c r="B43" t="s">
        <v>675</v>
      </c>
      <c r="C43" t="s">
        <v>635</v>
      </c>
      <c r="D43">
        <v>1744</v>
      </c>
      <c r="E43" t="s">
        <v>424</v>
      </c>
      <c r="F43" t="s">
        <v>1200</v>
      </c>
    </row>
    <row r="44" spans="1:6" x14ac:dyDescent="0.35">
      <c r="A44">
        <v>43</v>
      </c>
      <c r="B44" t="s">
        <v>676</v>
      </c>
      <c r="C44" t="s">
        <v>409</v>
      </c>
      <c r="D44">
        <v>750</v>
      </c>
      <c r="E44" t="s">
        <v>403</v>
      </c>
      <c r="F44" t="s">
        <v>1201</v>
      </c>
    </row>
    <row r="45" spans="1:6" x14ac:dyDescent="0.35">
      <c r="A45">
        <v>44</v>
      </c>
      <c r="B45" t="s">
        <v>677</v>
      </c>
      <c r="C45" t="s">
        <v>631</v>
      </c>
      <c r="D45">
        <v>794</v>
      </c>
      <c r="E45" t="s">
        <v>403</v>
      </c>
      <c r="F45" t="s">
        <v>1202</v>
      </c>
    </row>
    <row r="46" spans="1:6" x14ac:dyDescent="0.35">
      <c r="A46">
        <v>45</v>
      </c>
      <c r="B46" t="s">
        <v>678</v>
      </c>
      <c r="C46" t="s">
        <v>409</v>
      </c>
      <c r="D46">
        <v>722</v>
      </c>
      <c r="E46" t="s">
        <v>405</v>
      </c>
      <c r="F46" t="s">
        <v>1203</v>
      </c>
    </row>
    <row r="47" spans="1:6" x14ac:dyDescent="0.35">
      <c r="A47">
        <v>46</v>
      </c>
      <c r="B47" t="s">
        <v>679</v>
      </c>
      <c r="C47" t="s">
        <v>638</v>
      </c>
      <c r="D47">
        <v>758</v>
      </c>
      <c r="E47" t="s">
        <v>401</v>
      </c>
      <c r="F47" t="s">
        <v>1204</v>
      </c>
    </row>
    <row r="48" spans="1:6" x14ac:dyDescent="0.35">
      <c r="A48">
        <v>47</v>
      </c>
      <c r="B48" t="s">
        <v>680</v>
      </c>
      <c r="C48" t="s">
        <v>633</v>
      </c>
      <c r="D48">
        <v>1638</v>
      </c>
      <c r="E48" t="s">
        <v>414</v>
      </c>
      <c r="F48" t="s">
        <v>1205</v>
      </c>
    </row>
    <row r="49" spans="1:6" x14ac:dyDescent="0.35">
      <c r="A49">
        <v>48</v>
      </c>
      <c r="B49" t="s">
        <v>681</v>
      </c>
      <c r="C49" t="s">
        <v>633</v>
      </c>
      <c r="D49">
        <v>433</v>
      </c>
      <c r="E49" t="s">
        <v>403</v>
      </c>
      <c r="F49" t="s">
        <v>1206</v>
      </c>
    </row>
    <row r="50" spans="1:6" x14ac:dyDescent="0.35">
      <c r="A50">
        <v>49</v>
      </c>
      <c r="B50" t="s">
        <v>682</v>
      </c>
      <c r="C50" t="s">
        <v>633</v>
      </c>
      <c r="D50">
        <v>903</v>
      </c>
      <c r="E50" t="s">
        <v>407</v>
      </c>
      <c r="F50" t="s">
        <v>1207</v>
      </c>
    </row>
    <row r="51" spans="1:6" x14ac:dyDescent="0.35">
      <c r="A51">
        <v>50</v>
      </c>
      <c r="B51" t="s">
        <v>683</v>
      </c>
      <c r="C51" t="s">
        <v>631</v>
      </c>
      <c r="D51">
        <v>422</v>
      </c>
      <c r="E51" t="s">
        <v>414</v>
      </c>
      <c r="F51" t="s">
        <v>1208</v>
      </c>
    </row>
    <row r="52" spans="1:6" x14ac:dyDescent="0.35">
      <c r="A52">
        <v>51</v>
      </c>
      <c r="B52" t="s">
        <v>684</v>
      </c>
      <c r="C52" t="s">
        <v>629</v>
      </c>
      <c r="D52">
        <v>1084</v>
      </c>
      <c r="E52" t="s">
        <v>424</v>
      </c>
      <c r="F52" t="s">
        <v>1209</v>
      </c>
    </row>
    <row r="53" spans="1:6" x14ac:dyDescent="0.35">
      <c r="A53">
        <v>52</v>
      </c>
      <c r="B53" t="s">
        <v>685</v>
      </c>
      <c r="C53" t="s">
        <v>409</v>
      </c>
      <c r="D53">
        <v>236</v>
      </c>
      <c r="E53" t="s">
        <v>407</v>
      </c>
      <c r="F53" t="s">
        <v>1210</v>
      </c>
    </row>
    <row r="54" spans="1:6" x14ac:dyDescent="0.35">
      <c r="A54">
        <v>53</v>
      </c>
      <c r="B54" t="s">
        <v>686</v>
      </c>
      <c r="C54" t="s">
        <v>635</v>
      </c>
      <c r="D54">
        <v>1672</v>
      </c>
      <c r="E54" t="s">
        <v>409</v>
      </c>
      <c r="F54" t="s">
        <v>1211</v>
      </c>
    </row>
    <row r="55" spans="1:6" x14ac:dyDescent="0.35">
      <c r="A55">
        <v>54</v>
      </c>
      <c r="B55" t="s">
        <v>687</v>
      </c>
      <c r="C55" t="s">
        <v>638</v>
      </c>
      <c r="D55">
        <v>1236</v>
      </c>
      <c r="E55" t="s">
        <v>401</v>
      </c>
      <c r="F55" t="s">
        <v>1212</v>
      </c>
    </row>
    <row r="56" spans="1:6" x14ac:dyDescent="0.35">
      <c r="A56">
        <v>55</v>
      </c>
      <c r="B56" t="s">
        <v>688</v>
      </c>
      <c r="C56" t="s">
        <v>629</v>
      </c>
      <c r="D56">
        <v>1904</v>
      </c>
      <c r="E56" t="s">
        <v>409</v>
      </c>
      <c r="F56" t="s">
        <v>1213</v>
      </c>
    </row>
    <row r="57" spans="1:6" x14ac:dyDescent="0.35">
      <c r="A57">
        <v>56</v>
      </c>
      <c r="B57" t="s">
        <v>654</v>
      </c>
      <c r="C57" t="s">
        <v>409</v>
      </c>
      <c r="D57">
        <v>1272</v>
      </c>
      <c r="E57" t="s">
        <v>401</v>
      </c>
      <c r="F57" t="s">
        <v>1214</v>
      </c>
    </row>
    <row r="58" spans="1:6" x14ac:dyDescent="0.35">
      <c r="A58">
        <v>57</v>
      </c>
      <c r="B58" t="s">
        <v>689</v>
      </c>
      <c r="C58" t="s">
        <v>633</v>
      </c>
      <c r="D58">
        <v>1582</v>
      </c>
      <c r="E58" t="s">
        <v>405</v>
      </c>
      <c r="F58" t="s">
        <v>1215</v>
      </c>
    </row>
    <row r="59" spans="1:6" x14ac:dyDescent="0.35">
      <c r="A59">
        <v>58</v>
      </c>
      <c r="B59" t="s">
        <v>690</v>
      </c>
      <c r="C59" t="s">
        <v>638</v>
      </c>
      <c r="D59">
        <v>1492</v>
      </c>
      <c r="E59" t="s">
        <v>407</v>
      </c>
      <c r="F59" t="s">
        <v>1216</v>
      </c>
    </row>
    <row r="60" spans="1:6" x14ac:dyDescent="0.35">
      <c r="A60">
        <v>59</v>
      </c>
      <c r="B60" t="s">
        <v>691</v>
      </c>
      <c r="C60" t="s">
        <v>638</v>
      </c>
      <c r="D60">
        <v>811</v>
      </c>
      <c r="E60" t="s">
        <v>409</v>
      </c>
      <c r="F60" t="s">
        <v>1217</v>
      </c>
    </row>
    <row r="61" spans="1:6" x14ac:dyDescent="0.35">
      <c r="A61">
        <v>60</v>
      </c>
      <c r="B61" t="s">
        <v>692</v>
      </c>
      <c r="C61" t="s">
        <v>635</v>
      </c>
      <c r="D61">
        <v>827</v>
      </c>
      <c r="E61" t="s">
        <v>403</v>
      </c>
      <c r="F61" t="s">
        <v>1218</v>
      </c>
    </row>
    <row r="62" spans="1:6" x14ac:dyDescent="0.35">
      <c r="A62">
        <v>61</v>
      </c>
      <c r="B62" t="s">
        <v>693</v>
      </c>
      <c r="C62" t="s">
        <v>631</v>
      </c>
      <c r="D62">
        <v>810</v>
      </c>
      <c r="E62" t="s">
        <v>401</v>
      </c>
      <c r="F62" t="s">
        <v>1219</v>
      </c>
    </row>
    <row r="63" spans="1:6" x14ac:dyDescent="0.35">
      <c r="A63">
        <v>62</v>
      </c>
      <c r="B63" t="s">
        <v>694</v>
      </c>
      <c r="C63" t="s">
        <v>633</v>
      </c>
      <c r="D63">
        <v>1356</v>
      </c>
      <c r="E63" t="s">
        <v>414</v>
      </c>
      <c r="F63" t="s">
        <v>1220</v>
      </c>
    </row>
    <row r="64" spans="1:6" x14ac:dyDescent="0.35">
      <c r="A64">
        <v>63</v>
      </c>
      <c r="B64" t="s">
        <v>695</v>
      </c>
      <c r="C64" t="s">
        <v>635</v>
      </c>
      <c r="D64">
        <v>1348</v>
      </c>
      <c r="E64" t="s">
        <v>424</v>
      </c>
      <c r="F64" t="s">
        <v>1221</v>
      </c>
    </row>
    <row r="65" spans="1:6" x14ac:dyDescent="0.35">
      <c r="A65">
        <v>64</v>
      </c>
      <c r="B65" t="s">
        <v>696</v>
      </c>
      <c r="C65" t="s">
        <v>629</v>
      </c>
      <c r="D65">
        <v>1878</v>
      </c>
      <c r="E65" t="s">
        <v>409</v>
      </c>
      <c r="F65" t="s">
        <v>1222</v>
      </c>
    </row>
    <row r="66" spans="1:6" x14ac:dyDescent="0.35">
      <c r="A66">
        <v>65</v>
      </c>
      <c r="B66" t="s">
        <v>697</v>
      </c>
      <c r="C66" t="s">
        <v>409</v>
      </c>
      <c r="D66">
        <v>1895</v>
      </c>
      <c r="E66" t="s">
        <v>424</v>
      </c>
      <c r="F66" t="s">
        <v>1223</v>
      </c>
    </row>
    <row r="67" spans="1:6" x14ac:dyDescent="0.35">
      <c r="A67">
        <v>66</v>
      </c>
      <c r="B67" t="s">
        <v>698</v>
      </c>
      <c r="C67" t="s">
        <v>633</v>
      </c>
      <c r="D67">
        <v>610</v>
      </c>
      <c r="E67" t="s">
        <v>414</v>
      </c>
      <c r="F67" t="s">
        <v>1224</v>
      </c>
    </row>
    <row r="68" spans="1:6" x14ac:dyDescent="0.35">
      <c r="A68">
        <v>67</v>
      </c>
      <c r="B68" t="s">
        <v>699</v>
      </c>
      <c r="C68" t="s">
        <v>409</v>
      </c>
      <c r="D68">
        <v>1374</v>
      </c>
      <c r="E68" t="s">
        <v>401</v>
      </c>
      <c r="F68" t="s">
        <v>1225</v>
      </c>
    </row>
    <row r="69" spans="1:6" x14ac:dyDescent="0.35">
      <c r="A69">
        <v>68</v>
      </c>
      <c r="B69" t="s">
        <v>700</v>
      </c>
      <c r="C69" t="s">
        <v>629</v>
      </c>
      <c r="D69">
        <v>597</v>
      </c>
      <c r="E69" t="s">
        <v>407</v>
      </c>
      <c r="F69" t="s">
        <v>1226</v>
      </c>
    </row>
    <row r="70" spans="1:6" x14ac:dyDescent="0.35">
      <c r="A70">
        <v>69</v>
      </c>
      <c r="B70" t="s">
        <v>701</v>
      </c>
      <c r="C70" t="s">
        <v>638</v>
      </c>
      <c r="D70">
        <v>998</v>
      </c>
      <c r="E70" t="s">
        <v>414</v>
      </c>
      <c r="F70" t="s">
        <v>1227</v>
      </c>
    </row>
    <row r="71" spans="1:6" x14ac:dyDescent="0.35">
      <c r="A71">
        <v>70</v>
      </c>
      <c r="B71" t="s">
        <v>697</v>
      </c>
      <c r="C71" t="s">
        <v>635</v>
      </c>
      <c r="D71">
        <v>866</v>
      </c>
      <c r="E71" t="s">
        <v>405</v>
      </c>
      <c r="F71" t="s">
        <v>1228</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56EA5E-19D0-469F-8B88-3969EBA7091A}">
  <dimension ref="A1:F101"/>
  <sheetViews>
    <sheetView workbookViewId="0">
      <selection activeCell="O12" sqref="O12"/>
    </sheetView>
  </sheetViews>
  <sheetFormatPr defaultRowHeight="17.25" x14ac:dyDescent="0.35"/>
  <cols>
    <col min="1" max="1" width="14.625" customWidth="1"/>
    <col min="2" max="2" width="23" customWidth="1"/>
    <col min="3" max="3" width="27" customWidth="1"/>
    <col min="4" max="4" width="18.375" customWidth="1"/>
    <col min="5" max="5" width="40" customWidth="1"/>
    <col min="6" max="6" width="9.875" customWidth="1"/>
  </cols>
  <sheetData>
    <row r="1" spans="1:6" x14ac:dyDescent="0.35">
      <c r="A1" t="s">
        <v>0</v>
      </c>
      <c r="B1" t="s">
        <v>1</v>
      </c>
      <c r="C1" t="s">
        <v>2</v>
      </c>
      <c r="D1" t="s">
        <v>3</v>
      </c>
      <c r="E1" t="s">
        <v>4</v>
      </c>
      <c r="F1" t="s">
        <v>5</v>
      </c>
    </row>
    <row r="2" spans="1:6" x14ac:dyDescent="0.35">
      <c r="A2" t="s">
        <v>6</v>
      </c>
      <c r="B2" t="s">
        <v>7</v>
      </c>
      <c r="C2" t="s">
        <v>8</v>
      </c>
      <c r="D2">
        <v>917193971454</v>
      </c>
      <c r="E2" t="s">
        <v>9</v>
      </c>
      <c r="F2" t="s">
        <v>10</v>
      </c>
    </row>
    <row r="3" spans="1:6" x14ac:dyDescent="0.35">
      <c r="A3" t="s">
        <v>11</v>
      </c>
      <c r="B3" t="s">
        <v>12</v>
      </c>
      <c r="C3" t="s">
        <v>13</v>
      </c>
      <c r="D3">
        <v>8915420519</v>
      </c>
      <c r="E3" t="s">
        <v>14</v>
      </c>
      <c r="F3" t="s">
        <v>10</v>
      </c>
    </row>
    <row r="4" spans="1:6" x14ac:dyDescent="0.35">
      <c r="A4" t="s">
        <v>15</v>
      </c>
      <c r="B4" t="s">
        <v>16</v>
      </c>
      <c r="C4" t="s">
        <v>17</v>
      </c>
      <c r="D4">
        <v>7400208126</v>
      </c>
      <c r="E4" t="s">
        <v>18</v>
      </c>
      <c r="F4" t="s">
        <v>19</v>
      </c>
    </row>
    <row r="5" spans="1:6" x14ac:dyDescent="0.35">
      <c r="A5" t="s">
        <v>20</v>
      </c>
      <c r="B5" t="s">
        <v>21</v>
      </c>
      <c r="C5" t="s">
        <v>22</v>
      </c>
      <c r="D5">
        <v>7232349928</v>
      </c>
      <c r="E5" t="s">
        <v>23</v>
      </c>
      <c r="F5" t="s">
        <v>19</v>
      </c>
    </row>
    <row r="6" spans="1:6" x14ac:dyDescent="0.35">
      <c r="A6" t="s">
        <v>24</v>
      </c>
      <c r="B6" t="s">
        <v>25</v>
      </c>
      <c r="C6" t="s">
        <v>26</v>
      </c>
      <c r="D6">
        <v>2207644242</v>
      </c>
      <c r="E6" t="s">
        <v>27</v>
      </c>
      <c r="F6" t="s">
        <v>19</v>
      </c>
    </row>
    <row r="7" spans="1:6" x14ac:dyDescent="0.35">
      <c r="A7" t="s">
        <v>28</v>
      </c>
      <c r="B7" t="s">
        <v>29</v>
      </c>
      <c r="C7" t="s">
        <v>30</v>
      </c>
      <c r="D7">
        <v>919363577179</v>
      </c>
      <c r="E7" t="s">
        <v>31</v>
      </c>
      <c r="F7" t="s">
        <v>10</v>
      </c>
    </row>
    <row r="8" spans="1:6" x14ac:dyDescent="0.35">
      <c r="A8" t="s">
        <v>32</v>
      </c>
      <c r="B8" t="s">
        <v>33</v>
      </c>
      <c r="C8" t="s">
        <v>34</v>
      </c>
      <c r="D8">
        <v>918576675504</v>
      </c>
      <c r="E8" t="s">
        <v>35</v>
      </c>
      <c r="F8" t="s">
        <v>19</v>
      </c>
    </row>
    <row r="9" spans="1:6" x14ac:dyDescent="0.35">
      <c r="A9" t="s">
        <v>36</v>
      </c>
      <c r="B9" t="s">
        <v>37</v>
      </c>
      <c r="C9" t="s">
        <v>38</v>
      </c>
      <c r="D9">
        <v>7138085704</v>
      </c>
      <c r="E9" t="s">
        <v>39</v>
      </c>
      <c r="F9" t="s">
        <v>10</v>
      </c>
    </row>
    <row r="10" spans="1:6" x14ac:dyDescent="0.35">
      <c r="A10" t="s">
        <v>40</v>
      </c>
      <c r="B10" t="s">
        <v>41</v>
      </c>
      <c r="C10" t="s">
        <v>42</v>
      </c>
      <c r="D10">
        <v>1336765676</v>
      </c>
      <c r="E10" t="s">
        <v>43</v>
      </c>
      <c r="F10" t="s">
        <v>10</v>
      </c>
    </row>
    <row r="11" spans="1:6" x14ac:dyDescent="0.35">
      <c r="A11" t="s">
        <v>44</v>
      </c>
      <c r="B11" t="s">
        <v>45</v>
      </c>
      <c r="C11" t="s">
        <v>46</v>
      </c>
      <c r="D11">
        <v>1608833065</v>
      </c>
      <c r="E11" t="s">
        <v>47</v>
      </c>
      <c r="F11" t="s">
        <v>19</v>
      </c>
    </row>
    <row r="12" spans="1:6" x14ac:dyDescent="0.35">
      <c r="A12" t="s">
        <v>48</v>
      </c>
      <c r="B12" t="s">
        <v>49</v>
      </c>
      <c r="C12" t="s">
        <v>50</v>
      </c>
      <c r="D12">
        <v>916173563562</v>
      </c>
      <c r="E12" t="s">
        <v>51</v>
      </c>
      <c r="F12" t="s">
        <v>10</v>
      </c>
    </row>
    <row r="13" spans="1:6" x14ac:dyDescent="0.35">
      <c r="A13" t="s">
        <v>52</v>
      </c>
      <c r="B13" t="s">
        <v>53</v>
      </c>
      <c r="C13" t="s">
        <v>17</v>
      </c>
      <c r="D13">
        <v>919921125624</v>
      </c>
      <c r="E13" t="s">
        <v>54</v>
      </c>
      <c r="F13" t="s">
        <v>19</v>
      </c>
    </row>
    <row r="14" spans="1:6" x14ac:dyDescent="0.35">
      <c r="A14" t="s">
        <v>55</v>
      </c>
      <c r="B14" t="s">
        <v>56</v>
      </c>
      <c r="C14" t="s">
        <v>57</v>
      </c>
      <c r="D14">
        <v>912112817503</v>
      </c>
      <c r="E14" t="s">
        <v>58</v>
      </c>
      <c r="F14" t="s">
        <v>10</v>
      </c>
    </row>
    <row r="15" spans="1:6" x14ac:dyDescent="0.35">
      <c r="A15" t="s">
        <v>59</v>
      </c>
      <c r="B15" t="s">
        <v>60</v>
      </c>
      <c r="C15" t="s">
        <v>61</v>
      </c>
      <c r="D15">
        <v>2717671919</v>
      </c>
      <c r="E15" t="s">
        <v>62</v>
      </c>
      <c r="F15" t="s">
        <v>10</v>
      </c>
    </row>
    <row r="16" spans="1:6" x14ac:dyDescent="0.35">
      <c r="A16" t="s">
        <v>63</v>
      </c>
      <c r="B16" t="s">
        <v>64</v>
      </c>
      <c r="C16" t="s">
        <v>65</v>
      </c>
      <c r="D16">
        <v>918664164910</v>
      </c>
      <c r="E16" t="s">
        <v>66</v>
      </c>
      <c r="F16" t="s">
        <v>10</v>
      </c>
    </row>
    <row r="17" spans="1:6" x14ac:dyDescent="0.35">
      <c r="A17" t="s">
        <v>67</v>
      </c>
      <c r="B17" t="s">
        <v>68</v>
      </c>
      <c r="C17" t="s">
        <v>69</v>
      </c>
      <c r="D17">
        <v>8482992702</v>
      </c>
      <c r="E17" t="s">
        <v>70</v>
      </c>
      <c r="F17" t="s">
        <v>19</v>
      </c>
    </row>
    <row r="18" spans="1:6" x14ac:dyDescent="0.35">
      <c r="A18" t="s">
        <v>71</v>
      </c>
      <c r="B18" t="s">
        <v>72</v>
      </c>
      <c r="C18" t="s">
        <v>73</v>
      </c>
      <c r="D18">
        <v>912738556486</v>
      </c>
      <c r="E18" t="s">
        <v>74</v>
      </c>
      <c r="F18" t="s">
        <v>19</v>
      </c>
    </row>
    <row r="19" spans="1:6" x14ac:dyDescent="0.35">
      <c r="A19" t="s">
        <v>75</v>
      </c>
      <c r="B19" t="s">
        <v>76</v>
      </c>
      <c r="C19" t="s">
        <v>77</v>
      </c>
      <c r="D19">
        <v>919080029661</v>
      </c>
      <c r="E19" t="s">
        <v>78</v>
      </c>
      <c r="F19" t="s">
        <v>19</v>
      </c>
    </row>
    <row r="20" spans="1:6" x14ac:dyDescent="0.35">
      <c r="A20" t="s">
        <v>79</v>
      </c>
      <c r="B20" t="s">
        <v>80</v>
      </c>
      <c r="C20" t="s">
        <v>81</v>
      </c>
      <c r="D20">
        <v>914513393592</v>
      </c>
      <c r="E20" t="s">
        <v>82</v>
      </c>
      <c r="F20" t="s">
        <v>19</v>
      </c>
    </row>
    <row r="21" spans="1:6" x14ac:dyDescent="0.35">
      <c r="A21" t="s">
        <v>83</v>
      </c>
      <c r="B21" t="s">
        <v>84</v>
      </c>
      <c r="C21" t="s">
        <v>85</v>
      </c>
      <c r="D21">
        <v>1731643700</v>
      </c>
      <c r="E21" t="s">
        <v>86</v>
      </c>
      <c r="F21" t="s">
        <v>19</v>
      </c>
    </row>
    <row r="22" spans="1:6" x14ac:dyDescent="0.35">
      <c r="A22" t="s">
        <v>87</v>
      </c>
      <c r="B22" t="s">
        <v>88</v>
      </c>
      <c r="C22" t="s">
        <v>89</v>
      </c>
      <c r="D22">
        <v>915555408563</v>
      </c>
      <c r="E22" t="s">
        <v>90</v>
      </c>
      <c r="F22" t="s">
        <v>19</v>
      </c>
    </row>
    <row r="23" spans="1:6" x14ac:dyDescent="0.35">
      <c r="A23" t="s">
        <v>91</v>
      </c>
      <c r="B23" t="s">
        <v>92</v>
      </c>
      <c r="C23" t="s">
        <v>93</v>
      </c>
      <c r="D23">
        <v>913111711777</v>
      </c>
      <c r="E23" t="s">
        <v>94</v>
      </c>
      <c r="F23" t="s">
        <v>19</v>
      </c>
    </row>
    <row r="24" spans="1:6" x14ac:dyDescent="0.35">
      <c r="A24" t="s">
        <v>95</v>
      </c>
      <c r="B24" t="s">
        <v>96</v>
      </c>
      <c r="C24" t="s">
        <v>97</v>
      </c>
      <c r="D24">
        <v>7196287267</v>
      </c>
      <c r="E24" t="s">
        <v>98</v>
      </c>
      <c r="F24" t="s">
        <v>19</v>
      </c>
    </row>
    <row r="25" spans="1:6" x14ac:dyDescent="0.35">
      <c r="A25" t="s">
        <v>99</v>
      </c>
      <c r="B25" t="s">
        <v>100</v>
      </c>
      <c r="C25" t="s">
        <v>101</v>
      </c>
      <c r="D25">
        <v>910316756360</v>
      </c>
      <c r="E25" t="s">
        <v>102</v>
      </c>
      <c r="F25" t="s">
        <v>10</v>
      </c>
    </row>
    <row r="26" spans="1:6" x14ac:dyDescent="0.35">
      <c r="A26" t="s">
        <v>103</v>
      </c>
      <c r="B26" t="s">
        <v>104</v>
      </c>
      <c r="C26" t="s">
        <v>105</v>
      </c>
      <c r="D26">
        <v>917406193950</v>
      </c>
      <c r="E26" t="s">
        <v>106</v>
      </c>
      <c r="F26" t="s">
        <v>10</v>
      </c>
    </row>
    <row r="27" spans="1:6" x14ac:dyDescent="0.35">
      <c r="A27" t="s">
        <v>107</v>
      </c>
      <c r="B27" t="s">
        <v>108</v>
      </c>
      <c r="C27" t="s">
        <v>109</v>
      </c>
      <c r="D27">
        <v>918716483532</v>
      </c>
      <c r="E27" t="s">
        <v>110</v>
      </c>
      <c r="F27" t="s">
        <v>10</v>
      </c>
    </row>
    <row r="28" spans="1:6" x14ac:dyDescent="0.35">
      <c r="A28" t="s">
        <v>111</v>
      </c>
      <c r="B28" t="s">
        <v>112</v>
      </c>
      <c r="C28" t="s">
        <v>113</v>
      </c>
      <c r="D28">
        <v>3431035116</v>
      </c>
      <c r="E28" t="s">
        <v>114</v>
      </c>
      <c r="F28" t="s">
        <v>10</v>
      </c>
    </row>
    <row r="29" spans="1:6" x14ac:dyDescent="0.35">
      <c r="A29" t="s">
        <v>115</v>
      </c>
      <c r="B29" t="s">
        <v>116</v>
      </c>
      <c r="C29" t="s">
        <v>117</v>
      </c>
      <c r="D29">
        <v>2539728317</v>
      </c>
      <c r="E29" t="s">
        <v>118</v>
      </c>
      <c r="F29" t="s">
        <v>10</v>
      </c>
    </row>
    <row r="30" spans="1:6" x14ac:dyDescent="0.35">
      <c r="A30" t="s">
        <v>119</v>
      </c>
      <c r="B30" t="s">
        <v>120</v>
      </c>
      <c r="C30" t="s">
        <v>121</v>
      </c>
      <c r="D30">
        <v>912454360885</v>
      </c>
      <c r="E30" t="s">
        <v>122</v>
      </c>
      <c r="F30" t="s">
        <v>10</v>
      </c>
    </row>
    <row r="31" spans="1:6" x14ac:dyDescent="0.35">
      <c r="A31" t="s">
        <v>123</v>
      </c>
      <c r="B31" t="s">
        <v>124</v>
      </c>
      <c r="C31" t="s">
        <v>125</v>
      </c>
      <c r="D31">
        <v>9972300876</v>
      </c>
      <c r="E31" t="s">
        <v>126</v>
      </c>
      <c r="F31" t="s">
        <v>19</v>
      </c>
    </row>
    <row r="32" spans="1:6" x14ac:dyDescent="0.35">
      <c r="A32" t="s">
        <v>127</v>
      </c>
      <c r="B32" t="s">
        <v>128</v>
      </c>
      <c r="C32" t="s">
        <v>129</v>
      </c>
      <c r="D32">
        <v>135745753</v>
      </c>
      <c r="E32" t="s">
        <v>130</v>
      </c>
      <c r="F32" t="s">
        <v>10</v>
      </c>
    </row>
    <row r="33" spans="1:6" x14ac:dyDescent="0.35">
      <c r="A33" t="s">
        <v>131</v>
      </c>
      <c r="B33" t="s">
        <v>132</v>
      </c>
      <c r="C33" t="s">
        <v>133</v>
      </c>
      <c r="D33">
        <v>1611365500</v>
      </c>
      <c r="E33" t="s">
        <v>134</v>
      </c>
      <c r="F33" t="s">
        <v>19</v>
      </c>
    </row>
    <row r="34" spans="1:6" x14ac:dyDescent="0.35">
      <c r="A34" t="s">
        <v>135</v>
      </c>
      <c r="B34" t="s">
        <v>136</v>
      </c>
      <c r="C34" t="s">
        <v>137</v>
      </c>
      <c r="D34">
        <v>5713958095</v>
      </c>
      <c r="E34" t="s">
        <v>138</v>
      </c>
      <c r="F34" t="s">
        <v>10</v>
      </c>
    </row>
    <row r="35" spans="1:6" x14ac:dyDescent="0.35">
      <c r="A35" t="s">
        <v>139</v>
      </c>
      <c r="B35" t="s">
        <v>140</v>
      </c>
      <c r="C35" t="s">
        <v>141</v>
      </c>
      <c r="D35">
        <v>6652710577</v>
      </c>
      <c r="E35" t="s">
        <v>142</v>
      </c>
      <c r="F35" t="s">
        <v>19</v>
      </c>
    </row>
    <row r="36" spans="1:6" x14ac:dyDescent="0.35">
      <c r="A36" t="s">
        <v>143</v>
      </c>
      <c r="B36" t="s">
        <v>144</v>
      </c>
      <c r="C36" t="s">
        <v>145</v>
      </c>
      <c r="D36">
        <v>916899648374</v>
      </c>
      <c r="E36" t="s">
        <v>146</v>
      </c>
      <c r="F36" t="s">
        <v>19</v>
      </c>
    </row>
    <row r="37" spans="1:6" x14ac:dyDescent="0.35">
      <c r="A37" t="s">
        <v>147</v>
      </c>
      <c r="B37" t="s">
        <v>148</v>
      </c>
      <c r="C37" t="s">
        <v>149</v>
      </c>
      <c r="D37">
        <v>918721850071</v>
      </c>
      <c r="E37" t="s">
        <v>150</v>
      </c>
      <c r="F37" t="s">
        <v>10</v>
      </c>
    </row>
    <row r="38" spans="1:6" x14ac:dyDescent="0.35">
      <c r="A38" t="s">
        <v>151</v>
      </c>
      <c r="B38" t="s">
        <v>152</v>
      </c>
      <c r="C38" t="s">
        <v>153</v>
      </c>
      <c r="D38">
        <v>1972392634</v>
      </c>
      <c r="E38" t="s">
        <v>154</v>
      </c>
      <c r="F38" t="s">
        <v>19</v>
      </c>
    </row>
    <row r="39" spans="1:6" x14ac:dyDescent="0.35">
      <c r="A39" t="s">
        <v>155</v>
      </c>
      <c r="B39" t="s">
        <v>156</v>
      </c>
      <c r="C39" t="s">
        <v>157</v>
      </c>
      <c r="D39">
        <v>2847411902</v>
      </c>
      <c r="E39" t="s">
        <v>158</v>
      </c>
      <c r="F39" t="s">
        <v>10</v>
      </c>
    </row>
    <row r="40" spans="1:6" x14ac:dyDescent="0.35">
      <c r="A40" t="s">
        <v>159</v>
      </c>
      <c r="B40" t="s">
        <v>160</v>
      </c>
      <c r="C40" t="s">
        <v>161</v>
      </c>
      <c r="D40">
        <v>918804850295</v>
      </c>
      <c r="E40" t="s">
        <v>162</v>
      </c>
      <c r="F40" t="s">
        <v>19</v>
      </c>
    </row>
    <row r="41" spans="1:6" x14ac:dyDescent="0.35">
      <c r="A41" t="s">
        <v>163</v>
      </c>
      <c r="B41" t="s">
        <v>164</v>
      </c>
      <c r="C41" t="s">
        <v>165</v>
      </c>
      <c r="D41">
        <v>918810621361</v>
      </c>
      <c r="E41" t="s">
        <v>166</v>
      </c>
      <c r="F41" t="s">
        <v>10</v>
      </c>
    </row>
    <row r="42" spans="1:6" x14ac:dyDescent="0.35">
      <c r="A42" t="s">
        <v>167</v>
      </c>
      <c r="B42" t="s">
        <v>168</v>
      </c>
      <c r="C42" t="s">
        <v>169</v>
      </c>
      <c r="D42">
        <v>625408216</v>
      </c>
      <c r="E42" t="s">
        <v>170</v>
      </c>
      <c r="F42" t="s">
        <v>19</v>
      </c>
    </row>
    <row r="43" spans="1:6" x14ac:dyDescent="0.35">
      <c r="A43" t="s">
        <v>171</v>
      </c>
      <c r="B43" t="s">
        <v>172</v>
      </c>
      <c r="C43" t="s">
        <v>173</v>
      </c>
      <c r="D43">
        <v>916843169694</v>
      </c>
      <c r="E43" t="s">
        <v>174</v>
      </c>
      <c r="F43" t="s">
        <v>19</v>
      </c>
    </row>
    <row r="44" spans="1:6" x14ac:dyDescent="0.35">
      <c r="A44" t="s">
        <v>175</v>
      </c>
      <c r="B44" t="s">
        <v>176</v>
      </c>
      <c r="C44" t="s">
        <v>145</v>
      </c>
      <c r="D44">
        <v>2544865070</v>
      </c>
      <c r="E44" t="s">
        <v>177</v>
      </c>
      <c r="F44" t="s">
        <v>10</v>
      </c>
    </row>
    <row r="45" spans="1:6" x14ac:dyDescent="0.35">
      <c r="A45" t="s">
        <v>178</v>
      </c>
      <c r="B45" t="s">
        <v>179</v>
      </c>
      <c r="C45" t="s">
        <v>180</v>
      </c>
      <c r="D45">
        <v>9843970658</v>
      </c>
      <c r="E45" t="s">
        <v>181</v>
      </c>
      <c r="F45" t="s">
        <v>19</v>
      </c>
    </row>
    <row r="46" spans="1:6" x14ac:dyDescent="0.35">
      <c r="A46" t="s">
        <v>182</v>
      </c>
      <c r="B46" t="s">
        <v>183</v>
      </c>
      <c r="C46" t="s">
        <v>184</v>
      </c>
      <c r="D46">
        <v>6789522856</v>
      </c>
      <c r="E46" t="s">
        <v>185</v>
      </c>
      <c r="F46" t="s">
        <v>10</v>
      </c>
    </row>
    <row r="47" spans="1:6" x14ac:dyDescent="0.35">
      <c r="A47" t="s">
        <v>186</v>
      </c>
      <c r="B47" t="s">
        <v>187</v>
      </c>
      <c r="C47" t="s">
        <v>188</v>
      </c>
      <c r="D47">
        <v>917543187237</v>
      </c>
      <c r="E47" t="s">
        <v>189</v>
      </c>
      <c r="F47" t="s">
        <v>19</v>
      </c>
    </row>
    <row r="48" spans="1:6" x14ac:dyDescent="0.35">
      <c r="A48" t="s">
        <v>190</v>
      </c>
      <c r="B48" t="s">
        <v>191</v>
      </c>
      <c r="C48" t="s">
        <v>192</v>
      </c>
      <c r="D48">
        <v>910798274175</v>
      </c>
      <c r="E48" t="s">
        <v>193</v>
      </c>
      <c r="F48" t="s">
        <v>19</v>
      </c>
    </row>
    <row r="49" spans="1:6" x14ac:dyDescent="0.35">
      <c r="A49" t="s">
        <v>194</v>
      </c>
      <c r="B49" t="s">
        <v>195</v>
      </c>
      <c r="C49" t="s">
        <v>196</v>
      </c>
      <c r="D49">
        <v>7979926231</v>
      </c>
      <c r="E49" t="s">
        <v>197</v>
      </c>
      <c r="F49" t="s">
        <v>19</v>
      </c>
    </row>
    <row r="50" spans="1:6" x14ac:dyDescent="0.35">
      <c r="A50" t="s">
        <v>198</v>
      </c>
      <c r="B50" t="s">
        <v>199</v>
      </c>
      <c r="C50" t="s">
        <v>200</v>
      </c>
      <c r="D50">
        <v>1436426958</v>
      </c>
      <c r="E50" t="s">
        <v>201</v>
      </c>
      <c r="F50" t="s">
        <v>10</v>
      </c>
    </row>
    <row r="51" spans="1:6" x14ac:dyDescent="0.35">
      <c r="A51" t="s">
        <v>202</v>
      </c>
      <c r="B51" t="s">
        <v>203</v>
      </c>
      <c r="C51" t="s">
        <v>200</v>
      </c>
      <c r="D51">
        <v>911157961919</v>
      </c>
      <c r="E51" t="s">
        <v>204</v>
      </c>
      <c r="F51" t="s">
        <v>10</v>
      </c>
    </row>
    <row r="52" spans="1:6" x14ac:dyDescent="0.35">
      <c r="A52" t="s">
        <v>205</v>
      </c>
      <c r="B52" t="s">
        <v>206</v>
      </c>
      <c r="C52" t="s">
        <v>207</v>
      </c>
      <c r="D52">
        <v>911200621501</v>
      </c>
      <c r="E52" t="s">
        <v>208</v>
      </c>
      <c r="F52" t="s">
        <v>10</v>
      </c>
    </row>
    <row r="53" spans="1:6" x14ac:dyDescent="0.35">
      <c r="A53" t="s">
        <v>209</v>
      </c>
      <c r="B53" t="s">
        <v>210</v>
      </c>
      <c r="C53" t="s">
        <v>211</v>
      </c>
      <c r="D53">
        <v>5846932069</v>
      </c>
      <c r="E53" t="s">
        <v>212</v>
      </c>
      <c r="F53" t="s">
        <v>19</v>
      </c>
    </row>
    <row r="54" spans="1:6" x14ac:dyDescent="0.35">
      <c r="A54" t="s">
        <v>213</v>
      </c>
      <c r="B54" t="s">
        <v>214</v>
      </c>
      <c r="C54" t="s">
        <v>215</v>
      </c>
      <c r="D54">
        <v>918068004996</v>
      </c>
      <c r="E54" t="s">
        <v>216</v>
      </c>
      <c r="F54" t="s">
        <v>10</v>
      </c>
    </row>
    <row r="55" spans="1:6" x14ac:dyDescent="0.35">
      <c r="A55" t="s">
        <v>217</v>
      </c>
      <c r="B55" t="s">
        <v>218</v>
      </c>
      <c r="C55" t="s">
        <v>97</v>
      </c>
      <c r="D55">
        <v>7271590783</v>
      </c>
      <c r="E55" t="s">
        <v>219</v>
      </c>
      <c r="F55" t="s">
        <v>10</v>
      </c>
    </row>
    <row r="56" spans="1:6" x14ac:dyDescent="0.35">
      <c r="A56" t="s">
        <v>220</v>
      </c>
      <c r="B56" t="s">
        <v>221</v>
      </c>
      <c r="C56" t="s">
        <v>200</v>
      </c>
      <c r="D56">
        <v>2007986762</v>
      </c>
      <c r="E56" t="s">
        <v>222</v>
      </c>
      <c r="F56" t="s">
        <v>19</v>
      </c>
    </row>
    <row r="57" spans="1:6" x14ac:dyDescent="0.35">
      <c r="A57" t="s">
        <v>223</v>
      </c>
      <c r="B57" t="s">
        <v>224</v>
      </c>
      <c r="C57" t="s">
        <v>121</v>
      </c>
      <c r="D57">
        <v>9732644810</v>
      </c>
      <c r="E57" t="s">
        <v>225</v>
      </c>
      <c r="F57" t="s">
        <v>19</v>
      </c>
    </row>
    <row r="58" spans="1:6" x14ac:dyDescent="0.35">
      <c r="A58" t="s">
        <v>226</v>
      </c>
      <c r="B58" t="s">
        <v>227</v>
      </c>
      <c r="C58" t="s">
        <v>228</v>
      </c>
      <c r="D58">
        <v>8736997123</v>
      </c>
      <c r="E58" t="s">
        <v>229</v>
      </c>
      <c r="F58" t="s">
        <v>10</v>
      </c>
    </row>
    <row r="59" spans="1:6" x14ac:dyDescent="0.35">
      <c r="A59" t="s">
        <v>230</v>
      </c>
      <c r="B59" t="s">
        <v>231</v>
      </c>
      <c r="C59" t="s">
        <v>196</v>
      </c>
      <c r="D59">
        <v>919771604920</v>
      </c>
      <c r="E59" t="s">
        <v>232</v>
      </c>
      <c r="F59" t="s">
        <v>19</v>
      </c>
    </row>
    <row r="60" spans="1:6" x14ac:dyDescent="0.35">
      <c r="A60" t="s">
        <v>233</v>
      </c>
      <c r="B60" t="s">
        <v>234</v>
      </c>
      <c r="C60" t="s">
        <v>235</v>
      </c>
      <c r="D60">
        <v>5869821393</v>
      </c>
      <c r="E60" t="s">
        <v>236</v>
      </c>
      <c r="F60" t="s">
        <v>19</v>
      </c>
    </row>
    <row r="61" spans="1:6" x14ac:dyDescent="0.35">
      <c r="A61" t="s">
        <v>237</v>
      </c>
      <c r="B61" t="s">
        <v>238</v>
      </c>
      <c r="C61" t="s">
        <v>239</v>
      </c>
      <c r="D61">
        <v>214103009</v>
      </c>
      <c r="E61" t="s">
        <v>240</v>
      </c>
      <c r="F61" t="s">
        <v>19</v>
      </c>
    </row>
    <row r="62" spans="1:6" x14ac:dyDescent="0.35">
      <c r="A62" t="s">
        <v>241</v>
      </c>
      <c r="B62" t="s">
        <v>242</v>
      </c>
      <c r="C62" t="s">
        <v>101</v>
      </c>
      <c r="D62">
        <v>4318554567</v>
      </c>
      <c r="E62" t="s">
        <v>243</v>
      </c>
      <c r="F62" t="s">
        <v>10</v>
      </c>
    </row>
    <row r="63" spans="1:6" x14ac:dyDescent="0.35">
      <c r="A63" t="s">
        <v>244</v>
      </c>
      <c r="B63" t="s">
        <v>245</v>
      </c>
      <c r="C63" t="s">
        <v>246</v>
      </c>
      <c r="D63">
        <v>915915082470</v>
      </c>
      <c r="E63" t="s">
        <v>247</v>
      </c>
      <c r="F63" t="s">
        <v>19</v>
      </c>
    </row>
    <row r="64" spans="1:6" x14ac:dyDescent="0.35">
      <c r="A64" t="s">
        <v>248</v>
      </c>
      <c r="B64" t="s">
        <v>249</v>
      </c>
      <c r="C64" t="s">
        <v>250</v>
      </c>
      <c r="D64">
        <v>5287021467</v>
      </c>
      <c r="E64" t="s">
        <v>251</v>
      </c>
      <c r="F64" t="s">
        <v>19</v>
      </c>
    </row>
    <row r="65" spans="1:6" x14ac:dyDescent="0.35">
      <c r="A65" t="s">
        <v>252</v>
      </c>
      <c r="B65" t="s">
        <v>253</v>
      </c>
      <c r="C65" t="s">
        <v>254</v>
      </c>
      <c r="D65">
        <v>916181058210</v>
      </c>
      <c r="E65" t="s">
        <v>255</v>
      </c>
      <c r="F65" t="s">
        <v>19</v>
      </c>
    </row>
    <row r="66" spans="1:6" x14ac:dyDescent="0.35">
      <c r="A66" t="s">
        <v>256</v>
      </c>
      <c r="B66" t="s">
        <v>257</v>
      </c>
      <c r="C66" t="s">
        <v>258</v>
      </c>
      <c r="D66">
        <v>9753056313</v>
      </c>
      <c r="E66" t="s">
        <v>259</v>
      </c>
      <c r="F66" t="s">
        <v>19</v>
      </c>
    </row>
    <row r="67" spans="1:6" x14ac:dyDescent="0.35">
      <c r="A67" t="s">
        <v>260</v>
      </c>
      <c r="B67" t="s">
        <v>261</v>
      </c>
      <c r="C67" t="s">
        <v>262</v>
      </c>
      <c r="D67">
        <v>7436178055</v>
      </c>
      <c r="E67" t="s">
        <v>263</v>
      </c>
      <c r="F67" t="s">
        <v>10</v>
      </c>
    </row>
    <row r="68" spans="1:6" x14ac:dyDescent="0.35">
      <c r="A68" t="s">
        <v>264</v>
      </c>
      <c r="B68" t="s">
        <v>265</v>
      </c>
      <c r="C68" t="s">
        <v>266</v>
      </c>
      <c r="D68">
        <v>407409251</v>
      </c>
      <c r="E68" t="s">
        <v>267</v>
      </c>
      <c r="F68" t="s">
        <v>19</v>
      </c>
    </row>
    <row r="69" spans="1:6" x14ac:dyDescent="0.35">
      <c r="A69" t="s">
        <v>268</v>
      </c>
      <c r="B69" t="s">
        <v>269</v>
      </c>
      <c r="C69" t="s">
        <v>235</v>
      </c>
      <c r="D69">
        <v>913719858588</v>
      </c>
      <c r="E69" t="s">
        <v>270</v>
      </c>
      <c r="F69" t="s">
        <v>19</v>
      </c>
    </row>
    <row r="70" spans="1:6" x14ac:dyDescent="0.35">
      <c r="A70" t="s">
        <v>271</v>
      </c>
      <c r="B70" t="s">
        <v>272</v>
      </c>
      <c r="C70" t="s">
        <v>273</v>
      </c>
      <c r="D70">
        <v>1440411271</v>
      </c>
      <c r="E70" t="s">
        <v>274</v>
      </c>
      <c r="F70" t="s">
        <v>10</v>
      </c>
    </row>
    <row r="71" spans="1:6" x14ac:dyDescent="0.35">
      <c r="A71" t="s">
        <v>275</v>
      </c>
      <c r="B71" t="s">
        <v>276</v>
      </c>
      <c r="C71" t="s">
        <v>141</v>
      </c>
      <c r="D71">
        <v>3859920805</v>
      </c>
      <c r="E71" t="s">
        <v>277</v>
      </c>
      <c r="F71" t="s">
        <v>19</v>
      </c>
    </row>
    <row r="72" spans="1:6" x14ac:dyDescent="0.35">
      <c r="A72" t="s">
        <v>278</v>
      </c>
      <c r="B72" t="s">
        <v>279</v>
      </c>
      <c r="C72" t="s">
        <v>280</v>
      </c>
      <c r="D72">
        <v>8410472405</v>
      </c>
      <c r="E72" t="s">
        <v>281</v>
      </c>
      <c r="F72" t="s">
        <v>19</v>
      </c>
    </row>
    <row r="73" spans="1:6" x14ac:dyDescent="0.35">
      <c r="A73" t="s">
        <v>282</v>
      </c>
      <c r="B73" t="s">
        <v>283</v>
      </c>
      <c r="C73" t="s">
        <v>284</v>
      </c>
      <c r="D73">
        <v>7573085232</v>
      </c>
      <c r="E73" t="s">
        <v>285</v>
      </c>
      <c r="F73" t="s">
        <v>19</v>
      </c>
    </row>
    <row r="74" spans="1:6" x14ac:dyDescent="0.35">
      <c r="A74" t="s">
        <v>286</v>
      </c>
      <c r="B74" t="s">
        <v>287</v>
      </c>
      <c r="C74" t="s">
        <v>288</v>
      </c>
      <c r="D74">
        <v>918037721297</v>
      </c>
      <c r="E74" t="s">
        <v>289</v>
      </c>
      <c r="F74" t="s">
        <v>19</v>
      </c>
    </row>
    <row r="75" spans="1:6" x14ac:dyDescent="0.35">
      <c r="A75" t="s">
        <v>290</v>
      </c>
      <c r="B75" t="s">
        <v>291</v>
      </c>
      <c r="C75" t="s">
        <v>292</v>
      </c>
      <c r="D75">
        <v>919182523205</v>
      </c>
      <c r="E75" t="s">
        <v>293</v>
      </c>
      <c r="F75" t="s">
        <v>10</v>
      </c>
    </row>
    <row r="76" spans="1:6" x14ac:dyDescent="0.35">
      <c r="A76" t="s">
        <v>294</v>
      </c>
      <c r="B76" t="s">
        <v>295</v>
      </c>
      <c r="C76" t="s">
        <v>296</v>
      </c>
      <c r="D76">
        <v>914513765238</v>
      </c>
      <c r="E76" t="s">
        <v>297</v>
      </c>
      <c r="F76" t="s">
        <v>10</v>
      </c>
    </row>
    <row r="77" spans="1:6" x14ac:dyDescent="0.35">
      <c r="A77" t="s">
        <v>298</v>
      </c>
      <c r="B77" t="s">
        <v>299</v>
      </c>
      <c r="C77" t="s">
        <v>300</v>
      </c>
      <c r="D77">
        <v>916936516442</v>
      </c>
      <c r="E77" t="s">
        <v>301</v>
      </c>
      <c r="F77" t="s">
        <v>10</v>
      </c>
    </row>
    <row r="78" spans="1:6" x14ac:dyDescent="0.35">
      <c r="A78" t="s">
        <v>302</v>
      </c>
      <c r="B78" t="s">
        <v>303</v>
      </c>
      <c r="C78" t="s">
        <v>8</v>
      </c>
      <c r="D78">
        <v>910413737551</v>
      </c>
      <c r="E78" t="s">
        <v>304</v>
      </c>
      <c r="F78" t="s">
        <v>10</v>
      </c>
    </row>
    <row r="79" spans="1:6" x14ac:dyDescent="0.35">
      <c r="A79" t="s">
        <v>305</v>
      </c>
      <c r="B79" t="s">
        <v>306</v>
      </c>
      <c r="C79" t="s">
        <v>307</v>
      </c>
      <c r="D79">
        <v>3005266310</v>
      </c>
      <c r="E79" t="s">
        <v>308</v>
      </c>
      <c r="F79" t="s">
        <v>10</v>
      </c>
    </row>
    <row r="80" spans="1:6" x14ac:dyDescent="0.35">
      <c r="A80" t="s">
        <v>309</v>
      </c>
      <c r="B80" t="s">
        <v>310</v>
      </c>
      <c r="C80" t="s">
        <v>311</v>
      </c>
      <c r="D80">
        <v>7606054646</v>
      </c>
      <c r="E80" t="s">
        <v>312</v>
      </c>
      <c r="F80" t="s">
        <v>10</v>
      </c>
    </row>
    <row r="81" spans="1:6" x14ac:dyDescent="0.35">
      <c r="A81" t="s">
        <v>313</v>
      </c>
      <c r="B81" t="s">
        <v>314</v>
      </c>
      <c r="C81" t="s">
        <v>315</v>
      </c>
      <c r="D81">
        <v>8448890371</v>
      </c>
      <c r="E81" t="s">
        <v>316</v>
      </c>
      <c r="F81" t="s">
        <v>19</v>
      </c>
    </row>
    <row r="82" spans="1:6" x14ac:dyDescent="0.35">
      <c r="A82" t="s">
        <v>317</v>
      </c>
      <c r="B82" t="s">
        <v>318</v>
      </c>
      <c r="C82" t="s">
        <v>319</v>
      </c>
      <c r="D82">
        <v>4987395025</v>
      </c>
      <c r="E82" t="s">
        <v>320</v>
      </c>
      <c r="F82" t="s">
        <v>19</v>
      </c>
    </row>
    <row r="83" spans="1:6" x14ac:dyDescent="0.35">
      <c r="A83" t="s">
        <v>321</v>
      </c>
      <c r="B83" t="s">
        <v>322</v>
      </c>
      <c r="C83" t="s">
        <v>323</v>
      </c>
      <c r="D83">
        <v>813770782</v>
      </c>
      <c r="E83" t="s">
        <v>324</v>
      </c>
      <c r="F83" t="s">
        <v>10</v>
      </c>
    </row>
    <row r="84" spans="1:6" x14ac:dyDescent="0.35">
      <c r="A84" t="s">
        <v>325</v>
      </c>
      <c r="B84" t="s">
        <v>326</v>
      </c>
      <c r="C84" t="s">
        <v>327</v>
      </c>
      <c r="D84">
        <v>912690208110</v>
      </c>
      <c r="E84" t="s">
        <v>328</v>
      </c>
      <c r="F84" t="s">
        <v>19</v>
      </c>
    </row>
    <row r="85" spans="1:6" x14ac:dyDescent="0.35">
      <c r="A85" t="s">
        <v>329</v>
      </c>
      <c r="B85" t="s">
        <v>330</v>
      </c>
      <c r="C85" t="s">
        <v>331</v>
      </c>
      <c r="D85">
        <v>912205603376</v>
      </c>
      <c r="E85" t="s">
        <v>332</v>
      </c>
      <c r="F85" t="s">
        <v>19</v>
      </c>
    </row>
    <row r="86" spans="1:6" x14ac:dyDescent="0.35">
      <c r="A86" t="s">
        <v>333</v>
      </c>
      <c r="B86" t="s">
        <v>334</v>
      </c>
      <c r="C86" t="s">
        <v>335</v>
      </c>
      <c r="D86">
        <v>913129106402</v>
      </c>
      <c r="E86" t="s">
        <v>336</v>
      </c>
      <c r="F86" t="s">
        <v>19</v>
      </c>
    </row>
    <row r="87" spans="1:6" x14ac:dyDescent="0.35">
      <c r="A87" t="s">
        <v>337</v>
      </c>
      <c r="B87" t="s">
        <v>338</v>
      </c>
      <c r="C87" t="s">
        <v>339</v>
      </c>
      <c r="D87">
        <v>9628920018</v>
      </c>
      <c r="E87" t="s">
        <v>340</v>
      </c>
      <c r="F87" t="s">
        <v>10</v>
      </c>
    </row>
    <row r="88" spans="1:6" x14ac:dyDescent="0.35">
      <c r="A88" t="s">
        <v>341</v>
      </c>
      <c r="B88" t="s">
        <v>342</v>
      </c>
      <c r="C88" t="s">
        <v>258</v>
      </c>
      <c r="D88">
        <v>2112404207</v>
      </c>
      <c r="E88" t="s">
        <v>343</v>
      </c>
      <c r="F88" t="s">
        <v>10</v>
      </c>
    </row>
    <row r="89" spans="1:6" x14ac:dyDescent="0.35">
      <c r="A89" t="s">
        <v>344</v>
      </c>
      <c r="B89" t="s">
        <v>345</v>
      </c>
      <c r="C89" t="s">
        <v>702</v>
      </c>
      <c r="D89">
        <v>919113488461</v>
      </c>
      <c r="E89" t="s">
        <v>346</v>
      </c>
      <c r="F89" t="s">
        <v>10</v>
      </c>
    </row>
    <row r="90" spans="1:6" x14ac:dyDescent="0.35">
      <c r="A90" t="s">
        <v>347</v>
      </c>
      <c r="B90" t="s">
        <v>348</v>
      </c>
      <c r="C90" t="s">
        <v>349</v>
      </c>
      <c r="D90">
        <v>917264144428</v>
      </c>
      <c r="E90" t="s">
        <v>350</v>
      </c>
      <c r="F90" t="s">
        <v>10</v>
      </c>
    </row>
    <row r="91" spans="1:6" x14ac:dyDescent="0.35">
      <c r="A91" t="s">
        <v>351</v>
      </c>
      <c r="B91" t="s">
        <v>352</v>
      </c>
      <c r="C91" t="s">
        <v>353</v>
      </c>
      <c r="D91">
        <v>3327374841</v>
      </c>
      <c r="E91" t="s">
        <v>354</v>
      </c>
      <c r="F91" t="s">
        <v>10</v>
      </c>
    </row>
    <row r="92" spans="1:6" x14ac:dyDescent="0.35">
      <c r="A92" t="s">
        <v>355</v>
      </c>
      <c r="B92" t="s">
        <v>356</v>
      </c>
      <c r="C92" t="s">
        <v>357</v>
      </c>
      <c r="D92">
        <v>915525478357</v>
      </c>
      <c r="E92" t="s">
        <v>358</v>
      </c>
      <c r="F92" t="s">
        <v>10</v>
      </c>
    </row>
    <row r="93" spans="1:6" x14ac:dyDescent="0.35">
      <c r="A93" t="s">
        <v>359</v>
      </c>
      <c r="B93" t="s">
        <v>360</v>
      </c>
      <c r="C93" t="s">
        <v>149</v>
      </c>
      <c r="D93">
        <v>918918356963</v>
      </c>
      <c r="E93" t="s">
        <v>361</v>
      </c>
      <c r="F93" t="s">
        <v>19</v>
      </c>
    </row>
    <row r="94" spans="1:6" x14ac:dyDescent="0.35">
      <c r="A94" t="s">
        <v>362</v>
      </c>
      <c r="B94" t="s">
        <v>363</v>
      </c>
      <c r="C94" t="s">
        <v>364</v>
      </c>
      <c r="D94">
        <v>912783169130</v>
      </c>
      <c r="E94" t="s">
        <v>365</v>
      </c>
      <c r="F94" t="s">
        <v>19</v>
      </c>
    </row>
    <row r="95" spans="1:6" x14ac:dyDescent="0.35">
      <c r="A95" t="s">
        <v>366</v>
      </c>
      <c r="B95" t="s">
        <v>367</v>
      </c>
      <c r="C95" t="s">
        <v>368</v>
      </c>
      <c r="D95">
        <v>914638480067</v>
      </c>
      <c r="E95" t="s">
        <v>369</v>
      </c>
      <c r="F95" t="s">
        <v>10</v>
      </c>
    </row>
    <row r="96" spans="1:6" x14ac:dyDescent="0.35">
      <c r="A96" t="s">
        <v>370</v>
      </c>
      <c r="B96" t="s">
        <v>371</v>
      </c>
      <c r="C96" t="s">
        <v>372</v>
      </c>
      <c r="D96">
        <v>2769457161</v>
      </c>
      <c r="E96" t="s">
        <v>373</v>
      </c>
      <c r="F96" t="s">
        <v>10</v>
      </c>
    </row>
    <row r="97" spans="1:6" x14ac:dyDescent="0.35">
      <c r="A97" t="s">
        <v>374</v>
      </c>
      <c r="B97" t="s">
        <v>375</v>
      </c>
      <c r="C97" t="s">
        <v>376</v>
      </c>
      <c r="D97">
        <v>918680724565</v>
      </c>
      <c r="E97" t="s">
        <v>377</v>
      </c>
      <c r="F97" t="s">
        <v>19</v>
      </c>
    </row>
    <row r="98" spans="1:6" x14ac:dyDescent="0.35">
      <c r="A98" t="s">
        <v>378</v>
      </c>
      <c r="B98" t="s">
        <v>379</v>
      </c>
      <c r="C98" t="s">
        <v>380</v>
      </c>
      <c r="D98">
        <v>456900126</v>
      </c>
      <c r="E98" t="s">
        <v>381</v>
      </c>
      <c r="F98" t="s">
        <v>10</v>
      </c>
    </row>
    <row r="99" spans="1:6" x14ac:dyDescent="0.35">
      <c r="A99" t="s">
        <v>382</v>
      </c>
      <c r="B99" t="s">
        <v>383</v>
      </c>
      <c r="C99" t="s">
        <v>384</v>
      </c>
      <c r="D99">
        <v>914461213936</v>
      </c>
      <c r="E99" t="s">
        <v>385</v>
      </c>
      <c r="F99" t="s">
        <v>19</v>
      </c>
    </row>
    <row r="100" spans="1:6" x14ac:dyDescent="0.35">
      <c r="A100" t="s">
        <v>386</v>
      </c>
      <c r="B100" t="s">
        <v>387</v>
      </c>
      <c r="C100" t="s">
        <v>211</v>
      </c>
      <c r="D100">
        <v>913621448305</v>
      </c>
      <c r="E100" t="s">
        <v>388</v>
      </c>
      <c r="F100" t="s">
        <v>10</v>
      </c>
    </row>
    <row r="101" spans="1:6" x14ac:dyDescent="0.35">
      <c r="A101" t="s">
        <v>389</v>
      </c>
      <c r="B101" t="s">
        <v>390</v>
      </c>
      <c r="C101" t="s">
        <v>391</v>
      </c>
      <c r="D101">
        <v>919478540370</v>
      </c>
      <c r="E101" t="s">
        <v>392</v>
      </c>
      <c r="F101" t="s">
        <v>10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319E6-44A4-4D4A-9346-1241EA088CE9}">
  <dimension ref="A1:F101"/>
  <sheetViews>
    <sheetView workbookViewId="0">
      <selection activeCell="I55" sqref="I55"/>
    </sheetView>
  </sheetViews>
  <sheetFormatPr defaultRowHeight="17.25" x14ac:dyDescent="0.35"/>
  <cols>
    <col min="1" max="1" width="14.5" customWidth="1"/>
    <col min="2" max="2" width="23" customWidth="1"/>
    <col min="3" max="3" width="27" customWidth="1"/>
    <col min="4" max="4" width="18" customWidth="1"/>
    <col min="5" max="5" width="40" customWidth="1"/>
    <col min="6" max="6" width="9.75" customWidth="1"/>
  </cols>
  <sheetData>
    <row r="1" spans="1:6" x14ac:dyDescent="0.35">
      <c r="A1" t="s">
        <v>0</v>
      </c>
      <c r="B1" t="s">
        <v>1</v>
      </c>
      <c r="C1" t="s">
        <v>2</v>
      </c>
      <c r="D1" t="s">
        <v>3</v>
      </c>
      <c r="E1" t="s">
        <v>4</v>
      </c>
      <c r="F1" t="s">
        <v>5</v>
      </c>
    </row>
    <row r="2" spans="1:6" x14ac:dyDescent="0.35">
      <c r="A2" t="s">
        <v>6</v>
      </c>
      <c r="B2" t="s">
        <v>7</v>
      </c>
      <c r="C2" t="s">
        <v>8</v>
      </c>
      <c r="D2">
        <v>917193971454</v>
      </c>
      <c r="E2" t="s">
        <v>9</v>
      </c>
      <c r="F2" t="s">
        <v>10</v>
      </c>
    </row>
    <row r="3" spans="1:6" x14ac:dyDescent="0.35">
      <c r="A3" t="s">
        <v>11</v>
      </c>
      <c r="B3" t="s">
        <v>12</v>
      </c>
      <c r="C3" t="s">
        <v>13</v>
      </c>
      <c r="D3">
        <v>8915420519</v>
      </c>
      <c r="E3" t="s">
        <v>14</v>
      </c>
      <c r="F3" t="s">
        <v>10</v>
      </c>
    </row>
    <row r="4" spans="1:6" x14ac:dyDescent="0.35">
      <c r="A4" t="s">
        <v>15</v>
      </c>
      <c r="B4" t="s">
        <v>16</v>
      </c>
      <c r="C4" t="s">
        <v>17</v>
      </c>
      <c r="D4">
        <v>7400208126</v>
      </c>
      <c r="E4" t="s">
        <v>18</v>
      </c>
      <c r="F4" t="s">
        <v>19</v>
      </c>
    </row>
    <row r="5" spans="1:6" x14ac:dyDescent="0.35">
      <c r="A5" t="s">
        <v>20</v>
      </c>
      <c r="B5" t="s">
        <v>21</v>
      </c>
      <c r="C5" t="s">
        <v>22</v>
      </c>
      <c r="D5">
        <v>7232349928</v>
      </c>
      <c r="E5" t="s">
        <v>23</v>
      </c>
      <c r="F5" t="s">
        <v>19</v>
      </c>
    </row>
    <row r="6" spans="1:6" x14ac:dyDescent="0.35">
      <c r="A6" t="s">
        <v>24</v>
      </c>
      <c r="B6" t="s">
        <v>25</v>
      </c>
      <c r="C6" t="s">
        <v>26</v>
      </c>
      <c r="D6">
        <v>2207644242</v>
      </c>
      <c r="E6" t="s">
        <v>27</v>
      </c>
      <c r="F6" t="s">
        <v>19</v>
      </c>
    </row>
    <row r="7" spans="1:6" x14ac:dyDescent="0.35">
      <c r="A7" t="s">
        <v>28</v>
      </c>
      <c r="B7" t="s">
        <v>29</v>
      </c>
      <c r="C7" t="s">
        <v>30</v>
      </c>
      <c r="D7">
        <v>919363577179</v>
      </c>
      <c r="E7" t="s">
        <v>31</v>
      </c>
      <c r="F7" t="s">
        <v>10</v>
      </c>
    </row>
    <row r="8" spans="1:6" x14ac:dyDescent="0.35">
      <c r="A8" t="s">
        <v>32</v>
      </c>
      <c r="B8" t="s">
        <v>33</v>
      </c>
      <c r="C8" t="s">
        <v>34</v>
      </c>
      <c r="D8">
        <v>918576675504</v>
      </c>
      <c r="E8" t="s">
        <v>35</v>
      </c>
      <c r="F8" t="s">
        <v>19</v>
      </c>
    </row>
    <row r="9" spans="1:6" x14ac:dyDescent="0.35">
      <c r="A9" t="s">
        <v>36</v>
      </c>
      <c r="B9" t="s">
        <v>37</v>
      </c>
      <c r="C9" t="s">
        <v>38</v>
      </c>
      <c r="D9">
        <v>7138085704</v>
      </c>
      <c r="E9" t="s">
        <v>39</v>
      </c>
      <c r="F9" t="s">
        <v>10</v>
      </c>
    </row>
    <row r="10" spans="1:6" x14ac:dyDescent="0.35">
      <c r="A10" t="s">
        <v>40</v>
      </c>
      <c r="B10" t="s">
        <v>41</v>
      </c>
      <c r="C10" t="s">
        <v>42</v>
      </c>
      <c r="D10">
        <v>1336765676</v>
      </c>
      <c r="E10" t="s">
        <v>43</v>
      </c>
      <c r="F10" t="s">
        <v>10</v>
      </c>
    </row>
    <row r="11" spans="1:6" x14ac:dyDescent="0.35">
      <c r="A11" t="s">
        <v>44</v>
      </c>
      <c r="B11" t="s">
        <v>45</v>
      </c>
      <c r="C11" t="s">
        <v>46</v>
      </c>
      <c r="D11">
        <v>1608833065</v>
      </c>
      <c r="E11" t="s">
        <v>47</v>
      </c>
      <c r="F11" t="s">
        <v>19</v>
      </c>
    </row>
    <row r="12" spans="1:6" x14ac:dyDescent="0.35">
      <c r="A12" t="s">
        <v>48</v>
      </c>
      <c r="B12" t="s">
        <v>49</v>
      </c>
      <c r="C12" t="s">
        <v>50</v>
      </c>
      <c r="D12">
        <v>916173563562</v>
      </c>
      <c r="E12" t="s">
        <v>51</v>
      </c>
      <c r="F12" t="s">
        <v>10</v>
      </c>
    </row>
    <row r="13" spans="1:6" x14ac:dyDescent="0.35">
      <c r="A13" t="s">
        <v>52</v>
      </c>
      <c r="B13" t="s">
        <v>53</v>
      </c>
      <c r="C13" t="s">
        <v>17</v>
      </c>
      <c r="D13">
        <v>919921125624</v>
      </c>
      <c r="E13" t="s">
        <v>54</v>
      </c>
      <c r="F13" t="s">
        <v>19</v>
      </c>
    </row>
    <row r="14" spans="1:6" x14ac:dyDescent="0.35">
      <c r="A14" t="s">
        <v>55</v>
      </c>
      <c r="B14" t="s">
        <v>56</v>
      </c>
      <c r="C14" t="s">
        <v>57</v>
      </c>
      <c r="D14">
        <v>912112817503</v>
      </c>
      <c r="E14" t="s">
        <v>58</v>
      </c>
      <c r="F14" t="s">
        <v>10</v>
      </c>
    </row>
    <row r="15" spans="1:6" x14ac:dyDescent="0.35">
      <c r="A15" t="s">
        <v>59</v>
      </c>
      <c r="B15" t="s">
        <v>60</v>
      </c>
      <c r="C15" t="s">
        <v>61</v>
      </c>
      <c r="D15">
        <v>2717671919</v>
      </c>
      <c r="E15" t="s">
        <v>62</v>
      </c>
      <c r="F15" t="s">
        <v>10</v>
      </c>
    </row>
    <row r="16" spans="1:6" x14ac:dyDescent="0.35">
      <c r="A16" t="s">
        <v>63</v>
      </c>
      <c r="B16" t="s">
        <v>64</v>
      </c>
      <c r="C16" t="s">
        <v>65</v>
      </c>
      <c r="D16">
        <v>918664164910</v>
      </c>
      <c r="E16" t="s">
        <v>66</v>
      </c>
      <c r="F16" t="s">
        <v>10</v>
      </c>
    </row>
    <row r="17" spans="1:6" x14ac:dyDescent="0.35">
      <c r="A17" t="s">
        <v>67</v>
      </c>
      <c r="B17" t="s">
        <v>68</v>
      </c>
      <c r="C17" t="s">
        <v>69</v>
      </c>
      <c r="D17">
        <v>8482992702</v>
      </c>
      <c r="E17" t="s">
        <v>70</v>
      </c>
      <c r="F17" t="s">
        <v>19</v>
      </c>
    </row>
    <row r="18" spans="1:6" x14ac:dyDescent="0.35">
      <c r="A18" t="s">
        <v>71</v>
      </c>
      <c r="B18" t="s">
        <v>72</v>
      </c>
      <c r="C18" t="s">
        <v>73</v>
      </c>
      <c r="D18">
        <v>912738556486</v>
      </c>
      <c r="E18" t="s">
        <v>74</v>
      </c>
      <c r="F18" t="s">
        <v>19</v>
      </c>
    </row>
    <row r="19" spans="1:6" x14ac:dyDescent="0.35">
      <c r="A19" t="s">
        <v>75</v>
      </c>
      <c r="B19" t="s">
        <v>76</v>
      </c>
      <c r="C19" t="s">
        <v>77</v>
      </c>
      <c r="D19">
        <v>919080029661</v>
      </c>
      <c r="E19" t="s">
        <v>78</v>
      </c>
      <c r="F19" t="s">
        <v>19</v>
      </c>
    </row>
    <row r="20" spans="1:6" x14ac:dyDescent="0.35">
      <c r="A20" t="s">
        <v>79</v>
      </c>
      <c r="B20" t="s">
        <v>80</v>
      </c>
      <c r="C20" t="s">
        <v>81</v>
      </c>
      <c r="D20">
        <v>914513393592</v>
      </c>
      <c r="E20" t="s">
        <v>82</v>
      </c>
      <c r="F20" t="s">
        <v>19</v>
      </c>
    </row>
    <row r="21" spans="1:6" x14ac:dyDescent="0.35">
      <c r="A21" t="s">
        <v>83</v>
      </c>
      <c r="B21" t="s">
        <v>84</v>
      </c>
      <c r="C21" t="s">
        <v>85</v>
      </c>
      <c r="D21">
        <v>1731643700</v>
      </c>
      <c r="E21" t="s">
        <v>86</v>
      </c>
      <c r="F21" t="s">
        <v>19</v>
      </c>
    </row>
    <row r="22" spans="1:6" x14ac:dyDescent="0.35">
      <c r="A22" t="s">
        <v>87</v>
      </c>
      <c r="B22" t="s">
        <v>88</v>
      </c>
      <c r="C22" t="s">
        <v>89</v>
      </c>
      <c r="D22">
        <v>915555408563</v>
      </c>
      <c r="E22" t="s">
        <v>90</v>
      </c>
      <c r="F22" t="s">
        <v>19</v>
      </c>
    </row>
    <row r="23" spans="1:6" x14ac:dyDescent="0.35">
      <c r="A23" t="s">
        <v>91</v>
      </c>
      <c r="B23" t="s">
        <v>92</v>
      </c>
      <c r="C23" t="s">
        <v>93</v>
      </c>
      <c r="D23">
        <v>913111711777</v>
      </c>
      <c r="E23" t="s">
        <v>94</v>
      </c>
      <c r="F23" t="s">
        <v>19</v>
      </c>
    </row>
    <row r="24" spans="1:6" x14ac:dyDescent="0.35">
      <c r="A24" t="s">
        <v>95</v>
      </c>
      <c r="B24" t="s">
        <v>96</v>
      </c>
      <c r="C24" t="s">
        <v>97</v>
      </c>
      <c r="D24">
        <v>7196287267</v>
      </c>
      <c r="E24" t="s">
        <v>98</v>
      </c>
      <c r="F24" t="s">
        <v>19</v>
      </c>
    </row>
    <row r="25" spans="1:6" x14ac:dyDescent="0.35">
      <c r="A25" t="s">
        <v>99</v>
      </c>
      <c r="B25" t="s">
        <v>100</v>
      </c>
      <c r="C25" t="s">
        <v>101</v>
      </c>
      <c r="D25">
        <v>910316756360</v>
      </c>
      <c r="E25" t="s">
        <v>102</v>
      </c>
      <c r="F25" t="s">
        <v>10</v>
      </c>
    </row>
    <row r="26" spans="1:6" x14ac:dyDescent="0.35">
      <c r="A26" t="s">
        <v>103</v>
      </c>
      <c r="B26" t="s">
        <v>104</v>
      </c>
      <c r="C26" t="s">
        <v>105</v>
      </c>
      <c r="D26">
        <v>917406193950</v>
      </c>
      <c r="E26" t="s">
        <v>106</v>
      </c>
      <c r="F26" t="s">
        <v>10</v>
      </c>
    </row>
    <row r="27" spans="1:6" x14ac:dyDescent="0.35">
      <c r="A27" t="s">
        <v>107</v>
      </c>
      <c r="B27" t="s">
        <v>108</v>
      </c>
      <c r="C27" t="s">
        <v>109</v>
      </c>
      <c r="D27">
        <v>918716483532</v>
      </c>
      <c r="E27" t="s">
        <v>110</v>
      </c>
      <c r="F27" t="s">
        <v>10</v>
      </c>
    </row>
    <row r="28" spans="1:6" x14ac:dyDescent="0.35">
      <c r="A28" t="s">
        <v>111</v>
      </c>
      <c r="B28" t="s">
        <v>112</v>
      </c>
      <c r="C28" t="s">
        <v>113</v>
      </c>
      <c r="D28">
        <v>3431035116</v>
      </c>
      <c r="E28" t="s">
        <v>114</v>
      </c>
      <c r="F28" t="s">
        <v>10</v>
      </c>
    </row>
    <row r="29" spans="1:6" x14ac:dyDescent="0.35">
      <c r="A29" t="s">
        <v>115</v>
      </c>
      <c r="B29" t="s">
        <v>116</v>
      </c>
      <c r="C29" t="s">
        <v>117</v>
      </c>
      <c r="D29">
        <v>2539728317</v>
      </c>
      <c r="E29" t="s">
        <v>118</v>
      </c>
      <c r="F29" t="s">
        <v>10</v>
      </c>
    </row>
    <row r="30" spans="1:6" x14ac:dyDescent="0.35">
      <c r="A30" t="s">
        <v>119</v>
      </c>
      <c r="B30" t="s">
        <v>120</v>
      </c>
      <c r="C30" t="s">
        <v>121</v>
      </c>
      <c r="D30">
        <v>912454360885</v>
      </c>
      <c r="E30" t="s">
        <v>122</v>
      </c>
      <c r="F30" t="s">
        <v>10</v>
      </c>
    </row>
    <row r="31" spans="1:6" x14ac:dyDescent="0.35">
      <c r="A31" t="s">
        <v>123</v>
      </c>
      <c r="B31" t="s">
        <v>124</v>
      </c>
      <c r="C31" t="s">
        <v>125</v>
      </c>
      <c r="D31">
        <v>9972300876</v>
      </c>
      <c r="E31" t="s">
        <v>126</v>
      </c>
      <c r="F31" t="s">
        <v>19</v>
      </c>
    </row>
    <row r="32" spans="1:6" x14ac:dyDescent="0.35">
      <c r="A32" t="s">
        <v>127</v>
      </c>
      <c r="B32" t="s">
        <v>128</v>
      </c>
      <c r="C32" t="s">
        <v>129</v>
      </c>
      <c r="D32">
        <v>135745753</v>
      </c>
      <c r="E32" t="s">
        <v>130</v>
      </c>
      <c r="F32" t="s">
        <v>10</v>
      </c>
    </row>
    <row r="33" spans="1:6" x14ac:dyDescent="0.35">
      <c r="A33" t="s">
        <v>131</v>
      </c>
      <c r="B33" t="s">
        <v>132</v>
      </c>
      <c r="C33" t="s">
        <v>133</v>
      </c>
      <c r="D33">
        <v>1611365500</v>
      </c>
      <c r="E33" t="s">
        <v>134</v>
      </c>
      <c r="F33" t="s">
        <v>19</v>
      </c>
    </row>
    <row r="34" spans="1:6" x14ac:dyDescent="0.35">
      <c r="A34" t="s">
        <v>135</v>
      </c>
      <c r="B34" t="s">
        <v>136</v>
      </c>
      <c r="C34" t="s">
        <v>137</v>
      </c>
      <c r="D34">
        <v>5713958095</v>
      </c>
      <c r="E34" t="s">
        <v>138</v>
      </c>
      <c r="F34" t="s">
        <v>10</v>
      </c>
    </row>
    <row r="35" spans="1:6" x14ac:dyDescent="0.35">
      <c r="A35" t="s">
        <v>139</v>
      </c>
      <c r="B35" t="s">
        <v>140</v>
      </c>
      <c r="C35" t="s">
        <v>141</v>
      </c>
      <c r="D35">
        <v>6652710577</v>
      </c>
      <c r="E35" t="s">
        <v>142</v>
      </c>
      <c r="F35" t="s">
        <v>19</v>
      </c>
    </row>
    <row r="36" spans="1:6" x14ac:dyDescent="0.35">
      <c r="A36" t="s">
        <v>143</v>
      </c>
      <c r="B36" t="s">
        <v>144</v>
      </c>
      <c r="C36" t="s">
        <v>145</v>
      </c>
      <c r="D36">
        <v>916899648374</v>
      </c>
      <c r="E36" t="s">
        <v>146</v>
      </c>
      <c r="F36" t="s">
        <v>19</v>
      </c>
    </row>
    <row r="37" spans="1:6" x14ac:dyDescent="0.35">
      <c r="A37" t="s">
        <v>147</v>
      </c>
      <c r="B37" t="s">
        <v>148</v>
      </c>
      <c r="C37" t="s">
        <v>149</v>
      </c>
      <c r="D37">
        <v>918721850071</v>
      </c>
      <c r="E37" t="s">
        <v>150</v>
      </c>
      <c r="F37" t="s">
        <v>10</v>
      </c>
    </row>
    <row r="38" spans="1:6" x14ac:dyDescent="0.35">
      <c r="A38" t="s">
        <v>151</v>
      </c>
      <c r="B38" t="s">
        <v>152</v>
      </c>
      <c r="C38" t="s">
        <v>153</v>
      </c>
      <c r="D38">
        <v>1972392634</v>
      </c>
      <c r="E38" t="s">
        <v>154</v>
      </c>
      <c r="F38" t="s">
        <v>19</v>
      </c>
    </row>
    <row r="39" spans="1:6" x14ac:dyDescent="0.35">
      <c r="A39" t="s">
        <v>155</v>
      </c>
      <c r="B39" t="s">
        <v>156</v>
      </c>
      <c r="C39" t="s">
        <v>157</v>
      </c>
      <c r="D39">
        <v>2847411902</v>
      </c>
      <c r="E39" t="s">
        <v>158</v>
      </c>
      <c r="F39" t="s">
        <v>10</v>
      </c>
    </row>
    <row r="40" spans="1:6" x14ac:dyDescent="0.35">
      <c r="A40" t="s">
        <v>159</v>
      </c>
      <c r="B40" t="s">
        <v>160</v>
      </c>
      <c r="C40" t="s">
        <v>161</v>
      </c>
      <c r="D40">
        <v>918804850295</v>
      </c>
      <c r="E40" t="s">
        <v>162</v>
      </c>
      <c r="F40" t="s">
        <v>19</v>
      </c>
    </row>
    <row r="41" spans="1:6" x14ac:dyDescent="0.35">
      <c r="A41" t="s">
        <v>163</v>
      </c>
      <c r="B41" t="s">
        <v>164</v>
      </c>
      <c r="C41" t="s">
        <v>165</v>
      </c>
      <c r="D41">
        <v>918810621361</v>
      </c>
      <c r="E41" t="s">
        <v>166</v>
      </c>
      <c r="F41" t="s">
        <v>10</v>
      </c>
    </row>
    <row r="42" spans="1:6" x14ac:dyDescent="0.35">
      <c r="A42" t="s">
        <v>167</v>
      </c>
      <c r="B42" t="s">
        <v>168</v>
      </c>
      <c r="C42" t="s">
        <v>169</v>
      </c>
      <c r="D42">
        <v>625408216</v>
      </c>
      <c r="E42" t="s">
        <v>170</v>
      </c>
      <c r="F42" t="s">
        <v>19</v>
      </c>
    </row>
    <row r="43" spans="1:6" x14ac:dyDescent="0.35">
      <c r="A43" t="s">
        <v>171</v>
      </c>
      <c r="B43" t="s">
        <v>172</v>
      </c>
      <c r="C43" t="s">
        <v>173</v>
      </c>
      <c r="D43">
        <v>916843169694</v>
      </c>
      <c r="E43" t="s">
        <v>174</v>
      </c>
      <c r="F43" t="s">
        <v>19</v>
      </c>
    </row>
    <row r="44" spans="1:6" x14ac:dyDescent="0.35">
      <c r="A44" t="s">
        <v>175</v>
      </c>
      <c r="B44" t="s">
        <v>176</v>
      </c>
      <c r="C44" t="s">
        <v>145</v>
      </c>
      <c r="D44">
        <v>2544865070</v>
      </c>
      <c r="E44" t="s">
        <v>177</v>
      </c>
      <c r="F44" t="s">
        <v>10</v>
      </c>
    </row>
    <row r="45" spans="1:6" x14ac:dyDescent="0.35">
      <c r="A45" t="s">
        <v>178</v>
      </c>
      <c r="B45" t="s">
        <v>179</v>
      </c>
      <c r="C45" t="s">
        <v>180</v>
      </c>
      <c r="D45">
        <v>9843970658</v>
      </c>
      <c r="E45" t="s">
        <v>181</v>
      </c>
      <c r="F45" t="s">
        <v>19</v>
      </c>
    </row>
    <row r="46" spans="1:6" x14ac:dyDescent="0.35">
      <c r="A46" t="s">
        <v>182</v>
      </c>
      <c r="B46" t="s">
        <v>183</v>
      </c>
      <c r="C46" t="s">
        <v>184</v>
      </c>
      <c r="D46">
        <v>6789522856</v>
      </c>
      <c r="E46" t="s">
        <v>185</v>
      </c>
      <c r="F46" t="s">
        <v>10</v>
      </c>
    </row>
    <row r="47" spans="1:6" x14ac:dyDescent="0.35">
      <c r="A47" t="s">
        <v>186</v>
      </c>
      <c r="B47" t="s">
        <v>187</v>
      </c>
      <c r="C47" t="s">
        <v>188</v>
      </c>
      <c r="D47">
        <v>917543187237</v>
      </c>
      <c r="E47" t="s">
        <v>189</v>
      </c>
      <c r="F47" t="s">
        <v>19</v>
      </c>
    </row>
    <row r="48" spans="1:6" x14ac:dyDescent="0.35">
      <c r="A48" t="s">
        <v>190</v>
      </c>
      <c r="B48" t="s">
        <v>191</v>
      </c>
      <c r="C48" t="s">
        <v>192</v>
      </c>
      <c r="D48">
        <v>910798274175</v>
      </c>
      <c r="E48" t="s">
        <v>193</v>
      </c>
      <c r="F48" t="s">
        <v>19</v>
      </c>
    </row>
    <row r="49" spans="1:6" x14ac:dyDescent="0.35">
      <c r="A49" t="s">
        <v>194</v>
      </c>
      <c r="B49" t="s">
        <v>195</v>
      </c>
      <c r="C49" t="s">
        <v>196</v>
      </c>
      <c r="D49">
        <v>7979926231</v>
      </c>
      <c r="E49" t="s">
        <v>197</v>
      </c>
      <c r="F49" t="s">
        <v>19</v>
      </c>
    </row>
    <row r="50" spans="1:6" x14ac:dyDescent="0.35">
      <c r="A50" t="s">
        <v>198</v>
      </c>
      <c r="B50" t="s">
        <v>199</v>
      </c>
      <c r="C50" t="s">
        <v>200</v>
      </c>
      <c r="D50">
        <v>1436426958</v>
      </c>
      <c r="E50" t="s">
        <v>201</v>
      </c>
      <c r="F50" t="s">
        <v>10</v>
      </c>
    </row>
    <row r="51" spans="1:6" x14ac:dyDescent="0.35">
      <c r="A51" t="s">
        <v>202</v>
      </c>
      <c r="B51" t="s">
        <v>203</v>
      </c>
      <c r="C51" t="s">
        <v>200</v>
      </c>
      <c r="D51">
        <v>911157961919</v>
      </c>
      <c r="E51" t="s">
        <v>204</v>
      </c>
      <c r="F51" t="s">
        <v>10</v>
      </c>
    </row>
    <row r="52" spans="1:6" x14ac:dyDescent="0.35">
      <c r="A52" t="s">
        <v>205</v>
      </c>
      <c r="B52" t="s">
        <v>206</v>
      </c>
      <c r="C52" t="s">
        <v>207</v>
      </c>
      <c r="D52">
        <v>911200621501</v>
      </c>
      <c r="E52" t="s">
        <v>208</v>
      </c>
      <c r="F52" t="s">
        <v>10</v>
      </c>
    </row>
    <row r="53" spans="1:6" x14ac:dyDescent="0.35">
      <c r="A53" t="s">
        <v>209</v>
      </c>
      <c r="B53" t="s">
        <v>210</v>
      </c>
      <c r="C53" t="s">
        <v>211</v>
      </c>
      <c r="D53">
        <v>5846932069</v>
      </c>
      <c r="E53" t="s">
        <v>212</v>
      </c>
      <c r="F53" t="s">
        <v>19</v>
      </c>
    </row>
    <row r="54" spans="1:6" x14ac:dyDescent="0.35">
      <c r="A54" t="s">
        <v>213</v>
      </c>
      <c r="B54" t="s">
        <v>214</v>
      </c>
      <c r="C54" t="s">
        <v>215</v>
      </c>
      <c r="D54">
        <v>918068004996</v>
      </c>
      <c r="E54" t="s">
        <v>216</v>
      </c>
      <c r="F54" t="s">
        <v>10</v>
      </c>
    </row>
    <row r="55" spans="1:6" x14ac:dyDescent="0.35">
      <c r="A55" t="s">
        <v>217</v>
      </c>
      <c r="B55" t="s">
        <v>218</v>
      </c>
      <c r="C55" t="s">
        <v>97</v>
      </c>
      <c r="D55">
        <v>7271590783</v>
      </c>
      <c r="E55" t="s">
        <v>219</v>
      </c>
      <c r="F55" t="s">
        <v>10</v>
      </c>
    </row>
    <row r="56" spans="1:6" x14ac:dyDescent="0.35">
      <c r="A56" t="s">
        <v>220</v>
      </c>
      <c r="B56" t="s">
        <v>221</v>
      </c>
      <c r="C56" t="s">
        <v>200</v>
      </c>
      <c r="D56">
        <v>2007986762</v>
      </c>
      <c r="E56" t="s">
        <v>222</v>
      </c>
      <c r="F56" t="s">
        <v>19</v>
      </c>
    </row>
    <row r="57" spans="1:6" x14ac:dyDescent="0.35">
      <c r="A57" t="s">
        <v>223</v>
      </c>
      <c r="B57" t="s">
        <v>224</v>
      </c>
      <c r="C57" t="s">
        <v>121</v>
      </c>
      <c r="D57">
        <v>9732644810</v>
      </c>
      <c r="E57" t="s">
        <v>225</v>
      </c>
      <c r="F57" t="s">
        <v>19</v>
      </c>
    </row>
    <row r="58" spans="1:6" x14ac:dyDescent="0.35">
      <c r="A58" t="s">
        <v>226</v>
      </c>
      <c r="B58" t="s">
        <v>227</v>
      </c>
      <c r="C58" t="s">
        <v>228</v>
      </c>
      <c r="D58">
        <v>8736997123</v>
      </c>
      <c r="E58" t="s">
        <v>229</v>
      </c>
      <c r="F58" t="s">
        <v>10</v>
      </c>
    </row>
    <row r="59" spans="1:6" x14ac:dyDescent="0.35">
      <c r="A59" t="s">
        <v>230</v>
      </c>
      <c r="B59" t="s">
        <v>231</v>
      </c>
      <c r="C59" t="s">
        <v>196</v>
      </c>
      <c r="D59">
        <v>919771604920</v>
      </c>
      <c r="E59" t="s">
        <v>232</v>
      </c>
      <c r="F59" t="s">
        <v>19</v>
      </c>
    </row>
    <row r="60" spans="1:6" x14ac:dyDescent="0.35">
      <c r="A60" t="s">
        <v>233</v>
      </c>
      <c r="B60" t="s">
        <v>234</v>
      </c>
      <c r="C60" t="s">
        <v>235</v>
      </c>
      <c r="D60">
        <v>5869821393</v>
      </c>
      <c r="E60" t="s">
        <v>236</v>
      </c>
      <c r="F60" t="s">
        <v>19</v>
      </c>
    </row>
    <row r="61" spans="1:6" x14ac:dyDescent="0.35">
      <c r="A61" t="s">
        <v>237</v>
      </c>
      <c r="B61" t="s">
        <v>238</v>
      </c>
      <c r="C61" t="s">
        <v>239</v>
      </c>
      <c r="D61">
        <v>214103009</v>
      </c>
      <c r="E61" t="s">
        <v>240</v>
      </c>
      <c r="F61" t="s">
        <v>19</v>
      </c>
    </row>
    <row r="62" spans="1:6" x14ac:dyDescent="0.35">
      <c r="A62" t="s">
        <v>241</v>
      </c>
      <c r="B62" t="s">
        <v>242</v>
      </c>
      <c r="C62" t="s">
        <v>101</v>
      </c>
      <c r="D62">
        <v>4318554567</v>
      </c>
      <c r="E62" t="s">
        <v>243</v>
      </c>
      <c r="F62" t="s">
        <v>10</v>
      </c>
    </row>
    <row r="63" spans="1:6" x14ac:dyDescent="0.35">
      <c r="A63" t="s">
        <v>244</v>
      </c>
      <c r="B63" t="s">
        <v>245</v>
      </c>
      <c r="C63" t="s">
        <v>246</v>
      </c>
      <c r="D63">
        <v>915915082470</v>
      </c>
      <c r="E63" t="s">
        <v>247</v>
      </c>
      <c r="F63" t="s">
        <v>19</v>
      </c>
    </row>
    <row r="64" spans="1:6" x14ac:dyDescent="0.35">
      <c r="A64" t="s">
        <v>248</v>
      </c>
      <c r="B64" t="s">
        <v>249</v>
      </c>
      <c r="C64" t="s">
        <v>250</v>
      </c>
      <c r="D64">
        <v>5287021467</v>
      </c>
      <c r="E64" t="s">
        <v>251</v>
      </c>
      <c r="F64" t="s">
        <v>19</v>
      </c>
    </row>
    <row r="65" spans="1:6" x14ac:dyDescent="0.35">
      <c r="A65" t="s">
        <v>252</v>
      </c>
      <c r="B65" t="s">
        <v>253</v>
      </c>
      <c r="C65" t="s">
        <v>254</v>
      </c>
      <c r="D65">
        <v>916181058210</v>
      </c>
      <c r="E65" t="s">
        <v>255</v>
      </c>
      <c r="F65" t="s">
        <v>19</v>
      </c>
    </row>
    <row r="66" spans="1:6" x14ac:dyDescent="0.35">
      <c r="A66" t="s">
        <v>256</v>
      </c>
      <c r="B66" t="s">
        <v>257</v>
      </c>
      <c r="C66" t="s">
        <v>258</v>
      </c>
      <c r="D66">
        <v>9753056313</v>
      </c>
      <c r="E66" t="s">
        <v>259</v>
      </c>
      <c r="F66" t="s">
        <v>19</v>
      </c>
    </row>
    <row r="67" spans="1:6" x14ac:dyDescent="0.35">
      <c r="A67" t="s">
        <v>260</v>
      </c>
      <c r="B67" t="s">
        <v>261</v>
      </c>
      <c r="C67" t="s">
        <v>262</v>
      </c>
      <c r="D67">
        <v>7436178055</v>
      </c>
      <c r="E67" t="s">
        <v>263</v>
      </c>
      <c r="F67" t="s">
        <v>10</v>
      </c>
    </row>
    <row r="68" spans="1:6" x14ac:dyDescent="0.35">
      <c r="A68" t="s">
        <v>264</v>
      </c>
      <c r="B68" t="s">
        <v>265</v>
      </c>
      <c r="C68" t="s">
        <v>266</v>
      </c>
      <c r="D68">
        <v>407409251</v>
      </c>
      <c r="E68" t="s">
        <v>267</v>
      </c>
      <c r="F68" t="s">
        <v>19</v>
      </c>
    </row>
    <row r="69" spans="1:6" x14ac:dyDescent="0.35">
      <c r="A69" t="s">
        <v>268</v>
      </c>
      <c r="B69" t="s">
        <v>269</v>
      </c>
      <c r="C69" t="s">
        <v>235</v>
      </c>
      <c r="D69">
        <v>913719858588</v>
      </c>
      <c r="E69" t="s">
        <v>270</v>
      </c>
      <c r="F69" t="s">
        <v>19</v>
      </c>
    </row>
    <row r="70" spans="1:6" x14ac:dyDescent="0.35">
      <c r="A70" t="s">
        <v>271</v>
      </c>
      <c r="B70" t="s">
        <v>272</v>
      </c>
      <c r="C70" t="s">
        <v>273</v>
      </c>
      <c r="D70">
        <v>1440411271</v>
      </c>
      <c r="E70" t="s">
        <v>274</v>
      </c>
      <c r="F70" t="s">
        <v>10</v>
      </c>
    </row>
    <row r="71" spans="1:6" x14ac:dyDescent="0.35">
      <c r="A71" t="s">
        <v>275</v>
      </c>
      <c r="B71" t="s">
        <v>276</v>
      </c>
      <c r="C71" t="s">
        <v>141</v>
      </c>
      <c r="D71">
        <v>3859920805</v>
      </c>
      <c r="E71" t="s">
        <v>277</v>
      </c>
      <c r="F71" t="s">
        <v>19</v>
      </c>
    </row>
    <row r="72" spans="1:6" x14ac:dyDescent="0.35">
      <c r="A72" t="s">
        <v>278</v>
      </c>
      <c r="B72" t="s">
        <v>279</v>
      </c>
      <c r="C72" t="s">
        <v>280</v>
      </c>
      <c r="D72">
        <v>8410472405</v>
      </c>
      <c r="E72" t="s">
        <v>281</v>
      </c>
      <c r="F72" t="s">
        <v>19</v>
      </c>
    </row>
    <row r="73" spans="1:6" x14ac:dyDescent="0.35">
      <c r="A73" t="s">
        <v>282</v>
      </c>
      <c r="B73" t="s">
        <v>283</v>
      </c>
      <c r="C73" t="s">
        <v>284</v>
      </c>
      <c r="D73">
        <v>7573085232</v>
      </c>
      <c r="E73" t="s">
        <v>285</v>
      </c>
      <c r="F73" t="s">
        <v>19</v>
      </c>
    </row>
    <row r="74" spans="1:6" x14ac:dyDescent="0.35">
      <c r="A74" t="s">
        <v>286</v>
      </c>
      <c r="B74" t="s">
        <v>287</v>
      </c>
      <c r="C74" t="s">
        <v>288</v>
      </c>
      <c r="D74">
        <v>918037721297</v>
      </c>
      <c r="E74" t="s">
        <v>289</v>
      </c>
      <c r="F74" t="s">
        <v>19</v>
      </c>
    </row>
    <row r="75" spans="1:6" x14ac:dyDescent="0.35">
      <c r="A75" t="s">
        <v>290</v>
      </c>
      <c r="B75" t="s">
        <v>291</v>
      </c>
      <c r="C75" t="s">
        <v>292</v>
      </c>
      <c r="D75">
        <v>919182523205</v>
      </c>
      <c r="E75" t="s">
        <v>293</v>
      </c>
      <c r="F75" t="s">
        <v>10</v>
      </c>
    </row>
    <row r="76" spans="1:6" x14ac:dyDescent="0.35">
      <c r="A76" t="s">
        <v>294</v>
      </c>
      <c r="B76" t="s">
        <v>295</v>
      </c>
      <c r="C76" t="s">
        <v>296</v>
      </c>
      <c r="D76">
        <v>914513765238</v>
      </c>
      <c r="E76" t="s">
        <v>297</v>
      </c>
      <c r="F76" t="s">
        <v>10</v>
      </c>
    </row>
    <row r="77" spans="1:6" x14ac:dyDescent="0.35">
      <c r="A77" t="s">
        <v>298</v>
      </c>
      <c r="B77" t="s">
        <v>299</v>
      </c>
      <c r="C77" t="s">
        <v>300</v>
      </c>
      <c r="D77">
        <v>916936516442</v>
      </c>
      <c r="E77" t="s">
        <v>301</v>
      </c>
      <c r="F77" t="s">
        <v>10</v>
      </c>
    </row>
    <row r="78" spans="1:6" x14ac:dyDescent="0.35">
      <c r="A78" t="s">
        <v>302</v>
      </c>
      <c r="B78" t="s">
        <v>303</v>
      </c>
      <c r="C78" t="s">
        <v>8</v>
      </c>
      <c r="D78">
        <v>910413737551</v>
      </c>
      <c r="E78" t="s">
        <v>304</v>
      </c>
      <c r="F78" t="s">
        <v>10</v>
      </c>
    </row>
    <row r="79" spans="1:6" x14ac:dyDescent="0.35">
      <c r="A79" t="s">
        <v>305</v>
      </c>
      <c r="B79" t="s">
        <v>306</v>
      </c>
      <c r="C79" t="s">
        <v>307</v>
      </c>
      <c r="D79">
        <v>3005266310</v>
      </c>
      <c r="E79" t="s">
        <v>308</v>
      </c>
      <c r="F79" t="s">
        <v>10</v>
      </c>
    </row>
    <row r="80" spans="1:6" x14ac:dyDescent="0.35">
      <c r="A80" t="s">
        <v>309</v>
      </c>
      <c r="B80" t="s">
        <v>310</v>
      </c>
      <c r="C80" t="s">
        <v>311</v>
      </c>
      <c r="D80">
        <v>7606054646</v>
      </c>
      <c r="E80" t="s">
        <v>312</v>
      </c>
      <c r="F80" t="s">
        <v>10</v>
      </c>
    </row>
    <row r="81" spans="1:6" x14ac:dyDescent="0.35">
      <c r="A81" t="s">
        <v>313</v>
      </c>
      <c r="B81" t="s">
        <v>314</v>
      </c>
      <c r="C81" t="s">
        <v>315</v>
      </c>
      <c r="D81">
        <v>8448890371</v>
      </c>
      <c r="E81" t="s">
        <v>316</v>
      </c>
      <c r="F81" t="s">
        <v>19</v>
      </c>
    </row>
    <row r="82" spans="1:6" x14ac:dyDescent="0.35">
      <c r="A82" t="s">
        <v>317</v>
      </c>
      <c r="B82" t="s">
        <v>318</v>
      </c>
      <c r="C82" t="s">
        <v>319</v>
      </c>
      <c r="D82">
        <v>4987395025</v>
      </c>
      <c r="E82" t="s">
        <v>320</v>
      </c>
      <c r="F82" t="s">
        <v>19</v>
      </c>
    </row>
    <row r="83" spans="1:6" x14ac:dyDescent="0.35">
      <c r="A83" t="s">
        <v>321</v>
      </c>
      <c r="B83" t="s">
        <v>322</v>
      </c>
      <c r="C83" t="s">
        <v>323</v>
      </c>
      <c r="D83">
        <v>813770782</v>
      </c>
      <c r="E83" t="s">
        <v>324</v>
      </c>
      <c r="F83" t="s">
        <v>10</v>
      </c>
    </row>
    <row r="84" spans="1:6" x14ac:dyDescent="0.35">
      <c r="A84" t="s">
        <v>325</v>
      </c>
      <c r="B84" t="s">
        <v>326</v>
      </c>
      <c r="C84" t="s">
        <v>327</v>
      </c>
      <c r="D84">
        <v>912690208110</v>
      </c>
      <c r="E84" t="s">
        <v>328</v>
      </c>
      <c r="F84" t="s">
        <v>19</v>
      </c>
    </row>
    <row r="85" spans="1:6" x14ac:dyDescent="0.35">
      <c r="A85" t="s">
        <v>329</v>
      </c>
      <c r="B85" t="s">
        <v>330</v>
      </c>
      <c r="C85" t="s">
        <v>331</v>
      </c>
      <c r="D85">
        <v>912205603376</v>
      </c>
      <c r="E85" t="s">
        <v>332</v>
      </c>
      <c r="F85" t="s">
        <v>19</v>
      </c>
    </row>
    <row r="86" spans="1:6" x14ac:dyDescent="0.35">
      <c r="A86" t="s">
        <v>333</v>
      </c>
      <c r="B86" t="s">
        <v>334</v>
      </c>
      <c r="C86" t="s">
        <v>335</v>
      </c>
      <c r="D86">
        <v>913129106402</v>
      </c>
      <c r="E86" t="s">
        <v>336</v>
      </c>
      <c r="F86" t="s">
        <v>19</v>
      </c>
    </row>
    <row r="87" spans="1:6" x14ac:dyDescent="0.35">
      <c r="A87" t="s">
        <v>337</v>
      </c>
      <c r="B87" t="s">
        <v>338</v>
      </c>
      <c r="C87" t="s">
        <v>339</v>
      </c>
      <c r="D87">
        <v>9628920018</v>
      </c>
      <c r="E87" t="s">
        <v>340</v>
      </c>
      <c r="F87" t="s">
        <v>10</v>
      </c>
    </row>
    <row r="88" spans="1:6" x14ac:dyDescent="0.35">
      <c r="A88" t="s">
        <v>341</v>
      </c>
      <c r="B88" t="s">
        <v>342</v>
      </c>
      <c r="C88" t="s">
        <v>258</v>
      </c>
      <c r="D88">
        <v>2112404207</v>
      </c>
      <c r="E88" t="s">
        <v>343</v>
      </c>
      <c r="F88" t="s">
        <v>10</v>
      </c>
    </row>
    <row r="89" spans="1:6" x14ac:dyDescent="0.35">
      <c r="A89" t="s">
        <v>344</v>
      </c>
      <c r="B89" t="s">
        <v>345</v>
      </c>
      <c r="C89" t="s">
        <v>702</v>
      </c>
      <c r="D89">
        <v>919113488461</v>
      </c>
      <c r="E89" t="s">
        <v>346</v>
      </c>
      <c r="F89" t="s">
        <v>10</v>
      </c>
    </row>
    <row r="90" spans="1:6" x14ac:dyDescent="0.35">
      <c r="A90" t="s">
        <v>347</v>
      </c>
      <c r="B90" t="s">
        <v>348</v>
      </c>
      <c r="C90" t="s">
        <v>349</v>
      </c>
      <c r="D90">
        <v>917264144428</v>
      </c>
      <c r="E90" t="s">
        <v>350</v>
      </c>
      <c r="F90" t="s">
        <v>10</v>
      </c>
    </row>
    <row r="91" spans="1:6" x14ac:dyDescent="0.35">
      <c r="A91" t="s">
        <v>351</v>
      </c>
      <c r="B91" t="s">
        <v>352</v>
      </c>
      <c r="C91" t="s">
        <v>353</v>
      </c>
      <c r="D91">
        <v>3327374841</v>
      </c>
      <c r="E91" t="s">
        <v>354</v>
      </c>
      <c r="F91" t="s">
        <v>10</v>
      </c>
    </row>
    <row r="92" spans="1:6" x14ac:dyDescent="0.35">
      <c r="A92" t="s">
        <v>355</v>
      </c>
      <c r="B92" t="s">
        <v>356</v>
      </c>
      <c r="C92" t="s">
        <v>357</v>
      </c>
      <c r="D92">
        <v>915525478357</v>
      </c>
      <c r="E92" t="s">
        <v>358</v>
      </c>
      <c r="F92" t="s">
        <v>10</v>
      </c>
    </row>
    <row r="93" spans="1:6" x14ac:dyDescent="0.35">
      <c r="A93" t="s">
        <v>359</v>
      </c>
      <c r="B93" t="s">
        <v>360</v>
      </c>
      <c r="C93" t="s">
        <v>149</v>
      </c>
      <c r="D93">
        <v>918918356963</v>
      </c>
      <c r="E93" t="s">
        <v>361</v>
      </c>
      <c r="F93" t="s">
        <v>19</v>
      </c>
    </row>
    <row r="94" spans="1:6" x14ac:dyDescent="0.35">
      <c r="A94" t="s">
        <v>362</v>
      </c>
      <c r="B94" t="s">
        <v>363</v>
      </c>
      <c r="C94" t="s">
        <v>364</v>
      </c>
      <c r="D94">
        <v>912783169130</v>
      </c>
      <c r="E94" t="s">
        <v>365</v>
      </c>
      <c r="F94" t="s">
        <v>19</v>
      </c>
    </row>
    <row r="95" spans="1:6" x14ac:dyDescent="0.35">
      <c r="A95" t="s">
        <v>366</v>
      </c>
      <c r="B95" t="s">
        <v>367</v>
      </c>
      <c r="C95" t="s">
        <v>368</v>
      </c>
      <c r="D95">
        <v>914638480067</v>
      </c>
      <c r="E95" t="s">
        <v>369</v>
      </c>
      <c r="F95" t="s">
        <v>10</v>
      </c>
    </row>
    <row r="96" spans="1:6" x14ac:dyDescent="0.35">
      <c r="A96" t="s">
        <v>370</v>
      </c>
      <c r="B96" t="s">
        <v>371</v>
      </c>
      <c r="C96" t="s">
        <v>372</v>
      </c>
      <c r="D96">
        <v>2769457161</v>
      </c>
      <c r="E96" t="s">
        <v>373</v>
      </c>
      <c r="F96" t="s">
        <v>10</v>
      </c>
    </row>
    <row r="97" spans="1:6" x14ac:dyDescent="0.35">
      <c r="A97" t="s">
        <v>374</v>
      </c>
      <c r="B97" t="s">
        <v>375</v>
      </c>
      <c r="C97" t="s">
        <v>376</v>
      </c>
      <c r="D97">
        <v>918680724565</v>
      </c>
      <c r="E97" t="s">
        <v>377</v>
      </c>
      <c r="F97" t="s">
        <v>19</v>
      </c>
    </row>
    <row r="98" spans="1:6" x14ac:dyDescent="0.35">
      <c r="A98" t="s">
        <v>378</v>
      </c>
      <c r="B98" t="s">
        <v>379</v>
      </c>
      <c r="C98" t="s">
        <v>380</v>
      </c>
      <c r="D98">
        <v>456900126</v>
      </c>
      <c r="E98" t="s">
        <v>381</v>
      </c>
      <c r="F98" t="s">
        <v>10</v>
      </c>
    </row>
    <row r="99" spans="1:6" x14ac:dyDescent="0.35">
      <c r="A99" t="s">
        <v>382</v>
      </c>
      <c r="B99" t="s">
        <v>383</v>
      </c>
      <c r="C99" t="s">
        <v>384</v>
      </c>
      <c r="D99">
        <v>914461213936</v>
      </c>
      <c r="E99" t="s">
        <v>385</v>
      </c>
      <c r="F99" t="s">
        <v>19</v>
      </c>
    </row>
    <row r="100" spans="1:6" x14ac:dyDescent="0.35">
      <c r="A100" t="s">
        <v>386</v>
      </c>
      <c r="B100" t="s">
        <v>387</v>
      </c>
      <c r="C100" t="s">
        <v>211</v>
      </c>
      <c r="D100">
        <v>913621448305</v>
      </c>
      <c r="E100" t="s">
        <v>388</v>
      </c>
      <c r="F100" t="s">
        <v>10</v>
      </c>
    </row>
    <row r="101" spans="1:6" x14ac:dyDescent="0.35">
      <c r="A101" t="s">
        <v>389</v>
      </c>
      <c r="B101" t="s">
        <v>390</v>
      </c>
      <c r="C101" t="s">
        <v>391</v>
      </c>
      <c r="D101">
        <v>919478540370</v>
      </c>
      <c r="E101" t="s">
        <v>392</v>
      </c>
      <c r="F101" t="s">
        <v>10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76C979-3907-47E8-B153-D3B8B509AF88}">
  <dimension ref="A1:V1001"/>
  <sheetViews>
    <sheetView topLeftCell="E1" zoomScaleNormal="100" workbookViewId="0">
      <selection activeCell="O2" sqref="O2"/>
    </sheetView>
  </sheetViews>
  <sheetFormatPr defaultRowHeight="17.25" x14ac:dyDescent="0.35"/>
  <cols>
    <col min="1" max="1" width="11" customWidth="1"/>
    <col min="2" max="2" width="14.5" customWidth="1"/>
    <col min="3" max="3" width="12.75" customWidth="1"/>
    <col min="4" max="4" width="10.75" customWidth="1"/>
    <col min="5" max="5" width="14.5" style="2" customWidth="1"/>
    <col min="6" max="6" width="13.625" customWidth="1"/>
    <col min="7" max="7" width="15.5" style="2" customWidth="1"/>
    <col min="8" max="8" width="15.875" customWidth="1"/>
    <col min="9" max="9" width="27" customWidth="1"/>
    <col min="10" max="10" width="15.375" customWidth="1"/>
    <col min="11" max="11" width="25.5" customWidth="1"/>
    <col min="12" max="12" width="22.75" customWidth="1"/>
    <col min="13" max="13" width="13.25" customWidth="1"/>
    <col min="14" max="14" width="15.75" customWidth="1"/>
    <col min="15" max="15" width="20.375" customWidth="1"/>
    <col min="16" max="16" width="23.625" customWidth="1"/>
    <col min="17" max="17" width="15.875" customWidth="1"/>
    <col min="22" max="22" width="24.375" customWidth="1"/>
  </cols>
  <sheetData>
    <row r="1" spans="1:22" x14ac:dyDescent="0.35">
      <c r="A1" t="s">
        <v>393</v>
      </c>
      <c r="B1" t="s">
        <v>0</v>
      </c>
      <c r="C1" t="s">
        <v>394</v>
      </c>
      <c r="D1" t="s">
        <v>395</v>
      </c>
      <c r="E1" s="2" t="s">
        <v>704</v>
      </c>
      <c r="F1" t="s">
        <v>396</v>
      </c>
      <c r="G1" s="2" t="s">
        <v>703</v>
      </c>
      <c r="H1" t="s">
        <v>397</v>
      </c>
      <c r="I1" t="s">
        <v>398</v>
      </c>
      <c r="J1" t="s">
        <v>399</v>
      </c>
      <c r="K1" t="s">
        <v>705</v>
      </c>
      <c r="L1" t="s">
        <v>706</v>
      </c>
      <c r="M1" t="s">
        <v>707</v>
      </c>
      <c r="N1" t="s">
        <v>708</v>
      </c>
      <c r="O1" t="s">
        <v>709</v>
      </c>
      <c r="P1" t="s">
        <v>710</v>
      </c>
      <c r="Q1" t="s">
        <v>711</v>
      </c>
      <c r="V1" s="18">
        <v>44981</v>
      </c>
    </row>
    <row r="2" spans="1:22" x14ac:dyDescent="0.35">
      <c r="A2">
        <v>5</v>
      </c>
      <c r="B2" t="s">
        <v>305</v>
      </c>
      <c r="C2">
        <v>58</v>
      </c>
      <c r="D2">
        <v>2</v>
      </c>
      <c r="E2" s="2">
        <v>44968</v>
      </c>
      <c r="F2">
        <v>0.82277777777777783</v>
      </c>
      <c r="G2" s="2">
        <v>44975</v>
      </c>
      <c r="H2">
        <v>0.46449074074074076</v>
      </c>
      <c r="I2" t="s">
        <v>406</v>
      </c>
      <c r="J2" t="s">
        <v>407</v>
      </c>
      <c r="K2" t="s">
        <v>712</v>
      </c>
      <c r="L2" t="s">
        <v>713</v>
      </c>
      <c r="M2">
        <v>19</v>
      </c>
      <c r="N2">
        <v>11</v>
      </c>
      <c r="O2">
        <v>7</v>
      </c>
      <c r="P2">
        <v>1492</v>
      </c>
      <c r="Q2">
        <f>D2*P2</f>
        <v>2984</v>
      </c>
      <c r="V2" s="19">
        <v>45118</v>
      </c>
    </row>
    <row r="3" spans="1:22" x14ac:dyDescent="0.35">
      <c r="A3">
        <v>56</v>
      </c>
      <c r="B3" t="s">
        <v>370</v>
      </c>
      <c r="C3">
        <v>58</v>
      </c>
      <c r="D3">
        <v>5</v>
      </c>
      <c r="E3" s="2">
        <v>44965</v>
      </c>
      <c r="F3">
        <v>0.50819444444444439</v>
      </c>
      <c r="G3" s="2">
        <v>44970</v>
      </c>
      <c r="H3">
        <v>0.78609953703703705</v>
      </c>
      <c r="I3" t="s">
        <v>81</v>
      </c>
      <c r="J3" t="s">
        <v>407</v>
      </c>
      <c r="K3" t="s">
        <v>712</v>
      </c>
      <c r="L3" t="s">
        <v>715</v>
      </c>
      <c r="M3">
        <v>12</v>
      </c>
      <c r="N3">
        <v>18</v>
      </c>
      <c r="O3">
        <v>5</v>
      </c>
      <c r="P3">
        <v>1492</v>
      </c>
      <c r="Q3">
        <f t="shared" ref="Q3:Q66" si="0">D3*P3</f>
        <v>7460</v>
      </c>
      <c r="V3" s="18">
        <v>45121</v>
      </c>
    </row>
    <row r="4" spans="1:22" x14ac:dyDescent="0.35">
      <c r="A4">
        <v>37</v>
      </c>
      <c r="B4" t="s">
        <v>374</v>
      </c>
      <c r="C4">
        <v>19</v>
      </c>
      <c r="D4">
        <v>5</v>
      </c>
      <c r="E4" s="2">
        <v>44967</v>
      </c>
      <c r="F4">
        <v>0.45907407407407408</v>
      </c>
      <c r="G4" s="2">
        <v>44972</v>
      </c>
      <c r="H4">
        <v>0.88861111111111113</v>
      </c>
      <c r="I4" t="s">
        <v>432</v>
      </c>
      <c r="J4" t="s">
        <v>407</v>
      </c>
      <c r="K4" t="s">
        <v>712</v>
      </c>
      <c r="L4" t="s">
        <v>717</v>
      </c>
      <c r="M4">
        <v>11</v>
      </c>
      <c r="N4">
        <v>21</v>
      </c>
      <c r="O4">
        <v>5</v>
      </c>
      <c r="P4">
        <v>1234</v>
      </c>
      <c r="Q4">
        <f t="shared" si="0"/>
        <v>6170</v>
      </c>
      <c r="V4" s="19" t="s">
        <v>1617</v>
      </c>
    </row>
    <row r="5" spans="1:22" x14ac:dyDescent="0.35">
      <c r="A5">
        <v>20</v>
      </c>
      <c r="B5" t="s">
        <v>48</v>
      </c>
      <c r="C5">
        <v>52</v>
      </c>
      <c r="D5">
        <v>1</v>
      </c>
      <c r="E5" s="2">
        <v>44968</v>
      </c>
      <c r="F5">
        <v>0.60899305555555561</v>
      </c>
      <c r="G5" s="2">
        <v>44971</v>
      </c>
      <c r="H5">
        <v>6.5462962962962959E-2</v>
      </c>
      <c r="I5" t="s">
        <v>42</v>
      </c>
      <c r="J5" t="s">
        <v>407</v>
      </c>
      <c r="K5" t="s">
        <v>712</v>
      </c>
      <c r="L5" t="s">
        <v>713</v>
      </c>
      <c r="M5">
        <v>14</v>
      </c>
      <c r="N5">
        <v>1</v>
      </c>
      <c r="O5">
        <v>3</v>
      </c>
      <c r="P5">
        <v>236</v>
      </c>
      <c r="Q5">
        <f t="shared" si="0"/>
        <v>236</v>
      </c>
      <c r="V5" s="20">
        <v>45232</v>
      </c>
    </row>
    <row r="6" spans="1:22" x14ac:dyDescent="0.35">
      <c r="A6">
        <v>43</v>
      </c>
      <c r="B6" t="s">
        <v>186</v>
      </c>
      <c r="C6">
        <v>49</v>
      </c>
      <c r="D6">
        <v>3</v>
      </c>
      <c r="E6" s="2">
        <v>44969</v>
      </c>
      <c r="F6">
        <v>0.93837962962962962</v>
      </c>
      <c r="G6" s="2">
        <v>44973</v>
      </c>
      <c r="H6">
        <v>0.11651620370370371</v>
      </c>
      <c r="I6" t="s">
        <v>436</v>
      </c>
      <c r="J6" t="s">
        <v>407</v>
      </c>
      <c r="K6" t="s">
        <v>712</v>
      </c>
      <c r="L6" t="s">
        <v>720</v>
      </c>
      <c r="M6">
        <v>22</v>
      </c>
      <c r="N6">
        <v>2</v>
      </c>
      <c r="O6">
        <v>4</v>
      </c>
      <c r="P6">
        <v>903</v>
      </c>
      <c r="Q6">
        <f t="shared" si="0"/>
        <v>2709</v>
      </c>
    </row>
    <row r="7" spans="1:22" x14ac:dyDescent="0.35">
      <c r="A7">
        <v>78</v>
      </c>
      <c r="B7" t="s">
        <v>244</v>
      </c>
      <c r="C7">
        <v>11</v>
      </c>
      <c r="D7">
        <v>2</v>
      </c>
      <c r="E7" s="2">
        <v>44961</v>
      </c>
      <c r="F7">
        <v>0.54177083333333331</v>
      </c>
      <c r="G7" s="2">
        <v>44965</v>
      </c>
      <c r="H7">
        <v>0.85503472222222221</v>
      </c>
      <c r="I7" t="s">
        <v>165</v>
      </c>
      <c r="J7" t="s">
        <v>407</v>
      </c>
      <c r="K7" t="s">
        <v>712</v>
      </c>
      <c r="L7" t="s">
        <v>713</v>
      </c>
      <c r="M7">
        <v>13</v>
      </c>
      <c r="N7">
        <v>20</v>
      </c>
      <c r="O7">
        <v>4</v>
      </c>
      <c r="P7">
        <v>1096</v>
      </c>
      <c r="Q7">
        <f t="shared" si="0"/>
        <v>2192</v>
      </c>
      <c r="V7" t="e">
        <f>DATEVALUE(V2)</f>
        <v>#VALUE!</v>
      </c>
    </row>
    <row r="8" spans="1:22" x14ac:dyDescent="0.35">
      <c r="A8">
        <v>87</v>
      </c>
      <c r="B8" t="s">
        <v>220</v>
      </c>
      <c r="C8">
        <v>2</v>
      </c>
      <c r="D8">
        <v>5</v>
      </c>
      <c r="E8" s="2">
        <v>44961</v>
      </c>
      <c r="F8">
        <v>0.55371527777777774</v>
      </c>
      <c r="G8" s="2">
        <v>44968</v>
      </c>
      <c r="H8">
        <v>0.96291666666666664</v>
      </c>
      <c r="I8" t="s">
        <v>458</v>
      </c>
      <c r="J8" t="s">
        <v>407</v>
      </c>
      <c r="K8" t="s">
        <v>712</v>
      </c>
      <c r="L8" t="s">
        <v>713</v>
      </c>
      <c r="M8">
        <v>13</v>
      </c>
      <c r="N8">
        <v>23</v>
      </c>
      <c r="O8">
        <v>7</v>
      </c>
      <c r="P8">
        <v>441</v>
      </c>
      <c r="Q8">
        <f t="shared" si="0"/>
        <v>2205</v>
      </c>
    </row>
    <row r="9" spans="1:22" x14ac:dyDescent="0.35">
      <c r="A9">
        <v>89</v>
      </c>
      <c r="B9" t="s">
        <v>237</v>
      </c>
      <c r="C9">
        <v>3</v>
      </c>
      <c r="D9">
        <v>5</v>
      </c>
      <c r="E9" s="2">
        <v>44969</v>
      </c>
      <c r="F9">
        <v>0.9561574074074074</v>
      </c>
      <c r="G9" s="2">
        <v>44970</v>
      </c>
      <c r="H9">
        <v>0.61228009259259264</v>
      </c>
      <c r="I9" t="s">
        <v>460</v>
      </c>
      <c r="J9" t="s">
        <v>407</v>
      </c>
      <c r="K9" t="s">
        <v>712</v>
      </c>
      <c r="L9" t="s">
        <v>720</v>
      </c>
      <c r="M9">
        <v>22</v>
      </c>
      <c r="N9">
        <v>14</v>
      </c>
      <c r="O9">
        <v>1</v>
      </c>
      <c r="P9">
        <v>1534</v>
      </c>
      <c r="Q9">
        <f t="shared" si="0"/>
        <v>7670</v>
      </c>
    </row>
    <row r="10" spans="1:22" x14ac:dyDescent="0.35">
      <c r="A10">
        <v>121</v>
      </c>
      <c r="B10" t="s">
        <v>194</v>
      </c>
      <c r="C10">
        <v>33</v>
      </c>
      <c r="D10">
        <v>3</v>
      </c>
      <c r="E10" s="2">
        <v>44962</v>
      </c>
      <c r="F10">
        <v>9.6469907407407407E-2</v>
      </c>
      <c r="G10" s="2">
        <v>44966</v>
      </c>
      <c r="H10">
        <v>0.31216435185185187</v>
      </c>
      <c r="I10" t="s">
        <v>479</v>
      </c>
      <c r="J10" t="s">
        <v>407</v>
      </c>
      <c r="K10" t="s">
        <v>712</v>
      </c>
      <c r="L10" t="s">
        <v>720</v>
      </c>
      <c r="M10">
        <v>2</v>
      </c>
      <c r="N10">
        <v>7</v>
      </c>
      <c r="O10">
        <v>4</v>
      </c>
      <c r="P10">
        <v>314</v>
      </c>
      <c r="Q10">
        <f t="shared" si="0"/>
        <v>942</v>
      </c>
    </row>
    <row r="11" spans="1:22" x14ac:dyDescent="0.35">
      <c r="A11">
        <v>126</v>
      </c>
      <c r="B11" t="s">
        <v>163</v>
      </c>
      <c r="C11">
        <v>19</v>
      </c>
      <c r="D11">
        <v>5</v>
      </c>
      <c r="E11" s="2">
        <v>44961</v>
      </c>
      <c r="F11">
        <v>0.10305555555555555</v>
      </c>
      <c r="G11" s="2">
        <v>44970</v>
      </c>
      <c r="H11">
        <v>0.55321759259259262</v>
      </c>
      <c r="I11" t="s">
        <v>482</v>
      </c>
      <c r="J11" t="s">
        <v>407</v>
      </c>
      <c r="K11" t="s">
        <v>712</v>
      </c>
      <c r="L11" t="s">
        <v>713</v>
      </c>
      <c r="M11">
        <v>2</v>
      </c>
      <c r="N11">
        <v>13</v>
      </c>
      <c r="O11">
        <v>9</v>
      </c>
      <c r="P11">
        <v>1234</v>
      </c>
      <c r="Q11">
        <f t="shared" si="0"/>
        <v>6170</v>
      </c>
    </row>
    <row r="12" spans="1:22" x14ac:dyDescent="0.35">
      <c r="A12">
        <v>131</v>
      </c>
      <c r="B12" t="s">
        <v>305</v>
      </c>
      <c r="C12">
        <v>3</v>
      </c>
      <c r="D12">
        <v>5</v>
      </c>
      <c r="E12" s="2">
        <v>44961</v>
      </c>
      <c r="F12">
        <v>0.85474537037037035</v>
      </c>
      <c r="G12" s="2">
        <v>44968</v>
      </c>
      <c r="H12">
        <v>0.35350694444444447</v>
      </c>
      <c r="I12" t="s">
        <v>239</v>
      </c>
      <c r="J12" t="s">
        <v>407</v>
      </c>
      <c r="K12" t="s">
        <v>712</v>
      </c>
      <c r="L12" t="s">
        <v>713</v>
      </c>
      <c r="M12">
        <v>20</v>
      </c>
      <c r="N12">
        <v>8</v>
      </c>
      <c r="O12">
        <v>7</v>
      </c>
      <c r="P12">
        <v>1534</v>
      </c>
      <c r="Q12">
        <f t="shared" si="0"/>
        <v>7670</v>
      </c>
    </row>
    <row r="13" spans="1:22" x14ac:dyDescent="0.35">
      <c r="A13">
        <v>132</v>
      </c>
      <c r="B13" t="s">
        <v>182</v>
      </c>
      <c r="C13">
        <v>49</v>
      </c>
      <c r="D13">
        <v>4</v>
      </c>
      <c r="E13" s="2">
        <v>44961</v>
      </c>
      <c r="F13">
        <v>0.97478009259259257</v>
      </c>
      <c r="G13" s="2">
        <v>44970</v>
      </c>
      <c r="H13">
        <v>0.83041666666666669</v>
      </c>
      <c r="I13" t="s">
        <v>483</v>
      </c>
      <c r="J13" t="s">
        <v>407</v>
      </c>
      <c r="K13" t="s">
        <v>712</v>
      </c>
      <c r="L13" t="s">
        <v>713</v>
      </c>
      <c r="M13">
        <v>23</v>
      </c>
      <c r="N13">
        <v>19</v>
      </c>
      <c r="O13">
        <v>9</v>
      </c>
      <c r="P13">
        <v>903</v>
      </c>
      <c r="Q13">
        <f t="shared" si="0"/>
        <v>3612</v>
      </c>
    </row>
    <row r="14" spans="1:22" x14ac:dyDescent="0.35">
      <c r="A14">
        <v>146</v>
      </c>
      <c r="B14" t="s">
        <v>123</v>
      </c>
      <c r="C14">
        <v>52</v>
      </c>
      <c r="D14">
        <v>5</v>
      </c>
      <c r="E14" s="2">
        <v>44970</v>
      </c>
      <c r="F14">
        <v>0.7666087962962963</v>
      </c>
      <c r="G14" s="2">
        <v>44973</v>
      </c>
      <c r="H14">
        <v>0.17195601851851852</v>
      </c>
      <c r="I14" t="s">
        <v>491</v>
      </c>
      <c r="J14" t="s">
        <v>407</v>
      </c>
      <c r="K14" t="s">
        <v>712</v>
      </c>
      <c r="L14" t="s">
        <v>727</v>
      </c>
      <c r="M14">
        <v>18</v>
      </c>
      <c r="N14">
        <v>4</v>
      </c>
      <c r="O14">
        <v>3</v>
      </c>
      <c r="P14">
        <v>236</v>
      </c>
      <c r="Q14">
        <f t="shared" si="0"/>
        <v>1180</v>
      </c>
    </row>
    <row r="15" spans="1:22" x14ac:dyDescent="0.35">
      <c r="A15">
        <v>161</v>
      </c>
      <c r="B15" t="s">
        <v>217</v>
      </c>
      <c r="C15">
        <v>58</v>
      </c>
      <c r="D15">
        <v>3</v>
      </c>
      <c r="E15" s="2">
        <v>44970</v>
      </c>
      <c r="F15">
        <v>0.13062499999999999</v>
      </c>
      <c r="G15" s="2">
        <v>44971</v>
      </c>
      <c r="H15">
        <v>0.96667824074074071</v>
      </c>
      <c r="I15" t="s">
        <v>169</v>
      </c>
      <c r="J15" t="s">
        <v>407</v>
      </c>
      <c r="K15" t="s">
        <v>712</v>
      </c>
      <c r="L15" t="s">
        <v>727</v>
      </c>
      <c r="M15">
        <v>3</v>
      </c>
      <c r="N15">
        <v>23</v>
      </c>
      <c r="O15">
        <v>1</v>
      </c>
      <c r="P15">
        <v>1492</v>
      </c>
      <c r="Q15">
        <f t="shared" si="0"/>
        <v>4476</v>
      </c>
    </row>
    <row r="16" spans="1:22" x14ac:dyDescent="0.35">
      <c r="A16">
        <v>169</v>
      </c>
      <c r="B16" t="s">
        <v>205</v>
      </c>
      <c r="C16">
        <v>3</v>
      </c>
      <c r="D16">
        <v>2</v>
      </c>
      <c r="E16" s="2">
        <v>44963</v>
      </c>
      <c r="F16">
        <v>0.43677083333333333</v>
      </c>
      <c r="G16" s="2">
        <v>44973</v>
      </c>
      <c r="H16">
        <v>5.994212962962963E-2</v>
      </c>
      <c r="I16" t="s">
        <v>454</v>
      </c>
      <c r="J16" t="s">
        <v>407</v>
      </c>
      <c r="K16" t="s">
        <v>712</v>
      </c>
      <c r="L16" t="s">
        <v>727</v>
      </c>
      <c r="M16">
        <v>10</v>
      </c>
      <c r="N16">
        <v>1</v>
      </c>
      <c r="O16">
        <v>10</v>
      </c>
      <c r="P16">
        <v>1534</v>
      </c>
      <c r="Q16">
        <f t="shared" si="0"/>
        <v>3068</v>
      </c>
    </row>
    <row r="17" spans="1:17" x14ac:dyDescent="0.35">
      <c r="A17">
        <v>173</v>
      </c>
      <c r="B17" t="s">
        <v>282</v>
      </c>
      <c r="C17">
        <v>58</v>
      </c>
      <c r="D17">
        <v>2</v>
      </c>
      <c r="E17" s="2">
        <v>44964</v>
      </c>
      <c r="F17">
        <v>0.96917824074074077</v>
      </c>
      <c r="G17" s="2">
        <v>44970</v>
      </c>
      <c r="H17">
        <v>7.7696759259259257E-2</v>
      </c>
      <c r="I17" t="s">
        <v>368</v>
      </c>
      <c r="J17" t="s">
        <v>407</v>
      </c>
      <c r="K17" t="s">
        <v>712</v>
      </c>
      <c r="L17" t="s">
        <v>731</v>
      </c>
      <c r="M17">
        <v>23</v>
      </c>
      <c r="N17">
        <v>1</v>
      </c>
      <c r="O17">
        <v>6</v>
      </c>
      <c r="P17">
        <v>1492</v>
      </c>
      <c r="Q17">
        <f t="shared" si="0"/>
        <v>2984</v>
      </c>
    </row>
    <row r="18" spans="1:17" x14ac:dyDescent="0.35">
      <c r="A18">
        <v>182</v>
      </c>
      <c r="B18" t="s">
        <v>275</v>
      </c>
      <c r="C18">
        <v>2</v>
      </c>
      <c r="D18">
        <v>1</v>
      </c>
      <c r="E18" s="2">
        <v>44965</v>
      </c>
      <c r="F18">
        <v>0.97326388888888893</v>
      </c>
      <c r="G18" s="2">
        <v>44972</v>
      </c>
      <c r="H18">
        <v>0.25524305555555554</v>
      </c>
      <c r="I18" t="s">
        <v>504</v>
      </c>
      <c r="J18" t="s">
        <v>407</v>
      </c>
      <c r="K18" t="s">
        <v>712</v>
      </c>
      <c r="L18" t="s">
        <v>715</v>
      </c>
      <c r="M18">
        <v>23</v>
      </c>
      <c r="N18">
        <v>6</v>
      </c>
      <c r="O18">
        <v>7</v>
      </c>
      <c r="P18">
        <v>441</v>
      </c>
      <c r="Q18">
        <f t="shared" si="0"/>
        <v>441</v>
      </c>
    </row>
    <row r="19" spans="1:17" x14ac:dyDescent="0.35">
      <c r="A19">
        <v>184</v>
      </c>
      <c r="B19" t="s">
        <v>111</v>
      </c>
      <c r="C19">
        <v>52</v>
      </c>
      <c r="D19">
        <v>3</v>
      </c>
      <c r="E19" s="2">
        <v>44968</v>
      </c>
      <c r="F19">
        <v>0.89922453703703709</v>
      </c>
      <c r="G19" s="2">
        <v>44977</v>
      </c>
      <c r="H19">
        <v>0.20866898148148147</v>
      </c>
      <c r="I19" t="s">
        <v>482</v>
      </c>
      <c r="J19" t="s">
        <v>407</v>
      </c>
      <c r="K19" t="s">
        <v>712</v>
      </c>
      <c r="L19" t="s">
        <v>713</v>
      </c>
      <c r="M19">
        <v>21</v>
      </c>
      <c r="N19">
        <v>5</v>
      </c>
      <c r="O19">
        <v>9</v>
      </c>
      <c r="P19">
        <v>236</v>
      </c>
      <c r="Q19">
        <f t="shared" si="0"/>
        <v>708</v>
      </c>
    </row>
    <row r="20" spans="1:17" x14ac:dyDescent="0.35">
      <c r="A20">
        <v>187</v>
      </c>
      <c r="B20" t="s">
        <v>36</v>
      </c>
      <c r="C20">
        <v>49</v>
      </c>
      <c r="D20">
        <v>5</v>
      </c>
      <c r="E20" s="2">
        <v>44968</v>
      </c>
      <c r="F20">
        <v>0.88241898148148146</v>
      </c>
      <c r="G20" s="2">
        <v>44973</v>
      </c>
      <c r="H20">
        <v>0.39871527777777777</v>
      </c>
      <c r="I20" t="s">
        <v>506</v>
      </c>
      <c r="J20" t="s">
        <v>407</v>
      </c>
      <c r="K20" t="s">
        <v>712</v>
      </c>
      <c r="L20" t="s">
        <v>713</v>
      </c>
      <c r="M20">
        <v>21</v>
      </c>
      <c r="N20">
        <v>9</v>
      </c>
      <c r="O20">
        <v>5</v>
      </c>
      <c r="P20">
        <v>903</v>
      </c>
      <c r="Q20">
        <f t="shared" si="0"/>
        <v>4515</v>
      </c>
    </row>
    <row r="21" spans="1:17" x14ac:dyDescent="0.35">
      <c r="A21">
        <v>194</v>
      </c>
      <c r="B21" t="s">
        <v>123</v>
      </c>
      <c r="C21">
        <v>58</v>
      </c>
      <c r="D21">
        <v>4</v>
      </c>
      <c r="E21" s="2">
        <v>44965</v>
      </c>
      <c r="F21">
        <v>0.48714120370370373</v>
      </c>
      <c r="G21" s="2">
        <v>44966</v>
      </c>
      <c r="H21">
        <v>0.20451388888888888</v>
      </c>
      <c r="I21" t="s">
        <v>508</v>
      </c>
      <c r="J21" t="s">
        <v>407</v>
      </c>
      <c r="K21" t="s">
        <v>712</v>
      </c>
      <c r="L21" t="s">
        <v>715</v>
      </c>
      <c r="M21">
        <v>11</v>
      </c>
      <c r="N21">
        <v>4</v>
      </c>
      <c r="O21">
        <v>1</v>
      </c>
      <c r="P21">
        <v>1492</v>
      </c>
      <c r="Q21">
        <f t="shared" si="0"/>
        <v>5968</v>
      </c>
    </row>
    <row r="22" spans="1:17" x14ac:dyDescent="0.35">
      <c r="A22">
        <v>206</v>
      </c>
      <c r="B22" t="s">
        <v>386</v>
      </c>
      <c r="C22">
        <v>68</v>
      </c>
      <c r="D22">
        <v>3</v>
      </c>
      <c r="E22" s="2">
        <v>44968</v>
      </c>
      <c r="F22">
        <v>0.92518518518518522</v>
      </c>
      <c r="G22" s="2">
        <v>44970</v>
      </c>
      <c r="H22">
        <v>0.52917824074074071</v>
      </c>
      <c r="I22" t="s">
        <v>513</v>
      </c>
      <c r="J22" t="s">
        <v>407</v>
      </c>
      <c r="K22" t="s">
        <v>712</v>
      </c>
      <c r="L22" t="s">
        <v>713</v>
      </c>
      <c r="M22">
        <v>22</v>
      </c>
      <c r="N22">
        <v>12</v>
      </c>
      <c r="O22">
        <v>2</v>
      </c>
      <c r="P22">
        <v>597</v>
      </c>
      <c r="Q22">
        <f t="shared" si="0"/>
        <v>1791</v>
      </c>
    </row>
    <row r="23" spans="1:17" x14ac:dyDescent="0.35">
      <c r="A23">
        <v>223</v>
      </c>
      <c r="B23" t="s">
        <v>205</v>
      </c>
      <c r="C23">
        <v>49</v>
      </c>
      <c r="D23">
        <v>2</v>
      </c>
      <c r="E23" s="2">
        <v>44962</v>
      </c>
      <c r="F23">
        <v>0.36417824074074073</v>
      </c>
      <c r="G23" s="2">
        <v>44970</v>
      </c>
      <c r="H23">
        <v>0.4291550925925926</v>
      </c>
      <c r="I23" t="s">
        <v>521</v>
      </c>
      <c r="J23" t="s">
        <v>407</v>
      </c>
      <c r="K23" t="s">
        <v>712</v>
      </c>
      <c r="L23" t="s">
        <v>720</v>
      </c>
      <c r="M23">
        <v>8</v>
      </c>
      <c r="N23">
        <v>10</v>
      </c>
      <c r="O23">
        <v>8</v>
      </c>
      <c r="P23">
        <v>903</v>
      </c>
      <c r="Q23">
        <f t="shared" si="0"/>
        <v>1806</v>
      </c>
    </row>
    <row r="24" spans="1:17" x14ac:dyDescent="0.35">
      <c r="A24">
        <v>225</v>
      </c>
      <c r="B24" t="s">
        <v>362</v>
      </c>
      <c r="C24">
        <v>52</v>
      </c>
      <c r="D24">
        <v>5</v>
      </c>
      <c r="E24" s="2">
        <v>44962</v>
      </c>
      <c r="F24">
        <v>0.50863425925925931</v>
      </c>
      <c r="G24" s="2">
        <v>44963</v>
      </c>
      <c r="H24">
        <v>0.7507638888888889</v>
      </c>
      <c r="I24" t="s">
        <v>523</v>
      </c>
      <c r="J24" t="s">
        <v>407</v>
      </c>
      <c r="K24" t="s">
        <v>712</v>
      </c>
      <c r="L24" t="s">
        <v>720</v>
      </c>
      <c r="M24">
        <v>12</v>
      </c>
      <c r="N24">
        <v>18</v>
      </c>
      <c r="O24">
        <v>1</v>
      </c>
      <c r="P24">
        <v>236</v>
      </c>
      <c r="Q24">
        <f t="shared" si="0"/>
        <v>1180</v>
      </c>
    </row>
    <row r="25" spans="1:17" x14ac:dyDescent="0.35">
      <c r="A25">
        <v>229</v>
      </c>
      <c r="B25" t="s">
        <v>309</v>
      </c>
      <c r="C25">
        <v>49</v>
      </c>
      <c r="D25">
        <v>3</v>
      </c>
      <c r="E25" s="2">
        <v>44968</v>
      </c>
      <c r="F25">
        <v>0.8719675925925926</v>
      </c>
      <c r="G25" s="2">
        <v>44977</v>
      </c>
      <c r="H25">
        <v>0.39780092592592592</v>
      </c>
      <c r="I25" t="s">
        <v>525</v>
      </c>
      <c r="J25" t="s">
        <v>407</v>
      </c>
      <c r="K25" t="s">
        <v>712</v>
      </c>
      <c r="L25" t="s">
        <v>713</v>
      </c>
      <c r="M25">
        <v>20</v>
      </c>
      <c r="N25">
        <v>9</v>
      </c>
      <c r="O25">
        <v>9</v>
      </c>
      <c r="P25">
        <v>903</v>
      </c>
      <c r="Q25">
        <f t="shared" si="0"/>
        <v>2709</v>
      </c>
    </row>
    <row r="26" spans="1:17" x14ac:dyDescent="0.35">
      <c r="A26">
        <v>243</v>
      </c>
      <c r="B26" t="s">
        <v>175</v>
      </c>
      <c r="C26">
        <v>3</v>
      </c>
      <c r="D26">
        <v>1</v>
      </c>
      <c r="E26" s="2">
        <v>44962</v>
      </c>
      <c r="F26">
        <v>0.86848379629629635</v>
      </c>
      <c r="G26" s="2">
        <v>44967</v>
      </c>
      <c r="H26">
        <v>0.52145833333333336</v>
      </c>
      <c r="I26" t="s">
        <v>529</v>
      </c>
      <c r="J26" t="s">
        <v>407</v>
      </c>
      <c r="K26" t="s">
        <v>712</v>
      </c>
      <c r="L26" t="s">
        <v>720</v>
      </c>
      <c r="M26">
        <v>20</v>
      </c>
      <c r="N26">
        <v>12</v>
      </c>
      <c r="O26">
        <v>5</v>
      </c>
      <c r="P26">
        <v>1534</v>
      </c>
      <c r="Q26">
        <f t="shared" si="0"/>
        <v>1534</v>
      </c>
    </row>
    <row r="27" spans="1:17" x14ac:dyDescent="0.35">
      <c r="A27">
        <v>248</v>
      </c>
      <c r="B27" t="s">
        <v>178</v>
      </c>
      <c r="C27">
        <v>19</v>
      </c>
      <c r="D27">
        <v>5</v>
      </c>
      <c r="E27" s="2">
        <v>44965</v>
      </c>
      <c r="F27">
        <v>0.36366898148148147</v>
      </c>
      <c r="G27" s="2">
        <v>44967</v>
      </c>
      <c r="H27">
        <v>0.17709490740740741</v>
      </c>
      <c r="I27" t="s">
        <v>531</v>
      </c>
      <c r="J27" t="s">
        <v>407</v>
      </c>
      <c r="K27" t="s">
        <v>712</v>
      </c>
      <c r="L27" t="s">
        <v>715</v>
      </c>
      <c r="M27">
        <v>8</v>
      </c>
      <c r="N27">
        <v>4</v>
      </c>
      <c r="O27">
        <v>2</v>
      </c>
      <c r="P27">
        <v>1234</v>
      </c>
      <c r="Q27">
        <f t="shared" si="0"/>
        <v>6170</v>
      </c>
    </row>
    <row r="28" spans="1:17" x14ac:dyDescent="0.35">
      <c r="A28">
        <v>253</v>
      </c>
      <c r="B28" t="s">
        <v>44</v>
      </c>
      <c r="C28">
        <v>68</v>
      </c>
      <c r="D28">
        <v>2</v>
      </c>
      <c r="E28" s="2">
        <v>44969</v>
      </c>
      <c r="F28">
        <v>0.60053240740740743</v>
      </c>
      <c r="G28" s="2">
        <v>44971</v>
      </c>
      <c r="H28">
        <v>0.23572916666666666</v>
      </c>
      <c r="I28" t="s">
        <v>533</v>
      </c>
      <c r="J28" t="s">
        <v>407</v>
      </c>
      <c r="K28" t="s">
        <v>712</v>
      </c>
      <c r="L28" t="s">
        <v>720</v>
      </c>
      <c r="M28">
        <v>14</v>
      </c>
      <c r="N28">
        <v>5</v>
      </c>
      <c r="O28">
        <v>2</v>
      </c>
      <c r="P28">
        <v>597</v>
      </c>
      <c r="Q28">
        <f t="shared" si="0"/>
        <v>1194</v>
      </c>
    </row>
    <row r="29" spans="1:17" x14ac:dyDescent="0.35">
      <c r="A29">
        <v>262</v>
      </c>
      <c r="B29" t="s">
        <v>155</v>
      </c>
      <c r="C29">
        <v>49</v>
      </c>
      <c r="D29">
        <v>3</v>
      </c>
      <c r="E29" s="2">
        <v>44964</v>
      </c>
      <c r="F29">
        <v>0.33699074074074076</v>
      </c>
      <c r="G29" s="2">
        <v>44968</v>
      </c>
      <c r="H29">
        <v>4.6493055555555558E-2</v>
      </c>
      <c r="I29" t="s">
        <v>534</v>
      </c>
      <c r="J29" t="s">
        <v>407</v>
      </c>
      <c r="K29" t="s">
        <v>712</v>
      </c>
      <c r="L29" t="s">
        <v>731</v>
      </c>
      <c r="M29">
        <v>8</v>
      </c>
      <c r="N29">
        <v>1</v>
      </c>
      <c r="O29">
        <v>4</v>
      </c>
      <c r="P29">
        <v>903</v>
      </c>
      <c r="Q29">
        <f t="shared" si="0"/>
        <v>2709</v>
      </c>
    </row>
    <row r="30" spans="1:17" x14ac:dyDescent="0.35">
      <c r="A30">
        <v>264</v>
      </c>
      <c r="B30" t="s">
        <v>44</v>
      </c>
      <c r="C30">
        <v>52</v>
      </c>
      <c r="D30">
        <v>3</v>
      </c>
      <c r="E30" s="2">
        <v>44966</v>
      </c>
      <c r="F30">
        <v>0.2328587962962963</v>
      </c>
      <c r="G30" s="2">
        <v>44975</v>
      </c>
      <c r="H30">
        <v>0.65539351851851857</v>
      </c>
      <c r="I30" t="s">
        <v>431</v>
      </c>
      <c r="J30" t="s">
        <v>407</v>
      </c>
      <c r="K30" t="s">
        <v>712</v>
      </c>
      <c r="L30" t="s">
        <v>740</v>
      </c>
      <c r="M30">
        <v>5</v>
      </c>
      <c r="N30">
        <v>15</v>
      </c>
      <c r="O30">
        <v>9</v>
      </c>
      <c r="P30">
        <v>236</v>
      </c>
      <c r="Q30">
        <f t="shared" si="0"/>
        <v>708</v>
      </c>
    </row>
    <row r="31" spans="1:17" x14ac:dyDescent="0.35">
      <c r="A31">
        <v>265</v>
      </c>
      <c r="B31" t="s">
        <v>237</v>
      </c>
      <c r="C31">
        <v>58</v>
      </c>
      <c r="D31">
        <v>1</v>
      </c>
      <c r="E31" s="2">
        <v>44967</v>
      </c>
      <c r="F31">
        <v>0.88701388888888888</v>
      </c>
      <c r="G31" s="2">
        <v>44975</v>
      </c>
      <c r="H31">
        <v>0.26982638888888888</v>
      </c>
      <c r="I31" t="s">
        <v>530</v>
      </c>
      <c r="J31" t="s">
        <v>407</v>
      </c>
      <c r="K31" t="s">
        <v>712</v>
      </c>
      <c r="L31" t="s">
        <v>717</v>
      </c>
      <c r="M31">
        <v>21</v>
      </c>
      <c r="N31">
        <v>6</v>
      </c>
      <c r="O31">
        <v>8</v>
      </c>
      <c r="P31">
        <v>1492</v>
      </c>
      <c r="Q31">
        <f t="shared" si="0"/>
        <v>1492</v>
      </c>
    </row>
    <row r="32" spans="1:17" x14ac:dyDescent="0.35">
      <c r="A32">
        <v>280</v>
      </c>
      <c r="B32" t="s">
        <v>15</v>
      </c>
      <c r="C32">
        <v>19</v>
      </c>
      <c r="D32">
        <v>3</v>
      </c>
      <c r="E32" s="2">
        <v>44964</v>
      </c>
      <c r="F32">
        <v>0.73943287037037042</v>
      </c>
      <c r="G32" s="2">
        <v>44969</v>
      </c>
      <c r="H32">
        <v>0.68825231481481486</v>
      </c>
      <c r="I32" t="s">
        <v>57</v>
      </c>
      <c r="J32" t="s">
        <v>407</v>
      </c>
      <c r="K32" t="s">
        <v>712</v>
      </c>
      <c r="L32" t="s">
        <v>731</v>
      </c>
      <c r="M32">
        <v>17</v>
      </c>
      <c r="N32">
        <v>16</v>
      </c>
      <c r="O32">
        <v>5</v>
      </c>
      <c r="P32">
        <v>1234</v>
      </c>
      <c r="Q32">
        <f t="shared" si="0"/>
        <v>3702</v>
      </c>
    </row>
    <row r="33" spans="1:17" x14ac:dyDescent="0.35">
      <c r="A33">
        <v>291</v>
      </c>
      <c r="B33" t="s">
        <v>282</v>
      </c>
      <c r="C33">
        <v>49</v>
      </c>
      <c r="D33">
        <v>2</v>
      </c>
      <c r="E33" s="2">
        <v>44967</v>
      </c>
      <c r="F33">
        <v>8.7962962962962968E-3</v>
      </c>
      <c r="G33" s="2">
        <v>44968</v>
      </c>
      <c r="H33">
        <v>0.95336805555555559</v>
      </c>
      <c r="I33" t="s">
        <v>527</v>
      </c>
      <c r="J33" t="s">
        <v>407</v>
      </c>
      <c r="K33" t="s">
        <v>712</v>
      </c>
      <c r="L33" t="s">
        <v>717</v>
      </c>
      <c r="M33">
        <v>0</v>
      </c>
      <c r="N33">
        <v>22</v>
      </c>
      <c r="O33">
        <v>1</v>
      </c>
      <c r="P33">
        <v>903</v>
      </c>
      <c r="Q33">
        <f t="shared" si="0"/>
        <v>1806</v>
      </c>
    </row>
    <row r="34" spans="1:17" x14ac:dyDescent="0.35">
      <c r="A34">
        <v>298</v>
      </c>
      <c r="B34" t="s">
        <v>226</v>
      </c>
      <c r="C34">
        <v>3</v>
      </c>
      <c r="D34">
        <v>1</v>
      </c>
      <c r="E34" s="2">
        <v>44968</v>
      </c>
      <c r="F34">
        <v>0.96283564814814815</v>
      </c>
      <c r="G34" s="2">
        <v>44969</v>
      </c>
      <c r="H34">
        <v>9.5636574074074068E-2</v>
      </c>
      <c r="I34" t="s">
        <v>505</v>
      </c>
      <c r="J34" t="s">
        <v>407</v>
      </c>
      <c r="K34" t="s">
        <v>712</v>
      </c>
      <c r="L34" t="s">
        <v>713</v>
      </c>
      <c r="M34">
        <v>23</v>
      </c>
      <c r="N34">
        <v>2</v>
      </c>
      <c r="O34">
        <v>1</v>
      </c>
      <c r="P34">
        <v>1534</v>
      </c>
      <c r="Q34">
        <f t="shared" si="0"/>
        <v>1534</v>
      </c>
    </row>
    <row r="35" spans="1:17" x14ac:dyDescent="0.35">
      <c r="A35">
        <v>306</v>
      </c>
      <c r="B35" t="s">
        <v>333</v>
      </c>
      <c r="C35">
        <v>49</v>
      </c>
      <c r="D35">
        <v>4</v>
      </c>
      <c r="E35" s="2">
        <v>44961</v>
      </c>
      <c r="F35">
        <v>0.48322916666666665</v>
      </c>
      <c r="G35" s="2">
        <v>44969</v>
      </c>
      <c r="H35">
        <v>0.27638888888888891</v>
      </c>
      <c r="I35" t="s">
        <v>548</v>
      </c>
      <c r="J35" t="s">
        <v>407</v>
      </c>
      <c r="K35" t="s">
        <v>712</v>
      </c>
      <c r="L35" t="s">
        <v>713</v>
      </c>
      <c r="M35">
        <v>11</v>
      </c>
      <c r="N35">
        <v>6</v>
      </c>
      <c r="O35">
        <v>8</v>
      </c>
      <c r="P35">
        <v>903</v>
      </c>
      <c r="Q35">
        <f t="shared" si="0"/>
        <v>3612</v>
      </c>
    </row>
    <row r="36" spans="1:17" x14ac:dyDescent="0.35">
      <c r="A36">
        <v>307</v>
      </c>
      <c r="B36" t="s">
        <v>171</v>
      </c>
      <c r="C36">
        <v>3</v>
      </c>
      <c r="D36">
        <v>1</v>
      </c>
      <c r="E36" s="2">
        <v>44961</v>
      </c>
      <c r="F36">
        <v>0.90131944444444445</v>
      </c>
      <c r="G36" s="2">
        <v>44965</v>
      </c>
      <c r="H36">
        <v>0.47789351851851852</v>
      </c>
      <c r="I36" t="s">
        <v>517</v>
      </c>
      <c r="J36" t="s">
        <v>407</v>
      </c>
      <c r="K36" t="s">
        <v>712</v>
      </c>
      <c r="L36" t="s">
        <v>713</v>
      </c>
      <c r="M36">
        <v>21</v>
      </c>
      <c r="N36">
        <v>11</v>
      </c>
      <c r="O36">
        <v>4</v>
      </c>
      <c r="P36">
        <v>1534</v>
      </c>
      <c r="Q36">
        <f t="shared" si="0"/>
        <v>1534</v>
      </c>
    </row>
    <row r="37" spans="1:17" x14ac:dyDescent="0.35">
      <c r="A37">
        <v>316</v>
      </c>
      <c r="B37" t="s">
        <v>194</v>
      </c>
      <c r="C37">
        <v>2</v>
      </c>
      <c r="D37">
        <v>5</v>
      </c>
      <c r="E37" s="2">
        <v>44968</v>
      </c>
      <c r="F37">
        <v>0.89936342592592589</v>
      </c>
      <c r="G37" s="2">
        <v>44972</v>
      </c>
      <c r="H37">
        <v>0.30682870370370369</v>
      </c>
      <c r="I37" t="s">
        <v>544</v>
      </c>
      <c r="J37" t="s">
        <v>407</v>
      </c>
      <c r="K37" t="s">
        <v>712</v>
      </c>
      <c r="L37" t="s">
        <v>713</v>
      </c>
      <c r="M37">
        <v>21</v>
      </c>
      <c r="N37">
        <v>7</v>
      </c>
      <c r="O37">
        <v>4</v>
      </c>
      <c r="P37">
        <v>441</v>
      </c>
      <c r="Q37">
        <f t="shared" si="0"/>
        <v>2205</v>
      </c>
    </row>
    <row r="38" spans="1:17" x14ac:dyDescent="0.35">
      <c r="A38">
        <v>350</v>
      </c>
      <c r="B38" t="s">
        <v>83</v>
      </c>
      <c r="C38">
        <v>19</v>
      </c>
      <c r="D38">
        <v>3</v>
      </c>
      <c r="E38" s="2">
        <v>44970</v>
      </c>
      <c r="F38">
        <v>0.51593750000000005</v>
      </c>
      <c r="G38" s="2">
        <v>44979</v>
      </c>
      <c r="H38">
        <v>0.68483796296296295</v>
      </c>
      <c r="I38" t="s">
        <v>65</v>
      </c>
      <c r="J38" t="s">
        <v>407</v>
      </c>
      <c r="K38" t="s">
        <v>712</v>
      </c>
      <c r="L38" t="s">
        <v>727</v>
      </c>
      <c r="M38">
        <v>12</v>
      </c>
      <c r="N38">
        <v>16</v>
      </c>
      <c r="O38">
        <v>9</v>
      </c>
      <c r="P38">
        <v>1234</v>
      </c>
      <c r="Q38">
        <f t="shared" si="0"/>
        <v>3702</v>
      </c>
    </row>
    <row r="39" spans="1:17" x14ac:dyDescent="0.35">
      <c r="A39">
        <v>366</v>
      </c>
      <c r="B39" t="s">
        <v>135</v>
      </c>
      <c r="C39">
        <v>3</v>
      </c>
      <c r="D39">
        <v>3</v>
      </c>
      <c r="E39" s="2">
        <v>44965</v>
      </c>
      <c r="F39">
        <v>0.96929398148148149</v>
      </c>
      <c r="G39" s="2">
        <v>44973</v>
      </c>
      <c r="H39">
        <v>0.45252314814814815</v>
      </c>
      <c r="I39" t="s">
        <v>65</v>
      </c>
      <c r="J39" t="s">
        <v>407</v>
      </c>
      <c r="K39" t="s">
        <v>712</v>
      </c>
      <c r="L39" t="s">
        <v>715</v>
      </c>
      <c r="M39">
        <v>23</v>
      </c>
      <c r="N39">
        <v>10</v>
      </c>
      <c r="O39">
        <v>8</v>
      </c>
      <c r="P39">
        <v>1534</v>
      </c>
      <c r="Q39">
        <f t="shared" si="0"/>
        <v>4602</v>
      </c>
    </row>
    <row r="40" spans="1:17" x14ac:dyDescent="0.35">
      <c r="A40">
        <v>399</v>
      </c>
      <c r="B40" t="s">
        <v>36</v>
      </c>
      <c r="C40">
        <v>68</v>
      </c>
      <c r="D40">
        <v>1</v>
      </c>
      <c r="E40" s="2">
        <v>44965</v>
      </c>
      <c r="F40">
        <v>0.26512731481481483</v>
      </c>
      <c r="G40" s="2">
        <v>44972</v>
      </c>
      <c r="H40">
        <v>0.29738425925925926</v>
      </c>
      <c r="I40" t="s">
        <v>510</v>
      </c>
      <c r="J40" t="s">
        <v>407</v>
      </c>
      <c r="K40" t="s">
        <v>712</v>
      </c>
      <c r="L40" t="s">
        <v>715</v>
      </c>
      <c r="M40">
        <v>6</v>
      </c>
      <c r="N40">
        <v>7</v>
      </c>
      <c r="O40">
        <v>7</v>
      </c>
      <c r="P40">
        <v>597</v>
      </c>
      <c r="Q40">
        <f t="shared" si="0"/>
        <v>597</v>
      </c>
    </row>
    <row r="41" spans="1:17" x14ac:dyDescent="0.35">
      <c r="A41">
        <v>405</v>
      </c>
      <c r="B41" t="s">
        <v>135</v>
      </c>
      <c r="C41">
        <v>49</v>
      </c>
      <c r="D41">
        <v>1</v>
      </c>
      <c r="E41" s="2">
        <v>44967</v>
      </c>
      <c r="F41">
        <v>0.96196759259259257</v>
      </c>
      <c r="G41" s="2">
        <v>44975</v>
      </c>
      <c r="H41">
        <v>0.61641203703703706</v>
      </c>
      <c r="I41" t="s">
        <v>404</v>
      </c>
      <c r="J41" t="s">
        <v>407</v>
      </c>
      <c r="K41" t="s">
        <v>712</v>
      </c>
      <c r="L41" t="s">
        <v>717</v>
      </c>
      <c r="M41">
        <v>23</v>
      </c>
      <c r="N41">
        <v>14</v>
      </c>
      <c r="O41">
        <v>8</v>
      </c>
      <c r="P41">
        <v>903</v>
      </c>
      <c r="Q41">
        <f t="shared" si="0"/>
        <v>903</v>
      </c>
    </row>
    <row r="42" spans="1:17" x14ac:dyDescent="0.35">
      <c r="A42">
        <v>416</v>
      </c>
      <c r="B42" t="s">
        <v>28</v>
      </c>
      <c r="C42">
        <v>58</v>
      </c>
      <c r="D42">
        <v>5</v>
      </c>
      <c r="E42" s="2">
        <v>44969</v>
      </c>
      <c r="F42">
        <v>0.69516203703703705</v>
      </c>
      <c r="G42" s="2">
        <v>44974</v>
      </c>
      <c r="H42">
        <v>0.4007060185185185</v>
      </c>
      <c r="I42" t="s">
        <v>567</v>
      </c>
      <c r="J42" t="s">
        <v>407</v>
      </c>
      <c r="K42" t="s">
        <v>712</v>
      </c>
      <c r="L42" t="s">
        <v>720</v>
      </c>
      <c r="M42">
        <v>16</v>
      </c>
      <c r="N42">
        <v>9</v>
      </c>
      <c r="O42">
        <v>5</v>
      </c>
      <c r="P42">
        <v>1492</v>
      </c>
      <c r="Q42">
        <f t="shared" si="0"/>
        <v>7460</v>
      </c>
    </row>
    <row r="43" spans="1:17" x14ac:dyDescent="0.35">
      <c r="A43">
        <v>423</v>
      </c>
      <c r="B43" t="s">
        <v>264</v>
      </c>
      <c r="C43">
        <v>19</v>
      </c>
      <c r="D43">
        <v>1</v>
      </c>
      <c r="E43" s="2">
        <v>44968</v>
      </c>
      <c r="F43">
        <v>0.69928240740740744</v>
      </c>
      <c r="G43" s="2">
        <v>44974</v>
      </c>
      <c r="H43">
        <v>7.0023148148148145E-3</v>
      </c>
      <c r="I43" t="s">
        <v>569</v>
      </c>
      <c r="J43" t="s">
        <v>407</v>
      </c>
      <c r="K43" t="s">
        <v>712</v>
      </c>
      <c r="L43" t="s">
        <v>713</v>
      </c>
      <c r="M43">
        <v>16</v>
      </c>
      <c r="N43">
        <v>0</v>
      </c>
      <c r="O43">
        <v>6</v>
      </c>
      <c r="P43">
        <v>1234</v>
      </c>
      <c r="Q43">
        <f t="shared" si="0"/>
        <v>1234</v>
      </c>
    </row>
    <row r="44" spans="1:17" x14ac:dyDescent="0.35">
      <c r="A44">
        <v>426</v>
      </c>
      <c r="B44" t="s">
        <v>286</v>
      </c>
      <c r="C44">
        <v>2</v>
      </c>
      <c r="D44">
        <v>2</v>
      </c>
      <c r="E44" s="2">
        <v>44970</v>
      </c>
      <c r="F44">
        <v>0.95826388888888892</v>
      </c>
      <c r="G44" s="2">
        <v>44974</v>
      </c>
      <c r="H44">
        <v>0.57708333333333328</v>
      </c>
      <c r="I44" t="s">
        <v>570</v>
      </c>
      <c r="J44" t="s">
        <v>407</v>
      </c>
      <c r="K44" t="s">
        <v>712</v>
      </c>
      <c r="L44" t="s">
        <v>727</v>
      </c>
      <c r="M44">
        <v>22</v>
      </c>
      <c r="N44">
        <v>13</v>
      </c>
      <c r="O44">
        <v>4</v>
      </c>
      <c r="P44">
        <v>441</v>
      </c>
      <c r="Q44">
        <f t="shared" si="0"/>
        <v>882</v>
      </c>
    </row>
    <row r="45" spans="1:17" x14ac:dyDescent="0.35">
      <c r="A45">
        <v>442</v>
      </c>
      <c r="B45" t="s">
        <v>95</v>
      </c>
      <c r="C45">
        <v>3</v>
      </c>
      <c r="D45">
        <v>3</v>
      </c>
      <c r="E45" s="2">
        <v>44965</v>
      </c>
      <c r="F45">
        <v>0.75231481481481477</v>
      </c>
      <c r="G45" s="2">
        <v>44972</v>
      </c>
      <c r="H45">
        <v>0.33725694444444443</v>
      </c>
      <c r="I45" t="s">
        <v>93</v>
      </c>
      <c r="J45" t="s">
        <v>407</v>
      </c>
      <c r="K45" t="s">
        <v>712</v>
      </c>
      <c r="L45" t="s">
        <v>715</v>
      </c>
      <c r="M45">
        <v>18</v>
      </c>
      <c r="N45">
        <v>8</v>
      </c>
      <c r="O45">
        <v>7</v>
      </c>
      <c r="P45">
        <v>1534</v>
      </c>
      <c r="Q45">
        <f t="shared" si="0"/>
        <v>4602</v>
      </c>
    </row>
    <row r="46" spans="1:17" x14ac:dyDescent="0.35">
      <c r="A46">
        <v>443</v>
      </c>
      <c r="B46" t="s">
        <v>186</v>
      </c>
      <c r="C46">
        <v>49</v>
      </c>
      <c r="D46">
        <v>3</v>
      </c>
      <c r="E46" s="2">
        <v>44961</v>
      </c>
      <c r="F46">
        <v>0.93216435185185187</v>
      </c>
      <c r="G46" s="2">
        <v>44970</v>
      </c>
      <c r="H46">
        <v>9.4444444444444442E-2</v>
      </c>
      <c r="I46" t="s">
        <v>560</v>
      </c>
      <c r="J46" t="s">
        <v>407</v>
      </c>
      <c r="K46" t="s">
        <v>712</v>
      </c>
      <c r="L46" t="s">
        <v>713</v>
      </c>
      <c r="M46">
        <v>22</v>
      </c>
      <c r="N46">
        <v>2</v>
      </c>
      <c r="O46">
        <v>9</v>
      </c>
      <c r="P46">
        <v>903</v>
      </c>
      <c r="Q46">
        <f t="shared" si="0"/>
        <v>2709</v>
      </c>
    </row>
    <row r="47" spans="1:17" x14ac:dyDescent="0.35">
      <c r="A47">
        <v>446</v>
      </c>
      <c r="B47" t="s">
        <v>309</v>
      </c>
      <c r="C47">
        <v>33</v>
      </c>
      <c r="D47">
        <v>5</v>
      </c>
      <c r="E47" s="2">
        <v>44969</v>
      </c>
      <c r="F47">
        <v>0.12087962962962963</v>
      </c>
      <c r="G47" s="2">
        <v>44972</v>
      </c>
      <c r="H47">
        <v>0.46074074074074073</v>
      </c>
      <c r="I47" t="s">
        <v>484</v>
      </c>
      <c r="J47" t="s">
        <v>407</v>
      </c>
      <c r="K47" t="s">
        <v>712</v>
      </c>
      <c r="L47" t="s">
        <v>720</v>
      </c>
      <c r="M47">
        <v>2</v>
      </c>
      <c r="N47">
        <v>11</v>
      </c>
      <c r="O47">
        <v>3</v>
      </c>
      <c r="P47">
        <v>314</v>
      </c>
      <c r="Q47">
        <f t="shared" si="0"/>
        <v>1570</v>
      </c>
    </row>
    <row r="48" spans="1:17" x14ac:dyDescent="0.35">
      <c r="A48">
        <v>449</v>
      </c>
      <c r="B48" t="s">
        <v>182</v>
      </c>
      <c r="C48">
        <v>49</v>
      </c>
      <c r="D48">
        <v>4</v>
      </c>
      <c r="E48" s="2">
        <v>44970</v>
      </c>
      <c r="F48">
        <v>0.13780092592592594</v>
      </c>
      <c r="G48" s="2">
        <v>44973</v>
      </c>
      <c r="H48">
        <v>0.4233912037037037</v>
      </c>
      <c r="I48" t="s">
        <v>469</v>
      </c>
      <c r="J48" t="s">
        <v>407</v>
      </c>
      <c r="K48" t="s">
        <v>712</v>
      </c>
      <c r="L48" t="s">
        <v>727</v>
      </c>
      <c r="M48">
        <v>3</v>
      </c>
      <c r="N48">
        <v>10</v>
      </c>
      <c r="O48">
        <v>3</v>
      </c>
      <c r="P48">
        <v>903</v>
      </c>
      <c r="Q48">
        <f t="shared" si="0"/>
        <v>3612</v>
      </c>
    </row>
    <row r="49" spans="1:17" x14ac:dyDescent="0.35">
      <c r="A49">
        <v>451</v>
      </c>
      <c r="B49" t="s">
        <v>309</v>
      </c>
      <c r="C49">
        <v>33</v>
      </c>
      <c r="D49">
        <v>5</v>
      </c>
      <c r="E49" s="2">
        <v>44964</v>
      </c>
      <c r="F49">
        <v>1.1712962962962963E-2</v>
      </c>
      <c r="G49" s="2">
        <v>44970</v>
      </c>
      <c r="H49">
        <v>0.88260416666666663</v>
      </c>
      <c r="I49" t="s">
        <v>498</v>
      </c>
      <c r="J49" t="s">
        <v>407</v>
      </c>
      <c r="K49" t="s">
        <v>712</v>
      </c>
      <c r="L49" t="s">
        <v>731</v>
      </c>
      <c r="M49">
        <v>0</v>
      </c>
      <c r="N49">
        <v>21</v>
      </c>
      <c r="O49">
        <v>6</v>
      </c>
      <c r="P49">
        <v>314</v>
      </c>
      <c r="Q49">
        <f t="shared" si="0"/>
        <v>1570</v>
      </c>
    </row>
    <row r="50" spans="1:17" x14ac:dyDescent="0.35">
      <c r="A50">
        <v>454</v>
      </c>
      <c r="B50" t="s">
        <v>344</v>
      </c>
      <c r="C50">
        <v>3</v>
      </c>
      <c r="D50">
        <v>2</v>
      </c>
      <c r="E50" s="2">
        <v>44964</v>
      </c>
      <c r="F50">
        <v>0.97695601851851854</v>
      </c>
      <c r="G50" s="2">
        <v>44966</v>
      </c>
      <c r="H50">
        <v>5.6898148148148149E-2</v>
      </c>
      <c r="I50" t="s">
        <v>522</v>
      </c>
      <c r="J50" t="s">
        <v>407</v>
      </c>
      <c r="K50" t="s">
        <v>712</v>
      </c>
      <c r="L50" t="s">
        <v>731</v>
      </c>
      <c r="M50">
        <v>23</v>
      </c>
      <c r="N50">
        <v>1</v>
      </c>
      <c r="O50">
        <v>2</v>
      </c>
      <c r="P50">
        <v>1534</v>
      </c>
      <c r="Q50">
        <f t="shared" si="0"/>
        <v>3068</v>
      </c>
    </row>
    <row r="51" spans="1:17" x14ac:dyDescent="0.35">
      <c r="A51">
        <v>456</v>
      </c>
      <c r="B51" t="s">
        <v>278</v>
      </c>
      <c r="C51">
        <v>33</v>
      </c>
      <c r="D51">
        <v>2</v>
      </c>
      <c r="E51" s="2">
        <v>44969</v>
      </c>
      <c r="F51">
        <v>0.95253472222222224</v>
      </c>
      <c r="G51" s="2">
        <v>44972</v>
      </c>
      <c r="H51">
        <v>0.92645833333333338</v>
      </c>
      <c r="I51" t="s">
        <v>439</v>
      </c>
      <c r="J51" t="s">
        <v>407</v>
      </c>
      <c r="K51" t="s">
        <v>712</v>
      </c>
      <c r="L51" t="s">
        <v>720</v>
      </c>
      <c r="M51">
        <v>22</v>
      </c>
      <c r="N51">
        <v>22</v>
      </c>
      <c r="O51">
        <v>3</v>
      </c>
      <c r="P51">
        <v>314</v>
      </c>
      <c r="Q51">
        <f t="shared" si="0"/>
        <v>628</v>
      </c>
    </row>
    <row r="52" spans="1:17" x14ac:dyDescent="0.35">
      <c r="A52">
        <v>477</v>
      </c>
      <c r="B52" t="s">
        <v>386</v>
      </c>
      <c r="C52">
        <v>33</v>
      </c>
      <c r="D52">
        <v>4</v>
      </c>
      <c r="E52" s="2">
        <v>44969</v>
      </c>
      <c r="F52">
        <v>0.72093750000000001</v>
      </c>
      <c r="G52" s="2">
        <v>44971</v>
      </c>
      <c r="H52">
        <v>0.13324074074074074</v>
      </c>
      <c r="I52" t="s">
        <v>73</v>
      </c>
      <c r="J52" t="s">
        <v>407</v>
      </c>
      <c r="K52" t="s">
        <v>712</v>
      </c>
      <c r="L52" t="s">
        <v>720</v>
      </c>
      <c r="M52">
        <v>17</v>
      </c>
      <c r="N52">
        <v>3</v>
      </c>
      <c r="O52">
        <v>2</v>
      </c>
      <c r="P52">
        <v>314</v>
      </c>
      <c r="Q52">
        <f t="shared" si="0"/>
        <v>1256</v>
      </c>
    </row>
    <row r="53" spans="1:17" x14ac:dyDescent="0.35">
      <c r="A53">
        <v>478</v>
      </c>
      <c r="B53" t="s">
        <v>15</v>
      </c>
      <c r="C53">
        <v>11</v>
      </c>
      <c r="D53">
        <v>5</v>
      </c>
      <c r="E53" s="2">
        <v>44965</v>
      </c>
      <c r="F53">
        <v>4.9548611111111113E-2</v>
      </c>
      <c r="G53" s="2">
        <v>44966</v>
      </c>
      <c r="H53">
        <v>0.40994212962962961</v>
      </c>
      <c r="I53" t="s">
        <v>582</v>
      </c>
      <c r="J53" t="s">
        <v>407</v>
      </c>
      <c r="K53" t="s">
        <v>712</v>
      </c>
      <c r="L53" t="s">
        <v>715</v>
      </c>
      <c r="M53">
        <v>1</v>
      </c>
      <c r="N53">
        <v>9</v>
      </c>
      <c r="O53">
        <v>1</v>
      </c>
      <c r="P53">
        <v>1096</v>
      </c>
      <c r="Q53">
        <f t="shared" si="0"/>
        <v>5480</v>
      </c>
    </row>
    <row r="54" spans="1:17" x14ac:dyDescent="0.35">
      <c r="A54">
        <v>479</v>
      </c>
      <c r="B54" t="s">
        <v>278</v>
      </c>
      <c r="C54">
        <v>11</v>
      </c>
      <c r="D54">
        <v>1</v>
      </c>
      <c r="E54" s="2">
        <v>44964</v>
      </c>
      <c r="F54">
        <v>0.74190972222222218</v>
      </c>
      <c r="G54" s="2">
        <v>44968</v>
      </c>
      <c r="H54">
        <v>0.45015046296296296</v>
      </c>
      <c r="I54" t="s">
        <v>562</v>
      </c>
      <c r="J54" t="s">
        <v>407</v>
      </c>
      <c r="K54" t="s">
        <v>712</v>
      </c>
      <c r="L54" t="s">
        <v>731</v>
      </c>
      <c r="M54">
        <v>17</v>
      </c>
      <c r="N54">
        <v>10</v>
      </c>
      <c r="O54">
        <v>4</v>
      </c>
      <c r="P54">
        <v>1096</v>
      </c>
      <c r="Q54">
        <f t="shared" si="0"/>
        <v>1096</v>
      </c>
    </row>
    <row r="55" spans="1:17" x14ac:dyDescent="0.35">
      <c r="A55">
        <v>490</v>
      </c>
      <c r="B55" t="s">
        <v>294</v>
      </c>
      <c r="C55">
        <v>2</v>
      </c>
      <c r="D55">
        <v>1</v>
      </c>
      <c r="E55" s="2">
        <v>44969</v>
      </c>
      <c r="F55">
        <v>0.51947916666666671</v>
      </c>
      <c r="G55" s="2">
        <v>44971</v>
      </c>
      <c r="H55">
        <v>0.51896990740740745</v>
      </c>
      <c r="I55" t="s">
        <v>568</v>
      </c>
      <c r="J55" t="s">
        <v>407</v>
      </c>
      <c r="K55" t="s">
        <v>712</v>
      </c>
      <c r="L55" t="s">
        <v>720</v>
      </c>
      <c r="M55">
        <v>12</v>
      </c>
      <c r="N55">
        <v>12</v>
      </c>
      <c r="O55">
        <v>2</v>
      </c>
      <c r="P55">
        <v>441</v>
      </c>
      <c r="Q55">
        <f t="shared" si="0"/>
        <v>441</v>
      </c>
    </row>
    <row r="56" spans="1:17" x14ac:dyDescent="0.35">
      <c r="A56">
        <v>492</v>
      </c>
      <c r="B56" t="s">
        <v>190</v>
      </c>
      <c r="C56">
        <v>33</v>
      </c>
      <c r="D56">
        <v>2</v>
      </c>
      <c r="E56" s="2">
        <v>44961</v>
      </c>
      <c r="F56">
        <v>0.57945601851851847</v>
      </c>
      <c r="G56" s="2">
        <v>44970</v>
      </c>
      <c r="H56">
        <v>0.50315972222222227</v>
      </c>
      <c r="I56" t="s">
        <v>456</v>
      </c>
      <c r="J56" t="s">
        <v>407</v>
      </c>
      <c r="K56" t="s">
        <v>712</v>
      </c>
      <c r="L56" t="s">
        <v>713</v>
      </c>
      <c r="M56">
        <v>13</v>
      </c>
      <c r="N56">
        <v>12</v>
      </c>
      <c r="O56">
        <v>9</v>
      </c>
      <c r="P56">
        <v>314</v>
      </c>
      <c r="Q56">
        <f t="shared" si="0"/>
        <v>628</v>
      </c>
    </row>
    <row r="57" spans="1:17" x14ac:dyDescent="0.35">
      <c r="A57">
        <v>493</v>
      </c>
      <c r="B57" t="s">
        <v>143</v>
      </c>
      <c r="C57">
        <v>11</v>
      </c>
      <c r="D57">
        <v>1</v>
      </c>
      <c r="E57" s="2">
        <v>44962</v>
      </c>
      <c r="F57">
        <v>0.92458333333333331</v>
      </c>
      <c r="G57" s="2">
        <v>44963</v>
      </c>
      <c r="H57">
        <v>0.65498842592592588</v>
      </c>
      <c r="I57" t="s">
        <v>493</v>
      </c>
      <c r="J57" t="s">
        <v>407</v>
      </c>
      <c r="K57" t="s">
        <v>712</v>
      </c>
      <c r="L57" t="s">
        <v>720</v>
      </c>
      <c r="M57">
        <v>22</v>
      </c>
      <c r="N57">
        <v>15</v>
      </c>
      <c r="O57">
        <v>1</v>
      </c>
      <c r="P57">
        <v>1096</v>
      </c>
      <c r="Q57">
        <f t="shared" si="0"/>
        <v>1096</v>
      </c>
    </row>
    <row r="58" spans="1:17" x14ac:dyDescent="0.35">
      <c r="A58">
        <v>496</v>
      </c>
      <c r="B58" t="s">
        <v>87</v>
      </c>
      <c r="C58">
        <v>11</v>
      </c>
      <c r="D58">
        <v>4</v>
      </c>
      <c r="E58" s="2">
        <v>44966</v>
      </c>
      <c r="F58">
        <v>0.60552083333333329</v>
      </c>
      <c r="G58" s="2">
        <v>44973</v>
      </c>
      <c r="H58">
        <v>0.54561342592592588</v>
      </c>
      <c r="I58" t="s">
        <v>125</v>
      </c>
      <c r="J58" t="s">
        <v>407</v>
      </c>
      <c r="K58" t="s">
        <v>712</v>
      </c>
      <c r="L58" t="s">
        <v>740</v>
      </c>
      <c r="M58">
        <v>14</v>
      </c>
      <c r="N58">
        <v>13</v>
      </c>
      <c r="O58">
        <v>7</v>
      </c>
      <c r="P58">
        <v>1096</v>
      </c>
      <c r="Q58">
        <f t="shared" si="0"/>
        <v>4384</v>
      </c>
    </row>
    <row r="59" spans="1:17" x14ac:dyDescent="0.35">
      <c r="A59">
        <v>498</v>
      </c>
      <c r="B59" t="s">
        <v>389</v>
      </c>
      <c r="C59">
        <v>19</v>
      </c>
      <c r="D59">
        <v>4</v>
      </c>
      <c r="E59" s="2">
        <v>44970</v>
      </c>
      <c r="F59">
        <v>0.8991203703703704</v>
      </c>
      <c r="G59" s="2">
        <v>44977</v>
      </c>
      <c r="H59">
        <v>0.88500000000000001</v>
      </c>
      <c r="I59" t="s">
        <v>586</v>
      </c>
      <c r="J59" t="s">
        <v>407</v>
      </c>
      <c r="K59" t="s">
        <v>712</v>
      </c>
      <c r="L59" t="s">
        <v>727</v>
      </c>
      <c r="M59">
        <v>21</v>
      </c>
      <c r="N59">
        <v>21</v>
      </c>
      <c r="O59">
        <v>7</v>
      </c>
      <c r="P59">
        <v>1234</v>
      </c>
      <c r="Q59">
        <f t="shared" si="0"/>
        <v>4936</v>
      </c>
    </row>
    <row r="60" spans="1:17" x14ac:dyDescent="0.35">
      <c r="A60">
        <v>519</v>
      </c>
      <c r="B60" t="s">
        <v>59</v>
      </c>
      <c r="C60">
        <v>52</v>
      </c>
      <c r="D60">
        <v>4</v>
      </c>
      <c r="E60" s="2">
        <v>44964</v>
      </c>
      <c r="F60">
        <v>0.9657175925925926</v>
      </c>
      <c r="G60" s="2">
        <v>44972</v>
      </c>
      <c r="H60">
        <v>0.27800925925925923</v>
      </c>
      <c r="I60" t="s">
        <v>563</v>
      </c>
      <c r="J60" t="s">
        <v>407</v>
      </c>
      <c r="K60" t="s">
        <v>712</v>
      </c>
      <c r="L60" t="s">
        <v>731</v>
      </c>
      <c r="M60">
        <v>23</v>
      </c>
      <c r="N60">
        <v>6</v>
      </c>
      <c r="O60">
        <v>8</v>
      </c>
      <c r="P60">
        <v>236</v>
      </c>
      <c r="Q60">
        <f t="shared" si="0"/>
        <v>944</v>
      </c>
    </row>
    <row r="61" spans="1:17" x14ac:dyDescent="0.35">
      <c r="A61">
        <v>521</v>
      </c>
      <c r="B61" t="s">
        <v>244</v>
      </c>
      <c r="C61">
        <v>33</v>
      </c>
      <c r="D61">
        <v>5</v>
      </c>
      <c r="E61" s="2">
        <v>44961</v>
      </c>
      <c r="F61">
        <v>0.87519675925925922</v>
      </c>
      <c r="G61" s="2">
        <v>44965</v>
      </c>
      <c r="H61">
        <v>0.1032175925925926</v>
      </c>
      <c r="I61" t="s">
        <v>117</v>
      </c>
      <c r="J61" t="s">
        <v>407</v>
      </c>
      <c r="K61" t="s">
        <v>712</v>
      </c>
      <c r="L61" t="s">
        <v>713</v>
      </c>
      <c r="M61">
        <v>21</v>
      </c>
      <c r="N61">
        <v>2</v>
      </c>
      <c r="O61">
        <v>4</v>
      </c>
      <c r="P61">
        <v>314</v>
      </c>
      <c r="Q61">
        <f t="shared" si="0"/>
        <v>1570</v>
      </c>
    </row>
    <row r="62" spans="1:17" x14ac:dyDescent="0.35">
      <c r="A62">
        <v>527</v>
      </c>
      <c r="B62" t="s">
        <v>147</v>
      </c>
      <c r="C62">
        <v>33</v>
      </c>
      <c r="D62">
        <v>3</v>
      </c>
      <c r="E62" s="2">
        <v>44968</v>
      </c>
      <c r="F62">
        <v>0.53587962962962965</v>
      </c>
      <c r="G62" s="2">
        <v>44976</v>
      </c>
      <c r="H62">
        <v>0.66535879629629635</v>
      </c>
      <c r="I62" t="s">
        <v>400</v>
      </c>
      <c r="J62" t="s">
        <v>407</v>
      </c>
      <c r="K62" t="s">
        <v>712</v>
      </c>
      <c r="L62" t="s">
        <v>713</v>
      </c>
      <c r="M62">
        <v>12</v>
      </c>
      <c r="N62">
        <v>15</v>
      </c>
      <c r="O62">
        <v>8</v>
      </c>
      <c r="P62">
        <v>314</v>
      </c>
      <c r="Q62">
        <f t="shared" si="0"/>
        <v>942</v>
      </c>
    </row>
    <row r="63" spans="1:17" x14ac:dyDescent="0.35">
      <c r="A63">
        <v>561</v>
      </c>
      <c r="B63" t="s">
        <v>386</v>
      </c>
      <c r="C63">
        <v>49</v>
      </c>
      <c r="D63">
        <v>5</v>
      </c>
      <c r="E63" s="2">
        <v>44969</v>
      </c>
      <c r="F63">
        <v>0.5170717592592593</v>
      </c>
      <c r="G63" s="2">
        <v>44978</v>
      </c>
      <c r="H63">
        <v>0.72469907407407408</v>
      </c>
      <c r="I63" t="s">
        <v>562</v>
      </c>
      <c r="J63" t="s">
        <v>407</v>
      </c>
      <c r="K63" t="s">
        <v>712</v>
      </c>
      <c r="L63" t="s">
        <v>720</v>
      </c>
      <c r="M63">
        <v>12</v>
      </c>
      <c r="N63">
        <v>17</v>
      </c>
      <c r="O63">
        <v>9</v>
      </c>
      <c r="P63">
        <v>903</v>
      </c>
      <c r="Q63">
        <f t="shared" si="0"/>
        <v>4515</v>
      </c>
    </row>
    <row r="64" spans="1:17" x14ac:dyDescent="0.35">
      <c r="A64">
        <v>563</v>
      </c>
      <c r="B64" t="s">
        <v>302</v>
      </c>
      <c r="C64">
        <v>58</v>
      </c>
      <c r="D64">
        <v>5</v>
      </c>
      <c r="E64" s="2">
        <v>44968</v>
      </c>
      <c r="F64">
        <v>0.4884027777777778</v>
      </c>
      <c r="G64" s="2">
        <v>44976</v>
      </c>
      <c r="H64">
        <v>0.21144675925925926</v>
      </c>
      <c r="I64" t="s">
        <v>192</v>
      </c>
      <c r="J64" t="s">
        <v>407</v>
      </c>
      <c r="K64" t="s">
        <v>712</v>
      </c>
      <c r="L64" t="s">
        <v>713</v>
      </c>
      <c r="M64">
        <v>11</v>
      </c>
      <c r="N64">
        <v>5</v>
      </c>
      <c r="O64">
        <v>8</v>
      </c>
      <c r="P64">
        <v>1492</v>
      </c>
      <c r="Q64">
        <f t="shared" si="0"/>
        <v>7460</v>
      </c>
    </row>
    <row r="65" spans="1:17" x14ac:dyDescent="0.35">
      <c r="A65">
        <v>573</v>
      </c>
      <c r="B65" t="s">
        <v>163</v>
      </c>
      <c r="C65">
        <v>3</v>
      </c>
      <c r="D65">
        <v>5</v>
      </c>
      <c r="E65" s="2">
        <v>44965</v>
      </c>
      <c r="F65">
        <v>0.11951388888888889</v>
      </c>
      <c r="G65" s="2">
        <v>44971</v>
      </c>
      <c r="H65">
        <v>0.12298611111111112</v>
      </c>
      <c r="I65" t="s">
        <v>550</v>
      </c>
      <c r="J65" t="s">
        <v>407</v>
      </c>
      <c r="K65" t="s">
        <v>712</v>
      </c>
      <c r="L65" t="s">
        <v>715</v>
      </c>
      <c r="M65">
        <v>2</v>
      </c>
      <c r="N65">
        <v>2</v>
      </c>
      <c r="O65">
        <v>6</v>
      </c>
      <c r="P65">
        <v>1534</v>
      </c>
      <c r="Q65">
        <f t="shared" si="0"/>
        <v>7670</v>
      </c>
    </row>
    <row r="66" spans="1:17" x14ac:dyDescent="0.35">
      <c r="A66">
        <v>575</v>
      </c>
      <c r="B66" t="s">
        <v>298</v>
      </c>
      <c r="C66">
        <v>49</v>
      </c>
      <c r="D66">
        <v>2</v>
      </c>
      <c r="E66" s="2">
        <v>44963</v>
      </c>
      <c r="F66">
        <v>0.5587037037037037</v>
      </c>
      <c r="G66" s="2">
        <v>44966</v>
      </c>
      <c r="H66">
        <v>0.62162037037037032</v>
      </c>
      <c r="I66" t="s">
        <v>207</v>
      </c>
      <c r="J66" t="s">
        <v>407</v>
      </c>
      <c r="K66" t="s">
        <v>712</v>
      </c>
      <c r="L66" t="s">
        <v>727</v>
      </c>
      <c r="M66">
        <v>13</v>
      </c>
      <c r="N66">
        <v>14</v>
      </c>
      <c r="O66">
        <v>3</v>
      </c>
      <c r="P66">
        <v>903</v>
      </c>
      <c r="Q66">
        <f t="shared" si="0"/>
        <v>1806</v>
      </c>
    </row>
    <row r="67" spans="1:17" x14ac:dyDescent="0.35">
      <c r="A67">
        <v>582</v>
      </c>
      <c r="B67" t="s">
        <v>79</v>
      </c>
      <c r="C67">
        <v>3</v>
      </c>
      <c r="D67">
        <v>4</v>
      </c>
      <c r="E67" s="2">
        <v>44961</v>
      </c>
      <c r="F67">
        <v>0.77119212962962957</v>
      </c>
      <c r="G67" s="2">
        <v>44962</v>
      </c>
      <c r="H67">
        <v>0.80325231481481485</v>
      </c>
      <c r="I67" t="s">
        <v>465</v>
      </c>
      <c r="J67" t="s">
        <v>407</v>
      </c>
      <c r="K67" t="s">
        <v>712</v>
      </c>
      <c r="L67" t="s">
        <v>713</v>
      </c>
      <c r="M67">
        <v>18</v>
      </c>
      <c r="N67">
        <v>19</v>
      </c>
      <c r="O67">
        <v>1</v>
      </c>
      <c r="P67">
        <v>1534</v>
      </c>
      <c r="Q67">
        <f t="shared" ref="Q67:Q130" si="1">D67*P67</f>
        <v>6136</v>
      </c>
    </row>
    <row r="68" spans="1:17" x14ac:dyDescent="0.35">
      <c r="A68">
        <v>588</v>
      </c>
      <c r="B68" t="s">
        <v>223</v>
      </c>
      <c r="C68">
        <v>49</v>
      </c>
      <c r="D68">
        <v>5</v>
      </c>
      <c r="E68" s="2">
        <v>44961</v>
      </c>
      <c r="F68">
        <v>0.27569444444444446</v>
      </c>
      <c r="G68" s="2">
        <v>44962</v>
      </c>
      <c r="H68">
        <v>0.89024305555555561</v>
      </c>
      <c r="I68" t="s">
        <v>471</v>
      </c>
      <c r="J68" t="s">
        <v>407</v>
      </c>
      <c r="K68" t="s">
        <v>712</v>
      </c>
      <c r="L68" t="s">
        <v>713</v>
      </c>
      <c r="M68">
        <v>6</v>
      </c>
      <c r="N68">
        <v>21</v>
      </c>
      <c r="O68">
        <v>1</v>
      </c>
      <c r="P68">
        <v>903</v>
      </c>
      <c r="Q68">
        <f t="shared" si="1"/>
        <v>4515</v>
      </c>
    </row>
    <row r="69" spans="1:17" x14ac:dyDescent="0.35">
      <c r="A69">
        <v>593</v>
      </c>
      <c r="B69" t="s">
        <v>67</v>
      </c>
      <c r="C69">
        <v>58</v>
      </c>
      <c r="D69">
        <v>3</v>
      </c>
      <c r="E69" s="2">
        <v>44962</v>
      </c>
      <c r="F69">
        <v>0.72962962962962963</v>
      </c>
      <c r="G69" s="2">
        <v>44969</v>
      </c>
      <c r="H69">
        <v>0.39864583333333331</v>
      </c>
      <c r="I69" t="s">
        <v>311</v>
      </c>
      <c r="J69" t="s">
        <v>407</v>
      </c>
      <c r="K69" t="s">
        <v>712</v>
      </c>
      <c r="L69" t="s">
        <v>720</v>
      </c>
      <c r="M69">
        <v>17</v>
      </c>
      <c r="N69">
        <v>9</v>
      </c>
      <c r="O69">
        <v>7</v>
      </c>
      <c r="P69">
        <v>1492</v>
      </c>
      <c r="Q69">
        <f t="shared" si="1"/>
        <v>4476</v>
      </c>
    </row>
    <row r="70" spans="1:17" x14ac:dyDescent="0.35">
      <c r="A70">
        <v>606</v>
      </c>
      <c r="B70" t="s">
        <v>190</v>
      </c>
      <c r="C70">
        <v>3</v>
      </c>
      <c r="D70">
        <v>5</v>
      </c>
      <c r="E70" s="2">
        <v>44965</v>
      </c>
      <c r="F70">
        <v>9.2511574074074079E-2</v>
      </c>
      <c r="G70" s="2">
        <v>44974</v>
      </c>
      <c r="H70">
        <v>0.3135648148148148</v>
      </c>
      <c r="I70" t="s">
        <v>436</v>
      </c>
      <c r="J70" t="s">
        <v>407</v>
      </c>
      <c r="K70" t="s">
        <v>712</v>
      </c>
      <c r="L70" t="s">
        <v>715</v>
      </c>
      <c r="M70">
        <v>2</v>
      </c>
      <c r="N70">
        <v>7</v>
      </c>
      <c r="O70">
        <v>9</v>
      </c>
      <c r="P70">
        <v>1534</v>
      </c>
      <c r="Q70">
        <f t="shared" si="1"/>
        <v>7670</v>
      </c>
    </row>
    <row r="71" spans="1:17" x14ac:dyDescent="0.35">
      <c r="A71">
        <v>628</v>
      </c>
      <c r="B71" t="s">
        <v>241</v>
      </c>
      <c r="C71">
        <v>11</v>
      </c>
      <c r="D71">
        <v>5</v>
      </c>
      <c r="E71" s="2">
        <v>44967</v>
      </c>
      <c r="F71">
        <v>0.91003472222222226</v>
      </c>
      <c r="G71" s="2">
        <v>44970</v>
      </c>
      <c r="H71">
        <v>0.88039351851851855</v>
      </c>
      <c r="I71" t="s">
        <v>558</v>
      </c>
      <c r="J71" t="s">
        <v>407</v>
      </c>
      <c r="K71" t="s">
        <v>712</v>
      </c>
      <c r="L71" t="s">
        <v>717</v>
      </c>
      <c r="M71">
        <v>21</v>
      </c>
      <c r="N71">
        <v>21</v>
      </c>
      <c r="O71">
        <v>3</v>
      </c>
      <c r="P71">
        <v>1096</v>
      </c>
      <c r="Q71">
        <f t="shared" si="1"/>
        <v>5480</v>
      </c>
    </row>
    <row r="72" spans="1:17" x14ac:dyDescent="0.35">
      <c r="A72">
        <v>633</v>
      </c>
      <c r="B72" t="s">
        <v>127</v>
      </c>
      <c r="C72">
        <v>52</v>
      </c>
      <c r="D72">
        <v>5</v>
      </c>
      <c r="E72" s="2">
        <v>44967</v>
      </c>
      <c r="F72">
        <v>0.614375</v>
      </c>
      <c r="G72" s="2">
        <v>44972</v>
      </c>
      <c r="H72">
        <v>0.21719907407407407</v>
      </c>
      <c r="I72" t="s">
        <v>133</v>
      </c>
      <c r="J72" t="s">
        <v>407</v>
      </c>
      <c r="K72" t="s">
        <v>712</v>
      </c>
      <c r="L72" t="s">
        <v>717</v>
      </c>
      <c r="M72">
        <v>14</v>
      </c>
      <c r="N72">
        <v>5</v>
      </c>
      <c r="O72">
        <v>5</v>
      </c>
      <c r="P72">
        <v>236</v>
      </c>
      <c r="Q72">
        <f t="shared" si="1"/>
        <v>1180</v>
      </c>
    </row>
    <row r="73" spans="1:17" x14ac:dyDescent="0.35">
      <c r="A73">
        <v>651</v>
      </c>
      <c r="B73" t="s">
        <v>71</v>
      </c>
      <c r="C73">
        <v>11</v>
      </c>
      <c r="D73">
        <v>4</v>
      </c>
      <c r="E73" s="2">
        <v>44970</v>
      </c>
      <c r="F73">
        <v>9.4768518518518516E-2</v>
      </c>
      <c r="G73" s="2">
        <v>44976</v>
      </c>
      <c r="H73">
        <v>0.49715277777777778</v>
      </c>
      <c r="I73" t="s">
        <v>448</v>
      </c>
      <c r="J73" t="s">
        <v>407</v>
      </c>
      <c r="K73" t="s">
        <v>712</v>
      </c>
      <c r="L73" t="s">
        <v>727</v>
      </c>
      <c r="M73">
        <v>2</v>
      </c>
      <c r="N73">
        <v>11</v>
      </c>
      <c r="O73">
        <v>6</v>
      </c>
      <c r="P73">
        <v>1096</v>
      </c>
      <c r="Q73">
        <f t="shared" si="1"/>
        <v>4384</v>
      </c>
    </row>
    <row r="74" spans="1:17" x14ac:dyDescent="0.35">
      <c r="A74">
        <v>656</v>
      </c>
      <c r="B74" t="s">
        <v>131</v>
      </c>
      <c r="C74">
        <v>68</v>
      </c>
      <c r="D74">
        <v>2</v>
      </c>
      <c r="E74" s="2">
        <v>44962</v>
      </c>
      <c r="F74">
        <v>0.77408564814814818</v>
      </c>
      <c r="G74" s="2">
        <v>44963</v>
      </c>
      <c r="H74">
        <v>0.1986111111111111</v>
      </c>
      <c r="I74" t="s">
        <v>588</v>
      </c>
      <c r="J74" t="s">
        <v>407</v>
      </c>
      <c r="K74" t="s">
        <v>712</v>
      </c>
      <c r="L74" t="s">
        <v>720</v>
      </c>
      <c r="M74">
        <v>18</v>
      </c>
      <c r="N74">
        <v>4</v>
      </c>
      <c r="O74">
        <v>1</v>
      </c>
      <c r="P74">
        <v>597</v>
      </c>
      <c r="Q74">
        <f t="shared" si="1"/>
        <v>1194</v>
      </c>
    </row>
    <row r="75" spans="1:17" x14ac:dyDescent="0.35">
      <c r="A75">
        <v>659</v>
      </c>
      <c r="B75" t="s">
        <v>194</v>
      </c>
      <c r="C75">
        <v>19</v>
      </c>
      <c r="D75">
        <v>5</v>
      </c>
      <c r="E75" s="2">
        <v>44962</v>
      </c>
      <c r="F75">
        <v>0.73953703703703699</v>
      </c>
      <c r="G75" s="2">
        <v>44969</v>
      </c>
      <c r="H75">
        <v>0.94285879629629632</v>
      </c>
      <c r="I75" t="s">
        <v>606</v>
      </c>
      <c r="J75" t="s">
        <v>407</v>
      </c>
      <c r="K75" t="s">
        <v>712</v>
      </c>
      <c r="L75" t="s">
        <v>720</v>
      </c>
      <c r="M75">
        <v>17</v>
      </c>
      <c r="N75">
        <v>22</v>
      </c>
      <c r="O75">
        <v>7</v>
      </c>
      <c r="P75">
        <v>1234</v>
      </c>
      <c r="Q75">
        <f t="shared" si="1"/>
        <v>6170</v>
      </c>
    </row>
    <row r="76" spans="1:17" x14ac:dyDescent="0.35">
      <c r="A76">
        <v>660</v>
      </c>
      <c r="B76" t="s">
        <v>213</v>
      </c>
      <c r="C76">
        <v>58</v>
      </c>
      <c r="D76">
        <v>3</v>
      </c>
      <c r="E76" s="2">
        <v>44968</v>
      </c>
      <c r="F76">
        <v>0.25608796296296299</v>
      </c>
      <c r="G76" s="2">
        <v>44978</v>
      </c>
      <c r="H76">
        <v>0.86707175925925928</v>
      </c>
      <c r="I76" t="s">
        <v>445</v>
      </c>
      <c r="J76" t="s">
        <v>407</v>
      </c>
      <c r="K76" t="s">
        <v>712</v>
      </c>
      <c r="L76" t="s">
        <v>713</v>
      </c>
      <c r="M76">
        <v>6</v>
      </c>
      <c r="N76">
        <v>20</v>
      </c>
      <c r="O76">
        <v>10</v>
      </c>
      <c r="P76">
        <v>1492</v>
      </c>
      <c r="Q76">
        <f t="shared" si="1"/>
        <v>4476</v>
      </c>
    </row>
    <row r="77" spans="1:17" x14ac:dyDescent="0.35">
      <c r="A77">
        <v>669</v>
      </c>
      <c r="B77" t="s">
        <v>143</v>
      </c>
      <c r="C77">
        <v>68</v>
      </c>
      <c r="D77">
        <v>5</v>
      </c>
      <c r="E77" s="2">
        <v>44967</v>
      </c>
      <c r="F77">
        <v>0.29988425925925927</v>
      </c>
      <c r="G77" s="2">
        <v>44974</v>
      </c>
      <c r="H77">
        <v>0.41437499999999999</v>
      </c>
      <c r="I77" t="s">
        <v>422</v>
      </c>
      <c r="J77" t="s">
        <v>407</v>
      </c>
      <c r="K77" t="s">
        <v>712</v>
      </c>
      <c r="L77" t="s">
        <v>717</v>
      </c>
      <c r="M77">
        <v>7</v>
      </c>
      <c r="N77">
        <v>9</v>
      </c>
      <c r="O77">
        <v>7</v>
      </c>
      <c r="P77">
        <v>597</v>
      </c>
      <c r="Q77">
        <f t="shared" si="1"/>
        <v>2985</v>
      </c>
    </row>
    <row r="78" spans="1:17" x14ac:dyDescent="0.35">
      <c r="A78">
        <v>673</v>
      </c>
      <c r="B78" t="s">
        <v>36</v>
      </c>
      <c r="C78">
        <v>33</v>
      </c>
      <c r="D78">
        <v>3</v>
      </c>
      <c r="E78" s="2">
        <v>44961</v>
      </c>
      <c r="F78">
        <v>0.24640046296296297</v>
      </c>
      <c r="G78" s="2">
        <v>44964</v>
      </c>
      <c r="H78">
        <v>0.1844675925925926</v>
      </c>
      <c r="I78" t="s">
        <v>300</v>
      </c>
      <c r="J78" t="s">
        <v>407</v>
      </c>
      <c r="K78" t="s">
        <v>712</v>
      </c>
      <c r="L78" t="s">
        <v>713</v>
      </c>
      <c r="M78">
        <v>5</v>
      </c>
      <c r="N78">
        <v>4</v>
      </c>
      <c r="O78">
        <v>3</v>
      </c>
      <c r="P78">
        <v>314</v>
      </c>
      <c r="Q78">
        <f t="shared" si="1"/>
        <v>942</v>
      </c>
    </row>
    <row r="79" spans="1:17" x14ac:dyDescent="0.35">
      <c r="A79">
        <v>674</v>
      </c>
      <c r="B79" t="s">
        <v>256</v>
      </c>
      <c r="C79">
        <v>68</v>
      </c>
      <c r="D79">
        <v>2</v>
      </c>
      <c r="E79" s="2">
        <v>44964</v>
      </c>
      <c r="F79">
        <v>0.40376157407407409</v>
      </c>
      <c r="G79" s="2">
        <v>44973</v>
      </c>
      <c r="H79">
        <v>0.98640046296296291</v>
      </c>
      <c r="I79" t="s">
        <v>504</v>
      </c>
      <c r="J79" t="s">
        <v>407</v>
      </c>
      <c r="K79" t="s">
        <v>712</v>
      </c>
      <c r="L79" t="s">
        <v>731</v>
      </c>
      <c r="M79">
        <v>9</v>
      </c>
      <c r="N79">
        <v>23</v>
      </c>
      <c r="O79">
        <v>9</v>
      </c>
      <c r="P79">
        <v>597</v>
      </c>
      <c r="Q79">
        <f t="shared" si="1"/>
        <v>1194</v>
      </c>
    </row>
    <row r="80" spans="1:17" x14ac:dyDescent="0.35">
      <c r="A80">
        <v>711</v>
      </c>
      <c r="B80" t="s">
        <v>362</v>
      </c>
      <c r="C80">
        <v>68</v>
      </c>
      <c r="D80">
        <v>3</v>
      </c>
      <c r="E80" s="2">
        <v>44961</v>
      </c>
      <c r="F80">
        <v>0.71907407407407409</v>
      </c>
      <c r="G80" s="2">
        <v>44963</v>
      </c>
      <c r="H80">
        <v>0.61866898148148153</v>
      </c>
      <c r="I80" t="s">
        <v>280</v>
      </c>
      <c r="J80" t="s">
        <v>407</v>
      </c>
      <c r="K80" t="s">
        <v>712</v>
      </c>
      <c r="L80" t="s">
        <v>713</v>
      </c>
      <c r="M80">
        <v>17</v>
      </c>
      <c r="N80">
        <v>14</v>
      </c>
      <c r="O80">
        <v>2</v>
      </c>
      <c r="P80">
        <v>597</v>
      </c>
      <c r="Q80">
        <f t="shared" si="1"/>
        <v>1791</v>
      </c>
    </row>
    <row r="81" spans="1:17" x14ac:dyDescent="0.35">
      <c r="A81">
        <v>718</v>
      </c>
      <c r="B81" t="s">
        <v>115</v>
      </c>
      <c r="C81">
        <v>49</v>
      </c>
      <c r="D81">
        <v>1</v>
      </c>
      <c r="E81" s="2">
        <v>44966</v>
      </c>
      <c r="F81">
        <v>0.2177662037037037</v>
      </c>
      <c r="G81" s="2">
        <v>44970</v>
      </c>
      <c r="H81">
        <v>0.26533564814814814</v>
      </c>
      <c r="I81" t="s">
        <v>614</v>
      </c>
      <c r="J81" t="s">
        <v>407</v>
      </c>
      <c r="K81" t="s">
        <v>712</v>
      </c>
      <c r="L81" t="s">
        <v>740</v>
      </c>
      <c r="M81">
        <v>5</v>
      </c>
      <c r="N81">
        <v>6</v>
      </c>
      <c r="O81">
        <v>4</v>
      </c>
      <c r="P81">
        <v>903</v>
      </c>
      <c r="Q81">
        <f t="shared" si="1"/>
        <v>903</v>
      </c>
    </row>
    <row r="82" spans="1:17" x14ac:dyDescent="0.35">
      <c r="A82">
        <v>721</v>
      </c>
      <c r="B82" t="s">
        <v>91</v>
      </c>
      <c r="C82">
        <v>3</v>
      </c>
      <c r="D82">
        <v>5</v>
      </c>
      <c r="E82" s="2">
        <v>44964</v>
      </c>
      <c r="F82">
        <v>0.1446875</v>
      </c>
      <c r="G82" s="2">
        <v>44974</v>
      </c>
      <c r="H82">
        <v>0.76946759259259256</v>
      </c>
      <c r="I82" t="s">
        <v>615</v>
      </c>
      <c r="J82" t="s">
        <v>407</v>
      </c>
      <c r="K82" t="s">
        <v>712</v>
      </c>
      <c r="L82" t="s">
        <v>731</v>
      </c>
      <c r="M82">
        <v>3</v>
      </c>
      <c r="N82">
        <v>18</v>
      </c>
      <c r="O82">
        <v>10</v>
      </c>
      <c r="P82">
        <v>1534</v>
      </c>
      <c r="Q82">
        <f t="shared" si="1"/>
        <v>7670</v>
      </c>
    </row>
    <row r="83" spans="1:17" x14ac:dyDescent="0.35">
      <c r="A83">
        <v>728</v>
      </c>
      <c r="B83" t="s">
        <v>286</v>
      </c>
      <c r="C83">
        <v>52</v>
      </c>
      <c r="D83">
        <v>2</v>
      </c>
      <c r="E83" s="2">
        <v>44965</v>
      </c>
      <c r="F83">
        <v>0.57344907407407408</v>
      </c>
      <c r="G83" s="2">
        <v>44968</v>
      </c>
      <c r="H83">
        <v>0.67171296296296301</v>
      </c>
      <c r="I83" t="s">
        <v>8</v>
      </c>
      <c r="J83" t="s">
        <v>407</v>
      </c>
      <c r="K83" t="s">
        <v>712</v>
      </c>
      <c r="L83" t="s">
        <v>715</v>
      </c>
      <c r="M83">
        <v>13</v>
      </c>
      <c r="N83">
        <v>16</v>
      </c>
      <c r="O83">
        <v>3</v>
      </c>
      <c r="P83">
        <v>236</v>
      </c>
      <c r="Q83">
        <f t="shared" si="1"/>
        <v>472</v>
      </c>
    </row>
    <row r="84" spans="1:17" x14ac:dyDescent="0.35">
      <c r="A84">
        <v>734</v>
      </c>
      <c r="B84" t="s">
        <v>36</v>
      </c>
      <c r="C84">
        <v>49</v>
      </c>
      <c r="D84">
        <v>3</v>
      </c>
      <c r="E84" s="2">
        <v>44968</v>
      </c>
      <c r="F84">
        <v>0.48931712962962964</v>
      </c>
      <c r="G84" s="2">
        <v>44971</v>
      </c>
      <c r="H84">
        <v>0.37923611111111111</v>
      </c>
      <c r="I84" t="s">
        <v>411</v>
      </c>
      <c r="J84" t="s">
        <v>407</v>
      </c>
      <c r="K84" t="s">
        <v>712</v>
      </c>
      <c r="L84" t="s">
        <v>713</v>
      </c>
      <c r="M84">
        <v>11</v>
      </c>
      <c r="N84">
        <v>9</v>
      </c>
      <c r="O84">
        <v>3</v>
      </c>
      <c r="P84">
        <v>903</v>
      </c>
      <c r="Q84">
        <f t="shared" si="1"/>
        <v>2709</v>
      </c>
    </row>
    <row r="85" spans="1:17" x14ac:dyDescent="0.35">
      <c r="A85">
        <v>750</v>
      </c>
      <c r="B85" t="s">
        <v>91</v>
      </c>
      <c r="C85">
        <v>19</v>
      </c>
      <c r="D85">
        <v>3</v>
      </c>
      <c r="E85" s="2">
        <v>44965</v>
      </c>
      <c r="F85">
        <v>0.39075231481481482</v>
      </c>
      <c r="G85" s="2">
        <v>44971</v>
      </c>
      <c r="H85">
        <v>0.93381944444444442</v>
      </c>
      <c r="I85" t="s">
        <v>565</v>
      </c>
      <c r="J85" t="s">
        <v>407</v>
      </c>
      <c r="K85" t="s">
        <v>712</v>
      </c>
      <c r="L85" t="s">
        <v>715</v>
      </c>
      <c r="M85">
        <v>9</v>
      </c>
      <c r="N85">
        <v>22</v>
      </c>
      <c r="O85">
        <v>6</v>
      </c>
      <c r="P85">
        <v>1234</v>
      </c>
      <c r="Q85">
        <f t="shared" si="1"/>
        <v>3702</v>
      </c>
    </row>
    <row r="86" spans="1:17" x14ac:dyDescent="0.35">
      <c r="A86">
        <v>752</v>
      </c>
      <c r="B86" t="s">
        <v>139</v>
      </c>
      <c r="C86">
        <v>3</v>
      </c>
      <c r="D86">
        <v>5</v>
      </c>
      <c r="E86" s="2">
        <v>44967</v>
      </c>
      <c r="F86">
        <v>0.48473379629629632</v>
      </c>
      <c r="G86" s="2">
        <v>44969</v>
      </c>
      <c r="H86">
        <v>0.44164351851851852</v>
      </c>
      <c r="I86" t="s">
        <v>453</v>
      </c>
      <c r="J86" t="s">
        <v>407</v>
      </c>
      <c r="K86" t="s">
        <v>712</v>
      </c>
      <c r="L86" t="s">
        <v>717</v>
      </c>
      <c r="M86">
        <v>11</v>
      </c>
      <c r="N86">
        <v>10</v>
      </c>
      <c r="O86">
        <v>2</v>
      </c>
      <c r="P86">
        <v>1534</v>
      </c>
      <c r="Q86">
        <f t="shared" si="1"/>
        <v>7670</v>
      </c>
    </row>
    <row r="87" spans="1:17" x14ac:dyDescent="0.35">
      <c r="A87">
        <v>757</v>
      </c>
      <c r="B87" t="s">
        <v>6</v>
      </c>
      <c r="C87">
        <v>2</v>
      </c>
      <c r="D87">
        <v>3</v>
      </c>
      <c r="E87" s="2">
        <v>44969</v>
      </c>
      <c r="F87">
        <v>0.4332523148148148</v>
      </c>
      <c r="G87" s="2">
        <v>44977</v>
      </c>
      <c r="H87">
        <v>0.19476851851851851</v>
      </c>
      <c r="I87" t="s">
        <v>454</v>
      </c>
      <c r="J87" t="s">
        <v>407</v>
      </c>
      <c r="K87" t="s">
        <v>712</v>
      </c>
      <c r="L87" t="s">
        <v>720</v>
      </c>
      <c r="M87">
        <v>10</v>
      </c>
      <c r="N87">
        <v>4</v>
      </c>
      <c r="O87">
        <v>8</v>
      </c>
      <c r="P87">
        <v>441</v>
      </c>
      <c r="Q87">
        <f t="shared" si="1"/>
        <v>1323</v>
      </c>
    </row>
    <row r="88" spans="1:17" x14ac:dyDescent="0.35">
      <c r="A88">
        <v>779</v>
      </c>
      <c r="B88" t="s">
        <v>209</v>
      </c>
      <c r="C88">
        <v>3</v>
      </c>
      <c r="D88">
        <v>1</v>
      </c>
      <c r="E88" s="2">
        <v>44963</v>
      </c>
      <c r="F88">
        <v>0.26848379629629632</v>
      </c>
      <c r="G88" s="2">
        <v>44965</v>
      </c>
      <c r="H88">
        <v>0.11934027777777778</v>
      </c>
      <c r="I88" t="s">
        <v>517</v>
      </c>
      <c r="J88" t="s">
        <v>407</v>
      </c>
      <c r="K88" t="s">
        <v>712</v>
      </c>
      <c r="L88" t="s">
        <v>727</v>
      </c>
      <c r="M88">
        <v>6</v>
      </c>
      <c r="N88">
        <v>2</v>
      </c>
      <c r="O88">
        <v>2</v>
      </c>
      <c r="P88">
        <v>1534</v>
      </c>
      <c r="Q88">
        <f t="shared" si="1"/>
        <v>1534</v>
      </c>
    </row>
    <row r="89" spans="1:17" x14ac:dyDescent="0.35">
      <c r="A89">
        <v>780</v>
      </c>
      <c r="B89" t="s">
        <v>275</v>
      </c>
      <c r="C89">
        <v>33</v>
      </c>
      <c r="D89">
        <v>2</v>
      </c>
      <c r="E89" s="2">
        <v>44967</v>
      </c>
      <c r="F89">
        <v>0.47975694444444444</v>
      </c>
      <c r="G89" s="2">
        <v>44970</v>
      </c>
      <c r="H89">
        <v>0.18640046296296298</v>
      </c>
      <c r="I89" t="s">
        <v>553</v>
      </c>
      <c r="J89" t="s">
        <v>407</v>
      </c>
      <c r="K89" t="s">
        <v>712</v>
      </c>
      <c r="L89" t="s">
        <v>717</v>
      </c>
      <c r="M89">
        <v>11</v>
      </c>
      <c r="N89">
        <v>4</v>
      </c>
      <c r="O89">
        <v>3</v>
      </c>
      <c r="P89">
        <v>314</v>
      </c>
      <c r="Q89">
        <f t="shared" si="1"/>
        <v>628</v>
      </c>
    </row>
    <row r="90" spans="1:17" x14ac:dyDescent="0.35">
      <c r="A90">
        <v>789</v>
      </c>
      <c r="B90" t="s">
        <v>194</v>
      </c>
      <c r="C90">
        <v>58</v>
      </c>
      <c r="D90">
        <v>4</v>
      </c>
      <c r="E90" s="2">
        <v>44965</v>
      </c>
      <c r="F90">
        <v>0.76361111111111113</v>
      </c>
      <c r="G90" s="2">
        <v>44972</v>
      </c>
      <c r="H90">
        <v>0.33369212962962963</v>
      </c>
      <c r="I90" t="s">
        <v>453</v>
      </c>
      <c r="J90" t="s">
        <v>407</v>
      </c>
      <c r="K90" t="s">
        <v>712</v>
      </c>
      <c r="L90" t="s">
        <v>715</v>
      </c>
      <c r="M90">
        <v>18</v>
      </c>
      <c r="N90">
        <v>8</v>
      </c>
      <c r="O90">
        <v>7</v>
      </c>
      <c r="P90">
        <v>1492</v>
      </c>
      <c r="Q90">
        <f t="shared" si="1"/>
        <v>5968</v>
      </c>
    </row>
    <row r="91" spans="1:17" x14ac:dyDescent="0.35">
      <c r="A91">
        <v>793</v>
      </c>
      <c r="B91" t="s">
        <v>370</v>
      </c>
      <c r="C91">
        <v>58</v>
      </c>
      <c r="D91">
        <v>5</v>
      </c>
      <c r="E91" s="2">
        <v>44962</v>
      </c>
      <c r="F91">
        <v>0.73421296296296301</v>
      </c>
      <c r="G91" s="2">
        <v>44972</v>
      </c>
      <c r="H91">
        <v>6.1307870370370374E-2</v>
      </c>
      <c r="I91" t="s">
        <v>575</v>
      </c>
      <c r="J91" t="s">
        <v>407</v>
      </c>
      <c r="K91" t="s">
        <v>712</v>
      </c>
      <c r="L91" t="s">
        <v>720</v>
      </c>
      <c r="M91">
        <v>17</v>
      </c>
      <c r="N91">
        <v>1</v>
      </c>
      <c r="O91">
        <v>10</v>
      </c>
      <c r="P91">
        <v>1492</v>
      </c>
      <c r="Q91">
        <f t="shared" si="1"/>
        <v>7460</v>
      </c>
    </row>
    <row r="92" spans="1:17" x14ac:dyDescent="0.35">
      <c r="A92">
        <v>804</v>
      </c>
      <c r="B92" t="s">
        <v>40</v>
      </c>
      <c r="C92">
        <v>3</v>
      </c>
      <c r="D92">
        <v>3</v>
      </c>
      <c r="E92" s="2">
        <v>44962</v>
      </c>
      <c r="F92">
        <v>0.23423611111111112</v>
      </c>
      <c r="G92" s="2">
        <v>44964</v>
      </c>
      <c r="H92">
        <v>8.2037037037037033E-2</v>
      </c>
      <c r="I92" t="s">
        <v>368</v>
      </c>
      <c r="J92" t="s">
        <v>407</v>
      </c>
      <c r="K92" t="s">
        <v>712</v>
      </c>
      <c r="L92" t="s">
        <v>720</v>
      </c>
      <c r="M92">
        <v>5</v>
      </c>
      <c r="N92">
        <v>1</v>
      </c>
      <c r="O92">
        <v>2</v>
      </c>
      <c r="P92">
        <v>1534</v>
      </c>
      <c r="Q92">
        <f t="shared" si="1"/>
        <v>4602</v>
      </c>
    </row>
    <row r="93" spans="1:17" x14ac:dyDescent="0.35">
      <c r="A93">
        <v>838</v>
      </c>
      <c r="B93" t="s">
        <v>15</v>
      </c>
      <c r="C93">
        <v>19</v>
      </c>
      <c r="D93">
        <v>3</v>
      </c>
      <c r="E93" s="2">
        <v>44966</v>
      </c>
      <c r="F93">
        <v>0.42917824074074074</v>
      </c>
      <c r="G93" s="2">
        <v>44974</v>
      </c>
      <c r="H93">
        <v>0.25671296296296298</v>
      </c>
      <c r="I93" t="s">
        <v>408</v>
      </c>
      <c r="J93" t="s">
        <v>407</v>
      </c>
      <c r="K93" t="s">
        <v>712</v>
      </c>
      <c r="L93" t="s">
        <v>740</v>
      </c>
      <c r="M93">
        <v>10</v>
      </c>
      <c r="N93">
        <v>6</v>
      </c>
      <c r="O93">
        <v>8</v>
      </c>
      <c r="P93">
        <v>1234</v>
      </c>
      <c r="Q93">
        <f t="shared" si="1"/>
        <v>3702</v>
      </c>
    </row>
    <row r="94" spans="1:17" x14ac:dyDescent="0.35">
      <c r="A94">
        <v>843</v>
      </c>
      <c r="B94" t="s">
        <v>32</v>
      </c>
      <c r="C94">
        <v>68</v>
      </c>
      <c r="D94">
        <v>1</v>
      </c>
      <c r="E94" s="2">
        <v>44968</v>
      </c>
      <c r="F94">
        <v>0.90697916666666667</v>
      </c>
      <c r="G94" s="2">
        <v>44969</v>
      </c>
      <c r="H94">
        <v>0.81052083333333336</v>
      </c>
      <c r="I94" t="s">
        <v>553</v>
      </c>
      <c r="J94" t="s">
        <v>407</v>
      </c>
      <c r="K94" t="s">
        <v>712</v>
      </c>
      <c r="L94" t="s">
        <v>713</v>
      </c>
      <c r="M94">
        <v>21</v>
      </c>
      <c r="N94">
        <v>19</v>
      </c>
      <c r="O94">
        <v>1</v>
      </c>
      <c r="P94">
        <v>597</v>
      </c>
      <c r="Q94">
        <f t="shared" si="1"/>
        <v>597</v>
      </c>
    </row>
    <row r="95" spans="1:17" x14ac:dyDescent="0.35">
      <c r="A95">
        <v>864</v>
      </c>
      <c r="B95" t="s">
        <v>135</v>
      </c>
      <c r="C95">
        <v>11</v>
      </c>
      <c r="D95">
        <v>1</v>
      </c>
      <c r="E95" s="2">
        <v>44968</v>
      </c>
      <c r="F95">
        <v>0.8155324074074074</v>
      </c>
      <c r="G95" s="2">
        <v>44972</v>
      </c>
      <c r="H95">
        <v>0.33724537037037039</v>
      </c>
      <c r="I95" t="s">
        <v>499</v>
      </c>
      <c r="J95" t="s">
        <v>407</v>
      </c>
      <c r="K95" t="s">
        <v>712</v>
      </c>
      <c r="L95" t="s">
        <v>713</v>
      </c>
      <c r="M95">
        <v>19</v>
      </c>
      <c r="N95">
        <v>8</v>
      </c>
      <c r="O95">
        <v>4</v>
      </c>
      <c r="P95">
        <v>1096</v>
      </c>
      <c r="Q95">
        <f t="shared" si="1"/>
        <v>1096</v>
      </c>
    </row>
    <row r="96" spans="1:17" x14ac:dyDescent="0.35">
      <c r="A96">
        <v>865</v>
      </c>
      <c r="B96" t="s">
        <v>131</v>
      </c>
      <c r="C96">
        <v>19</v>
      </c>
      <c r="D96">
        <v>1</v>
      </c>
      <c r="E96" s="2">
        <v>44969</v>
      </c>
      <c r="F96">
        <v>0.75641203703703708</v>
      </c>
      <c r="G96" s="2">
        <v>44970</v>
      </c>
      <c r="H96">
        <v>0.27638888888888891</v>
      </c>
      <c r="I96" t="s">
        <v>490</v>
      </c>
      <c r="J96" t="s">
        <v>407</v>
      </c>
      <c r="K96" t="s">
        <v>712</v>
      </c>
      <c r="L96" t="s">
        <v>720</v>
      </c>
      <c r="M96">
        <v>18</v>
      </c>
      <c r="N96">
        <v>6</v>
      </c>
      <c r="O96">
        <v>1</v>
      </c>
      <c r="P96">
        <v>1234</v>
      </c>
      <c r="Q96">
        <f t="shared" si="1"/>
        <v>1234</v>
      </c>
    </row>
    <row r="97" spans="1:17" x14ac:dyDescent="0.35">
      <c r="A97">
        <v>869</v>
      </c>
      <c r="B97" t="s">
        <v>131</v>
      </c>
      <c r="C97">
        <v>3</v>
      </c>
      <c r="D97">
        <v>5</v>
      </c>
      <c r="E97" s="2">
        <v>44963</v>
      </c>
      <c r="F97">
        <v>0.41896990740740742</v>
      </c>
      <c r="G97" s="2">
        <v>44968</v>
      </c>
      <c r="H97">
        <v>0.96976851851851853</v>
      </c>
      <c r="I97" t="s">
        <v>577</v>
      </c>
      <c r="J97" t="s">
        <v>407</v>
      </c>
      <c r="K97" t="s">
        <v>712</v>
      </c>
      <c r="L97" t="s">
        <v>727</v>
      </c>
      <c r="M97">
        <v>10</v>
      </c>
      <c r="N97">
        <v>23</v>
      </c>
      <c r="O97">
        <v>5</v>
      </c>
      <c r="P97">
        <v>1534</v>
      </c>
      <c r="Q97">
        <f t="shared" si="1"/>
        <v>7670</v>
      </c>
    </row>
    <row r="98" spans="1:17" x14ac:dyDescent="0.35">
      <c r="A98">
        <v>874</v>
      </c>
      <c r="B98" t="s">
        <v>44</v>
      </c>
      <c r="C98">
        <v>68</v>
      </c>
      <c r="D98">
        <v>1</v>
      </c>
      <c r="E98" s="2">
        <v>44968</v>
      </c>
      <c r="F98">
        <v>0.52951388888888884</v>
      </c>
      <c r="G98" s="2">
        <v>44978</v>
      </c>
      <c r="H98">
        <v>0.7331481481481481</v>
      </c>
      <c r="I98" t="s">
        <v>488</v>
      </c>
      <c r="J98" t="s">
        <v>407</v>
      </c>
      <c r="K98" t="s">
        <v>712</v>
      </c>
      <c r="L98" t="s">
        <v>713</v>
      </c>
      <c r="M98">
        <v>12</v>
      </c>
      <c r="N98">
        <v>17</v>
      </c>
      <c r="O98">
        <v>10</v>
      </c>
      <c r="P98">
        <v>597</v>
      </c>
      <c r="Q98">
        <f t="shared" si="1"/>
        <v>597</v>
      </c>
    </row>
    <row r="99" spans="1:17" x14ac:dyDescent="0.35">
      <c r="A99">
        <v>879</v>
      </c>
      <c r="B99" t="s">
        <v>359</v>
      </c>
      <c r="C99">
        <v>33</v>
      </c>
      <c r="D99">
        <v>2</v>
      </c>
      <c r="E99" s="2">
        <v>44964</v>
      </c>
      <c r="F99">
        <v>0.23233796296296297</v>
      </c>
      <c r="G99" s="2">
        <v>44967</v>
      </c>
      <c r="H99">
        <v>0.47752314814814817</v>
      </c>
      <c r="I99" t="s">
        <v>471</v>
      </c>
      <c r="J99" t="s">
        <v>407</v>
      </c>
      <c r="K99" t="s">
        <v>712</v>
      </c>
      <c r="L99" t="s">
        <v>731</v>
      </c>
      <c r="M99">
        <v>5</v>
      </c>
      <c r="N99">
        <v>11</v>
      </c>
      <c r="O99">
        <v>3</v>
      </c>
      <c r="P99">
        <v>314</v>
      </c>
      <c r="Q99">
        <f t="shared" si="1"/>
        <v>628</v>
      </c>
    </row>
    <row r="100" spans="1:17" x14ac:dyDescent="0.35">
      <c r="A100">
        <v>891</v>
      </c>
      <c r="B100" t="s">
        <v>111</v>
      </c>
      <c r="C100">
        <v>58</v>
      </c>
      <c r="D100">
        <v>2</v>
      </c>
      <c r="E100" s="2">
        <v>44965</v>
      </c>
      <c r="F100">
        <v>0.62271990740740746</v>
      </c>
      <c r="G100" s="2">
        <v>44973</v>
      </c>
      <c r="H100">
        <v>0.99635416666666665</v>
      </c>
      <c r="I100" t="s">
        <v>454</v>
      </c>
      <c r="J100" t="s">
        <v>407</v>
      </c>
      <c r="K100" t="s">
        <v>712</v>
      </c>
      <c r="L100" t="s">
        <v>715</v>
      </c>
      <c r="M100">
        <v>14</v>
      </c>
      <c r="N100">
        <v>23</v>
      </c>
      <c r="O100">
        <v>8</v>
      </c>
      <c r="P100">
        <v>1492</v>
      </c>
      <c r="Q100">
        <f t="shared" si="1"/>
        <v>2984</v>
      </c>
    </row>
    <row r="101" spans="1:17" x14ac:dyDescent="0.35">
      <c r="A101">
        <v>892</v>
      </c>
      <c r="B101" t="s">
        <v>103</v>
      </c>
      <c r="C101">
        <v>11</v>
      </c>
      <c r="D101">
        <v>4</v>
      </c>
      <c r="E101" s="2">
        <v>44963</v>
      </c>
      <c r="F101">
        <v>0.77296296296296296</v>
      </c>
      <c r="G101" s="2">
        <v>44964</v>
      </c>
      <c r="H101">
        <v>6.0347222222222219E-2</v>
      </c>
      <c r="I101" t="s">
        <v>452</v>
      </c>
      <c r="J101" t="s">
        <v>407</v>
      </c>
      <c r="K101" t="s">
        <v>712</v>
      </c>
      <c r="L101" t="s">
        <v>727</v>
      </c>
      <c r="M101">
        <v>18</v>
      </c>
      <c r="N101">
        <v>1</v>
      </c>
      <c r="O101">
        <v>1</v>
      </c>
      <c r="P101">
        <v>1096</v>
      </c>
      <c r="Q101">
        <f t="shared" si="1"/>
        <v>4384</v>
      </c>
    </row>
    <row r="102" spans="1:17" x14ac:dyDescent="0.35">
      <c r="A102">
        <v>898</v>
      </c>
      <c r="B102" t="s">
        <v>75</v>
      </c>
      <c r="C102">
        <v>52</v>
      </c>
      <c r="D102">
        <v>1</v>
      </c>
      <c r="E102" s="2">
        <v>44966</v>
      </c>
      <c r="F102">
        <v>0.26310185185185186</v>
      </c>
      <c r="G102" s="2">
        <v>44970</v>
      </c>
      <c r="H102">
        <v>0.96784722222222219</v>
      </c>
      <c r="I102" t="s">
        <v>622</v>
      </c>
      <c r="J102" t="s">
        <v>407</v>
      </c>
      <c r="K102" t="s">
        <v>712</v>
      </c>
      <c r="L102" t="s">
        <v>740</v>
      </c>
      <c r="M102">
        <v>6</v>
      </c>
      <c r="N102">
        <v>23</v>
      </c>
      <c r="O102">
        <v>4</v>
      </c>
      <c r="P102">
        <v>236</v>
      </c>
      <c r="Q102">
        <f t="shared" si="1"/>
        <v>236</v>
      </c>
    </row>
    <row r="103" spans="1:17" x14ac:dyDescent="0.35">
      <c r="A103">
        <v>904</v>
      </c>
      <c r="B103" t="s">
        <v>55</v>
      </c>
      <c r="C103">
        <v>2</v>
      </c>
      <c r="D103">
        <v>4</v>
      </c>
      <c r="E103" s="2">
        <v>44969</v>
      </c>
      <c r="F103">
        <v>0.92069444444444448</v>
      </c>
      <c r="G103" s="2">
        <v>44974</v>
      </c>
      <c r="H103">
        <v>4.5567129629629631E-2</v>
      </c>
      <c r="I103" t="s">
        <v>572</v>
      </c>
      <c r="J103" t="s">
        <v>407</v>
      </c>
      <c r="K103" t="s">
        <v>712</v>
      </c>
      <c r="L103" t="s">
        <v>720</v>
      </c>
      <c r="M103">
        <v>22</v>
      </c>
      <c r="N103">
        <v>1</v>
      </c>
      <c r="O103">
        <v>5</v>
      </c>
      <c r="P103">
        <v>441</v>
      </c>
      <c r="Q103">
        <f t="shared" si="1"/>
        <v>1764</v>
      </c>
    </row>
    <row r="104" spans="1:17" x14ac:dyDescent="0.35">
      <c r="A104">
        <v>905</v>
      </c>
      <c r="B104" t="s">
        <v>313</v>
      </c>
      <c r="C104">
        <v>58</v>
      </c>
      <c r="D104">
        <v>1</v>
      </c>
      <c r="E104" s="2">
        <v>44967</v>
      </c>
      <c r="F104">
        <v>0.81359953703703702</v>
      </c>
      <c r="G104" s="2">
        <v>44973</v>
      </c>
      <c r="H104">
        <v>0.35571759259259261</v>
      </c>
      <c r="I104" t="s">
        <v>469</v>
      </c>
      <c r="J104" t="s">
        <v>407</v>
      </c>
      <c r="K104" t="s">
        <v>712</v>
      </c>
      <c r="L104" t="s">
        <v>717</v>
      </c>
      <c r="M104">
        <v>19</v>
      </c>
      <c r="N104">
        <v>8</v>
      </c>
      <c r="O104">
        <v>6</v>
      </c>
      <c r="P104">
        <v>1492</v>
      </c>
      <c r="Q104">
        <f t="shared" si="1"/>
        <v>1492</v>
      </c>
    </row>
    <row r="105" spans="1:17" x14ac:dyDescent="0.35">
      <c r="A105">
        <v>906</v>
      </c>
      <c r="B105" t="s">
        <v>389</v>
      </c>
      <c r="C105">
        <v>49</v>
      </c>
      <c r="D105">
        <v>3</v>
      </c>
      <c r="E105" s="2">
        <v>44963</v>
      </c>
      <c r="F105">
        <v>5.3009259259259256E-2</v>
      </c>
      <c r="G105" s="2">
        <v>44973</v>
      </c>
      <c r="H105">
        <v>0.38527777777777777</v>
      </c>
      <c r="I105" t="s">
        <v>519</v>
      </c>
      <c r="J105" t="s">
        <v>407</v>
      </c>
      <c r="K105" t="s">
        <v>712</v>
      </c>
      <c r="L105" t="s">
        <v>727</v>
      </c>
      <c r="M105">
        <v>1</v>
      </c>
      <c r="N105">
        <v>9</v>
      </c>
      <c r="O105">
        <v>10</v>
      </c>
      <c r="P105">
        <v>903</v>
      </c>
      <c r="Q105">
        <f t="shared" si="1"/>
        <v>2709</v>
      </c>
    </row>
    <row r="106" spans="1:17" x14ac:dyDescent="0.35">
      <c r="A106">
        <v>914</v>
      </c>
      <c r="B106" t="s">
        <v>194</v>
      </c>
      <c r="C106">
        <v>33</v>
      </c>
      <c r="D106">
        <v>4</v>
      </c>
      <c r="E106" s="2">
        <v>44966</v>
      </c>
      <c r="F106">
        <v>0.61965277777777783</v>
      </c>
      <c r="G106" s="2">
        <v>44971</v>
      </c>
      <c r="H106">
        <v>0.40787037037037038</v>
      </c>
      <c r="I106" t="s">
        <v>125</v>
      </c>
      <c r="J106" t="s">
        <v>407</v>
      </c>
      <c r="K106" t="s">
        <v>712</v>
      </c>
      <c r="L106" t="s">
        <v>740</v>
      </c>
      <c r="M106">
        <v>14</v>
      </c>
      <c r="N106">
        <v>9</v>
      </c>
      <c r="O106">
        <v>5</v>
      </c>
      <c r="P106">
        <v>314</v>
      </c>
      <c r="Q106">
        <f t="shared" si="1"/>
        <v>1256</v>
      </c>
    </row>
    <row r="107" spans="1:17" x14ac:dyDescent="0.35">
      <c r="A107">
        <v>916</v>
      </c>
      <c r="B107" t="s">
        <v>248</v>
      </c>
      <c r="C107">
        <v>33</v>
      </c>
      <c r="D107">
        <v>2</v>
      </c>
      <c r="E107" s="2">
        <v>44963</v>
      </c>
      <c r="F107">
        <v>0.18274305555555556</v>
      </c>
      <c r="G107" s="2">
        <v>44971</v>
      </c>
      <c r="H107">
        <v>0.88847222222222222</v>
      </c>
      <c r="I107" t="s">
        <v>447</v>
      </c>
      <c r="J107" t="s">
        <v>407</v>
      </c>
      <c r="K107" t="s">
        <v>712</v>
      </c>
      <c r="L107" t="s">
        <v>727</v>
      </c>
      <c r="M107">
        <v>4</v>
      </c>
      <c r="N107">
        <v>21</v>
      </c>
      <c r="O107">
        <v>8</v>
      </c>
      <c r="P107">
        <v>314</v>
      </c>
      <c r="Q107">
        <f t="shared" si="1"/>
        <v>628</v>
      </c>
    </row>
    <row r="108" spans="1:17" x14ac:dyDescent="0.35">
      <c r="A108">
        <v>918</v>
      </c>
      <c r="B108" t="s">
        <v>325</v>
      </c>
      <c r="C108">
        <v>19</v>
      </c>
      <c r="D108">
        <v>2</v>
      </c>
      <c r="E108" s="2">
        <v>44969</v>
      </c>
      <c r="F108">
        <v>0.7590972222222222</v>
      </c>
      <c r="G108" s="2">
        <v>44978</v>
      </c>
      <c r="H108">
        <v>0.91812499999999997</v>
      </c>
      <c r="I108" t="s">
        <v>607</v>
      </c>
      <c r="J108" t="s">
        <v>407</v>
      </c>
      <c r="K108" t="s">
        <v>712</v>
      </c>
      <c r="L108" t="s">
        <v>720</v>
      </c>
      <c r="M108">
        <v>18</v>
      </c>
      <c r="N108">
        <v>22</v>
      </c>
      <c r="O108">
        <v>9</v>
      </c>
      <c r="P108">
        <v>1234</v>
      </c>
      <c r="Q108">
        <f t="shared" si="1"/>
        <v>2468</v>
      </c>
    </row>
    <row r="109" spans="1:17" x14ac:dyDescent="0.35">
      <c r="A109">
        <v>952</v>
      </c>
      <c r="B109" t="s">
        <v>111</v>
      </c>
      <c r="C109">
        <v>49</v>
      </c>
      <c r="D109">
        <v>4</v>
      </c>
      <c r="E109" s="2">
        <v>44969</v>
      </c>
      <c r="F109">
        <v>0.11674768518518519</v>
      </c>
      <c r="G109" s="2">
        <v>44979</v>
      </c>
      <c r="H109">
        <v>0.38829861111111114</v>
      </c>
      <c r="I109" t="s">
        <v>494</v>
      </c>
      <c r="J109" t="s">
        <v>407</v>
      </c>
      <c r="K109" t="s">
        <v>712</v>
      </c>
      <c r="L109" t="s">
        <v>720</v>
      </c>
      <c r="M109">
        <v>2</v>
      </c>
      <c r="N109">
        <v>9</v>
      </c>
      <c r="O109">
        <v>10</v>
      </c>
      <c r="P109">
        <v>903</v>
      </c>
      <c r="Q109">
        <f t="shared" si="1"/>
        <v>3612</v>
      </c>
    </row>
    <row r="110" spans="1:17" x14ac:dyDescent="0.35">
      <c r="A110">
        <v>967</v>
      </c>
      <c r="B110" t="s">
        <v>167</v>
      </c>
      <c r="C110">
        <v>68</v>
      </c>
      <c r="D110">
        <v>4</v>
      </c>
      <c r="E110" s="2">
        <v>44969</v>
      </c>
      <c r="F110">
        <v>1.4849537037037038E-2</v>
      </c>
      <c r="G110" s="2">
        <v>44977</v>
      </c>
      <c r="H110">
        <v>0.77069444444444446</v>
      </c>
      <c r="I110" t="s">
        <v>485</v>
      </c>
      <c r="J110" t="s">
        <v>407</v>
      </c>
      <c r="K110" t="s">
        <v>712</v>
      </c>
      <c r="L110" t="s">
        <v>720</v>
      </c>
      <c r="M110">
        <v>0</v>
      </c>
      <c r="N110">
        <v>18</v>
      </c>
      <c r="O110">
        <v>8</v>
      </c>
      <c r="P110">
        <v>597</v>
      </c>
      <c r="Q110">
        <f t="shared" si="1"/>
        <v>2388</v>
      </c>
    </row>
    <row r="111" spans="1:17" x14ac:dyDescent="0.35">
      <c r="A111">
        <v>989</v>
      </c>
      <c r="B111" t="s">
        <v>71</v>
      </c>
      <c r="C111">
        <v>52</v>
      </c>
      <c r="D111">
        <v>3</v>
      </c>
      <c r="E111" s="2">
        <v>44963</v>
      </c>
      <c r="F111">
        <v>0.34128472222222223</v>
      </c>
      <c r="G111" s="2">
        <v>44972</v>
      </c>
      <c r="H111">
        <v>8.3379629629629623E-2</v>
      </c>
      <c r="I111" t="s">
        <v>97</v>
      </c>
      <c r="J111" t="s">
        <v>407</v>
      </c>
      <c r="K111" t="s">
        <v>712</v>
      </c>
      <c r="L111" t="s">
        <v>727</v>
      </c>
      <c r="M111">
        <v>8</v>
      </c>
      <c r="N111">
        <v>2</v>
      </c>
      <c r="O111">
        <v>9</v>
      </c>
      <c r="P111">
        <v>236</v>
      </c>
      <c r="Q111">
        <f t="shared" si="1"/>
        <v>708</v>
      </c>
    </row>
    <row r="112" spans="1:17" x14ac:dyDescent="0.35">
      <c r="A112">
        <v>994</v>
      </c>
      <c r="B112" t="s">
        <v>20</v>
      </c>
      <c r="C112">
        <v>68</v>
      </c>
      <c r="D112">
        <v>2</v>
      </c>
      <c r="E112" s="2">
        <v>44970</v>
      </c>
      <c r="F112">
        <v>0.94763888888888892</v>
      </c>
      <c r="G112" s="2">
        <v>44978</v>
      </c>
      <c r="H112">
        <v>0.28159722222222222</v>
      </c>
      <c r="I112" t="s">
        <v>624</v>
      </c>
      <c r="J112" t="s">
        <v>407</v>
      </c>
      <c r="K112" t="s">
        <v>712</v>
      </c>
      <c r="L112" t="s">
        <v>727</v>
      </c>
      <c r="M112">
        <v>22</v>
      </c>
      <c r="N112">
        <v>6</v>
      </c>
      <c r="O112">
        <v>8</v>
      </c>
      <c r="P112">
        <v>597</v>
      </c>
      <c r="Q112">
        <f t="shared" si="1"/>
        <v>1194</v>
      </c>
    </row>
    <row r="113" spans="1:17" x14ac:dyDescent="0.35">
      <c r="A113">
        <v>997</v>
      </c>
      <c r="B113" t="s">
        <v>382</v>
      </c>
      <c r="C113">
        <v>19</v>
      </c>
      <c r="D113">
        <v>2</v>
      </c>
      <c r="E113" s="2">
        <v>44961</v>
      </c>
      <c r="F113">
        <v>0.18642361111111111</v>
      </c>
      <c r="G113" s="2">
        <v>44967</v>
      </c>
      <c r="H113">
        <v>0.49333333333333335</v>
      </c>
      <c r="I113" t="s">
        <v>615</v>
      </c>
      <c r="J113" t="s">
        <v>407</v>
      </c>
      <c r="K113" t="s">
        <v>712</v>
      </c>
      <c r="L113" t="s">
        <v>713</v>
      </c>
      <c r="M113">
        <v>4</v>
      </c>
      <c r="N113">
        <v>11</v>
      </c>
      <c r="O113">
        <v>6</v>
      </c>
      <c r="P113">
        <v>1234</v>
      </c>
      <c r="Q113">
        <f t="shared" si="1"/>
        <v>2468</v>
      </c>
    </row>
    <row r="114" spans="1:17" x14ac:dyDescent="0.35">
      <c r="A114">
        <v>999</v>
      </c>
      <c r="B114" t="s">
        <v>217</v>
      </c>
      <c r="C114">
        <v>52</v>
      </c>
      <c r="D114">
        <v>2</v>
      </c>
      <c r="E114" s="2">
        <v>44963</v>
      </c>
      <c r="F114">
        <v>0.9450115740740741</v>
      </c>
      <c r="G114" s="2">
        <v>44967</v>
      </c>
      <c r="H114">
        <v>0.52038194444444441</v>
      </c>
      <c r="I114" t="s">
        <v>22</v>
      </c>
      <c r="J114" t="s">
        <v>407</v>
      </c>
      <c r="K114" t="s">
        <v>712</v>
      </c>
      <c r="L114" t="s">
        <v>727</v>
      </c>
      <c r="M114">
        <v>22</v>
      </c>
      <c r="N114">
        <v>12</v>
      </c>
      <c r="O114">
        <v>4</v>
      </c>
      <c r="P114">
        <v>236</v>
      </c>
      <c r="Q114">
        <f t="shared" si="1"/>
        <v>472</v>
      </c>
    </row>
    <row r="115" spans="1:17" x14ac:dyDescent="0.35">
      <c r="A115">
        <v>1</v>
      </c>
      <c r="B115" t="s">
        <v>151</v>
      </c>
      <c r="C115">
        <v>67</v>
      </c>
      <c r="D115">
        <v>5</v>
      </c>
      <c r="E115" s="2">
        <v>44981</v>
      </c>
      <c r="F115">
        <v>0.99181712962962965</v>
      </c>
      <c r="G115" s="2">
        <v>44990</v>
      </c>
      <c r="H115">
        <v>0.3105324074074074</v>
      </c>
      <c r="I115" t="s">
        <v>400</v>
      </c>
      <c r="J115" t="s">
        <v>401</v>
      </c>
      <c r="K115" t="s">
        <v>712</v>
      </c>
      <c r="L115" t="s">
        <v>717</v>
      </c>
      <c r="M115">
        <v>23</v>
      </c>
      <c r="N115">
        <v>7</v>
      </c>
      <c r="O115">
        <v>9</v>
      </c>
      <c r="P115">
        <v>1374</v>
      </c>
      <c r="Q115">
        <f t="shared" si="1"/>
        <v>6870</v>
      </c>
    </row>
    <row r="116" spans="1:17" x14ac:dyDescent="0.35">
      <c r="A116">
        <v>55</v>
      </c>
      <c r="B116" t="s">
        <v>163</v>
      </c>
      <c r="C116">
        <v>5</v>
      </c>
      <c r="D116">
        <v>1</v>
      </c>
      <c r="E116" s="2">
        <v>44965</v>
      </c>
      <c r="F116">
        <v>0.33410879629629631</v>
      </c>
      <c r="G116" s="2">
        <v>44970</v>
      </c>
      <c r="H116">
        <v>0.32150462962962961</v>
      </c>
      <c r="I116" t="s">
        <v>26</v>
      </c>
      <c r="J116" t="s">
        <v>424</v>
      </c>
      <c r="K116" t="s">
        <v>712</v>
      </c>
      <c r="L116" t="s">
        <v>715</v>
      </c>
      <c r="M116">
        <v>8</v>
      </c>
      <c r="N116">
        <v>7</v>
      </c>
      <c r="O116">
        <v>5</v>
      </c>
      <c r="P116">
        <v>1444</v>
      </c>
      <c r="Q116">
        <f t="shared" si="1"/>
        <v>1444</v>
      </c>
    </row>
    <row r="117" spans="1:17" x14ac:dyDescent="0.35">
      <c r="A117">
        <v>31</v>
      </c>
      <c r="B117" t="s">
        <v>119</v>
      </c>
      <c r="C117">
        <v>7</v>
      </c>
      <c r="D117">
        <v>5</v>
      </c>
      <c r="E117" s="2">
        <v>44985</v>
      </c>
      <c r="F117">
        <v>0.55094907407407412</v>
      </c>
      <c r="G117" s="2">
        <v>44988</v>
      </c>
      <c r="H117">
        <v>0.98320601851851852</v>
      </c>
      <c r="I117" t="s">
        <v>428</v>
      </c>
      <c r="J117" t="s">
        <v>414</v>
      </c>
      <c r="K117" t="s">
        <v>712</v>
      </c>
      <c r="L117" t="s">
        <v>731</v>
      </c>
      <c r="M117">
        <v>13</v>
      </c>
      <c r="N117">
        <v>23</v>
      </c>
      <c r="O117">
        <v>3</v>
      </c>
      <c r="P117">
        <v>409</v>
      </c>
      <c r="Q117">
        <f t="shared" si="1"/>
        <v>2045</v>
      </c>
    </row>
    <row r="118" spans="1:17" x14ac:dyDescent="0.35">
      <c r="A118">
        <v>47</v>
      </c>
      <c r="B118" t="s">
        <v>55</v>
      </c>
      <c r="C118">
        <v>7</v>
      </c>
      <c r="D118">
        <v>5</v>
      </c>
      <c r="E118" s="2">
        <v>44983</v>
      </c>
      <c r="F118">
        <v>0.54476851851851849</v>
      </c>
      <c r="G118" s="2">
        <v>44985</v>
      </c>
      <c r="H118">
        <v>0.2502314814814815</v>
      </c>
      <c r="I118" t="s">
        <v>402</v>
      </c>
      <c r="J118" t="s">
        <v>414</v>
      </c>
      <c r="K118" t="s">
        <v>712</v>
      </c>
      <c r="L118" t="s">
        <v>720</v>
      </c>
      <c r="M118">
        <v>13</v>
      </c>
      <c r="N118">
        <v>6</v>
      </c>
      <c r="O118">
        <v>2</v>
      </c>
      <c r="P118">
        <v>409</v>
      </c>
      <c r="Q118">
        <f t="shared" si="1"/>
        <v>2045</v>
      </c>
    </row>
    <row r="119" spans="1:17" x14ac:dyDescent="0.35">
      <c r="A119">
        <v>10</v>
      </c>
      <c r="B119" t="s">
        <v>386</v>
      </c>
      <c r="C119">
        <v>56</v>
      </c>
      <c r="D119">
        <v>3</v>
      </c>
      <c r="E119" s="2">
        <v>44983</v>
      </c>
      <c r="F119">
        <v>1.2106481481481482E-2</v>
      </c>
      <c r="G119" s="2">
        <v>44993</v>
      </c>
      <c r="H119">
        <v>0.86646990740740737</v>
      </c>
      <c r="I119" t="s">
        <v>412</v>
      </c>
      <c r="J119" t="s">
        <v>401</v>
      </c>
      <c r="K119" t="s">
        <v>712</v>
      </c>
      <c r="L119" t="s">
        <v>720</v>
      </c>
      <c r="M119">
        <v>0</v>
      </c>
      <c r="N119">
        <v>20</v>
      </c>
      <c r="O119">
        <v>10</v>
      </c>
      <c r="P119">
        <v>1272</v>
      </c>
      <c r="Q119">
        <f t="shared" si="1"/>
        <v>3816</v>
      </c>
    </row>
    <row r="120" spans="1:17" x14ac:dyDescent="0.35">
      <c r="A120">
        <v>13</v>
      </c>
      <c r="B120" t="s">
        <v>99</v>
      </c>
      <c r="C120">
        <v>20</v>
      </c>
      <c r="D120">
        <v>3</v>
      </c>
      <c r="E120" s="2">
        <v>44981</v>
      </c>
      <c r="F120">
        <v>0.69949074074074069</v>
      </c>
      <c r="G120" s="2">
        <v>44989</v>
      </c>
      <c r="H120">
        <v>0.10251157407407407</v>
      </c>
      <c r="I120" t="s">
        <v>416</v>
      </c>
      <c r="J120" t="s">
        <v>401</v>
      </c>
      <c r="K120" t="s">
        <v>712</v>
      </c>
      <c r="L120" t="s">
        <v>717</v>
      </c>
      <c r="M120">
        <v>16</v>
      </c>
      <c r="N120">
        <v>2</v>
      </c>
      <c r="O120">
        <v>8</v>
      </c>
      <c r="P120">
        <v>697</v>
      </c>
      <c r="Q120">
        <f t="shared" si="1"/>
        <v>2091</v>
      </c>
    </row>
    <row r="121" spans="1:17" x14ac:dyDescent="0.35">
      <c r="A121">
        <v>16</v>
      </c>
      <c r="B121" t="s">
        <v>55</v>
      </c>
      <c r="C121">
        <v>20</v>
      </c>
      <c r="D121">
        <v>3</v>
      </c>
      <c r="E121" s="2">
        <v>44973</v>
      </c>
      <c r="F121">
        <v>0.62929398148148152</v>
      </c>
      <c r="G121" s="2">
        <v>44977</v>
      </c>
      <c r="H121">
        <v>0.92663194444444441</v>
      </c>
      <c r="I121" t="s">
        <v>418</v>
      </c>
      <c r="J121" t="s">
        <v>401</v>
      </c>
      <c r="K121" t="s">
        <v>712</v>
      </c>
      <c r="L121" t="s">
        <v>740</v>
      </c>
      <c r="M121">
        <v>15</v>
      </c>
      <c r="N121">
        <v>22</v>
      </c>
      <c r="O121">
        <v>4</v>
      </c>
      <c r="P121">
        <v>697</v>
      </c>
      <c r="Q121">
        <f t="shared" si="1"/>
        <v>2091</v>
      </c>
    </row>
    <row r="122" spans="1:17" x14ac:dyDescent="0.35">
      <c r="A122">
        <v>21</v>
      </c>
      <c r="B122" t="s">
        <v>351</v>
      </c>
      <c r="C122">
        <v>32</v>
      </c>
      <c r="D122">
        <v>1</v>
      </c>
      <c r="E122" s="2">
        <v>44966</v>
      </c>
      <c r="F122">
        <v>0.47282407407407406</v>
      </c>
      <c r="G122" s="2">
        <v>44969</v>
      </c>
      <c r="H122">
        <v>0.48363425925925924</v>
      </c>
      <c r="I122" t="s">
        <v>421</v>
      </c>
      <c r="J122" t="s">
        <v>405</v>
      </c>
      <c r="K122" t="s">
        <v>712</v>
      </c>
      <c r="L122" t="s">
        <v>740</v>
      </c>
      <c r="M122">
        <v>11</v>
      </c>
      <c r="N122">
        <v>11</v>
      </c>
      <c r="O122">
        <v>3</v>
      </c>
      <c r="P122">
        <v>1792</v>
      </c>
      <c r="Q122">
        <f t="shared" si="1"/>
        <v>1792</v>
      </c>
    </row>
    <row r="123" spans="1:17" x14ac:dyDescent="0.35">
      <c r="A123">
        <v>42</v>
      </c>
      <c r="B123" t="s">
        <v>313</v>
      </c>
      <c r="C123">
        <v>35</v>
      </c>
      <c r="D123">
        <v>1</v>
      </c>
      <c r="E123" s="2">
        <v>44983</v>
      </c>
      <c r="F123">
        <v>5.9953703703703705E-3</v>
      </c>
      <c r="G123" s="2">
        <v>44992</v>
      </c>
      <c r="H123">
        <v>0.72115740740740741</v>
      </c>
      <c r="I123" t="s">
        <v>435</v>
      </c>
      <c r="J123" t="s">
        <v>414</v>
      </c>
      <c r="K123" t="s">
        <v>712</v>
      </c>
      <c r="L123" t="s">
        <v>720</v>
      </c>
      <c r="M123">
        <v>0</v>
      </c>
      <c r="N123">
        <v>17</v>
      </c>
      <c r="O123">
        <v>9</v>
      </c>
      <c r="P123">
        <v>1865</v>
      </c>
      <c r="Q123">
        <f t="shared" si="1"/>
        <v>1865</v>
      </c>
    </row>
    <row r="124" spans="1:17" x14ac:dyDescent="0.35">
      <c r="A124">
        <v>57</v>
      </c>
      <c r="B124" t="s">
        <v>351</v>
      </c>
      <c r="C124">
        <v>35</v>
      </c>
      <c r="D124">
        <v>5</v>
      </c>
      <c r="E124" s="2">
        <v>44983</v>
      </c>
      <c r="F124">
        <v>0.33350694444444445</v>
      </c>
      <c r="G124" s="2">
        <v>44991</v>
      </c>
      <c r="H124">
        <v>0.5191203703703704</v>
      </c>
      <c r="I124" t="s">
        <v>444</v>
      </c>
      <c r="J124" t="s">
        <v>414</v>
      </c>
      <c r="K124" t="s">
        <v>712</v>
      </c>
      <c r="L124" t="s">
        <v>720</v>
      </c>
      <c r="M124">
        <v>8</v>
      </c>
      <c r="N124">
        <v>12</v>
      </c>
      <c r="O124">
        <v>8</v>
      </c>
      <c r="P124">
        <v>1865</v>
      </c>
      <c r="Q124">
        <f t="shared" si="1"/>
        <v>9325</v>
      </c>
    </row>
    <row r="125" spans="1:17" x14ac:dyDescent="0.35">
      <c r="A125">
        <v>66</v>
      </c>
      <c r="B125" t="s">
        <v>71</v>
      </c>
      <c r="C125">
        <v>35</v>
      </c>
      <c r="D125">
        <v>5</v>
      </c>
      <c r="E125" s="2">
        <v>44983</v>
      </c>
      <c r="F125">
        <v>0.87550925925925926</v>
      </c>
      <c r="G125" s="2">
        <v>44984</v>
      </c>
      <c r="H125">
        <v>0.26803240740740741</v>
      </c>
      <c r="I125" t="s">
        <v>449</v>
      </c>
      <c r="J125" t="s">
        <v>414</v>
      </c>
      <c r="K125" t="s">
        <v>712</v>
      </c>
      <c r="L125" t="s">
        <v>720</v>
      </c>
      <c r="M125">
        <v>21</v>
      </c>
      <c r="N125">
        <v>6</v>
      </c>
      <c r="O125">
        <v>1</v>
      </c>
      <c r="P125">
        <v>1865</v>
      </c>
      <c r="Q125">
        <f t="shared" si="1"/>
        <v>9325</v>
      </c>
    </row>
    <row r="126" spans="1:17" x14ac:dyDescent="0.35">
      <c r="A126">
        <v>81</v>
      </c>
      <c r="B126" t="s">
        <v>213</v>
      </c>
      <c r="C126">
        <v>1</v>
      </c>
      <c r="D126">
        <v>5</v>
      </c>
      <c r="E126" s="2">
        <v>44979</v>
      </c>
      <c r="F126">
        <v>0.77038194444444441</v>
      </c>
      <c r="G126" s="2">
        <v>44988</v>
      </c>
      <c r="H126">
        <v>0.29828703703703702</v>
      </c>
      <c r="I126" t="s">
        <v>235</v>
      </c>
      <c r="J126" t="s">
        <v>424</v>
      </c>
      <c r="K126" t="s">
        <v>712</v>
      </c>
      <c r="L126" t="s">
        <v>715</v>
      </c>
      <c r="M126">
        <v>18</v>
      </c>
      <c r="N126">
        <v>7</v>
      </c>
      <c r="O126">
        <v>9</v>
      </c>
      <c r="P126">
        <v>1935</v>
      </c>
      <c r="Q126">
        <f t="shared" si="1"/>
        <v>9675</v>
      </c>
    </row>
    <row r="127" spans="1:17" x14ac:dyDescent="0.35">
      <c r="A127">
        <v>91</v>
      </c>
      <c r="B127" t="s">
        <v>241</v>
      </c>
      <c r="C127">
        <v>6</v>
      </c>
      <c r="D127">
        <v>2</v>
      </c>
      <c r="E127" s="2">
        <v>44984</v>
      </c>
      <c r="F127">
        <v>0.5784259259259259</v>
      </c>
      <c r="G127" s="2">
        <v>44990</v>
      </c>
      <c r="H127">
        <v>0.55792824074074077</v>
      </c>
      <c r="I127" t="s">
        <v>462</v>
      </c>
      <c r="J127" t="s">
        <v>414</v>
      </c>
      <c r="K127" t="s">
        <v>712</v>
      </c>
      <c r="L127" t="s">
        <v>727</v>
      </c>
      <c r="M127">
        <v>13</v>
      </c>
      <c r="N127">
        <v>13</v>
      </c>
      <c r="O127">
        <v>6</v>
      </c>
      <c r="P127">
        <v>1112</v>
      </c>
      <c r="Q127">
        <f t="shared" si="1"/>
        <v>2224</v>
      </c>
    </row>
    <row r="128" spans="1:17" x14ac:dyDescent="0.35">
      <c r="A128">
        <v>103</v>
      </c>
      <c r="B128" t="s">
        <v>378</v>
      </c>
      <c r="C128">
        <v>18</v>
      </c>
      <c r="D128">
        <v>3</v>
      </c>
      <c r="E128" s="2">
        <v>44958</v>
      </c>
      <c r="F128">
        <v>0.51734953703703701</v>
      </c>
      <c r="G128" s="2">
        <v>44965</v>
      </c>
      <c r="H128">
        <v>0.95253472222222224</v>
      </c>
      <c r="I128" t="s">
        <v>469</v>
      </c>
      <c r="J128" t="s">
        <v>405</v>
      </c>
      <c r="K128" t="s">
        <v>712</v>
      </c>
      <c r="L128" t="s">
        <v>715</v>
      </c>
      <c r="M128">
        <v>12</v>
      </c>
      <c r="N128">
        <v>22</v>
      </c>
      <c r="O128">
        <v>7</v>
      </c>
      <c r="P128">
        <v>781</v>
      </c>
      <c r="Q128">
        <f t="shared" si="1"/>
        <v>2343</v>
      </c>
    </row>
    <row r="129" spans="1:17" x14ac:dyDescent="0.35">
      <c r="A129">
        <v>105</v>
      </c>
      <c r="B129" t="s">
        <v>248</v>
      </c>
      <c r="C129">
        <v>36</v>
      </c>
      <c r="D129">
        <v>2</v>
      </c>
      <c r="E129" s="2">
        <v>44968</v>
      </c>
      <c r="F129">
        <v>0.12333333333333334</v>
      </c>
      <c r="G129" s="2">
        <v>44978</v>
      </c>
      <c r="H129">
        <v>6.5393518518518517E-2</v>
      </c>
      <c r="I129" t="s">
        <v>188</v>
      </c>
      <c r="J129" t="s">
        <v>405</v>
      </c>
      <c r="K129" t="s">
        <v>712</v>
      </c>
      <c r="L129" t="s">
        <v>713</v>
      </c>
      <c r="M129">
        <v>2</v>
      </c>
      <c r="N129">
        <v>1</v>
      </c>
      <c r="O129">
        <v>10</v>
      </c>
      <c r="P129">
        <v>203</v>
      </c>
      <c r="Q129">
        <f t="shared" si="1"/>
        <v>406</v>
      </c>
    </row>
    <row r="130" spans="1:17" x14ac:dyDescent="0.35">
      <c r="A130">
        <v>108</v>
      </c>
      <c r="B130" t="s">
        <v>52</v>
      </c>
      <c r="C130">
        <v>26</v>
      </c>
      <c r="D130">
        <v>4</v>
      </c>
      <c r="E130" s="2">
        <v>44984</v>
      </c>
      <c r="F130">
        <v>0.37738425925925928</v>
      </c>
      <c r="G130" s="2">
        <v>44990</v>
      </c>
      <c r="H130">
        <v>0.33547453703703706</v>
      </c>
      <c r="I130" t="s">
        <v>34</v>
      </c>
      <c r="J130" t="s">
        <v>414</v>
      </c>
      <c r="K130" t="s">
        <v>712</v>
      </c>
      <c r="L130" t="s">
        <v>727</v>
      </c>
      <c r="M130">
        <v>9</v>
      </c>
      <c r="N130">
        <v>8</v>
      </c>
      <c r="O130">
        <v>6</v>
      </c>
      <c r="P130">
        <v>289</v>
      </c>
      <c r="Q130">
        <f t="shared" si="1"/>
        <v>1156</v>
      </c>
    </row>
    <row r="131" spans="1:17" x14ac:dyDescent="0.35">
      <c r="A131">
        <v>109</v>
      </c>
      <c r="B131" t="s">
        <v>290</v>
      </c>
      <c r="C131">
        <v>50</v>
      </c>
      <c r="D131">
        <v>5</v>
      </c>
      <c r="E131" s="2">
        <v>44984</v>
      </c>
      <c r="F131">
        <v>0.64986111111111111</v>
      </c>
      <c r="G131" s="2">
        <v>44986</v>
      </c>
      <c r="H131">
        <v>0.3603703703703704</v>
      </c>
      <c r="I131" t="s">
        <v>416</v>
      </c>
      <c r="J131" t="s">
        <v>414</v>
      </c>
      <c r="K131" t="s">
        <v>712</v>
      </c>
      <c r="L131" t="s">
        <v>727</v>
      </c>
      <c r="M131">
        <v>15</v>
      </c>
      <c r="N131">
        <v>8</v>
      </c>
      <c r="O131">
        <v>2</v>
      </c>
      <c r="P131">
        <v>422</v>
      </c>
      <c r="Q131">
        <f t="shared" ref="Q131:Q194" si="2">D131*P131</f>
        <v>2110</v>
      </c>
    </row>
    <row r="132" spans="1:17" x14ac:dyDescent="0.35">
      <c r="A132">
        <v>114</v>
      </c>
      <c r="B132" t="s">
        <v>40</v>
      </c>
      <c r="C132">
        <v>40</v>
      </c>
      <c r="D132">
        <v>4</v>
      </c>
      <c r="E132" s="2">
        <v>44960</v>
      </c>
      <c r="F132">
        <v>0.66892361111111109</v>
      </c>
      <c r="G132" s="2">
        <v>44964</v>
      </c>
      <c r="H132">
        <v>9.9166666666666667E-2</v>
      </c>
      <c r="I132" t="s">
        <v>474</v>
      </c>
      <c r="J132" t="s">
        <v>401</v>
      </c>
      <c r="K132" t="s">
        <v>712</v>
      </c>
      <c r="L132" t="s">
        <v>717</v>
      </c>
      <c r="M132">
        <v>16</v>
      </c>
      <c r="N132">
        <v>2</v>
      </c>
      <c r="O132">
        <v>4</v>
      </c>
      <c r="P132">
        <v>1923</v>
      </c>
      <c r="Q132">
        <f t="shared" si="2"/>
        <v>7692</v>
      </c>
    </row>
    <row r="133" spans="1:17" x14ac:dyDescent="0.35">
      <c r="A133">
        <v>118</v>
      </c>
      <c r="B133" t="s">
        <v>143</v>
      </c>
      <c r="C133">
        <v>62</v>
      </c>
      <c r="D133">
        <v>1</v>
      </c>
      <c r="E133" s="2">
        <v>44984</v>
      </c>
      <c r="F133">
        <v>0.60484953703703703</v>
      </c>
      <c r="G133" s="2">
        <v>44990</v>
      </c>
      <c r="H133">
        <v>0.43949074074074074</v>
      </c>
      <c r="I133" t="s">
        <v>437</v>
      </c>
      <c r="J133" t="s">
        <v>414</v>
      </c>
      <c r="K133" t="s">
        <v>712</v>
      </c>
      <c r="L133" t="s">
        <v>727</v>
      </c>
      <c r="M133">
        <v>14</v>
      </c>
      <c r="N133">
        <v>10</v>
      </c>
      <c r="O133">
        <v>6</v>
      </c>
      <c r="P133">
        <v>1356</v>
      </c>
      <c r="Q133">
        <f t="shared" si="2"/>
        <v>1356</v>
      </c>
    </row>
    <row r="134" spans="1:17" x14ac:dyDescent="0.35">
      <c r="A134">
        <v>129</v>
      </c>
      <c r="B134" t="s">
        <v>205</v>
      </c>
      <c r="C134">
        <v>67</v>
      </c>
      <c r="D134">
        <v>2</v>
      </c>
      <c r="E134" s="2">
        <v>44974</v>
      </c>
      <c r="F134">
        <v>0.2232638888888889</v>
      </c>
      <c r="G134" s="2">
        <v>44977</v>
      </c>
      <c r="H134">
        <v>0.34550925925925924</v>
      </c>
      <c r="I134" t="s">
        <v>472</v>
      </c>
      <c r="J134" t="s">
        <v>401</v>
      </c>
      <c r="K134" t="s">
        <v>712</v>
      </c>
      <c r="L134" t="s">
        <v>717</v>
      </c>
      <c r="M134">
        <v>5</v>
      </c>
      <c r="N134">
        <v>8</v>
      </c>
      <c r="O134">
        <v>3</v>
      </c>
      <c r="P134">
        <v>1374</v>
      </c>
      <c r="Q134">
        <f t="shared" si="2"/>
        <v>2748</v>
      </c>
    </row>
    <row r="135" spans="1:17" x14ac:dyDescent="0.35">
      <c r="A135">
        <v>141</v>
      </c>
      <c r="B135" t="s">
        <v>244</v>
      </c>
      <c r="C135">
        <v>35</v>
      </c>
      <c r="D135">
        <v>4</v>
      </c>
      <c r="E135" s="2">
        <v>44985</v>
      </c>
      <c r="F135">
        <v>0.16326388888888888</v>
      </c>
      <c r="G135" s="2">
        <v>44995</v>
      </c>
      <c r="H135">
        <v>0.10550925925925926</v>
      </c>
      <c r="I135" t="s">
        <v>487</v>
      </c>
      <c r="J135" t="s">
        <v>414</v>
      </c>
      <c r="K135" t="s">
        <v>712</v>
      </c>
      <c r="L135" t="s">
        <v>731</v>
      </c>
      <c r="M135">
        <v>3</v>
      </c>
      <c r="N135">
        <v>2</v>
      </c>
      <c r="O135">
        <v>10</v>
      </c>
      <c r="P135">
        <v>1865</v>
      </c>
      <c r="Q135">
        <f t="shared" si="2"/>
        <v>7460</v>
      </c>
    </row>
    <row r="136" spans="1:17" x14ac:dyDescent="0.35">
      <c r="A136">
        <v>143</v>
      </c>
      <c r="B136" t="s">
        <v>341</v>
      </c>
      <c r="C136">
        <v>66</v>
      </c>
      <c r="D136">
        <v>2</v>
      </c>
      <c r="E136" s="2">
        <v>44985</v>
      </c>
      <c r="F136">
        <v>0.31756944444444446</v>
      </c>
      <c r="G136" s="2">
        <v>44995</v>
      </c>
      <c r="H136">
        <v>0.61798611111111112</v>
      </c>
      <c r="I136" t="s">
        <v>488</v>
      </c>
      <c r="J136" t="s">
        <v>414</v>
      </c>
      <c r="K136" t="s">
        <v>712</v>
      </c>
      <c r="L136" t="s">
        <v>731</v>
      </c>
      <c r="M136">
        <v>7</v>
      </c>
      <c r="N136">
        <v>14</v>
      </c>
      <c r="O136">
        <v>10</v>
      </c>
      <c r="P136">
        <v>610</v>
      </c>
      <c r="Q136">
        <f t="shared" si="2"/>
        <v>1220</v>
      </c>
    </row>
    <row r="137" spans="1:17" x14ac:dyDescent="0.35">
      <c r="A137">
        <v>152</v>
      </c>
      <c r="B137" t="s">
        <v>329</v>
      </c>
      <c r="C137">
        <v>51</v>
      </c>
      <c r="D137">
        <v>2</v>
      </c>
      <c r="E137" s="2">
        <v>44984</v>
      </c>
      <c r="F137">
        <v>0.45059027777777777</v>
      </c>
      <c r="G137" s="2">
        <v>44990</v>
      </c>
      <c r="H137">
        <v>0.69400462962962961</v>
      </c>
      <c r="I137" t="s">
        <v>280</v>
      </c>
      <c r="J137" t="s">
        <v>424</v>
      </c>
      <c r="K137" t="s">
        <v>712</v>
      </c>
      <c r="L137" t="s">
        <v>727</v>
      </c>
      <c r="M137">
        <v>10</v>
      </c>
      <c r="N137">
        <v>16</v>
      </c>
      <c r="O137">
        <v>6</v>
      </c>
      <c r="P137">
        <v>1084</v>
      </c>
      <c r="Q137">
        <f t="shared" si="2"/>
        <v>2168</v>
      </c>
    </row>
    <row r="138" spans="1:17" x14ac:dyDescent="0.35">
      <c r="A138">
        <v>156</v>
      </c>
      <c r="B138" t="s">
        <v>123</v>
      </c>
      <c r="C138">
        <v>61</v>
      </c>
      <c r="D138">
        <v>2</v>
      </c>
      <c r="E138" s="2">
        <v>44966</v>
      </c>
      <c r="F138">
        <v>0.34780092592592593</v>
      </c>
      <c r="G138" s="2">
        <v>44969</v>
      </c>
      <c r="H138">
        <v>0.4508564814814815</v>
      </c>
      <c r="I138" t="s">
        <v>468</v>
      </c>
      <c r="J138" t="s">
        <v>401</v>
      </c>
      <c r="K138" t="s">
        <v>712</v>
      </c>
      <c r="L138" t="s">
        <v>740</v>
      </c>
      <c r="M138">
        <v>8</v>
      </c>
      <c r="N138">
        <v>10</v>
      </c>
      <c r="O138">
        <v>3</v>
      </c>
      <c r="P138">
        <v>810</v>
      </c>
      <c r="Q138">
        <f t="shared" si="2"/>
        <v>1620</v>
      </c>
    </row>
    <row r="139" spans="1:17" x14ac:dyDescent="0.35">
      <c r="A139">
        <v>157</v>
      </c>
      <c r="B139" t="s">
        <v>79</v>
      </c>
      <c r="C139">
        <v>35</v>
      </c>
      <c r="D139">
        <v>3</v>
      </c>
      <c r="E139" s="2">
        <v>44983</v>
      </c>
      <c r="F139">
        <v>0.53075231481481477</v>
      </c>
      <c r="G139" s="2">
        <v>44991</v>
      </c>
      <c r="H139">
        <v>0.48314814814814816</v>
      </c>
      <c r="I139" t="s">
        <v>446</v>
      </c>
      <c r="J139" t="s">
        <v>414</v>
      </c>
      <c r="K139" t="s">
        <v>712</v>
      </c>
      <c r="L139" t="s">
        <v>720</v>
      </c>
      <c r="M139">
        <v>12</v>
      </c>
      <c r="N139">
        <v>11</v>
      </c>
      <c r="O139">
        <v>8</v>
      </c>
      <c r="P139">
        <v>1865</v>
      </c>
      <c r="Q139">
        <f t="shared" si="2"/>
        <v>5595</v>
      </c>
    </row>
    <row r="140" spans="1:17" x14ac:dyDescent="0.35">
      <c r="A140">
        <v>163</v>
      </c>
      <c r="B140" t="s">
        <v>325</v>
      </c>
      <c r="C140">
        <v>54</v>
      </c>
      <c r="D140">
        <v>4</v>
      </c>
      <c r="E140" s="2">
        <v>44974</v>
      </c>
      <c r="F140">
        <v>0.82650462962962967</v>
      </c>
      <c r="G140" s="2">
        <v>44982</v>
      </c>
      <c r="H140">
        <v>0.43074074074074076</v>
      </c>
      <c r="I140" t="s">
        <v>498</v>
      </c>
      <c r="J140" t="s">
        <v>401</v>
      </c>
      <c r="K140" t="s">
        <v>712</v>
      </c>
      <c r="L140" t="s">
        <v>717</v>
      </c>
      <c r="M140">
        <v>19</v>
      </c>
      <c r="N140">
        <v>10</v>
      </c>
      <c r="O140">
        <v>8</v>
      </c>
      <c r="P140">
        <v>1236</v>
      </c>
      <c r="Q140">
        <f t="shared" si="2"/>
        <v>4944</v>
      </c>
    </row>
    <row r="141" spans="1:17" x14ac:dyDescent="0.35">
      <c r="A141">
        <v>179</v>
      </c>
      <c r="B141" t="s">
        <v>305</v>
      </c>
      <c r="C141">
        <v>47</v>
      </c>
      <c r="D141">
        <v>3</v>
      </c>
      <c r="E141" s="2">
        <v>44985</v>
      </c>
      <c r="F141">
        <v>0.63613425925925926</v>
      </c>
      <c r="G141" s="2">
        <v>44995</v>
      </c>
      <c r="H141">
        <v>0.60494212962962968</v>
      </c>
      <c r="I141" t="s">
        <v>420</v>
      </c>
      <c r="J141" t="s">
        <v>414</v>
      </c>
      <c r="K141" t="s">
        <v>712</v>
      </c>
      <c r="L141" t="s">
        <v>731</v>
      </c>
      <c r="M141">
        <v>15</v>
      </c>
      <c r="N141">
        <v>14</v>
      </c>
      <c r="O141">
        <v>10</v>
      </c>
      <c r="P141">
        <v>1638</v>
      </c>
      <c r="Q141">
        <f t="shared" si="2"/>
        <v>4914</v>
      </c>
    </row>
    <row r="142" spans="1:17" x14ac:dyDescent="0.35">
      <c r="A142">
        <v>212</v>
      </c>
      <c r="B142" t="s">
        <v>362</v>
      </c>
      <c r="C142">
        <v>7</v>
      </c>
      <c r="D142">
        <v>2</v>
      </c>
      <c r="E142" s="2">
        <v>44985</v>
      </c>
      <c r="F142">
        <v>0.30185185185185187</v>
      </c>
      <c r="G142" s="2">
        <v>44990</v>
      </c>
      <c r="H142">
        <v>0.83454861111111112</v>
      </c>
      <c r="I142" t="s">
        <v>468</v>
      </c>
      <c r="J142" t="s">
        <v>414</v>
      </c>
      <c r="K142" t="s">
        <v>712</v>
      </c>
      <c r="L142" t="s">
        <v>731</v>
      </c>
      <c r="M142">
        <v>7</v>
      </c>
      <c r="N142">
        <v>20</v>
      </c>
      <c r="O142">
        <v>5</v>
      </c>
      <c r="P142">
        <v>409</v>
      </c>
      <c r="Q142">
        <f t="shared" si="2"/>
        <v>818</v>
      </c>
    </row>
    <row r="143" spans="1:17" x14ac:dyDescent="0.35">
      <c r="A143">
        <v>213</v>
      </c>
      <c r="B143" t="s">
        <v>91</v>
      </c>
      <c r="C143">
        <v>42</v>
      </c>
      <c r="D143">
        <v>5</v>
      </c>
      <c r="E143" s="2">
        <v>44971</v>
      </c>
      <c r="F143">
        <v>0.35159722222222223</v>
      </c>
      <c r="G143" s="2">
        <v>44981</v>
      </c>
      <c r="H143">
        <v>0.37373842592592593</v>
      </c>
      <c r="I143" t="s">
        <v>516</v>
      </c>
      <c r="J143" t="s">
        <v>424</v>
      </c>
      <c r="K143" t="s">
        <v>712</v>
      </c>
      <c r="L143" t="s">
        <v>731</v>
      </c>
      <c r="M143">
        <v>8</v>
      </c>
      <c r="N143">
        <v>8</v>
      </c>
      <c r="O143">
        <v>10</v>
      </c>
      <c r="P143">
        <v>1744</v>
      </c>
      <c r="Q143">
        <f t="shared" si="2"/>
        <v>8720</v>
      </c>
    </row>
    <row r="144" spans="1:17" x14ac:dyDescent="0.35">
      <c r="A144">
        <v>222</v>
      </c>
      <c r="B144" t="s">
        <v>386</v>
      </c>
      <c r="C144">
        <v>6</v>
      </c>
      <c r="D144">
        <v>5</v>
      </c>
      <c r="E144" s="2">
        <v>44983</v>
      </c>
      <c r="F144">
        <v>0.24820601851851851</v>
      </c>
      <c r="G144" s="2">
        <v>44992</v>
      </c>
      <c r="H144">
        <v>0.76446759259259256</v>
      </c>
      <c r="I144" t="s">
        <v>479</v>
      </c>
      <c r="J144" t="s">
        <v>414</v>
      </c>
      <c r="K144" t="s">
        <v>712</v>
      </c>
      <c r="L144" t="s">
        <v>720</v>
      </c>
      <c r="M144">
        <v>5</v>
      </c>
      <c r="N144">
        <v>18</v>
      </c>
      <c r="O144">
        <v>9</v>
      </c>
      <c r="P144">
        <v>1112</v>
      </c>
      <c r="Q144">
        <f t="shared" si="2"/>
        <v>5560</v>
      </c>
    </row>
    <row r="145" spans="1:17" x14ac:dyDescent="0.35">
      <c r="A145">
        <v>235</v>
      </c>
      <c r="B145" t="s">
        <v>278</v>
      </c>
      <c r="C145">
        <v>56</v>
      </c>
      <c r="D145">
        <v>2</v>
      </c>
      <c r="E145" s="2">
        <v>44983</v>
      </c>
      <c r="F145">
        <v>0.60192129629629632</v>
      </c>
      <c r="G145" s="2">
        <v>44988</v>
      </c>
      <c r="H145">
        <v>0.97665509259259264</v>
      </c>
      <c r="I145" t="s">
        <v>311</v>
      </c>
      <c r="J145" t="s">
        <v>401</v>
      </c>
      <c r="K145" t="s">
        <v>712</v>
      </c>
      <c r="L145" t="s">
        <v>720</v>
      </c>
      <c r="M145">
        <v>14</v>
      </c>
      <c r="N145">
        <v>23</v>
      </c>
      <c r="O145">
        <v>5</v>
      </c>
      <c r="P145">
        <v>1272</v>
      </c>
      <c r="Q145">
        <f t="shared" si="2"/>
        <v>2544</v>
      </c>
    </row>
    <row r="146" spans="1:17" x14ac:dyDescent="0.35">
      <c r="A146">
        <v>246</v>
      </c>
      <c r="B146" t="s">
        <v>71</v>
      </c>
      <c r="C146">
        <v>69</v>
      </c>
      <c r="D146">
        <v>5</v>
      </c>
      <c r="E146" s="2">
        <v>44985</v>
      </c>
      <c r="F146">
        <v>0.97538194444444448</v>
      </c>
      <c r="G146" s="2">
        <v>44993</v>
      </c>
      <c r="H146">
        <v>2.6956018518518518E-2</v>
      </c>
      <c r="I146" t="s">
        <v>180</v>
      </c>
      <c r="J146" t="s">
        <v>414</v>
      </c>
      <c r="K146" t="s">
        <v>712</v>
      </c>
      <c r="L146" t="s">
        <v>731</v>
      </c>
      <c r="M146">
        <v>23</v>
      </c>
      <c r="N146">
        <v>0</v>
      </c>
      <c r="O146">
        <v>8</v>
      </c>
      <c r="P146">
        <v>998</v>
      </c>
      <c r="Q146">
        <f t="shared" si="2"/>
        <v>4990</v>
      </c>
    </row>
    <row r="147" spans="1:17" x14ac:dyDescent="0.35">
      <c r="A147">
        <v>251</v>
      </c>
      <c r="B147" t="s">
        <v>205</v>
      </c>
      <c r="C147">
        <v>7</v>
      </c>
      <c r="D147">
        <v>4</v>
      </c>
      <c r="E147" s="2">
        <v>44985</v>
      </c>
      <c r="F147">
        <v>2.2083333333333333E-2</v>
      </c>
      <c r="G147" s="2">
        <v>44987</v>
      </c>
      <c r="H147">
        <v>1.3703703703703704E-2</v>
      </c>
      <c r="I147" t="s">
        <v>791</v>
      </c>
      <c r="J147" t="s">
        <v>414</v>
      </c>
      <c r="K147" t="s">
        <v>712</v>
      </c>
      <c r="L147" t="s">
        <v>731</v>
      </c>
      <c r="M147">
        <v>0</v>
      </c>
      <c r="N147">
        <v>0</v>
      </c>
      <c r="O147">
        <v>2</v>
      </c>
      <c r="P147">
        <v>409</v>
      </c>
      <c r="Q147">
        <f t="shared" si="2"/>
        <v>1636</v>
      </c>
    </row>
    <row r="148" spans="1:17" x14ac:dyDescent="0.35">
      <c r="A148">
        <v>252</v>
      </c>
      <c r="B148" t="s">
        <v>163</v>
      </c>
      <c r="C148">
        <v>69</v>
      </c>
      <c r="D148">
        <v>2</v>
      </c>
      <c r="E148" s="2">
        <v>44983</v>
      </c>
      <c r="F148">
        <v>0.23712962962962963</v>
      </c>
      <c r="G148" s="2">
        <v>44985</v>
      </c>
      <c r="H148">
        <v>0.34115740740740741</v>
      </c>
      <c r="I148" t="s">
        <v>428</v>
      </c>
      <c r="J148" t="s">
        <v>414</v>
      </c>
      <c r="K148" t="s">
        <v>712</v>
      </c>
      <c r="L148" t="s">
        <v>720</v>
      </c>
      <c r="M148">
        <v>5</v>
      </c>
      <c r="N148">
        <v>8</v>
      </c>
      <c r="O148">
        <v>2</v>
      </c>
      <c r="P148">
        <v>998</v>
      </c>
      <c r="Q148">
        <f t="shared" si="2"/>
        <v>1996</v>
      </c>
    </row>
    <row r="149" spans="1:17" x14ac:dyDescent="0.35">
      <c r="A149">
        <v>285</v>
      </c>
      <c r="B149" t="s">
        <v>321</v>
      </c>
      <c r="C149">
        <v>7</v>
      </c>
      <c r="D149">
        <v>5</v>
      </c>
      <c r="E149" s="2">
        <v>44983</v>
      </c>
      <c r="F149">
        <v>0.72689814814814813</v>
      </c>
      <c r="G149" s="2">
        <v>44986</v>
      </c>
      <c r="H149">
        <v>0.53634259259259254</v>
      </c>
      <c r="I149" t="s">
        <v>534</v>
      </c>
      <c r="J149" t="s">
        <v>414</v>
      </c>
      <c r="K149" t="s">
        <v>712</v>
      </c>
      <c r="L149" t="s">
        <v>720</v>
      </c>
      <c r="M149">
        <v>17</v>
      </c>
      <c r="N149">
        <v>12</v>
      </c>
      <c r="O149">
        <v>3</v>
      </c>
      <c r="P149">
        <v>409</v>
      </c>
      <c r="Q149">
        <f t="shared" si="2"/>
        <v>2045</v>
      </c>
    </row>
    <row r="150" spans="1:17" x14ac:dyDescent="0.35">
      <c r="A150">
        <v>297</v>
      </c>
      <c r="B150" t="s">
        <v>190</v>
      </c>
      <c r="C150">
        <v>13</v>
      </c>
      <c r="D150">
        <v>3</v>
      </c>
      <c r="E150" s="2">
        <v>44985</v>
      </c>
      <c r="F150">
        <v>0.84408564814814813</v>
      </c>
      <c r="G150" s="2">
        <v>44990</v>
      </c>
      <c r="H150">
        <v>0.8697569444444444</v>
      </c>
      <c r="I150" t="s">
        <v>391</v>
      </c>
      <c r="J150" t="s">
        <v>414</v>
      </c>
      <c r="K150" t="s">
        <v>712</v>
      </c>
      <c r="L150" t="s">
        <v>731</v>
      </c>
      <c r="M150">
        <v>20</v>
      </c>
      <c r="N150">
        <v>20</v>
      </c>
      <c r="O150">
        <v>5</v>
      </c>
      <c r="P150">
        <v>1141</v>
      </c>
      <c r="Q150">
        <f t="shared" si="2"/>
        <v>3423</v>
      </c>
    </row>
    <row r="151" spans="1:17" x14ac:dyDescent="0.35">
      <c r="A151">
        <v>301</v>
      </c>
      <c r="B151" t="s">
        <v>275</v>
      </c>
      <c r="C151">
        <v>6</v>
      </c>
      <c r="D151">
        <v>3</v>
      </c>
      <c r="E151" s="2">
        <v>44984</v>
      </c>
      <c r="F151">
        <v>0.2669212962962963</v>
      </c>
      <c r="G151" s="2">
        <v>44989</v>
      </c>
      <c r="H151">
        <v>0.70296296296296301</v>
      </c>
      <c r="I151" t="s">
        <v>207</v>
      </c>
      <c r="J151" t="s">
        <v>414</v>
      </c>
      <c r="K151" t="s">
        <v>712</v>
      </c>
      <c r="L151" t="s">
        <v>727</v>
      </c>
      <c r="M151">
        <v>6</v>
      </c>
      <c r="N151">
        <v>16</v>
      </c>
      <c r="O151">
        <v>5</v>
      </c>
      <c r="P151">
        <v>1112</v>
      </c>
      <c r="Q151">
        <f t="shared" si="2"/>
        <v>3336</v>
      </c>
    </row>
    <row r="152" spans="1:17" x14ac:dyDescent="0.35">
      <c r="A152">
        <v>323</v>
      </c>
      <c r="B152" t="s">
        <v>55</v>
      </c>
      <c r="C152">
        <v>23</v>
      </c>
      <c r="D152">
        <v>2</v>
      </c>
      <c r="E152" s="2">
        <v>44966</v>
      </c>
      <c r="F152">
        <v>0.75907407407407412</v>
      </c>
      <c r="G152" s="2">
        <v>44967</v>
      </c>
      <c r="H152">
        <v>0.43234953703703705</v>
      </c>
      <c r="I152" t="s">
        <v>791</v>
      </c>
      <c r="J152" t="s">
        <v>401</v>
      </c>
      <c r="K152" t="s">
        <v>712</v>
      </c>
      <c r="L152" t="s">
        <v>740</v>
      </c>
      <c r="M152">
        <v>18</v>
      </c>
      <c r="N152">
        <v>10</v>
      </c>
      <c r="O152">
        <v>1</v>
      </c>
      <c r="P152">
        <v>1098</v>
      </c>
      <c r="Q152">
        <f t="shared" si="2"/>
        <v>2196</v>
      </c>
    </row>
    <row r="153" spans="1:17" x14ac:dyDescent="0.35">
      <c r="A153">
        <v>324</v>
      </c>
      <c r="B153" t="s">
        <v>286</v>
      </c>
      <c r="C153">
        <v>14</v>
      </c>
      <c r="D153">
        <v>2</v>
      </c>
      <c r="E153" s="2">
        <v>44959</v>
      </c>
      <c r="F153">
        <v>0.78296296296296297</v>
      </c>
      <c r="G153" s="2">
        <v>44968</v>
      </c>
      <c r="H153">
        <v>0.64923611111111112</v>
      </c>
      <c r="I153" t="s">
        <v>258</v>
      </c>
      <c r="J153" t="s">
        <v>405</v>
      </c>
      <c r="K153" t="s">
        <v>712</v>
      </c>
      <c r="L153" t="s">
        <v>740</v>
      </c>
      <c r="M153">
        <v>18</v>
      </c>
      <c r="N153">
        <v>15</v>
      </c>
      <c r="O153">
        <v>9</v>
      </c>
      <c r="P153">
        <v>1915</v>
      </c>
      <c r="Q153">
        <f t="shared" si="2"/>
        <v>3830</v>
      </c>
    </row>
    <row r="154" spans="1:17" x14ac:dyDescent="0.35">
      <c r="A154">
        <v>333</v>
      </c>
      <c r="B154" t="s">
        <v>389</v>
      </c>
      <c r="C154">
        <v>22</v>
      </c>
      <c r="D154">
        <v>5</v>
      </c>
      <c r="E154" s="2">
        <v>44966</v>
      </c>
      <c r="F154">
        <v>0.26336805555555554</v>
      </c>
      <c r="G154" s="2">
        <v>44967</v>
      </c>
      <c r="H154">
        <v>0.1572800925925926</v>
      </c>
      <c r="I154" t="s">
        <v>557</v>
      </c>
      <c r="J154" t="s">
        <v>424</v>
      </c>
      <c r="K154" t="s">
        <v>712</v>
      </c>
      <c r="L154" t="s">
        <v>740</v>
      </c>
      <c r="M154">
        <v>6</v>
      </c>
      <c r="N154">
        <v>3</v>
      </c>
      <c r="O154">
        <v>1</v>
      </c>
      <c r="P154">
        <v>1639</v>
      </c>
      <c r="Q154">
        <f t="shared" si="2"/>
        <v>8195</v>
      </c>
    </row>
    <row r="155" spans="1:17" x14ac:dyDescent="0.35">
      <c r="A155">
        <v>354</v>
      </c>
      <c r="B155" t="s">
        <v>341</v>
      </c>
      <c r="C155">
        <v>13</v>
      </c>
      <c r="D155">
        <v>5</v>
      </c>
      <c r="E155" s="2">
        <v>44983</v>
      </c>
      <c r="F155">
        <v>0.72601851851851851</v>
      </c>
      <c r="G155" s="2">
        <v>44991</v>
      </c>
      <c r="H155">
        <v>0.40523148148148147</v>
      </c>
      <c r="I155" t="s">
        <v>464</v>
      </c>
      <c r="J155" t="s">
        <v>414</v>
      </c>
      <c r="K155" t="s">
        <v>712</v>
      </c>
      <c r="L155" t="s">
        <v>720</v>
      </c>
      <c r="M155">
        <v>17</v>
      </c>
      <c r="N155">
        <v>9</v>
      </c>
      <c r="O155">
        <v>8</v>
      </c>
      <c r="P155">
        <v>1141</v>
      </c>
      <c r="Q155">
        <f t="shared" si="2"/>
        <v>5705</v>
      </c>
    </row>
    <row r="156" spans="1:17" x14ac:dyDescent="0.35">
      <c r="A156">
        <v>359</v>
      </c>
      <c r="B156" t="s">
        <v>209</v>
      </c>
      <c r="C156">
        <v>47</v>
      </c>
      <c r="D156">
        <v>2</v>
      </c>
      <c r="E156" s="2">
        <v>44985</v>
      </c>
      <c r="F156">
        <v>0.50944444444444448</v>
      </c>
      <c r="G156" s="2">
        <v>44990</v>
      </c>
      <c r="H156">
        <v>0.85520833333333335</v>
      </c>
      <c r="I156" t="s">
        <v>246</v>
      </c>
      <c r="J156" t="s">
        <v>414</v>
      </c>
      <c r="K156" t="s">
        <v>712</v>
      </c>
      <c r="L156" t="s">
        <v>731</v>
      </c>
      <c r="M156">
        <v>12</v>
      </c>
      <c r="N156">
        <v>20</v>
      </c>
      <c r="O156">
        <v>5</v>
      </c>
      <c r="P156">
        <v>1638</v>
      </c>
      <c r="Q156">
        <f t="shared" si="2"/>
        <v>3276</v>
      </c>
    </row>
    <row r="157" spans="1:17" x14ac:dyDescent="0.35">
      <c r="A157">
        <v>375</v>
      </c>
      <c r="B157" t="s">
        <v>355</v>
      </c>
      <c r="C157">
        <v>46</v>
      </c>
      <c r="D157">
        <v>1</v>
      </c>
      <c r="E157" s="2">
        <v>44968</v>
      </c>
      <c r="F157">
        <v>0.17806712962962962</v>
      </c>
      <c r="G157" s="2">
        <v>44977</v>
      </c>
      <c r="H157">
        <v>0.8178009259259259</v>
      </c>
      <c r="I157" t="s">
        <v>561</v>
      </c>
      <c r="J157" t="s">
        <v>401</v>
      </c>
      <c r="K157" t="s">
        <v>712</v>
      </c>
      <c r="L157" t="s">
        <v>713</v>
      </c>
      <c r="M157">
        <v>4</v>
      </c>
      <c r="N157">
        <v>19</v>
      </c>
      <c r="O157">
        <v>9</v>
      </c>
      <c r="P157">
        <v>758</v>
      </c>
      <c r="Q157">
        <f t="shared" si="2"/>
        <v>758</v>
      </c>
    </row>
    <row r="158" spans="1:17" x14ac:dyDescent="0.35">
      <c r="A158">
        <v>407</v>
      </c>
      <c r="B158" t="s">
        <v>290</v>
      </c>
      <c r="C158">
        <v>69</v>
      </c>
      <c r="D158">
        <v>3</v>
      </c>
      <c r="E158" s="2">
        <v>44983</v>
      </c>
      <c r="F158">
        <v>0.36957175925925928</v>
      </c>
      <c r="G158" s="2">
        <v>44985</v>
      </c>
      <c r="H158">
        <v>0.17342592592592593</v>
      </c>
      <c r="I158" t="s">
        <v>440</v>
      </c>
      <c r="J158" t="s">
        <v>414</v>
      </c>
      <c r="K158" t="s">
        <v>712</v>
      </c>
      <c r="L158" t="s">
        <v>720</v>
      </c>
      <c r="M158">
        <v>8</v>
      </c>
      <c r="N158">
        <v>4</v>
      </c>
      <c r="O158">
        <v>2</v>
      </c>
      <c r="P158">
        <v>998</v>
      </c>
      <c r="Q158">
        <f t="shared" si="2"/>
        <v>2994</v>
      </c>
    </row>
    <row r="159" spans="1:17" x14ac:dyDescent="0.35">
      <c r="A159">
        <v>409</v>
      </c>
      <c r="B159" t="s">
        <v>198</v>
      </c>
      <c r="C159">
        <v>50</v>
      </c>
      <c r="D159">
        <v>4</v>
      </c>
      <c r="E159" s="2">
        <v>44983</v>
      </c>
      <c r="F159">
        <v>0.73887731481481478</v>
      </c>
      <c r="G159" s="2">
        <v>44985</v>
      </c>
      <c r="H159">
        <v>0.8228819444444444</v>
      </c>
      <c r="I159" t="s">
        <v>418</v>
      </c>
      <c r="J159" t="s">
        <v>414</v>
      </c>
      <c r="K159" t="s">
        <v>712</v>
      </c>
      <c r="L159" t="s">
        <v>720</v>
      </c>
      <c r="M159">
        <v>17</v>
      </c>
      <c r="N159">
        <v>19</v>
      </c>
      <c r="O159">
        <v>2</v>
      </c>
      <c r="P159">
        <v>422</v>
      </c>
      <c r="Q159">
        <f t="shared" si="2"/>
        <v>1688</v>
      </c>
    </row>
    <row r="160" spans="1:17" x14ac:dyDescent="0.35">
      <c r="A160">
        <v>414</v>
      </c>
      <c r="B160" t="s">
        <v>139</v>
      </c>
      <c r="C160">
        <v>7</v>
      </c>
      <c r="D160">
        <v>4</v>
      </c>
      <c r="E160" s="2">
        <v>44985</v>
      </c>
      <c r="F160">
        <v>0.88762731481481483</v>
      </c>
      <c r="G160" s="2">
        <v>44992</v>
      </c>
      <c r="H160">
        <v>4.6886574074074074E-2</v>
      </c>
      <c r="I160" t="s">
        <v>327</v>
      </c>
      <c r="J160" t="s">
        <v>414</v>
      </c>
      <c r="K160" t="s">
        <v>712</v>
      </c>
      <c r="L160" t="s">
        <v>731</v>
      </c>
      <c r="M160">
        <v>21</v>
      </c>
      <c r="N160">
        <v>1</v>
      </c>
      <c r="O160">
        <v>7</v>
      </c>
      <c r="P160">
        <v>409</v>
      </c>
      <c r="Q160">
        <f t="shared" si="2"/>
        <v>1636</v>
      </c>
    </row>
    <row r="161" spans="1:17" x14ac:dyDescent="0.35">
      <c r="A161">
        <v>420</v>
      </c>
      <c r="B161" t="s">
        <v>159</v>
      </c>
      <c r="C161">
        <v>6</v>
      </c>
      <c r="D161">
        <v>3</v>
      </c>
      <c r="E161" s="2">
        <v>44984</v>
      </c>
      <c r="F161">
        <v>0.35856481481481484</v>
      </c>
      <c r="G161" s="2">
        <v>44985</v>
      </c>
      <c r="H161">
        <v>5.1967592592592595E-3</v>
      </c>
      <c r="I161" t="s">
        <v>207</v>
      </c>
      <c r="J161" t="s">
        <v>414</v>
      </c>
      <c r="K161" t="s">
        <v>712</v>
      </c>
      <c r="L161" t="s">
        <v>727</v>
      </c>
      <c r="M161">
        <v>8</v>
      </c>
      <c r="N161">
        <v>0</v>
      </c>
      <c r="O161">
        <v>1</v>
      </c>
      <c r="P161">
        <v>1112</v>
      </c>
      <c r="Q161">
        <f t="shared" si="2"/>
        <v>3336</v>
      </c>
    </row>
    <row r="162" spans="1:17" x14ac:dyDescent="0.35">
      <c r="A162">
        <v>433</v>
      </c>
      <c r="B162" t="s">
        <v>268</v>
      </c>
      <c r="C162">
        <v>7</v>
      </c>
      <c r="D162">
        <v>5</v>
      </c>
      <c r="E162" s="2">
        <v>44983</v>
      </c>
      <c r="F162">
        <v>0.98184027777777783</v>
      </c>
      <c r="G162" s="2">
        <v>44987</v>
      </c>
      <c r="H162">
        <v>0.18050925925925926</v>
      </c>
      <c r="I162" t="s">
        <v>445</v>
      </c>
      <c r="J162" t="s">
        <v>414</v>
      </c>
      <c r="K162" t="s">
        <v>712</v>
      </c>
      <c r="L162" t="s">
        <v>720</v>
      </c>
      <c r="M162">
        <v>23</v>
      </c>
      <c r="N162">
        <v>4</v>
      </c>
      <c r="O162">
        <v>4</v>
      </c>
      <c r="P162">
        <v>409</v>
      </c>
      <c r="Q162">
        <f t="shared" si="2"/>
        <v>2045</v>
      </c>
    </row>
    <row r="163" spans="1:17" x14ac:dyDescent="0.35">
      <c r="A163">
        <v>441</v>
      </c>
      <c r="B163" t="s">
        <v>209</v>
      </c>
      <c r="C163">
        <v>26</v>
      </c>
      <c r="D163">
        <v>2</v>
      </c>
      <c r="E163" s="2">
        <v>44983</v>
      </c>
      <c r="F163">
        <v>0.47495370370370371</v>
      </c>
      <c r="G163" s="2">
        <v>44991</v>
      </c>
      <c r="H163">
        <v>0.69363425925925926</v>
      </c>
      <c r="I163" t="s">
        <v>574</v>
      </c>
      <c r="J163" t="s">
        <v>414</v>
      </c>
      <c r="K163" t="s">
        <v>712</v>
      </c>
      <c r="L163" t="s">
        <v>720</v>
      </c>
      <c r="M163">
        <v>11</v>
      </c>
      <c r="N163">
        <v>16</v>
      </c>
      <c r="O163">
        <v>8</v>
      </c>
      <c r="P163">
        <v>289</v>
      </c>
      <c r="Q163">
        <f t="shared" si="2"/>
        <v>578</v>
      </c>
    </row>
    <row r="164" spans="1:17" x14ac:dyDescent="0.35">
      <c r="A164">
        <v>447</v>
      </c>
      <c r="B164" t="s">
        <v>131</v>
      </c>
      <c r="C164">
        <v>47</v>
      </c>
      <c r="D164">
        <v>4</v>
      </c>
      <c r="E164" s="2">
        <v>44984</v>
      </c>
      <c r="F164">
        <v>0.11497685185185186</v>
      </c>
      <c r="G164" s="2">
        <v>44989</v>
      </c>
      <c r="H164">
        <v>0.62842592592592594</v>
      </c>
      <c r="I164" t="s">
        <v>481</v>
      </c>
      <c r="J164" t="s">
        <v>414</v>
      </c>
      <c r="K164" t="s">
        <v>712</v>
      </c>
      <c r="L164" t="s">
        <v>727</v>
      </c>
      <c r="M164">
        <v>2</v>
      </c>
      <c r="N164">
        <v>15</v>
      </c>
      <c r="O164">
        <v>5</v>
      </c>
      <c r="P164">
        <v>1638</v>
      </c>
      <c r="Q164">
        <f t="shared" si="2"/>
        <v>6552</v>
      </c>
    </row>
    <row r="165" spans="1:17" x14ac:dyDescent="0.35">
      <c r="A165">
        <v>470</v>
      </c>
      <c r="B165" t="s">
        <v>127</v>
      </c>
      <c r="C165">
        <v>47</v>
      </c>
      <c r="D165">
        <v>5</v>
      </c>
      <c r="E165" s="2">
        <v>44985</v>
      </c>
      <c r="F165">
        <v>0.73199074074074078</v>
      </c>
      <c r="G165" s="2">
        <v>44991</v>
      </c>
      <c r="H165">
        <v>0.64547453703703705</v>
      </c>
      <c r="I165" t="s">
        <v>437</v>
      </c>
      <c r="J165" t="s">
        <v>414</v>
      </c>
      <c r="K165" t="s">
        <v>712</v>
      </c>
      <c r="L165" t="s">
        <v>731</v>
      </c>
      <c r="M165">
        <v>17</v>
      </c>
      <c r="N165">
        <v>15</v>
      </c>
      <c r="O165">
        <v>6</v>
      </c>
      <c r="P165">
        <v>1638</v>
      </c>
      <c r="Q165">
        <f t="shared" si="2"/>
        <v>8190</v>
      </c>
    </row>
    <row r="166" spans="1:17" x14ac:dyDescent="0.35">
      <c r="A166">
        <v>474</v>
      </c>
      <c r="B166" t="s">
        <v>205</v>
      </c>
      <c r="C166">
        <v>1</v>
      </c>
      <c r="D166">
        <v>4</v>
      </c>
      <c r="E166" s="2">
        <v>44964</v>
      </c>
      <c r="F166">
        <v>0.27221064814814816</v>
      </c>
      <c r="G166" s="2">
        <v>44971</v>
      </c>
      <c r="H166">
        <v>8.3414351851851851E-2</v>
      </c>
      <c r="I166" t="s">
        <v>149</v>
      </c>
      <c r="J166" t="s">
        <v>424</v>
      </c>
      <c r="K166" t="s">
        <v>712</v>
      </c>
      <c r="L166" t="s">
        <v>731</v>
      </c>
      <c r="M166">
        <v>6</v>
      </c>
      <c r="N166">
        <v>2</v>
      </c>
      <c r="O166">
        <v>7</v>
      </c>
      <c r="P166">
        <v>1935</v>
      </c>
      <c r="Q166">
        <f t="shared" si="2"/>
        <v>7740</v>
      </c>
    </row>
    <row r="167" spans="1:17" x14ac:dyDescent="0.35">
      <c r="A167">
        <v>494</v>
      </c>
      <c r="B167" t="s">
        <v>321</v>
      </c>
      <c r="C167">
        <v>7</v>
      </c>
      <c r="D167">
        <v>4</v>
      </c>
      <c r="E167" s="2">
        <v>44985</v>
      </c>
      <c r="F167">
        <v>0.13289351851851852</v>
      </c>
      <c r="G167" s="2">
        <v>44993</v>
      </c>
      <c r="H167">
        <v>0.79638888888888892</v>
      </c>
      <c r="I167" t="s">
        <v>496</v>
      </c>
      <c r="J167" t="s">
        <v>414</v>
      </c>
      <c r="K167" t="s">
        <v>712</v>
      </c>
      <c r="L167" t="s">
        <v>731</v>
      </c>
      <c r="M167">
        <v>3</v>
      </c>
      <c r="N167">
        <v>19</v>
      </c>
      <c r="O167">
        <v>8</v>
      </c>
      <c r="P167">
        <v>409</v>
      </c>
      <c r="Q167">
        <f t="shared" si="2"/>
        <v>1636</v>
      </c>
    </row>
    <row r="168" spans="1:17" x14ac:dyDescent="0.35">
      <c r="A168">
        <v>508</v>
      </c>
      <c r="B168" t="s">
        <v>143</v>
      </c>
      <c r="C168">
        <v>69</v>
      </c>
      <c r="D168">
        <v>1</v>
      </c>
      <c r="E168" s="2">
        <v>44983</v>
      </c>
      <c r="F168">
        <v>0.72879629629629628</v>
      </c>
      <c r="G168" s="2">
        <v>44989</v>
      </c>
      <c r="H168">
        <v>0.299375</v>
      </c>
      <c r="I168" t="s">
        <v>455</v>
      </c>
      <c r="J168" t="s">
        <v>414</v>
      </c>
      <c r="K168" t="s">
        <v>712</v>
      </c>
      <c r="L168" t="s">
        <v>720</v>
      </c>
      <c r="M168">
        <v>17</v>
      </c>
      <c r="N168">
        <v>7</v>
      </c>
      <c r="O168">
        <v>6</v>
      </c>
      <c r="P168">
        <v>998</v>
      </c>
      <c r="Q168">
        <f t="shared" si="2"/>
        <v>998</v>
      </c>
    </row>
    <row r="169" spans="1:17" x14ac:dyDescent="0.35">
      <c r="A169">
        <v>511</v>
      </c>
      <c r="B169" t="s">
        <v>220</v>
      </c>
      <c r="C169">
        <v>47</v>
      </c>
      <c r="D169">
        <v>2</v>
      </c>
      <c r="E169" s="2">
        <v>44984</v>
      </c>
      <c r="F169">
        <v>0.54033564814814816</v>
      </c>
      <c r="G169" s="2">
        <v>44989</v>
      </c>
      <c r="H169">
        <v>3.2071759259259258E-2</v>
      </c>
      <c r="I169" t="s">
        <v>149</v>
      </c>
      <c r="J169" t="s">
        <v>414</v>
      </c>
      <c r="K169" t="s">
        <v>712</v>
      </c>
      <c r="L169" t="s">
        <v>727</v>
      </c>
      <c r="M169">
        <v>12</v>
      </c>
      <c r="N169">
        <v>0</v>
      </c>
      <c r="O169">
        <v>5</v>
      </c>
      <c r="P169">
        <v>1638</v>
      </c>
      <c r="Q169">
        <f t="shared" si="2"/>
        <v>3276</v>
      </c>
    </row>
    <row r="170" spans="1:17" x14ac:dyDescent="0.35">
      <c r="A170">
        <v>522</v>
      </c>
      <c r="B170" t="s">
        <v>48</v>
      </c>
      <c r="C170">
        <v>50</v>
      </c>
      <c r="D170">
        <v>3</v>
      </c>
      <c r="E170" s="2">
        <v>44984</v>
      </c>
      <c r="F170">
        <v>0.87810185185185186</v>
      </c>
      <c r="G170" s="2">
        <v>44993</v>
      </c>
      <c r="H170">
        <v>6.5856481481481488E-2</v>
      </c>
      <c r="I170" t="s">
        <v>459</v>
      </c>
      <c r="J170" t="s">
        <v>414</v>
      </c>
      <c r="K170" t="s">
        <v>712</v>
      </c>
      <c r="L170" t="s">
        <v>727</v>
      </c>
      <c r="M170">
        <v>21</v>
      </c>
      <c r="N170">
        <v>1</v>
      </c>
      <c r="O170">
        <v>9</v>
      </c>
      <c r="P170">
        <v>422</v>
      </c>
      <c r="Q170">
        <f t="shared" si="2"/>
        <v>1266</v>
      </c>
    </row>
    <row r="171" spans="1:17" x14ac:dyDescent="0.35">
      <c r="A171">
        <v>543</v>
      </c>
      <c r="B171" t="s">
        <v>95</v>
      </c>
      <c r="C171">
        <v>51</v>
      </c>
      <c r="D171">
        <v>4</v>
      </c>
      <c r="E171" s="2">
        <v>44969</v>
      </c>
      <c r="F171">
        <v>0.91053240740740737</v>
      </c>
      <c r="G171" s="2">
        <v>44974</v>
      </c>
      <c r="H171">
        <v>0.49524305555555553</v>
      </c>
      <c r="I171" t="s">
        <v>567</v>
      </c>
      <c r="J171" t="s">
        <v>424</v>
      </c>
      <c r="K171" t="s">
        <v>712</v>
      </c>
      <c r="L171" t="s">
        <v>720</v>
      </c>
      <c r="M171">
        <v>21</v>
      </c>
      <c r="N171">
        <v>11</v>
      </c>
      <c r="O171">
        <v>5</v>
      </c>
      <c r="P171">
        <v>1084</v>
      </c>
      <c r="Q171">
        <f t="shared" si="2"/>
        <v>4336</v>
      </c>
    </row>
    <row r="172" spans="1:17" x14ac:dyDescent="0.35">
      <c r="A172">
        <v>546</v>
      </c>
      <c r="B172" t="s">
        <v>252</v>
      </c>
      <c r="C172">
        <v>25</v>
      </c>
      <c r="D172">
        <v>3</v>
      </c>
      <c r="E172" s="2">
        <v>44959</v>
      </c>
      <c r="F172">
        <v>0.92005787037037035</v>
      </c>
      <c r="G172" s="2">
        <v>44968</v>
      </c>
      <c r="H172">
        <v>0.41674768518518518</v>
      </c>
      <c r="I172" t="s">
        <v>594</v>
      </c>
      <c r="J172" t="s">
        <v>401</v>
      </c>
      <c r="K172" t="s">
        <v>712</v>
      </c>
      <c r="L172" t="s">
        <v>740</v>
      </c>
      <c r="M172">
        <v>22</v>
      </c>
      <c r="N172">
        <v>10</v>
      </c>
      <c r="O172">
        <v>9</v>
      </c>
      <c r="P172">
        <v>1202</v>
      </c>
      <c r="Q172">
        <f t="shared" si="2"/>
        <v>3606</v>
      </c>
    </row>
    <row r="173" spans="1:17" x14ac:dyDescent="0.35">
      <c r="A173">
        <v>548</v>
      </c>
      <c r="B173" t="s">
        <v>52</v>
      </c>
      <c r="C173">
        <v>25</v>
      </c>
      <c r="D173">
        <v>2</v>
      </c>
      <c r="E173" s="2">
        <v>44978</v>
      </c>
      <c r="F173">
        <v>0.52280092592592597</v>
      </c>
      <c r="G173" s="2">
        <v>44979</v>
      </c>
      <c r="H173">
        <v>0.82481481481481478</v>
      </c>
      <c r="I173" t="s">
        <v>470</v>
      </c>
      <c r="J173" t="s">
        <v>401</v>
      </c>
      <c r="K173" t="s">
        <v>712</v>
      </c>
      <c r="L173" t="s">
        <v>731</v>
      </c>
      <c r="M173">
        <v>12</v>
      </c>
      <c r="N173">
        <v>19</v>
      </c>
      <c r="O173">
        <v>1</v>
      </c>
      <c r="P173">
        <v>1202</v>
      </c>
      <c r="Q173">
        <f t="shared" si="2"/>
        <v>2404</v>
      </c>
    </row>
    <row r="174" spans="1:17" x14ac:dyDescent="0.35">
      <c r="A174">
        <v>550</v>
      </c>
      <c r="B174" t="s">
        <v>95</v>
      </c>
      <c r="C174">
        <v>29</v>
      </c>
      <c r="D174">
        <v>5</v>
      </c>
      <c r="E174" s="2">
        <v>44984</v>
      </c>
      <c r="F174">
        <v>0.81125000000000003</v>
      </c>
      <c r="G174" s="2">
        <v>44990</v>
      </c>
      <c r="H174">
        <v>0.71086805555555554</v>
      </c>
      <c r="I174" t="s">
        <v>595</v>
      </c>
      <c r="J174" t="s">
        <v>414</v>
      </c>
      <c r="K174" t="s">
        <v>712</v>
      </c>
      <c r="L174" t="s">
        <v>727</v>
      </c>
      <c r="M174">
        <v>19</v>
      </c>
      <c r="N174">
        <v>17</v>
      </c>
      <c r="O174">
        <v>6</v>
      </c>
      <c r="P174">
        <v>1252</v>
      </c>
      <c r="Q174">
        <f t="shared" si="2"/>
        <v>6260</v>
      </c>
    </row>
    <row r="175" spans="1:17" x14ac:dyDescent="0.35">
      <c r="A175">
        <v>554</v>
      </c>
      <c r="B175" t="s">
        <v>182</v>
      </c>
      <c r="C175">
        <v>29</v>
      </c>
      <c r="D175">
        <v>4</v>
      </c>
      <c r="E175" s="2">
        <v>44985</v>
      </c>
      <c r="F175">
        <v>0.85077546296296291</v>
      </c>
      <c r="G175" s="2">
        <v>44988</v>
      </c>
      <c r="H175">
        <v>0.70070601851851855</v>
      </c>
      <c r="I175" t="s">
        <v>596</v>
      </c>
      <c r="J175" t="s">
        <v>414</v>
      </c>
      <c r="K175" t="s">
        <v>712</v>
      </c>
      <c r="L175" t="s">
        <v>731</v>
      </c>
      <c r="M175">
        <v>20</v>
      </c>
      <c r="N175">
        <v>16</v>
      </c>
      <c r="O175">
        <v>3</v>
      </c>
      <c r="P175">
        <v>1252</v>
      </c>
      <c r="Q175">
        <f t="shared" si="2"/>
        <v>5008</v>
      </c>
    </row>
    <row r="176" spans="1:17" x14ac:dyDescent="0.35">
      <c r="A176">
        <v>570</v>
      </c>
      <c r="B176" t="s">
        <v>223</v>
      </c>
      <c r="C176">
        <v>69</v>
      </c>
      <c r="D176">
        <v>3</v>
      </c>
      <c r="E176" s="2">
        <v>44985</v>
      </c>
      <c r="F176">
        <v>0.47574074074074074</v>
      </c>
      <c r="G176" s="2">
        <v>44994</v>
      </c>
      <c r="H176">
        <v>3.7442129629629631E-2</v>
      </c>
      <c r="I176" t="s">
        <v>599</v>
      </c>
      <c r="J176" t="s">
        <v>414</v>
      </c>
      <c r="K176" t="s">
        <v>712</v>
      </c>
      <c r="L176" t="s">
        <v>731</v>
      </c>
      <c r="M176">
        <v>11</v>
      </c>
      <c r="N176">
        <v>0</v>
      </c>
      <c r="O176">
        <v>9</v>
      </c>
      <c r="P176">
        <v>998</v>
      </c>
      <c r="Q176">
        <f t="shared" si="2"/>
        <v>2994</v>
      </c>
    </row>
    <row r="177" spans="1:17" x14ac:dyDescent="0.35">
      <c r="A177">
        <v>571</v>
      </c>
      <c r="B177" t="s">
        <v>186</v>
      </c>
      <c r="C177">
        <v>6</v>
      </c>
      <c r="D177">
        <v>1</v>
      </c>
      <c r="E177" s="2">
        <v>44985</v>
      </c>
      <c r="F177">
        <v>0.40167824074074077</v>
      </c>
      <c r="G177" s="2">
        <v>44994</v>
      </c>
      <c r="H177">
        <v>0.1847337962962963</v>
      </c>
      <c r="I177" t="s">
        <v>141</v>
      </c>
      <c r="J177" t="s">
        <v>414</v>
      </c>
      <c r="K177" t="s">
        <v>712</v>
      </c>
      <c r="L177" t="s">
        <v>731</v>
      </c>
      <c r="M177">
        <v>9</v>
      </c>
      <c r="N177">
        <v>4</v>
      </c>
      <c r="O177">
        <v>9</v>
      </c>
      <c r="P177">
        <v>1112</v>
      </c>
      <c r="Q177">
        <f t="shared" si="2"/>
        <v>1112</v>
      </c>
    </row>
    <row r="178" spans="1:17" x14ac:dyDescent="0.35">
      <c r="A178">
        <v>617</v>
      </c>
      <c r="B178" t="s">
        <v>325</v>
      </c>
      <c r="C178">
        <v>22</v>
      </c>
      <c r="D178">
        <v>1</v>
      </c>
      <c r="E178" s="2">
        <v>44976</v>
      </c>
      <c r="F178">
        <v>0.120625</v>
      </c>
      <c r="G178" s="2">
        <v>44985</v>
      </c>
      <c r="H178">
        <v>0.70942129629629624</v>
      </c>
      <c r="I178" t="s">
        <v>573</v>
      </c>
      <c r="J178" t="s">
        <v>424</v>
      </c>
      <c r="K178" t="s">
        <v>712</v>
      </c>
      <c r="L178" t="s">
        <v>720</v>
      </c>
      <c r="M178">
        <v>2</v>
      </c>
      <c r="N178">
        <v>17</v>
      </c>
      <c r="O178">
        <v>9</v>
      </c>
      <c r="P178">
        <v>1639</v>
      </c>
      <c r="Q178">
        <f t="shared" si="2"/>
        <v>1639</v>
      </c>
    </row>
    <row r="179" spans="1:17" x14ac:dyDescent="0.35">
      <c r="A179">
        <v>625</v>
      </c>
      <c r="B179" t="s">
        <v>347</v>
      </c>
      <c r="C179">
        <v>63</v>
      </c>
      <c r="D179">
        <v>5</v>
      </c>
      <c r="E179" s="2">
        <v>44980</v>
      </c>
      <c r="F179">
        <v>0.88590277777777782</v>
      </c>
      <c r="G179" s="2">
        <v>44989</v>
      </c>
      <c r="H179">
        <v>0.11534722222222223</v>
      </c>
      <c r="I179" t="s">
        <v>413</v>
      </c>
      <c r="J179" t="s">
        <v>424</v>
      </c>
      <c r="K179" t="s">
        <v>712</v>
      </c>
      <c r="L179" t="s">
        <v>740</v>
      </c>
      <c r="M179">
        <v>21</v>
      </c>
      <c r="N179">
        <v>2</v>
      </c>
      <c r="O179">
        <v>9</v>
      </c>
      <c r="P179">
        <v>1348</v>
      </c>
      <c r="Q179">
        <f t="shared" si="2"/>
        <v>6740</v>
      </c>
    </row>
    <row r="180" spans="1:17" x14ac:dyDescent="0.35">
      <c r="A180">
        <v>627</v>
      </c>
      <c r="B180" t="s">
        <v>99</v>
      </c>
      <c r="C180">
        <v>51</v>
      </c>
      <c r="D180">
        <v>4</v>
      </c>
      <c r="E180" s="2">
        <v>44962</v>
      </c>
      <c r="F180">
        <v>0.18778935185185186</v>
      </c>
      <c r="G180" s="2">
        <v>44965</v>
      </c>
      <c r="H180">
        <v>0.98486111111111108</v>
      </c>
      <c r="I180" t="s">
        <v>408</v>
      </c>
      <c r="J180" t="s">
        <v>424</v>
      </c>
      <c r="K180" t="s">
        <v>712</v>
      </c>
      <c r="L180" t="s">
        <v>720</v>
      </c>
      <c r="M180">
        <v>4</v>
      </c>
      <c r="N180">
        <v>23</v>
      </c>
      <c r="O180">
        <v>3</v>
      </c>
      <c r="P180">
        <v>1084</v>
      </c>
      <c r="Q180">
        <f t="shared" si="2"/>
        <v>4336</v>
      </c>
    </row>
    <row r="181" spans="1:17" x14ac:dyDescent="0.35">
      <c r="A181">
        <v>630</v>
      </c>
      <c r="B181" t="s">
        <v>278</v>
      </c>
      <c r="C181">
        <v>67</v>
      </c>
      <c r="D181">
        <v>3</v>
      </c>
      <c r="E181" s="2">
        <v>44978</v>
      </c>
      <c r="F181">
        <v>0.90123842592592596</v>
      </c>
      <c r="G181" s="2">
        <v>44986</v>
      </c>
      <c r="H181">
        <v>0.78689814814814818</v>
      </c>
      <c r="I181" t="s">
        <v>30</v>
      </c>
      <c r="J181" t="s">
        <v>401</v>
      </c>
      <c r="K181" t="s">
        <v>712</v>
      </c>
      <c r="L181" t="s">
        <v>731</v>
      </c>
      <c r="M181">
        <v>21</v>
      </c>
      <c r="N181">
        <v>18</v>
      </c>
      <c r="O181">
        <v>8</v>
      </c>
      <c r="P181">
        <v>1374</v>
      </c>
      <c r="Q181">
        <f t="shared" si="2"/>
        <v>4122</v>
      </c>
    </row>
    <row r="182" spans="1:17" x14ac:dyDescent="0.35">
      <c r="A182">
        <v>643</v>
      </c>
      <c r="B182" t="s">
        <v>248</v>
      </c>
      <c r="C182">
        <v>35</v>
      </c>
      <c r="D182">
        <v>2</v>
      </c>
      <c r="E182" s="2">
        <v>44983</v>
      </c>
      <c r="F182">
        <v>0.54888888888888887</v>
      </c>
      <c r="G182" s="2">
        <v>44991</v>
      </c>
      <c r="H182">
        <v>0.8501157407407407</v>
      </c>
      <c r="I182" t="s">
        <v>458</v>
      </c>
      <c r="J182" t="s">
        <v>414</v>
      </c>
      <c r="K182" t="s">
        <v>712</v>
      </c>
      <c r="L182" t="s">
        <v>720</v>
      </c>
      <c r="M182">
        <v>13</v>
      </c>
      <c r="N182">
        <v>20</v>
      </c>
      <c r="O182">
        <v>8</v>
      </c>
      <c r="P182">
        <v>1865</v>
      </c>
      <c r="Q182">
        <f t="shared" si="2"/>
        <v>3730</v>
      </c>
    </row>
    <row r="183" spans="1:17" x14ac:dyDescent="0.35">
      <c r="A183">
        <v>645</v>
      </c>
      <c r="B183" t="s">
        <v>135</v>
      </c>
      <c r="C183">
        <v>50</v>
      </c>
      <c r="D183">
        <v>3</v>
      </c>
      <c r="E183" s="2">
        <v>44984</v>
      </c>
      <c r="F183">
        <v>7.4062500000000003E-2</v>
      </c>
      <c r="G183" s="2">
        <v>44985</v>
      </c>
      <c r="H183">
        <v>8.8321759259259253E-2</v>
      </c>
      <c r="I183" t="s">
        <v>81</v>
      </c>
      <c r="J183" t="s">
        <v>414</v>
      </c>
      <c r="K183" t="s">
        <v>712</v>
      </c>
      <c r="L183" t="s">
        <v>727</v>
      </c>
      <c r="M183">
        <v>1</v>
      </c>
      <c r="N183">
        <v>2</v>
      </c>
      <c r="O183">
        <v>1</v>
      </c>
      <c r="P183">
        <v>422</v>
      </c>
      <c r="Q183">
        <f t="shared" si="2"/>
        <v>1266</v>
      </c>
    </row>
    <row r="184" spans="1:17" x14ac:dyDescent="0.35">
      <c r="A184">
        <v>650</v>
      </c>
      <c r="B184" t="s">
        <v>302</v>
      </c>
      <c r="C184">
        <v>32</v>
      </c>
      <c r="D184">
        <v>3</v>
      </c>
      <c r="E184" s="2">
        <v>44980</v>
      </c>
      <c r="F184">
        <v>7.9664351851851847E-2</v>
      </c>
      <c r="G184" s="2">
        <v>44987</v>
      </c>
      <c r="H184">
        <v>0.13166666666666665</v>
      </c>
      <c r="I184" t="s">
        <v>404</v>
      </c>
      <c r="J184" t="s">
        <v>405</v>
      </c>
      <c r="K184" t="s">
        <v>712</v>
      </c>
      <c r="L184" t="s">
        <v>740</v>
      </c>
      <c r="M184">
        <v>1</v>
      </c>
      <c r="N184">
        <v>3</v>
      </c>
      <c r="O184">
        <v>7</v>
      </c>
      <c r="P184">
        <v>1792</v>
      </c>
      <c r="Q184">
        <f t="shared" si="2"/>
        <v>5376</v>
      </c>
    </row>
    <row r="185" spans="1:17" x14ac:dyDescent="0.35">
      <c r="A185">
        <v>662</v>
      </c>
      <c r="B185" t="s">
        <v>268</v>
      </c>
      <c r="C185">
        <v>20</v>
      </c>
      <c r="D185">
        <v>3</v>
      </c>
      <c r="E185" s="2">
        <v>44966</v>
      </c>
      <c r="F185">
        <v>0.77074074074074073</v>
      </c>
      <c r="G185" s="2">
        <v>44975</v>
      </c>
      <c r="H185">
        <v>0.35269675925925925</v>
      </c>
      <c r="I185" t="s">
        <v>577</v>
      </c>
      <c r="J185" t="s">
        <v>401</v>
      </c>
      <c r="K185" t="s">
        <v>712</v>
      </c>
      <c r="L185" t="s">
        <v>740</v>
      </c>
      <c r="M185">
        <v>18</v>
      </c>
      <c r="N185">
        <v>8</v>
      </c>
      <c r="O185">
        <v>9</v>
      </c>
      <c r="P185">
        <v>697</v>
      </c>
      <c r="Q185">
        <f t="shared" si="2"/>
        <v>2091</v>
      </c>
    </row>
    <row r="186" spans="1:17" x14ac:dyDescent="0.35">
      <c r="A186">
        <v>675</v>
      </c>
      <c r="B186" t="s">
        <v>209</v>
      </c>
      <c r="C186">
        <v>13</v>
      </c>
      <c r="D186">
        <v>4</v>
      </c>
      <c r="E186" s="2">
        <v>44985</v>
      </c>
      <c r="F186">
        <v>0.33664351851851854</v>
      </c>
      <c r="G186" s="2">
        <v>44994</v>
      </c>
      <c r="H186">
        <v>0.99458333333333337</v>
      </c>
      <c r="I186" t="s">
        <v>607</v>
      </c>
      <c r="J186" t="s">
        <v>414</v>
      </c>
      <c r="K186" t="s">
        <v>712</v>
      </c>
      <c r="L186" t="s">
        <v>731</v>
      </c>
      <c r="M186">
        <v>8</v>
      </c>
      <c r="N186">
        <v>23</v>
      </c>
      <c r="O186">
        <v>9</v>
      </c>
      <c r="P186">
        <v>1141</v>
      </c>
      <c r="Q186">
        <f t="shared" si="2"/>
        <v>4564</v>
      </c>
    </row>
    <row r="187" spans="1:17" x14ac:dyDescent="0.35">
      <c r="A187">
        <v>676</v>
      </c>
      <c r="B187" t="s">
        <v>155</v>
      </c>
      <c r="C187">
        <v>46</v>
      </c>
      <c r="D187">
        <v>4</v>
      </c>
      <c r="E187" s="2">
        <v>44975</v>
      </c>
      <c r="F187">
        <v>0.5294444444444445</v>
      </c>
      <c r="G187" s="2">
        <v>44977</v>
      </c>
      <c r="H187">
        <v>0.86981481481481482</v>
      </c>
      <c r="I187" t="s">
        <v>46</v>
      </c>
      <c r="J187" t="s">
        <v>401</v>
      </c>
      <c r="K187" t="s">
        <v>712</v>
      </c>
      <c r="L187" t="s">
        <v>713</v>
      </c>
      <c r="M187">
        <v>12</v>
      </c>
      <c r="N187">
        <v>20</v>
      </c>
      <c r="O187">
        <v>2</v>
      </c>
      <c r="P187">
        <v>758</v>
      </c>
      <c r="Q187">
        <f t="shared" si="2"/>
        <v>3032</v>
      </c>
    </row>
    <row r="188" spans="1:17" x14ac:dyDescent="0.35">
      <c r="A188">
        <v>682</v>
      </c>
      <c r="B188" t="s">
        <v>217</v>
      </c>
      <c r="C188">
        <v>50</v>
      </c>
      <c r="D188">
        <v>5</v>
      </c>
      <c r="E188" s="2">
        <v>44983</v>
      </c>
      <c r="F188">
        <v>0.31337962962962962</v>
      </c>
      <c r="G188" s="2">
        <v>44990</v>
      </c>
      <c r="H188">
        <v>0.48093750000000002</v>
      </c>
      <c r="I188" t="s">
        <v>284</v>
      </c>
      <c r="J188" t="s">
        <v>414</v>
      </c>
      <c r="K188" t="s">
        <v>712</v>
      </c>
      <c r="L188" t="s">
        <v>720</v>
      </c>
      <c r="M188">
        <v>7</v>
      </c>
      <c r="N188">
        <v>11</v>
      </c>
      <c r="O188">
        <v>7</v>
      </c>
      <c r="P188">
        <v>422</v>
      </c>
      <c r="Q188">
        <f t="shared" si="2"/>
        <v>2110</v>
      </c>
    </row>
    <row r="189" spans="1:17" x14ac:dyDescent="0.35">
      <c r="A189">
        <v>707</v>
      </c>
      <c r="B189" t="s">
        <v>147</v>
      </c>
      <c r="C189">
        <v>70</v>
      </c>
      <c r="D189">
        <v>4</v>
      </c>
      <c r="E189" s="2">
        <v>44960</v>
      </c>
      <c r="F189">
        <v>0.26210648148148147</v>
      </c>
      <c r="G189" s="2">
        <v>44969</v>
      </c>
      <c r="H189">
        <v>4.4664351851851851E-2</v>
      </c>
      <c r="I189" t="s">
        <v>534</v>
      </c>
      <c r="J189" t="s">
        <v>405</v>
      </c>
      <c r="K189" t="s">
        <v>712</v>
      </c>
      <c r="L189" t="s">
        <v>717</v>
      </c>
      <c r="M189">
        <v>6</v>
      </c>
      <c r="N189">
        <v>1</v>
      </c>
      <c r="O189">
        <v>9</v>
      </c>
      <c r="P189">
        <v>866</v>
      </c>
      <c r="Q189">
        <f t="shared" si="2"/>
        <v>3464</v>
      </c>
    </row>
    <row r="190" spans="1:17" x14ac:dyDescent="0.35">
      <c r="A190">
        <v>723</v>
      </c>
      <c r="B190" t="s">
        <v>182</v>
      </c>
      <c r="C190">
        <v>14</v>
      </c>
      <c r="D190">
        <v>3</v>
      </c>
      <c r="E190" s="2">
        <v>44961</v>
      </c>
      <c r="F190">
        <v>0.75065972222222221</v>
      </c>
      <c r="G190" s="2">
        <v>44962</v>
      </c>
      <c r="H190">
        <v>3.9907407407407405E-2</v>
      </c>
      <c r="I190" t="s">
        <v>597</v>
      </c>
      <c r="J190" t="s">
        <v>405</v>
      </c>
      <c r="K190" t="s">
        <v>712</v>
      </c>
      <c r="L190" t="s">
        <v>713</v>
      </c>
      <c r="M190">
        <v>18</v>
      </c>
      <c r="N190">
        <v>0</v>
      </c>
      <c r="O190">
        <v>1</v>
      </c>
      <c r="P190">
        <v>1915</v>
      </c>
      <c r="Q190">
        <f t="shared" si="2"/>
        <v>5745</v>
      </c>
    </row>
    <row r="191" spans="1:17" x14ac:dyDescent="0.35">
      <c r="A191">
        <v>729</v>
      </c>
      <c r="B191" t="s">
        <v>123</v>
      </c>
      <c r="C191">
        <v>17</v>
      </c>
      <c r="D191">
        <v>1</v>
      </c>
      <c r="E191" s="2">
        <v>44980</v>
      </c>
      <c r="F191">
        <v>0.76380787037037035</v>
      </c>
      <c r="G191" s="2">
        <v>44982</v>
      </c>
      <c r="H191">
        <v>0.49396990740740743</v>
      </c>
      <c r="I191" t="s">
        <v>427</v>
      </c>
      <c r="J191" t="s">
        <v>401</v>
      </c>
      <c r="K191" t="s">
        <v>712</v>
      </c>
      <c r="L191" t="s">
        <v>740</v>
      </c>
      <c r="M191">
        <v>18</v>
      </c>
      <c r="N191">
        <v>11</v>
      </c>
      <c r="O191">
        <v>2</v>
      </c>
      <c r="P191">
        <v>1899</v>
      </c>
      <c r="Q191">
        <f t="shared" si="2"/>
        <v>1899</v>
      </c>
    </row>
    <row r="192" spans="1:17" x14ac:dyDescent="0.35">
      <c r="A192">
        <v>735</v>
      </c>
      <c r="B192" t="s">
        <v>151</v>
      </c>
      <c r="C192">
        <v>56</v>
      </c>
      <c r="D192">
        <v>1</v>
      </c>
      <c r="E192" s="2">
        <v>44959</v>
      </c>
      <c r="F192">
        <v>0.30724537037037036</v>
      </c>
      <c r="G192" s="2">
        <v>44961</v>
      </c>
      <c r="H192">
        <v>0.24858796296296296</v>
      </c>
      <c r="I192" t="s">
        <v>428</v>
      </c>
      <c r="J192" t="s">
        <v>401</v>
      </c>
      <c r="K192" t="s">
        <v>712</v>
      </c>
      <c r="L192" t="s">
        <v>740</v>
      </c>
      <c r="M192">
        <v>7</v>
      </c>
      <c r="N192">
        <v>5</v>
      </c>
      <c r="O192">
        <v>2</v>
      </c>
      <c r="P192">
        <v>1272</v>
      </c>
      <c r="Q192">
        <f t="shared" si="2"/>
        <v>1272</v>
      </c>
    </row>
    <row r="193" spans="1:17" x14ac:dyDescent="0.35">
      <c r="A193">
        <v>755</v>
      </c>
      <c r="B193" t="s">
        <v>151</v>
      </c>
      <c r="C193">
        <v>6</v>
      </c>
      <c r="D193">
        <v>5</v>
      </c>
      <c r="E193" s="2">
        <v>44984</v>
      </c>
      <c r="F193">
        <v>0.68988425925925922</v>
      </c>
      <c r="G193" s="2">
        <v>44991</v>
      </c>
      <c r="H193">
        <v>9.5046296296296295E-2</v>
      </c>
      <c r="I193" t="s">
        <v>460</v>
      </c>
      <c r="J193" t="s">
        <v>414</v>
      </c>
      <c r="K193" t="s">
        <v>712</v>
      </c>
      <c r="L193" t="s">
        <v>727</v>
      </c>
      <c r="M193">
        <v>16</v>
      </c>
      <c r="N193">
        <v>2</v>
      </c>
      <c r="O193">
        <v>7</v>
      </c>
      <c r="P193">
        <v>1112</v>
      </c>
      <c r="Q193">
        <f t="shared" si="2"/>
        <v>5560</v>
      </c>
    </row>
    <row r="194" spans="1:17" x14ac:dyDescent="0.35">
      <c r="A194">
        <v>762</v>
      </c>
      <c r="B194" t="s">
        <v>252</v>
      </c>
      <c r="C194">
        <v>50</v>
      </c>
      <c r="D194">
        <v>1</v>
      </c>
      <c r="E194" s="2">
        <v>44983</v>
      </c>
      <c r="F194">
        <v>0.42452546296296295</v>
      </c>
      <c r="G194" s="2">
        <v>44986</v>
      </c>
      <c r="H194">
        <v>0.16412037037037036</v>
      </c>
      <c r="I194" t="s">
        <v>533</v>
      </c>
      <c r="J194" t="s">
        <v>414</v>
      </c>
      <c r="K194" t="s">
        <v>712</v>
      </c>
      <c r="L194" t="s">
        <v>720</v>
      </c>
      <c r="M194">
        <v>10</v>
      </c>
      <c r="N194">
        <v>3</v>
      </c>
      <c r="O194">
        <v>3</v>
      </c>
      <c r="P194">
        <v>422</v>
      </c>
      <c r="Q194">
        <f t="shared" si="2"/>
        <v>422</v>
      </c>
    </row>
    <row r="195" spans="1:17" x14ac:dyDescent="0.35">
      <c r="A195">
        <v>775</v>
      </c>
      <c r="B195" t="s">
        <v>302</v>
      </c>
      <c r="C195">
        <v>45</v>
      </c>
      <c r="D195">
        <v>1</v>
      </c>
      <c r="E195" s="2">
        <v>44976</v>
      </c>
      <c r="F195">
        <v>0.15844907407407408</v>
      </c>
      <c r="G195" s="2">
        <v>44981</v>
      </c>
      <c r="H195">
        <v>0.98040509259259256</v>
      </c>
      <c r="I195" t="s">
        <v>266</v>
      </c>
      <c r="J195" t="s">
        <v>405</v>
      </c>
      <c r="K195" t="s">
        <v>712</v>
      </c>
      <c r="L195" t="s">
        <v>720</v>
      </c>
      <c r="M195">
        <v>3</v>
      </c>
      <c r="N195">
        <v>23</v>
      </c>
      <c r="O195">
        <v>5</v>
      </c>
      <c r="P195">
        <v>722</v>
      </c>
      <c r="Q195">
        <f t="shared" ref="Q195:Q258" si="3">D195*P195</f>
        <v>722</v>
      </c>
    </row>
    <row r="196" spans="1:17" x14ac:dyDescent="0.35">
      <c r="A196">
        <v>777</v>
      </c>
      <c r="B196" t="s">
        <v>67</v>
      </c>
      <c r="C196">
        <v>70</v>
      </c>
      <c r="D196">
        <v>3</v>
      </c>
      <c r="E196" s="2">
        <v>44981</v>
      </c>
      <c r="F196">
        <v>0.64857638888888891</v>
      </c>
      <c r="G196" s="2">
        <v>44984</v>
      </c>
      <c r="H196">
        <v>0.47892361111111109</v>
      </c>
      <c r="I196" t="s">
        <v>586</v>
      </c>
      <c r="J196" t="s">
        <v>405</v>
      </c>
      <c r="K196" t="s">
        <v>712</v>
      </c>
      <c r="L196" t="s">
        <v>717</v>
      </c>
      <c r="M196">
        <v>15</v>
      </c>
      <c r="N196">
        <v>11</v>
      </c>
      <c r="O196">
        <v>3</v>
      </c>
      <c r="P196">
        <v>866</v>
      </c>
      <c r="Q196">
        <f t="shared" si="3"/>
        <v>2598</v>
      </c>
    </row>
    <row r="197" spans="1:17" x14ac:dyDescent="0.35">
      <c r="A197">
        <v>785</v>
      </c>
      <c r="B197" t="s">
        <v>209</v>
      </c>
      <c r="C197">
        <v>47</v>
      </c>
      <c r="D197">
        <v>5</v>
      </c>
      <c r="E197" s="2">
        <v>44983</v>
      </c>
      <c r="F197">
        <v>0.73719907407407403</v>
      </c>
      <c r="G197" s="2">
        <v>44986</v>
      </c>
      <c r="H197">
        <v>0.54818287037037039</v>
      </c>
      <c r="I197" t="s">
        <v>492</v>
      </c>
      <c r="J197" t="s">
        <v>414</v>
      </c>
      <c r="K197" t="s">
        <v>712</v>
      </c>
      <c r="L197" t="s">
        <v>720</v>
      </c>
      <c r="M197">
        <v>17</v>
      </c>
      <c r="N197">
        <v>13</v>
      </c>
      <c r="O197">
        <v>3</v>
      </c>
      <c r="P197">
        <v>1638</v>
      </c>
      <c r="Q197">
        <f t="shared" si="3"/>
        <v>8190</v>
      </c>
    </row>
    <row r="198" spans="1:17" x14ac:dyDescent="0.35">
      <c r="A198">
        <v>790</v>
      </c>
      <c r="B198" t="s">
        <v>186</v>
      </c>
      <c r="C198">
        <v>26</v>
      </c>
      <c r="D198">
        <v>2</v>
      </c>
      <c r="E198" s="2">
        <v>44985</v>
      </c>
      <c r="F198">
        <v>0.25241898148148151</v>
      </c>
      <c r="G198" s="2">
        <v>44993</v>
      </c>
      <c r="H198">
        <v>0.18099537037037036</v>
      </c>
      <c r="I198" t="s">
        <v>504</v>
      </c>
      <c r="J198" t="s">
        <v>414</v>
      </c>
      <c r="K198" t="s">
        <v>712</v>
      </c>
      <c r="L198" t="s">
        <v>731</v>
      </c>
      <c r="M198">
        <v>6</v>
      </c>
      <c r="N198">
        <v>4</v>
      </c>
      <c r="O198">
        <v>8</v>
      </c>
      <c r="P198">
        <v>289</v>
      </c>
      <c r="Q198">
        <f t="shared" si="3"/>
        <v>578</v>
      </c>
    </row>
    <row r="199" spans="1:17" x14ac:dyDescent="0.35">
      <c r="A199">
        <v>806</v>
      </c>
      <c r="B199" t="s">
        <v>344</v>
      </c>
      <c r="C199">
        <v>29</v>
      </c>
      <c r="D199">
        <v>2</v>
      </c>
      <c r="E199" s="2">
        <v>44985</v>
      </c>
      <c r="F199">
        <v>0.5426157407407407</v>
      </c>
      <c r="G199" s="2">
        <v>44993</v>
      </c>
      <c r="H199">
        <v>0.27706018518518516</v>
      </c>
      <c r="I199" t="s">
        <v>475</v>
      </c>
      <c r="J199" t="s">
        <v>414</v>
      </c>
      <c r="K199" t="s">
        <v>712</v>
      </c>
      <c r="L199" t="s">
        <v>731</v>
      </c>
      <c r="M199">
        <v>13</v>
      </c>
      <c r="N199">
        <v>6</v>
      </c>
      <c r="O199">
        <v>8</v>
      </c>
      <c r="P199">
        <v>1252</v>
      </c>
      <c r="Q199">
        <f t="shared" si="3"/>
        <v>2504</v>
      </c>
    </row>
    <row r="200" spans="1:17" x14ac:dyDescent="0.35">
      <c r="A200">
        <v>816</v>
      </c>
      <c r="B200" t="s">
        <v>171</v>
      </c>
      <c r="C200">
        <v>35</v>
      </c>
      <c r="D200">
        <v>3</v>
      </c>
      <c r="E200" s="2">
        <v>44985</v>
      </c>
      <c r="F200">
        <v>0.82251157407407405</v>
      </c>
      <c r="G200" s="2">
        <v>44995</v>
      </c>
      <c r="H200">
        <v>0.57056712962962963</v>
      </c>
      <c r="I200" t="s">
        <v>498</v>
      </c>
      <c r="J200" t="s">
        <v>414</v>
      </c>
      <c r="K200" t="s">
        <v>712</v>
      </c>
      <c r="L200" t="s">
        <v>731</v>
      </c>
      <c r="M200">
        <v>19</v>
      </c>
      <c r="N200">
        <v>13</v>
      </c>
      <c r="O200">
        <v>10</v>
      </c>
      <c r="P200">
        <v>1865</v>
      </c>
      <c r="Q200">
        <f t="shared" si="3"/>
        <v>5595</v>
      </c>
    </row>
    <row r="201" spans="1:17" x14ac:dyDescent="0.35">
      <c r="A201">
        <v>821</v>
      </c>
      <c r="B201" t="s">
        <v>202</v>
      </c>
      <c r="C201">
        <v>32</v>
      </c>
      <c r="D201">
        <v>4</v>
      </c>
      <c r="E201" s="2">
        <v>44984</v>
      </c>
      <c r="F201">
        <v>0.84410879629629632</v>
      </c>
      <c r="G201" s="2">
        <v>44992</v>
      </c>
      <c r="H201">
        <v>0.94861111111111107</v>
      </c>
      <c r="I201" t="s">
        <v>510</v>
      </c>
      <c r="J201" t="s">
        <v>405</v>
      </c>
      <c r="K201" t="s">
        <v>712</v>
      </c>
      <c r="L201" t="s">
        <v>727</v>
      </c>
      <c r="M201">
        <v>20</v>
      </c>
      <c r="N201">
        <v>22</v>
      </c>
      <c r="O201">
        <v>8</v>
      </c>
      <c r="P201">
        <v>1792</v>
      </c>
      <c r="Q201">
        <f t="shared" si="3"/>
        <v>7168</v>
      </c>
    </row>
    <row r="202" spans="1:17" x14ac:dyDescent="0.35">
      <c r="A202">
        <v>832</v>
      </c>
      <c r="B202" t="s">
        <v>107</v>
      </c>
      <c r="C202">
        <v>65</v>
      </c>
      <c r="D202">
        <v>4</v>
      </c>
      <c r="E202" s="2">
        <v>44958</v>
      </c>
      <c r="F202">
        <v>0.78916666666666668</v>
      </c>
      <c r="G202" s="2">
        <v>44967</v>
      </c>
      <c r="H202">
        <v>9.6863425925925922E-2</v>
      </c>
      <c r="I202" t="s">
        <v>507</v>
      </c>
      <c r="J202" t="s">
        <v>424</v>
      </c>
      <c r="K202" t="s">
        <v>712</v>
      </c>
      <c r="L202" t="s">
        <v>715</v>
      </c>
      <c r="M202">
        <v>18</v>
      </c>
      <c r="N202">
        <v>2</v>
      </c>
      <c r="O202">
        <v>9</v>
      </c>
      <c r="P202">
        <v>1895</v>
      </c>
      <c r="Q202">
        <f t="shared" si="3"/>
        <v>7580</v>
      </c>
    </row>
    <row r="203" spans="1:17" x14ac:dyDescent="0.35">
      <c r="A203">
        <v>854</v>
      </c>
      <c r="B203" t="s">
        <v>67</v>
      </c>
      <c r="C203">
        <v>62</v>
      </c>
      <c r="D203">
        <v>3</v>
      </c>
      <c r="E203" s="2">
        <v>44984</v>
      </c>
      <c r="F203">
        <v>8.3715277777777777E-2</v>
      </c>
      <c r="G203" s="2">
        <v>44987</v>
      </c>
      <c r="H203">
        <v>0.11908564814814815</v>
      </c>
      <c r="I203" t="s">
        <v>619</v>
      </c>
      <c r="J203" t="s">
        <v>414</v>
      </c>
      <c r="K203" t="s">
        <v>712</v>
      </c>
      <c r="L203" t="s">
        <v>727</v>
      </c>
      <c r="M203">
        <v>2</v>
      </c>
      <c r="N203">
        <v>2</v>
      </c>
      <c r="O203">
        <v>3</v>
      </c>
      <c r="P203">
        <v>1356</v>
      </c>
      <c r="Q203">
        <f t="shared" si="3"/>
        <v>4068</v>
      </c>
    </row>
    <row r="204" spans="1:17" x14ac:dyDescent="0.35">
      <c r="A204">
        <v>857</v>
      </c>
      <c r="B204" t="s">
        <v>213</v>
      </c>
      <c r="C204">
        <v>63</v>
      </c>
      <c r="D204">
        <v>1</v>
      </c>
      <c r="E204" s="2">
        <v>44966</v>
      </c>
      <c r="F204">
        <v>0.39048611111111109</v>
      </c>
      <c r="G204" s="2">
        <v>44975</v>
      </c>
      <c r="H204">
        <v>0.58384259259259264</v>
      </c>
      <c r="I204" t="s">
        <v>510</v>
      </c>
      <c r="J204" t="s">
        <v>424</v>
      </c>
      <c r="K204" t="s">
        <v>712</v>
      </c>
      <c r="L204" t="s">
        <v>740</v>
      </c>
      <c r="M204">
        <v>9</v>
      </c>
      <c r="N204">
        <v>14</v>
      </c>
      <c r="O204">
        <v>9</v>
      </c>
      <c r="P204">
        <v>1348</v>
      </c>
      <c r="Q204">
        <f t="shared" si="3"/>
        <v>1348</v>
      </c>
    </row>
    <row r="205" spans="1:17" x14ac:dyDescent="0.35">
      <c r="A205">
        <v>861</v>
      </c>
      <c r="B205" t="s">
        <v>123</v>
      </c>
      <c r="C205">
        <v>32</v>
      </c>
      <c r="D205">
        <v>1</v>
      </c>
      <c r="E205" s="2">
        <v>44966</v>
      </c>
      <c r="F205">
        <v>0.34688657407407408</v>
      </c>
      <c r="G205" s="2">
        <v>44971</v>
      </c>
      <c r="H205">
        <v>0.10942129629629629</v>
      </c>
      <c r="I205" t="s">
        <v>494</v>
      </c>
      <c r="J205" t="s">
        <v>405</v>
      </c>
      <c r="K205" t="s">
        <v>712</v>
      </c>
      <c r="L205" t="s">
        <v>740</v>
      </c>
      <c r="M205">
        <v>8</v>
      </c>
      <c r="N205">
        <v>2</v>
      </c>
      <c r="O205">
        <v>5</v>
      </c>
      <c r="P205">
        <v>1792</v>
      </c>
      <c r="Q205">
        <f t="shared" si="3"/>
        <v>1792</v>
      </c>
    </row>
    <row r="206" spans="1:17" x14ac:dyDescent="0.35">
      <c r="A206">
        <v>919</v>
      </c>
      <c r="B206" t="s">
        <v>155</v>
      </c>
      <c r="C206">
        <v>35</v>
      </c>
      <c r="D206">
        <v>5</v>
      </c>
      <c r="E206" s="2">
        <v>44985</v>
      </c>
      <c r="F206">
        <v>0.35269675925925925</v>
      </c>
      <c r="G206" s="2">
        <v>44989</v>
      </c>
      <c r="H206">
        <v>3.8078703703703703E-3</v>
      </c>
      <c r="I206" t="s">
        <v>228</v>
      </c>
      <c r="J206" t="s">
        <v>414</v>
      </c>
      <c r="K206" t="s">
        <v>712</v>
      </c>
      <c r="L206" t="s">
        <v>731</v>
      </c>
      <c r="M206">
        <v>8</v>
      </c>
      <c r="N206">
        <v>0</v>
      </c>
      <c r="O206">
        <v>4</v>
      </c>
      <c r="P206">
        <v>1865</v>
      </c>
      <c r="Q206">
        <f t="shared" si="3"/>
        <v>9325</v>
      </c>
    </row>
    <row r="207" spans="1:17" x14ac:dyDescent="0.35">
      <c r="A207">
        <v>923</v>
      </c>
      <c r="B207" t="s">
        <v>139</v>
      </c>
      <c r="C207">
        <v>7</v>
      </c>
      <c r="D207">
        <v>4</v>
      </c>
      <c r="E207" s="2">
        <v>44984</v>
      </c>
      <c r="F207">
        <v>0.60939814814814819</v>
      </c>
      <c r="G207" s="2">
        <v>44985</v>
      </c>
      <c r="H207">
        <v>0.91778935185185184</v>
      </c>
      <c r="I207" t="s">
        <v>444</v>
      </c>
      <c r="J207" t="s">
        <v>414</v>
      </c>
      <c r="K207" t="s">
        <v>712</v>
      </c>
      <c r="L207" t="s">
        <v>727</v>
      </c>
      <c r="M207">
        <v>14</v>
      </c>
      <c r="N207">
        <v>22</v>
      </c>
      <c r="O207">
        <v>1</v>
      </c>
      <c r="P207">
        <v>409</v>
      </c>
      <c r="Q207">
        <f t="shared" si="3"/>
        <v>1636</v>
      </c>
    </row>
    <row r="208" spans="1:17" x14ac:dyDescent="0.35">
      <c r="A208">
        <v>943</v>
      </c>
      <c r="B208" t="s">
        <v>107</v>
      </c>
      <c r="C208">
        <v>22</v>
      </c>
      <c r="D208">
        <v>4</v>
      </c>
      <c r="E208" s="2">
        <v>44976</v>
      </c>
      <c r="F208">
        <v>0.60218749999999999</v>
      </c>
      <c r="G208" s="2">
        <v>44979</v>
      </c>
      <c r="H208">
        <v>0.79582175925925924</v>
      </c>
      <c r="I208" t="s">
        <v>464</v>
      </c>
      <c r="J208" t="s">
        <v>424</v>
      </c>
      <c r="K208" t="s">
        <v>712</v>
      </c>
      <c r="L208" t="s">
        <v>720</v>
      </c>
      <c r="M208">
        <v>14</v>
      </c>
      <c r="N208">
        <v>19</v>
      </c>
      <c r="O208">
        <v>3</v>
      </c>
      <c r="P208">
        <v>1639</v>
      </c>
      <c r="Q208">
        <f t="shared" si="3"/>
        <v>6556</v>
      </c>
    </row>
    <row r="209" spans="1:17" x14ac:dyDescent="0.35">
      <c r="A209">
        <v>949</v>
      </c>
      <c r="B209" t="s">
        <v>83</v>
      </c>
      <c r="C209">
        <v>6</v>
      </c>
      <c r="D209">
        <v>4</v>
      </c>
      <c r="E209" s="2">
        <v>44984</v>
      </c>
      <c r="F209">
        <v>0.87153935185185183</v>
      </c>
      <c r="G209" s="2">
        <v>44991</v>
      </c>
      <c r="H209">
        <v>0.3995023148148148</v>
      </c>
      <c r="I209" t="s">
        <v>509</v>
      </c>
      <c r="J209" t="s">
        <v>414</v>
      </c>
      <c r="K209" t="s">
        <v>712</v>
      </c>
      <c r="L209" t="s">
        <v>727</v>
      </c>
      <c r="M209">
        <v>20</v>
      </c>
      <c r="N209">
        <v>9</v>
      </c>
      <c r="O209">
        <v>7</v>
      </c>
      <c r="P209">
        <v>1112</v>
      </c>
      <c r="Q209">
        <f t="shared" si="3"/>
        <v>4448</v>
      </c>
    </row>
    <row r="210" spans="1:17" x14ac:dyDescent="0.35">
      <c r="A210">
        <v>961</v>
      </c>
      <c r="B210" t="s">
        <v>67</v>
      </c>
      <c r="C210">
        <v>1</v>
      </c>
      <c r="D210">
        <v>5</v>
      </c>
      <c r="E210" s="2">
        <v>44958</v>
      </c>
      <c r="F210">
        <v>0.28435185185185186</v>
      </c>
      <c r="G210" s="2">
        <v>44967</v>
      </c>
      <c r="H210">
        <v>0.87127314814814816</v>
      </c>
      <c r="I210" t="s">
        <v>480</v>
      </c>
      <c r="J210" t="s">
        <v>424</v>
      </c>
      <c r="K210" t="s">
        <v>712</v>
      </c>
      <c r="L210" t="s">
        <v>715</v>
      </c>
      <c r="M210">
        <v>6</v>
      </c>
      <c r="N210">
        <v>20</v>
      </c>
      <c r="O210">
        <v>9</v>
      </c>
      <c r="P210">
        <v>1935</v>
      </c>
      <c r="Q210">
        <f t="shared" si="3"/>
        <v>9675</v>
      </c>
    </row>
    <row r="211" spans="1:17" x14ac:dyDescent="0.35">
      <c r="A211">
        <v>973</v>
      </c>
      <c r="B211" t="s">
        <v>127</v>
      </c>
      <c r="C211">
        <v>66</v>
      </c>
      <c r="D211">
        <v>3</v>
      </c>
      <c r="E211" s="2">
        <v>44983</v>
      </c>
      <c r="F211">
        <v>0.44160879629629629</v>
      </c>
      <c r="G211" s="2">
        <v>44992</v>
      </c>
      <c r="H211">
        <v>0.15722222222222224</v>
      </c>
      <c r="I211" t="s">
        <v>497</v>
      </c>
      <c r="J211" t="s">
        <v>414</v>
      </c>
      <c r="K211" t="s">
        <v>712</v>
      </c>
      <c r="L211" t="s">
        <v>720</v>
      </c>
      <c r="M211">
        <v>10</v>
      </c>
      <c r="N211">
        <v>3</v>
      </c>
      <c r="O211">
        <v>9</v>
      </c>
      <c r="P211">
        <v>610</v>
      </c>
      <c r="Q211">
        <f t="shared" si="3"/>
        <v>1830</v>
      </c>
    </row>
    <row r="212" spans="1:17" x14ac:dyDescent="0.35">
      <c r="A212">
        <v>978</v>
      </c>
      <c r="B212" t="s">
        <v>79</v>
      </c>
      <c r="C212">
        <v>29</v>
      </c>
      <c r="D212">
        <v>4</v>
      </c>
      <c r="E212" s="2">
        <v>44985</v>
      </c>
      <c r="F212">
        <v>0.37447916666666664</v>
      </c>
      <c r="G212" s="2">
        <v>44994</v>
      </c>
      <c r="H212">
        <v>0.27160879629629631</v>
      </c>
      <c r="I212" t="s">
        <v>497</v>
      </c>
      <c r="J212" t="s">
        <v>414</v>
      </c>
      <c r="K212" t="s">
        <v>712</v>
      </c>
      <c r="L212" t="s">
        <v>731</v>
      </c>
      <c r="M212">
        <v>8</v>
      </c>
      <c r="N212">
        <v>6</v>
      </c>
      <c r="O212">
        <v>9</v>
      </c>
      <c r="P212">
        <v>1252</v>
      </c>
      <c r="Q212">
        <f t="shared" si="3"/>
        <v>5008</v>
      </c>
    </row>
    <row r="213" spans="1:17" x14ac:dyDescent="0.35">
      <c r="A213">
        <v>982</v>
      </c>
      <c r="B213" t="s">
        <v>79</v>
      </c>
      <c r="C213">
        <v>47</v>
      </c>
      <c r="D213">
        <v>4</v>
      </c>
      <c r="E213" s="2">
        <v>44985</v>
      </c>
      <c r="F213">
        <v>0.78915509259259264</v>
      </c>
      <c r="G213" s="2">
        <v>44989</v>
      </c>
      <c r="H213">
        <v>0.13290509259259259</v>
      </c>
      <c r="I213" t="s">
        <v>489</v>
      </c>
      <c r="J213" t="s">
        <v>414</v>
      </c>
      <c r="K213" t="s">
        <v>712</v>
      </c>
      <c r="L213" t="s">
        <v>731</v>
      </c>
      <c r="M213">
        <v>18</v>
      </c>
      <c r="N213">
        <v>3</v>
      </c>
      <c r="O213">
        <v>4</v>
      </c>
      <c r="P213">
        <v>1638</v>
      </c>
      <c r="Q213">
        <f t="shared" si="3"/>
        <v>6552</v>
      </c>
    </row>
    <row r="214" spans="1:17" x14ac:dyDescent="0.35">
      <c r="A214">
        <v>991</v>
      </c>
      <c r="B214" t="s">
        <v>217</v>
      </c>
      <c r="C214">
        <v>36</v>
      </c>
      <c r="D214">
        <v>5</v>
      </c>
      <c r="E214" s="2">
        <v>44966</v>
      </c>
      <c r="F214">
        <v>0.62583333333333335</v>
      </c>
      <c r="G214" s="2">
        <v>44972</v>
      </c>
      <c r="H214">
        <v>0.72009259259259262</v>
      </c>
      <c r="I214" t="s">
        <v>497</v>
      </c>
      <c r="J214" t="s">
        <v>405</v>
      </c>
      <c r="K214" t="s">
        <v>712</v>
      </c>
      <c r="L214" t="s">
        <v>740</v>
      </c>
      <c r="M214">
        <v>15</v>
      </c>
      <c r="N214">
        <v>17</v>
      </c>
      <c r="O214">
        <v>6</v>
      </c>
      <c r="P214">
        <v>203</v>
      </c>
      <c r="Q214">
        <f t="shared" si="3"/>
        <v>1015</v>
      </c>
    </row>
    <row r="215" spans="1:17" x14ac:dyDescent="0.35">
      <c r="A215">
        <v>51</v>
      </c>
      <c r="B215" t="s">
        <v>147</v>
      </c>
      <c r="C215">
        <v>10</v>
      </c>
      <c r="D215">
        <v>1</v>
      </c>
      <c r="E215" s="2">
        <v>45000</v>
      </c>
      <c r="F215">
        <v>0.39153935185185185</v>
      </c>
      <c r="G215" s="2">
        <v>45004</v>
      </c>
      <c r="H215">
        <v>0.69907407407407407</v>
      </c>
      <c r="I215" t="s">
        <v>441</v>
      </c>
      <c r="J215" t="s">
        <v>405</v>
      </c>
      <c r="K215" t="s">
        <v>839</v>
      </c>
      <c r="L215" t="s">
        <v>715</v>
      </c>
      <c r="M215">
        <v>9</v>
      </c>
      <c r="N215">
        <v>16</v>
      </c>
      <c r="O215">
        <v>4</v>
      </c>
      <c r="P215">
        <v>259</v>
      </c>
      <c r="Q215">
        <f t="shared" si="3"/>
        <v>259</v>
      </c>
    </row>
    <row r="216" spans="1:17" x14ac:dyDescent="0.35">
      <c r="A216">
        <v>96</v>
      </c>
      <c r="B216" t="s">
        <v>386</v>
      </c>
      <c r="C216">
        <v>25</v>
      </c>
      <c r="D216">
        <v>3</v>
      </c>
      <c r="E216" s="2">
        <v>44999</v>
      </c>
      <c r="F216">
        <v>0.62524305555555559</v>
      </c>
      <c r="G216" s="2">
        <v>45008</v>
      </c>
      <c r="H216">
        <v>0.37229166666666669</v>
      </c>
      <c r="I216" t="s">
        <v>465</v>
      </c>
      <c r="J216" t="s">
        <v>401</v>
      </c>
      <c r="K216" t="s">
        <v>839</v>
      </c>
      <c r="L216" t="s">
        <v>731</v>
      </c>
      <c r="M216">
        <v>15</v>
      </c>
      <c r="N216">
        <v>8</v>
      </c>
      <c r="O216">
        <v>9</v>
      </c>
      <c r="P216">
        <v>1202</v>
      </c>
      <c r="Q216">
        <f t="shared" si="3"/>
        <v>3606</v>
      </c>
    </row>
    <row r="217" spans="1:17" x14ac:dyDescent="0.35">
      <c r="A217">
        <v>125</v>
      </c>
      <c r="B217" t="s">
        <v>83</v>
      </c>
      <c r="C217">
        <v>31</v>
      </c>
      <c r="D217">
        <v>2</v>
      </c>
      <c r="E217" s="2">
        <v>45004</v>
      </c>
      <c r="F217">
        <v>0.38346064814814818</v>
      </c>
      <c r="G217" s="2">
        <v>45010</v>
      </c>
      <c r="H217">
        <v>0.60846064814814815</v>
      </c>
      <c r="I217" t="s">
        <v>65</v>
      </c>
      <c r="J217" t="s">
        <v>424</v>
      </c>
      <c r="K217" t="s">
        <v>839</v>
      </c>
      <c r="L217" t="s">
        <v>720</v>
      </c>
      <c r="M217">
        <v>9</v>
      </c>
      <c r="N217">
        <v>14</v>
      </c>
      <c r="O217">
        <v>6</v>
      </c>
      <c r="P217">
        <v>1804</v>
      </c>
      <c r="Q217">
        <f t="shared" si="3"/>
        <v>3608</v>
      </c>
    </row>
    <row r="218" spans="1:17" x14ac:dyDescent="0.35">
      <c r="A218">
        <v>128</v>
      </c>
      <c r="B218" t="s">
        <v>256</v>
      </c>
      <c r="C218">
        <v>12</v>
      </c>
      <c r="D218">
        <v>3</v>
      </c>
      <c r="E218" s="2">
        <v>44991</v>
      </c>
      <c r="F218">
        <v>0.70171296296296293</v>
      </c>
      <c r="G218" s="2">
        <v>44998</v>
      </c>
      <c r="H218">
        <v>0.63285879629629627</v>
      </c>
      <c r="I218" t="s">
        <v>473</v>
      </c>
      <c r="J218" t="s">
        <v>401</v>
      </c>
      <c r="K218" t="s">
        <v>839</v>
      </c>
      <c r="L218" t="s">
        <v>727</v>
      </c>
      <c r="M218">
        <v>16</v>
      </c>
      <c r="N218">
        <v>15</v>
      </c>
      <c r="O218">
        <v>7</v>
      </c>
      <c r="P218">
        <v>672</v>
      </c>
      <c r="Q218">
        <f t="shared" si="3"/>
        <v>2016</v>
      </c>
    </row>
    <row r="219" spans="1:17" x14ac:dyDescent="0.35">
      <c r="A219">
        <v>138</v>
      </c>
      <c r="B219" t="s">
        <v>91</v>
      </c>
      <c r="C219">
        <v>57</v>
      </c>
      <c r="D219">
        <v>4</v>
      </c>
      <c r="E219" s="2">
        <v>44996</v>
      </c>
      <c r="F219">
        <v>0.39856481481481482</v>
      </c>
      <c r="G219" s="2">
        <v>45003</v>
      </c>
      <c r="H219">
        <v>0.25185185185185183</v>
      </c>
      <c r="I219" t="s">
        <v>485</v>
      </c>
      <c r="J219" t="s">
        <v>405</v>
      </c>
      <c r="K219" t="s">
        <v>839</v>
      </c>
      <c r="L219" t="s">
        <v>713</v>
      </c>
      <c r="M219">
        <v>9</v>
      </c>
      <c r="N219">
        <v>6</v>
      </c>
      <c r="O219">
        <v>7</v>
      </c>
      <c r="P219">
        <v>1582</v>
      </c>
      <c r="Q219">
        <f t="shared" si="3"/>
        <v>6328</v>
      </c>
    </row>
    <row r="220" spans="1:17" x14ac:dyDescent="0.35">
      <c r="A220">
        <v>147</v>
      </c>
      <c r="B220" t="s">
        <v>313</v>
      </c>
      <c r="C220">
        <v>8</v>
      </c>
      <c r="D220">
        <v>4</v>
      </c>
      <c r="E220" s="2">
        <v>45002</v>
      </c>
      <c r="F220">
        <v>0.81128472222222225</v>
      </c>
      <c r="G220" s="2">
        <v>45008</v>
      </c>
      <c r="H220">
        <v>0.57721064814814815</v>
      </c>
      <c r="I220" t="s">
        <v>492</v>
      </c>
      <c r="J220" t="s">
        <v>401</v>
      </c>
      <c r="K220" t="s">
        <v>839</v>
      </c>
      <c r="L220" t="s">
        <v>717</v>
      </c>
      <c r="M220">
        <v>19</v>
      </c>
      <c r="N220">
        <v>13</v>
      </c>
      <c r="O220">
        <v>6</v>
      </c>
      <c r="P220">
        <v>252</v>
      </c>
      <c r="Q220">
        <f t="shared" si="3"/>
        <v>1008</v>
      </c>
    </row>
    <row r="221" spans="1:17" x14ac:dyDescent="0.35">
      <c r="A221">
        <v>170</v>
      </c>
      <c r="B221" t="s">
        <v>163</v>
      </c>
      <c r="C221">
        <v>32</v>
      </c>
      <c r="D221">
        <v>2</v>
      </c>
      <c r="E221" s="2">
        <v>45006</v>
      </c>
      <c r="F221">
        <v>0.49876157407407407</v>
      </c>
      <c r="G221" s="2">
        <v>45012</v>
      </c>
      <c r="H221">
        <v>0.21813657407407408</v>
      </c>
      <c r="I221" t="s">
        <v>161</v>
      </c>
      <c r="J221" t="s">
        <v>405</v>
      </c>
      <c r="K221" t="s">
        <v>839</v>
      </c>
      <c r="L221" t="s">
        <v>731</v>
      </c>
      <c r="M221">
        <v>11</v>
      </c>
      <c r="N221">
        <v>5</v>
      </c>
      <c r="O221">
        <v>6</v>
      </c>
      <c r="P221">
        <v>1792</v>
      </c>
      <c r="Q221">
        <f t="shared" si="3"/>
        <v>3584</v>
      </c>
    </row>
    <row r="222" spans="1:17" x14ac:dyDescent="0.35">
      <c r="A222">
        <v>176</v>
      </c>
      <c r="B222" t="s">
        <v>159</v>
      </c>
      <c r="C222">
        <v>17</v>
      </c>
      <c r="D222">
        <v>2</v>
      </c>
      <c r="E222" s="2">
        <v>44995</v>
      </c>
      <c r="F222">
        <v>0.14914351851851851</v>
      </c>
      <c r="G222" s="2">
        <v>45001</v>
      </c>
      <c r="H222">
        <v>0.72559027777777774</v>
      </c>
      <c r="I222" t="s">
        <v>419</v>
      </c>
      <c r="J222" t="s">
        <v>401</v>
      </c>
      <c r="K222" t="s">
        <v>839</v>
      </c>
      <c r="L222" t="s">
        <v>717</v>
      </c>
      <c r="M222">
        <v>3</v>
      </c>
      <c r="N222">
        <v>17</v>
      </c>
      <c r="O222">
        <v>6</v>
      </c>
      <c r="P222">
        <v>1899</v>
      </c>
      <c r="Q222">
        <f t="shared" si="3"/>
        <v>3798</v>
      </c>
    </row>
    <row r="223" spans="1:17" x14ac:dyDescent="0.35">
      <c r="A223">
        <v>197</v>
      </c>
      <c r="B223" t="s">
        <v>370</v>
      </c>
      <c r="C223">
        <v>45</v>
      </c>
      <c r="D223">
        <v>2</v>
      </c>
      <c r="E223" s="2">
        <v>45007</v>
      </c>
      <c r="F223">
        <v>0.77687499999999998</v>
      </c>
      <c r="G223" s="2">
        <v>45011</v>
      </c>
      <c r="H223">
        <v>0.14590277777777777</v>
      </c>
      <c r="I223" t="s">
        <v>507</v>
      </c>
      <c r="J223" t="s">
        <v>405</v>
      </c>
      <c r="K223" t="s">
        <v>839</v>
      </c>
      <c r="L223" t="s">
        <v>715</v>
      </c>
      <c r="M223">
        <v>18</v>
      </c>
      <c r="N223">
        <v>3</v>
      </c>
      <c r="O223">
        <v>4</v>
      </c>
      <c r="P223">
        <v>722</v>
      </c>
      <c r="Q223">
        <f t="shared" si="3"/>
        <v>1444</v>
      </c>
    </row>
    <row r="224" spans="1:17" x14ac:dyDescent="0.35">
      <c r="A224">
        <v>228</v>
      </c>
      <c r="B224" t="s">
        <v>143</v>
      </c>
      <c r="C224">
        <v>36</v>
      </c>
      <c r="D224">
        <v>1</v>
      </c>
      <c r="E224" s="2">
        <v>44995</v>
      </c>
      <c r="F224">
        <v>0.77837962962962959</v>
      </c>
      <c r="G224" s="2">
        <v>44996</v>
      </c>
      <c r="H224">
        <v>0.4375</v>
      </c>
      <c r="I224" t="s">
        <v>524</v>
      </c>
      <c r="J224" t="s">
        <v>405</v>
      </c>
      <c r="K224" t="s">
        <v>839</v>
      </c>
      <c r="L224" t="s">
        <v>717</v>
      </c>
      <c r="M224">
        <v>18</v>
      </c>
      <c r="N224">
        <v>10</v>
      </c>
      <c r="O224">
        <v>1</v>
      </c>
      <c r="P224">
        <v>203</v>
      </c>
      <c r="Q224">
        <f t="shared" si="3"/>
        <v>203</v>
      </c>
    </row>
    <row r="225" spans="1:17" x14ac:dyDescent="0.35">
      <c r="A225">
        <v>234</v>
      </c>
      <c r="B225" t="s">
        <v>378</v>
      </c>
      <c r="C225">
        <v>42</v>
      </c>
      <c r="D225">
        <v>1</v>
      </c>
      <c r="E225" s="2">
        <v>45009</v>
      </c>
      <c r="F225">
        <v>0.88763888888888887</v>
      </c>
      <c r="G225" s="2">
        <v>45017</v>
      </c>
      <c r="H225">
        <v>2.5613425925925925E-2</v>
      </c>
      <c r="I225" t="s">
        <v>93</v>
      </c>
      <c r="J225" t="s">
        <v>424</v>
      </c>
      <c r="K225" t="s">
        <v>839</v>
      </c>
      <c r="L225" t="s">
        <v>717</v>
      </c>
      <c r="M225">
        <v>21</v>
      </c>
      <c r="N225">
        <v>0</v>
      </c>
      <c r="O225">
        <v>8</v>
      </c>
      <c r="P225">
        <v>1744</v>
      </c>
      <c r="Q225">
        <f t="shared" si="3"/>
        <v>1744</v>
      </c>
    </row>
    <row r="226" spans="1:17" x14ac:dyDescent="0.35">
      <c r="A226">
        <v>240</v>
      </c>
      <c r="B226" t="s">
        <v>290</v>
      </c>
      <c r="C226">
        <v>5</v>
      </c>
      <c r="D226">
        <v>5</v>
      </c>
      <c r="E226" s="2">
        <v>45010</v>
      </c>
      <c r="F226">
        <v>0.25252314814814814</v>
      </c>
      <c r="G226" s="2">
        <v>45015</v>
      </c>
      <c r="H226">
        <v>0.6551851851851852</v>
      </c>
      <c r="I226" t="s">
        <v>447</v>
      </c>
      <c r="J226" t="s">
        <v>424</v>
      </c>
      <c r="K226" t="s">
        <v>839</v>
      </c>
      <c r="L226" t="s">
        <v>713</v>
      </c>
      <c r="M226">
        <v>6</v>
      </c>
      <c r="N226">
        <v>15</v>
      </c>
      <c r="O226">
        <v>5</v>
      </c>
      <c r="P226">
        <v>1444</v>
      </c>
      <c r="Q226">
        <f t="shared" si="3"/>
        <v>7220</v>
      </c>
    </row>
    <row r="227" spans="1:17" x14ac:dyDescent="0.35">
      <c r="A227">
        <v>244</v>
      </c>
      <c r="B227" t="s">
        <v>167</v>
      </c>
      <c r="C227">
        <v>65</v>
      </c>
      <c r="D227">
        <v>3</v>
      </c>
      <c r="E227" s="2">
        <v>45005</v>
      </c>
      <c r="F227">
        <v>0.62917824074074069</v>
      </c>
      <c r="G227" s="2">
        <v>45015</v>
      </c>
      <c r="H227">
        <v>0.29629629629629628</v>
      </c>
      <c r="I227" t="s">
        <v>196</v>
      </c>
      <c r="J227" t="s">
        <v>424</v>
      </c>
      <c r="K227" t="s">
        <v>839</v>
      </c>
      <c r="L227" t="s">
        <v>727</v>
      </c>
      <c r="M227">
        <v>15</v>
      </c>
      <c r="N227">
        <v>7</v>
      </c>
      <c r="O227">
        <v>10</v>
      </c>
      <c r="P227">
        <v>1895</v>
      </c>
      <c r="Q227">
        <f t="shared" si="3"/>
        <v>5685</v>
      </c>
    </row>
    <row r="228" spans="1:17" x14ac:dyDescent="0.35">
      <c r="A228">
        <v>263</v>
      </c>
      <c r="B228" t="s">
        <v>317</v>
      </c>
      <c r="C228">
        <v>57</v>
      </c>
      <c r="D228">
        <v>4</v>
      </c>
      <c r="E228" s="2">
        <v>44997</v>
      </c>
      <c r="F228">
        <v>0.3994212962962963</v>
      </c>
      <c r="G228" s="2">
        <v>44998</v>
      </c>
      <c r="H228">
        <v>0.64028935185185187</v>
      </c>
      <c r="I228" t="s">
        <v>450</v>
      </c>
      <c r="J228" t="s">
        <v>405</v>
      </c>
      <c r="K228" t="s">
        <v>839</v>
      </c>
      <c r="L228" t="s">
        <v>720</v>
      </c>
      <c r="M228">
        <v>9</v>
      </c>
      <c r="N228">
        <v>15</v>
      </c>
      <c r="O228">
        <v>1</v>
      </c>
      <c r="P228">
        <v>1582</v>
      </c>
      <c r="Q228">
        <f t="shared" si="3"/>
        <v>6328</v>
      </c>
    </row>
    <row r="229" spans="1:17" x14ac:dyDescent="0.35">
      <c r="A229">
        <v>304</v>
      </c>
      <c r="B229" t="s">
        <v>344</v>
      </c>
      <c r="C229">
        <v>67</v>
      </c>
      <c r="D229">
        <v>3</v>
      </c>
      <c r="E229" s="2">
        <v>44997</v>
      </c>
      <c r="F229">
        <v>0.39199074074074075</v>
      </c>
      <c r="G229" s="2">
        <v>45004</v>
      </c>
      <c r="H229">
        <v>0.96501157407407412</v>
      </c>
      <c r="I229" t="s">
        <v>331</v>
      </c>
      <c r="J229" t="s">
        <v>401</v>
      </c>
      <c r="K229" t="s">
        <v>839</v>
      </c>
      <c r="L229" t="s">
        <v>720</v>
      </c>
      <c r="M229">
        <v>9</v>
      </c>
      <c r="N229">
        <v>23</v>
      </c>
      <c r="O229">
        <v>7</v>
      </c>
      <c r="P229">
        <v>1374</v>
      </c>
      <c r="Q229">
        <f t="shared" si="3"/>
        <v>4122</v>
      </c>
    </row>
    <row r="230" spans="1:17" x14ac:dyDescent="0.35">
      <c r="A230">
        <v>308</v>
      </c>
      <c r="B230" t="s">
        <v>24</v>
      </c>
      <c r="C230">
        <v>57</v>
      </c>
      <c r="D230">
        <v>1</v>
      </c>
      <c r="E230" s="2">
        <v>44994</v>
      </c>
      <c r="F230">
        <v>0.32929398148148148</v>
      </c>
      <c r="G230" s="2">
        <v>44997</v>
      </c>
      <c r="H230">
        <v>0.50791666666666668</v>
      </c>
      <c r="I230" t="s">
        <v>438</v>
      </c>
      <c r="J230" t="s">
        <v>405</v>
      </c>
      <c r="K230" t="s">
        <v>839</v>
      </c>
      <c r="L230" t="s">
        <v>740</v>
      </c>
      <c r="M230">
        <v>7</v>
      </c>
      <c r="N230">
        <v>12</v>
      </c>
      <c r="O230">
        <v>3</v>
      </c>
      <c r="P230">
        <v>1582</v>
      </c>
      <c r="Q230">
        <f t="shared" si="3"/>
        <v>1582</v>
      </c>
    </row>
    <row r="231" spans="1:17" x14ac:dyDescent="0.35">
      <c r="A231">
        <v>321</v>
      </c>
      <c r="B231" t="s">
        <v>198</v>
      </c>
      <c r="C231">
        <v>12</v>
      </c>
      <c r="D231">
        <v>5</v>
      </c>
      <c r="E231" s="2">
        <v>44993</v>
      </c>
      <c r="F231">
        <v>0.47714120370370372</v>
      </c>
      <c r="G231" s="2">
        <v>45002</v>
      </c>
      <c r="H231">
        <v>0.41091435185185188</v>
      </c>
      <c r="I231" t="s">
        <v>554</v>
      </c>
      <c r="J231" t="s">
        <v>401</v>
      </c>
      <c r="K231" t="s">
        <v>839</v>
      </c>
      <c r="L231" t="s">
        <v>715</v>
      </c>
      <c r="M231">
        <v>11</v>
      </c>
      <c r="N231">
        <v>9</v>
      </c>
      <c r="O231">
        <v>9</v>
      </c>
      <c r="P231">
        <v>672</v>
      </c>
      <c r="Q231">
        <f t="shared" si="3"/>
        <v>3360</v>
      </c>
    </row>
    <row r="232" spans="1:17" x14ac:dyDescent="0.35">
      <c r="A232">
        <v>362</v>
      </c>
      <c r="B232" t="s">
        <v>167</v>
      </c>
      <c r="C232">
        <v>31</v>
      </c>
      <c r="D232">
        <v>2</v>
      </c>
      <c r="E232" s="2">
        <v>44995</v>
      </c>
      <c r="F232">
        <v>0.15278935185185186</v>
      </c>
      <c r="G232" s="2">
        <v>45002</v>
      </c>
      <c r="H232">
        <v>0.44123842592592594</v>
      </c>
      <c r="I232" t="s">
        <v>556</v>
      </c>
      <c r="J232" t="s">
        <v>424</v>
      </c>
      <c r="K232" t="s">
        <v>839</v>
      </c>
      <c r="L232" t="s">
        <v>717</v>
      </c>
      <c r="M232">
        <v>3</v>
      </c>
      <c r="N232">
        <v>10</v>
      </c>
      <c r="O232">
        <v>7</v>
      </c>
      <c r="P232">
        <v>1804</v>
      </c>
      <c r="Q232">
        <f t="shared" si="3"/>
        <v>3608</v>
      </c>
    </row>
    <row r="233" spans="1:17" x14ac:dyDescent="0.35">
      <c r="A233">
        <v>394</v>
      </c>
      <c r="B233" t="s">
        <v>115</v>
      </c>
      <c r="C233">
        <v>38</v>
      </c>
      <c r="D233">
        <v>5</v>
      </c>
      <c r="E233" s="2">
        <v>45008</v>
      </c>
      <c r="F233">
        <v>0.18515046296296298</v>
      </c>
      <c r="G233" s="2">
        <v>45016</v>
      </c>
      <c r="H233">
        <v>0.80969907407407404</v>
      </c>
      <c r="I233" t="s">
        <v>511</v>
      </c>
      <c r="J233" t="s">
        <v>405</v>
      </c>
      <c r="K233" t="s">
        <v>839</v>
      </c>
      <c r="L233" t="s">
        <v>740</v>
      </c>
      <c r="M233">
        <v>4</v>
      </c>
      <c r="N233">
        <v>19</v>
      </c>
      <c r="O233">
        <v>8</v>
      </c>
      <c r="P233">
        <v>562</v>
      </c>
      <c r="Q233">
        <f t="shared" si="3"/>
        <v>2810</v>
      </c>
    </row>
    <row r="234" spans="1:17" x14ac:dyDescent="0.35">
      <c r="A234">
        <v>396</v>
      </c>
      <c r="B234" t="s">
        <v>268</v>
      </c>
      <c r="C234">
        <v>10</v>
      </c>
      <c r="D234">
        <v>5</v>
      </c>
      <c r="E234" s="2">
        <v>45000</v>
      </c>
      <c r="F234">
        <v>0.64650462962962962</v>
      </c>
      <c r="G234" s="2">
        <v>45001</v>
      </c>
      <c r="H234">
        <v>7.2928240740740738E-2</v>
      </c>
      <c r="I234" t="s">
        <v>501</v>
      </c>
      <c r="J234" t="s">
        <v>405</v>
      </c>
      <c r="K234" t="s">
        <v>839</v>
      </c>
      <c r="L234" t="s">
        <v>715</v>
      </c>
      <c r="M234">
        <v>15</v>
      </c>
      <c r="N234">
        <v>1</v>
      </c>
      <c r="O234">
        <v>1</v>
      </c>
      <c r="P234">
        <v>259</v>
      </c>
      <c r="Q234">
        <f t="shared" si="3"/>
        <v>1295</v>
      </c>
    </row>
    <row r="235" spans="1:17" x14ac:dyDescent="0.35">
      <c r="A235">
        <v>408</v>
      </c>
      <c r="B235" t="s">
        <v>248</v>
      </c>
      <c r="C235">
        <v>31</v>
      </c>
      <c r="D235">
        <v>2</v>
      </c>
      <c r="E235" s="2">
        <v>44990</v>
      </c>
      <c r="F235">
        <v>0.51349537037037041</v>
      </c>
      <c r="G235" s="2">
        <v>44996</v>
      </c>
      <c r="H235">
        <v>0.1955787037037037</v>
      </c>
      <c r="I235" t="s">
        <v>438</v>
      </c>
      <c r="J235" t="s">
        <v>424</v>
      </c>
      <c r="K235" t="s">
        <v>839</v>
      </c>
      <c r="L235" t="s">
        <v>720</v>
      </c>
      <c r="M235">
        <v>12</v>
      </c>
      <c r="N235">
        <v>4</v>
      </c>
      <c r="O235">
        <v>6</v>
      </c>
      <c r="P235">
        <v>1804</v>
      </c>
      <c r="Q235">
        <f t="shared" si="3"/>
        <v>3608</v>
      </c>
    </row>
    <row r="236" spans="1:17" x14ac:dyDescent="0.35">
      <c r="A236">
        <v>459</v>
      </c>
      <c r="B236" t="s">
        <v>362</v>
      </c>
      <c r="C236">
        <v>12</v>
      </c>
      <c r="D236">
        <v>2</v>
      </c>
      <c r="E236" s="2">
        <v>45014</v>
      </c>
      <c r="F236">
        <v>0.30896990740740743</v>
      </c>
      <c r="G236" s="2">
        <v>45015</v>
      </c>
      <c r="H236">
        <v>0.31563657407407408</v>
      </c>
      <c r="I236" t="s">
        <v>539</v>
      </c>
      <c r="J236" t="s">
        <v>401</v>
      </c>
      <c r="K236" t="s">
        <v>839</v>
      </c>
      <c r="L236" t="s">
        <v>715</v>
      </c>
      <c r="M236">
        <v>7</v>
      </c>
      <c r="N236">
        <v>7</v>
      </c>
      <c r="O236">
        <v>1</v>
      </c>
      <c r="P236">
        <v>672</v>
      </c>
      <c r="Q236">
        <f t="shared" si="3"/>
        <v>1344</v>
      </c>
    </row>
    <row r="237" spans="1:17" x14ac:dyDescent="0.35">
      <c r="A237">
        <v>473</v>
      </c>
      <c r="B237" t="s">
        <v>241</v>
      </c>
      <c r="C237">
        <v>22</v>
      </c>
      <c r="D237">
        <v>3</v>
      </c>
      <c r="E237" s="2">
        <v>45013</v>
      </c>
      <c r="F237">
        <v>0.34302083333333333</v>
      </c>
      <c r="G237" s="2">
        <v>45020</v>
      </c>
      <c r="H237">
        <v>0.65576388888888892</v>
      </c>
      <c r="I237" t="s">
        <v>580</v>
      </c>
      <c r="J237" t="s">
        <v>424</v>
      </c>
      <c r="K237" t="s">
        <v>839</v>
      </c>
      <c r="L237" t="s">
        <v>731</v>
      </c>
      <c r="M237">
        <v>8</v>
      </c>
      <c r="N237">
        <v>15</v>
      </c>
      <c r="O237">
        <v>7</v>
      </c>
      <c r="P237">
        <v>1639</v>
      </c>
      <c r="Q237">
        <f t="shared" si="3"/>
        <v>4917</v>
      </c>
    </row>
    <row r="238" spans="1:17" x14ac:dyDescent="0.35">
      <c r="A238">
        <v>513</v>
      </c>
      <c r="B238" t="s">
        <v>344</v>
      </c>
      <c r="C238">
        <v>1</v>
      </c>
      <c r="D238">
        <v>4</v>
      </c>
      <c r="E238" s="2">
        <v>45012</v>
      </c>
      <c r="F238">
        <v>0.41495370370370371</v>
      </c>
      <c r="G238" s="2">
        <v>45018</v>
      </c>
      <c r="H238">
        <v>0.58103009259259264</v>
      </c>
      <c r="I238" t="s">
        <v>428</v>
      </c>
      <c r="J238" t="s">
        <v>424</v>
      </c>
      <c r="K238" t="s">
        <v>839</v>
      </c>
      <c r="L238" t="s">
        <v>727</v>
      </c>
      <c r="M238">
        <v>9</v>
      </c>
      <c r="N238">
        <v>13</v>
      </c>
      <c r="O238">
        <v>6</v>
      </c>
      <c r="P238">
        <v>1935</v>
      </c>
      <c r="Q238">
        <f t="shared" si="3"/>
        <v>7740</v>
      </c>
    </row>
    <row r="239" spans="1:17" x14ac:dyDescent="0.35">
      <c r="A239">
        <v>601</v>
      </c>
      <c r="B239" t="s">
        <v>123</v>
      </c>
      <c r="C239">
        <v>1</v>
      </c>
      <c r="D239">
        <v>4</v>
      </c>
      <c r="E239" s="2">
        <v>44999</v>
      </c>
      <c r="F239">
        <v>0.10957175925925926</v>
      </c>
      <c r="G239" s="2">
        <v>45003</v>
      </c>
      <c r="H239">
        <v>0.15083333333333335</v>
      </c>
      <c r="I239" t="s">
        <v>327</v>
      </c>
      <c r="J239" t="s">
        <v>424</v>
      </c>
      <c r="K239" t="s">
        <v>839</v>
      </c>
      <c r="L239" t="s">
        <v>731</v>
      </c>
      <c r="M239">
        <v>2</v>
      </c>
      <c r="N239">
        <v>3</v>
      </c>
      <c r="O239">
        <v>4</v>
      </c>
      <c r="P239">
        <v>1935</v>
      </c>
      <c r="Q239">
        <f t="shared" si="3"/>
        <v>7740</v>
      </c>
    </row>
    <row r="240" spans="1:17" x14ac:dyDescent="0.35">
      <c r="A240">
        <v>637</v>
      </c>
      <c r="B240" t="s">
        <v>223</v>
      </c>
      <c r="C240">
        <v>51</v>
      </c>
      <c r="D240">
        <v>3</v>
      </c>
      <c r="E240" s="2">
        <v>44997</v>
      </c>
      <c r="F240">
        <v>0.81210648148148146</v>
      </c>
      <c r="G240" s="2">
        <v>45005</v>
      </c>
      <c r="H240">
        <v>0.94043981481481487</v>
      </c>
      <c r="I240" t="s">
        <v>447</v>
      </c>
      <c r="J240" t="s">
        <v>424</v>
      </c>
      <c r="K240" t="s">
        <v>839</v>
      </c>
      <c r="L240" t="s">
        <v>720</v>
      </c>
      <c r="M240">
        <v>19</v>
      </c>
      <c r="N240">
        <v>22</v>
      </c>
      <c r="O240">
        <v>8</v>
      </c>
      <c r="P240">
        <v>1084</v>
      </c>
      <c r="Q240">
        <f t="shared" si="3"/>
        <v>3252</v>
      </c>
    </row>
    <row r="241" spans="1:17" x14ac:dyDescent="0.35">
      <c r="A241">
        <v>687</v>
      </c>
      <c r="B241" t="s">
        <v>382</v>
      </c>
      <c r="C241">
        <v>8</v>
      </c>
      <c r="D241">
        <v>5</v>
      </c>
      <c r="E241" s="2">
        <v>45000</v>
      </c>
      <c r="F241">
        <v>0.74809027777777781</v>
      </c>
      <c r="G241" s="2">
        <v>45004</v>
      </c>
      <c r="H241">
        <v>0.20201388888888888</v>
      </c>
      <c r="I241" t="s">
        <v>609</v>
      </c>
      <c r="J241" t="s">
        <v>401</v>
      </c>
      <c r="K241" t="s">
        <v>839</v>
      </c>
      <c r="L241" t="s">
        <v>715</v>
      </c>
      <c r="M241">
        <v>17</v>
      </c>
      <c r="N241">
        <v>4</v>
      </c>
      <c r="O241">
        <v>4</v>
      </c>
      <c r="P241">
        <v>252</v>
      </c>
      <c r="Q241">
        <f t="shared" si="3"/>
        <v>1260</v>
      </c>
    </row>
    <row r="242" spans="1:17" x14ac:dyDescent="0.35">
      <c r="A242">
        <v>695</v>
      </c>
      <c r="B242" t="s">
        <v>186</v>
      </c>
      <c r="C242">
        <v>23</v>
      </c>
      <c r="D242">
        <v>4</v>
      </c>
      <c r="E242" s="2">
        <v>44990</v>
      </c>
      <c r="F242">
        <v>0.69226851851851856</v>
      </c>
      <c r="G242" s="2">
        <v>44999</v>
      </c>
      <c r="H242">
        <v>0.70953703703703708</v>
      </c>
      <c r="I242" t="s">
        <v>200</v>
      </c>
      <c r="J242" t="s">
        <v>401</v>
      </c>
      <c r="K242" t="s">
        <v>839</v>
      </c>
      <c r="L242" t="s">
        <v>720</v>
      </c>
      <c r="M242">
        <v>16</v>
      </c>
      <c r="N242">
        <v>17</v>
      </c>
      <c r="O242">
        <v>9</v>
      </c>
      <c r="P242">
        <v>1098</v>
      </c>
      <c r="Q242">
        <f t="shared" si="3"/>
        <v>4392</v>
      </c>
    </row>
    <row r="243" spans="1:17" x14ac:dyDescent="0.35">
      <c r="A243">
        <v>802</v>
      </c>
      <c r="B243" t="s">
        <v>378</v>
      </c>
      <c r="C243">
        <v>45</v>
      </c>
      <c r="D243">
        <v>3</v>
      </c>
      <c r="E243" s="2">
        <v>45008</v>
      </c>
      <c r="F243">
        <v>0.52596064814814814</v>
      </c>
      <c r="G243" s="2">
        <v>45011</v>
      </c>
      <c r="H243">
        <v>0.26319444444444445</v>
      </c>
      <c r="I243" t="s">
        <v>149</v>
      </c>
      <c r="J243" t="s">
        <v>405</v>
      </c>
      <c r="K243" t="s">
        <v>839</v>
      </c>
      <c r="L243" t="s">
        <v>740</v>
      </c>
      <c r="M243">
        <v>12</v>
      </c>
      <c r="N243">
        <v>6</v>
      </c>
      <c r="O243">
        <v>3</v>
      </c>
      <c r="P243">
        <v>722</v>
      </c>
      <c r="Q243">
        <f t="shared" si="3"/>
        <v>2166</v>
      </c>
    </row>
    <row r="244" spans="1:17" x14ac:dyDescent="0.35">
      <c r="A244">
        <v>818</v>
      </c>
      <c r="B244" t="s">
        <v>20</v>
      </c>
      <c r="C244">
        <v>8</v>
      </c>
      <c r="D244">
        <v>4</v>
      </c>
      <c r="E244" s="2">
        <v>44987</v>
      </c>
      <c r="F244">
        <v>0.32715277777777779</v>
      </c>
      <c r="G244" s="2">
        <v>44994</v>
      </c>
      <c r="H244">
        <v>0.38033564814814813</v>
      </c>
      <c r="I244" t="s">
        <v>452</v>
      </c>
      <c r="J244" t="s">
        <v>401</v>
      </c>
      <c r="K244" t="s">
        <v>839</v>
      </c>
      <c r="L244" t="s">
        <v>740</v>
      </c>
      <c r="M244">
        <v>7</v>
      </c>
      <c r="N244">
        <v>9</v>
      </c>
      <c r="O244">
        <v>7</v>
      </c>
      <c r="P244">
        <v>252</v>
      </c>
      <c r="Q244">
        <f t="shared" si="3"/>
        <v>1008</v>
      </c>
    </row>
    <row r="245" spans="1:17" x14ac:dyDescent="0.35">
      <c r="A245">
        <v>849</v>
      </c>
      <c r="B245" t="s">
        <v>55</v>
      </c>
      <c r="C245">
        <v>57</v>
      </c>
      <c r="D245">
        <v>1</v>
      </c>
      <c r="E245" s="2">
        <v>44997</v>
      </c>
      <c r="F245">
        <v>5.3333333333333337E-2</v>
      </c>
      <c r="G245" s="2">
        <v>44999</v>
      </c>
      <c r="H245">
        <v>3.4756944444444444E-2</v>
      </c>
      <c r="I245" t="s">
        <v>425</v>
      </c>
      <c r="J245" t="s">
        <v>405</v>
      </c>
      <c r="K245" t="s">
        <v>839</v>
      </c>
      <c r="L245" t="s">
        <v>720</v>
      </c>
      <c r="M245">
        <v>1</v>
      </c>
      <c r="N245">
        <v>0</v>
      </c>
      <c r="O245">
        <v>2</v>
      </c>
      <c r="P245">
        <v>1582</v>
      </c>
      <c r="Q245">
        <f t="shared" si="3"/>
        <v>1582</v>
      </c>
    </row>
    <row r="246" spans="1:17" x14ac:dyDescent="0.35">
      <c r="A246">
        <v>877</v>
      </c>
      <c r="B246" t="s">
        <v>167</v>
      </c>
      <c r="C246">
        <v>46</v>
      </c>
      <c r="D246">
        <v>5</v>
      </c>
      <c r="E246" s="2">
        <v>44994</v>
      </c>
      <c r="F246">
        <v>0.96962962962962962</v>
      </c>
      <c r="G246" s="2">
        <v>45003</v>
      </c>
      <c r="H246">
        <v>0.51902777777777775</v>
      </c>
      <c r="I246" t="s">
        <v>577</v>
      </c>
      <c r="J246" t="s">
        <v>401</v>
      </c>
      <c r="K246" t="s">
        <v>839</v>
      </c>
      <c r="L246" t="s">
        <v>740</v>
      </c>
      <c r="M246">
        <v>23</v>
      </c>
      <c r="N246">
        <v>12</v>
      </c>
      <c r="O246">
        <v>9</v>
      </c>
      <c r="P246">
        <v>758</v>
      </c>
      <c r="Q246">
        <f t="shared" si="3"/>
        <v>3790</v>
      </c>
    </row>
    <row r="247" spans="1:17" x14ac:dyDescent="0.35">
      <c r="A247">
        <v>884</v>
      </c>
      <c r="B247" t="s">
        <v>355</v>
      </c>
      <c r="C247">
        <v>10</v>
      </c>
      <c r="D247">
        <v>3</v>
      </c>
      <c r="E247" s="2">
        <v>45003</v>
      </c>
      <c r="F247">
        <v>0.92759259259259264</v>
      </c>
      <c r="G247" s="2">
        <v>45012</v>
      </c>
      <c r="H247">
        <v>0.79160879629629632</v>
      </c>
      <c r="I247" t="s">
        <v>545</v>
      </c>
      <c r="J247" t="s">
        <v>405</v>
      </c>
      <c r="K247" t="s">
        <v>839</v>
      </c>
      <c r="L247" t="s">
        <v>713</v>
      </c>
      <c r="M247">
        <v>22</v>
      </c>
      <c r="N247">
        <v>18</v>
      </c>
      <c r="O247">
        <v>9</v>
      </c>
      <c r="P247">
        <v>259</v>
      </c>
      <c r="Q247">
        <f t="shared" si="3"/>
        <v>777</v>
      </c>
    </row>
    <row r="248" spans="1:17" x14ac:dyDescent="0.35">
      <c r="A248">
        <v>890</v>
      </c>
      <c r="B248" t="s">
        <v>252</v>
      </c>
      <c r="C248">
        <v>45</v>
      </c>
      <c r="D248">
        <v>4</v>
      </c>
      <c r="E248" s="2">
        <v>45008</v>
      </c>
      <c r="F248">
        <v>0.97592592592592597</v>
      </c>
      <c r="G248" s="2">
        <v>45012</v>
      </c>
      <c r="H248">
        <v>0.48489583333333336</v>
      </c>
      <c r="I248" t="s">
        <v>570</v>
      </c>
      <c r="J248" t="s">
        <v>405</v>
      </c>
      <c r="K248" t="s">
        <v>839</v>
      </c>
      <c r="L248" t="s">
        <v>740</v>
      </c>
      <c r="M248">
        <v>23</v>
      </c>
      <c r="N248">
        <v>11</v>
      </c>
      <c r="O248">
        <v>4</v>
      </c>
      <c r="P248">
        <v>722</v>
      </c>
      <c r="Q248">
        <f t="shared" si="3"/>
        <v>2888</v>
      </c>
    </row>
    <row r="249" spans="1:17" x14ac:dyDescent="0.35">
      <c r="A249">
        <v>893</v>
      </c>
      <c r="B249" t="s">
        <v>44</v>
      </c>
      <c r="C249">
        <v>63</v>
      </c>
      <c r="D249">
        <v>3</v>
      </c>
      <c r="E249" s="2">
        <v>45013</v>
      </c>
      <c r="F249">
        <v>0.65326388888888887</v>
      </c>
      <c r="G249" s="2">
        <v>45023</v>
      </c>
      <c r="H249">
        <v>0.61762731481481481</v>
      </c>
      <c r="I249" t="s">
        <v>596</v>
      </c>
      <c r="J249" t="s">
        <v>424</v>
      </c>
      <c r="K249" t="s">
        <v>839</v>
      </c>
      <c r="L249" t="s">
        <v>731</v>
      </c>
      <c r="M249">
        <v>15</v>
      </c>
      <c r="N249">
        <v>14</v>
      </c>
      <c r="O249">
        <v>10</v>
      </c>
      <c r="P249">
        <v>1348</v>
      </c>
      <c r="Q249">
        <f t="shared" si="3"/>
        <v>4044</v>
      </c>
    </row>
    <row r="250" spans="1:17" x14ac:dyDescent="0.35">
      <c r="A250">
        <v>895</v>
      </c>
      <c r="B250" t="s">
        <v>260</v>
      </c>
      <c r="C250">
        <v>45</v>
      </c>
      <c r="D250">
        <v>1</v>
      </c>
      <c r="E250" s="2">
        <v>45013</v>
      </c>
      <c r="F250">
        <v>0.78189814814814818</v>
      </c>
      <c r="G250" s="2">
        <v>45022</v>
      </c>
      <c r="H250">
        <v>0.12060185185185185</v>
      </c>
      <c r="I250" t="s">
        <v>125</v>
      </c>
      <c r="J250" t="s">
        <v>405</v>
      </c>
      <c r="K250" t="s">
        <v>839</v>
      </c>
      <c r="L250" t="s">
        <v>731</v>
      </c>
      <c r="M250">
        <v>18</v>
      </c>
      <c r="N250">
        <v>2</v>
      </c>
      <c r="O250">
        <v>9</v>
      </c>
      <c r="P250">
        <v>722</v>
      </c>
      <c r="Q250">
        <f t="shared" si="3"/>
        <v>722</v>
      </c>
    </row>
    <row r="251" spans="1:17" x14ac:dyDescent="0.35">
      <c r="A251">
        <v>902</v>
      </c>
      <c r="B251" t="s">
        <v>103</v>
      </c>
      <c r="C251">
        <v>32</v>
      </c>
      <c r="D251">
        <v>5</v>
      </c>
      <c r="E251" s="2">
        <v>45007</v>
      </c>
      <c r="F251">
        <v>0.56244212962962958</v>
      </c>
      <c r="G251" s="2">
        <v>45009</v>
      </c>
      <c r="H251">
        <v>0.51667824074074076</v>
      </c>
      <c r="I251" t="s">
        <v>494</v>
      </c>
      <c r="J251" t="s">
        <v>405</v>
      </c>
      <c r="K251" t="s">
        <v>839</v>
      </c>
      <c r="L251" t="s">
        <v>715</v>
      </c>
      <c r="M251">
        <v>13</v>
      </c>
      <c r="N251">
        <v>12</v>
      </c>
      <c r="O251">
        <v>2</v>
      </c>
      <c r="P251">
        <v>1792</v>
      </c>
      <c r="Q251">
        <f t="shared" si="3"/>
        <v>8960</v>
      </c>
    </row>
    <row r="252" spans="1:17" x14ac:dyDescent="0.35">
      <c r="A252">
        <v>924</v>
      </c>
      <c r="B252" t="s">
        <v>55</v>
      </c>
      <c r="C252">
        <v>17</v>
      </c>
      <c r="D252">
        <v>1</v>
      </c>
      <c r="E252" s="2">
        <v>45010</v>
      </c>
      <c r="F252">
        <v>0.40774305555555557</v>
      </c>
      <c r="G252" s="2">
        <v>45020</v>
      </c>
      <c r="H252">
        <v>0.95561342592592591</v>
      </c>
      <c r="I252" t="s">
        <v>583</v>
      </c>
      <c r="J252" t="s">
        <v>401</v>
      </c>
      <c r="K252" t="s">
        <v>839</v>
      </c>
      <c r="L252" t="s">
        <v>713</v>
      </c>
      <c r="M252">
        <v>9</v>
      </c>
      <c r="N252">
        <v>22</v>
      </c>
      <c r="O252">
        <v>10</v>
      </c>
      <c r="P252">
        <v>1899</v>
      </c>
      <c r="Q252">
        <f t="shared" si="3"/>
        <v>1899</v>
      </c>
    </row>
    <row r="253" spans="1:17" x14ac:dyDescent="0.35">
      <c r="A253">
        <v>926</v>
      </c>
      <c r="B253" t="s">
        <v>198</v>
      </c>
      <c r="C253">
        <v>40</v>
      </c>
      <c r="D253">
        <v>4</v>
      </c>
      <c r="E253" s="2">
        <v>45013</v>
      </c>
      <c r="F253">
        <v>0.95969907407407407</v>
      </c>
      <c r="G253" s="2">
        <v>45016</v>
      </c>
      <c r="H253">
        <v>0.99403935185185188</v>
      </c>
      <c r="I253" t="s">
        <v>514</v>
      </c>
      <c r="J253" t="s">
        <v>401</v>
      </c>
      <c r="K253" t="s">
        <v>839</v>
      </c>
      <c r="L253" t="s">
        <v>731</v>
      </c>
      <c r="M253">
        <v>23</v>
      </c>
      <c r="N253">
        <v>23</v>
      </c>
      <c r="O253">
        <v>3</v>
      </c>
      <c r="P253">
        <v>1923</v>
      </c>
      <c r="Q253">
        <f t="shared" si="3"/>
        <v>7692</v>
      </c>
    </row>
    <row r="254" spans="1:17" x14ac:dyDescent="0.35">
      <c r="A254">
        <v>929</v>
      </c>
      <c r="B254" t="s">
        <v>333</v>
      </c>
      <c r="C254">
        <v>23</v>
      </c>
      <c r="D254">
        <v>1</v>
      </c>
      <c r="E254" s="2">
        <v>45004</v>
      </c>
      <c r="F254">
        <v>0.29226851851851854</v>
      </c>
      <c r="G254" s="2">
        <v>45011</v>
      </c>
      <c r="H254">
        <v>0.54342592592592598</v>
      </c>
      <c r="I254" t="s">
        <v>101</v>
      </c>
      <c r="J254" t="s">
        <v>401</v>
      </c>
      <c r="K254" t="s">
        <v>839</v>
      </c>
      <c r="L254" t="s">
        <v>720</v>
      </c>
      <c r="M254">
        <v>7</v>
      </c>
      <c r="N254">
        <v>13</v>
      </c>
      <c r="O254">
        <v>7</v>
      </c>
      <c r="P254">
        <v>1098</v>
      </c>
      <c r="Q254">
        <f t="shared" si="3"/>
        <v>1098</v>
      </c>
    </row>
    <row r="255" spans="1:17" x14ac:dyDescent="0.35">
      <c r="A255">
        <v>937</v>
      </c>
      <c r="B255" t="s">
        <v>378</v>
      </c>
      <c r="C255">
        <v>51</v>
      </c>
      <c r="D255">
        <v>2</v>
      </c>
      <c r="E255" s="2">
        <v>44996</v>
      </c>
      <c r="F255">
        <v>0.16508101851851853</v>
      </c>
      <c r="G255" s="2">
        <v>45000</v>
      </c>
      <c r="H255">
        <v>0.81056712962962962</v>
      </c>
      <c r="I255" t="s">
        <v>463</v>
      </c>
      <c r="J255" t="s">
        <v>424</v>
      </c>
      <c r="K255" t="s">
        <v>839</v>
      </c>
      <c r="L255" t="s">
        <v>713</v>
      </c>
      <c r="M255">
        <v>3</v>
      </c>
      <c r="N255">
        <v>19</v>
      </c>
      <c r="O255">
        <v>4</v>
      </c>
      <c r="P255">
        <v>1084</v>
      </c>
      <c r="Q255">
        <f t="shared" si="3"/>
        <v>2168</v>
      </c>
    </row>
    <row r="256" spans="1:17" x14ac:dyDescent="0.35">
      <c r="A256">
        <v>983</v>
      </c>
      <c r="B256" t="s">
        <v>366</v>
      </c>
      <c r="C256">
        <v>70</v>
      </c>
      <c r="D256">
        <v>1</v>
      </c>
      <c r="E256" s="2">
        <v>45010</v>
      </c>
      <c r="F256">
        <v>0.40259259259259261</v>
      </c>
      <c r="G256" s="2">
        <v>45017</v>
      </c>
      <c r="H256">
        <v>0.27688657407407408</v>
      </c>
      <c r="I256" t="s">
        <v>599</v>
      </c>
      <c r="J256" t="s">
        <v>405</v>
      </c>
      <c r="K256" t="s">
        <v>839</v>
      </c>
      <c r="L256" t="s">
        <v>713</v>
      </c>
      <c r="M256">
        <v>9</v>
      </c>
      <c r="N256">
        <v>6</v>
      </c>
      <c r="O256">
        <v>7</v>
      </c>
      <c r="P256">
        <v>866</v>
      </c>
      <c r="Q256">
        <f t="shared" si="3"/>
        <v>866</v>
      </c>
    </row>
    <row r="257" spans="1:17" x14ac:dyDescent="0.35">
      <c r="A257">
        <v>26</v>
      </c>
      <c r="B257" t="s">
        <v>163</v>
      </c>
      <c r="C257">
        <v>6</v>
      </c>
      <c r="D257">
        <v>3</v>
      </c>
      <c r="E257" s="2">
        <v>44991</v>
      </c>
      <c r="F257">
        <v>0.21048611111111112</v>
      </c>
      <c r="G257" s="2">
        <v>44997</v>
      </c>
      <c r="H257">
        <v>0.25429398148148147</v>
      </c>
      <c r="I257" t="s">
        <v>426</v>
      </c>
      <c r="J257" t="s">
        <v>414</v>
      </c>
      <c r="K257" t="s">
        <v>839</v>
      </c>
      <c r="L257" t="s">
        <v>727</v>
      </c>
      <c r="M257">
        <v>5</v>
      </c>
      <c r="N257">
        <v>6</v>
      </c>
      <c r="O257">
        <v>6</v>
      </c>
      <c r="P257">
        <v>1112</v>
      </c>
      <c r="Q257">
        <f t="shared" si="3"/>
        <v>3336</v>
      </c>
    </row>
    <row r="258" spans="1:17" x14ac:dyDescent="0.35">
      <c r="A258">
        <v>62</v>
      </c>
      <c r="B258" t="s">
        <v>290</v>
      </c>
      <c r="C258">
        <v>6</v>
      </c>
      <c r="D258">
        <v>4</v>
      </c>
      <c r="E258" s="2">
        <v>44987</v>
      </c>
      <c r="F258">
        <v>0.64642361111111113</v>
      </c>
      <c r="G258" s="2">
        <v>44991</v>
      </c>
      <c r="H258">
        <v>0.99421296296296291</v>
      </c>
      <c r="I258" t="s">
        <v>192</v>
      </c>
      <c r="J258" t="s">
        <v>414</v>
      </c>
      <c r="K258" t="s">
        <v>839</v>
      </c>
      <c r="L258" t="s">
        <v>740</v>
      </c>
      <c r="M258">
        <v>15</v>
      </c>
      <c r="N258">
        <v>23</v>
      </c>
      <c r="O258">
        <v>4</v>
      </c>
      <c r="P258">
        <v>1112</v>
      </c>
      <c r="Q258">
        <f t="shared" si="3"/>
        <v>4448</v>
      </c>
    </row>
    <row r="259" spans="1:17" x14ac:dyDescent="0.35">
      <c r="A259">
        <v>32</v>
      </c>
      <c r="B259" t="s">
        <v>256</v>
      </c>
      <c r="C259">
        <v>7</v>
      </c>
      <c r="D259">
        <v>5</v>
      </c>
      <c r="E259" s="2">
        <v>44989</v>
      </c>
      <c r="F259">
        <v>0.65047453703703706</v>
      </c>
      <c r="G259" s="2">
        <v>44990</v>
      </c>
      <c r="H259">
        <v>0.6626157407407407</v>
      </c>
      <c r="I259" t="s">
        <v>429</v>
      </c>
      <c r="J259" t="s">
        <v>414</v>
      </c>
      <c r="K259" t="s">
        <v>839</v>
      </c>
      <c r="L259" t="s">
        <v>713</v>
      </c>
      <c r="M259">
        <v>15</v>
      </c>
      <c r="N259">
        <v>15</v>
      </c>
      <c r="O259">
        <v>1</v>
      </c>
      <c r="P259">
        <v>409</v>
      </c>
      <c r="Q259">
        <f t="shared" ref="Q259:Q322" si="4">D259*P259</f>
        <v>2045</v>
      </c>
    </row>
    <row r="260" spans="1:17" x14ac:dyDescent="0.35">
      <c r="A260">
        <v>35</v>
      </c>
      <c r="B260" t="s">
        <v>220</v>
      </c>
      <c r="C260">
        <v>7</v>
      </c>
      <c r="D260">
        <v>5</v>
      </c>
      <c r="E260" s="2">
        <v>44987</v>
      </c>
      <c r="F260">
        <v>0.67391203703703706</v>
      </c>
      <c r="G260" s="2">
        <v>44990</v>
      </c>
      <c r="H260">
        <v>0.625462962962963</v>
      </c>
      <c r="I260" t="s">
        <v>431</v>
      </c>
      <c r="J260" t="s">
        <v>414</v>
      </c>
      <c r="K260" t="s">
        <v>839</v>
      </c>
      <c r="L260" t="s">
        <v>740</v>
      </c>
      <c r="M260">
        <v>16</v>
      </c>
      <c r="N260">
        <v>15</v>
      </c>
      <c r="O260">
        <v>3</v>
      </c>
      <c r="P260">
        <v>409</v>
      </c>
      <c r="Q260">
        <f t="shared" si="4"/>
        <v>2045</v>
      </c>
    </row>
    <row r="261" spans="1:17" x14ac:dyDescent="0.35">
      <c r="A261">
        <v>11</v>
      </c>
      <c r="B261" t="s">
        <v>256</v>
      </c>
      <c r="C261">
        <v>16</v>
      </c>
      <c r="D261">
        <v>4</v>
      </c>
      <c r="E261" s="2">
        <v>44987</v>
      </c>
      <c r="F261">
        <v>0.84369212962962958</v>
      </c>
      <c r="G261" s="2">
        <v>44988</v>
      </c>
      <c r="H261">
        <v>0.97207175925925926</v>
      </c>
      <c r="I261" t="s">
        <v>413</v>
      </c>
      <c r="J261" t="s">
        <v>414</v>
      </c>
      <c r="K261" t="s">
        <v>839</v>
      </c>
      <c r="L261" t="s">
        <v>740</v>
      </c>
      <c r="M261">
        <v>20</v>
      </c>
      <c r="N261">
        <v>23</v>
      </c>
      <c r="O261">
        <v>1</v>
      </c>
      <c r="P261">
        <v>1721</v>
      </c>
      <c r="Q261">
        <f t="shared" si="4"/>
        <v>6884</v>
      </c>
    </row>
    <row r="262" spans="1:17" x14ac:dyDescent="0.35">
      <c r="A262">
        <v>19</v>
      </c>
      <c r="B262" t="s">
        <v>282</v>
      </c>
      <c r="C262">
        <v>62</v>
      </c>
      <c r="D262">
        <v>4</v>
      </c>
      <c r="E262" s="2">
        <v>44992</v>
      </c>
      <c r="F262">
        <v>0.33319444444444446</v>
      </c>
      <c r="G262" s="2">
        <v>44993</v>
      </c>
      <c r="H262">
        <v>0.12817129629629628</v>
      </c>
      <c r="I262" t="s">
        <v>420</v>
      </c>
      <c r="J262" t="s">
        <v>414</v>
      </c>
      <c r="K262" t="s">
        <v>839</v>
      </c>
      <c r="L262" t="s">
        <v>731</v>
      </c>
      <c r="M262">
        <v>7</v>
      </c>
      <c r="N262">
        <v>3</v>
      </c>
      <c r="O262">
        <v>1</v>
      </c>
      <c r="P262">
        <v>1356</v>
      </c>
      <c r="Q262">
        <f t="shared" si="4"/>
        <v>5424</v>
      </c>
    </row>
    <row r="263" spans="1:17" x14ac:dyDescent="0.35">
      <c r="A263">
        <v>36</v>
      </c>
      <c r="B263" t="s">
        <v>119</v>
      </c>
      <c r="C263">
        <v>66</v>
      </c>
      <c r="D263">
        <v>1</v>
      </c>
      <c r="E263" s="2">
        <v>44989</v>
      </c>
      <c r="F263">
        <v>0.43672453703703706</v>
      </c>
      <c r="G263" s="2">
        <v>44999</v>
      </c>
      <c r="H263">
        <v>0.34362268518518518</v>
      </c>
      <c r="I263" t="s">
        <v>357</v>
      </c>
      <c r="J263" t="s">
        <v>414</v>
      </c>
      <c r="K263" t="s">
        <v>839</v>
      </c>
      <c r="L263" t="s">
        <v>713</v>
      </c>
      <c r="M263">
        <v>10</v>
      </c>
      <c r="N263">
        <v>8</v>
      </c>
      <c r="O263">
        <v>10</v>
      </c>
      <c r="P263">
        <v>610</v>
      </c>
      <c r="Q263">
        <f t="shared" si="4"/>
        <v>610</v>
      </c>
    </row>
    <row r="264" spans="1:17" x14ac:dyDescent="0.35">
      <c r="A264">
        <v>72</v>
      </c>
      <c r="B264" t="s">
        <v>230</v>
      </c>
      <c r="C264">
        <v>26</v>
      </c>
      <c r="D264">
        <v>3</v>
      </c>
      <c r="E264" s="2">
        <v>44988</v>
      </c>
      <c r="F264">
        <v>0.65932870370370367</v>
      </c>
      <c r="G264" s="2">
        <v>44997</v>
      </c>
      <c r="H264">
        <v>0.73206018518518523</v>
      </c>
      <c r="I264" t="s">
        <v>453</v>
      </c>
      <c r="J264" t="s">
        <v>414</v>
      </c>
      <c r="K264" t="s">
        <v>839</v>
      </c>
      <c r="L264" t="s">
        <v>717</v>
      </c>
      <c r="M264">
        <v>15</v>
      </c>
      <c r="N264">
        <v>17</v>
      </c>
      <c r="O264">
        <v>9</v>
      </c>
      <c r="P264">
        <v>289</v>
      </c>
      <c r="Q264">
        <f t="shared" si="4"/>
        <v>867</v>
      </c>
    </row>
    <row r="265" spans="1:17" x14ac:dyDescent="0.35">
      <c r="A265">
        <v>73</v>
      </c>
      <c r="B265" t="s">
        <v>226</v>
      </c>
      <c r="C265">
        <v>26</v>
      </c>
      <c r="D265">
        <v>1</v>
      </c>
      <c r="E265" s="2">
        <v>44988</v>
      </c>
      <c r="F265">
        <v>0.53652777777777783</v>
      </c>
      <c r="G265" s="2">
        <v>44996</v>
      </c>
      <c r="H265">
        <v>6.1527777777777778E-2</v>
      </c>
      <c r="I265" t="s">
        <v>109</v>
      </c>
      <c r="J265" t="s">
        <v>414</v>
      </c>
      <c r="K265" t="s">
        <v>839</v>
      </c>
      <c r="L265" t="s">
        <v>717</v>
      </c>
      <c r="M265">
        <v>12</v>
      </c>
      <c r="N265">
        <v>1</v>
      </c>
      <c r="O265">
        <v>8</v>
      </c>
      <c r="P265">
        <v>289</v>
      </c>
      <c r="Q265">
        <f t="shared" si="4"/>
        <v>289</v>
      </c>
    </row>
    <row r="266" spans="1:17" x14ac:dyDescent="0.35">
      <c r="A266">
        <v>84</v>
      </c>
      <c r="B266" t="s">
        <v>131</v>
      </c>
      <c r="C266">
        <v>47</v>
      </c>
      <c r="D266">
        <v>1</v>
      </c>
      <c r="E266" s="2">
        <v>44989</v>
      </c>
      <c r="F266">
        <v>0.14710648148148148</v>
      </c>
      <c r="G266" s="2">
        <v>44991</v>
      </c>
      <c r="H266">
        <v>0.29328703703703701</v>
      </c>
      <c r="I266" t="s">
        <v>430</v>
      </c>
      <c r="J266" t="s">
        <v>414</v>
      </c>
      <c r="K266" t="s">
        <v>839</v>
      </c>
      <c r="L266" t="s">
        <v>713</v>
      </c>
      <c r="M266">
        <v>3</v>
      </c>
      <c r="N266">
        <v>7</v>
      </c>
      <c r="O266">
        <v>2</v>
      </c>
      <c r="P266">
        <v>1638</v>
      </c>
      <c r="Q266">
        <f t="shared" si="4"/>
        <v>1638</v>
      </c>
    </row>
    <row r="267" spans="1:17" x14ac:dyDescent="0.35">
      <c r="A267">
        <v>85</v>
      </c>
      <c r="B267" t="s">
        <v>167</v>
      </c>
      <c r="C267">
        <v>26</v>
      </c>
      <c r="D267">
        <v>2</v>
      </c>
      <c r="E267" s="2">
        <v>44989</v>
      </c>
      <c r="F267">
        <v>0.89953703703703702</v>
      </c>
      <c r="G267" s="2">
        <v>44999</v>
      </c>
      <c r="H267">
        <v>0.61692129629629633</v>
      </c>
      <c r="I267" t="s">
        <v>180</v>
      </c>
      <c r="J267" t="s">
        <v>414</v>
      </c>
      <c r="K267" t="s">
        <v>839</v>
      </c>
      <c r="L267" t="s">
        <v>713</v>
      </c>
      <c r="M267">
        <v>21</v>
      </c>
      <c r="N267">
        <v>14</v>
      </c>
      <c r="O267">
        <v>10</v>
      </c>
      <c r="P267">
        <v>289</v>
      </c>
      <c r="Q267">
        <f t="shared" si="4"/>
        <v>578</v>
      </c>
    </row>
    <row r="268" spans="1:17" x14ac:dyDescent="0.35">
      <c r="A268">
        <v>94</v>
      </c>
      <c r="B268" t="s">
        <v>386</v>
      </c>
      <c r="C268">
        <v>69</v>
      </c>
      <c r="D268">
        <v>5</v>
      </c>
      <c r="E268" s="2">
        <v>44987</v>
      </c>
      <c r="F268">
        <v>0.61884259259259256</v>
      </c>
      <c r="G268" s="2">
        <v>44996</v>
      </c>
      <c r="H268">
        <v>0.34362268518518518</v>
      </c>
      <c r="I268" t="s">
        <v>339</v>
      </c>
      <c r="J268" t="s">
        <v>414</v>
      </c>
      <c r="K268" t="s">
        <v>839</v>
      </c>
      <c r="L268" t="s">
        <v>740</v>
      </c>
      <c r="M268">
        <v>14</v>
      </c>
      <c r="N268">
        <v>8</v>
      </c>
      <c r="O268">
        <v>9</v>
      </c>
      <c r="P268">
        <v>998</v>
      </c>
      <c r="Q268">
        <f t="shared" si="4"/>
        <v>4990</v>
      </c>
    </row>
    <row r="269" spans="1:17" x14ac:dyDescent="0.35">
      <c r="A269">
        <v>110</v>
      </c>
      <c r="B269" t="s">
        <v>294</v>
      </c>
      <c r="C269">
        <v>26</v>
      </c>
      <c r="D269">
        <v>2</v>
      </c>
      <c r="E269" s="2">
        <v>44989</v>
      </c>
      <c r="F269">
        <v>0.4748148148148148</v>
      </c>
      <c r="G269" s="2">
        <v>44998</v>
      </c>
      <c r="H269">
        <v>0.35244212962962962</v>
      </c>
      <c r="I269" t="s">
        <v>471</v>
      </c>
      <c r="J269" t="s">
        <v>414</v>
      </c>
      <c r="K269" t="s">
        <v>839</v>
      </c>
      <c r="L269" t="s">
        <v>713</v>
      </c>
      <c r="M269">
        <v>11</v>
      </c>
      <c r="N269">
        <v>8</v>
      </c>
      <c r="O269">
        <v>9</v>
      </c>
      <c r="P269">
        <v>289</v>
      </c>
      <c r="Q269">
        <f t="shared" si="4"/>
        <v>578</v>
      </c>
    </row>
    <row r="270" spans="1:17" x14ac:dyDescent="0.35">
      <c r="A270">
        <v>119</v>
      </c>
      <c r="B270" t="s">
        <v>44</v>
      </c>
      <c r="C270">
        <v>6</v>
      </c>
      <c r="D270">
        <v>4</v>
      </c>
      <c r="E270" s="2">
        <v>44989</v>
      </c>
      <c r="F270">
        <v>0.45983796296296298</v>
      </c>
      <c r="G270" s="2">
        <v>44997</v>
      </c>
      <c r="H270">
        <v>0.51548611111111109</v>
      </c>
      <c r="I270" t="s">
        <v>478</v>
      </c>
      <c r="J270" t="s">
        <v>414</v>
      </c>
      <c r="K270" t="s">
        <v>839</v>
      </c>
      <c r="L270" t="s">
        <v>713</v>
      </c>
      <c r="M270">
        <v>11</v>
      </c>
      <c r="N270">
        <v>12</v>
      </c>
      <c r="O270">
        <v>8</v>
      </c>
      <c r="P270">
        <v>1112</v>
      </c>
      <c r="Q270">
        <f t="shared" si="4"/>
        <v>4448</v>
      </c>
    </row>
    <row r="271" spans="1:17" x14ac:dyDescent="0.35">
      <c r="A271">
        <v>134</v>
      </c>
      <c r="B271" t="s">
        <v>147</v>
      </c>
      <c r="C271">
        <v>69</v>
      </c>
      <c r="D271">
        <v>5</v>
      </c>
      <c r="E271" s="2">
        <v>44990</v>
      </c>
      <c r="F271">
        <v>0.80053240740740739</v>
      </c>
      <c r="G271" s="2">
        <v>44999</v>
      </c>
      <c r="H271">
        <v>0.20728009259259259</v>
      </c>
      <c r="I271" t="s">
        <v>458</v>
      </c>
      <c r="J271" t="s">
        <v>414</v>
      </c>
      <c r="K271" t="s">
        <v>839</v>
      </c>
      <c r="L271" t="s">
        <v>720</v>
      </c>
      <c r="M271">
        <v>19</v>
      </c>
      <c r="N271">
        <v>4</v>
      </c>
      <c r="O271">
        <v>9</v>
      </c>
      <c r="P271">
        <v>998</v>
      </c>
      <c r="Q271">
        <f t="shared" si="4"/>
        <v>4990</v>
      </c>
    </row>
    <row r="272" spans="1:17" x14ac:dyDescent="0.35">
      <c r="A272">
        <v>137</v>
      </c>
      <c r="B272" t="s">
        <v>275</v>
      </c>
      <c r="C272">
        <v>47</v>
      </c>
      <c r="D272">
        <v>2</v>
      </c>
      <c r="E272" s="2">
        <v>44990</v>
      </c>
      <c r="F272">
        <v>0.6711111111111111</v>
      </c>
      <c r="G272" s="2">
        <v>44996</v>
      </c>
      <c r="H272">
        <v>0.3120486111111111</v>
      </c>
      <c r="I272" t="s">
        <v>372</v>
      </c>
      <c r="J272" t="s">
        <v>414</v>
      </c>
      <c r="K272" t="s">
        <v>839</v>
      </c>
      <c r="L272" t="s">
        <v>720</v>
      </c>
      <c r="M272">
        <v>16</v>
      </c>
      <c r="N272">
        <v>7</v>
      </c>
      <c r="O272">
        <v>6</v>
      </c>
      <c r="P272">
        <v>1638</v>
      </c>
      <c r="Q272">
        <f t="shared" si="4"/>
        <v>3276</v>
      </c>
    </row>
    <row r="273" spans="1:17" x14ac:dyDescent="0.35">
      <c r="A273">
        <v>140</v>
      </c>
      <c r="B273" t="s">
        <v>63</v>
      </c>
      <c r="C273">
        <v>47</v>
      </c>
      <c r="D273">
        <v>1</v>
      </c>
      <c r="E273" s="2">
        <v>44989</v>
      </c>
      <c r="F273">
        <v>0.26359953703703703</v>
      </c>
      <c r="G273" s="2">
        <v>44998</v>
      </c>
      <c r="H273">
        <v>0.89554398148148151</v>
      </c>
      <c r="I273" t="s">
        <v>215</v>
      </c>
      <c r="J273" t="s">
        <v>414</v>
      </c>
      <c r="K273" t="s">
        <v>839</v>
      </c>
      <c r="L273" t="s">
        <v>713</v>
      </c>
      <c r="M273">
        <v>6</v>
      </c>
      <c r="N273">
        <v>21</v>
      </c>
      <c r="O273">
        <v>9</v>
      </c>
      <c r="P273">
        <v>1638</v>
      </c>
      <c r="Q273">
        <f t="shared" si="4"/>
        <v>1638</v>
      </c>
    </row>
    <row r="274" spans="1:17" x14ac:dyDescent="0.35">
      <c r="A274">
        <v>153</v>
      </c>
      <c r="B274" t="s">
        <v>366</v>
      </c>
      <c r="C274">
        <v>16</v>
      </c>
      <c r="D274">
        <v>4</v>
      </c>
      <c r="E274" s="2">
        <v>44989</v>
      </c>
      <c r="F274">
        <v>0.51041666666666663</v>
      </c>
      <c r="G274" s="2">
        <v>44995</v>
      </c>
      <c r="H274">
        <v>0.25327546296296294</v>
      </c>
      <c r="I274" t="s">
        <v>496</v>
      </c>
      <c r="J274" t="s">
        <v>414</v>
      </c>
      <c r="K274" t="s">
        <v>839</v>
      </c>
      <c r="L274" t="s">
        <v>713</v>
      </c>
      <c r="M274">
        <v>12</v>
      </c>
      <c r="N274">
        <v>6</v>
      </c>
      <c r="O274">
        <v>6</v>
      </c>
      <c r="P274">
        <v>1721</v>
      </c>
      <c r="Q274">
        <f t="shared" si="4"/>
        <v>6884</v>
      </c>
    </row>
    <row r="275" spans="1:17" x14ac:dyDescent="0.35">
      <c r="A275">
        <v>158</v>
      </c>
      <c r="B275" t="s">
        <v>32</v>
      </c>
      <c r="C275">
        <v>35</v>
      </c>
      <c r="D275">
        <v>2</v>
      </c>
      <c r="E275" s="2">
        <v>44988</v>
      </c>
      <c r="F275">
        <v>0.65297453703703701</v>
      </c>
      <c r="G275" s="2">
        <v>44993</v>
      </c>
      <c r="H275">
        <v>0.12015046296296296</v>
      </c>
      <c r="I275" t="s">
        <v>376</v>
      </c>
      <c r="J275" t="s">
        <v>414</v>
      </c>
      <c r="K275" t="s">
        <v>839</v>
      </c>
      <c r="L275" t="s">
        <v>717</v>
      </c>
      <c r="M275">
        <v>15</v>
      </c>
      <c r="N275">
        <v>2</v>
      </c>
      <c r="O275">
        <v>5</v>
      </c>
      <c r="P275">
        <v>1865</v>
      </c>
      <c r="Q275">
        <f t="shared" si="4"/>
        <v>3730</v>
      </c>
    </row>
    <row r="276" spans="1:17" x14ac:dyDescent="0.35">
      <c r="A276">
        <v>168</v>
      </c>
      <c r="B276" t="s">
        <v>359</v>
      </c>
      <c r="C276">
        <v>35</v>
      </c>
      <c r="D276">
        <v>2</v>
      </c>
      <c r="E276" s="2">
        <v>44989</v>
      </c>
      <c r="F276">
        <v>0.65003472222222225</v>
      </c>
      <c r="G276" s="2">
        <v>44992</v>
      </c>
      <c r="H276">
        <v>0.46020833333333333</v>
      </c>
      <c r="I276" t="s">
        <v>494</v>
      </c>
      <c r="J276" t="s">
        <v>414</v>
      </c>
      <c r="K276" t="s">
        <v>839</v>
      </c>
      <c r="L276" t="s">
        <v>713</v>
      </c>
      <c r="M276">
        <v>15</v>
      </c>
      <c r="N276">
        <v>11</v>
      </c>
      <c r="O276">
        <v>3</v>
      </c>
      <c r="P276">
        <v>1865</v>
      </c>
      <c r="Q276">
        <f t="shared" si="4"/>
        <v>3730</v>
      </c>
    </row>
    <row r="277" spans="1:17" x14ac:dyDescent="0.35">
      <c r="A277">
        <v>172</v>
      </c>
      <c r="B277" t="s">
        <v>275</v>
      </c>
      <c r="C277">
        <v>62</v>
      </c>
      <c r="D277">
        <v>4</v>
      </c>
      <c r="E277" s="2">
        <v>44988</v>
      </c>
      <c r="F277">
        <v>0.19449074074074074</v>
      </c>
      <c r="G277" s="2">
        <v>44993</v>
      </c>
      <c r="H277">
        <v>0.21721064814814814</v>
      </c>
      <c r="I277" t="s">
        <v>502</v>
      </c>
      <c r="J277" t="s">
        <v>414</v>
      </c>
      <c r="K277" t="s">
        <v>839</v>
      </c>
      <c r="L277" t="s">
        <v>717</v>
      </c>
      <c r="M277">
        <v>4</v>
      </c>
      <c r="N277">
        <v>5</v>
      </c>
      <c r="O277">
        <v>5</v>
      </c>
      <c r="P277">
        <v>1356</v>
      </c>
      <c r="Q277">
        <f t="shared" si="4"/>
        <v>5424</v>
      </c>
    </row>
    <row r="278" spans="1:17" x14ac:dyDescent="0.35">
      <c r="A278">
        <v>177</v>
      </c>
      <c r="B278" t="s">
        <v>333</v>
      </c>
      <c r="C278">
        <v>62</v>
      </c>
      <c r="D278">
        <v>4</v>
      </c>
      <c r="E278" s="2">
        <v>44990</v>
      </c>
      <c r="F278">
        <v>7.5833333333333336E-2</v>
      </c>
      <c r="G278" s="2">
        <v>44992</v>
      </c>
      <c r="H278">
        <v>0.61854166666666666</v>
      </c>
      <c r="I278" t="s">
        <v>239</v>
      </c>
      <c r="J278" t="s">
        <v>414</v>
      </c>
      <c r="K278" t="s">
        <v>839</v>
      </c>
      <c r="L278" t="s">
        <v>720</v>
      </c>
      <c r="M278">
        <v>1</v>
      </c>
      <c r="N278">
        <v>14</v>
      </c>
      <c r="O278">
        <v>2</v>
      </c>
      <c r="P278">
        <v>1356</v>
      </c>
      <c r="Q278">
        <f t="shared" si="4"/>
        <v>5424</v>
      </c>
    </row>
    <row r="279" spans="1:17" x14ac:dyDescent="0.35">
      <c r="A279">
        <v>207</v>
      </c>
      <c r="B279" t="s">
        <v>305</v>
      </c>
      <c r="C279">
        <v>6</v>
      </c>
      <c r="D279">
        <v>2</v>
      </c>
      <c r="E279" s="2">
        <v>44990</v>
      </c>
      <c r="F279">
        <v>5.0879629629629629E-2</v>
      </c>
      <c r="G279" s="2">
        <v>44992</v>
      </c>
      <c r="H279">
        <v>0.51106481481481481</v>
      </c>
      <c r="I279" t="s">
        <v>445</v>
      </c>
      <c r="J279" t="s">
        <v>414</v>
      </c>
      <c r="K279" t="s">
        <v>839</v>
      </c>
      <c r="L279" t="s">
        <v>720</v>
      </c>
      <c r="M279">
        <v>1</v>
      </c>
      <c r="N279">
        <v>12</v>
      </c>
      <c r="O279">
        <v>2</v>
      </c>
      <c r="P279">
        <v>1112</v>
      </c>
      <c r="Q279">
        <f t="shared" si="4"/>
        <v>2224</v>
      </c>
    </row>
    <row r="280" spans="1:17" x14ac:dyDescent="0.35">
      <c r="A280">
        <v>214</v>
      </c>
      <c r="B280" t="s">
        <v>386</v>
      </c>
      <c r="C280">
        <v>13</v>
      </c>
      <c r="D280">
        <v>3</v>
      </c>
      <c r="E280" s="2">
        <v>44986</v>
      </c>
      <c r="F280">
        <v>0.32633101851851853</v>
      </c>
      <c r="G280" s="2">
        <v>44992</v>
      </c>
      <c r="H280">
        <v>0.35237268518518516</v>
      </c>
      <c r="I280" t="s">
        <v>517</v>
      </c>
      <c r="J280" t="s">
        <v>414</v>
      </c>
      <c r="K280" t="s">
        <v>839</v>
      </c>
      <c r="L280" t="s">
        <v>715</v>
      </c>
      <c r="M280">
        <v>7</v>
      </c>
      <c r="N280">
        <v>8</v>
      </c>
      <c r="O280">
        <v>6</v>
      </c>
      <c r="P280">
        <v>1141</v>
      </c>
      <c r="Q280">
        <f t="shared" si="4"/>
        <v>3423</v>
      </c>
    </row>
    <row r="281" spans="1:17" x14ac:dyDescent="0.35">
      <c r="A281">
        <v>219</v>
      </c>
      <c r="B281" t="s">
        <v>111</v>
      </c>
      <c r="C281">
        <v>16</v>
      </c>
      <c r="D281">
        <v>5</v>
      </c>
      <c r="E281" s="2">
        <v>44990</v>
      </c>
      <c r="F281">
        <v>2.508101851851852E-2</v>
      </c>
      <c r="G281" s="2">
        <v>44996</v>
      </c>
      <c r="H281">
        <v>0.44172453703703701</v>
      </c>
      <c r="I281" t="s">
        <v>512</v>
      </c>
      <c r="J281" t="s">
        <v>414</v>
      </c>
      <c r="K281" t="s">
        <v>839</v>
      </c>
      <c r="L281" t="s">
        <v>720</v>
      </c>
      <c r="M281">
        <v>0</v>
      </c>
      <c r="N281">
        <v>10</v>
      </c>
      <c r="O281">
        <v>6</v>
      </c>
      <c r="P281">
        <v>1721</v>
      </c>
      <c r="Q281">
        <f t="shared" si="4"/>
        <v>8605</v>
      </c>
    </row>
    <row r="282" spans="1:17" x14ac:dyDescent="0.35">
      <c r="A282">
        <v>220</v>
      </c>
      <c r="B282" t="s">
        <v>6</v>
      </c>
      <c r="C282">
        <v>26</v>
      </c>
      <c r="D282">
        <v>3</v>
      </c>
      <c r="E282" s="2">
        <v>44991</v>
      </c>
      <c r="F282">
        <v>0.51868055555555559</v>
      </c>
      <c r="G282" s="2">
        <v>45000</v>
      </c>
      <c r="H282">
        <v>0.6124074074074074</v>
      </c>
      <c r="I282" t="s">
        <v>519</v>
      </c>
      <c r="J282" t="s">
        <v>414</v>
      </c>
      <c r="K282" t="s">
        <v>839</v>
      </c>
      <c r="L282" t="s">
        <v>727</v>
      </c>
      <c r="M282">
        <v>12</v>
      </c>
      <c r="N282">
        <v>14</v>
      </c>
      <c r="O282">
        <v>9</v>
      </c>
      <c r="P282">
        <v>289</v>
      </c>
      <c r="Q282">
        <f t="shared" si="4"/>
        <v>867</v>
      </c>
    </row>
    <row r="283" spans="1:17" x14ac:dyDescent="0.35">
      <c r="A283">
        <v>238</v>
      </c>
      <c r="B283" t="s">
        <v>325</v>
      </c>
      <c r="C283">
        <v>26</v>
      </c>
      <c r="D283">
        <v>4</v>
      </c>
      <c r="E283" s="2">
        <v>44990</v>
      </c>
      <c r="F283">
        <v>0.33105324074074072</v>
      </c>
      <c r="G283" s="2">
        <v>44996</v>
      </c>
      <c r="H283">
        <v>0.84603009259259254</v>
      </c>
      <c r="I283" t="s">
        <v>528</v>
      </c>
      <c r="J283" t="s">
        <v>414</v>
      </c>
      <c r="K283" t="s">
        <v>839</v>
      </c>
      <c r="L283" t="s">
        <v>720</v>
      </c>
      <c r="M283">
        <v>7</v>
      </c>
      <c r="N283">
        <v>20</v>
      </c>
      <c r="O283">
        <v>6</v>
      </c>
      <c r="P283">
        <v>289</v>
      </c>
      <c r="Q283">
        <f t="shared" si="4"/>
        <v>1156</v>
      </c>
    </row>
    <row r="284" spans="1:17" x14ac:dyDescent="0.35">
      <c r="A284">
        <v>245</v>
      </c>
      <c r="B284" t="s">
        <v>83</v>
      </c>
      <c r="C284">
        <v>50</v>
      </c>
      <c r="D284">
        <v>3</v>
      </c>
      <c r="E284" s="2">
        <v>44990</v>
      </c>
      <c r="F284">
        <v>0.26766203703703706</v>
      </c>
      <c r="G284" s="2">
        <v>44996</v>
      </c>
      <c r="H284">
        <v>0.39618055555555554</v>
      </c>
      <c r="I284" t="s">
        <v>117</v>
      </c>
      <c r="J284" t="s">
        <v>414</v>
      </c>
      <c r="K284" t="s">
        <v>839</v>
      </c>
      <c r="L284" t="s">
        <v>720</v>
      </c>
      <c r="M284">
        <v>6</v>
      </c>
      <c r="N284">
        <v>9</v>
      </c>
      <c r="O284">
        <v>6</v>
      </c>
      <c r="P284">
        <v>422</v>
      </c>
      <c r="Q284">
        <f t="shared" si="4"/>
        <v>1266</v>
      </c>
    </row>
    <row r="285" spans="1:17" x14ac:dyDescent="0.35">
      <c r="A285">
        <v>259</v>
      </c>
      <c r="B285" t="s">
        <v>6</v>
      </c>
      <c r="C285">
        <v>62</v>
      </c>
      <c r="D285">
        <v>1</v>
      </c>
      <c r="E285" s="2">
        <v>44990</v>
      </c>
      <c r="F285">
        <v>0.64020833333333338</v>
      </c>
      <c r="G285" s="2">
        <v>44995</v>
      </c>
      <c r="H285">
        <v>2.7893518518518519E-3</v>
      </c>
      <c r="I285" t="s">
        <v>408</v>
      </c>
      <c r="J285" t="s">
        <v>414</v>
      </c>
      <c r="K285" t="s">
        <v>839</v>
      </c>
      <c r="L285" t="s">
        <v>720</v>
      </c>
      <c r="M285">
        <v>15</v>
      </c>
      <c r="N285">
        <v>0</v>
      </c>
      <c r="O285">
        <v>5</v>
      </c>
      <c r="P285">
        <v>1356</v>
      </c>
      <c r="Q285">
        <f t="shared" si="4"/>
        <v>1356</v>
      </c>
    </row>
    <row r="286" spans="1:17" x14ac:dyDescent="0.35">
      <c r="A286">
        <v>260</v>
      </c>
      <c r="B286" t="s">
        <v>389</v>
      </c>
      <c r="C286">
        <v>69</v>
      </c>
      <c r="D286">
        <v>5</v>
      </c>
      <c r="E286" s="2">
        <v>44991</v>
      </c>
      <c r="F286">
        <v>0.54596064814814815</v>
      </c>
      <c r="G286" s="2">
        <v>45001</v>
      </c>
      <c r="H286">
        <v>0.93229166666666663</v>
      </c>
      <c r="I286" t="s">
        <v>239</v>
      </c>
      <c r="J286" t="s">
        <v>414</v>
      </c>
      <c r="K286" t="s">
        <v>839</v>
      </c>
      <c r="L286" t="s">
        <v>727</v>
      </c>
      <c r="M286">
        <v>13</v>
      </c>
      <c r="N286">
        <v>22</v>
      </c>
      <c r="O286">
        <v>10</v>
      </c>
      <c r="P286">
        <v>998</v>
      </c>
      <c r="Q286">
        <f t="shared" si="4"/>
        <v>4990</v>
      </c>
    </row>
    <row r="287" spans="1:17" x14ac:dyDescent="0.35">
      <c r="A287">
        <v>267</v>
      </c>
      <c r="B287" t="s">
        <v>220</v>
      </c>
      <c r="C287">
        <v>35</v>
      </c>
      <c r="D287">
        <v>3</v>
      </c>
      <c r="E287" s="2">
        <v>44989</v>
      </c>
      <c r="F287">
        <v>0.56871527777777775</v>
      </c>
      <c r="G287" s="2">
        <v>44997</v>
      </c>
      <c r="H287">
        <v>0.16111111111111112</v>
      </c>
      <c r="I287" t="s">
        <v>536</v>
      </c>
      <c r="J287" t="s">
        <v>414</v>
      </c>
      <c r="K287" t="s">
        <v>839</v>
      </c>
      <c r="L287" t="s">
        <v>713</v>
      </c>
      <c r="M287">
        <v>13</v>
      </c>
      <c r="N287">
        <v>3</v>
      </c>
      <c r="O287">
        <v>8</v>
      </c>
      <c r="P287">
        <v>1865</v>
      </c>
      <c r="Q287">
        <f t="shared" si="4"/>
        <v>5595</v>
      </c>
    </row>
    <row r="288" spans="1:17" x14ac:dyDescent="0.35">
      <c r="A288">
        <v>275</v>
      </c>
      <c r="B288" t="s">
        <v>115</v>
      </c>
      <c r="C288">
        <v>29</v>
      </c>
      <c r="D288">
        <v>1</v>
      </c>
      <c r="E288" s="2">
        <v>44987</v>
      </c>
      <c r="F288">
        <v>0.17623842592592592</v>
      </c>
      <c r="G288" s="2">
        <v>44990</v>
      </c>
      <c r="H288">
        <v>5.392361111111111E-2</v>
      </c>
      <c r="I288" t="s">
        <v>539</v>
      </c>
      <c r="J288" t="s">
        <v>414</v>
      </c>
      <c r="K288" t="s">
        <v>839</v>
      </c>
      <c r="L288" t="s">
        <v>740</v>
      </c>
      <c r="M288">
        <v>4</v>
      </c>
      <c r="N288">
        <v>1</v>
      </c>
      <c r="O288">
        <v>3</v>
      </c>
      <c r="P288">
        <v>1252</v>
      </c>
      <c r="Q288">
        <f t="shared" si="4"/>
        <v>1252</v>
      </c>
    </row>
    <row r="289" spans="1:17" x14ac:dyDescent="0.35">
      <c r="A289">
        <v>286</v>
      </c>
      <c r="B289" t="s">
        <v>382</v>
      </c>
      <c r="C289">
        <v>50</v>
      </c>
      <c r="D289">
        <v>3</v>
      </c>
      <c r="E289" s="2">
        <v>44991</v>
      </c>
      <c r="F289">
        <v>0.83726851851851847</v>
      </c>
      <c r="G289" s="2">
        <v>44997</v>
      </c>
      <c r="H289">
        <v>0.11211805555555555</v>
      </c>
      <c r="I289" t="s">
        <v>543</v>
      </c>
      <c r="J289" t="s">
        <v>414</v>
      </c>
      <c r="K289" t="s">
        <v>839</v>
      </c>
      <c r="L289" t="s">
        <v>727</v>
      </c>
      <c r="M289">
        <v>20</v>
      </c>
      <c r="N289">
        <v>2</v>
      </c>
      <c r="O289">
        <v>6</v>
      </c>
      <c r="P289">
        <v>422</v>
      </c>
      <c r="Q289">
        <f t="shared" si="4"/>
        <v>1266</v>
      </c>
    </row>
    <row r="290" spans="1:17" x14ac:dyDescent="0.35">
      <c r="A290">
        <v>287</v>
      </c>
      <c r="B290" t="s">
        <v>48</v>
      </c>
      <c r="C290">
        <v>7</v>
      </c>
      <c r="D290">
        <v>5</v>
      </c>
      <c r="E290" s="2">
        <v>44988</v>
      </c>
      <c r="F290">
        <v>0.20421296296296296</v>
      </c>
      <c r="G290" s="2">
        <v>44991</v>
      </c>
      <c r="H290">
        <v>0.65274305555555556</v>
      </c>
      <c r="I290" t="s">
        <v>544</v>
      </c>
      <c r="J290" t="s">
        <v>414</v>
      </c>
      <c r="K290" t="s">
        <v>839</v>
      </c>
      <c r="L290" t="s">
        <v>717</v>
      </c>
      <c r="M290">
        <v>4</v>
      </c>
      <c r="N290">
        <v>15</v>
      </c>
      <c r="O290">
        <v>3</v>
      </c>
      <c r="P290">
        <v>409</v>
      </c>
      <c r="Q290">
        <f t="shared" si="4"/>
        <v>2045</v>
      </c>
    </row>
    <row r="291" spans="1:17" x14ac:dyDescent="0.35">
      <c r="A291">
        <v>290</v>
      </c>
      <c r="B291" t="s">
        <v>309</v>
      </c>
      <c r="C291">
        <v>69</v>
      </c>
      <c r="D291">
        <v>3</v>
      </c>
      <c r="E291" s="2">
        <v>44991</v>
      </c>
      <c r="F291">
        <v>0.43562499999999998</v>
      </c>
      <c r="G291" s="2">
        <v>44995</v>
      </c>
      <c r="H291">
        <v>0.6066435185185185</v>
      </c>
      <c r="I291" t="s">
        <v>531</v>
      </c>
      <c r="J291" t="s">
        <v>414</v>
      </c>
      <c r="K291" t="s">
        <v>839</v>
      </c>
      <c r="L291" t="s">
        <v>727</v>
      </c>
      <c r="M291">
        <v>10</v>
      </c>
      <c r="N291">
        <v>14</v>
      </c>
      <c r="O291">
        <v>4</v>
      </c>
      <c r="P291">
        <v>998</v>
      </c>
      <c r="Q291">
        <f t="shared" si="4"/>
        <v>2994</v>
      </c>
    </row>
    <row r="292" spans="1:17" x14ac:dyDescent="0.35">
      <c r="A292">
        <v>294</v>
      </c>
      <c r="B292" t="s">
        <v>190</v>
      </c>
      <c r="C292">
        <v>26</v>
      </c>
      <c r="D292">
        <v>5</v>
      </c>
      <c r="E292" s="2">
        <v>44986</v>
      </c>
      <c r="F292">
        <v>0.87798611111111113</v>
      </c>
      <c r="G292" s="2">
        <v>44988</v>
      </c>
      <c r="H292">
        <v>0.82284722222222217</v>
      </c>
      <c r="I292" t="s">
        <v>246</v>
      </c>
      <c r="J292" t="s">
        <v>414</v>
      </c>
      <c r="K292" t="s">
        <v>839</v>
      </c>
      <c r="L292" t="s">
        <v>715</v>
      </c>
      <c r="M292">
        <v>21</v>
      </c>
      <c r="N292">
        <v>19</v>
      </c>
      <c r="O292">
        <v>2</v>
      </c>
      <c r="P292">
        <v>289</v>
      </c>
      <c r="Q292">
        <f t="shared" si="4"/>
        <v>1445</v>
      </c>
    </row>
    <row r="293" spans="1:17" x14ac:dyDescent="0.35">
      <c r="A293">
        <v>305</v>
      </c>
      <c r="B293" t="s">
        <v>15</v>
      </c>
      <c r="C293">
        <v>26</v>
      </c>
      <c r="D293">
        <v>1</v>
      </c>
      <c r="E293" s="2">
        <v>44987</v>
      </c>
      <c r="F293">
        <v>7.4537037037037037E-3</v>
      </c>
      <c r="G293" s="2">
        <v>44995</v>
      </c>
      <c r="H293">
        <v>0.58408564814814812</v>
      </c>
      <c r="I293" t="s">
        <v>499</v>
      </c>
      <c r="J293" t="s">
        <v>414</v>
      </c>
      <c r="K293" t="s">
        <v>839</v>
      </c>
      <c r="L293" t="s">
        <v>740</v>
      </c>
      <c r="M293">
        <v>0</v>
      </c>
      <c r="N293">
        <v>14</v>
      </c>
      <c r="O293">
        <v>8</v>
      </c>
      <c r="P293">
        <v>289</v>
      </c>
      <c r="Q293">
        <f t="shared" si="4"/>
        <v>289</v>
      </c>
    </row>
    <row r="294" spans="1:17" x14ac:dyDescent="0.35">
      <c r="A294">
        <v>315</v>
      </c>
      <c r="B294" t="s">
        <v>248</v>
      </c>
      <c r="C294">
        <v>26</v>
      </c>
      <c r="D294">
        <v>5</v>
      </c>
      <c r="E294" s="2">
        <v>44991</v>
      </c>
      <c r="F294">
        <v>0.59827546296296297</v>
      </c>
      <c r="G294" s="2">
        <v>44994</v>
      </c>
      <c r="H294">
        <v>0.80579861111111106</v>
      </c>
      <c r="I294" t="s">
        <v>551</v>
      </c>
      <c r="J294" t="s">
        <v>414</v>
      </c>
      <c r="K294" t="s">
        <v>839</v>
      </c>
      <c r="L294" t="s">
        <v>727</v>
      </c>
      <c r="M294">
        <v>14</v>
      </c>
      <c r="N294">
        <v>19</v>
      </c>
      <c r="O294">
        <v>3</v>
      </c>
      <c r="P294">
        <v>289</v>
      </c>
      <c r="Q294">
        <f t="shared" si="4"/>
        <v>1445</v>
      </c>
    </row>
    <row r="295" spans="1:17" x14ac:dyDescent="0.35">
      <c r="A295">
        <v>317</v>
      </c>
      <c r="B295" t="s">
        <v>59</v>
      </c>
      <c r="C295">
        <v>29</v>
      </c>
      <c r="D295">
        <v>3</v>
      </c>
      <c r="E295" s="2">
        <v>44992</v>
      </c>
      <c r="F295">
        <v>0.7857291666666667</v>
      </c>
      <c r="G295" s="2">
        <v>45000</v>
      </c>
      <c r="H295">
        <v>0.67557870370370365</v>
      </c>
      <c r="I295" t="s">
        <v>323</v>
      </c>
      <c r="J295" t="s">
        <v>414</v>
      </c>
      <c r="K295" t="s">
        <v>839</v>
      </c>
      <c r="L295" t="s">
        <v>731</v>
      </c>
      <c r="M295">
        <v>18</v>
      </c>
      <c r="N295">
        <v>16</v>
      </c>
      <c r="O295">
        <v>8</v>
      </c>
      <c r="P295">
        <v>1252</v>
      </c>
      <c r="Q295">
        <f t="shared" si="4"/>
        <v>3756</v>
      </c>
    </row>
    <row r="296" spans="1:17" x14ac:dyDescent="0.35">
      <c r="A296">
        <v>318</v>
      </c>
      <c r="B296" t="s">
        <v>155</v>
      </c>
      <c r="C296">
        <v>26</v>
      </c>
      <c r="D296">
        <v>5</v>
      </c>
      <c r="E296" s="2">
        <v>44992</v>
      </c>
      <c r="F296">
        <v>0.51098379629629631</v>
      </c>
      <c r="G296" s="2">
        <v>44996</v>
      </c>
      <c r="H296">
        <v>0.66651620370370368</v>
      </c>
      <c r="I296" t="s">
        <v>552</v>
      </c>
      <c r="J296" t="s">
        <v>414</v>
      </c>
      <c r="K296" t="s">
        <v>839</v>
      </c>
      <c r="L296" t="s">
        <v>731</v>
      </c>
      <c r="M296">
        <v>12</v>
      </c>
      <c r="N296">
        <v>15</v>
      </c>
      <c r="O296">
        <v>4</v>
      </c>
      <c r="P296">
        <v>289</v>
      </c>
      <c r="Q296">
        <f t="shared" si="4"/>
        <v>1445</v>
      </c>
    </row>
    <row r="297" spans="1:17" x14ac:dyDescent="0.35">
      <c r="A297">
        <v>320</v>
      </c>
      <c r="B297" t="s">
        <v>32</v>
      </c>
      <c r="C297">
        <v>13</v>
      </c>
      <c r="D297">
        <v>1</v>
      </c>
      <c r="E297" s="2">
        <v>44986</v>
      </c>
      <c r="F297">
        <v>0.32633101851851853</v>
      </c>
      <c r="G297" s="2">
        <v>44993</v>
      </c>
      <c r="H297">
        <v>0.35996527777777776</v>
      </c>
      <c r="I297" t="s">
        <v>524</v>
      </c>
      <c r="J297" t="s">
        <v>414</v>
      </c>
      <c r="K297" t="s">
        <v>839</v>
      </c>
      <c r="L297" t="s">
        <v>715</v>
      </c>
      <c r="M297">
        <v>7</v>
      </c>
      <c r="N297">
        <v>8</v>
      </c>
      <c r="O297">
        <v>7</v>
      </c>
      <c r="P297">
        <v>1141</v>
      </c>
      <c r="Q297">
        <f t="shared" si="4"/>
        <v>1141</v>
      </c>
    </row>
    <row r="298" spans="1:17" x14ac:dyDescent="0.35">
      <c r="A298">
        <v>343</v>
      </c>
      <c r="B298" t="s">
        <v>28</v>
      </c>
      <c r="C298">
        <v>66</v>
      </c>
      <c r="D298">
        <v>3</v>
      </c>
      <c r="E298" s="2">
        <v>44991</v>
      </c>
      <c r="F298">
        <v>0.59212962962962967</v>
      </c>
      <c r="G298" s="2">
        <v>44994</v>
      </c>
      <c r="H298">
        <v>0.39380787037037035</v>
      </c>
      <c r="I298" t="s">
        <v>288</v>
      </c>
      <c r="J298" t="s">
        <v>414</v>
      </c>
      <c r="K298" t="s">
        <v>839</v>
      </c>
      <c r="L298" t="s">
        <v>727</v>
      </c>
      <c r="M298">
        <v>14</v>
      </c>
      <c r="N298">
        <v>9</v>
      </c>
      <c r="O298">
        <v>3</v>
      </c>
      <c r="P298">
        <v>610</v>
      </c>
      <c r="Q298">
        <f t="shared" si="4"/>
        <v>1830</v>
      </c>
    </row>
    <row r="299" spans="1:17" x14ac:dyDescent="0.35">
      <c r="A299">
        <v>346</v>
      </c>
      <c r="B299" t="s">
        <v>351</v>
      </c>
      <c r="C299">
        <v>50</v>
      </c>
      <c r="D299">
        <v>1</v>
      </c>
      <c r="E299" s="2">
        <v>44989</v>
      </c>
      <c r="F299">
        <v>0.9751967592592593</v>
      </c>
      <c r="G299" s="2">
        <v>44997</v>
      </c>
      <c r="H299">
        <v>0.69900462962962961</v>
      </c>
      <c r="I299" t="s">
        <v>508</v>
      </c>
      <c r="J299" t="s">
        <v>414</v>
      </c>
      <c r="K299" t="s">
        <v>839</v>
      </c>
      <c r="L299" t="s">
        <v>713</v>
      </c>
      <c r="M299">
        <v>23</v>
      </c>
      <c r="N299">
        <v>16</v>
      </c>
      <c r="O299">
        <v>8</v>
      </c>
      <c r="P299">
        <v>422</v>
      </c>
      <c r="Q299">
        <f t="shared" si="4"/>
        <v>422</v>
      </c>
    </row>
    <row r="300" spans="1:17" x14ac:dyDescent="0.35">
      <c r="A300">
        <v>357</v>
      </c>
      <c r="B300" t="s">
        <v>248</v>
      </c>
      <c r="C300">
        <v>62</v>
      </c>
      <c r="D300">
        <v>4</v>
      </c>
      <c r="E300" s="2">
        <v>44988</v>
      </c>
      <c r="F300">
        <v>0.83423611111111107</v>
      </c>
      <c r="G300" s="2">
        <v>44998</v>
      </c>
      <c r="H300">
        <v>0.87192129629629633</v>
      </c>
      <c r="I300" t="s">
        <v>101</v>
      </c>
      <c r="J300" t="s">
        <v>414</v>
      </c>
      <c r="K300" t="s">
        <v>839</v>
      </c>
      <c r="L300" t="s">
        <v>717</v>
      </c>
      <c r="M300">
        <v>20</v>
      </c>
      <c r="N300">
        <v>20</v>
      </c>
      <c r="O300">
        <v>10</v>
      </c>
      <c r="P300">
        <v>1356</v>
      </c>
      <c r="Q300">
        <f t="shared" si="4"/>
        <v>5424</v>
      </c>
    </row>
    <row r="301" spans="1:17" x14ac:dyDescent="0.35">
      <c r="A301">
        <v>361</v>
      </c>
      <c r="B301" t="s">
        <v>198</v>
      </c>
      <c r="C301">
        <v>47</v>
      </c>
      <c r="D301">
        <v>4</v>
      </c>
      <c r="E301" s="2">
        <v>44988</v>
      </c>
      <c r="F301">
        <v>0.25689814814814815</v>
      </c>
      <c r="G301" s="2">
        <v>44996</v>
      </c>
      <c r="H301">
        <v>0.35636574074074073</v>
      </c>
      <c r="I301" t="s">
        <v>406</v>
      </c>
      <c r="J301" t="s">
        <v>414</v>
      </c>
      <c r="K301" t="s">
        <v>839</v>
      </c>
      <c r="L301" t="s">
        <v>717</v>
      </c>
      <c r="M301">
        <v>6</v>
      </c>
      <c r="N301">
        <v>8</v>
      </c>
      <c r="O301">
        <v>8</v>
      </c>
      <c r="P301">
        <v>1638</v>
      </c>
      <c r="Q301">
        <f t="shared" si="4"/>
        <v>6552</v>
      </c>
    </row>
    <row r="302" spans="1:17" x14ac:dyDescent="0.35">
      <c r="A302">
        <v>367</v>
      </c>
      <c r="B302" t="s">
        <v>44</v>
      </c>
      <c r="C302">
        <v>47</v>
      </c>
      <c r="D302">
        <v>5</v>
      </c>
      <c r="E302" s="2">
        <v>44988</v>
      </c>
      <c r="F302">
        <v>3.0659722222222224E-2</v>
      </c>
      <c r="G302" s="2">
        <v>44997</v>
      </c>
      <c r="H302">
        <v>0.62850694444444444</v>
      </c>
      <c r="I302" t="s">
        <v>557</v>
      </c>
      <c r="J302" t="s">
        <v>414</v>
      </c>
      <c r="K302" t="s">
        <v>839</v>
      </c>
      <c r="L302" t="s">
        <v>717</v>
      </c>
      <c r="M302">
        <v>0</v>
      </c>
      <c r="N302">
        <v>15</v>
      </c>
      <c r="O302">
        <v>9</v>
      </c>
      <c r="P302">
        <v>1638</v>
      </c>
      <c r="Q302">
        <f t="shared" si="4"/>
        <v>8190</v>
      </c>
    </row>
    <row r="303" spans="1:17" x14ac:dyDescent="0.35">
      <c r="A303">
        <v>368</v>
      </c>
      <c r="B303" t="s">
        <v>171</v>
      </c>
      <c r="C303">
        <v>6</v>
      </c>
      <c r="D303">
        <v>3</v>
      </c>
      <c r="E303" s="2">
        <v>44989</v>
      </c>
      <c r="F303">
        <v>0.96067129629629633</v>
      </c>
      <c r="G303" s="2">
        <v>44991</v>
      </c>
      <c r="H303">
        <v>0.11956018518518519</v>
      </c>
      <c r="I303" t="s">
        <v>556</v>
      </c>
      <c r="J303" t="s">
        <v>414</v>
      </c>
      <c r="K303" t="s">
        <v>839</v>
      </c>
      <c r="L303" t="s">
        <v>713</v>
      </c>
      <c r="M303">
        <v>23</v>
      </c>
      <c r="N303">
        <v>2</v>
      </c>
      <c r="O303">
        <v>2</v>
      </c>
      <c r="P303">
        <v>1112</v>
      </c>
      <c r="Q303">
        <f t="shared" si="4"/>
        <v>3336</v>
      </c>
    </row>
    <row r="304" spans="1:17" x14ac:dyDescent="0.35">
      <c r="A304">
        <v>378</v>
      </c>
      <c r="B304" t="s">
        <v>163</v>
      </c>
      <c r="C304">
        <v>6</v>
      </c>
      <c r="D304">
        <v>2</v>
      </c>
      <c r="E304" s="2">
        <v>44986</v>
      </c>
      <c r="F304">
        <v>0.47939814814814813</v>
      </c>
      <c r="G304" s="2">
        <v>44993</v>
      </c>
      <c r="H304">
        <v>0.81032407407407403</v>
      </c>
      <c r="I304" t="s">
        <v>563</v>
      </c>
      <c r="J304" t="s">
        <v>414</v>
      </c>
      <c r="K304" t="s">
        <v>839</v>
      </c>
      <c r="L304" t="s">
        <v>715</v>
      </c>
      <c r="M304">
        <v>11</v>
      </c>
      <c r="N304">
        <v>19</v>
      </c>
      <c r="O304">
        <v>7</v>
      </c>
      <c r="P304">
        <v>1112</v>
      </c>
      <c r="Q304">
        <f t="shared" si="4"/>
        <v>2224</v>
      </c>
    </row>
    <row r="305" spans="1:17" x14ac:dyDescent="0.35">
      <c r="A305">
        <v>379</v>
      </c>
      <c r="B305" t="s">
        <v>305</v>
      </c>
      <c r="C305">
        <v>66</v>
      </c>
      <c r="D305">
        <v>1</v>
      </c>
      <c r="E305" s="2">
        <v>44988</v>
      </c>
      <c r="F305">
        <v>0.98033564814814811</v>
      </c>
      <c r="G305" s="2">
        <v>44991</v>
      </c>
      <c r="H305">
        <v>0.44725694444444447</v>
      </c>
      <c r="I305" t="s">
        <v>437</v>
      </c>
      <c r="J305" t="s">
        <v>414</v>
      </c>
      <c r="K305" t="s">
        <v>839</v>
      </c>
      <c r="L305" t="s">
        <v>717</v>
      </c>
      <c r="M305">
        <v>23</v>
      </c>
      <c r="N305">
        <v>10</v>
      </c>
      <c r="O305">
        <v>3</v>
      </c>
      <c r="P305">
        <v>610</v>
      </c>
      <c r="Q305">
        <f t="shared" si="4"/>
        <v>610</v>
      </c>
    </row>
    <row r="306" spans="1:17" x14ac:dyDescent="0.35">
      <c r="A306">
        <v>385</v>
      </c>
      <c r="B306" t="s">
        <v>11</v>
      </c>
      <c r="C306">
        <v>50</v>
      </c>
      <c r="D306">
        <v>4</v>
      </c>
      <c r="E306" s="2">
        <v>44988</v>
      </c>
      <c r="F306">
        <v>5.2789351851851851E-2</v>
      </c>
      <c r="G306" s="2">
        <v>44993</v>
      </c>
      <c r="H306">
        <v>0.44881944444444444</v>
      </c>
      <c r="I306" t="s">
        <v>531</v>
      </c>
      <c r="J306" t="s">
        <v>414</v>
      </c>
      <c r="K306" t="s">
        <v>839</v>
      </c>
      <c r="L306" t="s">
        <v>717</v>
      </c>
      <c r="M306">
        <v>1</v>
      </c>
      <c r="N306">
        <v>10</v>
      </c>
      <c r="O306">
        <v>5</v>
      </c>
      <c r="P306">
        <v>422</v>
      </c>
      <c r="Q306">
        <f t="shared" si="4"/>
        <v>1688</v>
      </c>
    </row>
    <row r="307" spans="1:17" x14ac:dyDescent="0.35">
      <c r="A307">
        <v>389</v>
      </c>
      <c r="B307" t="s">
        <v>241</v>
      </c>
      <c r="C307">
        <v>29</v>
      </c>
      <c r="D307">
        <v>2</v>
      </c>
      <c r="E307" s="2">
        <v>44991</v>
      </c>
      <c r="F307">
        <v>0.14326388888888889</v>
      </c>
      <c r="G307" s="2">
        <v>45001</v>
      </c>
      <c r="H307">
        <v>0.75949074074074074</v>
      </c>
      <c r="I307" t="s">
        <v>462</v>
      </c>
      <c r="J307" t="s">
        <v>414</v>
      </c>
      <c r="K307" t="s">
        <v>839</v>
      </c>
      <c r="L307" t="s">
        <v>727</v>
      </c>
      <c r="M307">
        <v>3</v>
      </c>
      <c r="N307">
        <v>18</v>
      </c>
      <c r="O307">
        <v>10</v>
      </c>
      <c r="P307">
        <v>1252</v>
      </c>
      <c r="Q307">
        <f t="shared" si="4"/>
        <v>2504</v>
      </c>
    </row>
    <row r="308" spans="1:17" x14ac:dyDescent="0.35">
      <c r="A308">
        <v>390</v>
      </c>
      <c r="B308" t="s">
        <v>175</v>
      </c>
      <c r="C308">
        <v>26</v>
      </c>
      <c r="D308">
        <v>4</v>
      </c>
      <c r="E308" s="2">
        <v>44988</v>
      </c>
      <c r="F308">
        <v>0.65342592592592597</v>
      </c>
      <c r="G308" s="2">
        <v>44995</v>
      </c>
      <c r="H308">
        <v>0.95980324074074075</v>
      </c>
      <c r="I308" t="s">
        <v>549</v>
      </c>
      <c r="J308" t="s">
        <v>414</v>
      </c>
      <c r="K308" t="s">
        <v>839</v>
      </c>
      <c r="L308" t="s">
        <v>717</v>
      </c>
      <c r="M308">
        <v>15</v>
      </c>
      <c r="N308">
        <v>23</v>
      </c>
      <c r="O308">
        <v>7</v>
      </c>
      <c r="P308">
        <v>289</v>
      </c>
      <c r="Q308">
        <f t="shared" si="4"/>
        <v>1156</v>
      </c>
    </row>
    <row r="309" spans="1:17" x14ac:dyDescent="0.35">
      <c r="A309">
        <v>395</v>
      </c>
      <c r="B309" t="s">
        <v>264</v>
      </c>
      <c r="C309">
        <v>26</v>
      </c>
      <c r="D309">
        <v>2</v>
      </c>
      <c r="E309" s="2">
        <v>44988</v>
      </c>
      <c r="F309">
        <v>0.96868055555555554</v>
      </c>
      <c r="G309" s="2">
        <v>44991</v>
      </c>
      <c r="H309">
        <v>0.77265046296296291</v>
      </c>
      <c r="I309" t="s">
        <v>552</v>
      </c>
      <c r="J309" t="s">
        <v>414</v>
      </c>
      <c r="K309" t="s">
        <v>839</v>
      </c>
      <c r="L309" t="s">
        <v>717</v>
      </c>
      <c r="M309">
        <v>23</v>
      </c>
      <c r="N309">
        <v>18</v>
      </c>
      <c r="O309">
        <v>3</v>
      </c>
      <c r="P309">
        <v>289</v>
      </c>
      <c r="Q309">
        <f t="shared" si="4"/>
        <v>578</v>
      </c>
    </row>
    <row r="310" spans="1:17" x14ac:dyDescent="0.35">
      <c r="A310">
        <v>402</v>
      </c>
      <c r="B310" t="s">
        <v>151</v>
      </c>
      <c r="C310">
        <v>29</v>
      </c>
      <c r="D310">
        <v>1</v>
      </c>
      <c r="E310" s="2">
        <v>44990</v>
      </c>
      <c r="F310">
        <v>0.69616898148148143</v>
      </c>
      <c r="G310" s="2">
        <v>44993</v>
      </c>
      <c r="H310">
        <v>0.5644675925925926</v>
      </c>
      <c r="I310" t="s">
        <v>452</v>
      </c>
      <c r="J310" t="s">
        <v>414</v>
      </c>
      <c r="K310" t="s">
        <v>839</v>
      </c>
      <c r="L310" t="s">
        <v>720</v>
      </c>
      <c r="M310">
        <v>16</v>
      </c>
      <c r="N310">
        <v>13</v>
      </c>
      <c r="O310">
        <v>3</v>
      </c>
      <c r="P310">
        <v>1252</v>
      </c>
      <c r="Q310">
        <f t="shared" si="4"/>
        <v>1252</v>
      </c>
    </row>
    <row r="311" spans="1:17" x14ac:dyDescent="0.35">
      <c r="A311">
        <v>417</v>
      </c>
      <c r="B311" t="s">
        <v>20</v>
      </c>
      <c r="C311">
        <v>62</v>
      </c>
      <c r="D311">
        <v>4</v>
      </c>
      <c r="E311" s="2">
        <v>44992</v>
      </c>
      <c r="F311">
        <v>0.94490740740740742</v>
      </c>
      <c r="G311" s="2">
        <v>44996</v>
      </c>
      <c r="H311">
        <v>0.24760416666666665</v>
      </c>
      <c r="I311" t="s">
        <v>418</v>
      </c>
      <c r="J311" t="s">
        <v>414</v>
      </c>
      <c r="K311" t="s">
        <v>839</v>
      </c>
      <c r="L311" t="s">
        <v>731</v>
      </c>
      <c r="M311">
        <v>22</v>
      </c>
      <c r="N311">
        <v>5</v>
      </c>
      <c r="O311">
        <v>4</v>
      </c>
      <c r="P311">
        <v>1356</v>
      </c>
      <c r="Q311">
        <f t="shared" si="4"/>
        <v>5424</v>
      </c>
    </row>
    <row r="312" spans="1:17" x14ac:dyDescent="0.35">
      <c r="A312">
        <v>419</v>
      </c>
      <c r="B312" t="s">
        <v>256</v>
      </c>
      <c r="C312">
        <v>47</v>
      </c>
      <c r="D312">
        <v>3</v>
      </c>
      <c r="E312" s="2">
        <v>44990</v>
      </c>
      <c r="F312">
        <v>0.72142361111111108</v>
      </c>
      <c r="G312" s="2">
        <v>44996</v>
      </c>
      <c r="H312">
        <v>0.5788888888888889</v>
      </c>
      <c r="I312" t="s">
        <v>441</v>
      </c>
      <c r="J312" t="s">
        <v>414</v>
      </c>
      <c r="K312" t="s">
        <v>839</v>
      </c>
      <c r="L312" t="s">
        <v>720</v>
      </c>
      <c r="M312">
        <v>17</v>
      </c>
      <c r="N312">
        <v>13</v>
      </c>
      <c r="O312">
        <v>6</v>
      </c>
      <c r="P312">
        <v>1638</v>
      </c>
      <c r="Q312">
        <f t="shared" si="4"/>
        <v>4914</v>
      </c>
    </row>
    <row r="313" spans="1:17" x14ac:dyDescent="0.35">
      <c r="A313">
        <v>424</v>
      </c>
      <c r="B313" t="s">
        <v>282</v>
      </c>
      <c r="C313">
        <v>7</v>
      </c>
      <c r="D313">
        <v>4</v>
      </c>
      <c r="E313" s="2">
        <v>44986</v>
      </c>
      <c r="F313">
        <v>0.12842592592592592</v>
      </c>
      <c r="G313" s="2">
        <v>44994</v>
      </c>
      <c r="H313">
        <v>0.4354513888888889</v>
      </c>
      <c r="I313" t="s">
        <v>471</v>
      </c>
      <c r="J313" t="s">
        <v>414</v>
      </c>
      <c r="K313" t="s">
        <v>839</v>
      </c>
      <c r="L313" t="s">
        <v>715</v>
      </c>
      <c r="M313">
        <v>3</v>
      </c>
      <c r="N313">
        <v>10</v>
      </c>
      <c r="O313">
        <v>8</v>
      </c>
      <c r="P313">
        <v>409</v>
      </c>
      <c r="Q313">
        <f t="shared" si="4"/>
        <v>1636</v>
      </c>
    </row>
    <row r="314" spans="1:17" x14ac:dyDescent="0.35">
      <c r="A314">
        <v>440</v>
      </c>
      <c r="B314" t="s">
        <v>75</v>
      </c>
      <c r="C314">
        <v>13</v>
      </c>
      <c r="D314">
        <v>4</v>
      </c>
      <c r="E314" s="2">
        <v>44992</v>
      </c>
      <c r="F314">
        <v>0.39827546296296296</v>
      </c>
      <c r="G314" s="2">
        <v>44994</v>
      </c>
      <c r="H314">
        <v>5.6585648148148149E-2</v>
      </c>
      <c r="I314" t="s">
        <v>530</v>
      </c>
      <c r="J314" t="s">
        <v>414</v>
      </c>
      <c r="K314" t="s">
        <v>839</v>
      </c>
      <c r="L314" t="s">
        <v>731</v>
      </c>
      <c r="M314">
        <v>9</v>
      </c>
      <c r="N314">
        <v>1</v>
      </c>
      <c r="O314">
        <v>2</v>
      </c>
      <c r="P314">
        <v>1141</v>
      </c>
      <c r="Q314">
        <f t="shared" si="4"/>
        <v>4564</v>
      </c>
    </row>
    <row r="315" spans="1:17" x14ac:dyDescent="0.35">
      <c r="A315">
        <v>448</v>
      </c>
      <c r="B315" t="s">
        <v>337</v>
      </c>
      <c r="C315">
        <v>16</v>
      </c>
      <c r="D315">
        <v>1</v>
      </c>
      <c r="E315" s="2">
        <v>44987</v>
      </c>
      <c r="F315">
        <v>0.113125</v>
      </c>
      <c r="G315" s="2">
        <v>44988</v>
      </c>
      <c r="H315">
        <v>0.57111111111111112</v>
      </c>
      <c r="I315" t="s">
        <v>13</v>
      </c>
      <c r="J315" t="s">
        <v>414</v>
      </c>
      <c r="K315" t="s">
        <v>839</v>
      </c>
      <c r="L315" t="s">
        <v>740</v>
      </c>
      <c r="M315">
        <v>2</v>
      </c>
      <c r="N315">
        <v>13</v>
      </c>
      <c r="O315">
        <v>1</v>
      </c>
      <c r="P315">
        <v>1721</v>
      </c>
      <c r="Q315">
        <f t="shared" si="4"/>
        <v>1721</v>
      </c>
    </row>
    <row r="316" spans="1:17" x14ac:dyDescent="0.35">
      <c r="A316">
        <v>460</v>
      </c>
      <c r="B316" t="s">
        <v>32</v>
      </c>
      <c r="C316">
        <v>29</v>
      </c>
      <c r="D316">
        <v>2</v>
      </c>
      <c r="E316" s="2">
        <v>44989</v>
      </c>
      <c r="F316">
        <v>0.33232638888888888</v>
      </c>
      <c r="G316" s="2">
        <v>44991</v>
      </c>
      <c r="H316">
        <v>5.162037037037037E-3</v>
      </c>
      <c r="I316" t="s">
        <v>576</v>
      </c>
      <c r="J316" t="s">
        <v>414</v>
      </c>
      <c r="K316" t="s">
        <v>839</v>
      </c>
      <c r="L316" t="s">
        <v>713</v>
      </c>
      <c r="M316">
        <v>7</v>
      </c>
      <c r="N316">
        <v>0</v>
      </c>
      <c r="O316">
        <v>2</v>
      </c>
      <c r="P316">
        <v>1252</v>
      </c>
      <c r="Q316">
        <f t="shared" si="4"/>
        <v>2504</v>
      </c>
    </row>
    <row r="317" spans="1:17" x14ac:dyDescent="0.35">
      <c r="A317">
        <v>480</v>
      </c>
      <c r="B317" t="s">
        <v>233</v>
      </c>
      <c r="C317">
        <v>62</v>
      </c>
      <c r="D317">
        <v>4</v>
      </c>
      <c r="E317" s="2">
        <v>44991</v>
      </c>
      <c r="F317">
        <v>0.18716435185185185</v>
      </c>
      <c r="G317" s="2">
        <v>45001</v>
      </c>
      <c r="H317">
        <v>0.93024305555555553</v>
      </c>
      <c r="I317" t="s">
        <v>583</v>
      </c>
      <c r="J317" t="s">
        <v>414</v>
      </c>
      <c r="K317" t="s">
        <v>839</v>
      </c>
      <c r="L317" t="s">
        <v>727</v>
      </c>
      <c r="M317">
        <v>4</v>
      </c>
      <c r="N317">
        <v>22</v>
      </c>
      <c r="O317">
        <v>10</v>
      </c>
      <c r="P317">
        <v>1356</v>
      </c>
      <c r="Q317">
        <f t="shared" si="4"/>
        <v>5424</v>
      </c>
    </row>
    <row r="318" spans="1:17" x14ac:dyDescent="0.35">
      <c r="A318">
        <v>507</v>
      </c>
      <c r="B318" t="s">
        <v>115</v>
      </c>
      <c r="C318">
        <v>13</v>
      </c>
      <c r="D318">
        <v>4</v>
      </c>
      <c r="E318" s="2">
        <v>44992</v>
      </c>
      <c r="F318">
        <v>1.9571759259259261E-2</v>
      </c>
      <c r="G318" s="2">
        <v>44998</v>
      </c>
      <c r="H318">
        <v>0.84138888888888885</v>
      </c>
      <c r="I318" t="s">
        <v>458</v>
      </c>
      <c r="J318" t="s">
        <v>414</v>
      </c>
      <c r="K318" t="s">
        <v>839</v>
      </c>
      <c r="L318" t="s">
        <v>731</v>
      </c>
      <c r="M318">
        <v>0</v>
      </c>
      <c r="N318">
        <v>20</v>
      </c>
      <c r="O318">
        <v>6</v>
      </c>
      <c r="P318">
        <v>1141</v>
      </c>
      <c r="Q318">
        <f t="shared" si="4"/>
        <v>4564</v>
      </c>
    </row>
    <row r="319" spans="1:17" x14ac:dyDescent="0.35">
      <c r="A319">
        <v>509</v>
      </c>
      <c r="B319" t="s">
        <v>15</v>
      </c>
      <c r="C319">
        <v>13</v>
      </c>
      <c r="D319">
        <v>5</v>
      </c>
      <c r="E319" s="2">
        <v>44990</v>
      </c>
      <c r="F319">
        <v>0.53396990740740746</v>
      </c>
      <c r="G319" s="2">
        <v>44994</v>
      </c>
      <c r="H319">
        <v>0.32449074074074075</v>
      </c>
      <c r="I319" t="s">
        <v>573</v>
      </c>
      <c r="J319" t="s">
        <v>414</v>
      </c>
      <c r="K319" t="s">
        <v>839</v>
      </c>
      <c r="L319" t="s">
        <v>720</v>
      </c>
      <c r="M319">
        <v>12</v>
      </c>
      <c r="N319">
        <v>7</v>
      </c>
      <c r="O319">
        <v>4</v>
      </c>
      <c r="P319">
        <v>1141</v>
      </c>
      <c r="Q319">
        <f t="shared" si="4"/>
        <v>5705</v>
      </c>
    </row>
    <row r="320" spans="1:17" x14ac:dyDescent="0.35">
      <c r="A320">
        <v>525</v>
      </c>
      <c r="B320" t="s">
        <v>135</v>
      </c>
      <c r="C320">
        <v>16</v>
      </c>
      <c r="D320">
        <v>2</v>
      </c>
      <c r="E320" s="2">
        <v>44987</v>
      </c>
      <c r="F320">
        <v>0.83759259259259256</v>
      </c>
      <c r="G320" s="2">
        <v>44996</v>
      </c>
      <c r="H320">
        <v>0.93234953703703705</v>
      </c>
      <c r="I320" t="s">
        <v>591</v>
      </c>
      <c r="J320" t="s">
        <v>414</v>
      </c>
      <c r="K320" t="s">
        <v>839</v>
      </c>
      <c r="L320" t="s">
        <v>740</v>
      </c>
      <c r="M320">
        <v>20</v>
      </c>
      <c r="N320">
        <v>22</v>
      </c>
      <c r="O320">
        <v>9</v>
      </c>
      <c r="P320">
        <v>1721</v>
      </c>
      <c r="Q320">
        <f t="shared" si="4"/>
        <v>3442</v>
      </c>
    </row>
    <row r="321" spans="1:17" x14ac:dyDescent="0.35">
      <c r="A321">
        <v>526</v>
      </c>
      <c r="B321" t="s">
        <v>36</v>
      </c>
      <c r="C321">
        <v>13</v>
      </c>
      <c r="D321">
        <v>5</v>
      </c>
      <c r="E321" s="2">
        <v>44987</v>
      </c>
      <c r="F321">
        <v>0.25439814814814815</v>
      </c>
      <c r="G321" s="2">
        <v>44993</v>
      </c>
      <c r="H321">
        <v>6.6030092592592599E-2</v>
      </c>
      <c r="I321" t="s">
        <v>533</v>
      </c>
      <c r="J321" t="s">
        <v>414</v>
      </c>
      <c r="K321" t="s">
        <v>839</v>
      </c>
      <c r="L321" t="s">
        <v>740</v>
      </c>
      <c r="M321">
        <v>6</v>
      </c>
      <c r="N321">
        <v>1</v>
      </c>
      <c r="O321">
        <v>6</v>
      </c>
      <c r="P321">
        <v>1141</v>
      </c>
      <c r="Q321">
        <f t="shared" si="4"/>
        <v>5705</v>
      </c>
    </row>
    <row r="322" spans="1:17" x14ac:dyDescent="0.35">
      <c r="A322">
        <v>544</v>
      </c>
      <c r="B322" t="s">
        <v>123</v>
      </c>
      <c r="C322">
        <v>29</v>
      </c>
      <c r="D322">
        <v>2</v>
      </c>
      <c r="E322" s="2">
        <v>44986</v>
      </c>
      <c r="F322">
        <v>0.10548611111111111</v>
      </c>
      <c r="G322" s="2">
        <v>44996</v>
      </c>
      <c r="H322">
        <v>0.39851851851851849</v>
      </c>
      <c r="I322" t="s">
        <v>413</v>
      </c>
      <c r="J322" t="s">
        <v>414</v>
      </c>
      <c r="K322" t="s">
        <v>839</v>
      </c>
      <c r="L322" t="s">
        <v>715</v>
      </c>
      <c r="M322">
        <v>2</v>
      </c>
      <c r="N322">
        <v>9</v>
      </c>
      <c r="O322">
        <v>10</v>
      </c>
      <c r="P322">
        <v>1252</v>
      </c>
      <c r="Q322">
        <f t="shared" si="4"/>
        <v>2504</v>
      </c>
    </row>
    <row r="323" spans="1:17" x14ac:dyDescent="0.35">
      <c r="A323">
        <v>557</v>
      </c>
      <c r="B323" t="s">
        <v>159</v>
      </c>
      <c r="C323">
        <v>47</v>
      </c>
      <c r="D323">
        <v>3</v>
      </c>
      <c r="E323" s="2">
        <v>44986</v>
      </c>
      <c r="F323">
        <v>0.1254861111111111</v>
      </c>
      <c r="G323" s="2">
        <v>44993</v>
      </c>
      <c r="H323">
        <v>9.0729166666666666E-2</v>
      </c>
      <c r="I323" t="s">
        <v>101</v>
      </c>
      <c r="J323" t="s">
        <v>414</v>
      </c>
      <c r="K323" t="s">
        <v>839</v>
      </c>
      <c r="L323" t="s">
        <v>715</v>
      </c>
      <c r="M323">
        <v>3</v>
      </c>
      <c r="N323">
        <v>2</v>
      </c>
      <c r="O323">
        <v>7</v>
      </c>
      <c r="P323">
        <v>1638</v>
      </c>
      <c r="Q323">
        <f t="shared" ref="Q323:Q386" si="5">D323*P323</f>
        <v>4914</v>
      </c>
    </row>
    <row r="324" spans="1:17" x14ac:dyDescent="0.35">
      <c r="A324">
        <v>565</v>
      </c>
      <c r="B324" t="s">
        <v>48</v>
      </c>
      <c r="C324">
        <v>50</v>
      </c>
      <c r="D324">
        <v>3</v>
      </c>
      <c r="E324" s="2">
        <v>44991</v>
      </c>
      <c r="F324">
        <v>0.72796296296296292</v>
      </c>
      <c r="G324" s="2">
        <v>44999</v>
      </c>
      <c r="H324">
        <v>0.55054398148148154</v>
      </c>
      <c r="I324" t="s">
        <v>89</v>
      </c>
      <c r="J324" t="s">
        <v>414</v>
      </c>
      <c r="K324" t="s">
        <v>839</v>
      </c>
      <c r="L324" t="s">
        <v>727</v>
      </c>
      <c r="M324">
        <v>17</v>
      </c>
      <c r="N324">
        <v>13</v>
      </c>
      <c r="O324">
        <v>8</v>
      </c>
      <c r="P324">
        <v>422</v>
      </c>
      <c r="Q324">
        <f t="shared" si="5"/>
        <v>1266</v>
      </c>
    </row>
    <row r="325" spans="1:17" x14ac:dyDescent="0.35">
      <c r="A325">
        <v>567</v>
      </c>
      <c r="B325" t="s">
        <v>351</v>
      </c>
      <c r="C325">
        <v>66</v>
      </c>
      <c r="D325">
        <v>1</v>
      </c>
      <c r="E325" s="2">
        <v>44991</v>
      </c>
      <c r="F325">
        <v>0.25832175925925926</v>
      </c>
      <c r="G325" s="2">
        <v>45000</v>
      </c>
      <c r="H325">
        <v>0.78962962962962968</v>
      </c>
      <c r="I325" t="s">
        <v>590</v>
      </c>
      <c r="J325" t="s">
        <v>414</v>
      </c>
      <c r="K325" t="s">
        <v>839</v>
      </c>
      <c r="L325" t="s">
        <v>727</v>
      </c>
      <c r="M325">
        <v>6</v>
      </c>
      <c r="N325">
        <v>18</v>
      </c>
      <c r="O325">
        <v>9</v>
      </c>
      <c r="P325">
        <v>610</v>
      </c>
      <c r="Q325">
        <f t="shared" si="5"/>
        <v>610</v>
      </c>
    </row>
    <row r="326" spans="1:17" x14ac:dyDescent="0.35">
      <c r="A326">
        <v>574</v>
      </c>
      <c r="B326" t="s">
        <v>252</v>
      </c>
      <c r="C326">
        <v>29</v>
      </c>
      <c r="D326">
        <v>3</v>
      </c>
      <c r="E326" s="2">
        <v>44987</v>
      </c>
      <c r="F326">
        <v>0.99798611111111113</v>
      </c>
      <c r="G326" s="2">
        <v>44991</v>
      </c>
      <c r="H326">
        <v>0.90638888888888891</v>
      </c>
      <c r="I326" t="s">
        <v>443</v>
      </c>
      <c r="J326" t="s">
        <v>414</v>
      </c>
      <c r="K326" t="s">
        <v>839</v>
      </c>
      <c r="L326" t="s">
        <v>740</v>
      </c>
      <c r="M326">
        <v>23</v>
      </c>
      <c r="N326">
        <v>21</v>
      </c>
      <c r="O326">
        <v>4</v>
      </c>
      <c r="P326">
        <v>1252</v>
      </c>
      <c r="Q326">
        <f t="shared" si="5"/>
        <v>3756</v>
      </c>
    </row>
    <row r="327" spans="1:17" x14ac:dyDescent="0.35">
      <c r="A327">
        <v>579</v>
      </c>
      <c r="B327" t="s">
        <v>359</v>
      </c>
      <c r="C327">
        <v>29</v>
      </c>
      <c r="D327">
        <v>2</v>
      </c>
      <c r="E327" s="2">
        <v>44992</v>
      </c>
      <c r="F327">
        <v>0.9018518518518519</v>
      </c>
      <c r="G327" s="2">
        <v>44999</v>
      </c>
      <c r="H327">
        <v>0.44798611111111108</v>
      </c>
      <c r="I327" t="s">
        <v>184</v>
      </c>
      <c r="J327" t="s">
        <v>414</v>
      </c>
      <c r="K327" t="s">
        <v>839</v>
      </c>
      <c r="L327" t="s">
        <v>731</v>
      </c>
      <c r="M327">
        <v>21</v>
      </c>
      <c r="N327">
        <v>10</v>
      </c>
      <c r="O327">
        <v>7</v>
      </c>
      <c r="P327">
        <v>1252</v>
      </c>
      <c r="Q327">
        <f t="shared" si="5"/>
        <v>2504</v>
      </c>
    </row>
    <row r="328" spans="1:17" x14ac:dyDescent="0.35">
      <c r="A328">
        <v>592</v>
      </c>
      <c r="B328" t="s">
        <v>32</v>
      </c>
      <c r="C328">
        <v>47</v>
      </c>
      <c r="D328">
        <v>5</v>
      </c>
      <c r="E328" s="2">
        <v>44992</v>
      </c>
      <c r="F328">
        <v>0.14378472222222222</v>
      </c>
      <c r="G328" s="2">
        <v>44996</v>
      </c>
      <c r="H328">
        <v>0.9037384259259259</v>
      </c>
      <c r="I328" t="s">
        <v>600</v>
      </c>
      <c r="J328" t="s">
        <v>414</v>
      </c>
      <c r="K328" t="s">
        <v>839</v>
      </c>
      <c r="L328" t="s">
        <v>731</v>
      </c>
      <c r="M328">
        <v>3</v>
      </c>
      <c r="N328">
        <v>21</v>
      </c>
      <c r="O328">
        <v>4</v>
      </c>
      <c r="P328">
        <v>1638</v>
      </c>
      <c r="Q328">
        <f t="shared" si="5"/>
        <v>8190</v>
      </c>
    </row>
    <row r="329" spans="1:17" x14ac:dyDescent="0.35">
      <c r="A329">
        <v>596</v>
      </c>
      <c r="B329" t="s">
        <v>186</v>
      </c>
      <c r="C329">
        <v>50</v>
      </c>
      <c r="D329">
        <v>1</v>
      </c>
      <c r="E329" s="2">
        <v>44990</v>
      </c>
      <c r="F329">
        <v>0.62339120370370371</v>
      </c>
      <c r="G329" s="2">
        <v>44999</v>
      </c>
      <c r="H329">
        <v>0.74912037037037038</v>
      </c>
      <c r="I329" t="s">
        <v>280</v>
      </c>
      <c r="J329" t="s">
        <v>414</v>
      </c>
      <c r="K329" t="s">
        <v>839</v>
      </c>
      <c r="L329" t="s">
        <v>720</v>
      </c>
      <c r="M329">
        <v>14</v>
      </c>
      <c r="N329">
        <v>17</v>
      </c>
      <c r="O329">
        <v>9</v>
      </c>
      <c r="P329">
        <v>422</v>
      </c>
      <c r="Q329">
        <f t="shared" si="5"/>
        <v>422</v>
      </c>
    </row>
    <row r="330" spans="1:17" x14ac:dyDescent="0.35">
      <c r="A330">
        <v>597</v>
      </c>
      <c r="B330" t="s">
        <v>290</v>
      </c>
      <c r="C330">
        <v>16</v>
      </c>
      <c r="D330">
        <v>1</v>
      </c>
      <c r="E330" s="2">
        <v>44986</v>
      </c>
      <c r="F330">
        <v>4.5752314814814815E-2</v>
      </c>
      <c r="G330" s="2">
        <v>44991</v>
      </c>
      <c r="H330">
        <v>0.11787037037037038</v>
      </c>
      <c r="I330" t="s">
        <v>585</v>
      </c>
      <c r="J330" t="s">
        <v>414</v>
      </c>
      <c r="K330" t="s">
        <v>839</v>
      </c>
      <c r="L330" t="s">
        <v>715</v>
      </c>
      <c r="M330">
        <v>1</v>
      </c>
      <c r="N330">
        <v>2</v>
      </c>
      <c r="O330">
        <v>5</v>
      </c>
      <c r="P330">
        <v>1721</v>
      </c>
      <c r="Q330">
        <f t="shared" si="5"/>
        <v>1721</v>
      </c>
    </row>
    <row r="331" spans="1:17" x14ac:dyDescent="0.35">
      <c r="A331">
        <v>600</v>
      </c>
      <c r="B331" t="s">
        <v>370</v>
      </c>
      <c r="C331">
        <v>47</v>
      </c>
      <c r="D331">
        <v>4</v>
      </c>
      <c r="E331" s="2">
        <v>44992</v>
      </c>
      <c r="F331">
        <v>0.89211805555555557</v>
      </c>
      <c r="G331" s="2">
        <v>44994</v>
      </c>
      <c r="H331">
        <v>0.63702546296296292</v>
      </c>
      <c r="I331" t="s">
        <v>601</v>
      </c>
      <c r="J331" t="s">
        <v>414</v>
      </c>
      <c r="K331" t="s">
        <v>839</v>
      </c>
      <c r="L331" t="s">
        <v>731</v>
      </c>
      <c r="M331">
        <v>21</v>
      </c>
      <c r="N331">
        <v>15</v>
      </c>
      <c r="O331">
        <v>2</v>
      </c>
      <c r="P331">
        <v>1638</v>
      </c>
      <c r="Q331">
        <f t="shared" si="5"/>
        <v>6552</v>
      </c>
    </row>
    <row r="332" spans="1:17" x14ac:dyDescent="0.35">
      <c r="A332">
        <v>607</v>
      </c>
      <c r="B332" t="s">
        <v>115</v>
      </c>
      <c r="C332">
        <v>50</v>
      </c>
      <c r="D332">
        <v>3</v>
      </c>
      <c r="E332" s="2">
        <v>44988</v>
      </c>
      <c r="F332">
        <v>7.6678240740740741E-2</v>
      </c>
      <c r="G332" s="2">
        <v>44990</v>
      </c>
      <c r="H332">
        <v>0.41175925925925927</v>
      </c>
      <c r="I332" t="s">
        <v>97</v>
      </c>
      <c r="J332" t="s">
        <v>414</v>
      </c>
      <c r="K332" t="s">
        <v>839</v>
      </c>
      <c r="L332" t="s">
        <v>717</v>
      </c>
      <c r="M332">
        <v>1</v>
      </c>
      <c r="N332">
        <v>9</v>
      </c>
      <c r="O332">
        <v>2</v>
      </c>
      <c r="P332">
        <v>422</v>
      </c>
      <c r="Q332">
        <f t="shared" si="5"/>
        <v>1266</v>
      </c>
    </row>
    <row r="333" spans="1:17" x14ac:dyDescent="0.35">
      <c r="A333">
        <v>612</v>
      </c>
      <c r="B333" t="s">
        <v>294</v>
      </c>
      <c r="C333">
        <v>26</v>
      </c>
      <c r="D333">
        <v>1</v>
      </c>
      <c r="E333" s="2">
        <v>44987</v>
      </c>
      <c r="F333">
        <v>0.43223379629629627</v>
      </c>
      <c r="G333" s="2">
        <v>44993</v>
      </c>
      <c r="H333">
        <v>0.52766203703703707</v>
      </c>
      <c r="I333" t="s">
        <v>454</v>
      </c>
      <c r="J333" t="s">
        <v>414</v>
      </c>
      <c r="K333" t="s">
        <v>839</v>
      </c>
      <c r="L333" t="s">
        <v>740</v>
      </c>
      <c r="M333">
        <v>10</v>
      </c>
      <c r="N333">
        <v>12</v>
      </c>
      <c r="O333">
        <v>6</v>
      </c>
      <c r="P333">
        <v>289</v>
      </c>
      <c r="Q333">
        <f t="shared" si="5"/>
        <v>289</v>
      </c>
    </row>
    <row r="334" spans="1:17" x14ac:dyDescent="0.35">
      <c r="A334">
        <v>614</v>
      </c>
      <c r="B334" t="s">
        <v>347</v>
      </c>
      <c r="C334">
        <v>26</v>
      </c>
      <c r="D334">
        <v>1</v>
      </c>
      <c r="E334" s="2">
        <v>44988</v>
      </c>
      <c r="F334">
        <v>0.65015046296296297</v>
      </c>
      <c r="G334" s="2">
        <v>44992</v>
      </c>
      <c r="H334">
        <v>0.78589120370370369</v>
      </c>
      <c r="I334" t="s">
        <v>157</v>
      </c>
      <c r="J334" t="s">
        <v>414</v>
      </c>
      <c r="K334" t="s">
        <v>839</v>
      </c>
      <c r="L334" t="s">
        <v>717</v>
      </c>
      <c r="M334">
        <v>15</v>
      </c>
      <c r="N334">
        <v>18</v>
      </c>
      <c r="O334">
        <v>4</v>
      </c>
      <c r="P334">
        <v>289</v>
      </c>
      <c r="Q334">
        <f t="shared" si="5"/>
        <v>289</v>
      </c>
    </row>
    <row r="335" spans="1:17" x14ac:dyDescent="0.35">
      <c r="A335">
        <v>619</v>
      </c>
      <c r="B335" t="s">
        <v>355</v>
      </c>
      <c r="C335">
        <v>35</v>
      </c>
      <c r="D335">
        <v>1</v>
      </c>
      <c r="E335" s="2">
        <v>44991</v>
      </c>
      <c r="F335">
        <v>0.30469907407407409</v>
      </c>
      <c r="G335" s="2">
        <v>45001</v>
      </c>
      <c r="H335">
        <v>0.13718749999999999</v>
      </c>
      <c r="I335" t="s">
        <v>502</v>
      </c>
      <c r="J335" t="s">
        <v>414</v>
      </c>
      <c r="K335" t="s">
        <v>839</v>
      </c>
      <c r="L335" t="s">
        <v>727</v>
      </c>
      <c r="M335">
        <v>7</v>
      </c>
      <c r="N335">
        <v>3</v>
      </c>
      <c r="O335">
        <v>10</v>
      </c>
      <c r="P335">
        <v>1865</v>
      </c>
      <c r="Q335">
        <f t="shared" si="5"/>
        <v>1865</v>
      </c>
    </row>
    <row r="336" spans="1:17" x14ac:dyDescent="0.35">
      <c r="A336">
        <v>657</v>
      </c>
      <c r="B336" t="s">
        <v>220</v>
      </c>
      <c r="C336">
        <v>13</v>
      </c>
      <c r="D336">
        <v>3</v>
      </c>
      <c r="E336" s="2">
        <v>44988</v>
      </c>
      <c r="F336">
        <v>0.40130787037037036</v>
      </c>
      <c r="G336" s="2">
        <v>44993</v>
      </c>
      <c r="H336">
        <v>0.61707175925925928</v>
      </c>
      <c r="I336" t="s">
        <v>473</v>
      </c>
      <c r="J336" t="s">
        <v>414</v>
      </c>
      <c r="K336" t="s">
        <v>839</v>
      </c>
      <c r="L336" t="s">
        <v>717</v>
      </c>
      <c r="M336">
        <v>9</v>
      </c>
      <c r="N336">
        <v>14</v>
      </c>
      <c r="O336">
        <v>5</v>
      </c>
      <c r="P336">
        <v>1141</v>
      </c>
      <c r="Q336">
        <f t="shared" si="5"/>
        <v>3423</v>
      </c>
    </row>
    <row r="337" spans="1:17" x14ac:dyDescent="0.35">
      <c r="A337">
        <v>665</v>
      </c>
      <c r="B337" t="s">
        <v>237</v>
      </c>
      <c r="C337">
        <v>62</v>
      </c>
      <c r="D337">
        <v>5</v>
      </c>
      <c r="E337" s="2">
        <v>44990</v>
      </c>
      <c r="F337">
        <v>0.59956018518518517</v>
      </c>
      <c r="G337" s="2">
        <v>45000</v>
      </c>
      <c r="H337">
        <v>0.66253472222222221</v>
      </c>
      <c r="I337" t="s">
        <v>549</v>
      </c>
      <c r="J337" t="s">
        <v>414</v>
      </c>
      <c r="K337" t="s">
        <v>839</v>
      </c>
      <c r="L337" t="s">
        <v>720</v>
      </c>
      <c r="M337">
        <v>14</v>
      </c>
      <c r="N337">
        <v>15</v>
      </c>
      <c r="O337">
        <v>10</v>
      </c>
      <c r="P337">
        <v>1356</v>
      </c>
      <c r="Q337">
        <f t="shared" si="5"/>
        <v>6780</v>
      </c>
    </row>
    <row r="338" spans="1:17" x14ac:dyDescent="0.35">
      <c r="A338">
        <v>666</v>
      </c>
      <c r="B338" t="s">
        <v>131</v>
      </c>
      <c r="C338">
        <v>26</v>
      </c>
      <c r="D338">
        <v>5</v>
      </c>
      <c r="E338" s="2">
        <v>44987</v>
      </c>
      <c r="F338">
        <v>0.40354166666666669</v>
      </c>
      <c r="G338" s="2">
        <v>44993</v>
      </c>
      <c r="H338">
        <v>0.81128472222222225</v>
      </c>
      <c r="I338" t="s">
        <v>528</v>
      </c>
      <c r="J338" t="s">
        <v>414</v>
      </c>
      <c r="K338" t="s">
        <v>839</v>
      </c>
      <c r="L338" t="s">
        <v>740</v>
      </c>
      <c r="M338">
        <v>9</v>
      </c>
      <c r="N338">
        <v>19</v>
      </c>
      <c r="O338">
        <v>6</v>
      </c>
      <c r="P338">
        <v>289</v>
      </c>
      <c r="Q338">
        <f t="shared" si="5"/>
        <v>1445</v>
      </c>
    </row>
    <row r="339" spans="1:17" x14ac:dyDescent="0.35">
      <c r="A339">
        <v>686</v>
      </c>
      <c r="B339" t="s">
        <v>107</v>
      </c>
      <c r="C339">
        <v>50</v>
      </c>
      <c r="D339">
        <v>1</v>
      </c>
      <c r="E339" s="2">
        <v>44986</v>
      </c>
      <c r="F339">
        <v>0.68724537037037037</v>
      </c>
      <c r="G339" s="2">
        <v>44996</v>
      </c>
      <c r="H339">
        <v>0.90137731481481487</v>
      </c>
      <c r="I339" t="s">
        <v>400</v>
      </c>
      <c r="J339" t="s">
        <v>414</v>
      </c>
      <c r="K339" t="s">
        <v>839</v>
      </c>
      <c r="L339" t="s">
        <v>715</v>
      </c>
      <c r="M339">
        <v>16</v>
      </c>
      <c r="N339">
        <v>21</v>
      </c>
      <c r="O339">
        <v>10</v>
      </c>
      <c r="P339">
        <v>422</v>
      </c>
      <c r="Q339">
        <f t="shared" si="5"/>
        <v>422</v>
      </c>
    </row>
    <row r="340" spans="1:17" x14ac:dyDescent="0.35">
      <c r="A340">
        <v>689</v>
      </c>
      <c r="B340" t="s">
        <v>186</v>
      </c>
      <c r="C340">
        <v>66</v>
      </c>
      <c r="D340">
        <v>4</v>
      </c>
      <c r="E340" s="2">
        <v>44987</v>
      </c>
      <c r="F340">
        <v>0.24493055555555557</v>
      </c>
      <c r="G340" s="2">
        <v>44992</v>
      </c>
      <c r="H340">
        <v>0.45864583333333331</v>
      </c>
      <c r="I340" t="s">
        <v>606</v>
      </c>
      <c r="J340" t="s">
        <v>414</v>
      </c>
      <c r="K340" t="s">
        <v>839</v>
      </c>
      <c r="L340" t="s">
        <v>740</v>
      </c>
      <c r="M340">
        <v>5</v>
      </c>
      <c r="N340">
        <v>11</v>
      </c>
      <c r="O340">
        <v>5</v>
      </c>
      <c r="P340">
        <v>610</v>
      </c>
      <c r="Q340">
        <f t="shared" si="5"/>
        <v>2440</v>
      </c>
    </row>
    <row r="341" spans="1:17" x14ac:dyDescent="0.35">
      <c r="A341">
        <v>696</v>
      </c>
      <c r="B341" t="s">
        <v>186</v>
      </c>
      <c r="C341">
        <v>13</v>
      </c>
      <c r="D341">
        <v>3</v>
      </c>
      <c r="E341" s="2">
        <v>44992</v>
      </c>
      <c r="F341">
        <v>0.11274305555555555</v>
      </c>
      <c r="G341" s="2">
        <v>44999</v>
      </c>
      <c r="H341">
        <v>0.63107638888888884</v>
      </c>
      <c r="I341" t="s">
        <v>611</v>
      </c>
      <c r="J341" t="s">
        <v>414</v>
      </c>
      <c r="K341" t="s">
        <v>839</v>
      </c>
      <c r="L341" t="s">
        <v>731</v>
      </c>
      <c r="M341">
        <v>2</v>
      </c>
      <c r="N341">
        <v>15</v>
      </c>
      <c r="O341">
        <v>7</v>
      </c>
      <c r="P341">
        <v>1141</v>
      </c>
      <c r="Q341">
        <f t="shared" si="5"/>
        <v>3423</v>
      </c>
    </row>
    <row r="342" spans="1:17" x14ac:dyDescent="0.35">
      <c r="A342">
        <v>697</v>
      </c>
      <c r="B342" t="s">
        <v>107</v>
      </c>
      <c r="C342">
        <v>66</v>
      </c>
      <c r="D342">
        <v>1</v>
      </c>
      <c r="E342" s="2">
        <v>44988</v>
      </c>
      <c r="F342">
        <v>0.59751157407407407</v>
      </c>
      <c r="G342" s="2">
        <v>44992</v>
      </c>
      <c r="H342">
        <v>0.63495370370370374</v>
      </c>
      <c r="I342" t="s">
        <v>469</v>
      </c>
      <c r="J342" t="s">
        <v>414</v>
      </c>
      <c r="K342" t="s">
        <v>839</v>
      </c>
      <c r="L342" t="s">
        <v>717</v>
      </c>
      <c r="M342">
        <v>14</v>
      </c>
      <c r="N342">
        <v>15</v>
      </c>
      <c r="O342">
        <v>4</v>
      </c>
      <c r="P342">
        <v>610</v>
      </c>
      <c r="Q342">
        <f t="shared" si="5"/>
        <v>610</v>
      </c>
    </row>
    <row r="343" spans="1:17" x14ac:dyDescent="0.35">
      <c r="A343">
        <v>700</v>
      </c>
      <c r="B343" t="s">
        <v>28</v>
      </c>
      <c r="C343">
        <v>6</v>
      </c>
      <c r="D343">
        <v>1</v>
      </c>
      <c r="E343" s="2">
        <v>44989</v>
      </c>
      <c r="F343">
        <v>0.76246527777777773</v>
      </c>
      <c r="G343" s="2">
        <v>44994</v>
      </c>
      <c r="H343">
        <v>0.57160879629629635</v>
      </c>
      <c r="I343" t="s">
        <v>457</v>
      </c>
      <c r="J343" t="s">
        <v>414</v>
      </c>
      <c r="K343" t="s">
        <v>839</v>
      </c>
      <c r="L343" t="s">
        <v>713</v>
      </c>
      <c r="M343">
        <v>18</v>
      </c>
      <c r="N343">
        <v>13</v>
      </c>
      <c r="O343">
        <v>5</v>
      </c>
      <c r="P343">
        <v>1112</v>
      </c>
      <c r="Q343">
        <f t="shared" si="5"/>
        <v>1112</v>
      </c>
    </row>
    <row r="344" spans="1:17" x14ac:dyDescent="0.35">
      <c r="A344">
        <v>705</v>
      </c>
      <c r="B344" t="s">
        <v>20</v>
      </c>
      <c r="C344">
        <v>7</v>
      </c>
      <c r="D344">
        <v>1</v>
      </c>
      <c r="E344" s="2">
        <v>44990</v>
      </c>
      <c r="F344">
        <v>0.76251157407407411</v>
      </c>
      <c r="G344" s="2">
        <v>44999</v>
      </c>
      <c r="H344">
        <v>0.74802083333333336</v>
      </c>
      <c r="I344" t="s">
        <v>585</v>
      </c>
      <c r="J344" t="s">
        <v>414</v>
      </c>
      <c r="K344" t="s">
        <v>839</v>
      </c>
      <c r="L344" t="s">
        <v>720</v>
      </c>
      <c r="M344">
        <v>18</v>
      </c>
      <c r="N344">
        <v>17</v>
      </c>
      <c r="O344">
        <v>9</v>
      </c>
      <c r="P344">
        <v>409</v>
      </c>
      <c r="Q344">
        <f t="shared" si="5"/>
        <v>409</v>
      </c>
    </row>
    <row r="345" spans="1:17" x14ac:dyDescent="0.35">
      <c r="A345">
        <v>708</v>
      </c>
      <c r="B345" t="s">
        <v>11</v>
      </c>
      <c r="C345">
        <v>62</v>
      </c>
      <c r="D345">
        <v>3</v>
      </c>
      <c r="E345" s="2">
        <v>44988</v>
      </c>
      <c r="F345">
        <v>0.45781250000000001</v>
      </c>
      <c r="G345" s="2">
        <v>44997</v>
      </c>
      <c r="H345">
        <v>0.21221064814814813</v>
      </c>
      <c r="I345" t="s">
        <v>468</v>
      </c>
      <c r="J345" t="s">
        <v>414</v>
      </c>
      <c r="K345" t="s">
        <v>839</v>
      </c>
      <c r="L345" t="s">
        <v>717</v>
      </c>
      <c r="M345">
        <v>10</v>
      </c>
      <c r="N345">
        <v>5</v>
      </c>
      <c r="O345">
        <v>9</v>
      </c>
      <c r="P345">
        <v>1356</v>
      </c>
      <c r="Q345">
        <f t="shared" si="5"/>
        <v>4068</v>
      </c>
    </row>
    <row r="346" spans="1:17" x14ac:dyDescent="0.35">
      <c r="A346">
        <v>722</v>
      </c>
      <c r="B346" t="s">
        <v>178</v>
      </c>
      <c r="C346">
        <v>13</v>
      </c>
      <c r="D346">
        <v>5</v>
      </c>
      <c r="E346" s="2">
        <v>44987</v>
      </c>
      <c r="F346">
        <v>0.72945601851851849</v>
      </c>
      <c r="G346" s="2">
        <v>44993</v>
      </c>
      <c r="H346">
        <v>0.33817129629629628</v>
      </c>
      <c r="I346" t="s">
        <v>616</v>
      </c>
      <c r="J346" t="s">
        <v>414</v>
      </c>
      <c r="K346" t="s">
        <v>839</v>
      </c>
      <c r="L346" t="s">
        <v>740</v>
      </c>
      <c r="M346">
        <v>17</v>
      </c>
      <c r="N346">
        <v>8</v>
      </c>
      <c r="O346">
        <v>6</v>
      </c>
      <c r="P346">
        <v>1141</v>
      </c>
      <c r="Q346">
        <f t="shared" si="5"/>
        <v>5705</v>
      </c>
    </row>
    <row r="347" spans="1:17" x14ac:dyDescent="0.35">
      <c r="A347">
        <v>725</v>
      </c>
      <c r="B347" t="s">
        <v>143</v>
      </c>
      <c r="C347">
        <v>35</v>
      </c>
      <c r="D347">
        <v>3</v>
      </c>
      <c r="E347" s="2">
        <v>44991</v>
      </c>
      <c r="F347">
        <v>0.9745138888888889</v>
      </c>
      <c r="G347" s="2">
        <v>44996</v>
      </c>
      <c r="H347">
        <v>0.83596064814814819</v>
      </c>
      <c r="I347" t="s">
        <v>471</v>
      </c>
      <c r="J347" t="s">
        <v>414</v>
      </c>
      <c r="K347" t="s">
        <v>839</v>
      </c>
      <c r="L347" t="s">
        <v>727</v>
      </c>
      <c r="M347">
        <v>23</v>
      </c>
      <c r="N347">
        <v>20</v>
      </c>
      <c r="O347">
        <v>5</v>
      </c>
      <c r="P347">
        <v>1865</v>
      </c>
      <c r="Q347">
        <f t="shared" si="5"/>
        <v>5595</v>
      </c>
    </row>
    <row r="348" spans="1:17" x14ac:dyDescent="0.35">
      <c r="A348">
        <v>738</v>
      </c>
      <c r="B348" t="s">
        <v>382</v>
      </c>
      <c r="C348">
        <v>16</v>
      </c>
      <c r="D348">
        <v>5</v>
      </c>
      <c r="E348" s="2">
        <v>44988</v>
      </c>
      <c r="F348">
        <v>0.68307870370370372</v>
      </c>
      <c r="G348" s="2">
        <v>44994</v>
      </c>
      <c r="H348">
        <v>6.7037037037037034E-2</v>
      </c>
      <c r="I348" t="s">
        <v>184</v>
      </c>
      <c r="J348" t="s">
        <v>414</v>
      </c>
      <c r="K348" t="s">
        <v>839</v>
      </c>
      <c r="L348" t="s">
        <v>717</v>
      </c>
      <c r="M348">
        <v>16</v>
      </c>
      <c r="N348">
        <v>1</v>
      </c>
      <c r="O348">
        <v>6</v>
      </c>
      <c r="P348">
        <v>1721</v>
      </c>
      <c r="Q348">
        <f t="shared" si="5"/>
        <v>8605</v>
      </c>
    </row>
    <row r="349" spans="1:17" x14ac:dyDescent="0.35">
      <c r="A349">
        <v>746</v>
      </c>
      <c r="B349" t="s">
        <v>205</v>
      </c>
      <c r="C349">
        <v>35</v>
      </c>
      <c r="D349">
        <v>2</v>
      </c>
      <c r="E349" s="2">
        <v>44987</v>
      </c>
      <c r="F349">
        <v>0.22464120370370369</v>
      </c>
      <c r="G349" s="2">
        <v>44991</v>
      </c>
      <c r="H349">
        <v>0.2671412037037037</v>
      </c>
      <c r="I349" t="s">
        <v>288</v>
      </c>
      <c r="J349" t="s">
        <v>414</v>
      </c>
      <c r="K349" t="s">
        <v>839</v>
      </c>
      <c r="L349" t="s">
        <v>740</v>
      </c>
      <c r="M349">
        <v>5</v>
      </c>
      <c r="N349">
        <v>6</v>
      </c>
      <c r="O349">
        <v>4</v>
      </c>
      <c r="P349">
        <v>1865</v>
      </c>
      <c r="Q349">
        <f t="shared" si="5"/>
        <v>3730</v>
      </c>
    </row>
    <row r="350" spans="1:17" x14ac:dyDescent="0.35">
      <c r="A350">
        <v>747</v>
      </c>
      <c r="B350" t="s">
        <v>40</v>
      </c>
      <c r="C350">
        <v>6</v>
      </c>
      <c r="D350">
        <v>4</v>
      </c>
      <c r="E350" s="2">
        <v>44991</v>
      </c>
      <c r="F350">
        <v>0.15513888888888888</v>
      </c>
      <c r="G350" s="2">
        <v>44996</v>
      </c>
      <c r="H350">
        <v>0.69346064814814812</v>
      </c>
      <c r="I350" t="s">
        <v>211</v>
      </c>
      <c r="J350" t="s">
        <v>414</v>
      </c>
      <c r="K350" t="s">
        <v>839</v>
      </c>
      <c r="L350" t="s">
        <v>727</v>
      </c>
      <c r="M350">
        <v>3</v>
      </c>
      <c r="N350">
        <v>16</v>
      </c>
      <c r="O350">
        <v>5</v>
      </c>
      <c r="P350">
        <v>1112</v>
      </c>
      <c r="Q350">
        <f t="shared" si="5"/>
        <v>4448</v>
      </c>
    </row>
    <row r="351" spans="1:17" x14ac:dyDescent="0.35">
      <c r="A351">
        <v>748</v>
      </c>
      <c r="B351" t="s">
        <v>309</v>
      </c>
      <c r="C351">
        <v>26</v>
      </c>
      <c r="D351">
        <v>1</v>
      </c>
      <c r="E351" s="2">
        <v>44991</v>
      </c>
      <c r="F351">
        <v>0.46796296296296297</v>
      </c>
      <c r="G351" s="2">
        <v>44992</v>
      </c>
      <c r="H351">
        <v>0.85185185185185186</v>
      </c>
      <c r="I351" t="s">
        <v>69</v>
      </c>
      <c r="J351" t="s">
        <v>414</v>
      </c>
      <c r="K351" t="s">
        <v>839</v>
      </c>
      <c r="L351" t="s">
        <v>727</v>
      </c>
      <c r="M351">
        <v>11</v>
      </c>
      <c r="N351">
        <v>20</v>
      </c>
      <c r="O351">
        <v>1</v>
      </c>
      <c r="P351">
        <v>289</v>
      </c>
      <c r="Q351">
        <f t="shared" si="5"/>
        <v>289</v>
      </c>
    </row>
    <row r="352" spans="1:17" x14ac:dyDescent="0.35">
      <c r="A352">
        <v>763</v>
      </c>
      <c r="B352" t="s">
        <v>275</v>
      </c>
      <c r="C352">
        <v>29</v>
      </c>
      <c r="D352">
        <v>4</v>
      </c>
      <c r="E352" s="2">
        <v>44987</v>
      </c>
      <c r="F352">
        <v>0.64038194444444441</v>
      </c>
      <c r="G352" s="2">
        <v>44989</v>
      </c>
      <c r="H352">
        <v>0.18758101851851852</v>
      </c>
      <c r="I352" t="s">
        <v>349</v>
      </c>
      <c r="J352" t="s">
        <v>414</v>
      </c>
      <c r="K352" t="s">
        <v>839</v>
      </c>
      <c r="L352" t="s">
        <v>740</v>
      </c>
      <c r="M352">
        <v>15</v>
      </c>
      <c r="N352">
        <v>4</v>
      </c>
      <c r="O352">
        <v>2</v>
      </c>
      <c r="P352">
        <v>1252</v>
      </c>
      <c r="Q352">
        <f t="shared" si="5"/>
        <v>5008</v>
      </c>
    </row>
    <row r="353" spans="1:17" x14ac:dyDescent="0.35">
      <c r="A353">
        <v>767</v>
      </c>
      <c r="B353" t="s">
        <v>302</v>
      </c>
      <c r="C353">
        <v>13</v>
      </c>
      <c r="D353">
        <v>2</v>
      </c>
      <c r="E353" s="2">
        <v>44988</v>
      </c>
      <c r="F353">
        <v>9.8067129629629629E-2</v>
      </c>
      <c r="G353" s="2">
        <v>44989</v>
      </c>
      <c r="H353">
        <v>1.0335648148148148E-2</v>
      </c>
      <c r="I353" t="s">
        <v>463</v>
      </c>
      <c r="J353" t="s">
        <v>414</v>
      </c>
      <c r="K353" t="s">
        <v>839</v>
      </c>
      <c r="L353" t="s">
        <v>717</v>
      </c>
      <c r="M353">
        <v>2</v>
      </c>
      <c r="N353">
        <v>0</v>
      </c>
      <c r="O353">
        <v>1</v>
      </c>
      <c r="P353">
        <v>1141</v>
      </c>
      <c r="Q353">
        <f t="shared" si="5"/>
        <v>2282</v>
      </c>
    </row>
    <row r="354" spans="1:17" x14ac:dyDescent="0.35">
      <c r="A354">
        <v>772</v>
      </c>
      <c r="B354" t="s">
        <v>333</v>
      </c>
      <c r="C354">
        <v>35</v>
      </c>
      <c r="D354">
        <v>5</v>
      </c>
      <c r="E354" s="2">
        <v>44986</v>
      </c>
      <c r="F354">
        <v>0.21048611111111112</v>
      </c>
      <c r="G354" s="2">
        <v>44989</v>
      </c>
      <c r="H354">
        <v>0.34728009259259257</v>
      </c>
      <c r="I354" t="s">
        <v>85</v>
      </c>
      <c r="J354" t="s">
        <v>414</v>
      </c>
      <c r="K354" t="s">
        <v>839</v>
      </c>
      <c r="L354" t="s">
        <v>715</v>
      </c>
      <c r="M354">
        <v>5</v>
      </c>
      <c r="N354">
        <v>8</v>
      </c>
      <c r="O354">
        <v>3</v>
      </c>
      <c r="P354">
        <v>1865</v>
      </c>
      <c r="Q354">
        <f t="shared" si="5"/>
        <v>9325</v>
      </c>
    </row>
    <row r="355" spans="1:17" x14ac:dyDescent="0.35">
      <c r="A355">
        <v>786</v>
      </c>
      <c r="B355" t="s">
        <v>15</v>
      </c>
      <c r="C355">
        <v>47</v>
      </c>
      <c r="D355">
        <v>1</v>
      </c>
      <c r="E355" s="2">
        <v>44990</v>
      </c>
      <c r="F355">
        <v>0.94936342592592593</v>
      </c>
      <c r="G355" s="2">
        <v>44992</v>
      </c>
      <c r="H355">
        <v>0.3033912037037037</v>
      </c>
      <c r="I355" t="s">
        <v>474</v>
      </c>
      <c r="J355" t="s">
        <v>414</v>
      </c>
      <c r="K355" t="s">
        <v>839</v>
      </c>
      <c r="L355" t="s">
        <v>720</v>
      </c>
      <c r="M355">
        <v>22</v>
      </c>
      <c r="N355">
        <v>7</v>
      </c>
      <c r="O355">
        <v>2</v>
      </c>
      <c r="P355">
        <v>1638</v>
      </c>
      <c r="Q355">
        <f t="shared" si="5"/>
        <v>1638</v>
      </c>
    </row>
    <row r="356" spans="1:17" x14ac:dyDescent="0.35">
      <c r="A356">
        <v>794</v>
      </c>
      <c r="B356" t="s">
        <v>309</v>
      </c>
      <c r="C356">
        <v>13</v>
      </c>
      <c r="D356">
        <v>4</v>
      </c>
      <c r="E356" s="2">
        <v>44989</v>
      </c>
      <c r="F356">
        <v>0.71664351851851849</v>
      </c>
      <c r="G356" s="2">
        <v>44994</v>
      </c>
      <c r="H356">
        <v>0.61881944444444448</v>
      </c>
      <c r="I356" t="s">
        <v>559</v>
      </c>
      <c r="J356" t="s">
        <v>414</v>
      </c>
      <c r="K356" t="s">
        <v>839</v>
      </c>
      <c r="L356" t="s">
        <v>713</v>
      </c>
      <c r="M356">
        <v>17</v>
      </c>
      <c r="N356">
        <v>14</v>
      </c>
      <c r="O356">
        <v>5</v>
      </c>
      <c r="P356">
        <v>1141</v>
      </c>
      <c r="Q356">
        <f t="shared" si="5"/>
        <v>4564</v>
      </c>
    </row>
    <row r="357" spans="1:17" x14ac:dyDescent="0.35">
      <c r="A357">
        <v>795</v>
      </c>
      <c r="B357" t="s">
        <v>275</v>
      </c>
      <c r="C357">
        <v>7</v>
      </c>
      <c r="D357">
        <v>1</v>
      </c>
      <c r="E357" s="2">
        <v>44988</v>
      </c>
      <c r="F357">
        <v>0.74902777777777774</v>
      </c>
      <c r="G357" s="2">
        <v>44992</v>
      </c>
      <c r="H357">
        <v>0.9290046296296296</v>
      </c>
      <c r="I357" t="s">
        <v>498</v>
      </c>
      <c r="J357" t="s">
        <v>414</v>
      </c>
      <c r="K357" t="s">
        <v>839</v>
      </c>
      <c r="L357" t="s">
        <v>717</v>
      </c>
      <c r="M357">
        <v>17</v>
      </c>
      <c r="N357">
        <v>22</v>
      </c>
      <c r="O357">
        <v>4</v>
      </c>
      <c r="P357">
        <v>409</v>
      </c>
      <c r="Q357">
        <f t="shared" si="5"/>
        <v>409</v>
      </c>
    </row>
    <row r="358" spans="1:17" x14ac:dyDescent="0.35">
      <c r="A358">
        <v>797</v>
      </c>
      <c r="B358" t="s">
        <v>190</v>
      </c>
      <c r="C358">
        <v>13</v>
      </c>
      <c r="D358">
        <v>2</v>
      </c>
      <c r="E358" s="2">
        <v>44988</v>
      </c>
      <c r="F358">
        <v>0.87349537037037039</v>
      </c>
      <c r="G358" s="2">
        <v>44995</v>
      </c>
      <c r="H358">
        <v>0.18684027777777779</v>
      </c>
      <c r="I358" t="s">
        <v>501</v>
      </c>
      <c r="J358" t="s">
        <v>414</v>
      </c>
      <c r="K358" t="s">
        <v>839</v>
      </c>
      <c r="L358" t="s">
        <v>717</v>
      </c>
      <c r="M358">
        <v>20</v>
      </c>
      <c r="N358">
        <v>4</v>
      </c>
      <c r="O358">
        <v>7</v>
      </c>
      <c r="P358">
        <v>1141</v>
      </c>
      <c r="Q358">
        <f t="shared" si="5"/>
        <v>2282</v>
      </c>
    </row>
    <row r="359" spans="1:17" x14ac:dyDescent="0.35">
      <c r="A359">
        <v>801</v>
      </c>
      <c r="B359" t="s">
        <v>230</v>
      </c>
      <c r="C359">
        <v>35</v>
      </c>
      <c r="D359">
        <v>1</v>
      </c>
      <c r="E359" s="2">
        <v>44992</v>
      </c>
      <c r="F359">
        <v>0.8026388888888889</v>
      </c>
      <c r="G359" s="2">
        <v>45000</v>
      </c>
      <c r="H359">
        <v>0.27444444444444444</v>
      </c>
      <c r="I359" t="s">
        <v>618</v>
      </c>
      <c r="J359" t="s">
        <v>414</v>
      </c>
      <c r="K359" t="s">
        <v>839</v>
      </c>
      <c r="L359" t="s">
        <v>731</v>
      </c>
      <c r="M359">
        <v>19</v>
      </c>
      <c r="N359">
        <v>6</v>
      </c>
      <c r="O359">
        <v>8</v>
      </c>
      <c r="P359">
        <v>1865</v>
      </c>
      <c r="Q359">
        <f t="shared" si="5"/>
        <v>1865</v>
      </c>
    </row>
    <row r="360" spans="1:17" x14ac:dyDescent="0.35">
      <c r="A360">
        <v>803</v>
      </c>
      <c r="B360" t="s">
        <v>163</v>
      </c>
      <c r="C360">
        <v>26</v>
      </c>
      <c r="D360">
        <v>1</v>
      </c>
      <c r="E360" s="2">
        <v>44988</v>
      </c>
      <c r="F360">
        <v>0.50263888888888886</v>
      </c>
      <c r="G360" s="2">
        <v>44995</v>
      </c>
      <c r="H360">
        <v>0.11811342592592593</v>
      </c>
      <c r="I360" t="s">
        <v>436</v>
      </c>
      <c r="J360" t="s">
        <v>414</v>
      </c>
      <c r="K360" t="s">
        <v>839</v>
      </c>
      <c r="L360" t="s">
        <v>717</v>
      </c>
      <c r="M360">
        <v>12</v>
      </c>
      <c r="N360">
        <v>2</v>
      </c>
      <c r="O360">
        <v>7</v>
      </c>
      <c r="P360">
        <v>289</v>
      </c>
      <c r="Q360">
        <f t="shared" si="5"/>
        <v>289</v>
      </c>
    </row>
    <row r="361" spans="1:17" x14ac:dyDescent="0.35">
      <c r="A361">
        <v>809</v>
      </c>
      <c r="B361" t="s">
        <v>244</v>
      </c>
      <c r="C361">
        <v>35</v>
      </c>
      <c r="D361">
        <v>1</v>
      </c>
      <c r="E361" s="2">
        <v>44992</v>
      </c>
      <c r="F361">
        <v>0.82693287037037033</v>
      </c>
      <c r="G361" s="2">
        <v>45002</v>
      </c>
      <c r="H361">
        <v>7.7476851851851852E-2</v>
      </c>
      <c r="I361" t="s">
        <v>422</v>
      </c>
      <c r="J361" t="s">
        <v>414</v>
      </c>
      <c r="K361" t="s">
        <v>839</v>
      </c>
      <c r="L361" t="s">
        <v>731</v>
      </c>
      <c r="M361">
        <v>19</v>
      </c>
      <c r="N361">
        <v>1</v>
      </c>
      <c r="O361">
        <v>10</v>
      </c>
      <c r="P361">
        <v>1865</v>
      </c>
      <c r="Q361">
        <f t="shared" si="5"/>
        <v>1865</v>
      </c>
    </row>
    <row r="362" spans="1:17" x14ac:dyDescent="0.35">
      <c r="A362">
        <v>814</v>
      </c>
      <c r="B362" t="s">
        <v>366</v>
      </c>
      <c r="C362">
        <v>47</v>
      </c>
      <c r="D362">
        <v>5</v>
      </c>
      <c r="E362" s="2">
        <v>44990</v>
      </c>
      <c r="F362">
        <v>8.2870370370370372E-2</v>
      </c>
      <c r="G362" s="2">
        <v>44999</v>
      </c>
      <c r="H362">
        <v>0.19532407407407407</v>
      </c>
      <c r="I362" t="s">
        <v>490</v>
      </c>
      <c r="J362" t="s">
        <v>414</v>
      </c>
      <c r="K362" t="s">
        <v>839</v>
      </c>
      <c r="L362" t="s">
        <v>720</v>
      </c>
      <c r="M362">
        <v>1</v>
      </c>
      <c r="N362">
        <v>4</v>
      </c>
      <c r="O362">
        <v>9</v>
      </c>
      <c r="P362">
        <v>1638</v>
      </c>
      <c r="Q362">
        <f t="shared" si="5"/>
        <v>8190</v>
      </c>
    </row>
    <row r="363" spans="1:17" x14ac:dyDescent="0.35">
      <c r="A363">
        <v>826</v>
      </c>
      <c r="B363" t="s">
        <v>302</v>
      </c>
      <c r="C363">
        <v>16</v>
      </c>
      <c r="D363">
        <v>5</v>
      </c>
      <c r="E363" s="2">
        <v>44987</v>
      </c>
      <c r="F363">
        <v>0.83480324074074075</v>
      </c>
      <c r="G363" s="2">
        <v>44993</v>
      </c>
      <c r="H363">
        <v>0.26131944444444444</v>
      </c>
      <c r="I363" t="s">
        <v>555</v>
      </c>
      <c r="J363" t="s">
        <v>414</v>
      </c>
      <c r="K363" t="s">
        <v>839</v>
      </c>
      <c r="L363" t="s">
        <v>740</v>
      </c>
      <c r="M363">
        <v>20</v>
      </c>
      <c r="N363">
        <v>6</v>
      </c>
      <c r="O363">
        <v>6</v>
      </c>
      <c r="P363">
        <v>1721</v>
      </c>
      <c r="Q363">
        <f t="shared" si="5"/>
        <v>8605</v>
      </c>
    </row>
    <row r="364" spans="1:17" x14ac:dyDescent="0.35">
      <c r="A364">
        <v>833</v>
      </c>
      <c r="B364" t="s">
        <v>11</v>
      </c>
      <c r="C364">
        <v>26</v>
      </c>
      <c r="D364">
        <v>3</v>
      </c>
      <c r="E364" s="2">
        <v>44990</v>
      </c>
      <c r="F364">
        <v>2.8333333333333332E-2</v>
      </c>
      <c r="G364" s="2">
        <v>44998</v>
      </c>
      <c r="H364">
        <v>6.9641203703703705E-2</v>
      </c>
      <c r="I364" t="s">
        <v>461</v>
      </c>
      <c r="J364" t="s">
        <v>414</v>
      </c>
      <c r="K364" t="s">
        <v>839</v>
      </c>
      <c r="L364" t="s">
        <v>720</v>
      </c>
      <c r="M364">
        <v>0</v>
      </c>
      <c r="N364">
        <v>1</v>
      </c>
      <c r="O364">
        <v>8</v>
      </c>
      <c r="P364">
        <v>289</v>
      </c>
      <c r="Q364">
        <f t="shared" si="5"/>
        <v>867</v>
      </c>
    </row>
    <row r="365" spans="1:17" x14ac:dyDescent="0.35">
      <c r="A365">
        <v>841</v>
      </c>
      <c r="B365" t="s">
        <v>167</v>
      </c>
      <c r="C365">
        <v>26</v>
      </c>
      <c r="D365">
        <v>5</v>
      </c>
      <c r="E365" s="2">
        <v>44992</v>
      </c>
      <c r="F365">
        <v>0.26111111111111113</v>
      </c>
      <c r="G365" s="2">
        <v>44997</v>
      </c>
      <c r="H365">
        <v>0.96989583333333329</v>
      </c>
      <c r="I365" t="s">
        <v>521</v>
      </c>
      <c r="J365" t="s">
        <v>414</v>
      </c>
      <c r="K365" t="s">
        <v>839</v>
      </c>
      <c r="L365" t="s">
        <v>731</v>
      </c>
      <c r="M365">
        <v>6</v>
      </c>
      <c r="N365">
        <v>23</v>
      </c>
      <c r="O365">
        <v>5</v>
      </c>
      <c r="P365">
        <v>289</v>
      </c>
      <c r="Q365">
        <f t="shared" si="5"/>
        <v>1445</v>
      </c>
    </row>
    <row r="366" spans="1:17" x14ac:dyDescent="0.35">
      <c r="A366">
        <v>848</v>
      </c>
      <c r="B366" t="s">
        <v>24</v>
      </c>
      <c r="C366">
        <v>6</v>
      </c>
      <c r="D366">
        <v>1</v>
      </c>
      <c r="E366" s="2">
        <v>44991</v>
      </c>
      <c r="F366">
        <v>0.70343750000000005</v>
      </c>
      <c r="G366" s="2">
        <v>44995</v>
      </c>
      <c r="H366">
        <v>0.93527777777777776</v>
      </c>
      <c r="I366" t="s">
        <v>601</v>
      </c>
      <c r="J366" t="s">
        <v>414</v>
      </c>
      <c r="K366" t="s">
        <v>839</v>
      </c>
      <c r="L366" t="s">
        <v>727</v>
      </c>
      <c r="M366">
        <v>16</v>
      </c>
      <c r="N366">
        <v>22</v>
      </c>
      <c r="O366">
        <v>4</v>
      </c>
      <c r="P366">
        <v>1112</v>
      </c>
      <c r="Q366">
        <f t="shared" si="5"/>
        <v>1112</v>
      </c>
    </row>
    <row r="367" spans="1:17" x14ac:dyDescent="0.35">
      <c r="A367">
        <v>851</v>
      </c>
      <c r="B367" t="s">
        <v>123</v>
      </c>
      <c r="C367">
        <v>13</v>
      </c>
      <c r="D367">
        <v>3</v>
      </c>
      <c r="E367" s="2">
        <v>44991</v>
      </c>
      <c r="F367">
        <v>0.48052083333333334</v>
      </c>
      <c r="G367" s="2">
        <v>44995</v>
      </c>
      <c r="H367">
        <v>0.7624305555555555</v>
      </c>
      <c r="I367" t="s">
        <v>105</v>
      </c>
      <c r="J367" t="s">
        <v>414</v>
      </c>
      <c r="K367" t="s">
        <v>839</v>
      </c>
      <c r="L367" t="s">
        <v>727</v>
      </c>
      <c r="M367">
        <v>11</v>
      </c>
      <c r="N367">
        <v>18</v>
      </c>
      <c r="O367">
        <v>4</v>
      </c>
      <c r="P367">
        <v>1141</v>
      </c>
      <c r="Q367">
        <f t="shared" si="5"/>
        <v>3423</v>
      </c>
    </row>
    <row r="368" spans="1:17" x14ac:dyDescent="0.35">
      <c r="A368">
        <v>862</v>
      </c>
      <c r="B368" t="s">
        <v>198</v>
      </c>
      <c r="C368">
        <v>6</v>
      </c>
      <c r="D368">
        <v>4</v>
      </c>
      <c r="E368" s="2">
        <v>44992</v>
      </c>
      <c r="F368">
        <v>0.24391203703703704</v>
      </c>
      <c r="G368" s="2">
        <v>45000</v>
      </c>
      <c r="H368">
        <v>0.34984953703703703</v>
      </c>
      <c r="I368" t="s">
        <v>559</v>
      </c>
      <c r="J368" t="s">
        <v>414</v>
      </c>
      <c r="K368" t="s">
        <v>839</v>
      </c>
      <c r="L368" t="s">
        <v>731</v>
      </c>
      <c r="M368">
        <v>5</v>
      </c>
      <c r="N368">
        <v>8</v>
      </c>
      <c r="O368">
        <v>8</v>
      </c>
      <c r="P368">
        <v>1112</v>
      </c>
      <c r="Q368">
        <f t="shared" si="5"/>
        <v>4448</v>
      </c>
    </row>
    <row r="369" spans="1:17" x14ac:dyDescent="0.35">
      <c r="A369">
        <v>872</v>
      </c>
      <c r="B369" t="s">
        <v>366</v>
      </c>
      <c r="C369">
        <v>13</v>
      </c>
      <c r="D369">
        <v>2</v>
      </c>
      <c r="E369" s="2">
        <v>44990</v>
      </c>
      <c r="F369">
        <v>0.85274305555555552</v>
      </c>
      <c r="G369" s="2">
        <v>44995</v>
      </c>
      <c r="H369">
        <v>6.4155092592592597E-2</v>
      </c>
      <c r="I369" t="s">
        <v>484</v>
      </c>
      <c r="J369" t="s">
        <v>414</v>
      </c>
      <c r="K369" t="s">
        <v>839</v>
      </c>
      <c r="L369" t="s">
        <v>720</v>
      </c>
      <c r="M369">
        <v>20</v>
      </c>
      <c r="N369">
        <v>1</v>
      </c>
      <c r="O369">
        <v>5</v>
      </c>
      <c r="P369">
        <v>1141</v>
      </c>
      <c r="Q369">
        <f t="shared" si="5"/>
        <v>2282</v>
      </c>
    </row>
    <row r="370" spans="1:17" x14ac:dyDescent="0.35">
      <c r="A370">
        <v>875</v>
      </c>
      <c r="B370" t="s">
        <v>48</v>
      </c>
      <c r="C370">
        <v>13</v>
      </c>
      <c r="D370">
        <v>1</v>
      </c>
      <c r="E370" s="2">
        <v>44990</v>
      </c>
      <c r="F370">
        <v>0.89063657407407404</v>
      </c>
      <c r="G370" s="2">
        <v>44999</v>
      </c>
      <c r="H370">
        <v>0.83178240740740739</v>
      </c>
      <c r="I370" t="s">
        <v>339</v>
      </c>
      <c r="J370" t="s">
        <v>414</v>
      </c>
      <c r="K370" t="s">
        <v>839</v>
      </c>
      <c r="L370" t="s">
        <v>720</v>
      </c>
      <c r="M370">
        <v>21</v>
      </c>
      <c r="N370">
        <v>19</v>
      </c>
      <c r="O370">
        <v>9</v>
      </c>
      <c r="P370">
        <v>1141</v>
      </c>
      <c r="Q370">
        <f t="shared" si="5"/>
        <v>1141</v>
      </c>
    </row>
    <row r="371" spans="1:17" x14ac:dyDescent="0.35">
      <c r="A371">
        <v>888</v>
      </c>
      <c r="B371" t="s">
        <v>59</v>
      </c>
      <c r="C371">
        <v>69</v>
      </c>
      <c r="D371">
        <v>3</v>
      </c>
      <c r="E371" s="2">
        <v>44991</v>
      </c>
      <c r="F371">
        <v>0.48244212962962962</v>
      </c>
      <c r="G371" s="2">
        <v>44996</v>
      </c>
      <c r="H371">
        <v>0.63482638888888887</v>
      </c>
      <c r="I371" t="s">
        <v>598</v>
      </c>
      <c r="J371" t="s">
        <v>414</v>
      </c>
      <c r="K371" t="s">
        <v>839</v>
      </c>
      <c r="L371" t="s">
        <v>727</v>
      </c>
      <c r="M371">
        <v>11</v>
      </c>
      <c r="N371">
        <v>15</v>
      </c>
      <c r="O371">
        <v>5</v>
      </c>
      <c r="P371">
        <v>998</v>
      </c>
      <c r="Q371">
        <f t="shared" si="5"/>
        <v>2994</v>
      </c>
    </row>
    <row r="372" spans="1:17" x14ac:dyDescent="0.35">
      <c r="A372">
        <v>915</v>
      </c>
      <c r="B372" t="s">
        <v>59</v>
      </c>
      <c r="C372">
        <v>35</v>
      </c>
      <c r="D372">
        <v>1</v>
      </c>
      <c r="E372" s="2">
        <v>44991</v>
      </c>
      <c r="F372">
        <v>0.8837962962962963</v>
      </c>
      <c r="G372" s="2">
        <v>44999</v>
      </c>
      <c r="H372">
        <v>0.23098379629629628</v>
      </c>
      <c r="I372" t="s">
        <v>573</v>
      </c>
      <c r="J372" t="s">
        <v>414</v>
      </c>
      <c r="K372" t="s">
        <v>839</v>
      </c>
      <c r="L372" t="s">
        <v>727</v>
      </c>
      <c r="M372">
        <v>21</v>
      </c>
      <c r="N372">
        <v>5</v>
      </c>
      <c r="O372">
        <v>8</v>
      </c>
      <c r="P372">
        <v>1865</v>
      </c>
      <c r="Q372">
        <f t="shared" si="5"/>
        <v>1865</v>
      </c>
    </row>
    <row r="373" spans="1:17" x14ac:dyDescent="0.35">
      <c r="A373">
        <v>948</v>
      </c>
      <c r="B373" t="s">
        <v>241</v>
      </c>
      <c r="C373">
        <v>26</v>
      </c>
      <c r="D373">
        <v>3</v>
      </c>
      <c r="E373" s="2">
        <v>44989</v>
      </c>
      <c r="F373">
        <v>0.76517361111111115</v>
      </c>
      <c r="G373" s="2">
        <v>44992</v>
      </c>
      <c r="H373">
        <v>0.5496064814814815</v>
      </c>
      <c r="I373" t="s">
        <v>516</v>
      </c>
      <c r="J373" t="s">
        <v>414</v>
      </c>
      <c r="K373" t="s">
        <v>839</v>
      </c>
      <c r="L373" t="s">
        <v>713</v>
      </c>
      <c r="M373">
        <v>18</v>
      </c>
      <c r="N373">
        <v>13</v>
      </c>
      <c r="O373">
        <v>3</v>
      </c>
      <c r="P373">
        <v>289</v>
      </c>
      <c r="Q373">
        <f t="shared" si="5"/>
        <v>867</v>
      </c>
    </row>
    <row r="374" spans="1:17" x14ac:dyDescent="0.35">
      <c r="A374">
        <v>958</v>
      </c>
      <c r="B374" t="s">
        <v>40</v>
      </c>
      <c r="C374">
        <v>16</v>
      </c>
      <c r="D374">
        <v>3</v>
      </c>
      <c r="E374" s="2">
        <v>44992</v>
      </c>
      <c r="F374">
        <v>0.58538194444444447</v>
      </c>
      <c r="G374" s="2">
        <v>44999</v>
      </c>
      <c r="H374">
        <v>0.91991898148148143</v>
      </c>
      <c r="I374" t="s">
        <v>623</v>
      </c>
      <c r="J374" t="s">
        <v>414</v>
      </c>
      <c r="K374" t="s">
        <v>839</v>
      </c>
      <c r="L374" t="s">
        <v>731</v>
      </c>
      <c r="M374">
        <v>14</v>
      </c>
      <c r="N374">
        <v>22</v>
      </c>
      <c r="O374">
        <v>7</v>
      </c>
      <c r="P374">
        <v>1721</v>
      </c>
      <c r="Q374">
        <f t="shared" si="5"/>
        <v>5163</v>
      </c>
    </row>
    <row r="375" spans="1:17" x14ac:dyDescent="0.35">
      <c r="A375">
        <v>963</v>
      </c>
      <c r="B375" t="s">
        <v>103</v>
      </c>
      <c r="C375">
        <v>29</v>
      </c>
      <c r="D375">
        <v>1</v>
      </c>
      <c r="E375" s="2">
        <v>44988</v>
      </c>
      <c r="F375">
        <v>0.36410879629629628</v>
      </c>
      <c r="G375" s="2">
        <v>44991</v>
      </c>
      <c r="H375">
        <v>0.44219907407407405</v>
      </c>
      <c r="I375" t="s">
        <v>391</v>
      </c>
      <c r="J375" t="s">
        <v>414</v>
      </c>
      <c r="K375" t="s">
        <v>839</v>
      </c>
      <c r="L375" t="s">
        <v>717</v>
      </c>
      <c r="M375">
        <v>8</v>
      </c>
      <c r="N375">
        <v>10</v>
      </c>
      <c r="O375">
        <v>3</v>
      </c>
      <c r="P375">
        <v>1252</v>
      </c>
      <c r="Q375">
        <f t="shared" si="5"/>
        <v>1252</v>
      </c>
    </row>
    <row r="376" spans="1:17" x14ac:dyDescent="0.35">
      <c r="A376">
        <v>965</v>
      </c>
      <c r="B376" t="s">
        <v>313</v>
      </c>
      <c r="C376">
        <v>62</v>
      </c>
      <c r="D376">
        <v>1</v>
      </c>
      <c r="E376" s="2">
        <v>44987</v>
      </c>
      <c r="F376">
        <v>0.13553240740740741</v>
      </c>
      <c r="G376" s="2">
        <v>44991</v>
      </c>
      <c r="H376">
        <v>0.72247685185185184</v>
      </c>
      <c r="I376" t="s">
        <v>605</v>
      </c>
      <c r="J376" t="s">
        <v>414</v>
      </c>
      <c r="K376" t="s">
        <v>839</v>
      </c>
      <c r="L376" t="s">
        <v>740</v>
      </c>
      <c r="M376">
        <v>3</v>
      </c>
      <c r="N376">
        <v>17</v>
      </c>
      <c r="O376">
        <v>4</v>
      </c>
      <c r="P376">
        <v>1356</v>
      </c>
      <c r="Q376">
        <f t="shared" si="5"/>
        <v>1356</v>
      </c>
    </row>
    <row r="377" spans="1:17" x14ac:dyDescent="0.35">
      <c r="A377">
        <v>966</v>
      </c>
      <c r="B377" t="s">
        <v>241</v>
      </c>
      <c r="C377">
        <v>13</v>
      </c>
      <c r="D377">
        <v>2</v>
      </c>
      <c r="E377" s="2">
        <v>44986</v>
      </c>
      <c r="F377">
        <v>9.7986111111111107E-2</v>
      </c>
      <c r="G377" s="2">
        <v>44995</v>
      </c>
      <c r="H377">
        <v>0.43255787037037036</v>
      </c>
      <c r="I377" t="s">
        <v>349</v>
      </c>
      <c r="J377" t="s">
        <v>414</v>
      </c>
      <c r="K377" t="s">
        <v>839</v>
      </c>
      <c r="L377" t="s">
        <v>715</v>
      </c>
      <c r="M377">
        <v>2</v>
      </c>
      <c r="N377">
        <v>10</v>
      </c>
      <c r="O377">
        <v>9</v>
      </c>
      <c r="P377">
        <v>1141</v>
      </c>
      <c r="Q377">
        <f t="shared" si="5"/>
        <v>2282</v>
      </c>
    </row>
    <row r="378" spans="1:17" x14ac:dyDescent="0.35">
      <c r="A378">
        <v>971</v>
      </c>
      <c r="B378" t="s">
        <v>111</v>
      </c>
      <c r="C378">
        <v>47</v>
      </c>
      <c r="D378">
        <v>1</v>
      </c>
      <c r="E378" s="2">
        <v>44987</v>
      </c>
      <c r="F378">
        <v>0.16820601851851852</v>
      </c>
      <c r="G378" s="2">
        <v>44995</v>
      </c>
      <c r="H378">
        <v>0.80388888888888888</v>
      </c>
      <c r="I378" t="s">
        <v>292</v>
      </c>
      <c r="J378" t="s">
        <v>414</v>
      </c>
      <c r="K378" t="s">
        <v>839</v>
      </c>
      <c r="L378" t="s">
        <v>740</v>
      </c>
      <c r="M378">
        <v>4</v>
      </c>
      <c r="N378">
        <v>19</v>
      </c>
      <c r="O378">
        <v>8</v>
      </c>
      <c r="P378">
        <v>1638</v>
      </c>
      <c r="Q378">
        <f t="shared" si="5"/>
        <v>1638</v>
      </c>
    </row>
    <row r="379" spans="1:17" x14ac:dyDescent="0.35">
      <c r="A379">
        <v>975</v>
      </c>
      <c r="B379" t="s">
        <v>302</v>
      </c>
      <c r="C379">
        <v>62</v>
      </c>
      <c r="D379">
        <v>2</v>
      </c>
      <c r="E379" s="2">
        <v>44989</v>
      </c>
      <c r="F379">
        <v>1.8425925925925925E-2</v>
      </c>
      <c r="G379" s="2">
        <v>44997</v>
      </c>
      <c r="H379">
        <v>0.33590277777777777</v>
      </c>
      <c r="I379" t="s">
        <v>292</v>
      </c>
      <c r="J379" t="s">
        <v>414</v>
      </c>
      <c r="K379" t="s">
        <v>839</v>
      </c>
      <c r="L379" t="s">
        <v>713</v>
      </c>
      <c r="M379">
        <v>0</v>
      </c>
      <c r="N379">
        <v>8</v>
      </c>
      <c r="O379">
        <v>8</v>
      </c>
      <c r="P379">
        <v>1356</v>
      </c>
      <c r="Q379">
        <f t="shared" si="5"/>
        <v>2712</v>
      </c>
    </row>
    <row r="380" spans="1:17" x14ac:dyDescent="0.35">
      <c r="A380">
        <v>977</v>
      </c>
      <c r="B380" t="s">
        <v>24</v>
      </c>
      <c r="C380">
        <v>47</v>
      </c>
      <c r="D380">
        <v>2</v>
      </c>
      <c r="E380" s="2">
        <v>44990</v>
      </c>
      <c r="F380">
        <v>0.52327546296296301</v>
      </c>
      <c r="G380" s="2">
        <v>44992</v>
      </c>
      <c r="H380">
        <v>0.98592592592592587</v>
      </c>
      <c r="I380" t="s">
        <v>611</v>
      </c>
      <c r="J380" t="s">
        <v>414</v>
      </c>
      <c r="K380" t="s">
        <v>839</v>
      </c>
      <c r="L380" t="s">
        <v>720</v>
      </c>
      <c r="M380">
        <v>12</v>
      </c>
      <c r="N380">
        <v>23</v>
      </c>
      <c r="O380">
        <v>2</v>
      </c>
      <c r="P380">
        <v>1638</v>
      </c>
      <c r="Q380">
        <f t="shared" si="5"/>
        <v>3276</v>
      </c>
    </row>
    <row r="381" spans="1:17" x14ac:dyDescent="0.35">
      <c r="A381">
        <v>6</v>
      </c>
      <c r="B381" t="s">
        <v>163</v>
      </c>
      <c r="C381">
        <v>28</v>
      </c>
      <c r="D381">
        <v>4</v>
      </c>
      <c r="E381" s="2">
        <v>45158</v>
      </c>
      <c r="F381">
        <v>0.92471064814814818</v>
      </c>
      <c r="G381" s="2">
        <v>45164</v>
      </c>
      <c r="H381">
        <v>0.79636574074074074</v>
      </c>
      <c r="I381" t="s">
        <v>408</v>
      </c>
      <c r="J381" t="s">
        <v>409</v>
      </c>
      <c r="K381" t="s">
        <v>887</v>
      </c>
      <c r="L381" t="s">
        <v>720</v>
      </c>
      <c r="M381">
        <v>22</v>
      </c>
      <c r="N381">
        <v>19</v>
      </c>
      <c r="O381">
        <v>6</v>
      </c>
      <c r="P381">
        <v>1778</v>
      </c>
      <c r="Q381">
        <f t="shared" si="5"/>
        <v>7112</v>
      </c>
    </row>
    <row r="382" spans="1:17" x14ac:dyDescent="0.35">
      <c r="A382">
        <v>9</v>
      </c>
      <c r="B382" t="s">
        <v>178</v>
      </c>
      <c r="C382">
        <v>27</v>
      </c>
      <c r="D382">
        <v>4</v>
      </c>
      <c r="E382" s="2">
        <v>45158</v>
      </c>
      <c r="F382">
        <v>0.98600694444444448</v>
      </c>
      <c r="G382" s="2">
        <v>45167</v>
      </c>
      <c r="H382">
        <v>0.99993055555555554</v>
      </c>
      <c r="I382" t="s">
        <v>406</v>
      </c>
      <c r="J382" t="s">
        <v>409</v>
      </c>
      <c r="K382" t="s">
        <v>887</v>
      </c>
      <c r="L382" t="s">
        <v>720</v>
      </c>
      <c r="M382">
        <v>23</v>
      </c>
      <c r="N382">
        <v>23</v>
      </c>
      <c r="O382">
        <v>9</v>
      </c>
      <c r="P382">
        <v>548</v>
      </c>
      <c r="Q382">
        <f t="shared" si="5"/>
        <v>2192</v>
      </c>
    </row>
    <row r="383" spans="1:17" x14ac:dyDescent="0.35">
      <c r="A383">
        <v>27</v>
      </c>
      <c r="B383" t="s">
        <v>248</v>
      </c>
      <c r="C383">
        <v>9</v>
      </c>
      <c r="D383">
        <v>2</v>
      </c>
      <c r="E383" s="2">
        <v>45160</v>
      </c>
      <c r="F383">
        <v>0.46976851851851853</v>
      </c>
      <c r="G383" s="2">
        <v>45168</v>
      </c>
      <c r="H383">
        <v>0.33277777777777778</v>
      </c>
      <c r="I383" t="s">
        <v>335</v>
      </c>
      <c r="J383" t="s">
        <v>409</v>
      </c>
      <c r="K383" t="s">
        <v>887</v>
      </c>
      <c r="L383" t="s">
        <v>731</v>
      </c>
      <c r="M383">
        <v>11</v>
      </c>
      <c r="N383">
        <v>7</v>
      </c>
      <c r="O383">
        <v>8</v>
      </c>
      <c r="P383">
        <v>1605</v>
      </c>
      <c r="Q383">
        <f t="shared" si="5"/>
        <v>3210</v>
      </c>
    </row>
    <row r="384" spans="1:17" x14ac:dyDescent="0.35">
      <c r="A384">
        <v>52</v>
      </c>
      <c r="B384" t="s">
        <v>95</v>
      </c>
      <c r="C384">
        <v>9</v>
      </c>
      <c r="D384">
        <v>1</v>
      </c>
      <c r="E384" s="2">
        <v>45167</v>
      </c>
      <c r="F384">
        <v>0.83011574074074079</v>
      </c>
      <c r="G384" s="2">
        <v>45176</v>
      </c>
      <c r="H384">
        <v>0.1819675925925926</v>
      </c>
      <c r="I384" t="s">
        <v>442</v>
      </c>
      <c r="J384" t="s">
        <v>409</v>
      </c>
      <c r="K384" t="s">
        <v>887</v>
      </c>
      <c r="L384" t="s">
        <v>731</v>
      </c>
      <c r="M384">
        <v>19</v>
      </c>
      <c r="N384">
        <v>4</v>
      </c>
      <c r="O384">
        <v>9</v>
      </c>
      <c r="P384">
        <v>1605</v>
      </c>
      <c r="Q384">
        <f t="shared" si="5"/>
        <v>1605</v>
      </c>
    </row>
    <row r="385" spans="1:17" x14ac:dyDescent="0.35">
      <c r="A385">
        <v>53</v>
      </c>
      <c r="B385" t="s">
        <v>182</v>
      </c>
      <c r="C385">
        <v>9</v>
      </c>
      <c r="D385">
        <v>5</v>
      </c>
      <c r="E385" s="2">
        <v>45158</v>
      </c>
      <c r="F385">
        <v>0.35121527777777778</v>
      </c>
      <c r="G385" s="2">
        <v>45165</v>
      </c>
      <c r="H385">
        <v>0.24966435185185185</v>
      </c>
      <c r="I385" t="s">
        <v>443</v>
      </c>
      <c r="J385" t="s">
        <v>409</v>
      </c>
      <c r="K385" t="s">
        <v>887</v>
      </c>
      <c r="L385" t="s">
        <v>720</v>
      </c>
      <c r="M385">
        <v>8</v>
      </c>
      <c r="N385">
        <v>5</v>
      </c>
      <c r="O385">
        <v>7</v>
      </c>
      <c r="P385">
        <v>1605</v>
      </c>
      <c r="Q385">
        <f t="shared" si="5"/>
        <v>8025</v>
      </c>
    </row>
    <row r="386" spans="1:17" x14ac:dyDescent="0.35">
      <c r="A386">
        <v>71</v>
      </c>
      <c r="B386" t="s">
        <v>55</v>
      </c>
      <c r="C386">
        <v>9</v>
      </c>
      <c r="D386">
        <v>5</v>
      </c>
      <c r="E386" s="2">
        <v>45158</v>
      </c>
      <c r="F386">
        <v>0.68895833333333334</v>
      </c>
      <c r="G386" s="2">
        <v>45166</v>
      </c>
      <c r="H386">
        <v>0.5635648148148148</v>
      </c>
      <c r="I386" t="s">
        <v>415</v>
      </c>
      <c r="J386" t="s">
        <v>409</v>
      </c>
      <c r="K386" t="s">
        <v>887</v>
      </c>
      <c r="L386" t="s">
        <v>720</v>
      </c>
      <c r="M386">
        <v>16</v>
      </c>
      <c r="N386">
        <v>13</v>
      </c>
      <c r="O386">
        <v>8</v>
      </c>
      <c r="P386">
        <v>1605</v>
      </c>
      <c r="Q386">
        <f t="shared" si="5"/>
        <v>8025</v>
      </c>
    </row>
    <row r="387" spans="1:17" x14ac:dyDescent="0.35">
      <c r="A387">
        <v>15</v>
      </c>
      <c r="B387" t="s">
        <v>271</v>
      </c>
      <c r="C387">
        <v>21</v>
      </c>
      <c r="D387">
        <v>5</v>
      </c>
      <c r="E387" s="2">
        <v>45164</v>
      </c>
      <c r="F387">
        <v>0.11989583333333333</v>
      </c>
      <c r="G387" s="2">
        <v>45168</v>
      </c>
      <c r="H387">
        <v>0.56024305555555554</v>
      </c>
      <c r="I387" t="s">
        <v>417</v>
      </c>
      <c r="J387" t="s">
        <v>409</v>
      </c>
      <c r="K387" t="s">
        <v>887</v>
      </c>
      <c r="L387" t="s">
        <v>713</v>
      </c>
      <c r="M387">
        <v>2</v>
      </c>
      <c r="N387">
        <v>13</v>
      </c>
      <c r="O387">
        <v>4</v>
      </c>
      <c r="P387">
        <v>1561</v>
      </c>
      <c r="Q387">
        <f t="shared" ref="Q387:Q450" si="6">D387*P387</f>
        <v>7805</v>
      </c>
    </row>
    <row r="388" spans="1:17" x14ac:dyDescent="0.35">
      <c r="A388">
        <v>68</v>
      </c>
      <c r="B388" t="s">
        <v>202</v>
      </c>
      <c r="C388">
        <v>34</v>
      </c>
      <c r="D388">
        <v>4</v>
      </c>
      <c r="E388" s="2">
        <v>45163</v>
      </c>
      <c r="F388">
        <v>0.94719907407407411</v>
      </c>
      <c r="G388" s="2">
        <v>45169</v>
      </c>
      <c r="H388">
        <v>0.8966898148148148</v>
      </c>
      <c r="I388" t="s">
        <v>444</v>
      </c>
      <c r="J388" t="s">
        <v>409</v>
      </c>
      <c r="K388" t="s">
        <v>887</v>
      </c>
      <c r="L388" t="s">
        <v>717</v>
      </c>
      <c r="M388">
        <v>22</v>
      </c>
      <c r="N388">
        <v>21</v>
      </c>
      <c r="O388">
        <v>6</v>
      </c>
      <c r="P388">
        <v>1335</v>
      </c>
      <c r="Q388">
        <f t="shared" si="6"/>
        <v>5340</v>
      </c>
    </row>
    <row r="389" spans="1:17" x14ac:dyDescent="0.35">
      <c r="A389">
        <v>83</v>
      </c>
      <c r="B389" t="s">
        <v>147</v>
      </c>
      <c r="C389">
        <v>27</v>
      </c>
      <c r="D389">
        <v>4</v>
      </c>
      <c r="E389" s="2">
        <v>45161</v>
      </c>
      <c r="F389">
        <v>0.80001157407407408</v>
      </c>
      <c r="G389" s="2">
        <v>45171</v>
      </c>
      <c r="H389">
        <v>0.61388888888888893</v>
      </c>
      <c r="I389" t="s">
        <v>431</v>
      </c>
      <c r="J389" t="s">
        <v>409</v>
      </c>
      <c r="K389" t="s">
        <v>887</v>
      </c>
      <c r="L389" t="s">
        <v>715</v>
      </c>
      <c r="M389">
        <v>19</v>
      </c>
      <c r="N389">
        <v>14</v>
      </c>
      <c r="O389">
        <v>10</v>
      </c>
      <c r="P389">
        <v>548</v>
      </c>
      <c r="Q389">
        <f t="shared" si="6"/>
        <v>2192</v>
      </c>
    </row>
    <row r="390" spans="1:17" x14ac:dyDescent="0.35">
      <c r="A390">
        <v>117</v>
      </c>
      <c r="B390" t="s">
        <v>135</v>
      </c>
      <c r="C390">
        <v>59</v>
      </c>
      <c r="D390">
        <v>3</v>
      </c>
      <c r="E390" s="2">
        <v>45158</v>
      </c>
      <c r="F390">
        <v>0.78478009259259263</v>
      </c>
      <c r="G390" s="2">
        <v>45160</v>
      </c>
      <c r="H390">
        <v>0.15487268518518518</v>
      </c>
      <c r="I390" t="s">
        <v>477</v>
      </c>
      <c r="J390" t="s">
        <v>409</v>
      </c>
      <c r="K390" t="s">
        <v>887</v>
      </c>
      <c r="L390" t="s">
        <v>720</v>
      </c>
      <c r="M390">
        <v>18</v>
      </c>
      <c r="N390">
        <v>3</v>
      </c>
      <c r="O390">
        <v>2</v>
      </c>
      <c r="P390">
        <v>811</v>
      </c>
      <c r="Q390">
        <f t="shared" si="6"/>
        <v>2433</v>
      </c>
    </row>
    <row r="391" spans="1:17" x14ac:dyDescent="0.35">
      <c r="A391">
        <v>145</v>
      </c>
      <c r="B391" t="s">
        <v>220</v>
      </c>
      <c r="C391">
        <v>59</v>
      </c>
      <c r="D391">
        <v>5</v>
      </c>
      <c r="E391" s="2">
        <v>45167</v>
      </c>
      <c r="F391">
        <v>0.7034259259259259</v>
      </c>
      <c r="G391" s="2">
        <v>45172</v>
      </c>
      <c r="H391">
        <v>0.54473379629629626</v>
      </c>
      <c r="I391" t="s">
        <v>490</v>
      </c>
      <c r="J391" t="s">
        <v>409</v>
      </c>
      <c r="K391" t="s">
        <v>887</v>
      </c>
      <c r="L391" t="s">
        <v>731</v>
      </c>
      <c r="M391">
        <v>16</v>
      </c>
      <c r="N391">
        <v>13</v>
      </c>
      <c r="O391">
        <v>5</v>
      </c>
      <c r="P391">
        <v>811</v>
      </c>
      <c r="Q391">
        <f t="shared" si="6"/>
        <v>4055</v>
      </c>
    </row>
    <row r="392" spans="1:17" x14ac:dyDescent="0.35">
      <c r="A392">
        <v>150</v>
      </c>
      <c r="B392" t="s">
        <v>359</v>
      </c>
      <c r="C392">
        <v>27</v>
      </c>
      <c r="D392">
        <v>5</v>
      </c>
      <c r="E392" s="2">
        <v>45164</v>
      </c>
      <c r="F392">
        <v>0.30436342592592591</v>
      </c>
      <c r="G392" s="2">
        <v>45167</v>
      </c>
      <c r="H392">
        <v>0.70570601851851855</v>
      </c>
      <c r="I392" t="s">
        <v>494</v>
      </c>
      <c r="J392" t="s">
        <v>409</v>
      </c>
      <c r="K392" t="s">
        <v>887</v>
      </c>
      <c r="L392" t="s">
        <v>713</v>
      </c>
      <c r="M392">
        <v>7</v>
      </c>
      <c r="N392">
        <v>16</v>
      </c>
      <c r="O392">
        <v>3</v>
      </c>
      <c r="P392">
        <v>548</v>
      </c>
      <c r="Q392">
        <f t="shared" si="6"/>
        <v>2740</v>
      </c>
    </row>
    <row r="393" spans="1:17" x14ac:dyDescent="0.35">
      <c r="A393">
        <v>162</v>
      </c>
      <c r="B393" t="s">
        <v>202</v>
      </c>
      <c r="C393">
        <v>55</v>
      </c>
      <c r="D393">
        <v>3</v>
      </c>
      <c r="E393" s="2">
        <v>45165</v>
      </c>
      <c r="F393">
        <v>0.2600810185185185</v>
      </c>
      <c r="G393" s="2">
        <v>45174</v>
      </c>
      <c r="H393">
        <v>0.66232638888888884</v>
      </c>
      <c r="I393" t="s">
        <v>497</v>
      </c>
      <c r="J393" t="s">
        <v>409</v>
      </c>
      <c r="K393" t="s">
        <v>887</v>
      </c>
      <c r="L393" t="s">
        <v>720</v>
      </c>
      <c r="M393">
        <v>6</v>
      </c>
      <c r="N393">
        <v>15</v>
      </c>
      <c r="O393">
        <v>9</v>
      </c>
      <c r="P393">
        <v>1904</v>
      </c>
      <c r="Q393">
        <f t="shared" si="6"/>
        <v>5712</v>
      </c>
    </row>
    <row r="394" spans="1:17" x14ac:dyDescent="0.35">
      <c r="A394">
        <v>180</v>
      </c>
      <c r="B394" t="s">
        <v>230</v>
      </c>
      <c r="C394">
        <v>55</v>
      </c>
      <c r="D394">
        <v>2</v>
      </c>
      <c r="E394" s="2">
        <v>45162</v>
      </c>
      <c r="F394">
        <v>0.69482638888888892</v>
      </c>
      <c r="G394" s="2">
        <v>45165</v>
      </c>
      <c r="H394">
        <v>0.36474537037037036</v>
      </c>
      <c r="I394" t="s">
        <v>349</v>
      </c>
      <c r="J394" t="s">
        <v>409</v>
      </c>
      <c r="K394" t="s">
        <v>887</v>
      </c>
      <c r="L394" t="s">
        <v>740</v>
      </c>
      <c r="M394">
        <v>16</v>
      </c>
      <c r="N394">
        <v>8</v>
      </c>
      <c r="O394">
        <v>3</v>
      </c>
      <c r="P394">
        <v>1904</v>
      </c>
      <c r="Q394">
        <f t="shared" si="6"/>
        <v>3808</v>
      </c>
    </row>
    <row r="395" spans="1:17" x14ac:dyDescent="0.35">
      <c r="A395">
        <v>192</v>
      </c>
      <c r="B395" t="s">
        <v>237</v>
      </c>
      <c r="C395">
        <v>64</v>
      </c>
      <c r="D395">
        <v>5</v>
      </c>
      <c r="E395" s="2">
        <v>45158</v>
      </c>
      <c r="F395">
        <v>0.51981481481481484</v>
      </c>
      <c r="G395" s="2">
        <v>45159</v>
      </c>
      <c r="H395">
        <v>9.1180555555555556E-2</v>
      </c>
      <c r="I395" t="s">
        <v>420</v>
      </c>
      <c r="J395" t="s">
        <v>409</v>
      </c>
      <c r="K395" t="s">
        <v>887</v>
      </c>
      <c r="L395" t="s">
        <v>720</v>
      </c>
      <c r="M395">
        <v>12</v>
      </c>
      <c r="N395">
        <v>2</v>
      </c>
      <c r="O395">
        <v>1</v>
      </c>
      <c r="P395">
        <v>1878</v>
      </c>
      <c r="Q395">
        <f t="shared" si="6"/>
        <v>9390</v>
      </c>
    </row>
    <row r="396" spans="1:17" x14ac:dyDescent="0.35">
      <c r="A396">
        <v>201</v>
      </c>
      <c r="B396" t="s">
        <v>20</v>
      </c>
      <c r="C396">
        <v>55</v>
      </c>
      <c r="D396">
        <v>4</v>
      </c>
      <c r="E396" s="2">
        <v>45162</v>
      </c>
      <c r="F396">
        <v>0.19460648148148149</v>
      </c>
      <c r="G396" s="2">
        <v>45168</v>
      </c>
      <c r="H396">
        <v>0.16143518518518518</v>
      </c>
      <c r="I396" t="s">
        <v>511</v>
      </c>
      <c r="J396" t="s">
        <v>409</v>
      </c>
      <c r="K396" t="s">
        <v>887</v>
      </c>
      <c r="L396" t="s">
        <v>740</v>
      </c>
      <c r="M396">
        <v>4</v>
      </c>
      <c r="N396">
        <v>3</v>
      </c>
      <c r="O396">
        <v>6</v>
      </c>
      <c r="P396">
        <v>1904</v>
      </c>
      <c r="Q396">
        <f t="shared" si="6"/>
        <v>7616</v>
      </c>
    </row>
    <row r="397" spans="1:17" x14ac:dyDescent="0.35">
      <c r="A397">
        <v>203</v>
      </c>
      <c r="B397" t="s">
        <v>159</v>
      </c>
      <c r="C397">
        <v>9</v>
      </c>
      <c r="D397">
        <v>5</v>
      </c>
      <c r="E397" s="2">
        <v>45167</v>
      </c>
      <c r="F397">
        <v>0.23541666666666666</v>
      </c>
      <c r="G397" s="2">
        <v>45177</v>
      </c>
      <c r="H397">
        <v>0.94460648148148152</v>
      </c>
      <c r="I397" t="s">
        <v>420</v>
      </c>
      <c r="J397" t="s">
        <v>409</v>
      </c>
      <c r="K397" t="s">
        <v>887</v>
      </c>
      <c r="L397" t="s">
        <v>731</v>
      </c>
      <c r="M397">
        <v>5</v>
      </c>
      <c r="N397">
        <v>22</v>
      </c>
      <c r="O397">
        <v>10</v>
      </c>
      <c r="P397">
        <v>1605</v>
      </c>
      <c r="Q397">
        <f t="shared" si="6"/>
        <v>8025</v>
      </c>
    </row>
    <row r="398" spans="1:17" x14ac:dyDescent="0.35">
      <c r="A398">
        <v>217</v>
      </c>
      <c r="B398" t="s">
        <v>171</v>
      </c>
      <c r="C398">
        <v>53</v>
      </c>
      <c r="D398">
        <v>4</v>
      </c>
      <c r="E398" s="2">
        <v>45165</v>
      </c>
      <c r="F398">
        <v>0.12817129629629628</v>
      </c>
      <c r="G398" s="2">
        <v>45168</v>
      </c>
      <c r="H398">
        <v>0.69605324074074071</v>
      </c>
      <c r="I398" t="s">
        <v>406</v>
      </c>
      <c r="J398" t="s">
        <v>409</v>
      </c>
      <c r="K398" t="s">
        <v>887</v>
      </c>
      <c r="L398" t="s">
        <v>720</v>
      </c>
      <c r="M398">
        <v>3</v>
      </c>
      <c r="N398">
        <v>16</v>
      </c>
      <c r="O398">
        <v>3</v>
      </c>
      <c r="P398">
        <v>1672</v>
      </c>
      <c r="Q398">
        <f t="shared" si="6"/>
        <v>6688</v>
      </c>
    </row>
    <row r="399" spans="1:17" x14ac:dyDescent="0.35">
      <c r="A399">
        <v>221</v>
      </c>
      <c r="B399" t="s">
        <v>298</v>
      </c>
      <c r="C399">
        <v>28</v>
      </c>
      <c r="D399">
        <v>4</v>
      </c>
      <c r="E399" s="2">
        <v>45159</v>
      </c>
      <c r="F399">
        <v>9.1018518518518512E-2</v>
      </c>
      <c r="G399" s="2">
        <v>45168</v>
      </c>
      <c r="H399">
        <v>0.58373842592592595</v>
      </c>
      <c r="I399" t="s">
        <v>520</v>
      </c>
      <c r="J399" t="s">
        <v>409</v>
      </c>
      <c r="K399" t="s">
        <v>887</v>
      </c>
      <c r="L399" t="s">
        <v>727</v>
      </c>
      <c r="M399">
        <v>2</v>
      </c>
      <c r="N399">
        <v>14</v>
      </c>
      <c r="O399">
        <v>9</v>
      </c>
      <c r="P399">
        <v>1778</v>
      </c>
      <c r="Q399">
        <f t="shared" si="6"/>
        <v>7112</v>
      </c>
    </row>
    <row r="400" spans="1:17" x14ac:dyDescent="0.35">
      <c r="A400">
        <v>224</v>
      </c>
      <c r="B400" t="s">
        <v>115</v>
      </c>
      <c r="C400">
        <v>34</v>
      </c>
      <c r="D400">
        <v>1</v>
      </c>
      <c r="E400" s="2">
        <v>45162</v>
      </c>
      <c r="F400">
        <v>0.8763657407407407</v>
      </c>
      <c r="G400" s="2">
        <v>45167</v>
      </c>
      <c r="H400">
        <v>8.7962962962962965E-2</v>
      </c>
      <c r="I400" t="s">
        <v>522</v>
      </c>
      <c r="J400" t="s">
        <v>409</v>
      </c>
      <c r="K400" t="s">
        <v>887</v>
      </c>
      <c r="L400" t="s">
        <v>740</v>
      </c>
      <c r="M400">
        <v>21</v>
      </c>
      <c r="N400">
        <v>2</v>
      </c>
      <c r="O400">
        <v>5</v>
      </c>
      <c r="P400">
        <v>1335</v>
      </c>
      <c r="Q400">
        <f t="shared" si="6"/>
        <v>1335</v>
      </c>
    </row>
    <row r="401" spans="1:17" x14ac:dyDescent="0.35">
      <c r="A401">
        <v>230</v>
      </c>
      <c r="B401" t="s">
        <v>213</v>
      </c>
      <c r="C401">
        <v>64</v>
      </c>
      <c r="D401">
        <v>3</v>
      </c>
      <c r="E401" s="2">
        <v>45165</v>
      </c>
      <c r="F401">
        <v>0.35266203703703702</v>
      </c>
      <c r="G401" s="2">
        <v>45170</v>
      </c>
      <c r="H401">
        <v>6.653935185185185E-2</v>
      </c>
      <c r="I401" t="s">
        <v>89</v>
      </c>
      <c r="J401" t="s">
        <v>409</v>
      </c>
      <c r="K401" t="s">
        <v>887</v>
      </c>
      <c r="L401" t="s">
        <v>720</v>
      </c>
      <c r="M401">
        <v>8</v>
      </c>
      <c r="N401">
        <v>1</v>
      </c>
      <c r="O401">
        <v>5</v>
      </c>
      <c r="P401">
        <v>1878</v>
      </c>
      <c r="Q401">
        <f t="shared" si="6"/>
        <v>5634</v>
      </c>
    </row>
    <row r="402" spans="1:17" x14ac:dyDescent="0.35">
      <c r="A402">
        <v>231</v>
      </c>
      <c r="B402" t="s">
        <v>362</v>
      </c>
      <c r="C402">
        <v>64</v>
      </c>
      <c r="D402">
        <v>3</v>
      </c>
      <c r="E402" s="2">
        <v>45162</v>
      </c>
      <c r="F402">
        <v>0.385625</v>
      </c>
      <c r="G402" s="2">
        <v>45166</v>
      </c>
      <c r="H402">
        <v>0.8840393518518519</v>
      </c>
      <c r="I402" t="s">
        <v>526</v>
      </c>
      <c r="J402" t="s">
        <v>409</v>
      </c>
      <c r="K402" t="s">
        <v>887</v>
      </c>
      <c r="L402" t="s">
        <v>740</v>
      </c>
      <c r="M402">
        <v>9</v>
      </c>
      <c r="N402">
        <v>21</v>
      </c>
      <c r="O402">
        <v>4</v>
      </c>
      <c r="P402">
        <v>1878</v>
      </c>
      <c r="Q402">
        <f t="shared" si="6"/>
        <v>5634</v>
      </c>
    </row>
    <row r="403" spans="1:17" x14ac:dyDescent="0.35">
      <c r="A403">
        <v>232</v>
      </c>
      <c r="B403" t="s">
        <v>178</v>
      </c>
      <c r="C403">
        <v>28</v>
      </c>
      <c r="D403">
        <v>3</v>
      </c>
      <c r="E403" s="2">
        <v>45160</v>
      </c>
      <c r="F403">
        <v>0.50427083333333333</v>
      </c>
      <c r="G403" s="2">
        <v>45161</v>
      </c>
      <c r="H403">
        <v>0.37502314814814813</v>
      </c>
      <c r="I403" t="s">
        <v>527</v>
      </c>
      <c r="J403" t="s">
        <v>409</v>
      </c>
      <c r="K403" t="s">
        <v>887</v>
      </c>
      <c r="L403" t="s">
        <v>731</v>
      </c>
      <c r="M403">
        <v>12</v>
      </c>
      <c r="N403">
        <v>9</v>
      </c>
      <c r="O403">
        <v>1</v>
      </c>
      <c r="P403">
        <v>1778</v>
      </c>
      <c r="Q403">
        <f t="shared" si="6"/>
        <v>5334</v>
      </c>
    </row>
    <row r="404" spans="1:17" x14ac:dyDescent="0.35">
      <c r="A404">
        <v>233</v>
      </c>
      <c r="B404" t="s">
        <v>382</v>
      </c>
      <c r="C404">
        <v>64</v>
      </c>
      <c r="D404">
        <v>4</v>
      </c>
      <c r="E404" s="2">
        <v>45164</v>
      </c>
      <c r="F404">
        <v>0.92730324074074078</v>
      </c>
      <c r="G404" s="2">
        <v>45168</v>
      </c>
      <c r="H404">
        <v>0.17197916666666666</v>
      </c>
      <c r="I404" t="s">
        <v>77</v>
      </c>
      <c r="J404" t="s">
        <v>409</v>
      </c>
      <c r="K404" t="s">
        <v>887</v>
      </c>
      <c r="L404" t="s">
        <v>713</v>
      </c>
      <c r="M404">
        <v>22</v>
      </c>
      <c r="N404">
        <v>4</v>
      </c>
      <c r="O404">
        <v>4</v>
      </c>
      <c r="P404">
        <v>1878</v>
      </c>
      <c r="Q404">
        <f t="shared" si="6"/>
        <v>7512</v>
      </c>
    </row>
    <row r="405" spans="1:17" x14ac:dyDescent="0.35">
      <c r="A405">
        <v>237</v>
      </c>
      <c r="B405" t="s">
        <v>99</v>
      </c>
      <c r="C405">
        <v>55</v>
      </c>
      <c r="D405">
        <v>1</v>
      </c>
      <c r="E405" s="2">
        <v>45164</v>
      </c>
      <c r="F405">
        <v>0.39158564814814817</v>
      </c>
      <c r="G405" s="2">
        <v>45168</v>
      </c>
      <c r="H405">
        <v>0.34675925925925927</v>
      </c>
      <c r="I405" t="s">
        <v>129</v>
      </c>
      <c r="J405" t="s">
        <v>409</v>
      </c>
      <c r="K405" t="s">
        <v>887</v>
      </c>
      <c r="L405" t="s">
        <v>713</v>
      </c>
      <c r="M405">
        <v>9</v>
      </c>
      <c r="N405">
        <v>8</v>
      </c>
      <c r="O405">
        <v>4</v>
      </c>
      <c r="P405">
        <v>1904</v>
      </c>
      <c r="Q405">
        <f t="shared" si="6"/>
        <v>1904</v>
      </c>
    </row>
    <row r="406" spans="1:17" x14ac:dyDescent="0.35">
      <c r="A406">
        <v>239</v>
      </c>
      <c r="B406" t="s">
        <v>344</v>
      </c>
      <c r="C406">
        <v>27</v>
      </c>
      <c r="D406">
        <v>3</v>
      </c>
      <c r="E406" s="2">
        <v>45167</v>
      </c>
      <c r="F406">
        <v>0.35677083333333331</v>
      </c>
      <c r="G406" s="2">
        <v>45175</v>
      </c>
      <c r="H406">
        <v>0.55773148148148144</v>
      </c>
      <c r="I406" t="s">
        <v>518</v>
      </c>
      <c r="J406" t="s">
        <v>409</v>
      </c>
      <c r="K406" t="s">
        <v>887</v>
      </c>
      <c r="L406" t="s">
        <v>731</v>
      </c>
      <c r="M406">
        <v>8</v>
      </c>
      <c r="N406">
        <v>13</v>
      </c>
      <c r="O406">
        <v>8</v>
      </c>
      <c r="P406">
        <v>548</v>
      </c>
      <c r="Q406">
        <f t="shared" si="6"/>
        <v>1644</v>
      </c>
    </row>
    <row r="407" spans="1:17" x14ac:dyDescent="0.35">
      <c r="A407">
        <v>242</v>
      </c>
      <c r="B407" t="s">
        <v>52</v>
      </c>
      <c r="C407">
        <v>21</v>
      </c>
      <c r="D407">
        <v>1</v>
      </c>
      <c r="E407" s="2">
        <v>45161</v>
      </c>
      <c r="F407">
        <v>0.43386574074074075</v>
      </c>
      <c r="G407" s="2">
        <v>45169</v>
      </c>
      <c r="H407">
        <v>0.66842592592592598</v>
      </c>
      <c r="I407" t="s">
        <v>426</v>
      </c>
      <c r="J407" t="s">
        <v>409</v>
      </c>
      <c r="K407" t="s">
        <v>887</v>
      </c>
      <c r="L407" t="s">
        <v>715</v>
      </c>
      <c r="M407">
        <v>10</v>
      </c>
      <c r="N407">
        <v>16</v>
      </c>
      <c r="O407">
        <v>8</v>
      </c>
      <c r="P407">
        <v>1561</v>
      </c>
      <c r="Q407">
        <f t="shared" si="6"/>
        <v>1561</v>
      </c>
    </row>
    <row r="408" spans="1:17" x14ac:dyDescent="0.35">
      <c r="A408">
        <v>257</v>
      </c>
      <c r="B408" t="s">
        <v>302</v>
      </c>
      <c r="C408">
        <v>21</v>
      </c>
      <c r="D408">
        <v>3</v>
      </c>
      <c r="E408" s="2">
        <v>45160</v>
      </c>
      <c r="F408">
        <v>0.65484953703703708</v>
      </c>
      <c r="G408" s="2">
        <v>45162</v>
      </c>
      <c r="H408">
        <v>0.94420138888888894</v>
      </c>
      <c r="I408" t="s">
        <v>38</v>
      </c>
      <c r="J408" t="s">
        <v>409</v>
      </c>
      <c r="K408" t="s">
        <v>887</v>
      </c>
      <c r="L408" t="s">
        <v>731</v>
      </c>
      <c r="M408">
        <v>15</v>
      </c>
      <c r="N408">
        <v>22</v>
      </c>
      <c r="O408">
        <v>2</v>
      </c>
      <c r="P408">
        <v>1561</v>
      </c>
      <c r="Q408">
        <f t="shared" si="6"/>
        <v>4683</v>
      </c>
    </row>
    <row r="409" spans="1:17" x14ac:dyDescent="0.35">
      <c r="A409">
        <v>270</v>
      </c>
      <c r="B409" t="s">
        <v>329</v>
      </c>
      <c r="C409">
        <v>21</v>
      </c>
      <c r="D409">
        <v>5</v>
      </c>
      <c r="E409" s="2">
        <v>45160</v>
      </c>
      <c r="F409">
        <v>0.84825231481481478</v>
      </c>
      <c r="G409" s="2">
        <v>45170</v>
      </c>
      <c r="H409">
        <v>0.66943287037037036</v>
      </c>
      <c r="I409" t="s">
        <v>459</v>
      </c>
      <c r="J409" t="s">
        <v>409</v>
      </c>
      <c r="K409" t="s">
        <v>887</v>
      </c>
      <c r="L409" t="s">
        <v>731</v>
      </c>
      <c r="M409">
        <v>20</v>
      </c>
      <c r="N409">
        <v>16</v>
      </c>
      <c r="O409">
        <v>10</v>
      </c>
      <c r="P409">
        <v>1561</v>
      </c>
      <c r="Q409">
        <f t="shared" si="6"/>
        <v>7805</v>
      </c>
    </row>
    <row r="410" spans="1:17" x14ac:dyDescent="0.35">
      <c r="A410">
        <v>277</v>
      </c>
      <c r="B410" t="s">
        <v>244</v>
      </c>
      <c r="C410">
        <v>34</v>
      </c>
      <c r="D410">
        <v>5</v>
      </c>
      <c r="E410" s="2">
        <v>45161</v>
      </c>
      <c r="F410">
        <v>0.8032407407407407</v>
      </c>
      <c r="G410" s="2">
        <v>45167</v>
      </c>
      <c r="H410">
        <v>0.65993055555555558</v>
      </c>
      <c r="I410" t="s">
        <v>311</v>
      </c>
      <c r="J410" t="s">
        <v>409</v>
      </c>
      <c r="K410" t="s">
        <v>887</v>
      </c>
      <c r="L410" t="s">
        <v>715</v>
      </c>
      <c r="M410">
        <v>19</v>
      </c>
      <c r="N410">
        <v>15</v>
      </c>
      <c r="O410">
        <v>6</v>
      </c>
      <c r="P410">
        <v>1335</v>
      </c>
      <c r="Q410">
        <f t="shared" si="6"/>
        <v>6675</v>
      </c>
    </row>
    <row r="411" spans="1:17" x14ac:dyDescent="0.35">
      <c r="A411">
        <v>288</v>
      </c>
      <c r="B411" t="s">
        <v>143</v>
      </c>
      <c r="C411">
        <v>34</v>
      </c>
      <c r="D411">
        <v>2</v>
      </c>
      <c r="E411" s="2">
        <v>45159</v>
      </c>
      <c r="F411">
        <v>0.66594907407407411</v>
      </c>
      <c r="G411" s="2">
        <v>45161</v>
      </c>
      <c r="H411">
        <v>0.86291666666666667</v>
      </c>
      <c r="I411" t="s">
        <v>541</v>
      </c>
      <c r="J411" t="s">
        <v>409</v>
      </c>
      <c r="K411" t="s">
        <v>887</v>
      </c>
      <c r="L411" t="s">
        <v>727</v>
      </c>
      <c r="M411">
        <v>15</v>
      </c>
      <c r="N411">
        <v>20</v>
      </c>
      <c r="O411">
        <v>2</v>
      </c>
      <c r="P411">
        <v>1335</v>
      </c>
      <c r="Q411">
        <f t="shared" si="6"/>
        <v>2670</v>
      </c>
    </row>
    <row r="412" spans="1:17" x14ac:dyDescent="0.35">
      <c r="A412">
        <v>312</v>
      </c>
      <c r="B412" t="s">
        <v>178</v>
      </c>
      <c r="C412">
        <v>9</v>
      </c>
      <c r="D412">
        <v>1</v>
      </c>
      <c r="E412" s="2">
        <v>45160</v>
      </c>
      <c r="F412">
        <v>0.76916666666666667</v>
      </c>
      <c r="G412" s="2">
        <v>45165</v>
      </c>
      <c r="H412">
        <v>0.25085648148148149</v>
      </c>
      <c r="I412" t="s">
        <v>549</v>
      </c>
      <c r="J412" t="s">
        <v>409</v>
      </c>
      <c r="K412" t="s">
        <v>887</v>
      </c>
      <c r="L412" t="s">
        <v>731</v>
      </c>
      <c r="M412">
        <v>18</v>
      </c>
      <c r="N412">
        <v>6</v>
      </c>
      <c r="O412">
        <v>5</v>
      </c>
      <c r="P412">
        <v>1605</v>
      </c>
      <c r="Q412">
        <f t="shared" si="6"/>
        <v>1605</v>
      </c>
    </row>
    <row r="413" spans="1:17" x14ac:dyDescent="0.35">
      <c r="A413">
        <v>319</v>
      </c>
      <c r="B413" t="s">
        <v>178</v>
      </c>
      <c r="C413">
        <v>64</v>
      </c>
      <c r="D413">
        <v>1</v>
      </c>
      <c r="E413" s="2">
        <v>45158</v>
      </c>
      <c r="F413">
        <v>0.26605324074074072</v>
      </c>
      <c r="G413" s="2">
        <v>45164</v>
      </c>
      <c r="H413">
        <v>0.94748842592592597</v>
      </c>
      <c r="I413" t="s">
        <v>553</v>
      </c>
      <c r="J413" t="s">
        <v>409</v>
      </c>
      <c r="K413" t="s">
        <v>887</v>
      </c>
      <c r="L413" t="s">
        <v>720</v>
      </c>
      <c r="M413">
        <v>6</v>
      </c>
      <c r="N413">
        <v>22</v>
      </c>
      <c r="O413">
        <v>6</v>
      </c>
      <c r="P413">
        <v>1878</v>
      </c>
      <c r="Q413">
        <f t="shared" si="6"/>
        <v>1878</v>
      </c>
    </row>
    <row r="414" spans="1:17" x14ac:dyDescent="0.35">
      <c r="A414">
        <v>325</v>
      </c>
      <c r="B414" t="s">
        <v>355</v>
      </c>
      <c r="C414">
        <v>27</v>
      </c>
      <c r="D414">
        <v>5</v>
      </c>
      <c r="E414" s="2">
        <v>45163</v>
      </c>
      <c r="F414">
        <v>0.77135416666666667</v>
      </c>
      <c r="G414" s="2">
        <v>45173</v>
      </c>
      <c r="H414">
        <v>0.83515046296296291</v>
      </c>
      <c r="I414" t="s">
        <v>486</v>
      </c>
      <c r="J414" t="s">
        <v>409</v>
      </c>
      <c r="K414" t="s">
        <v>887</v>
      </c>
      <c r="L414" t="s">
        <v>717</v>
      </c>
      <c r="M414">
        <v>18</v>
      </c>
      <c r="N414">
        <v>20</v>
      </c>
      <c r="O414">
        <v>10</v>
      </c>
      <c r="P414">
        <v>548</v>
      </c>
      <c r="Q414">
        <f t="shared" si="6"/>
        <v>2740</v>
      </c>
    </row>
    <row r="415" spans="1:17" x14ac:dyDescent="0.35">
      <c r="A415">
        <v>326</v>
      </c>
      <c r="B415" t="s">
        <v>344</v>
      </c>
      <c r="C415">
        <v>34</v>
      </c>
      <c r="D415">
        <v>3</v>
      </c>
      <c r="E415" s="2">
        <v>45165</v>
      </c>
      <c r="F415">
        <v>0.65214120370370365</v>
      </c>
      <c r="G415" s="2">
        <v>45172</v>
      </c>
      <c r="H415">
        <v>0.64828703703703705</v>
      </c>
      <c r="I415" t="s">
        <v>8</v>
      </c>
      <c r="J415" t="s">
        <v>409</v>
      </c>
      <c r="K415" t="s">
        <v>887</v>
      </c>
      <c r="L415" t="s">
        <v>720</v>
      </c>
      <c r="M415">
        <v>15</v>
      </c>
      <c r="N415">
        <v>15</v>
      </c>
      <c r="O415">
        <v>7</v>
      </c>
      <c r="P415">
        <v>1335</v>
      </c>
      <c r="Q415">
        <f t="shared" si="6"/>
        <v>4005</v>
      </c>
    </row>
    <row r="416" spans="1:17" x14ac:dyDescent="0.35">
      <c r="A416">
        <v>330</v>
      </c>
      <c r="B416" t="s">
        <v>233</v>
      </c>
      <c r="C416">
        <v>59</v>
      </c>
      <c r="D416">
        <v>2</v>
      </c>
      <c r="E416" s="2">
        <v>45162</v>
      </c>
      <c r="F416">
        <v>0.8507986111111111</v>
      </c>
      <c r="G416" s="2">
        <v>45170</v>
      </c>
      <c r="H416">
        <v>0.51828703703703705</v>
      </c>
      <c r="I416" t="s">
        <v>461</v>
      </c>
      <c r="J416" t="s">
        <v>409</v>
      </c>
      <c r="K416" t="s">
        <v>887</v>
      </c>
      <c r="L416" t="s">
        <v>740</v>
      </c>
      <c r="M416">
        <v>20</v>
      </c>
      <c r="N416">
        <v>12</v>
      </c>
      <c r="O416">
        <v>8</v>
      </c>
      <c r="P416">
        <v>811</v>
      </c>
      <c r="Q416">
        <f t="shared" si="6"/>
        <v>1622</v>
      </c>
    </row>
    <row r="417" spans="1:17" x14ac:dyDescent="0.35">
      <c r="A417">
        <v>334</v>
      </c>
      <c r="B417" t="s">
        <v>260</v>
      </c>
      <c r="C417">
        <v>53</v>
      </c>
      <c r="D417">
        <v>1</v>
      </c>
      <c r="E417" s="2">
        <v>45166</v>
      </c>
      <c r="F417">
        <v>0.88872685185185185</v>
      </c>
      <c r="G417" s="2">
        <v>45170</v>
      </c>
      <c r="H417">
        <v>0.91878472222222218</v>
      </c>
      <c r="I417" t="s">
        <v>502</v>
      </c>
      <c r="J417" t="s">
        <v>409</v>
      </c>
      <c r="K417" t="s">
        <v>887</v>
      </c>
      <c r="L417" t="s">
        <v>727</v>
      </c>
      <c r="M417">
        <v>21</v>
      </c>
      <c r="N417">
        <v>22</v>
      </c>
      <c r="O417">
        <v>4</v>
      </c>
      <c r="P417">
        <v>1672</v>
      </c>
      <c r="Q417">
        <f t="shared" si="6"/>
        <v>1672</v>
      </c>
    </row>
    <row r="418" spans="1:17" x14ac:dyDescent="0.35">
      <c r="A418">
        <v>336</v>
      </c>
      <c r="B418" t="s">
        <v>271</v>
      </c>
      <c r="C418">
        <v>53</v>
      </c>
      <c r="D418">
        <v>1</v>
      </c>
      <c r="E418" s="2">
        <v>45158</v>
      </c>
      <c r="F418">
        <v>0.18916666666666668</v>
      </c>
      <c r="G418" s="2">
        <v>45163</v>
      </c>
      <c r="H418">
        <v>0.82936342592592593</v>
      </c>
      <c r="I418" t="s">
        <v>331</v>
      </c>
      <c r="J418" t="s">
        <v>409</v>
      </c>
      <c r="K418" t="s">
        <v>887</v>
      </c>
      <c r="L418" t="s">
        <v>720</v>
      </c>
      <c r="M418">
        <v>4</v>
      </c>
      <c r="N418">
        <v>19</v>
      </c>
      <c r="O418">
        <v>5</v>
      </c>
      <c r="P418">
        <v>1672</v>
      </c>
      <c r="Q418">
        <f t="shared" si="6"/>
        <v>1672</v>
      </c>
    </row>
    <row r="419" spans="1:17" x14ac:dyDescent="0.35">
      <c r="A419">
        <v>338</v>
      </c>
      <c r="B419" t="s">
        <v>341</v>
      </c>
      <c r="C419">
        <v>21</v>
      </c>
      <c r="D419">
        <v>3</v>
      </c>
      <c r="E419" s="2">
        <v>45158</v>
      </c>
      <c r="F419">
        <v>0.59434027777777776</v>
      </c>
      <c r="G419" s="2">
        <v>45166</v>
      </c>
      <c r="H419">
        <v>6.535879629629629E-2</v>
      </c>
      <c r="I419" t="s">
        <v>8</v>
      </c>
      <c r="J419" t="s">
        <v>409</v>
      </c>
      <c r="K419" t="s">
        <v>887</v>
      </c>
      <c r="L419" t="s">
        <v>720</v>
      </c>
      <c r="M419">
        <v>14</v>
      </c>
      <c r="N419">
        <v>1</v>
      </c>
      <c r="O419">
        <v>8</v>
      </c>
      <c r="P419">
        <v>1561</v>
      </c>
      <c r="Q419">
        <f t="shared" si="6"/>
        <v>4683</v>
      </c>
    </row>
    <row r="420" spans="1:17" x14ac:dyDescent="0.35">
      <c r="A420">
        <v>341</v>
      </c>
      <c r="B420" t="s">
        <v>115</v>
      </c>
      <c r="C420">
        <v>9</v>
      </c>
      <c r="D420">
        <v>2</v>
      </c>
      <c r="E420" s="2">
        <v>45158</v>
      </c>
      <c r="F420">
        <v>0.62123842592592593</v>
      </c>
      <c r="G420" s="2">
        <v>45168</v>
      </c>
      <c r="H420">
        <v>0.93903935185185183</v>
      </c>
      <c r="I420" t="s">
        <v>558</v>
      </c>
      <c r="J420" t="s">
        <v>409</v>
      </c>
      <c r="K420" t="s">
        <v>887</v>
      </c>
      <c r="L420" t="s">
        <v>720</v>
      </c>
      <c r="M420">
        <v>14</v>
      </c>
      <c r="N420">
        <v>22</v>
      </c>
      <c r="O420">
        <v>10</v>
      </c>
      <c r="P420">
        <v>1605</v>
      </c>
      <c r="Q420">
        <f t="shared" si="6"/>
        <v>3210</v>
      </c>
    </row>
    <row r="421" spans="1:17" x14ac:dyDescent="0.35">
      <c r="A421">
        <v>344</v>
      </c>
      <c r="B421" t="s">
        <v>83</v>
      </c>
      <c r="C421">
        <v>28</v>
      </c>
      <c r="D421">
        <v>5</v>
      </c>
      <c r="E421" s="2">
        <v>45167</v>
      </c>
      <c r="F421">
        <v>0.71275462962962965</v>
      </c>
      <c r="G421" s="2">
        <v>45172</v>
      </c>
      <c r="H421">
        <v>0.26952546296296298</v>
      </c>
      <c r="I421" t="s">
        <v>501</v>
      </c>
      <c r="J421" t="s">
        <v>409</v>
      </c>
      <c r="K421" t="s">
        <v>887</v>
      </c>
      <c r="L421" t="s">
        <v>731</v>
      </c>
      <c r="M421">
        <v>17</v>
      </c>
      <c r="N421">
        <v>6</v>
      </c>
      <c r="O421">
        <v>5</v>
      </c>
      <c r="P421">
        <v>1778</v>
      </c>
      <c r="Q421">
        <f t="shared" si="6"/>
        <v>8890</v>
      </c>
    </row>
    <row r="422" spans="1:17" x14ac:dyDescent="0.35">
      <c r="A422">
        <v>347</v>
      </c>
      <c r="B422" t="s">
        <v>139</v>
      </c>
      <c r="C422">
        <v>34</v>
      </c>
      <c r="D422">
        <v>2</v>
      </c>
      <c r="E422" s="2">
        <v>45167</v>
      </c>
      <c r="F422">
        <v>0.40718749999999998</v>
      </c>
      <c r="G422" s="2">
        <v>45177</v>
      </c>
      <c r="H422">
        <v>0.35913194444444446</v>
      </c>
      <c r="I422" t="s">
        <v>559</v>
      </c>
      <c r="J422" t="s">
        <v>409</v>
      </c>
      <c r="K422" t="s">
        <v>887</v>
      </c>
      <c r="L422" t="s">
        <v>731</v>
      </c>
      <c r="M422">
        <v>9</v>
      </c>
      <c r="N422">
        <v>8</v>
      </c>
      <c r="O422">
        <v>10</v>
      </c>
      <c r="P422">
        <v>1335</v>
      </c>
      <c r="Q422">
        <f t="shared" si="6"/>
        <v>2670</v>
      </c>
    </row>
    <row r="423" spans="1:17" x14ac:dyDescent="0.35">
      <c r="A423">
        <v>352</v>
      </c>
      <c r="B423" t="s">
        <v>313</v>
      </c>
      <c r="C423">
        <v>28</v>
      </c>
      <c r="D423">
        <v>1</v>
      </c>
      <c r="E423" s="2">
        <v>45161</v>
      </c>
      <c r="F423">
        <v>0.99288194444444444</v>
      </c>
      <c r="G423" s="2">
        <v>45171</v>
      </c>
      <c r="H423">
        <v>0.3853240740740741</v>
      </c>
      <c r="I423" t="s">
        <v>548</v>
      </c>
      <c r="J423" t="s">
        <v>409</v>
      </c>
      <c r="K423" t="s">
        <v>887</v>
      </c>
      <c r="L423" t="s">
        <v>715</v>
      </c>
      <c r="M423">
        <v>23</v>
      </c>
      <c r="N423">
        <v>9</v>
      </c>
      <c r="O423">
        <v>10</v>
      </c>
      <c r="P423">
        <v>1778</v>
      </c>
      <c r="Q423">
        <f t="shared" si="6"/>
        <v>1778</v>
      </c>
    </row>
    <row r="424" spans="1:17" x14ac:dyDescent="0.35">
      <c r="A424">
        <v>353</v>
      </c>
      <c r="B424" t="s">
        <v>347</v>
      </c>
      <c r="C424">
        <v>55</v>
      </c>
      <c r="D424">
        <v>2</v>
      </c>
      <c r="E424" s="2">
        <v>45159</v>
      </c>
      <c r="F424">
        <v>0.40517361111111111</v>
      </c>
      <c r="G424" s="2">
        <v>45162</v>
      </c>
      <c r="H424">
        <v>0.59182870370370366</v>
      </c>
      <c r="I424" t="s">
        <v>532</v>
      </c>
      <c r="J424" t="s">
        <v>409</v>
      </c>
      <c r="K424" t="s">
        <v>887</v>
      </c>
      <c r="L424" t="s">
        <v>727</v>
      </c>
      <c r="M424">
        <v>9</v>
      </c>
      <c r="N424">
        <v>14</v>
      </c>
      <c r="O424">
        <v>3</v>
      </c>
      <c r="P424">
        <v>1904</v>
      </c>
      <c r="Q424">
        <f t="shared" si="6"/>
        <v>3808</v>
      </c>
    </row>
    <row r="425" spans="1:17" x14ac:dyDescent="0.35">
      <c r="A425">
        <v>358</v>
      </c>
      <c r="B425" t="s">
        <v>163</v>
      </c>
      <c r="C425">
        <v>55</v>
      </c>
      <c r="D425">
        <v>1</v>
      </c>
      <c r="E425" s="2">
        <v>45158</v>
      </c>
      <c r="F425">
        <v>0.7038078703703704</v>
      </c>
      <c r="G425" s="2">
        <v>45163</v>
      </c>
      <c r="H425">
        <v>0.56292824074074077</v>
      </c>
      <c r="I425" t="s">
        <v>560</v>
      </c>
      <c r="J425" t="s">
        <v>409</v>
      </c>
      <c r="K425" t="s">
        <v>887</v>
      </c>
      <c r="L425" t="s">
        <v>720</v>
      </c>
      <c r="M425">
        <v>16</v>
      </c>
      <c r="N425">
        <v>13</v>
      </c>
      <c r="O425">
        <v>5</v>
      </c>
      <c r="P425">
        <v>1904</v>
      </c>
      <c r="Q425">
        <f t="shared" si="6"/>
        <v>1904</v>
      </c>
    </row>
    <row r="426" spans="1:17" x14ac:dyDescent="0.35">
      <c r="A426">
        <v>377</v>
      </c>
      <c r="B426" t="s">
        <v>55</v>
      </c>
      <c r="C426">
        <v>55</v>
      </c>
      <c r="D426">
        <v>4</v>
      </c>
      <c r="E426" s="2">
        <v>45164</v>
      </c>
      <c r="F426">
        <v>0.35701388888888891</v>
      </c>
      <c r="G426" s="2">
        <v>45169</v>
      </c>
      <c r="H426">
        <v>0.49107638888888888</v>
      </c>
      <c r="I426" t="s">
        <v>562</v>
      </c>
      <c r="J426" t="s">
        <v>409</v>
      </c>
      <c r="K426" t="s">
        <v>887</v>
      </c>
      <c r="L426" t="s">
        <v>713</v>
      </c>
      <c r="M426">
        <v>8</v>
      </c>
      <c r="N426">
        <v>11</v>
      </c>
      <c r="O426">
        <v>5</v>
      </c>
      <c r="P426">
        <v>1904</v>
      </c>
      <c r="Q426">
        <f t="shared" si="6"/>
        <v>7616</v>
      </c>
    </row>
    <row r="427" spans="1:17" x14ac:dyDescent="0.35">
      <c r="A427">
        <v>401</v>
      </c>
      <c r="B427" t="s">
        <v>347</v>
      </c>
      <c r="C427">
        <v>9</v>
      </c>
      <c r="D427">
        <v>5</v>
      </c>
      <c r="E427" s="2">
        <v>45167</v>
      </c>
      <c r="F427">
        <v>0.82885416666666667</v>
      </c>
      <c r="G427" s="2">
        <v>45173</v>
      </c>
      <c r="H427">
        <v>0.30494212962962963</v>
      </c>
      <c r="I427" t="s">
        <v>215</v>
      </c>
      <c r="J427" t="s">
        <v>409</v>
      </c>
      <c r="K427" t="s">
        <v>887</v>
      </c>
      <c r="L427" t="s">
        <v>731</v>
      </c>
      <c r="M427">
        <v>19</v>
      </c>
      <c r="N427">
        <v>7</v>
      </c>
      <c r="O427">
        <v>6</v>
      </c>
      <c r="P427">
        <v>1605</v>
      </c>
      <c r="Q427">
        <f t="shared" si="6"/>
        <v>8025</v>
      </c>
    </row>
    <row r="428" spans="1:17" x14ac:dyDescent="0.35">
      <c r="A428">
        <v>404</v>
      </c>
      <c r="B428" t="s">
        <v>220</v>
      </c>
      <c r="C428">
        <v>21</v>
      </c>
      <c r="D428">
        <v>5</v>
      </c>
      <c r="E428" s="2">
        <v>45160</v>
      </c>
      <c r="F428">
        <v>0.3300925925925926</v>
      </c>
      <c r="G428" s="2">
        <v>45162</v>
      </c>
      <c r="H428">
        <v>0.93563657407407408</v>
      </c>
      <c r="I428" t="s">
        <v>557</v>
      </c>
      <c r="J428" t="s">
        <v>409</v>
      </c>
      <c r="K428" t="s">
        <v>887</v>
      </c>
      <c r="L428" t="s">
        <v>731</v>
      </c>
      <c r="M428">
        <v>7</v>
      </c>
      <c r="N428">
        <v>22</v>
      </c>
      <c r="O428">
        <v>2</v>
      </c>
      <c r="P428">
        <v>1561</v>
      </c>
      <c r="Q428">
        <f t="shared" si="6"/>
        <v>7805</v>
      </c>
    </row>
    <row r="429" spans="1:17" x14ac:dyDescent="0.35">
      <c r="A429">
        <v>406</v>
      </c>
      <c r="B429" t="s">
        <v>198</v>
      </c>
      <c r="C429">
        <v>55</v>
      </c>
      <c r="D429">
        <v>4</v>
      </c>
      <c r="E429" s="2">
        <v>45163</v>
      </c>
      <c r="F429">
        <v>0.66616898148148151</v>
      </c>
      <c r="G429" s="2">
        <v>45171</v>
      </c>
      <c r="H429">
        <v>0.26658564814814817</v>
      </c>
      <c r="I429" t="s">
        <v>254</v>
      </c>
      <c r="J429" t="s">
        <v>409</v>
      </c>
      <c r="K429" t="s">
        <v>887</v>
      </c>
      <c r="L429" t="s">
        <v>717</v>
      </c>
      <c r="M429">
        <v>15</v>
      </c>
      <c r="N429">
        <v>6</v>
      </c>
      <c r="O429">
        <v>8</v>
      </c>
      <c r="P429">
        <v>1904</v>
      </c>
      <c r="Q429">
        <f t="shared" si="6"/>
        <v>7616</v>
      </c>
    </row>
    <row r="430" spans="1:17" x14ac:dyDescent="0.35">
      <c r="A430">
        <v>413</v>
      </c>
      <c r="B430" t="s">
        <v>202</v>
      </c>
      <c r="C430">
        <v>59</v>
      </c>
      <c r="D430">
        <v>5</v>
      </c>
      <c r="E430" s="2">
        <v>45160</v>
      </c>
      <c r="F430">
        <v>0.23075231481481481</v>
      </c>
      <c r="G430" s="2">
        <v>45168</v>
      </c>
      <c r="H430">
        <v>0.84804398148148152</v>
      </c>
      <c r="I430" t="s">
        <v>486</v>
      </c>
      <c r="J430" t="s">
        <v>409</v>
      </c>
      <c r="K430" t="s">
        <v>887</v>
      </c>
      <c r="L430" t="s">
        <v>731</v>
      </c>
      <c r="M430">
        <v>5</v>
      </c>
      <c r="N430">
        <v>20</v>
      </c>
      <c r="O430">
        <v>8</v>
      </c>
      <c r="P430">
        <v>811</v>
      </c>
      <c r="Q430">
        <f t="shared" si="6"/>
        <v>4055</v>
      </c>
    </row>
    <row r="431" spans="1:17" x14ac:dyDescent="0.35">
      <c r="A431">
        <v>418</v>
      </c>
      <c r="B431" t="s">
        <v>271</v>
      </c>
      <c r="C431">
        <v>64</v>
      </c>
      <c r="D431">
        <v>3</v>
      </c>
      <c r="E431" s="2">
        <v>45162</v>
      </c>
      <c r="F431">
        <v>0.55372685185185189</v>
      </c>
      <c r="G431" s="2">
        <v>45170</v>
      </c>
      <c r="H431">
        <v>0.4841435185185185</v>
      </c>
      <c r="I431" t="s">
        <v>30</v>
      </c>
      <c r="J431" t="s">
        <v>409</v>
      </c>
      <c r="K431" t="s">
        <v>887</v>
      </c>
      <c r="L431" t="s">
        <v>740</v>
      </c>
      <c r="M431">
        <v>13</v>
      </c>
      <c r="N431">
        <v>11</v>
      </c>
      <c r="O431">
        <v>8</v>
      </c>
      <c r="P431">
        <v>1878</v>
      </c>
      <c r="Q431">
        <f t="shared" si="6"/>
        <v>5634</v>
      </c>
    </row>
    <row r="432" spans="1:17" x14ac:dyDescent="0.35">
      <c r="A432">
        <v>422</v>
      </c>
      <c r="B432" t="s">
        <v>178</v>
      </c>
      <c r="C432">
        <v>53</v>
      </c>
      <c r="D432">
        <v>2</v>
      </c>
      <c r="E432" s="2">
        <v>45158</v>
      </c>
      <c r="F432">
        <v>0.12775462962962963</v>
      </c>
      <c r="G432" s="2">
        <v>45167</v>
      </c>
      <c r="H432">
        <v>0.17059027777777777</v>
      </c>
      <c r="I432" t="s">
        <v>568</v>
      </c>
      <c r="J432" t="s">
        <v>409</v>
      </c>
      <c r="K432" t="s">
        <v>887</v>
      </c>
      <c r="L432" t="s">
        <v>720</v>
      </c>
      <c r="M432">
        <v>3</v>
      </c>
      <c r="N432">
        <v>4</v>
      </c>
      <c r="O432">
        <v>9</v>
      </c>
      <c r="P432">
        <v>1672</v>
      </c>
      <c r="Q432">
        <f t="shared" si="6"/>
        <v>3344</v>
      </c>
    </row>
    <row r="433" spans="1:17" x14ac:dyDescent="0.35">
      <c r="A433">
        <v>429</v>
      </c>
      <c r="B433" t="s">
        <v>32</v>
      </c>
      <c r="C433">
        <v>9</v>
      </c>
      <c r="D433">
        <v>5</v>
      </c>
      <c r="E433" s="2">
        <v>45160</v>
      </c>
      <c r="F433">
        <v>0.94927083333333329</v>
      </c>
      <c r="G433" s="2">
        <v>45169</v>
      </c>
      <c r="H433">
        <v>0.53046296296296291</v>
      </c>
      <c r="I433" t="s">
        <v>505</v>
      </c>
      <c r="J433" t="s">
        <v>409</v>
      </c>
      <c r="K433" t="s">
        <v>887</v>
      </c>
      <c r="L433" t="s">
        <v>731</v>
      </c>
      <c r="M433">
        <v>22</v>
      </c>
      <c r="N433">
        <v>12</v>
      </c>
      <c r="O433">
        <v>9</v>
      </c>
      <c r="P433">
        <v>1605</v>
      </c>
      <c r="Q433">
        <f t="shared" si="6"/>
        <v>8025</v>
      </c>
    </row>
    <row r="434" spans="1:17" x14ac:dyDescent="0.35">
      <c r="A434">
        <v>430</v>
      </c>
      <c r="B434" t="s">
        <v>182</v>
      </c>
      <c r="C434">
        <v>27</v>
      </c>
      <c r="D434">
        <v>2</v>
      </c>
      <c r="E434" s="2">
        <v>45165</v>
      </c>
      <c r="F434">
        <v>0.3059027777777778</v>
      </c>
      <c r="G434" s="2">
        <v>45169</v>
      </c>
      <c r="H434">
        <v>0.41912037037037037</v>
      </c>
      <c r="I434" t="s">
        <v>571</v>
      </c>
      <c r="J434" t="s">
        <v>409</v>
      </c>
      <c r="K434" t="s">
        <v>887</v>
      </c>
      <c r="L434" t="s">
        <v>720</v>
      </c>
      <c r="M434">
        <v>7</v>
      </c>
      <c r="N434">
        <v>10</v>
      </c>
      <c r="O434">
        <v>4</v>
      </c>
      <c r="P434">
        <v>548</v>
      </c>
      <c r="Q434">
        <f t="shared" si="6"/>
        <v>1096</v>
      </c>
    </row>
    <row r="435" spans="1:17" x14ac:dyDescent="0.35">
      <c r="A435">
        <v>435</v>
      </c>
      <c r="B435" t="s">
        <v>71</v>
      </c>
      <c r="C435">
        <v>53</v>
      </c>
      <c r="D435">
        <v>4</v>
      </c>
      <c r="E435" s="2">
        <v>45160</v>
      </c>
      <c r="F435">
        <v>0.72743055555555558</v>
      </c>
      <c r="G435" s="2">
        <v>45165</v>
      </c>
      <c r="H435">
        <v>0.52446759259259257</v>
      </c>
      <c r="I435" t="s">
        <v>572</v>
      </c>
      <c r="J435" t="s">
        <v>409</v>
      </c>
      <c r="K435" t="s">
        <v>887</v>
      </c>
      <c r="L435" t="s">
        <v>731</v>
      </c>
      <c r="M435">
        <v>17</v>
      </c>
      <c r="N435">
        <v>12</v>
      </c>
      <c r="O435">
        <v>5</v>
      </c>
      <c r="P435">
        <v>1672</v>
      </c>
      <c r="Q435">
        <f t="shared" si="6"/>
        <v>6688</v>
      </c>
    </row>
    <row r="436" spans="1:17" x14ac:dyDescent="0.35">
      <c r="A436">
        <v>437</v>
      </c>
      <c r="B436" t="s">
        <v>44</v>
      </c>
      <c r="C436">
        <v>55</v>
      </c>
      <c r="D436">
        <v>1</v>
      </c>
      <c r="E436" s="2">
        <v>45162</v>
      </c>
      <c r="F436">
        <v>0.27137731481481481</v>
      </c>
      <c r="G436" s="2">
        <v>45165</v>
      </c>
      <c r="H436">
        <v>0.95599537037037041</v>
      </c>
      <c r="I436" t="s">
        <v>573</v>
      </c>
      <c r="J436" t="s">
        <v>409</v>
      </c>
      <c r="K436" t="s">
        <v>887</v>
      </c>
      <c r="L436" t="s">
        <v>740</v>
      </c>
      <c r="M436">
        <v>6</v>
      </c>
      <c r="N436">
        <v>22</v>
      </c>
      <c r="O436">
        <v>3</v>
      </c>
      <c r="P436">
        <v>1904</v>
      </c>
      <c r="Q436">
        <f t="shared" si="6"/>
        <v>1904</v>
      </c>
    </row>
    <row r="437" spans="1:17" x14ac:dyDescent="0.35">
      <c r="A437">
        <v>438</v>
      </c>
      <c r="B437" t="s">
        <v>151</v>
      </c>
      <c r="C437">
        <v>34</v>
      </c>
      <c r="D437">
        <v>2</v>
      </c>
      <c r="E437" s="2">
        <v>45164</v>
      </c>
      <c r="F437">
        <v>0.39394675925925926</v>
      </c>
      <c r="G437" s="2">
        <v>45165</v>
      </c>
      <c r="H437">
        <v>0.1378587962962963</v>
      </c>
      <c r="I437" t="s">
        <v>546</v>
      </c>
      <c r="J437" t="s">
        <v>409</v>
      </c>
      <c r="K437" t="s">
        <v>887</v>
      </c>
      <c r="L437" t="s">
        <v>713</v>
      </c>
      <c r="M437">
        <v>9</v>
      </c>
      <c r="N437">
        <v>3</v>
      </c>
      <c r="O437">
        <v>1</v>
      </c>
      <c r="P437">
        <v>1335</v>
      </c>
      <c r="Q437">
        <f t="shared" si="6"/>
        <v>2670</v>
      </c>
    </row>
    <row r="438" spans="1:17" x14ac:dyDescent="0.35">
      <c r="A438">
        <v>453</v>
      </c>
      <c r="B438" t="s">
        <v>131</v>
      </c>
      <c r="C438">
        <v>27</v>
      </c>
      <c r="D438">
        <v>2</v>
      </c>
      <c r="E438" s="2">
        <v>45159</v>
      </c>
      <c r="F438">
        <v>0.42475694444444445</v>
      </c>
      <c r="G438" s="2">
        <v>45169</v>
      </c>
      <c r="H438">
        <v>0.51968749999999997</v>
      </c>
      <c r="I438" t="s">
        <v>455</v>
      </c>
      <c r="J438" t="s">
        <v>409</v>
      </c>
      <c r="K438" t="s">
        <v>887</v>
      </c>
      <c r="L438" t="s">
        <v>727</v>
      </c>
      <c r="M438">
        <v>10</v>
      </c>
      <c r="N438">
        <v>12</v>
      </c>
      <c r="O438">
        <v>10</v>
      </c>
      <c r="P438">
        <v>548</v>
      </c>
      <c r="Q438">
        <f t="shared" si="6"/>
        <v>1096</v>
      </c>
    </row>
    <row r="439" spans="1:17" x14ac:dyDescent="0.35">
      <c r="A439">
        <v>465</v>
      </c>
      <c r="B439" t="s">
        <v>119</v>
      </c>
      <c r="C439">
        <v>55</v>
      </c>
      <c r="D439">
        <v>5</v>
      </c>
      <c r="E439" s="2">
        <v>45161</v>
      </c>
      <c r="F439">
        <v>0.99041666666666661</v>
      </c>
      <c r="G439" s="2">
        <v>45164</v>
      </c>
      <c r="H439">
        <v>0.56193287037037032</v>
      </c>
      <c r="I439" t="s">
        <v>42</v>
      </c>
      <c r="J439" t="s">
        <v>409</v>
      </c>
      <c r="K439" t="s">
        <v>887</v>
      </c>
      <c r="L439" t="s">
        <v>715</v>
      </c>
      <c r="M439">
        <v>23</v>
      </c>
      <c r="N439">
        <v>13</v>
      </c>
      <c r="O439">
        <v>3</v>
      </c>
      <c r="P439">
        <v>1904</v>
      </c>
      <c r="Q439">
        <f t="shared" si="6"/>
        <v>9520</v>
      </c>
    </row>
    <row r="440" spans="1:17" x14ac:dyDescent="0.35">
      <c r="A440">
        <v>467</v>
      </c>
      <c r="B440" t="s">
        <v>223</v>
      </c>
      <c r="C440">
        <v>53</v>
      </c>
      <c r="D440">
        <v>1</v>
      </c>
      <c r="E440" s="2">
        <v>45166</v>
      </c>
      <c r="F440">
        <v>0.59634259259259259</v>
      </c>
      <c r="G440" s="2">
        <v>45171</v>
      </c>
      <c r="H440">
        <v>0.63901620370370371</v>
      </c>
      <c r="I440" t="s">
        <v>416</v>
      </c>
      <c r="J440" t="s">
        <v>409</v>
      </c>
      <c r="K440" t="s">
        <v>887</v>
      </c>
      <c r="L440" t="s">
        <v>727</v>
      </c>
      <c r="M440">
        <v>14</v>
      </c>
      <c r="N440">
        <v>15</v>
      </c>
      <c r="O440">
        <v>5</v>
      </c>
      <c r="P440">
        <v>1672</v>
      </c>
      <c r="Q440">
        <f t="shared" si="6"/>
        <v>1672</v>
      </c>
    </row>
    <row r="441" spans="1:17" x14ac:dyDescent="0.35">
      <c r="A441">
        <v>483</v>
      </c>
      <c r="B441" t="s">
        <v>32</v>
      </c>
      <c r="C441">
        <v>59</v>
      </c>
      <c r="D441">
        <v>2</v>
      </c>
      <c r="E441" s="2">
        <v>45166</v>
      </c>
      <c r="F441">
        <v>0.26739583333333333</v>
      </c>
      <c r="G441" s="2">
        <v>45169</v>
      </c>
      <c r="H441">
        <v>0.21252314814814816</v>
      </c>
      <c r="I441" t="s">
        <v>165</v>
      </c>
      <c r="J441" t="s">
        <v>409</v>
      </c>
      <c r="K441" t="s">
        <v>887</v>
      </c>
      <c r="L441" t="s">
        <v>727</v>
      </c>
      <c r="M441">
        <v>6</v>
      </c>
      <c r="N441">
        <v>5</v>
      </c>
      <c r="O441">
        <v>3</v>
      </c>
      <c r="P441">
        <v>811</v>
      </c>
      <c r="Q441">
        <f t="shared" si="6"/>
        <v>1622</v>
      </c>
    </row>
    <row r="442" spans="1:17" x14ac:dyDescent="0.35">
      <c r="A442">
        <v>488</v>
      </c>
      <c r="B442" t="s">
        <v>103</v>
      </c>
      <c r="C442">
        <v>21</v>
      </c>
      <c r="D442">
        <v>4</v>
      </c>
      <c r="E442" s="2">
        <v>45166</v>
      </c>
      <c r="F442">
        <v>0.92604166666666665</v>
      </c>
      <c r="G442" s="2">
        <v>45167</v>
      </c>
      <c r="H442">
        <v>0.22695601851851852</v>
      </c>
      <c r="I442" t="s">
        <v>77</v>
      </c>
      <c r="J442" t="s">
        <v>409</v>
      </c>
      <c r="K442" t="s">
        <v>887</v>
      </c>
      <c r="L442" t="s">
        <v>727</v>
      </c>
      <c r="M442">
        <v>22</v>
      </c>
      <c r="N442">
        <v>5</v>
      </c>
      <c r="O442">
        <v>1</v>
      </c>
      <c r="P442">
        <v>1561</v>
      </c>
      <c r="Q442">
        <f t="shared" si="6"/>
        <v>6244</v>
      </c>
    </row>
    <row r="443" spans="1:17" x14ac:dyDescent="0.35">
      <c r="A443">
        <v>497</v>
      </c>
      <c r="B443" t="s">
        <v>317</v>
      </c>
      <c r="C443">
        <v>64</v>
      </c>
      <c r="D443">
        <v>2</v>
      </c>
      <c r="E443" s="2">
        <v>45167</v>
      </c>
      <c r="F443">
        <v>0.8430671296296296</v>
      </c>
      <c r="G443" s="2">
        <v>45170</v>
      </c>
      <c r="H443">
        <v>0.19648148148148148</v>
      </c>
      <c r="I443" t="s">
        <v>531</v>
      </c>
      <c r="J443" t="s">
        <v>409</v>
      </c>
      <c r="K443" t="s">
        <v>887</v>
      </c>
      <c r="L443" t="s">
        <v>731</v>
      </c>
      <c r="M443">
        <v>20</v>
      </c>
      <c r="N443">
        <v>4</v>
      </c>
      <c r="O443">
        <v>3</v>
      </c>
      <c r="P443">
        <v>1878</v>
      </c>
      <c r="Q443">
        <f t="shared" si="6"/>
        <v>3756</v>
      </c>
    </row>
    <row r="444" spans="1:17" x14ac:dyDescent="0.35">
      <c r="A444">
        <v>499</v>
      </c>
      <c r="B444" t="s">
        <v>127</v>
      </c>
      <c r="C444">
        <v>59</v>
      </c>
      <c r="D444">
        <v>1</v>
      </c>
      <c r="E444" s="2">
        <v>45165</v>
      </c>
      <c r="F444">
        <v>0.50648148148148153</v>
      </c>
      <c r="G444" s="2">
        <v>45171</v>
      </c>
      <c r="H444">
        <v>0.41912037037037037</v>
      </c>
      <c r="I444" t="s">
        <v>469</v>
      </c>
      <c r="J444" t="s">
        <v>409</v>
      </c>
      <c r="K444" t="s">
        <v>887</v>
      </c>
      <c r="L444" t="s">
        <v>720</v>
      </c>
      <c r="M444">
        <v>12</v>
      </c>
      <c r="N444">
        <v>10</v>
      </c>
      <c r="O444">
        <v>6</v>
      </c>
      <c r="P444">
        <v>811</v>
      </c>
      <c r="Q444">
        <f t="shared" si="6"/>
        <v>811</v>
      </c>
    </row>
    <row r="445" spans="1:17" x14ac:dyDescent="0.35">
      <c r="A445">
        <v>503</v>
      </c>
      <c r="B445" t="s">
        <v>83</v>
      </c>
      <c r="C445">
        <v>34</v>
      </c>
      <c r="D445">
        <v>1</v>
      </c>
      <c r="E445" s="2">
        <v>45167</v>
      </c>
      <c r="F445">
        <v>0.86510416666666667</v>
      </c>
      <c r="G445" s="2">
        <v>45175</v>
      </c>
      <c r="H445">
        <v>0.32631944444444444</v>
      </c>
      <c r="I445" t="s">
        <v>588</v>
      </c>
      <c r="J445" t="s">
        <v>409</v>
      </c>
      <c r="K445" t="s">
        <v>887</v>
      </c>
      <c r="L445" t="s">
        <v>731</v>
      </c>
      <c r="M445">
        <v>20</v>
      </c>
      <c r="N445">
        <v>7</v>
      </c>
      <c r="O445">
        <v>8</v>
      </c>
      <c r="P445">
        <v>1335</v>
      </c>
      <c r="Q445">
        <f t="shared" si="6"/>
        <v>1335</v>
      </c>
    </row>
    <row r="446" spans="1:17" x14ac:dyDescent="0.35">
      <c r="A446">
        <v>506</v>
      </c>
      <c r="B446" t="s">
        <v>230</v>
      </c>
      <c r="C446">
        <v>55</v>
      </c>
      <c r="D446">
        <v>4</v>
      </c>
      <c r="E446" s="2">
        <v>45165</v>
      </c>
      <c r="F446">
        <v>0.36949074074074073</v>
      </c>
      <c r="G446" s="2">
        <v>45171</v>
      </c>
      <c r="H446">
        <v>0.4884722222222222</v>
      </c>
      <c r="I446" t="s">
        <v>452</v>
      </c>
      <c r="J446" t="s">
        <v>409</v>
      </c>
      <c r="K446" t="s">
        <v>887</v>
      </c>
      <c r="L446" t="s">
        <v>720</v>
      </c>
      <c r="M446">
        <v>8</v>
      </c>
      <c r="N446">
        <v>11</v>
      </c>
      <c r="O446">
        <v>6</v>
      </c>
      <c r="P446">
        <v>1904</v>
      </c>
      <c r="Q446">
        <f t="shared" si="6"/>
        <v>7616</v>
      </c>
    </row>
    <row r="447" spans="1:17" x14ac:dyDescent="0.35">
      <c r="A447">
        <v>528</v>
      </c>
      <c r="B447" t="s">
        <v>6</v>
      </c>
      <c r="C447">
        <v>27</v>
      </c>
      <c r="D447">
        <v>3</v>
      </c>
      <c r="E447" s="2">
        <v>45165</v>
      </c>
      <c r="F447">
        <v>0.20921296296296296</v>
      </c>
      <c r="G447" s="2">
        <v>45168</v>
      </c>
      <c r="H447">
        <v>0.71091435185185181</v>
      </c>
      <c r="I447" t="s">
        <v>534</v>
      </c>
      <c r="J447" t="s">
        <v>409</v>
      </c>
      <c r="K447" t="s">
        <v>887</v>
      </c>
      <c r="L447" t="s">
        <v>720</v>
      </c>
      <c r="M447">
        <v>5</v>
      </c>
      <c r="N447">
        <v>17</v>
      </c>
      <c r="O447">
        <v>3</v>
      </c>
      <c r="P447">
        <v>548</v>
      </c>
      <c r="Q447">
        <f t="shared" si="6"/>
        <v>1644</v>
      </c>
    </row>
    <row r="448" spans="1:17" x14ac:dyDescent="0.35">
      <c r="A448">
        <v>529</v>
      </c>
      <c r="B448" t="s">
        <v>55</v>
      </c>
      <c r="C448">
        <v>64</v>
      </c>
      <c r="D448">
        <v>2</v>
      </c>
      <c r="E448" s="2">
        <v>45163</v>
      </c>
      <c r="F448">
        <v>0.65796296296296297</v>
      </c>
      <c r="G448" s="2">
        <v>45166</v>
      </c>
      <c r="H448">
        <v>0.58701388888888884</v>
      </c>
      <c r="I448" t="s">
        <v>42</v>
      </c>
      <c r="J448" t="s">
        <v>409</v>
      </c>
      <c r="K448" t="s">
        <v>887</v>
      </c>
      <c r="L448" t="s">
        <v>717</v>
      </c>
      <c r="M448">
        <v>15</v>
      </c>
      <c r="N448">
        <v>14</v>
      </c>
      <c r="O448">
        <v>3</v>
      </c>
      <c r="P448">
        <v>1878</v>
      </c>
      <c r="Q448">
        <f t="shared" si="6"/>
        <v>3756</v>
      </c>
    </row>
    <row r="449" spans="1:17" x14ac:dyDescent="0.35">
      <c r="A449">
        <v>531</v>
      </c>
      <c r="B449" t="s">
        <v>119</v>
      </c>
      <c r="C449">
        <v>28</v>
      </c>
      <c r="D449">
        <v>5</v>
      </c>
      <c r="E449" s="2">
        <v>45167</v>
      </c>
      <c r="F449">
        <v>0.56398148148148153</v>
      </c>
      <c r="G449" s="2">
        <v>45176</v>
      </c>
      <c r="H449">
        <v>0.36332175925925925</v>
      </c>
      <c r="I449" t="s">
        <v>516</v>
      </c>
      <c r="J449" t="s">
        <v>409</v>
      </c>
      <c r="K449" t="s">
        <v>887</v>
      </c>
      <c r="L449" t="s">
        <v>731</v>
      </c>
      <c r="M449">
        <v>13</v>
      </c>
      <c r="N449">
        <v>8</v>
      </c>
      <c r="O449">
        <v>9</v>
      </c>
      <c r="P449">
        <v>1778</v>
      </c>
      <c r="Q449">
        <f t="shared" si="6"/>
        <v>8890</v>
      </c>
    </row>
    <row r="450" spans="1:17" x14ac:dyDescent="0.35">
      <c r="A450">
        <v>536</v>
      </c>
      <c r="B450" t="s">
        <v>194</v>
      </c>
      <c r="C450">
        <v>59</v>
      </c>
      <c r="D450">
        <v>3</v>
      </c>
      <c r="E450" s="2">
        <v>45163</v>
      </c>
      <c r="F450">
        <v>0.6353240740740741</v>
      </c>
      <c r="G450" s="2">
        <v>45168</v>
      </c>
      <c r="H450">
        <v>0.46747685185185184</v>
      </c>
      <c r="I450" t="s">
        <v>207</v>
      </c>
      <c r="J450" t="s">
        <v>409</v>
      </c>
      <c r="K450" t="s">
        <v>887</v>
      </c>
      <c r="L450" t="s">
        <v>717</v>
      </c>
      <c r="M450">
        <v>15</v>
      </c>
      <c r="N450">
        <v>11</v>
      </c>
      <c r="O450">
        <v>5</v>
      </c>
      <c r="P450">
        <v>811</v>
      </c>
      <c r="Q450">
        <f t="shared" si="6"/>
        <v>2433</v>
      </c>
    </row>
    <row r="451" spans="1:17" x14ac:dyDescent="0.35">
      <c r="A451">
        <v>545</v>
      </c>
      <c r="B451" t="s">
        <v>325</v>
      </c>
      <c r="C451">
        <v>9</v>
      </c>
      <c r="D451">
        <v>5</v>
      </c>
      <c r="E451" s="2">
        <v>45158</v>
      </c>
      <c r="F451">
        <v>7.9768518518518516E-2</v>
      </c>
      <c r="G451" s="2">
        <v>45164</v>
      </c>
      <c r="H451">
        <v>0.33841435185185187</v>
      </c>
      <c r="I451" t="s">
        <v>319</v>
      </c>
      <c r="J451" t="s">
        <v>409</v>
      </c>
      <c r="K451" t="s">
        <v>887</v>
      </c>
      <c r="L451" t="s">
        <v>720</v>
      </c>
      <c r="M451">
        <v>1</v>
      </c>
      <c r="N451">
        <v>8</v>
      </c>
      <c r="O451">
        <v>6</v>
      </c>
      <c r="P451">
        <v>1605</v>
      </c>
      <c r="Q451">
        <f t="shared" ref="Q451:Q514" si="7">D451*P451</f>
        <v>8025</v>
      </c>
    </row>
    <row r="452" spans="1:17" x14ac:dyDescent="0.35">
      <c r="A452">
        <v>549</v>
      </c>
      <c r="B452" t="s">
        <v>87</v>
      </c>
      <c r="C452">
        <v>64</v>
      </c>
      <c r="D452">
        <v>1</v>
      </c>
      <c r="E452" s="2">
        <v>45160</v>
      </c>
      <c r="F452">
        <v>0.81230324074074078</v>
      </c>
      <c r="G452" s="2">
        <v>45170</v>
      </c>
      <c r="H452">
        <v>0.10358796296296297</v>
      </c>
      <c r="I452" t="s">
        <v>542</v>
      </c>
      <c r="J452" t="s">
        <v>409</v>
      </c>
      <c r="K452" t="s">
        <v>887</v>
      </c>
      <c r="L452" t="s">
        <v>731</v>
      </c>
      <c r="M452">
        <v>19</v>
      </c>
      <c r="N452">
        <v>2</v>
      </c>
      <c r="O452">
        <v>10</v>
      </c>
      <c r="P452">
        <v>1878</v>
      </c>
      <c r="Q452">
        <f t="shared" si="7"/>
        <v>1878</v>
      </c>
    </row>
    <row r="453" spans="1:17" x14ac:dyDescent="0.35">
      <c r="A453">
        <v>558</v>
      </c>
      <c r="B453" t="s">
        <v>355</v>
      </c>
      <c r="C453">
        <v>64</v>
      </c>
      <c r="D453">
        <v>3</v>
      </c>
      <c r="E453" s="2">
        <v>45160</v>
      </c>
      <c r="F453">
        <v>2.9837962962962962E-2</v>
      </c>
      <c r="G453" s="2">
        <v>45163</v>
      </c>
      <c r="H453">
        <v>1.726851851851852E-2</v>
      </c>
      <c r="I453" t="s">
        <v>540</v>
      </c>
      <c r="J453" t="s">
        <v>409</v>
      </c>
      <c r="K453" t="s">
        <v>887</v>
      </c>
      <c r="L453" t="s">
        <v>731</v>
      </c>
      <c r="M453">
        <v>0</v>
      </c>
      <c r="N453">
        <v>0</v>
      </c>
      <c r="O453">
        <v>3</v>
      </c>
      <c r="P453">
        <v>1878</v>
      </c>
      <c r="Q453">
        <f t="shared" si="7"/>
        <v>5634</v>
      </c>
    </row>
    <row r="454" spans="1:17" x14ac:dyDescent="0.35">
      <c r="A454">
        <v>569</v>
      </c>
      <c r="B454" t="s">
        <v>111</v>
      </c>
      <c r="C454">
        <v>53</v>
      </c>
      <c r="D454">
        <v>2</v>
      </c>
      <c r="E454" s="2">
        <v>45166</v>
      </c>
      <c r="F454">
        <v>0.58383101851851849</v>
      </c>
      <c r="G454" s="2">
        <v>45173</v>
      </c>
      <c r="H454">
        <v>0.74747685185185186</v>
      </c>
      <c r="I454" t="s">
        <v>339</v>
      </c>
      <c r="J454" t="s">
        <v>409</v>
      </c>
      <c r="K454" t="s">
        <v>887</v>
      </c>
      <c r="L454" t="s">
        <v>727</v>
      </c>
      <c r="M454">
        <v>14</v>
      </c>
      <c r="N454">
        <v>17</v>
      </c>
      <c r="O454">
        <v>7</v>
      </c>
      <c r="P454">
        <v>1672</v>
      </c>
      <c r="Q454">
        <f t="shared" si="7"/>
        <v>3344</v>
      </c>
    </row>
    <row r="455" spans="1:17" x14ac:dyDescent="0.35">
      <c r="A455">
        <v>576</v>
      </c>
      <c r="B455" t="s">
        <v>290</v>
      </c>
      <c r="C455">
        <v>53</v>
      </c>
      <c r="D455">
        <v>4</v>
      </c>
      <c r="E455" s="2">
        <v>45158</v>
      </c>
      <c r="F455">
        <v>0.29487268518518517</v>
      </c>
      <c r="G455" s="2">
        <v>45164</v>
      </c>
      <c r="H455">
        <v>0.33471064814814816</v>
      </c>
      <c r="I455" t="s">
        <v>460</v>
      </c>
      <c r="J455" t="s">
        <v>409</v>
      </c>
      <c r="K455" t="s">
        <v>887</v>
      </c>
      <c r="L455" t="s">
        <v>720</v>
      </c>
      <c r="M455">
        <v>7</v>
      </c>
      <c r="N455">
        <v>8</v>
      </c>
      <c r="O455">
        <v>6</v>
      </c>
      <c r="P455">
        <v>1672</v>
      </c>
      <c r="Q455">
        <f t="shared" si="7"/>
        <v>6688</v>
      </c>
    </row>
    <row r="456" spans="1:17" x14ac:dyDescent="0.35">
      <c r="A456">
        <v>584</v>
      </c>
      <c r="B456" t="s">
        <v>347</v>
      </c>
      <c r="C456">
        <v>34</v>
      </c>
      <c r="D456">
        <v>2</v>
      </c>
      <c r="E456" s="2">
        <v>45161</v>
      </c>
      <c r="F456">
        <v>0.3190972222222222</v>
      </c>
      <c r="G456" s="2">
        <v>45165</v>
      </c>
      <c r="H456">
        <v>0.67393518518518514</v>
      </c>
      <c r="I456" t="s">
        <v>568</v>
      </c>
      <c r="J456" t="s">
        <v>409</v>
      </c>
      <c r="K456" t="s">
        <v>887</v>
      </c>
      <c r="L456" t="s">
        <v>715</v>
      </c>
      <c r="M456">
        <v>7</v>
      </c>
      <c r="N456">
        <v>16</v>
      </c>
      <c r="O456">
        <v>4</v>
      </c>
      <c r="P456">
        <v>1335</v>
      </c>
      <c r="Q456">
        <f t="shared" si="7"/>
        <v>2670</v>
      </c>
    </row>
    <row r="457" spans="1:17" x14ac:dyDescent="0.35">
      <c r="A457">
        <v>586</v>
      </c>
      <c r="B457" t="s">
        <v>268</v>
      </c>
      <c r="C457">
        <v>64</v>
      </c>
      <c r="D457">
        <v>5</v>
      </c>
      <c r="E457" s="2">
        <v>45165</v>
      </c>
      <c r="F457">
        <v>0.87821759259259258</v>
      </c>
      <c r="G457" s="2">
        <v>45173</v>
      </c>
      <c r="H457">
        <v>0.68795138888888885</v>
      </c>
      <c r="I457" t="s">
        <v>17</v>
      </c>
      <c r="J457" t="s">
        <v>409</v>
      </c>
      <c r="K457" t="s">
        <v>887</v>
      </c>
      <c r="L457" t="s">
        <v>720</v>
      </c>
      <c r="M457">
        <v>21</v>
      </c>
      <c r="N457">
        <v>16</v>
      </c>
      <c r="O457">
        <v>8</v>
      </c>
      <c r="P457">
        <v>1878</v>
      </c>
      <c r="Q457">
        <f t="shared" si="7"/>
        <v>9390</v>
      </c>
    </row>
    <row r="458" spans="1:17" x14ac:dyDescent="0.35">
      <c r="A458">
        <v>599</v>
      </c>
      <c r="B458" t="s">
        <v>20</v>
      </c>
      <c r="C458">
        <v>34</v>
      </c>
      <c r="D458">
        <v>1</v>
      </c>
      <c r="E458" s="2">
        <v>45159</v>
      </c>
      <c r="F458">
        <v>0.81416666666666671</v>
      </c>
      <c r="G458" s="2">
        <v>45162</v>
      </c>
      <c r="H458">
        <v>0.50962962962962965</v>
      </c>
      <c r="I458" t="s">
        <v>520</v>
      </c>
      <c r="J458" t="s">
        <v>409</v>
      </c>
      <c r="K458" t="s">
        <v>887</v>
      </c>
      <c r="L458" t="s">
        <v>727</v>
      </c>
      <c r="M458">
        <v>19</v>
      </c>
      <c r="N458">
        <v>12</v>
      </c>
      <c r="O458">
        <v>3</v>
      </c>
      <c r="P458">
        <v>1335</v>
      </c>
      <c r="Q458">
        <f t="shared" si="7"/>
        <v>1335</v>
      </c>
    </row>
    <row r="459" spans="1:17" x14ac:dyDescent="0.35">
      <c r="A459">
        <v>608</v>
      </c>
      <c r="B459" t="s">
        <v>123</v>
      </c>
      <c r="C459">
        <v>55</v>
      </c>
      <c r="D459">
        <v>5</v>
      </c>
      <c r="E459" s="2">
        <v>45166</v>
      </c>
      <c r="F459">
        <v>0.85434027777777777</v>
      </c>
      <c r="G459" s="2">
        <v>45170</v>
      </c>
      <c r="H459">
        <v>0.30162037037037037</v>
      </c>
      <c r="I459" t="s">
        <v>507</v>
      </c>
      <c r="J459" t="s">
        <v>409</v>
      </c>
      <c r="K459" t="s">
        <v>887</v>
      </c>
      <c r="L459" t="s">
        <v>727</v>
      </c>
      <c r="M459">
        <v>20</v>
      </c>
      <c r="N459">
        <v>7</v>
      </c>
      <c r="O459">
        <v>4</v>
      </c>
      <c r="P459">
        <v>1904</v>
      </c>
      <c r="Q459">
        <f t="shared" si="7"/>
        <v>9520</v>
      </c>
    </row>
    <row r="460" spans="1:17" x14ac:dyDescent="0.35">
      <c r="A460">
        <v>611</v>
      </c>
      <c r="B460" t="s">
        <v>223</v>
      </c>
      <c r="C460">
        <v>28</v>
      </c>
      <c r="D460">
        <v>2</v>
      </c>
      <c r="E460" s="2">
        <v>45160</v>
      </c>
      <c r="F460">
        <v>0.88738425925925923</v>
      </c>
      <c r="G460" s="2">
        <v>45166</v>
      </c>
      <c r="H460">
        <v>0.14409722222222221</v>
      </c>
      <c r="I460" t="s">
        <v>465</v>
      </c>
      <c r="J460" t="s">
        <v>409</v>
      </c>
      <c r="K460" t="s">
        <v>887</v>
      </c>
      <c r="L460" t="s">
        <v>731</v>
      </c>
      <c r="M460">
        <v>21</v>
      </c>
      <c r="N460">
        <v>3</v>
      </c>
      <c r="O460">
        <v>6</v>
      </c>
      <c r="P460">
        <v>1778</v>
      </c>
      <c r="Q460">
        <f t="shared" si="7"/>
        <v>3556</v>
      </c>
    </row>
    <row r="461" spans="1:17" x14ac:dyDescent="0.35">
      <c r="A461">
        <v>615</v>
      </c>
      <c r="B461" t="s">
        <v>83</v>
      </c>
      <c r="C461">
        <v>28</v>
      </c>
      <c r="D461">
        <v>3</v>
      </c>
      <c r="E461" s="2">
        <v>45163</v>
      </c>
      <c r="F461">
        <v>0.88274305555555554</v>
      </c>
      <c r="G461" s="2">
        <v>45170</v>
      </c>
      <c r="H461">
        <v>0.25712962962962965</v>
      </c>
      <c r="I461" t="s">
        <v>487</v>
      </c>
      <c r="J461" t="s">
        <v>409</v>
      </c>
      <c r="K461" t="s">
        <v>887</v>
      </c>
      <c r="L461" t="s">
        <v>717</v>
      </c>
      <c r="M461">
        <v>21</v>
      </c>
      <c r="N461">
        <v>6</v>
      </c>
      <c r="O461">
        <v>7</v>
      </c>
      <c r="P461">
        <v>1778</v>
      </c>
      <c r="Q461">
        <f t="shared" si="7"/>
        <v>5334</v>
      </c>
    </row>
    <row r="462" spans="1:17" x14ac:dyDescent="0.35">
      <c r="A462">
        <v>621</v>
      </c>
      <c r="B462" t="s">
        <v>275</v>
      </c>
      <c r="C462">
        <v>64</v>
      </c>
      <c r="D462">
        <v>3</v>
      </c>
      <c r="E462" s="2">
        <v>45158</v>
      </c>
      <c r="F462">
        <v>0.30350694444444443</v>
      </c>
      <c r="G462" s="2">
        <v>45166</v>
      </c>
      <c r="H462">
        <v>6.4456018518518524E-2</v>
      </c>
      <c r="I462" t="s">
        <v>444</v>
      </c>
      <c r="J462" t="s">
        <v>409</v>
      </c>
      <c r="K462" t="s">
        <v>887</v>
      </c>
      <c r="L462" t="s">
        <v>720</v>
      </c>
      <c r="M462">
        <v>7</v>
      </c>
      <c r="N462">
        <v>1</v>
      </c>
      <c r="O462">
        <v>8</v>
      </c>
      <c r="P462">
        <v>1878</v>
      </c>
      <c r="Q462">
        <f t="shared" si="7"/>
        <v>5634</v>
      </c>
    </row>
    <row r="463" spans="1:17" x14ac:dyDescent="0.35">
      <c r="A463">
        <v>624</v>
      </c>
      <c r="B463" t="s">
        <v>99</v>
      </c>
      <c r="C463">
        <v>53</v>
      </c>
      <c r="D463">
        <v>5</v>
      </c>
      <c r="E463" s="2">
        <v>45167</v>
      </c>
      <c r="F463">
        <v>0.3888773148148148</v>
      </c>
      <c r="G463" s="2">
        <v>45170</v>
      </c>
      <c r="H463">
        <v>0.35409722222222223</v>
      </c>
      <c r="I463" t="s">
        <v>412</v>
      </c>
      <c r="J463" t="s">
        <v>409</v>
      </c>
      <c r="K463" t="s">
        <v>887</v>
      </c>
      <c r="L463" t="s">
        <v>731</v>
      </c>
      <c r="M463">
        <v>9</v>
      </c>
      <c r="N463">
        <v>8</v>
      </c>
      <c r="O463">
        <v>3</v>
      </c>
      <c r="P463">
        <v>1672</v>
      </c>
      <c r="Q463">
        <f t="shared" si="7"/>
        <v>8360</v>
      </c>
    </row>
    <row r="464" spans="1:17" x14ac:dyDescent="0.35">
      <c r="A464">
        <v>629</v>
      </c>
      <c r="B464" t="s">
        <v>131</v>
      </c>
      <c r="C464">
        <v>28</v>
      </c>
      <c r="D464">
        <v>5</v>
      </c>
      <c r="E464" s="2">
        <v>45165</v>
      </c>
      <c r="F464">
        <v>0.38126157407407407</v>
      </c>
      <c r="G464" s="2">
        <v>45173</v>
      </c>
      <c r="H464">
        <v>0.64679398148148148</v>
      </c>
      <c r="I464" t="s">
        <v>596</v>
      </c>
      <c r="J464" t="s">
        <v>409</v>
      </c>
      <c r="K464" t="s">
        <v>887</v>
      </c>
      <c r="L464" t="s">
        <v>720</v>
      </c>
      <c r="M464">
        <v>9</v>
      </c>
      <c r="N464">
        <v>15</v>
      </c>
      <c r="O464">
        <v>8</v>
      </c>
      <c r="P464">
        <v>1778</v>
      </c>
      <c r="Q464">
        <f t="shared" si="7"/>
        <v>8890</v>
      </c>
    </row>
    <row r="465" spans="1:17" x14ac:dyDescent="0.35">
      <c r="A465">
        <v>636</v>
      </c>
      <c r="B465" t="s">
        <v>264</v>
      </c>
      <c r="C465">
        <v>53</v>
      </c>
      <c r="D465">
        <v>2</v>
      </c>
      <c r="E465" s="2">
        <v>45163</v>
      </c>
      <c r="F465">
        <v>0.3044675925925926</v>
      </c>
      <c r="G465" s="2">
        <v>45171</v>
      </c>
      <c r="H465">
        <v>0.1484375</v>
      </c>
      <c r="I465" t="s">
        <v>425</v>
      </c>
      <c r="J465" t="s">
        <v>409</v>
      </c>
      <c r="K465" t="s">
        <v>887</v>
      </c>
      <c r="L465" t="s">
        <v>717</v>
      </c>
      <c r="M465">
        <v>7</v>
      </c>
      <c r="N465">
        <v>3</v>
      </c>
      <c r="O465">
        <v>8</v>
      </c>
      <c r="P465">
        <v>1672</v>
      </c>
      <c r="Q465">
        <f t="shared" si="7"/>
        <v>3344</v>
      </c>
    </row>
    <row r="466" spans="1:17" x14ac:dyDescent="0.35">
      <c r="A466">
        <v>640</v>
      </c>
      <c r="B466" t="s">
        <v>347</v>
      </c>
      <c r="C466">
        <v>59</v>
      </c>
      <c r="D466">
        <v>3</v>
      </c>
      <c r="E466" s="2">
        <v>45161</v>
      </c>
      <c r="F466">
        <v>0.26170138888888889</v>
      </c>
      <c r="G466" s="2">
        <v>45169</v>
      </c>
      <c r="H466">
        <v>0.79677083333333332</v>
      </c>
      <c r="I466" t="s">
        <v>421</v>
      </c>
      <c r="J466" t="s">
        <v>409</v>
      </c>
      <c r="K466" t="s">
        <v>887</v>
      </c>
      <c r="L466" t="s">
        <v>715</v>
      </c>
      <c r="M466">
        <v>6</v>
      </c>
      <c r="N466">
        <v>19</v>
      </c>
      <c r="O466">
        <v>8</v>
      </c>
      <c r="P466">
        <v>811</v>
      </c>
      <c r="Q466">
        <f t="shared" si="7"/>
        <v>2433</v>
      </c>
    </row>
    <row r="467" spans="1:17" x14ac:dyDescent="0.35">
      <c r="A467">
        <v>647</v>
      </c>
      <c r="B467" t="s">
        <v>271</v>
      </c>
      <c r="C467">
        <v>21</v>
      </c>
      <c r="D467">
        <v>5</v>
      </c>
      <c r="E467" s="2">
        <v>45163</v>
      </c>
      <c r="F467">
        <v>0.70862268518518523</v>
      </c>
      <c r="G467" s="2">
        <v>45164</v>
      </c>
      <c r="H467">
        <v>6.1851851851851852E-2</v>
      </c>
      <c r="I467" t="s">
        <v>353</v>
      </c>
      <c r="J467" t="s">
        <v>409</v>
      </c>
      <c r="K467" t="s">
        <v>887</v>
      </c>
      <c r="L467" t="s">
        <v>717</v>
      </c>
      <c r="M467">
        <v>17</v>
      </c>
      <c r="N467">
        <v>1</v>
      </c>
      <c r="O467">
        <v>1</v>
      </c>
      <c r="P467">
        <v>1561</v>
      </c>
      <c r="Q467">
        <f t="shared" si="7"/>
        <v>7805</v>
      </c>
    </row>
    <row r="468" spans="1:17" x14ac:dyDescent="0.35">
      <c r="A468">
        <v>652</v>
      </c>
      <c r="B468" t="s">
        <v>131</v>
      </c>
      <c r="C468">
        <v>21</v>
      </c>
      <c r="D468">
        <v>2</v>
      </c>
      <c r="E468" s="2">
        <v>45166</v>
      </c>
      <c r="F468">
        <v>0.82024305555555554</v>
      </c>
      <c r="G468" s="2">
        <v>45172</v>
      </c>
      <c r="H468">
        <v>1.0532407407407407E-3</v>
      </c>
      <c r="I468" t="s">
        <v>391</v>
      </c>
      <c r="J468" t="s">
        <v>409</v>
      </c>
      <c r="K468" t="s">
        <v>887</v>
      </c>
      <c r="L468" t="s">
        <v>727</v>
      </c>
      <c r="M468">
        <v>19</v>
      </c>
      <c r="N468">
        <v>0</v>
      </c>
      <c r="O468">
        <v>6</v>
      </c>
      <c r="P468">
        <v>1561</v>
      </c>
      <c r="Q468">
        <f t="shared" si="7"/>
        <v>3122</v>
      </c>
    </row>
    <row r="469" spans="1:17" x14ac:dyDescent="0.35">
      <c r="A469">
        <v>654</v>
      </c>
      <c r="B469" t="s">
        <v>79</v>
      </c>
      <c r="C469">
        <v>64</v>
      </c>
      <c r="D469">
        <v>2</v>
      </c>
      <c r="E469" s="2">
        <v>45167</v>
      </c>
      <c r="F469">
        <v>0.20364583333333333</v>
      </c>
      <c r="G469" s="2">
        <v>45171</v>
      </c>
      <c r="H469">
        <v>2.8622685185185185E-2</v>
      </c>
      <c r="I469" t="s">
        <v>475</v>
      </c>
      <c r="J469" t="s">
        <v>409</v>
      </c>
      <c r="K469" t="s">
        <v>887</v>
      </c>
      <c r="L469" t="s">
        <v>731</v>
      </c>
      <c r="M469">
        <v>4</v>
      </c>
      <c r="N469">
        <v>0</v>
      </c>
      <c r="O469">
        <v>4</v>
      </c>
      <c r="P469">
        <v>1878</v>
      </c>
      <c r="Q469">
        <f t="shared" si="7"/>
        <v>3756</v>
      </c>
    </row>
    <row r="470" spans="1:17" x14ac:dyDescent="0.35">
      <c r="A470">
        <v>658</v>
      </c>
      <c r="B470" t="s">
        <v>241</v>
      </c>
      <c r="C470">
        <v>21</v>
      </c>
      <c r="D470">
        <v>3</v>
      </c>
      <c r="E470" s="2">
        <v>45160</v>
      </c>
      <c r="F470">
        <v>0.87148148148148152</v>
      </c>
      <c r="G470" s="2">
        <v>45169</v>
      </c>
      <c r="H470">
        <v>0.3709027777777778</v>
      </c>
      <c r="I470" t="s">
        <v>254</v>
      </c>
      <c r="J470" t="s">
        <v>409</v>
      </c>
      <c r="K470" t="s">
        <v>887</v>
      </c>
      <c r="L470" t="s">
        <v>731</v>
      </c>
      <c r="M470">
        <v>20</v>
      </c>
      <c r="N470">
        <v>8</v>
      </c>
      <c r="O470">
        <v>9</v>
      </c>
      <c r="P470">
        <v>1561</v>
      </c>
      <c r="Q470">
        <f t="shared" si="7"/>
        <v>4683</v>
      </c>
    </row>
    <row r="471" spans="1:17" x14ac:dyDescent="0.35">
      <c r="A471">
        <v>668</v>
      </c>
      <c r="B471" t="s">
        <v>40</v>
      </c>
      <c r="C471">
        <v>55</v>
      </c>
      <c r="D471">
        <v>2</v>
      </c>
      <c r="E471" s="2">
        <v>45159</v>
      </c>
      <c r="F471">
        <v>0.42353009259259261</v>
      </c>
      <c r="G471" s="2">
        <v>45168</v>
      </c>
      <c r="H471">
        <v>0.68945601851851857</v>
      </c>
      <c r="I471" t="s">
        <v>173</v>
      </c>
      <c r="J471" t="s">
        <v>409</v>
      </c>
      <c r="K471" t="s">
        <v>887</v>
      </c>
      <c r="L471" t="s">
        <v>727</v>
      </c>
      <c r="M471">
        <v>10</v>
      </c>
      <c r="N471">
        <v>16</v>
      </c>
      <c r="O471">
        <v>9</v>
      </c>
      <c r="P471">
        <v>1904</v>
      </c>
      <c r="Q471">
        <f t="shared" si="7"/>
        <v>3808</v>
      </c>
    </row>
    <row r="472" spans="1:17" x14ac:dyDescent="0.35">
      <c r="A472">
        <v>683</v>
      </c>
      <c r="B472" t="s">
        <v>99</v>
      </c>
      <c r="C472">
        <v>27</v>
      </c>
      <c r="D472">
        <v>3</v>
      </c>
      <c r="E472" s="2">
        <v>45161</v>
      </c>
      <c r="F472">
        <v>0.89372685185185186</v>
      </c>
      <c r="G472" s="2">
        <v>45168</v>
      </c>
      <c r="H472">
        <v>0.80912037037037032</v>
      </c>
      <c r="I472" t="s">
        <v>566</v>
      </c>
      <c r="J472" t="s">
        <v>409</v>
      </c>
      <c r="K472" t="s">
        <v>887</v>
      </c>
      <c r="L472" t="s">
        <v>715</v>
      </c>
      <c r="M472">
        <v>21</v>
      </c>
      <c r="N472">
        <v>19</v>
      </c>
      <c r="O472">
        <v>7</v>
      </c>
      <c r="P472">
        <v>548</v>
      </c>
      <c r="Q472">
        <f t="shared" si="7"/>
        <v>1644</v>
      </c>
    </row>
    <row r="473" spans="1:17" x14ac:dyDescent="0.35">
      <c r="A473">
        <v>698</v>
      </c>
      <c r="B473" t="s">
        <v>237</v>
      </c>
      <c r="C473">
        <v>64</v>
      </c>
      <c r="D473">
        <v>3</v>
      </c>
      <c r="E473" s="2">
        <v>45167</v>
      </c>
      <c r="F473">
        <v>0.86401620370370369</v>
      </c>
      <c r="G473" s="2">
        <v>45175</v>
      </c>
      <c r="H473">
        <v>0.62515046296296295</v>
      </c>
      <c r="I473" t="s">
        <v>468</v>
      </c>
      <c r="J473" t="s">
        <v>409</v>
      </c>
      <c r="K473" t="s">
        <v>887</v>
      </c>
      <c r="L473" t="s">
        <v>731</v>
      </c>
      <c r="M473">
        <v>20</v>
      </c>
      <c r="N473">
        <v>15</v>
      </c>
      <c r="O473">
        <v>8</v>
      </c>
      <c r="P473">
        <v>1878</v>
      </c>
      <c r="Q473">
        <f t="shared" si="7"/>
        <v>5634</v>
      </c>
    </row>
    <row r="474" spans="1:17" x14ac:dyDescent="0.35">
      <c r="A474">
        <v>703</v>
      </c>
      <c r="B474" t="s">
        <v>275</v>
      </c>
      <c r="C474">
        <v>53</v>
      </c>
      <c r="D474">
        <v>4</v>
      </c>
      <c r="E474" s="2">
        <v>45161</v>
      </c>
      <c r="F474">
        <v>0.68031249999999999</v>
      </c>
      <c r="G474" s="2">
        <v>45170</v>
      </c>
      <c r="H474">
        <v>0.25839120370370372</v>
      </c>
      <c r="I474" t="s">
        <v>418</v>
      </c>
      <c r="J474" t="s">
        <v>409</v>
      </c>
      <c r="K474" t="s">
        <v>887</v>
      </c>
      <c r="L474" t="s">
        <v>715</v>
      </c>
      <c r="M474">
        <v>16</v>
      </c>
      <c r="N474">
        <v>6</v>
      </c>
      <c r="O474">
        <v>9</v>
      </c>
      <c r="P474">
        <v>1672</v>
      </c>
      <c r="Q474">
        <f t="shared" si="7"/>
        <v>6688</v>
      </c>
    </row>
    <row r="475" spans="1:17" x14ac:dyDescent="0.35">
      <c r="A475">
        <v>704</v>
      </c>
      <c r="B475" t="s">
        <v>241</v>
      </c>
      <c r="C475">
        <v>55</v>
      </c>
      <c r="D475">
        <v>4</v>
      </c>
      <c r="E475" s="2">
        <v>45167</v>
      </c>
      <c r="F475">
        <v>0.10219907407407407</v>
      </c>
      <c r="G475" s="2">
        <v>45168</v>
      </c>
      <c r="H475">
        <v>0.56706018518518519</v>
      </c>
      <c r="I475" t="s">
        <v>581</v>
      </c>
      <c r="J475" t="s">
        <v>409</v>
      </c>
      <c r="K475" t="s">
        <v>887</v>
      </c>
      <c r="L475" t="s">
        <v>731</v>
      </c>
      <c r="M475">
        <v>2</v>
      </c>
      <c r="N475">
        <v>13</v>
      </c>
      <c r="O475">
        <v>1</v>
      </c>
      <c r="P475">
        <v>1904</v>
      </c>
      <c r="Q475">
        <f t="shared" si="7"/>
        <v>7616</v>
      </c>
    </row>
    <row r="476" spans="1:17" x14ac:dyDescent="0.35">
      <c r="A476">
        <v>709</v>
      </c>
      <c r="B476" t="s">
        <v>67</v>
      </c>
      <c r="C476">
        <v>53</v>
      </c>
      <c r="D476">
        <v>5</v>
      </c>
      <c r="E476" s="2">
        <v>45167</v>
      </c>
      <c r="F476">
        <v>0.19311342592592592</v>
      </c>
      <c r="G476" s="2">
        <v>45176</v>
      </c>
      <c r="H476">
        <v>0.72864583333333333</v>
      </c>
      <c r="I476" t="s">
        <v>65</v>
      </c>
      <c r="J476" t="s">
        <v>409</v>
      </c>
      <c r="K476" t="s">
        <v>887</v>
      </c>
      <c r="L476" t="s">
        <v>731</v>
      </c>
      <c r="M476">
        <v>4</v>
      </c>
      <c r="N476">
        <v>17</v>
      </c>
      <c r="O476">
        <v>9</v>
      </c>
      <c r="P476">
        <v>1672</v>
      </c>
      <c r="Q476">
        <f t="shared" si="7"/>
        <v>8360</v>
      </c>
    </row>
    <row r="477" spans="1:17" x14ac:dyDescent="0.35">
      <c r="A477">
        <v>726</v>
      </c>
      <c r="B477" t="s">
        <v>178</v>
      </c>
      <c r="C477">
        <v>34</v>
      </c>
      <c r="D477">
        <v>2</v>
      </c>
      <c r="E477" s="2">
        <v>45159</v>
      </c>
      <c r="F477">
        <v>0.79896990740740736</v>
      </c>
      <c r="G477" s="2">
        <v>45169</v>
      </c>
      <c r="H477">
        <v>0.78782407407407407</v>
      </c>
      <c r="I477" t="s">
        <v>563</v>
      </c>
      <c r="J477" t="s">
        <v>409</v>
      </c>
      <c r="K477" t="s">
        <v>887</v>
      </c>
      <c r="L477" t="s">
        <v>727</v>
      </c>
      <c r="M477">
        <v>19</v>
      </c>
      <c r="N477">
        <v>18</v>
      </c>
      <c r="O477">
        <v>10</v>
      </c>
      <c r="P477">
        <v>1335</v>
      </c>
      <c r="Q477">
        <f t="shared" si="7"/>
        <v>2670</v>
      </c>
    </row>
    <row r="478" spans="1:17" x14ac:dyDescent="0.35">
      <c r="A478">
        <v>730</v>
      </c>
      <c r="B478" t="s">
        <v>378</v>
      </c>
      <c r="C478">
        <v>59</v>
      </c>
      <c r="D478">
        <v>1</v>
      </c>
      <c r="E478" s="2">
        <v>45160</v>
      </c>
      <c r="F478">
        <v>8.6145833333333338E-2</v>
      </c>
      <c r="G478" s="2">
        <v>45163</v>
      </c>
      <c r="H478">
        <v>0.94409722222222225</v>
      </c>
      <c r="I478" t="s">
        <v>596</v>
      </c>
      <c r="J478" t="s">
        <v>409</v>
      </c>
      <c r="K478" t="s">
        <v>887</v>
      </c>
      <c r="L478" t="s">
        <v>731</v>
      </c>
      <c r="M478">
        <v>2</v>
      </c>
      <c r="N478">
        <v>22</v>
      </c>
      <c r="O478">
        <v>3</v>
      </c>
      <c r="P478">
        <v>811</v>
      </c>
      <c r="Q478">
        <f t="shared" si="7"/>
        <v>811</v>
      </c>
    </row>
    <row r="479" spans="1:17" x14ac:dyDescent="0.35">
      <c r="A479">
        <v>731</v>
      </c>
      <c r="B479" t="s">
        <v>325</v>
      </c>
      <c r="C479">
        <v>59</v>
      </c>
      <c r="D479">
        <v>5</v>
      </c>
      <c r="E479" s="2">
        <v>45163</v>
      </c>
      <c r="F479">
        <v>0.50092592592592589</v>
      </c>
      <c r="G479" s="2">
        <v>45171</v>
      </c>
      <c r="H479">
        <v>0.46008101851851851</v>
      </c>
      <c r="I479" t="s">
        <v>13</v>
      </c>
      <c r="J479" t="s">
        <v>409</v>
      </c>
      <c r="K479" t="s">
        <v>887</v>
      </c>
      <c r="L479" t="s">
        <v>717</v>
      </c>
      <c r="M479">
        <v>12</v>
      </c>
      <c r="N479">
        <v>11</v>
      </c>
      <c r="O479">
        <v>8</v>
      </c>
      <c r="P479">
        <v>811</v>
      </c>
      <c r="Q479">
        <f t="shared" si="7"/>
        <v>4055</v>
      </c>
    </row>
    <row r="480" spans="1:17" x14ac:dyDescent="0.35">
      <c r="A480">
        <v>741</v>
      </c>
      <c r="B480" t="s">
        <v>282</v>
      </c>
      <c r="C480">
        <v>53</v>
      </c>
      <c r="D480">
        <v>5</v>
      </c>
      <c r="E480" s="2">
        <v>45161</v>
      </c>
      <c r="F480">
        <v>0.53274305555555557</v>
      </c>
      <c r="G480" s="2">
        <v>45170</v>
      </c>
      <c r="H480">
        <v>0.90091435185185187</v>
      </c>
      <c r="I480" t="s">
        <v>529</v>
      </c>
      <c r="J480" t="s">
        <v>409</v>
      </c>
      <c r="K480" t="s">
        <v>887</v>
      </c>
      <c r="L480" t="s">
        <v>715</v>
      </c>
      <c r="M480">
        <v>12</v>
      </c>
      <c r="N480">
        <v>21</v>
      </c>
      <c r="O480">
        <v>9</v>
      </c>
      <c r="P480">
        <v>1672</v>
      </c>
      <c r="Q480">
        <f t="shared" si="7"/>
        <v>8360</v>
      </c>
    </row>
    <row r="481" spans="1:17" x14ac:dyDescent="0.35">
      <c r="A481">
        <v>742</v>
      </c>
      <c r="B481" t="s">
        <v>347</v>
      </c>
      <c r="C481">
        <v>53</v>
      </c>
      <c r="D481">
        <v>5</v>
      </c>
      <c r="E481" s="2">
        <v>45162</v>
      </c>
      <c r="F481">
        <v>0.82646990740740744</v>
      </c>
      <c r="G481" s="2">
        <v>45164</v>
      </c>
      <c r="H481">
        <v>0.6653472222222222</v>
      </c>
      <c r="I481" t="s">
        <v>8</v>
      </c>
      <c r="J481" t="s">
        <v>409</v>
      </c>
      <c r="K481" t="s">
        <v>887</v>
      </c>
      <c r="L481" t="s">
        <v>740</v>
      </c>
      <c r="M481">
        <v>19</v>
      </c>
      <c r="N481">
        <v>15</v>
      </c>
      <c r="O481">
        <v>2</v>
      </c>
      <c r="P481">
        <v>1672</v>
      </c>
      <c r="Q481">
        <f t="shared" si="7"/>
        <v>8360</v>
      </c>
    </row>
    <row r="482" spans="1:17" x14ac:dyDescent="0.35">
      <c r="A482">
        <v>769</v>
      </c>
      <c r="B482" t="s">
        <v>119</v>
      </c>
      <c r="C482">
        <v>28</v>
      </c>
      <c r="D482">
        <v>2</v>
      </c>
      <c r="E482" s="2">
        <v>45163</v>
      </c>
      <c r="F482">
        <v>0.40114583333333331</v>
      </c>
      <c r="G482" s="2">
        <v>45171</v>
      </c>
      <c r="H482">
        <v>0.84050925925925923</v>
      </c>
      <c r="I482" t="s">
        <v>558</v>
      </c>
      <c r="J482" t="s">
        <v>409</v>
      </c>
      <c r="K482" t="s">
        <v>887</v>
      </c>
      <c r="L482" t="s">
        <v>717</v>
      </c>
      <c r="M482">
        <v>9</v>
      </c>
      <c r="N482">
        <v>20</v>
      </c>
      <c r="O482">
        <v>8</v>
      </c>
      <c r="P482">
        <v>1778</v>
      </c>
      <c r="Q482">
        <f t="shared" si="7"/>
        <v>3556</v>
      </c>
    </row>
    <row r="483" spans="1:17" x14ac:dyDescent="0.35">
      <c r="A483">
        <v>771</v>
      </c>
      <c r="B483" t="s">
        <v>223</v>
      </c>
      <c r="C483">
        <v>9</v>
      </c>
      <c r="D483">
        <v>2</v>
      </c>
      <c r="E483" s="2">
        <v>45164</v>
      </c>
      <c r="F483">
        <v>0.70841435185185186</v>
      </c>
      <c r="G483" s="2">
        <v>45170</v>
      </c>
      <c r="H483">
        <v>0.45435185185185184</v>
      </c>
      <c r="I483" t="s">
        <v>420</v>
      </c>
      <c r="J483" t="s">
        <v>409</v>
      </c>
      <c r="K483" t="s">
        <v>887</v>
      </c>
      <c r="L483" t="s">
        <v>713</v>
      </c>
      <c r="M483">
        <v>17</v>
      </c>
      <c r="N483">
        <v>10</v>
      </c>
      <c r="O483">
        <v>6</v>
      </c>
      <c r="P483">
        <v>1605</v>
      </c>
      <c r="Q483">
        <f t="shared" si="7"/>
        <v>3210</v>
      </c>
    </row>
    <row r="484" spans="1:17" x14ac:dyDescent="0.35">
      <c r="A484">
        <v>783</v>
      </c>
      <c r="B484" t="s">
        <v>99</v>
      </c>
      <c r="C484">
        <v>55</v>
      </c>
      <c r="D484">
        <v>5</v>
      </c>
      <c r="E484" s="2">
        <v>45166</v>
      </c>
      <c r="F484">
        <v>0.18850694444444444</v>
      </c>
      <c r="G484" s="2">
        <v>45167</v>
      </c>
      <c r="H484">
        <v>0.21586805555555555</v>
      </c>
      <c r="I484" t="s">
        <v>617</v>
      </c>
      <c r="J484" t="s">
        <v>409</v>
      </c>
      <c r="K484" t="s">
        <v>887</v>
      </c>
      <c r="L484" t="s">
        <v>727</v>
      </c>
      <c r="M484">
        <v>4</v>
      </c>
      <c r="N484">
        <v>5</v>
      </c>
      <c r="O484">
        <v>1</v>
      </c>
      <c r="P484">
        <v>1904</v>
      </c>
      <c r="Q484">
        <f t="shared" si="7"/>
        <v>9520</v>
      </c>
    </row>
    <row r="485" spans="1:17" x14ac:dyDescent="0.35">
      <c r="A485">
        <v>787</v>
      </c>
      <c r="B485" t="s">
        <v>271</v>
      </c>
      <c r="C485">
        <v>9</v>
      </c>
      <c r="D485">
        <v>1</v>
      </c>
      <c r="E485" s="2">
        <v>45163</v>
      </c>
      <c r="F485">
        <v>0.90430555555555558</v>
      </c>
      <c r="G485" s="2">
        <v>45165</v>
      </c>
      <c r="H485">
        <v>0.59096064814814819</v>
      </c>
      <c r="I485" t="s">
        <v>582</v>
      </c>
      <c r="J485" t="s">
        <v>409</v>
      </c>
      <c r="K485" t="s">
        <v>887</v>
      </c>
      <c r="L485" t="s">
        <v>717</v>
      </c>
      <c r="M485">
        <v>21</v>
      </c>
      <c r="N485">
        <v>14</v>
      </c>
      <c r="O485">
        <v>2</v>
      </c>
      <c r="P485">
        <v>1605</v>
      </c>
      <c r="Q485">
        <f t="shared" si="7"/>
        <v>1605</v>
      </c>
    </row>
    <row r="486" spans="1:17" x14ac:dyDescent="0.35">
      <c r="A486">
        <v>788</v>
      </c>
      <c r="B486" t="s">
        <v>386</v>
      </c>
      <c r="C486">
        <v>53</v>
      </c>
      <c r="D486">
        <v>3</v>
      </c>
      <c r="E486" s="2">
        <v>45162</v>
      </c>
      <c r="F486">
        <v>0.20761574074074074</v>
      </c>
      <c r="G486" s="2">
        <v>45165</v>
      </c>
      <c r="H486">
        <v>0.37282407407407409</v>
      </c>
      <c r="I486" t="s">
        <v>517</v>
      </c>
      <c r="J486" t="s">
        <v>409</v>
      </c>
      <c r="K486" t="s">
        <v>887</v>
      </c>
      <c r="L486" t="s">
        <v>740</v>
      </c>
      <c r="M486">
        <v>4</v>
      </c>
      <c r="N486">
        <v>8</v>
      </c>
      <c r="O486">
        <v>3</v>
      </c>
      <c r="P486">
        <v>1672</v>
      </c>
      <c r="Q486">
        <f t="shared" si="7"/>
        <v>5016</v>
      </c>
    </row>
    <row r="487" spans="1:17" x14ac:dyDescent="0.35">
      <c r="A487">
        <v>808</v>
      </c>
      <c r="B487" t="s">
        <v>11</v>
      </c>
      <c r="C487">
        <v>9</v>
      </c>
      <c r="D487">
        <v>2</v>
      </c>
      <c r="E487" s="2">
        <v>45167</v>
      </c>
      <c r="F487">
        <v>0.65045138888888887</v>
      </c>
      <c r="G487" s="2">
        <v>45168</v>
      </c>
      <c r="H487">
        <v>0.42454861111111108</v>
      </c>
      <c r="I487" t="s">
        <v>327</v>
      </c>
      <c r="J487" t="s">
        <v>409</v>
      </c>
      <c r="K487" t="s">
        <v>887</v>
      </c>
      <c r="L487" t="s">
        <v>731</v>
      </c>
      <c r="M487">
        <v>15</v>
      </c>
      <c r="N487">
        <v>10</v>
      </c>
      <c r="O487">
        <v>1</v>
      </c>
      <c r="P487">
        <v>1605</v>
      </c>
      <c r="Q487">
        <f t="shared" si="7"/>
        <v>3210</v>
      </c>
    </row>
    <row r="488" spans="1:17" x14ac:dyDescent="0.35">
      <c r="A488">
        <v>817</v>
      </c>
      <c r="B488" t="s">
        <v>260</v>
      </c>
      <c r="C488">
        <v>21</v>
      </c>
      <c r="D488">
        <v>2</v>
      </c>
      <c r="E488" s="2">
        <v>45166</v>
      </c>
      <c r="F488">
        <v>0.23402777777777778</v>
      </c>
      <c r="G488" s="2">
        <v>45170</v>
      </c>
      <c r="H488">
        <v>0.92017361111111107</v>
      </c>
      <c r="I488" t="s">
        <v>519</v>
      </c>
      <c r="J488" t="s">
        <v>409</v>
      </c>
      <c r="K488" t="s">
        <v>887</v>
      </c>
      <c r="L488" t="s">
        <v>727</v>
      </c>
      <c r="M488">
        <v>5</v>
      </c>
      <c r="N488">
        <v>22</v>
      </c>
      <c r="O488">
        <v>4</v>
      </c>
      <c r="P488">
        <v>1561</v>
      </c>
      <c r="Q488">
        <f t="shared" si="7"/>
        <v>3122</v>
      </c>
    </row>
    <row r="489" spans="1:17" x14ac:dyDescent="0.35">
      <c r="A489">
        <v>819</v>
      </c>
      <c r="B489" t="s">
        <v>209</v>
      </c>
      <c r="C489">
        <v>55</v>
      </c>
      <c r="D489">
        <v>5</v>
      </c>
      <c r="E489" s="2">
        <v>45160</v>
      </c>
      <c r="F489">
        <v>0.54540509259259262</v>
      </c>
      <c r="G489" s="2">
        <v>45162</v>
      </c>
      <c r="H489">
        <v>6.4212962962962958E-2</v>
      </c>
      <c r="I489" t="s">
        <v>26</v>
      </c>
      <c r="J489" t="s">
        <v>409</v>
      </c>
      <c r="K489" t="s">
        <v>887</v>
      </c>
      <c r="L489" t="s">
        <v>731</v>
      </c>
      <c r="M489">
        <v>13</v>
      </c>
      <c r="N489">
        <v>1</v>
      </c>
      <c r="O489">
        <v>2</v>
      </c>
      <c r="P489">
        <v>1904</v>
      </c>
      <c r="Q489">
        <f t="shared" si="7"/>
        <v>9520</v>
      </c>
    </row>
    <row r="490" spans="1:17" x14ac:dyDescent="0.35">
      <c r="A490">
        <v>820</v>
      </c>
      <c r="B490" t="s">
        <v>135</v>
      </c>
      <c r="C490">
        <v>64</v>
      </c>
      <c r="D490">
        <v>3</v>
      </c>
      <c r="E490" s="2">
        <v>45160</v>
      </c>
      <c r="F490">
        <v>0.24424768518518519</v>
      </c>
      <c r="G490" s="2">
        <v>45164</v>
      </c>
      <c r="H490">
        <v>0.20304398148148148</v>
      </c>
      <c r="I490" t="s">
        <v>620</v>
      </c>
      <c r="J490" t="s">
        <v>409</v>
      </c>
      <c r="K490" t="s">
        <v>887</v>
      </c>
      <c r="L490" t="s">
        <v>731</v>
      </c>
      <c r="M490">
        <v>5</v>
      </c>
      <c r="N490">
        <v>4</v>
      </c>
      <c r="O490">
        <v>4</v>
      </c>
      <c r="P490">
        <v>1878</v>
      </c>
      <c r="Q490">
        <f t="shared" si="7"/>
        <v>5634</v>
      </c>
    </row>
    <row r="491" spans="1:17" x14ac:dyDescent="0.35">
      <c r="A491">
        <v>823</v>
      </c>
      <c r="B491" t="s">
        <v>341</v>
      </c>
      <c r="C491">
        <v>64</v>
      </c>
      <c r="D491">
        <v>3</v>
      </c>
      <c r="E491" s="2">
        <v>45165</v>
      </c>
      <c r="F491">
        <v>0.64126157407407403</v>
      </c>
      <c r="G491" s="2">
        <v>45170</v>
      </c>
      <c r="H491">
        <v>0.61990740740740746</v>
      </c>
      <c r="I491" t="s">
        <v>569</v>
      </c>
      <c r="J491" t="s">
        <v>409</v>
      </c>
      <c r="K491" t="s">
        <v>887</v>
      </c>
      <c r="L491" t="s">
        <v>720</v>
      </c>
      <c r="M491">
        <v>15</v>
      </c>
      <c r="N491">
        <v>14</v>
      </c>
      <c r="O491">
        <v>5</v>
      </c>
      <c r="P491">
        <v>1878</v>
      </c>
      <c r="Q491">
        <f t="shared" si="7"/>
        <v>5634</v>
      </c>
    </row>
    <row r="492" spans="1:17" x14ac:dyDescent="0.35">
      <c r="A492">
        <v>827</v>
      </c>
      <c r="B492" t="s">
        <v>337</v>
      </c>
      <c r="C492">
        <v>9</v>
      </c>
      <c r="D492">
        <v>1</v>
      </c>
      <c r="E492" s="2">
        <v>45167</v>
      </c>
      <c r="F492">
        <v>0.9241435185185185</v>
      </c>
      <c r="G492" s="2">
        <v>45168</v>
      </c>
      <c r="H492">
        <v>3.605324074074074E-2</v>
      </c>
      <c r="I492" t="s">
        <v>566</v>
      </c>
      <c r="J492" t="s">
        <v>409</v>
      </c>
      <c r="K492" t="s">
        <v>887</v>
      </c>
      <c r="L492" t="s">
        <v>731</v>
      </c>
      <c r="M492">
        <v>22</v>
      </c>
      <c r="N492">
        <v>0</v>
      </c>
      <c r="O492">
        <v>1</v>
      </c>
      <c r="P492">
        <v>1605</v>
      </c>
      <c r="Q492">
        <f t="shared" si="7"/>
        <v>1605</v>
      </c>
    </row>
    <row r="493" spans="1:17" x14ac:dyDescent="0.35">
      <c r="A493">
        <v>850</v>
      </c>
      <c r="B493" t="s">
        <v>359</v>
      </c>
      <c r="C493">
        <v>21</v>
      </c>
      <c r="D493">
        <v>4</v>
      </c>
      <c r="E493" s="2">
        <v>45161</v>
      </c>
      <c r="F493">
        <v>0.96894675925925922</v>
      </c>
      <c r="G493" s="2">
        <v>45163</v>
      </c>
      <c r="H493">
        <v>0.43820601851851854</v>
      </c>
      <c r="I493" t="s">
        <v>447</v>
      </c>
      <c r="J493" t="s">
        <v>409</v>
      </c>
      <c r="K493" t="s">
        <v>887</v>
      </c>
      <c r="L493" t="s">
        <v>715</v>
      </c>
      <c r="M493">
        <v>23</v>
      </c>
      <c r="N493">
        <v>10</v>
      </c>
      <c r="O493">
        <v>2</v>
      </c>
      <c r="P493">
        <v>1561</v>
      </c>
      <c r="Q493">
        <f t="shared" si="7"/>
        <v>6244</v>
      </c>
    </row>
    <row r="494" spans="1:17" x14ac:dyDescent="0.35">
      <c r="A494">
        <v>856</v>
      </c>
      <c r="B494" t="s">
        <v>302</v>
      </c>
      <c r="C494">
        <v>21</v>
      </c>
      <c r="D494">
        <v>2</v>
      </c>
      <c r="E494" s="2">
        <v>45165</v>
      </c>
      <c r="F494">
        <v>0.73623842592592592</v>
      </c>
      <c r="G494" s="2">
        <v>45171</v>
      </c>
      <c r="H494">
        <v>0.67835648148148153</v>
      </c>
      <c r="I494" t="s">
        <v>46</v>
      </c>
      <c r="J494" t="s">
        <v>409</v>
      </c>
      <c r="K494" t="s">
        <v>887</v>
      </c>
      <c r="L494" t="s">
        <v>720</v>
      </c>
      <c r="M494">
        <v>17</v>
      </c>
      <c r="N494">
        <v>16</v>
      </c>
      <c r="O494">
        <v>6</v>
      </c>
      <c r="P494">
        <v>1561</v>
      </c>
      <c r="Q494">
        <f t="shared" si="7"/>
        <v>3122</v>
      </c>
    </row>
    <row r="495" spans="1:17" x14ac:dyDescent="0.35">
      <c r="A495">
        <v>873</v>
      </c>
      <c r="B495" t="s">
        <v>111</v>
      </c>
      <c r="C495">
        <v>64</v>
      </c>
      <c r="D495">
        <v>4</v>
      </c>
      <c r="E495" s="2">
        <v>45164</v>
      </c>
      <c r="F495">
        <v>0.45624999999999999</v>
      </c>
      <c r="G495" s="2">
        <v>45174</v>
      </c>
      <c r="H495">
        <v>0.65656250000000005</v>
      </c>
      <c r="I495" t="s">
        <v>428</v>
      </c>
      <c r="J495" t="s">
        <v>409</v>
      </c>
      <c r="K495" t="s">
        <v>887</v>
      </c>
      <c r="L495" t="s">
        <v>713</v>
      </c>
      <c r="M495">
        <v>10</v>
      </c>
      <c r="N495">
        <v>15</v>
      </c>
      <c r="O495">
        <v>10</v>
      </c>
      <c r="P495">
        <v>1878</v>
      </c>
      <c r="Q495">
        <f t="shared" si="7"/>
        <v>7512</v>
      </c>
    </row>
    <row r="496" spans="1:17" x14ac:dyDescent="0.35">
      <c r="A496">
        <v>880</v>
      </c>
      <c r="B496" t="s">
        <v>178</v>
      </c>
      <c r="C496">
        <v>34</v>
      </c>
      <c r="D496">
        <v>5</v>
      </c>
      <c r="E496" s="2">
        <v>45167</v>
      </c>
      <c r="F496">
        <v>0.92668981481481483</v>
      </c>
      <c r="G496" s="2">
        <v>45169</v>
      </c>
      <c r="H496">
        <v>0.20474537037037038</v>
      </c>
      <c r="I496" t="s">
        <v>339</v>
      </c>
      <c r="J496" t="s">
        <v>409</v>
      </c>
      <c r="K496" t="s">
        <v>887</v>
      </c>
      <c r="L496" t="s">
        <v>731</v>
      </c>
      <c r="M496">
        <v>22</v>
      </c>
      <c r="N496">
        <v>4</v>
      </c>
      <c r="O496">
        <v>2</v>
      </c>
      <c r="P496">
        <v>1335</v>
      </c>
      <c r="Q496">
        <f t="shared" si="7"/>
        <v>6675</v>
      </c>
    </row>
    <row r="497" spans="1:17" x14ac:dyDescent="0.35">
      <c r="A497">
        <v>881</v>
      </c>
      <c r="B497" t="s">
        <v>63</v>
      </c>
      <c r="C497">
        <v>28</v>
      </c>
      <c r="D497">
        <v>4</v>
      </c>
      <c r="E497" s="2">
        <v>45159</v>
      </c>
      <c r="F497">
        <v>0.6372916666666667</v>
      </c>
      <c r="G497" s="2">
        <v>45166</v>
      </c>
      <c r="H497">
        <v>0.5414930555555556</v>
      </c>
      <c r="I497" t="s">
        <v>357</v>
      </c>
      <c r="J497" t="s">
        <v>409</v>
      </c>
      <c r="K497" t="s">
        <v>887</v>
      </c>
      <c r="L497" t="s">
        <v>727</v>
      </c>
      <c r="M497">
        <v>15</v>
      </c>
      <c r="N497">
        <v>12</v>
      </c>
      <c r="O497">
        <v>7</v>
      </c>
      <c r="P497">
        <v>1778</v>
      </c>
      <c r="Q497">
        <f t="shared" si="7"/>
        <v>7112</v>
      </c>
    </row>
    <row r="498" spans="1:17" x14ac:dyDescent="0.35">
      <c r="A498">
        <v>882</v>
      </c>
      <c r="B498" t="s">
        <v>347</v>
      </c>
      <c r="C498">
        <v>64</v>
      </c>
      <c r="D498">
        <v>2</v>
      </c>
      <c r="E498" s="2">
        <v>45167</v>
      </c>
      <c r="F498">
        <v>0.23101851851851851</v>
      </c>
      <c r="G498" s="2">
        <v>45177</v>
      </c>
      <c r="H498">
        <v>0.67700231481481477</v>
      </c>
      <c r="I498" t="s">
        <v>254</v>
      </c>
      <c r="J498" t="s">
        <v>409</v>
      </c>
      <c r="K498" t="s">
        <v>887</v>
      </c>
      <c r="L498" t="s">
        <v>731</v>
      </c>
      <c r="M498">
        <v>5</v>
      </c>
      <c r="N498">
        <v>16</v>
      </c>
      <c r="O498">
        <v>10</v>
      </c>
      <c r="P498">
        <v>1878</v>
      </c>
      <c r="Q498">
        <f t="shared" si="7"/>
        <v>3756</v>
      </c>
    </row>
    <row r="499" spans="1:17" x14ac:dyDescent="0.35">
      <c r="A499">
        <v>886</v>
      </c>
      <c r="B499" t="s">
        <v>182</v>
      </c>
      <c r="C499">
        <v>53</v>
      </c>
      <c r="D499">
        <v>3</v>
      </c>
      <c r="E499" s="2">
        <v>45159</v>
      </c>
      <c r="F499">
        <v>0.34932870370370372</v>
      </c>
      <c r="G499" s="2">
        <v>45163</v>
      </c>
      <c r="H499">
        <v>0.82818287037037042</v>
      </c>
      <c r="I499" t="s">
        <v>410</v>
      </c>
      <c r="J499" t="s">
        <v>409</v>
      </c>
      <c r="K499" t="s">
        <v>887</v>
      </c>
      <c r="L499" t="s">
        <v>727</v>
      </c>
      <c r="M499">
        <v>8</v>
      </c>
      <c r="N499">
        <v>19</v>
      </c>
      <c r="O499">
        <v>4</v>
      </c>
      <c r="P499">
        <v>1672</v>
      </c>
      <c r="Q499">
        <f t="shared" si="7"/>
        <v>5016</v>
      </c>
    </row>
    <row r="500" spans="1:17" x14ac:dyDescent="0.35">
      <c r="A500">
        <v>897</v>
      </c>
      <c r="B500" t="s">
        <v>127</v>
      </c>
      <c r="C500">
        <v>34</v>
      </c>
      <c r="D500">
        <v>5</v>
      </c>
      <c r="E500" s="2">
        <v>45163</v>
      </c>
      <c r="F500">
        <v>0.32871527777777776</v>
      </c>
      <c r="G500" s="2">
        <v>45170</v>
      </c>
      <c r="H500">
        <v>0.58530092592592597</v>
      </c>
      <c r="I500" t="s">
        <v>612</v>
      </c>
      <c r="J500" t="s">
        <v>409</v>
      </c>
      <c r="K500" t="s">
        <v>887</v>
      </c>
      <c r="L500" t="s">
        <v>717</v>
      </c>
      <c r="M500">
        <v>7</v>
      </c>
      <c r="N500">
        <v>14</v>
      </c>
      <c r="O500">
        <v>7</v>
      </c>
      <c r="P500">
        <v>1335</v>
      </c>
      <c r="Q500">
        <f t="shared" si="7"/>
        <v>6675</v>
      </c>
    </row>
    <row r="501" spans="1:17" x14ac:dyDescent="0.35">
      <c r="A501">
        <v>901</v>
      </c>
      <c r="B501" t="s">
        <v>175</v>
      </c>
      <c r="C501">
        <v>27</v>
      </c>
      <c r="D501">
        <v>4</v>
      </c>
      <c r="E501" s="2">
        <v>45160</v>
      </c>
      <c r="F501">
        <v>0.33030092592592591</v>
      </c>
      <c r="G501" s="2">
        <v>45165</v>
      </c>
      <c r="H501">
        <v>6.4236111111111105E-2</v>
      </c>
      <c r="I501" t="s">
        <v>368</v>
      </c>
      <c r="J501" t="s">
        <v>409</v>
      </c>
      <c r="K501" t="s">
        <v>887</v>
      </c>
      <c r="L501" t="s">
        <v>731</v>
      </c>
      <c r="M501">
        <v>7</v>
      </c>
      <c r="N501">
        <v>1</v>
      </c>
      <c r="O501">
        <v>5</v>
      </c>
      <c r="P501">
        <v>548</v>
      </c>
      <c r="Q501">
        <f t="shared" si="7"/>
        <v>2192</v>
      </c>
    </row>
    <row r="502" spans="1:17" x14ac:dyDescent="0.35">
      <c r="A502">
        <v>908</v>
      </c>
      <c r="B502" t="s">
        <v>351</v>
      </c>
      <c r="C502">
        <v>28</v>
      </c>
      <c r="D502">
        <v>5</v>
      </c>
      <c r="E502" s="2">
        <v>45160</v>
      </c>
      <c r="F502">
        <v>0.66070601851851851</v>
      </c>
      <c r="G502" s="2">
        <v>45162</v>
      </c>
      <c r="H502">
        <v>0.95148148148148148</v>
      </c>
      <c r="I502" t="s">
        <v>468</v>
      </c>
      <c r="J502" t="s">
        <v>409</v>
      </c>
      <c r="K502" t="s">
        <v>887</v>
      </c>
      <c r="L502" t="s">
        <v>731</v>
      </c>
      <c r="M502">
        <v>15</v>
      </c>
      <c r="N502">
        <v>22</v>
      </c>
      <c r="O502">
        <v>2</v>
      </c>
      <c r="P502">
        <v>1778</v>
      </c>
      <c r="Q502">
        <f t="shared" si="7"/>
        <v>8890</v>
      </c>
    </row>
    <row r="503" spans="1:17" x14ac:dyDescent="0.35">
      <c r="A503">
        <v>910</v>
      </c>
      <c r="B503" t="s">
        <v>260</v>
      </c>
      <c r="C503">
        <v>55</v>
      </c>
      <c r="D503">
        <v>4</v>
      </c>
      <c r="E503" s="2">
        <v>45164</v>
      </c>
      <c r="F503">
        <v>8.5682870370370368E-2</v>
      </c>
      <c r="G503" s="2">
        <v>45173</v>
      </c>
      <c r="H503">
        <v>0.71053240740740742</v>
      </c>
      <c r="I503" t="s">
        <v>161</v>
      </c>
      <c r="J503" t="s">
        <v>409</v>
      </c>
      <c r="K503" t="s">
        <v>887</v>
      </c>
      <c r="L503" t="s">
        <v>713</v>
      </c>
      <c r="M503">
        <v>2</v>
      </c>
      <c r="N503">
        <v>17</v>
      </c>
      <c r="O503">
        <v>9</v>
      </c>
      <c r="P503">
        <v>1904</v>
      </c>
      <c r="Q503">
        <f t="shared" si="7"/>
        <v>7616</v>
      </c>
    </row>
    <row r="504" spans="1:17" x14ac:dyDescent="0.35">
      <c r="A504">
        <v>912</v>
      </c>
      <c r="B504" t="s">
        <v>244</v>
      </c>
      <c r="C504">
        <v>9</v>
      </c>
      <c r="D504">
        <v>4</v>
      </c>
      <c r="E504" s="2">
        <v>45167</v>
      </c>
      <c r="F504">
        <v>0.13193287037037038</v>
      </c>
      <c r="G504" s="2">
        <v>45175</v>
      </c>
      <c r="H504">
        <v>0.48349537037037038</v>
      </c>
      <c r="I504" t="s">
        <v>562</v>
      </c>
      <c r="J504" t="s">
        <v>409</v>
      </c>
      <c r="K504" t="s">
        <v>887</v>
      </c>
      <c r="L504" t="s">
        <v>731</v>
      </c>
      <c r="M504">
        <v>3</v>
      </c>
      <c r="N504">
        <v>11</v>
      </c>
      <c r="O504">
        <v>8</v>
      </c>
      <c r="P504">
        <v>1605</v>
      </c>
      <c r="Q504">
        <f t="shared" si="7"/>
        <v>6420</v>
      </c>
    </row>
    <row r="505" spans="1:17" x14ac:dyDescent="0.35">
      <c r="A505">
        <v>934</v>
      </c>
      <c r="B505" t="s">
        <v>91</v>
      </c>
      <c r="C505">
        <v>27</v>
      </c>
      <c r="D505">
        <v>5</v>
      </c>
      <c r="E505" s="2">
        <v>45160</v>
      </c>
      <c r="F505">
        <v>2.8518518518518519E-2</v>
      </c>
      <c r="G505" s="2">
        <v>45161</v>
      </c>
      <c r="H505">
        <v>0.36032407407407407</v>
      </c>
      <c r="I505" t="s">
        <v>441</v>
      </c>
      <c r="J505" t="s">
        <v>409</v>
      </c>
      <c r="K505" t="s">
        <v>887</v>
      </c>
      <c r="L505" t="s">
        <v>731</v>
      </c>
      <c r="M505">
        <v>0</v>
      </c>
      <c r="N505">
        <v>8</v>
      </c>
      <c r="O505">
        <v>1</v>
      </c>
      <c r="P505">
        <v>548</v>
      </c>
      <c r="Q505">
        <f t="shared" si="7"/>
        <v>2740</v>
      </c>
    </row>
    <row r="506" spans="1:17" x14ac:dyDescent="0.35">
      <c r="A506">
        <v>935</v>
      </c>
      <c r="B506" t="s">
        <v>186</v>
      </c>
      <c r="C506">
        <v>27</v>
      </c>
      <c r="D506">
        <v>5</v>
      </c>
      <c r="E506" s="2">
        <v>45158</v>
      </c>
      <c r="F506">
        <v>0.40156249999999999</v>
      </c>
      <c r="G506" s="2">
        <v>45167</v>
      </c>
      <c r="H506">
        <v>0.7212615740740741</v>
      </c>
      <c r="I506" t="s">
        <v>574</v>
      </c>
      <c r="J506" t="s">
        <v>409</v>
      </c>
      <c r="K506" t="s">
        <v>887</v>
      </c>
      <c r="L506" t="s">
        <v>720</v>
      </c>
      <c r="M506">
        <v>9</v>
      </c>
      <c r="N506">
        <v>17</v>
      </c>
      <c r="O506">
        <v>9</v>
      </c>
      <c r="P506">
        <v>548</v>
      </c>
      <c r="Q506">
        <f t="shared" si="7"/>
        <v>2740</v>
      </c>
    </row>
    <row r="507" spans="1:17" x14ac:dyDescent="0.35">
      <c r="A507">
        <v>938</v>
      </c>
      <c r="B507" t="s">
        <v>24</v>
      </c>
      <c r="C507">
        <v>59</v>
      </c>
      <c r="D507">
        <v>3</v>
      </c>
      <c r="E507" s="2">
        <v>45167</v>
      </c>
      <c r="F507">
        <v>0.75890046296296299</v>
      </c>
      <c r="G507" s="2">
        <v>45177</v>
      </c>
      <c r="H507">
        <v>5.3854166666666668E-2</v>
      </c>
      <c r="I507" t="s">
        <v>319</v>
      </c>
      <c r="J507" t="s">
        <v>409</v>
      </c>
      <c r="K507" t="s">
        <v>887</v>
      </c>
      <c r="L507" t="s">
        <v>731</v>
      </c>
      <c r="M507">
        <v>18</v>
      </c>
      <c r="N507">
        <v>1</v>
      </c>
      <c r="O507">
        <v>10</v>
      </c>
      <c r="P507">
        <v>811</v>
      </c>
      <c r="Q507">
        <f t="shared" si="7"/>
        <v>2433</v>
      </c>
    </row>
    <row r="508" spans="1:17" x14ac:dyDescent="0.35">
      <c r="A508">
        <v>939</v>
      </c>
      <c r="B508" t="s">
        <v>329</v>
      </c>
      <c r="C508">
        <v>9</v>
      </c>
      <c r="D508">
        <v>4</v>
      </c>
      <c r="E508" s="2">
        <v>45158</v>
      </c>
      <c r="F508">
        <v>0.8715856481481481</v>
      </c>
      <c r="G508" s="2">
        <v>45159</v>
      </c>
      <c r="H508">
        <v>0.1918287037037037</v>
      </c>
      <c r="I508" t="s">
        <v>311</v>
      </c>
      <c r="J508" t="s">
        <v>409</v>
      </c>
      <c r="K508" t="s">
        <v>887</v>
      </c>
      <c r="L508" t="s">
        <v>720</v>
      </c>
      <c r="M508">
        <v>20</v>
      </c>
      <c r="N508">
        <v>4</v>
      </c>
      <c r="O508">
        <v>1</v>
      </c>
      <c r="P508">
        <v>1605</v>
      </c>
      <c r="Q508">
        <f t="shared" si="7"/>
        <v>6420</v>
      </c>
    </row>
    <row r="509" spans="1:17" x14ac:dyDescent="0.35">
      <c r="A509">
        <v>956</v>
      </c>
      <c r="B509" t="s">
        <v>151</v>
      </c>
      <c r="C509">
        <v>34</v>
      </c>
      <c r="D509">
        <v>5</v>
      </c>
      <c r="E509" s="2">
        <v>45167</v>
      </c>
      <c r="F509">
        <v>0.20305555555555554</v>
      </c>
      <c r="G509" s="2">
        <v>45172</v>
      </c>
      <c r="H509">
        <v>0.62046296296296299</v>
      </c>
      <c r="I509" t="s">
        <v>583</v>
      </c>
      <c r="J509" t="s">
        <v>409</v>
      </c>
      <c r="K509" t="s">
        <v>887</v>
      </c>
      <c r="L509" t="s">
        <v>731</v>
      </c>
      <c r="M509">
        <v>4</v>
      </c>
      <c r="N509">
        <v>14</v>
      </c>
      <c r="O509">
        <v>5</v>
      </c>
      <c r="P509">
        <v>1335</v>
      </c>
      <c r="Q509">
        <f t="shared" si="7"/>
        <v>6675</v>
      </c>
    </row>
    <row r="510" spans="1:17" x14ac:dyDescent="0.35">
      <c r="A510">
        <v>968</v>
      </c>
      <c r="B510" t="s">
        <v>11</v>
      </c>
      <c r="C510">
        <v>9</v>
      </c>
      <c r="D510">
        <v>2</v>
      </c>
      <c r="E510" s="2">
        <v>45163</v>
      </c>
      <c r="F510">
        <v>0.99678240740740742</v>
      </c>
      <c r="G510" s="2">
        <v>45170</v>
      </c>
      <c r="H510">
        <v>0.85012731481481485</v>
      </c>
      <c r="I510" t="s">
        <v>610</v>
      </c>
      <c r="J510" t="s">
        <v>409</v>
      </c>
      <c r="K510" t="s">
        <v>887</v>
      </c>
      <c r="L510" t="s">
        <v>717</v>
      </c>
      <c r="M510">
        <v>23</v>
      </c>
      <c r="N510">
        <v>20</v>
      </c>
      <c r="O510">
        <v>7</v>
      </c>
      <c r="P510">
        <v>1605</v>
      </c>
      <c r="Q510">
        <f t="shared" si="7"/>
        <v>3210</v>
      </c>
    </row>
    <row r="511" spans="1:17" x14ac:dyDescent="0.35">
      <c r="A511">
        <v>979</v>
      </c>
      <c r="B511" t="s">
        <v>123</v>
      </c>
      <c r="C511">
        <v>9</v>
      </c>
      <c r="D511">
        <v>4</v>
      </c>
      <c r="E511" s="2">
        <v>45166</v>
      </c>
      <c r="F511">
        <v>0.77990740740740738</v>
      </c>
      <c r="G511" s="2">
        <v>45169</v>
      </c>
      <c r="H511">
        <v>0.84233796296296293</v>
      </c>
      <c r="I511" t="s">
        <v>604</v>
      </c>
      <c r="J511" t="s">
        <v>409</v>
      </c>
      <c r="K511" t="s">
        <v>887</v>
      </c>
      <c r="L511" t="s">
        <v>727</v>
      </c>
      <c r="M511">
        <v>18</v>
      </c>
      <c r="N511">
        <v>20</v>
      </c>
      <c r="O511">
        <v>3</v>
      </c>
      <c r="P511">
        <v>1605</v>
      </c>
      <c r="Q511">
        <f t="shared" si="7"/>
        <v>6420</v>
      </c>
    </row>
    <row r="512" spans="1:17" x14ac:dyDescent="0.35">
      <c r="A512">
        <v>1000</v>
      </c>
      <c r="B512" t="s">
        <v>52</v>
      </c>
      <c r="C512">
        <v>27</v>
      </c>
      <c r="D512">
        <v>4</v>
      </c>
      <c r="E512" s="2">
        <v>45163</v>
      </c>
      <c r="F512">
        <v>5.7442129629629628E-2</v>
      </c>
      <c r="G512" s="2">
        <v>45169</v>
      </c>
      <c r="H512">
        <v>0.29026620370370371</v>
      </c>
      <c r="I512" t="s">
        <v>546</v>
      </c>
      <c r="J512" t="s">
        <v>409</v>
      </c>
      <c r="K512" t="s">
        <v>887</v>
      </c>
      <c r="L512" t="s">
        <v>717</v>
      </c>
      <c r="M512">
        <v>1</v>
      </c>
      <c r="N512">
        <v>6</v>
      </c>
      <c r="O512">
        <v>6</v>
      </c>
      <c r="P512">
        <v>548</v>
      </c>
      <c r="Q512">
        <f t="shared" si="7"/>
        <v>2192</v>
      </c>
    </row>
    <row r="513" spans="1:17" x14ac:dyDescent="0.35">
      <c r="A513">
        <v>77</v>
      </c>
      <c r="B513" t="s">
        <v>115</v>
      </c>
      <c r="C513">
        <v>42</v>
      </c>
      <c r="D513">
        <v>3</v>
      </c>
      <c r="E513" s="2">
        <v>45143</v>
      </c>
      <c r="F513">
        <v>4.6655092592592595E-2</v>
      </c>
      <c r="G513" s="2">
        <v>45151</v>
      </c>
      <c r="H513">
        <v>0.68115740740740738</v>
      </c>
      <c r="I513" t="s">
        <v>46</v>
      </c>
      <c r="J513" t="s">
        <v>424</v>
      </c>
      <c r="K513" t="s">
        <v>887</v>
      </c>
      <c r="L513" t="s">
        <v>713</v>
      </c>
      <c r="M513">
        <v>1</v>
      </c>
      <c r="N513">
        <v>16</v>
      </c>
      <c r="O513">
        <v>8</v>
      </c>
      <c r="P513">
        <v>1744</v>
      </c>
      <c r="Q513">
        <f t="shared" si="7"/>
        <v>5232</v>
      </c>
    </row>
    <row r="514" spans="1:17" x14ac:dyDescent="0.35">
      <c r="A514">
        <v>82</v>
      </c>
      <c r="B514" t="s">
        <v>155</v>
      </c>
      <c r="C514">
        <v>70</v>
      </c>
      <c r="D514">
        <v>3</v>
      </c>
      <c r="E514" s="2">
        <v>45142</v>
      </c>
      <c r="F514">
        <v>0.91811342592592593</v>
      </c>
      <c r="G514" s="2">
        <v>45143</v>
      </c>
      <c r="H514">
        <v>0.58903935185185186</v>
      </c>
      <c r="I514" t="s">
        <v>457</v>
      </c>
      <c r="J514" t="s">
        <v>405</v>
      </c>
      <c r="K514" t="s">
        <v>887</v>
      </c>
      <c r="L514" t="s">
        <v>717</v>
      </c>
      <c r="M514">
        <v>22</v>
      </c>
      <c r="N514">
        <v>14</v>
      </c>
      <c r="O514">
        <v>1</v>
      </c>
      <c r="P514">
        <v>866</v>
      </c>
      <c r="Q514">
        <f t="shared" si="7"/>
        <v>2598</v>
      </c>
    </row>
    <row r="515" spans="1:17" x14ac:dyDescent="0.35">
      <c r="A515">
        <v>165</v>
      </c>
      <c r="B515" t="s">
        <v>230</v>
      </c>
      <c r="C515">
        <v>40</v>
      </c>
      <c r="D515">
        <v>5</v>
      </c>
      <c r="E515" s="2">
        <v>45144</v>
      </c>
      <c r="F515">
        <v>0.54949074074074078</v>
      </c>
      <c r="G515" s="2">
        <v>45148</v>
      </c>
      <c r="H515">
        <v>0.35918981481481482</v>
      </c>
      <c r="I515" t="s">
        <v>499</v>
      </c>
      <c r="J515" t="s">
        <v>401</v>
      </c>
      <c r="K515" t="s">
        <v>887</v>
      </c>
      <c r="L515" t="s">
        <v>720</v>
      </c>
      <c r="M515">
        <v>13</v>
      </c>
      <c r="N515">
        <v>8</v>
      </c>
      <c r="O515">
        <v>4</v>
      </c>
      <c r="P515">
        <v>1923</v>
      </c>
      <c r="Q515">
        <f t="shared" ref="Q515:Q578" si="8">D515*P515</f>
        <v>9615</v>
      </c>
    </row>
    <row r="516" spans="1:17" x14ac:dyDescent="0.35">
      <c r="A516">
        <v>181</v>
      </c>
      <c r="B516" t="s">
        <v>252</v>
      </c>
      <c r="C516">
        <v>10</v>
      </c>
      <c r="D516">
        <v>4</v>
      </c>
      <c r="E516" s="2">
        <v>45166</v>
      </c>
      <c r="F516">
        <v>0.24678240740740739</v>
      </c>
      <c r="G516" s="2">
        <v>45175</v>
      </c>
      <c r="H516">
        <v>0.20379629629629631</v>
      </c>
      <c r="I516" t="s">
        <v>476</v>
      </c>
      <c r="J516" t="s">
        <v>405</v>
      </c>
      <c r="K516" t="s">
        <v>887</v>
      </c>
      <c r="L516" t="s">
        <v>727</v>
      </c>
      <c r="M516">
        <v>5</v>
      </c>
      <c r="N516">
        <v>4</v>
      </c>
      <c r="O516">
        <v>9</v>
      </c>
      <c r="P516">
        <v>259</v>
      </c>
      <c r="Q516">
        <f t="shared" si="8"/>
        <v>1036</v>
      </c>
    </row>
    <row r="517" spans="1:17" x14ac:dyDescent="0.35">
      <c r="A517">
        <v>193</v>
      </c>
      <c r="B517" t="s">
        <v>155</v>
      </c>
      <c r="C517">
        <v>42</v>
      </c>
      <c r="D517">
        <v>4</v>
      </c>
      <c r="E517" s="2">
        <v>45154</v>
      </c>
      <c r="F517">
        <v>0.98922453703703705</v>
      </c>
      <c r="G517" s="2">
        <v>45157</v>
      </c>
      <c r="H517">
        <v>0.10696759259259259</v>
      </c>
      <c r="I517" t="s">
        <v>410</v>
      </c>
      <c r="J517" t="s">
        <v>424</v>
      </c>
      <c r="K517" t="s">
        <v>887</v>
      </c>
      <c r="L517" t="s">
        <v>715</v>
      </c>
      <c r="M517">
        <v>23</v>
      </c>
      <c r="N517">
        <v>2</v>
      </c>
      <c r="O517">
        <v>3</v>
      </c>
      <c r="P517">
        <v>1744</v>
      </c>
      <c r="Q517">
        <f t="shared" si="8"/>
        <v>6976</v>
      </c>
    </row>
    <row r="518" spans="1:17" x14ac:dyDescent="0.35">
      <c r="A518">
        <v>196</v>
      </c>
      <c r="B518" t="s">
        <v>248</v>
      </c>
      <c r="C518">
        <v>30</v>
      </c>
      <c r="D518">
        <v>2</v>
      </c>
      <c r="E518" s="2">
        <v>45143</v>
      </c>
      <c r="F518">
        <v>0.40127314814814813</v>
      </c>
      <c r="G518" s="2">
        <v>45151</v>
      </c>
      <c r="H518">
        <v>0.37368055555555557</v>
      </c>
      <c r="I518" t="s">
        <v>509</v>
      </c>
      <c r="J518" t="s">
        <v>401</v>
      </c>
      <c r="K518" t="s">
        <v>887</v>
      </c>
      <c r="L518" t="s">
        <v>713</v>
      </c>
      <c r="M518">
        <v>9</v>
      </c>
      <c r="N518">
        <v>8</v>
      </c>
      <c r="O518">
        <v>8</v>
      </c>
      <c r="P518">
        <v>751</v>
      </c>
      <c r="Q518">
        <f t="shared" si="8"/>
        <v>1502</v>
      </c>
    </row>
    <row r="519" spans="1:17" x14ac:dyDescent="0.35">
      <c r="A519">
        <v>198</v>
      </c>
      <c r="B519" t="s">
        <v>351</v>
      </c>
      <c r="C519">
        <v>24</v>
      </c>
      <c r="D519">
        <v>2</v>
      </c>
      <c r="E519" s="2">
        <v>45165</v>
      </c>
      <c r="F519">
        <v>0.9400115740740741</v>
      </c>
      <c r="G519" s="2">
        <v>45173</v>
      </c>
      <c r="H519">
        <v>4.8495370370370369E-2</v>
      </c>
      <c r="I519" t="s">
        <v>391</v>
      </c>
      <c r="J519" t="s">
        <v>405</v>
      </c>
      <c r="K519" t="s">
        <v>887</v>
      </c>
      <c r="L519" t="s">
        <v>720</v>
      </c>
      <c r="M519">
        <v>22</v>
      </c>
      <c r="N519">
        <v>1</v>
      </c>
      <c r="O519">
        <v>8</v>
      </c>
      <c r="P519">
        <v>535</v>
      </c>
      <c r="Q519">
        <f t="shared" si="8"/>
        <v>1070</v>
      </c>
    </row>
    <row r="520" spans="1:17" x14ac:dyDescent="0.35">
      <c r="A520">
        <v>199</v>
      </c>
      <c r="B520" t="s">
        <v>362</v>
      </c>
      <c r="C520">
        <v>70</v>
      </c>
      <c r="D520">
        <v>5</v>
      </c>
      <c r="E520" s="2">
        <v>45154</v>
      </c>
      <c r="F520">
        <v>7.9513888888888884E-2</v>
      </c>
      <c r="G520" s="2">
        <v>45157</v>
      </c>
      <c r="H520">
        <v>0.68401620370370375</v>
      </c>
      <c r="I520" t="s">
        <v>510</v>
      </c>
      <c r="J520" t="s">
        <v>405</v>
      </c>
      <c r="K520" t="s">
        <v>887</v>
      </c>
      <c r="L520" t="s">
        <v>715</v>
      </c>
      <c r="M520">
        <v>1</v>
      </c>
      <c r="N520">
        <v>16</v>
      </c>
      <c r="O520">
        <v>3</v>
      </c>
      <c r="P520">
        <v>866</v>
      </c>
      <c r="Q520">
        <f t="shared" si="8"/>
        <v>4330</v>
      </c>
    </row>
    <row r="521" spans="1:17" x14ac:dyDescent="0.35">
      <c r="A521">
        <v>268</v>
      </c>
      <c r="B521" t="s">
        <v>213</v>
      </c>
      <c r="C521">
        <v>38</v>
      </c>
      <c r="D521">
        <v>1</v>
      </c>
      <c r="E521" s="2">
        <v>45152</v>
      </c>
      <c r="F521">
        <v>0.32359953703703703</v>
      </c>
      <c r="G521" s="2">
        <v>45161</v>
      </c>
      <c r="H521">
        <v>0.70381944444444444</v>
      </c>
      <c r="I521" t="s">
        <v>432</v>
      </c>
      <c r="J521" t="s">
        <v>405</v>
      </c>
      <c r="K521" t="s">
        <v>887</v>
      </c>
      <c r="L521" t="s">
        <v>727</v>
      </c>
      <c r="M521">
        <v>7</v>
      </c>
      <c r="N521">
        <v>16</v>
      </c>
      <c r="O521">
        <v>9</v>
      </c>
      <c r="P521">
        <v>562</v>
      </c>
      <c r="Q521">
        <f t="shared" si="8"/>
        <v>562</v>
      </c>
    </row>
    <row r="522" spans="1:17" x14ac:dyDescent="0.35">
      <c r="A522">
        <v>284</v>
      </c>
      <c r="B522" t="s">
        <v>226</v>
      </c>
      <c r="C522">
        <v>17</v>
      </c>
      <c r="D522">
        <v>1</v>
      </c>
      <c r="E522" s="2">
        <v>45148</v>
      </c>
      <c r="F522">
        <v>0.67574074074074075</v>
      </c>
      <c r="G522" s="2">
        <v>45154</v>
      </c>
      <c r="H522">
        <v>0.47357638888888887</v>
      </c>
      <c r="I522" t="s">
        <v>460</v>
      </c>
      <c r="J522" t="s">
        <v>401</v>
      </c>
      <c r="K522" t="s">
        <v>887</v>
      </c>
      <c r="L522" t="s">
        <v>740</v>
      </c>
      <c r="M522">
        <v>16</v>
      </c>
      <c r="N522">
        <v>11</v>
      </c>
      <c r="O522">
        <v>6</v>
      </c>
      <c r="P522">
        <v>1899</v>
      </c>
      <c r="Q522">
        <f t="shared" si="8"/>
        <v>1899</v>
      </c>
    </row>
    <row r="523" spans="1:17" x14ac:dyDescent="0.35">
      <c r="A523">
        <v>289</v>
      </c>
      <c r="B523" t="s">
        <v>75</v>
      </c>
      <c r="C523">
        <v>30</v>
      </c>
      <c r="D523">
        <v>4</v>
      </c>
      <c r="E523" s="2">
        <v>45167</v>
      </c>
      <c r="F523">
        <v>0.9861226851851852</v>
      </c>
      <c r="G523" s="2">
        <v>45175</v>
      </c>
      <c r="H523">
        <v>0.11812499999999999</v>
      </c>
      <c r="I523" t="s">
        <v>200</v>
      </c>
      <c r="J523" t="s">
        <v>401</v>
      </c>
      <c r="K523" t="s">
        <v>887</v>
      </c>
      <c r="L523" t="s">
        <v>731</v>
      </c>
      <c r="M523">
        <v>23</v>
      </c>
      <c r="N523">
        <v>2</v>
      </c>
      <c r="O523">
        <v>8</v>
      </c>
      <c r="P523">
        <v>751</v>
      </c>
      <c r="Q523">
        <f t="shared" si="8"/>
        <v>3004</v>
      </c>
    </row>
    <row r="524" spans="1:17" x14ac:dyDescent="0.35">
      <c r="A524">
        <v>300</v>
      </c>
      <c r="B524" t="s">
        <v>131</v>
      </c>
      <c r="C524">
        <v>22</v>
      </c>
      <c r="D524">
        <v>1</v>
      </c>
      <c r="E524" s="2">
        <v>45167</v>
      </c>
      <c r="F524">
        <v>0.80561342592592589</v>
      </c>
      <c r="G524" s="2">
        <v>45177</v>
      </c>
      <c r="H524">
        <v>0.76754629629629634</v>
      </c>
      <c r="I524" t="s">
        <v>547</v>
      </c>
      <c r="J524" t="s">
        <v>424</v>
      </c>
      <c r="K524" t="s">
        <v>887</v>
      </c>
      <c r="L524" t="s">
        <v>731</v>
      </c>
      <c r="M524">
        <v>19</v>
      </c>
      <c r="N524">
        <v>18</v>
      </c>
      <c r="O524">
        <v>10</v>
      </c>
      <c r="P524">
        <v>1639</v>
      </c>
      <c r="Q524">
        <f t="shared" si="8"/>
        <v>1639</v>
      </c>
    </row>
    <row r="525" spans="1:17" x14ac:dyDescent="0.35">
      <c r="A525">
        <v>310</v>
      </c>
      <c r="B525" t="s">
        <v>241</v>
      </c>
      <c r="C525">
        <v>38</v>
      </c>
      <c r="D525">
        <v>3</v>
      </c>
      <c r="E525" s="2">
        <v>45158</v>
      </c>
      <c r="F525">
        <v>0.51692129629629635</v>
      </c>
      <c r="G525" s="2">
        <v>45162</v>
      </c>
      <c r="H525">
        <v>0.65472222222222221</v>
      </c>
      <c r="I525" t="s">
        <v>521</v>
      </c>
      <c r="J525" t="s">
        <v>405</v>
      </c>
      <c r="K525" t="s">
        <v>887</v>
      </c>
      <c r="L525" t="s">
        <v>720</v>
      </c>
      <c r="M525">
        <v>12</v>
      </c>
      <c r="N525">
        <v>15</v>
      </c>
      <c r="O525">
        <v>4</v>
      </c>
      <c r="P525">
        <v>562</v>
      </c>
      <c r="Q525">
        <f t="shared" si="8"/>
        <v>1686</v>
      </c>
    </row>
    <row r="526" spans="1:17" x14ac:dyDescent="0.35">
      <c r="A526">
        <v>329</v>
      </c>
      <c r="B526" t="s">
        <v>370</v>
      </c>
      <c r="C526">
        <v>17</v>
      </c>
      <c r="D526">
        <v>3</v>
      </c>
      <c r="E526" s="2">
        <v>45164</v>
      </c>
      <c r="F526">
        <v>9.8645833333333335E-2</v>
      </c>
      <c r="G526" s="2">
        <v>45173</v>
      </c>
      <c r="H526">
        <v>0.13115740740740742</v>
      </c>
      <c r="I526" t="s">
        <v>556</v>
      </c>
      <c r="J526" t="s">
        <v>401</v>
      </c>
      <c r="K526" t="s">
        <v>887</v>
      </c>
      <c r="L526" t="s">
        <v>713</v>
      </c>
      <c r="M526">
        <v>2</v>
      </c>
      <c r="N526">
        <v>3</v>
      </c>
      <c r="O526">
        <v>9</v>
      </c>
      <c r="P526">
        <v>1899</v>
      </c>
      <c r="Q526">
        <f t="shared" si="8"/>
        <v>5697</v>
      </c>
    </row>
    <row r="527" spans="1:17" x14ac:dyDescent="0.35">
      <c r="A527">
        <v>369</v>
      </c>
      <c r="B527" t="s">
        <v>59</v>
      </c>
      <c r="C527">
        <v>63</v>
      </c>
      <c r="D527">
        <v>3</v>
      </c>
      <c r="E527" s="2">
        <v>45145</v>
      </c>
      <c r="F527">
        <v>0.30814814814814817</v>
      </c>
      <c r="G527" s="2">
        <v>45153</v>
      </c>
      <c r="H527">
        <v>0.18645833333333334</v>
      </c>
      <c r="I527" t="s">
        <v>528</v>
      </c>
      <c r="J527" t="s">
        <v>424</v>
      </c>
      <c r="K527" t="s">
        <v>887</v>
      </c>
      <c r="L527" t="s">
        <v>727</v>
      </c>
      <c r="M527">
        <v>7</v>
      </c>
      <c r="N527">
        <v>4</v>
      </c>
      <c r="O527">
        <v>8</v>
      </c>
      <c r="P527">
        <v>1348</v>
      </c>
      <c r="Q527">
        <f t="shared" si="8"/>
        <v>4044</v>
      </c>
    </row>
    <row r="528" spans="1:17" x14ac:dyDescent="0.35">
      <c r="A528">
        <v>421</v>
      </c>
      <c r="B528" t="s">
        <v>260</v>
      </c>
      <c r="C528">
        <v>38</v>
      </c>
      <c r="D528">
        <v>4</v>
      </c>
      <c r="E528" s="2">
        <v>45146</v>
      </c>
      <c r="F528">
        <v>0.84479166666666672</v>
      </c>
      <c r="G528" s="2">
        <v>45150</v>
      </c>
      <c r="H528">
        <v>0.7944444444444444</v>
      </c>
      <c r="I528" t="s">
        <v>113</v>
      </c>
      <c r="J528" t="s">
        <v>405</v>
      </c>
      <c r="K528" t="s">
        <v>887</v>
      </c>
      <c r="L528" t="s">
        <v>731</v>
      </c>
      <c r="M528">
        <v>20</v>
      </c>
      <c r="N528">
        <v>19</v>
      </c>
      <c r="O528">
        <v>4</v>
      </c>
      <c r="P528">
        <v>562</v>
      </c>
      <c r="Q528">
        <f t="shared" si="8"/>
        <v>2248</v>
      </c>
    </row>
    <row r="529" spans="1:17" x14ac:dyDescent="0.35">
      <c r="A529">
        <v>481</v>
      </c>
      <c r="B529" t="s">
        <v>178</v>
      </c>
      <c r="C529">
        <v>12</v>
      </c>
      <c r="D529">
        <v>5</v>
      </c>
      <c r="E529" s="2">
        <v>45159</v>
      </c>
      <c r="F529">
        <v>6.134259259259259E-4</v>
      </c>
      <c r="G529" s="2">
        <v>45163</v>
      </c>
      <c r="H529">
        <v>0.77528935185185188</v>
      </c>
      <c r="I529" t="s">
        <v>584</v>
      </c>
      <c r="J529" t="s">
        <v>401</v>
      </c>
      <c r="K529" t="s">
        <v>887</v>
      </c>
      <c r="L529" t="s">
        <v>727</v>
      </c>
      <c r="M529">
        <v>0</v>
      </c>
      <c r="N529">
        <v>18</v>
      </c>
      <c r="O529">
        <v>4</v>
      </c>
      <c r="P529">
        <v>672</v>
      </c>
      <c r="Q529">
        <f t="shared" si="8"/>
        <v>3360</v>
      </c>
    </row>
    <row r="530" spans="1:17" x14ac:dyDescent="0.35">
      <c r="A530">
        <v>489</v>
      </c>
      <c r="B530" t="s">
        <v>282</v>
      </c>
      <c r="C530">
        <v>10</v>
      </c>
      <c r="D530">
        <v>1</v>
      </c>
      <c r="E530" s="2">
        <v>45166</v>
      </c>
      <c r="F530">
        <v>0.93537037037037041</v>
      </c>
      <c r="G530" s="2">
        <v>45171</v>
      </c>
      <c r="H530">
        <v>0.1880324074074074</v>
      </c>
      <c r="I530" t="s">
        <v>474</v>
      </c>
      <c r="J530" t="s">
        <v>405</v>
      </c>
      <c r="K530" t="s">
        <v>887</v>
      </c>
      <c r="L530" t="s">
        <v>727</v>
      </c>
      <c r="M530">
        <v>22</v>
      </c>
      <c r="N530">
        <v>4</v>
      </c>
      <c r="O530">
        <v>5</v>
      </c>
      <c r="P530">
        <v>259</v>
      </c>
      <c r="Q530">
        <f t="shared" si="8"/>
        <v>259</v>
      </c>
    </row>
    <row r="531" spans="1:17" x14ac:dyDescent="0.35">
      <c r="A531">
        <v>495</v>
      </c>
      <c r="B531" t="s">
        <v>32</v>
      </c>
      <c r="C531">
        <v>20</v>
      </c>
      <c r="D531">
        <v>1</v>
      </c>
      <c r="E531" s="2">
        <v>45166</v>
      </c>
      <c r="F531">
        <v>0.73783564814814817</v>
      </c>
      <c r="G531" s="2">
        <v>45167</v>
      </c>
      <c r="H531">
        <v>0.9524421296296296</v>
      </c>
      <c r="I531" t="s">
        <v>585</v>
      </c>
      <c r="J531" t="s">
        <v>401</v>
      </c>
      <c r="K531" t="s">
        <v>887</v>
      </c>
      <c r="L531" t="s">
        <v>727</v>
      </c>
      <c r="M531">
        <v>17</v>
      </c>
      <c r="N531">
        <v>22</v>
      </c>
      <c r="O531">
        <v>1</v>
      </c>
      <c r="P531">
        <v>697</v>
      </c>
      <c r="Q531">
        <f t="shared" si="8"/>
        <v>697</v>
      </c>
    </row>
    <row r="532" spans="1:17" x14ac:dyDescent="0.35">
      <c r="A532">
        <v>524</v>
      </c>
      <c r="B532" t="s">
        <v>329</v>
      </c>
      <c r="C532">
        <v>45</v>
      </c>
      <c r="D532">
        <v>1</v>
      </c>
      <c r="E532" s="2">
        <v>45153</v>
      </c>
      <c r="F532">
        <v>0.57979166666666671</v>
      </c>
      <c r="G532" s="2">
        <v>45160</v>
      </c>
      <c r="H532">
        <v>0.52068287037037042</v>
      </c>
      <c r="I532" t="s">
        <v>519</v>
      </c>
      <c r="J532" t="s">
        <v>405</v>
      </c>
      <c r="K532" t="s">
        <v>887</v>
      </c>
      <c r="L532" t="s">
        <v>731</v>
      </c>
      <c r="M532">
        <v>13</v>
      </c>
      <c r="N532">
        <v>12</v>
      </c>
      <c r="O532">
        <v>7</v>
      </c>
      <c r="P532">
        <v>722</v>
      </c>
      <c r="Q532">
        <f t="shared" si="8"/>
        <v>722</v>
      </c>
    </row>
    <row r="533" spans="1:17" x14ac:dyDescent="0.35">
      <c r="A533">
        <v>530</v>
      </c>
      <c r="B533" t="s">
        <v>36</v>
      </c>
      <c r="C533">
        <v>5</v>
      </c>
      <c r="D533">
        <v>2</v>
      </c>
      <c r="E533" s="2">
        <v>45157</v>
      </c>
      <c r="F533">
        <v>0.44815972222222222</v>
      </c>
      <c r="G533" s="2">
        <v>45165</v>
      </c>
      <c r="H533">
        <v>1.6620370370370369E-2</v>
      </c>
      <c r="I533" t="s">
        <v>228</v>
      </c>
      <c r="J533" t="s">
        <v>424</v>
      </c>
      <c r="K533" t="s">
        <v>887</v>
      </c>
      <c r="L533" t="s">
        <v>713</v>
      </c>
      <c r="M533">
        <v>10</v>
      </c>
      <c r="N533">
        <v>0</v>
      </c>
      <c r="O533">
        <v>8</v>
      </c>
      <c r="P533">
        <v>1444</v>
      </c>
      <c r="Q533">
        <f t="shared" si="8"/>
        <v>2888</v>
      </c>
    </row>
    <row r="534" spans="1:17" x14ac:dyDescent="0.35">
      <c r="A534">
        <v>553</v>
      </c>
      <c r="B534" t="s">
        <v>329</v>
      </c>
      <c r="C534">
        <v>39</v>
      </c>
      <c r="D534">
        <v>2</v>
      </c>
      <c r="E534" s="2">
        <v>45160</v>
      </c>
      <c r="F534">
        <v>5.7418981481481481E-2</v>
      </c>
      <c r="G534" s="2">
        <v>45164</v>
      </c>
      <c r="H534">
        <v>0.32184027777777779</v>
      </c>
      <c r="I534" t="s">
        <v>531</v>
      </c>
      <c r="J534" t="s">
        <v>424</v>
      </c>
      <c r="K534" t="s">
        <v>887</v>
      </c>
      <c r="L534" t="s">
        <v>731</v>
      </c>
      <c r="M534">
        <v>1</v>
      </c>
      <c r="N534">
        <v>7</v>
      </c>
      <c r="O534">
        <v>4</v>
      </c>
      <c r="P534">
        <v>387</v>
      </c>
      <c r="Q534">
        <f t="shared" si="8"/>
        <v>774</v>
      </c>
    </row>
    <row r="535" spans="1:17" x14ac:dyDescent="0.35">
      <c r="A535">
        <v>560</v>
      </c>
      <c r="B535" t="s">
        <v>79</v>
      </c>
      <c r="C535">
        <v>39</v>
      </c>
      <c r="D535">
        <v>2</v>
      </c>
      <c r="E535" s="2">
        <v>45142</v>
      </c>
      <c r="F535">
        <v>0.53634259259259254</v>
      </c>
      <c r="G535" s="2">
        <v>45147</v>
      </c>
      <c r="H535">
        <v>0.41033564814814816</v>
      </c>
      <c r="I535" t="s">
        <v>459</v>
      </c>
      <c r="J535" t="s">
        <v>424</v>
      </c>
      <c r="K535" t="s">
        <v>887</v>
      </c>
      <c r="L535" t="s">
        <v>717</v>
      </c>
      <c r="M535">
        <v>12</v>
      </c>
      <c r="N535">
        <v>9</v>
      </c>
      <c r="O535">
        <v>5</v>
      </c>
      <c r="P535">
        <v>387</v>
      </c>
      <c r="Q535">
        <f t="shared" si="8"/>
        <v>774</v>
      </c>
    </row>
    <row r="536" spans="1:17" x14ac:dyDescent="0.35">
      <c r="A536">
        <v>562</v>
      </c>
      <c r="B536" t="s">
        <v>260</v>
      </c>
      <c r="C536">
        <v>24</v>
      </c>
      <c r="D536">
        <v>4</v>
      </c>
      <c r="E536" s="2">
        <v>45147</v>
      </c>
      <c r="F536">
        <v>0.38773148148148145</v>
      </c>
      <c r="G536" s="2">
        <v>45154</v>
      </c>
      <c r="H536">
        <v>6.535879629629629E-2</v>
      </c>
      <c r="I536" t="s">
        <v>539</v>
      </c>
      <c r="J536" t="s">
        <v>405</v>
      </c>
      <c r="K536" t="s">
        <v>887</v>
      </c>
      <c r="L536" t="s">
        <v>715</v>
      </c>
      <c r="M536">
        <v>9</v>
      </c>
      <c r="N536">
        <v>1</v>
      </c>
      <c r="O536">
        <v>7</v>
      </c>
      <c r="P536">
        <v>535</v>
      </c>
      <c r="Q536">
        <f t="shared" si="8"/>
        <v>2140</v>
      </c>
    </row>
    <row r="537" spans="1:17" x14ac:dyDescent="0.35">
      <c r="A537">
        <v>692</v>
      </c>
      <c r="B537" t="s">
        <v>143</v>
      </c>
      <c r="C537">
        <v>15</v>
      </c>
      <c r="D537">
        <v>2</v>
      </c>
      <c r="E537" s="2">
        <v>45149</v>
      </c>
      <c r="F537">
        <v>0.29508101851851853</v>
      </c>
      <c r="G537" s="2">
        <v>45156</v>
      </c>
      <c r="H537">
        <v>0.28098379629629627</v>
      </c>
      <c r="I537" t="s">
        <v>280</v>
      </c>
      <c r="J537" t="s">
        <v>401</v>
      </c>
      <c r="K537" t="s">
        <v>887</v>
      </c>
      <c r="L537" t="s">
        <v>717</v>
      </c>
      <c r="M537">
        <v>7</v>
      </c>
      <c r="N537">
        <v>6</v>
      </c>
      <c r="O537">
        <v>7</v>
      </c>
      <c r="P537">
        <v>1488</v>
      </c>
      <c r="Q537">
        <f t="shared" si="8"/>
        <v>2976</v>
      </c>
    </row>
    <row r="538" spans="1:17" x14ac:dyDescent="0.35">
      <c r="A538">
        <v>716</v>
      </c>
      <c r="B538" t="s">
        <v>298</v>
      </c>
      <c r="C538">
        <v>40</v>
      </c>
      <c r="D538">
        <v>3</v>
      </c>
      <c r="E538" s="2">
        <v>45157</v>
      </c>
      <c r="F538">
        <v>0.97097222222222224</v>
      </c>
      <c r="G538" s="2">
        <v>45164</v>
      </c>
      <c r="H538">
        <v>6.94212962962963E-2</v>
      </c>
      <c r="I538" t="s">
        <v>34</v>
      </c>
      <c r="J538" t="s">
        <v>401</v>
      </c>
      <c r="K538" t="s">
        <v>887</v>
      </c>
      <c r="L538" t="s">
        <v>713</v>
      </c>
      <c r="M538">
        <v>23</v>
      </c>
      <c r="N538">
        <v>1</v>
      </c>
      <c r="O538">
        <v>7</v>
      </c>
      <c r="P538">
        <v>1923</v>
      </c>
      <c r="Q538">
        <f t="shared" si="8"/>
        <v>5769</v>
      </c>
    </row>
    <row r="539" spans="1:17" x14ac:dyDescent="0.35">
      <c r="A539">
        <v>764</v>
      </c>
      <c r="B539" t="s">
        <v>159</v>
      </c>
      <c r="C539">
        <v>65</v>
      </c>
      <c r="D539">
        <v>3</v>
      </c>
      <c r="E539" s="2">
        <v>45139</v>
      </c>
      <c r="F539">
        <v>0.83305555555555555</v>
      </c>
      <c r="G539" s="2">
        <v>45143</v>
      </c>
      <c r="H539">
        <v>0.39208333333333334</v>
      </c>
      <c r="I539" t="s">
        <v>451</v>
      </c>
      <c r="J539" t="s">
        <v>424</v>
      </c>
      <c r="K539" t="s">
        <v>887</v>
      </c>
      <c r="L539" t="s">
        <v>731</v>
      </c>
      <c r="M539">
        <v>19</v>
      </c>
      <c r="N539">
        <v>9</v>
      </c>
      <c r="O539">
        <v>4</v>
      </c>
      <c r="P539">
        <v>1895</v>
      </c>
      <c r="Q539">
        <f t="shared" si="8"/>
        <v>5685</v>
      </c>
    </row>
    <row r="540" spans="1:17" x14ac:dyDescent="0.35">
      <c r="A540">
        <v>855</v>
      </c>
      <c r="B540" t="s">
        <v>135</v>
      </c>
      <c r="C540">
        <v>57</v>
      </c>
      <c r="D540">
        <v>5</v>
      </c>
      <c r="E540" s="2">
        <v>45145</v>
      </c>
      <c r="F540">
        <v>0.99318287037037034</v>
      </c>
      <c r="G540" s="2">
        <v>45155</v>
      </c>
      <c r="H540">
        <v>0.84424768518518523</v>
      </c>
      <c r="I540" t="s">
        <v>487</v>
      </c>
      <c r="J540" t="s">
        <v>405</v>
      </c>
      <c r="K540" t="s">
        <v>887</v>
      </c>
      <c r="L540" t="s">
        <v>727</v>
      </c>
      <c r="M540">
        <v>23</v>
      </c>
      <c r="N540">
        <v>20</v>
      </c>
      <c r="O540">
        <v>10</v>
      </c>
      <c r="P540">
        <v>1582</v>
      </c>
      <c r="Q540">
        <f t="shared" si="8"/>
        <v>7910</v>
      </c>
    </row>
    <row r="541" spans="1:17" x14ac:dyDescent="0.35">
      <c r="A541">
        <v>866</v>
      </c>
      <c r="B541" t="s">
        <v>87</v>
      </c>
      <c r="C541">
        <v>15</v>
      </c>
      <c r="D541">
        <v>5</v>
      </c>
      <c r="E541" s="2">
        <v>45148</v>
      </c>
      <c r="F541">
        <v>0.83792824074074079</v>
      </c>
      <c r="G541" s="2">
        <v>45149</v>
      </c>
      <c r="H541">
        <v>0.33519675925925924</v>
      </c>
      <c r="I541" t="s">
        <v>376</v>
      </c>
      <c r="J541" t="s">
        <v>401</v>
      </c>
      <c r="K541" t="s">
        <v>887</v>
      </c>
      <c r="L541" t="s">
        <v>740</v>
      </c>
      <c r="M541">
        <v>20</v>
      </c>
      <c r="N541">
        <v>8</v>
      </c>
      <c r="O541">
        <v>1</v>
      </c>
      <c r="P541">
        <v>1488</v>
      </c>
      <c r="Q541">
        <f t="shared" si="8"/>
        <v>7440</v>
      </c>
    </row>
    <row r="542" spans="1:17" x14ac:dyDescent="0.35">
      <c r="A542">
        <v>868</v>
      </c>
      <c r="B542" t="s">
        <v>386</v>
      </c>
      <c r="C542">
        <v>32</v>
      </c>
      <c r="D542">
        <v>1</v>
      </c>
      <c r="E542" s="2">
        <v>45160</v>
      </c>
      <c r="F542">
        <v>4.2557870370370371E-2</v>
      </c>
      <c r="G542" s="2">
        <v>45168</v>
      </c>
      <c r="H542">
        <v>0.42305555555555557</v>
      </c>
      <c r="I542" t="s">
        <v>266</v>
      </c>
      <c r="J542" t="s">
        <v>405</v>
      </c>
      <c r="K542" t="s">
        <v>887</v>
      </c>
      <c r="L542" t="s">
        <v>731</v>
      </c>
      <c r="M542">
        <v>1</v>
      </c>
      <c r="N542">
        <v>10</v>
      </c>
      <c r="O542">
        <v>8</v>
      </c>
      <c r="P542">
        <v>1792</v>
      </c>
      <c r="Q542">
        <f t="shared" si="8"/>
        <v>1792</v>
      </c>
    </row>
    <row r="543" spans="1:17" x14ac:dyDescent="0.35">
      <c r="A543">
        <v>889</v>
      </c>
      <c r="B543" t="s">
        <v>202</v>
      </c>
      <c r="C543">
        <v>36</v>
      </c>
      <c r="D543">
        <v>3</v>
      </c>
      <c r="E543" s="2">
        <v>45154</v>
      </c>
      <c r="F543">
        <v>0.96300925925925929</v>
      </c>
      <c r="G543" s="2">
        <v>45156</v>
      </c>
      <c r="H543">
        <v>0.42016203703703703</v>
      </c>
      <c r="I543" t="s">
        <v>533</v>
      </c>
      <c r="J543" t="s">
        <v>405</v>
      </c>
      <c r="K543" t="s">
        <v>887</v>
      </c>
      <c r="L543" t="s">
        <v>715</v>
      </c>
      <c r="M543">
        <v>23</v>
      </c>
      <c r="N543">
        <v>10</v>
      </c>
      <c r="O543">
        <v>2</v>
      </c>
      <c r="P543">
        <v>203</v>
      </c>
      <c r="Q543">
        <f t="shared" si="8"/>
        <v>609</v>
      </c>
    </row>
    <row r="544" spans="1:17" x14ac:dyDescent="0.35">
      <c r="A544">
        <v>969</v>
      </c>
      <c r="B544" t="s">
        <v>20</v>
      </c>
      <c r="C544">
        <v>42</v>
      </c>
      <c r="D544">
        <v>4</v>
      </c>
      <c r="E544" s="2">
        <v>45168</v>
      </c>
      <c r="F544">
        <v>0.95594907407407403</v>
      </c>
      <c r="G544" s="2">
        <v>45172</v>
      </c>
      <c r="H544">
        <v>0.14096064814814815</v>
      </c>
      <c r="I544" t="s">
        <v>418</v>
      </c>
      <c r="J544" t="s">
        <v>424</v>
      </c>
      <c r="K544" t="s">
        <v>887</v>
      </c>
      <c r="L544" t="s">
        <v>715</v>
      </c>
      <c r="M544">
        <v>22</v>
      </c>
      <c r="N544">
        <v>3</v>
      </c>
      <c r="O544">
        <v>4</v>
      </c>
      <c r="P544">
        <v>1744</v>
      </c>
      <c r="Q544">
        <f t="shared" si="8"/>
        <v>6976</v>
      </c>
    </row>
    <row r="545" spans="1:17" x14ac:dyDescent="0.35">
      <c r="A545">
        <v>984</v>
      </c>
      <c r="B545" t="s">
        <v>230</v>
      </c>
      <c r="C545">
        <v>65</v>
      </c>
      <c r="D545">
        <v>1</v>
      </c>
      <c r="E545" s="2">
        <v>45141</v>
      </c>
      <c r="F545">
        <v>0.93821759259259263</v>
      </c>
      <c r="G545" s="2">
        <v>45145</v>
      </c>
      <c r="H545">
        <v>0.69387731481481485</v>
      </c>
      <c r="I545" t="s">
        <v>541</v>
      </c>
      <c r="J545" t="s">
        <v>424</v>
      </c>
      <c r="K545" t="s">
        <v>887</v>
      </c>
      <c r="L545" t="s">
        <v>740</v>
      </c>
      <c r="M545">
        <v>22</v>
      </c>
      <c r="N545">
        <v>16</v>
      </c>
      <c r="O545">
        <v>4</v>
      </c>
      <c r="P545">
        <v>1895</v>
      </c>
      <c r="Q545">
        <f t="shared" si="8"/>
        <v>1895</v>
      </c>
    </row>
    <row r="546" spans="1:17" x14ac:dyDescent="0.35">
      <c r="A546">
        <v>48</v>
      </c>
      <c r="B546" t="s">
        <v>127</v>
      </c>
      <c r="C546">
        <v>65</v>
      </c>
      <c r="D546">
        <v>4</v>
      </c>
      <c r="E546" s="2">
        <v>45242</v>
      </c>
      <c r="F546">
        <v>0.83368055555555554</v>
      </c>
      <c r="G546" s="2">
        <v>45246</v>
      </c>
      <c r="H546">
        <v>0.23034722222222223</v>
      </c>
      <c r="I546" t="s">
        <v>228</v>
      </c>
      <c r="J546" t="s">
        <v>424</v>
      </c>
      <c r="K546" t="s">
        <v>948</v>
      </c>
      <c r="L546" t="s">
        <v>720</v>
      </c>
      <c r="M546">
        <v>20</v>
      </c>
      <c r="N546">
        <v>5</v>
      </c>
      <c r="O546">
        <v>4</v>
      </c>
      <c r="P546">
        <v>1895</v>
      </c>
      <c r="Q546">
        <f t="shared" si="8"/>
        <v>7580</v>
      </c>
    </row>
    <row r="547" spans="1:17" x14ac:dyDescent="0.35">
      <c r="A547">
        <v>99</v>
      </c>
      <c r="B547" t="s">
        <v>202</v>
      </c>
      <c r="C547">
        <v>38</v>
      </c>
      <c r="D547">
        <v>3</v>
      </c>
      <c r="E547" s="2">
        <v>45234</v>
      </c>
      <c r="F547">
        <v>0.58386574074074071</v>
      </c>
      <c r="G547" s="2">
        <v>45235</v>
      </c>
      <c r="H547">
        <v>0.65599537037037037</v>
      </c>
      <c r="I547" t="s">
        <v>466</v>
      </c>
      <c r="J547" t="s">
        <v>405</v>
      </c>
      <c r="K547" t="s">
        <v>948</v>
      </c>
      <c r="L547" t="s">
        <v>713</v>
      </c>
      <c r="M547">
        <v>14</v>
      </c>
      <c r="N547">
        <v>15</v>
      </c>
      <c r="O547">
        <v>1</v>
      </c>
      <c r="P547">
        <v>562</v>
      </c>
      <c r="Q547">
        <f t="shared" si="8"/>
        <v>1686</v>
      </c>
    </row>
    <row r="548" spans="1:17" x14ac:dyDescent="0.35">
      <c r="A548">
        <v>113</v>
      </c>
      <c r="B548" t="s">
        <v>131</v>
      </c>
      <c r="C548">
        <v>1</v>
      </c>
      <c r="D548">
        <v>3</v>
      </c>
      <c r="E548" s="2">
        <v>45244</v>
      </c>
      <c r="F548">
        <v>0.64618055555555554</v>
      </c>
      <c r="G548" s="2">
        <v>45253</v>
      </c>
      <c r="H548">
        <v>0.1852662037037037</v>
      </c>
      <c r="I548" t="s">
        <v>13</v>
      </c>
      <c r="J548" t="s">
        <v>424</v>
      </c>
      <c r="K548" t="s">
        <v>948</v>
      </c>
      <c r="L548" t="s">
        <v>731</v>
      </c>
      <c r="M548">
        <v>15</v>
      </c>
      <c r="N548">
        <v>4</v>
      </c>
      <c r="O548">
        <v>9</v>
      </c>
      <c r="P548">
        <v>1935</v>
      </c>
      <c r="Q548">
        <f t="shared" si="8"/>
        <v>5805</v>
      </c>
    </row>
    <row r="549" spans="1:17" x14ac:dyDescent="0.35">
      <c r="A549">
        <v>154</v>
      </c>
      <c r="B549" t="s">
        <v>198</v>
      </c>
      <c r="C549">
        <v>45</v>
      </c>
      <c r="D549">
        <v>5</v>
      </c>
      <c r="E549" s="2">
        <v>45251</v>
      </c>
      <c r="F549">
        <v>0.96826388888888892</v>
      </c>
      <c r="G549" s="2">
        <v>45255</v>
      </c>
      <c r="H549">
        <v>8.6793981481481486E-2</v>
      </c>
      <c r="I549" t="s">
        <v>137</v>
      </c>
      <c r="J549" t="s">
        <v>405</v>
      </c>
      <c r="K549" t="s">
        <v>948</v>
      </c>
      <c r="L549" t="s">
        <v>731</v>
      </c>
      <c r="M549">
        <v>23</v>
      </c>
      <c r="N549">
        <v>2</v>
      </c>
      <c r="O549">
        <v>4</v>
      </c>
      <c r="P549">
        <v>722</v>
      </c>
      <c r="Q549">
        <f t="shared" si="8"/>
        <v>3610</v>
      </c>
    </row>
    <row r="550" spans="1:17" x14ac:dyDescent="0.35">
      <c r="A550">
        <v>178</v>
      </c>
      <c r="B550" t="s">
        <v>378</v>
      </c>
      <c r="C550">
        <v>61</v>
      </c>
      <c r="D550">
        <v>1</v>
      </c>
      <c r="E550" s="2">
        <v>45244</v>
      </c>
      <c r="F550">
        <v>0.96146990740740745</v>
      </c>
      <c r="G550" s="2">
        <v>45246</v>
      </c>
      <c r="H550">
        <v>9.3321759259259257E-2</v>
      </c>
      <c r="I550" t="s">
        <v>311</v>
      </c>
      <c r="J550" t="s">
        <v>401</v>
      </c>
      <c r="K550" t="s">
        <v>948</v>
      </c>
      <c r="L550" t="s">
        <v>731</v>
      </c>
      <c r="M550">
        <v>23</v>
      </c>
      <c r="N550">
        <v>2</v>
      </c>
      <c r="O550">
        <v>2</v>
      </c>
      <c r="P550">
        <v>810</v>
      </c>
      <c r="Q550">
        <f t="shared" si="8"/>
        <v>810</v>
      </c>
    </row>
    <row r="551" spans="1:17" x14ac:dyDescent="0.35">
      <c r="A551">
        <v>189</v>
      </c>
      <c r="B551" t="s">
        <v>67</v>
      </c>
      <c r="C551">
        <v>57</v>
      </c>
      <c r="D551">
        <v>1</v>
      </c>
      <c r="E551" s="2">
        <v>45249</v>
      </c>
      <c r="F551">
        <v>0.7238310185185185</v>
      </c>
      <c r="G551" s="2">
        <v>45252</v>
      </c>
      <c r="H551">
        <v>0.55687500000000001</v>
      </c>
      <c r="I551" t="s">
        <v>254</v>
      </c>
      <c r="J551" t="s">
        <v>405</v>
      </c>
      <c r="K551" t="s">
        <v>948</v>
      </c>
      <c r="L551" t="s">
        <v>720</v>
      </c>
      <c r="M551">
        <v>17</v>
      </c>
      <c r="N551">
        <v>13</v>
      </c>
      <c r="O551">
        <v>3</v>
      </c>
      <c r="P551">
        <v>1582</v>
      </c>
      <c r="Q551">
        <f t="shared" si="8"/>
        <v>1582</v>
      </c>
    </row>
    <row r="552" spans="1:17" x14ac:dyDescent="0.35">
      <c r="A552">
        <v>273</v>
      </c>
      <c r="B552" t="s">
        <v>190</v>
      </c>
      <c r="C552">
        <v>10</v>
      </c>
      <c r="D552">
        <v>2</v>
      </c>
      <c r="E552" s="2">
        <v>45252</v>
      </c>
      <c r="F552">
        <v>0.67540509259259263</v>
      </c>
      <c r="G552" s="2">
        <v>45254</v>
      </c>
      <c r="H552">
        <v>7.8333333333333338E-2</v>
      </c>
      <c r="I552" t="s">
        <v>419</v>
      </c>
      <c r="J552" t="s">
        <v>405</v>
      </c>
      <c r="K552" t="s">
        <v>948</v>
      </c>
      <c r="L552" t="s">
        <v>715</v>
      </c>
      <c r="M552">
        <v>16</v>
      </c>
      <c r="N552">
        <v>1</v>
      </c>
      <c r="O552">
        <v>2</v>
      </c>
      <c r="P552">
        <v>259</v>
      </c>
      <c r="Q552">
        <f t="shared" si="8"/>
        <v>518</v>
      </c>
    </row>
    <row r="553" spans="1:17" x14ac:dyDescent="0.35">
      <c r="A553">
        <v>279</v>
      </c>
      <c r="B553" t="s">
        <v>264</v>
      </c>
      <c r="C553">
        <v>23</v>
      </c>
      <c r="D553">
        <v>4</v>
      </c>
      <c r="E553" s="2">
        <v>45254</v>
      </c>
      <c r="F553">
        <v>0.38525462962962964</v>
      </c>
      <c r="G553" s="2">
        <v>45256</v>
      </c>
      <c r="H553">
        <v>0.74401620370370369</v>
      </c>
      <c r="I553" t="s">
        <v>38</v>
      </c>
      <c r="J553" t="s">
        <v>401</v>
      </c>
      <c r="K553" t="s">
        <v>948</v>
      </c>
      <c r="L553" t="s">
        <v>717</v>
      </c>
      <c r="M553">
        <v>9</v>
      </c>
      <c r="N553">
        <v>17</v>
      </c>
      <c r="O553">
        <v>2</v>
      </c>
      <c r="P553">
        <v>1098</v>
      </c>
      <c r="Q553">
        <f t="shared" si="8"/>
        <v>4392</v>
      </c>
    </row>
    <row r="554" spans="1:17" x14ac:dyDescent="0.35">
      <c r="A554">
        <v>283</v>
      </c>
      <c r="B554" t="s">
        <v>337</v>
      </c>
      <c r="C554">
        <v>23</v>
      </c>
      <c r="D554">
        <v>2</v>
      </c>
      <c r="E554" s="2">
        <v>45253</v>
      </c>
      <c r="F554">
        <v>0.11914351851851852</v>
      </c>
      <c r="G554" s="2">
        <v>45260</v>
      </c>
      <c r="H554">
        <v>0.76504629629629628</v>
      </c>
      <c r="I554" t="s">
        <v>542</v>
      </c>
      <c r="J554" t="s">
        <v>401</v>
      </c>
      <c r="K554" t="s">
        <v>948</v>
      </c>
      <c r="L554" t="s">
        <v>740</v>
      </c>
      <c r="M554">
        <v>2</v>
      </c>
      <c r="N554">
        <v>18</v>
      </c>
      <c r="O554">
        <v>7</v>
      </c>
      <c r="P554">
        <v>1098</v>
      </c>
      <c r="Q554">
        <f t="shared" si="8"/>
        <v>2196</v>
      </c>
    </row>
    <row r="555" spans="1:17" x14ac:dyDescent="0.35">
      <c r="A555">
        <v>299</v>
      </c>
      <c r="B555" t="s">
        <v>355</v>
      </c>
      <c r="C555">
        <v>8</v>
      </c>
      <c r="D555">
        <v>5</v>
      </c>
      <c r="E555" s="2">
        <v>45238</v>
      </c>
      <c r="F555">
        <v>0.49399305555555556</v>
      </c>
      <c r="G555" s="2">
        <v>45247</v>
      </c>
      <c r="H555">
        <v>0.55406250000000001</v>
      </c>
      <c r="I555" t="s">
        <v>145</v>
      </c>
      <c r="J555" t="s">
        <v>401</v>
      </c>
      <c r="K555" t="s">
        <v>948</v>
      </c>
      <c r="L555" t="s">
        <v>715</v>
      </c>
      <c r="M555">
        <v>11</v>
      </c>
      <c r="N555">
        <v>13</v>
      </c>
      <c r="O555">
        <v>9</v>
      </c>
      <c r="P555">
        <v>252</v>
      </c>
      <c r="Q555">
        <f t="shared" si="8"/>
        <v>1260</v>
      </c>
    </row>
    <row r="556" spans="1:17" x14ac:dyDescent="0.35">
      <c r="A556">
        <v>303</v>
      </c>
      <c r="B556" t="s">
        <v>205</v>
      </c>
      <c r="C556">
        <v>14</v>
      </c>
      <c r="D556">
        <v>1</v>
      </c>
      <c r="E556" s="2">
        <v>45250</v>
      </c>
      <c r="F556">
        <v>0.27982638888888889</v>
      </c>
      <c r="G556" s="2">
        <v>45259</v>
      </c>
      <c r="H556">
        <v>0.29724537037037035</v>
      </c>
      <c r="I556" t="s">
        <v>464</v>
      </c>
      <c r="J556" t="s">
        <v>405</v>
      </c>
      <c r="K556" t="s">
        <v>948</v>
      </c>
      <c r="L556" t="s">
        <v>727</v>
      </c>
      <c r="M556">
        <v>6</v>
      </c>
      <c r="N556">
        <v>7</v>
      </c>
      <c r="O556">
        <v>9</v>
      </c>
      <c r="P556">
        <v>1915</v>
      </c>
      <c r="Q556">
        <f t="shared" si="8"/>
        <v>1915</v>
      </c>
    </row>
    <row r="557" spans="1:17" x14ac:dyDescent="0.35">
      <c r="A557">
        <v>335</v>
      </c>
      <c r="B557" t="s">
        <v>55</v>
      </c>
      <c r="C557">
        <v>17</v>
      </c>
      <c r="D557">
        <v>2</v>
      </c>
      <c r="E557" s="2">
        <v>45236</v>
      </c>
      <c r="F557">
        <v>8.998842592592593E-2</v>
      </c>
      <c r="G557" s="2">
        <v>45238</v>
      </c>
      <c r="H557">
        <v>9.9583333333333329E-2</v>
      </c>
      <c r="I557" t="s">
        <v>380</v>
      </c>
      <c r="J557" t="s">
        <v>401</v>
      </c>
      <c r="K557" t="s">
        <v>948</v>
      </c>
      <c r="L557" t="s">
        <v>727</v>
      </c>
      <c r="M557">
        <v>2</v>
      </c>
      <c r="N557">
        <v>2</v>
      </c>
      <c r="O557">
        <v>2</v>
      </c>
      <c r="P557">
        <v>1899</v>
      </c>
      <c r="Q557">
        <f t="shared" si="8"/>
        <v>3798</v>
      </c>
    </row>
    <row r="558" spans="1:17" x14ac:dyDescent="0.35">
      <c r="A558">
        <v>342</v>
      </c>
      <c r="B558" t="s">
        <v>244</v>
      </c>
      <c r="C558">
        <v>36</v>
      </c>
      <c r="D558">
        <v>5</v>
      </c>
      <c r="E558" s="2">
        <v>45233</v>
      </c>
      <c r="F558">
        <v>0.16924768518518518</v>
      </c>
      <c r="G558" s="2">
        <v>45238</v>
      </c>
      <c r="H558">
        <v>0.68490740740740741</v>
      </c>
      <c r="I558" t="s">
        <v>456</v>
      </c>
      <c r="J558" t="s">
        <v>405</v>
      </c>
      <c r="K558" t="s">
        <v>948</v>
      </c>
      <c r="L558" t="s">
        <v>717</v>
      </c>
      <c r="M558">
        <v>4</v>
      </c>
      <c r="N558">
        <v>16</v>
      </c>
      <c r="O558">
        <v>5</v>
      </c>
      <c r="P558">
        <v>203</v>
      </c>
      <c r="Q558">
        <f t="shared" si="8"/>
        <v>1015</v>
      </c>
    </row>
    <row r="559" spans="1:17" x14ac:dyDescent="0.35">
      <c r="A559">
        <v>348</v>
      </c>
      <c r="B559" t="s">
        <v>237</v>
      </c>
      <c r="C559">
        <v>30</v>
      </c>
      <c r="D559">
        <v>2</v>
      </c>
      <c r="E559" s="2">
        <v>45258</v>
      </c>
      <c r="F559">
        <v>0.85667824074074073</v>
      </c>
      <c r="G559" s="2">
        <v>45267</v>
      </c>
      <c r="H559">
        <v>0.50207175925925929</v>
      </c>
      <c r="I559" t="s">
        <v>235</v>
      </c>
      <c r="J559" t="s">
        <v>401</v>
      </c>
      <c r="K559" t="s">
        <v>948</v>
      </c>
      <c r="L559" t="s">
        <v>731</v>
      </c>
      <c r="M559">
        <v>20</v>
      </c>
      <c r="N559">
        <v>12</v>
      </c>
      <c r="O559">
        <v>9</v>
      </c>
      <c r="P559">
        <v>751</v>
      </c>
      <c r="Q559">
        <f t="shared" si="8"/>
        <v>1502</v>
      </c>
    </row>
    <row r="560" spans="1:17" x14ac:dyDescent="0.35">
      <c r="A560">
        <v>363</v>
      </c>
      <c r="B560" t="s">
        <v>91</v>
      </c>
      <c r="C560">
        <v>15</v>
      </c>
      <c r="D560">
        <v>2</v>
      </c>
      <c r="E560" s="2">
        <v>45257</v>
      </c>
      <c r="F560">
        <v>0.79237268518518522</v>
      </c>
      <c r="G560" s="2">
        <v>45265</v>
      </c>
      <c r="H560">
        <v>7.6805555555555557E-2</v>
      </c>
      <c r="I560" t="s">
        <v>437</v>
      </c>
      <c r="J560" t="s">
        <v>401</v>
      </c>
      <c r="K560" t="s">
        <v>948</v>
      </c>
      <c r="L560" t="s">
        <v>727</v>
      </c>
      <c r="M560">
        <v>19</v>
      </c>
      <c r="N560">
        <v>1</v>
      </c>
      <c r="O560">
        <v>8</v>
      </c>
      <c r="P560">
        <v>1488</v>
      </c>
      <c r="Q560">
        <f t="shared" si="8"/>
        <v>2976</v>
      </c>
    </row>
    <row r="561" spans="1:17" x14ac:dyDescent="0.35">
      <c r="A561">
        <v>372</v>
      </c>
      <c r="B561" t="s">
        <v>28</v>
      </c>
      <c r="C561">
        <v>25</v>
      </c>
      <c r="D561">
        <v>3</v>
      </c>
      <c r="E561" s="2">
        <v>45238</v>
      </c>
      <c r="F561">
        <v>0.79473379629629626</v>
      </c>
      <c r="G561" s="2">
        <v>45248</v>
      </c>
      <c r="H561">
        <v>0.76997685185185183</v>
      </c>
      <c r="I561" t="s">
        <v>161</v>
      </c>
      <c r="J561" t="s">
        <v>401</v>
      </c>
      <c r="K561" t="s">
        <v>948</v>
      </c>
      <c r="L561" t="s">
        <v>715</v>
      </c>
      <c r="M561">
        <v>19</v>
      </c>
      <c r="N561">
        <v>18</v>
      </c>
      <c r="O561">
        <v>10</v>
      </c>
      <c r="P561">
        <v>1202</v>
      </c>
      <c r="Q561">
        <f t="shared" si="8"/>
        <v>3606</v>
      </c>
    </row>
    <row r="562" spans="1:17" x14ac:dyDescent="0.35">
      <c r="A562">
        <v>388</v>
      </c>
      <c r="B562" t="s">
        <v>260</v>
      </c>
      <c r="C562">
        <v>36</v>
      </c>
      <c r="D562">
        <v>2</v>
      </c>
      <c r="E562" s="2">
        <v>45240</v>
      </c>
      <c r="F562">
        <v>1.0532407407407407E-2</v>
      </c>
      <c r="G562" s="2">
        <v>45248</v>
      </c>
      <c r="H562">
        <v>0.44243055555555555</v>
      </c>
      <c r="I562" t="s">
        <v>495</v>
      </c>
      <c r="J562" t="s">
        <v>405</v>
      </c>
      <c r="K562" t="s">
        <v>948</v>
      </c>
      <c r="L562" t="s">
        <v>717</v>
      </c>
      <c r="M562">
        <v>0</v>
      </c>
      <c r="N562">
        <v>10</v>
      </c>
      <c r="O562">
        <v>8</v>
      </c>
      <c r="P562">
        <v>203</v>
      </c>
      <c r="Q562">
        <f t="shared" si="8"/>
        <v>406</v>
      </c>
    </row>
    <row r="563" spans="1:17" x14ac:dyDescent="0.35">
      <c r="A563">
        <v>393</v>
      </c>
      <c r="B563" t="s">
        <v>341</v>
      </c>
      <c r="C563">
        <v>17</v>
      </c>
      <c r="D563">
        <v>5</v>
      </c>
      <c r="E563" s="2">
        <v>45244</v>
      </c>
      <c r="F563">
        <v>0.45923611111111112</v>
      </c>
      <c r="G563" s="2">
        <v>45252</v>
      </c>
      <c r="H563">
        <v>0.6741435185185185</v>
      </c>
      <c r="I563" t="s">
        <v>564</v>
      </c>
      <c r="J563" t="s">
        <v>401</v>
      </c>
      <c r="K563" t="s">
        <v>948</v>
      </c>
      <c r="L563" t="s">
        <v>731</v>
      </c>
      <c r="M563">
        <v>11</v>
      </c>
      <c r="N563">
        <v>16</v>
      </c>
      <c r="O563">
        <v>8</v>
      </c>
      <c r="P563">
        <v>1899</v>
      </c>
      <c r="Q563">
        <f t="shared" si="8"/>
        <v>9495</v>
      </c>
    </row>
    <row r="564" spans="1:17" x14ac:dyDescent="0.35">
      <c r="A564">
        <v>434</v>
      </c>
      <c r="B564" t="s">
        <v>83</v>
      </c>
      <c r="C564">
        <v>51</v>
      </c>
      <c r="D564">
        <v>4</v>
      </c>
      <c r="E564" s="2">
        <v>45258</v>
      </c>
      <c r="F564">
        <v>0.30770833333333331</v>
      </c>
      <c r="G564" s="2">
        <v>45259</v>
      </c>
      <c r="H564">
        <v>0.8218981481481481</v>
      </c>
      <c r="I564" t="s">
        <v>474</v>
      </c>
      <c r="J564" t="s">
        <v>424</v>
      </c>
      <c r="K564" t="s">
        <v>948</v>
      </c>
      <c r="L564" t="s">
        <v>731</v>
      </c>
      <c r="M564">
        <v>7</v>
      </c>
      <c r="N564">
        <v>19</v>
      </c>
      <c r="O564">
        <v>1</v>
      </c>
      <c r="P564">
        <v>1084</v>
      </c>
      <c r="Q564">
        <f t="shared" si="8"/>
        <v>4336</v>
      </c>
    </row>
    <row r="565" spans="1:17" x14ac:dyDescent="0.35">
      <c r="A565">
        <v>534</v>
      </c>
      <c r="B565" t="s">
        <v>241</v>
      </c>
      <c r="C565">
        <v>31</v>
      </c>
      <c r="D565">
        <v>2</v>
      </c>
      <c r="E565" s="2">
        <v>45257</v>
      </c>
      <c r="F565">
        <v>0.15296296296296297</v>
      </c>
      <c r="G565" s="2">
        <v>45264</v>
      </c>
      <c r="H565">
        <v>0.47403935185185186</v>
      </c>
      <c r="I565" t="s">
        <v>520</v>
      </c>
      <c r="J565" t="s">
        <v>424</v>
      </c>
      <c r="K565" t="s">
        <v>948</v>
      </c>
      <c r="L565" t="s">
        <v>727</v>
      </c>
      <c r="M565">
        <v>3</v>
      </c>
      <c r="N565">
        <v>11</v>
      </c>
      <c r="O565">
        <v>7</v>
      </c>
      <c r="P565">
        <v>1804</v>
      </c>
      <c r="Q565">
        <f t="shared" si="8"/>
        <v>3608</v>
      </c>
    </row>
    <row r="566" spans="1:17" x14ac:dyDescent="0.35">
      <c r="A566">
        <v>541</v>
      </c>
      <c r="B566" t="s">
        <v>32</v>
      </c>
      <c r="C566">
        <v>24</v>
      </c>
      <c r="D566">
        <v>3</v>
      </c>
      <c r="E566" s="2">
        <v>45243</v>
      </c>
      <c r="F566">
        <v>0.24385416666666668</v>
      </c>
      <c r="G566" s="2">
        <v>45246</v>
      </c>
      <c r="H566">
        <v>0.95594907407407403</v>
      </c>
      <c r="I566" t="s">
        <v>129</v>
      </c>
      <c r="J566" t="s">
        <v>405</v>
      </c>
      <c r="K566" t="s">
        <v>948</v>
      </c>
      <c r="L566" t="s">
        <v>727</v>
      </c>
      <c r="M566">
        <v>5</v>
      </c>
      <c r="N566">
        <v>22</v>
      </c>
      <c r="O566">
        <v>3</v>
      </c>
      <c r="P566">
        <v>535</v>
      </c>
      <c r="Q566">
        <f t="shared" si="8"/>
        <v>1605</v>
      </c>
    </row>
    <row r="567" spans="1:17" x14ac:dyDescent="0.35">
      <c r="A567">
        <v>595</v>
      </c>
      <c r="B567" t="s">
        <v>91</v>
      </c>
      <c r="C567">
        <v>51</v>
      </c>
      <c r="D567">
        <v>4</v>
      </c>
      <c r="E567" s="2">
        <v>45238</v>
      </c>
      <c r="F567">
        <v>0.5759143518518518</v>
      </c>
      <c r="G567" s="2">
        <v>45245</v>
      </c>
      <c r="H567">
        <v>0.17119212962962962</v>
      </c>
      <c r="I567" t="s">
        <v>211</v>
      </c>
      <c r="J567" t="s">
        <v>424</v>
      </c>
      <c r="K567" t="s">
        <v>948</v>
      </c>
      <c r="L567" t="s">
        <v>715</v>
      </c>
      <c r="M567">
        <v>13</v>
      </c>
      <c r="N567">
        <v>4</v>
      </c>
      <c r="O567">
        <v>7</v>
      </c>
      <c r="P567">
        <v>1084</v>
      </c>
      <c r="Q567">
        <f t="shared" si="8"/>
        <v>4336</v>
      </c>
    </row>
    <row r="568" spans="1:17" x14ac:dyDescent="0.35">
      <c r="A568">
        <v>635</v>
      </c>
      <c r="B568" t="s">
        <v>370</v>
      </c>
      <c r="C568">
        <v>67</v>
      </c>
      <c r="D568">
        <v>1</v>
      </c>
      <c r="E568" s="2">
        <v>45242</v>
      </c>
      <c r="F568">
        <v>0.77582175925925922</v>
      </c>
      <c r="G568" s="2">
        <v>45252</v>
      </c>
      <c r="H568">
        <v>0.30800925925925926</v>
      </c>
      <c r="I568" t="s">
        <v>503</v>
      </c>
      <c r="J568" t="s">
        <v>401</v>
      </c>
      <c r="K568" t="s">
        <v>948</v>
      </c>
      <c r="L568" t="s">
        <v>720</v>
      </c>
      <c r="M568">
        <v>18</v>
      </c>
      <c r="N568">
        <v>7</v>
      </c>
      <c r="O568">
        <v>10</v>
      </c>
      <c r="P568">
        <v>1374</v>
      </c>
      <c r="Q568">
        <f t="shared" si="8"/>
        <v>1374</v>
      </c>
    </row>
    <row r="569" spans="1:17" x14ac:dyDescent="0.35">
      <c r="A569">
        <v>653</v>
      </c>
      <c r="B569" t="s">
        <v>298</v>
      </c>
      <c r="C569">
        <v>17</v>
      </c>
      <c r="D569">
        <v>4</v>
      </c>
      <c r="E569" s="2">
        <v>45259</v>
      </c>
      <c r="F569">
        <v>0.56813657407407403</v>
      </c>
      <c r="G569" s="2">
        <v>45261</v>
      </c>
      <c r="H569">
        <v>0.24457175925925925</v>
      </c>
      <c r="I569" t="s">
        <v>481</v>
      </c>
      <c r="J569" t="s">
        <v>401</v>
      </c>
      <c r="K569" t="s">
        <v>948</v>
      </c>
      <c r="L569" t="s">
        <v>715</v>
      </c>
      <c r="M569">
        <v>13</v>
      </c>
      <c r="N569">
        <v>5</v>
      </c>
      <c r="O569">
        <v>2</v>
      </c>
      <c r="P569">
        <v>1899</v>
      </c>
      <c r="Q569">
        <f t="shared" si="8"/>
        <v>7596</v>
      </c>
    </row>
    <row r="570" spans="1:17" x14ac:dyDescent="0.35">
      <c r="A570">
        <v>655</v>
      </c>
      <c r="B570" t="s">
        <v>63</v>
      </c>
      <c r="C570">
        <v>17</v>
      </c>
      <c r="D570">
        <v>1</v>
      </c>
      <c r="E570" s="2">
        <v>45238</v>
      </c>
      <c r="F570">
        <v>0.88824074074074078</v>
      </c>
      <c r="G570" s="2">
        <v>45247</v>
      </c>
      <c r="H570">
        <v>0.79001157407407407</v>
      </c>
      <c r="I570" t="s">
        <v>495</v>
      </c>
      <c r="J570" t="s">
        <v>401</v>
      </c>
      <c r="K570" t="s">
        <v>948</v>
      </c>
      <c r="L570" t="s">
        <v>715</v>
      </c>
      <c r="M570">
        <v>21</v>
      </c>
      <c r="N570">
        <v>18</v>
      </c>
      <c r="O570">
        <v>9</v>
      </c>
      <c r="P570">
        <v>1899</v>
      </c>
      <c r="Q570">
        <f t="shared" si="8"/>
        <v>1899</v>
      </c>
    </row>
    <row r="571" spans="1:17" x14ac:dyDescent="0.35">
      <c r="A571">
        <v>727</v>
      </c>
      <c r="B571" t="s">
        <v>241</v>
      </c>
      <c r="C571">
        <v>12</v>
      </c>
      <c r="D571">
        <v>5</v>
      </c>
      <c r="E571" s="2">
        <v>45248</v>
      </c>
      <c r="F571">
        <v>6.7395833333333335E-2</v>
      </c>
      <c r="G571" s="2">
        <v>45252</v>
      </c>
      <c r="H571">
        <v>0.68231481481481482</v>
      </c>
      <c r="I571" t="s">
        <v>266</v>
      </c>
      <c r="J571" t="s">
        <v>401</v>
      </c>
      <c r="K571" t="s">
        <v>948</v>
      </c>
      <c r="L571" t="s">
        <v>713</v>
      </c>
      <c r="M571">
        <v>1</v>
      </c>
      <c r="N571">
        <v>16</v>
      </c>
      <c r="O571">
        <v>4</v>
      </c>
      <c r="P571">
        <v>672</v>
      </c>
      <c r="Q571">
        <f t="shared" si="8"/>
        <v>3360</v>
      </c>
    </row>
    <row r="572" spans="1:17" x14ac:dyDescent="0.35">
      <c r="A572">
        <v>740</v>
      </c>
      <c r="B572" t="s">
        <v>20</v>
      </c>
      <c r="C572">
        <v>56</v>
      </c>
      <c r="D572">
        <v>4</v>
      </c>
      <c r="E572" s="2">
        <v>45237</v>
      </c>
      <c r="F572">
        <v>0.67497685185185186</v>
      </c>
      <c r="G572" s="2">
        <v>45242</v>
      </c>
      <c r="H572">
        <v>0.42211805555555554</v>
      </c>
      <c r="I572" t="s">
        <v>606</v>
      </c>
      <c r="J572" t="s">
        <v>401</v>
      </c>
      <c r="K572" t="s">
        <v>948</v>
      </c>
      <c r="L572" t="s">
        <v>731</v>
      </c>
      <c r="M572">
        <v>16</v>
      </c>
      <c r="N572">
        <v>10</v>
      </c>
      <c r="O572">
        <v>5</v>
      </c>
      <c r="P572">
        <v>1272</v>
      </c>
      <c r="Q572">
        <f t="shared" si="8"/>
        <v>5088</v>
      </c>
    </row>
    <row r="573" spans="1:17" x14ac:dyDescent="0.35">
      <c r="A573">
        <v>754</v>
      </c>
      <c r="B573" t="s">
        <v>325</v>
      </c>
      <c r="C573">
        <v>51</v>
      </c>
      <c r="D573">
        <v>2</v>
      </c>
      <c r="E573" s="2">
        <v>45231</v>
      </c>
      <c r="F573">
        <v>0.86149305555555555</v>
      </c>
      <c r="G573" s="2">
        <v>45238</v>
      </c>
      <c r="H573">
        <v>0.92584490740740744</v>
      </c>
      <c r="I573" t="s">
        <v>585</v>
      </c>
      <c r="J573" t="s">
        <v>424</v>
      </c>
      <c r="K573" t="s">
        <v>948</v>
      </c>
      <c r="L573" t="s">
        <v>715</v>
      </c>
      <c r="M573">
        <v>20</v>
      </c>
      <c r="N573">
        <v>22</v>
      </c>
      <c r="O573">
        <v>7</v>
      </c>
      <c r="P573">
        <v>1084</v>
      </c>
      <c r="Q573">
        <f t="shared" si="8"/>
        <v>2168</v>
      </c>
    </row>
    <row r="574" spans="1:17" x14ac:dyDescent="0.35">
      <c r="A574">
        <v>768</v>
      </c>
      <c r="B574" t="s">
        <v>341</v>
      </c>
      <c r="C574">
        <v>1</v>
      </c>
      <c r="D574">
        <v>1</v>
      </c>
      <c r="E574" s="2">
        <v>45241</v>
      </c>
      <c r="F574">
        <v>0.7761689814814815</v>
      </c>
      <c r="G574" s="2">
        <v>45246</v>
      </c>
      <c r="H574">
        <v>0.51368055555555558</v>
      </c>
      <c r="I574" t="s">
        <v>476</v>
      </c>
      <c r="J574" t="s">
        <v>424</v>
      </c>
      <c r="K574" t="s">
        <v>948</v>
      </c>
      <c r="L574" t="s">
        <v>713</v>
      </c>
      <c r="M574">
        <v>18</v>
      </c>
      <c r="N574">
        <v>12</v>
      </c>
      <c r="O574">
        <v>5</v>
      </c>
      <c r="P574">
        <v>1935</v>
      </c>
      <c r="Q574">
        <f t="shared" si="8"/>
        <v>1935</v>
      </c>
    </row>
    <row r="575" spans="1:17" x14ac:dyDescent="0.35">
      <c r="A575">
        <v>807</v>
      </c>
      <c r="B575" t="s">
        <v>28</v>
      </c>
      <c r="C575">
        <v>40</v>
      </c>
      <c r="D575">
        <v>4</v>
      </c>
      <c r="E575" s="2">
        <v>45259</v>
      </c>
      <c r="F575">
        <v>0.68077546296296299</v>
      </c>
      <c r="G575" s="2">
        <v>45269</v>
      </c>
      <c r="H575">
        <v>0.13190972222222222</v>
      </c>
      <c r="I575" t="s">
        <v>315</v>
      </c>
      <c r="J575" t="s">
        <v>401</v>
      </c>
      <c r="K575" t="s">
        <v>948</v>
      </c>
      <c r="L575" t="s">
        <v>715</v>
      </c>
      <c r="M575">
        <v>16</v>
      </c>
      <c r="N575">
        <v>3</v>
      </c>
      <c r="O575">
        <v>10</v>
      </c>
      <c r="P575">
        <v>1923</v>
      </c>
      <c r="Q575">
        <f t="shared" si="8"/>
        <v>7692</v>
      </c>
    </row>
    <row r="576" spans="1:17" x14ac:dyDescent="0.35">
      <c r="A576">
        <v>839</v>
      </c>
      <c r="B576" t="s">
        <v>282</v>
      </c>
      <c r="C576">
        <v>51</v>
      </c>
      <c r="D576">
        <v>4</v>
      </c>
      <c r="E576" s="2">
        <v>45232</v>
      </c>
      <c r="F576">
        <v>0.16068287037037038</v>
      </c>
      <c r="G576" s="2">
        <v>45242</v>
      </c>
      <c r="H576">
        <v>7.6284722222222226E-2</v>
      </c>
      <c r="I576" t="s">
        <v>621</v>
      </c>
      <c r="J576" t="s">
        <v>424</v>
      </c>
      <c r="K576" t="s">
        <v>948</v>
      </c>
      <c r="L576" t="s">
        <v>740</v>
      </c>
      <c r="M576">
        <v>3</v>
      </c>
      <c r="N576">
        <v>1</v>
      </c>
      <c r="O576">
        <v>10</v>
      </c>
      <c r="P576">
        <v>1084</v>
      </c>
      <c r="Q576">
        <f t="shared" si="8"/>
        <v>4336</v>
      </c>
    </row>
    <row r="577" spans="1:17" x14ac:dyDescent="0.35">
      <c r="A577">
        <v>846</v>
      </c>
      <c r="B577" t="s">
        <v>271</v>
      </c>
      <c r="C577">
        <v>15</v>
      </c>
      <c r="D577">
        <v>4</v>
      </c>
      <c r="E577" s="2">
        <v>45258</v>
      </c>
      <c r="F577">
        <v>0.11642361111111112</v>
      </c>
      <c r="G577" s="2">
        <v>45262</v>
      </c>
      <c r="H577">
        <v>0.28892361111111109</v>
      </c>
      <c r="I577" t="s">
        <v>521</v>
      </c>
      <c r="J577" t="s">
        <v>401</v>
      </c>
      <c r="K577" t="s">
        <v>948</v>
      </c>
      <c r="L577" t="s">
        <v>731</v>
      </c>
      <c r="M577">
        <v>2</v>
      </c>
      <c r="N577">
        <v>6</v>
      </c>
      <c r="O577">
        <v>4</v>
      </c>
      <c r="P577">
        <v>1488</v>
      </c>
      <c r="Q577">
        <f t="shared" si="8"/>
        <v>5952</v>
      </c>
    </row>
    <row r="578" spans="1:17" x14ac:dyDescent="0.35">
      <c r="A578">
        <v>909</v>
      </c>
      <c r="B578" t="s">
        <v>329</v>
      </c>
      <c r="C578">
        <v>42</v>
      </c>
      <c r="D578">
        <v>1</v>
      </c>
      <c r="E578" s="2">
        <v>45234</v>
      </c>
      <c r="F578">
        <v>0.32211805555555556</v>
      </c>
      <c r="G578" s="2">
        <v>45238</v>
      </c>
      <c r="H578">
        <v>0.93431712962962965</v>
      </c>
      <c r="I578" t="s">
        <v>284</v>
      </c>
      <c r="J578" t="s">
        <v>424</v>
      </c>
      <c r="K578" t="s">
        <v>948</v>
      </c>
      <c r="L578" t="s">
        <v>713</v>
      </c>
      <c r="M578">
        <v>7</v>
      </c>
      <c r="N578">
        <v>22</v>
      </c>
      <c r="O578">
        <v>4</v>
      </c>
      <c r="P578">
        <v>1744</v>
      </c>
      <c r="Q578">
        <f t="shared" si="8"/>
        <v>1744</v>
      </c>
    </row>
    <row r="579" spans="1:17" x14ac:dyDescent="0.35">
      <c r="A579">
        <v>928</v>
      </c>
      <c r="B579" t="s">
        <v>52</v>
      </c>
      <c r="C579">
        <v>23</v>
      </c>
      <c r="D579">
        <v>3</v>
      </c>
      <c r="E579" s="2">
        <v>45249</v>
      </c>
      <c r="F579">
        <v>0.46277777777777779</v>
      </c>
      <c r="G579" s="2">
        <v>45257</v>
      </c>
      <c r="H579">
        <v>0.42791666666666667</v>
      </c>
      <c r="I579" t="s">
        <v>623</v>
      </c>
      <c r="J579" t="s">
        <v>401</v>
      </c>
      <c r="K579" t="s">
        <v>948</v>
      </c>
      <c r="L579" t="s">
        <v>720</v>
      </c>
      <c r="M579">
        <v>11</v>
      </c>
      <c r="N579">
        <v>10</v>
      </c>
      <c r="O579">
        <v>8</v>
      </c>
      <c r="P579">
        <v>1098</v>
      </c>
      <c r="Q579">
        <f t="shared" ref="Q579:Q642" si="9">D579*P579</f>
        <v>3294</v>
      </c>
    </row>
    <row r="580" spans="1:17" x14ac:dyDescent="0.35">
      <c r="A580">
        <v>933</v>
      </c>
      <c r="B580" t="s">
        <v>155</v>
      </c>
      <c r="C580">
        <v>51</v>
      </c>
      <c r="D580">
        <v>3</v>
      </c>
      <c r="E580" s="2">
        <v>45244</v>
      </c>
      <c r="F580">
        <v>0.51181712962962966</v>
      </c>
      <c r="G580" s="2">
        <v>45253</v>
      </c>
      <c r="H580">
        <v>0.1180787037037037</v>
      </c>
      <c r="I580" t="s">
        <v>544</v>
      </c>
      <c r="J580" t="s">
        <v>424</v>
      </c>
      <c r="K580" t="s">
        <v>948</v>
      </c>
      <c r="L580" t="s">
        <v>731</v>
      </c>
      <c r="M580">
        <v>12</v>
      </c>
      <c r="N580">
        <v>2</v>
      </c>
      <c r="O580">
        <v>9</v>
      </c>
      <c r="P580">
        <v>1084</v>
      </c>
      <c r="Q580">
        <f t="shared" si="9"/>
        <v>3252</v>
      </c>
    </row>
    <row r="581" spans="1:17" x14ac:dyDescent="0.35">
      <c r="A581">
        <v>944</v>
      </c>
      <c r="B581" t="s">
        <v>99</v>
      </c>
      <c r="C581">
        <v>67</v>
      </c>
      <c r="D581">
        <v>4</v>
      </c>
      <c r="E581" s="2">
        <v>45247</v>
      </c>
      <c r="F581">
        <v>0.8573263888888889</v>
      </c>
      <c r="G581" s="2">
        <v>45251</v>
      </c>
      <c r="H581">
        <v>0.69490740740740742</v>
      </c>
      <c r="I581" t="s">
        <v>445</v>
      </c>
      <c r="J581" t="s">
        <v>401</v>
      </c>
      <c r="K581" t="s">
        <v>948</v>
      </c>
      <c r="L581" t="s">
        <v>717</v>
      </c>
      <c r="M581">
        <v>20</v>
      </c>
      <c r="N581">
        <v>16</v>
      </c>
      <c r="O581">
        <v>4</v>
      </c>
      <c r="P581">
        <v>1374</v>
      </c>
      <c r="Q581">
        <f t="shared" si="9"/>
        <v>5496</v>
      </c>
    </row>
    <row r="582" spans="1:17" x14ac:dyDescent="0.35">
      <c r="A582">
        <v>951</v>
      </c>
      <c r="B582" t="s">
        <v>99</v>
      </c>
      <c r="C582">
        <v>20</v>
      </c>
      <c r="D582">
        <v>1</v>
      </c>
      <c r="E582" s="2">
        <v>45253</v>
      </c>
      <c r="F582">
        <v>0.64871527777777782</v>
      </c>
      <c r="G582" s="2">
        <v>45255</v>
      </c>
      <c r="H582">
        <v>0.7941435185185185</v>
      </c>
      <c r="I582" t="s">
        <v>587</v>
      </c>
      <c r="J582" t="s">
        <v>401</v>
      </c>
      <c r="K582" t="s">
        <v>948</v>
      </c>
      <c r="L582" t="s">
        <v>740</v>
      </c>
      <c r="M582">
        <v>15</v>
      </c>
      <c r="N582">
        <v>19</v>
      </c>
      <c r="O582">
        <v>2</v>
      </c>
      <c r="P582">
        <v>697</v>
      </c>
      <c r="Q582">
        <f t="shared" si="9"/>
        <v>697</v>
      </c>
    </row>
    <row r="583" spans="1:17" x14ac:dyDescent="0.35">
      <c r="A583">
        <v>974</v>
      </c>
      <c r="B583" t="s">
        <v>59</v>
      </c>
      <c r="C583">
        <v>17</v>
      </c>
      <c r="D583">
        <v>4</v>
      </c>
      <c r="E583" s="2">
        <v>45234</v>
      </c>
      <c r="F583">
        <v>0.8034606481481481</v>
      </c>
      <c r="G583" s="2">
        <v>45237</v>
      </c>
      <c r="H583">
        <v>0.67461805555555554</v>
      </c>
      <c r="I583" t="s">
        <v>165</v>
      </c>
      <c r="J583" t="s">
        <v>401</v>
      </c>
      <c r="K583" t="s">
        <v>948</v>
      </c>
      <c r="L583" t="s">
        <v>713</v>
      </c>
      <c r="M583">
        <v>19</v>
      </c>
      <c r="N583">
        <v>16</v>
      </c>
      <c r="O583">
        <v>3</v>
      </c>
      <c r="P583">
        <v>1899</v>
      </c>
      <c r="Q583">
        <f t="shared" si="9"/>
        <v>7596</v>
      </c>
    </row>
    <row r="584" spans="1:17" x14ac:dyDescent="0.35">
      <c r="A584">
        <v>986</v>
      </c>
      <c r="B584" t="s">
        <v>337</v>
      </c>
      <c r="C584">
        <v>1</v>
      </c>
      <c r="D584">
        <v>2</v>
      </c>
      <c r="E584" s="2">
        <v>45233</v>
      </c>
      <c r="F584">
        <v>0.69576388888888885</v>
      </c>
      <c r="G584" s="2">
        <v>45235</v>
      </c>
      <c r="H584">
        <v>0.94685185185185183</v>
      </c>
      <c r="I584" t="s">
        <v>453</v>
      </c>
      <c r="J584" t="s">
        <v>424</v>
      </c>
      <c r="K584" t="s">
        <v>948</v>
      </c>
      <c r="L584" t="s">
        <v>717</v>
      </c>
      <c r="M584">
        <v>16</v>
      </c>
      <c r="N584">
        <v>22</v>
      </c>
      <c r="O584">
        <v>2</v>
      </c>
      <c r="P584">
        <v>1935</v>
      </c>
      <c r="Q584">
        <f t="shared" si="9"/>
        <v>3870</v>
      </c>
    </row>
    <row r="585" spans="1:17" x14ac:dyDescent="0.35">
      <c r="A585">
        <v>2</v>
      </c>
      <c r="B585" t="s">
        <v>79</v>
      </c>
      <c r="C585">
        <v>41</v>
      </c>
      <c r="D585">
        <v>2</v>
      </c>
      <c r="E585" s="2">
        <v>45237</v>
      </c>
      <c r="F585">
        <v>0.979375</v>
      </c>
      <c r="G585" s="2">
        <v>45243</v>
      </c>
      <c r="H585">
        <v>0.30297453703703703</v>
      </c>
      <c r="I585" t="s">
        <v>402</v>
      </c>
      <c r="J585" t="s">
        <v>403</v>
      </c>
      <c r="K585" t="s">
        <v>948</v>
      </c>
      <c r="L585" t="s">
        <v>731</v>
      </c>
      <c r="M585">
        <v>23</v>
      </c>
      <c r="N585">
        <v>7</v>
      </c>
      <c r="O585">
        <v>6</v>
      </c>
      <c r="P585">
        <v>1977</v>
      </c>
      <c r="Q585">
        <f t="shared" si="9"/>
        <v>3954</v>
      </c>
    </row>
    <row r="586" spans="1:17" x14ac:dyDescent="0.35">
      <c r="A586">
        <v>50</v>
      </c>
      <c r="B586" t="s">
        <v>59</v>
      </c>
      <c r="C586">
        <v>41</v>
      </c>
      <c r="D586">
        <v>4</v>
      </c>
      <c r="E586" s="2">
        <v>45239</v>
      </c>
      <c r="F586">
        <v>0.28927083333333331</v>
      </c>
      <c r="G586" s="2">
        <v>45246</v>
      </c>
      <c r="H586">
        <v>0.43011574074074072</v>
      </c>
      <c r="I586" t="s">
        <v>440</v>
      </c>
      <c r="J586" t="s">
        <v>403</v>
      </c>
      <c r="K586" t="s">
        <v>948</v>
      </c>
      <c r="L586" t="s">
        <v>740</v>
      </c>
      <c r="M586">
        <v>6</v>
      </c>
      <c r="N586">
        <v>10</v>
      </c>
      <c r="O586">
        <v>7</v>
      </c>
      <c r="P586">
        <v>1977</v>
      </c>
      <c r="Q586">
        <f t="shared" si="9"/>
        <v>7908</v>
      </c>
    </row>
    <row r="587" spans="1:17" x14ac:dyDescent="0.35">
      <c r="A587">
        <v>8</v>
      </c>
      <c r="B587" t="s">
        <v>378</v>
      </c>
      <c r="C587">
        <v>43</v>
      </c>
      <c r="D587">
        <v>3</v>
      </c>
      <c r="E587" s="2">
        <v>45238</v>
      </c>
      <c r="F587">
        <v>0.80557870370370366</v>
      </c>
      <c r="G587" s="2">
        <v>45244</v>
      </c>
      <c r="H587">
        <v>0.36440972222222223</v>
      </c>
      <c r="I587" t="s">
        <v>411</v>
      </c>
      <c r="J587" t="s">
        <v>403</v>
      </c>
      <c r="K587" t="s">
        <v>948</v>
      </c>
      <c r="L587" t="s">
        <v>715</v>
      </c>
      <c r="M587">
        <v>19</v>
      </c>
      <c r="N587">
        <v>8</v>
      </c>
      <c r="O587">
        <v>6</v>
      </c>
      <c r="P587">
        <v>750</v>
      </c>
      <c r="Q587">
        <f t="shared" si="9"/>
        <v>2250</v>
      </c>
    </row>
    <row r="588" spans="1:17" x14ac:dyDescent="0.35">
      <c r="A588">
        <v>22</v>
      </c>
      <c r="B588" t="s">
        <v>217</v>
      </c>
      <c r="C588">
        <v>43</v>
      </c>
      <c r="D588">
        <v>1</v>
      </c>
      <c r="E588" s="2">
        <v>45239</v>
      </c>
      <c r="F588">
        <v>4.5462962962962962E-2</v>
      </c>
      <c r="G588" s="2">
        <v>45244</v>
      </c>
      <c r="H588">
        <v>0.40957175925925926</v>
      </c>
      <c r="I588" t="s">
        <v>69</v>
      </c>
      <c r="J588" t="s">
        <v>403</v>
      </c>
      <c r="K588" t="s">
        <v>948</v>
      </c>
      <c r="L588" t="s">
        <v>740</v>
      </c>
      <c r="M588">
        <v>1</v>
      </c>
      <c r="N588">
        <v>9</v>
      </c>
      <c r="O588">
        <v>5</v>
      </c>
      <c r="P588">
        <v>750</v>
      </c>
      <c r="Q588">
        <f t="shared" si="9"/>
        <v>750</v>
      </c>
    </row>
    <row r="589" spans="1:17" x14ac:dyDescent="0.35">
      <c r="A589">
        <v>39</v>
      </c>
      <c r="B589" t="s">
        <v>217</v>
      </c>
      <c r="C589">
        <v>43</v>
      </c>
      <c r="D589">
        <v>2</v>
      </c>
      <c r="E589" s="2">
        <v>45232</v>
      </c>
      <c r="F589">
        <v>0.80969907407407404</v>
      </c>
      <c r="G589" s="2">
        <v>45234</v>
      </c>
      <c r="H589">
        <v>0.56159722222222219</v>
      </c>
      <c r="I589" t="s">
        <v>145</v>
      </c>
      <c r="J589" t="s">
        <v>403</v>
      </c>
      <c r="K589" t="s">
        <v>948</v>
      </c>
      <c r="L589" t="s">
        <v>740</v>
      </c>
      <c r="M589">
        <v>19</v>
      </c>
      <c r="N589">
        <v>13</v>
      </c>
      <c r="O589">
        <v>2</v>
      </c>
      <c r="P589">
        <v>750</v>
      </c>
      <c r="Q589">
        <f t="shared" si="9"/>
        <v>1500</v>
      </c>
    </row>
    <row r="590" spans="1:17" x14ac:dyDescent="0.35">
      <c r="A590">
        <v>49</v>
      </c>
      <c r="B590" t="s">
        <v>83</v>
      </c>
      <c r="C590">
        <v>43</v>
      </c>
      <c r="D590">
        <v>1</v>
      </c>
      <c r="E590" s="2">
        <v>45241</v>
      </c>
      <c r="F590">
        <v>0.73923611111111109</v>
      </c>
      <c r="G590" s="2">
        <v>45248</v>
      </c>
      <c r="H590">
        <v>0.57629629629629631</v>
      </c>
      <c r="I590" t="s">
        <v>439</v>
      </c>
      <c r="J590" t="s">
        <v>403</v>
      </c>
      <c r="K590" t="s">
        <v>948</v>
      </c>
      <c r="L590" t="s">
        <v>713</v>
      </c>
      <c r="M590">
        <v>17</v>
      </c>
      <c r="N590">
        <v>13</v>
      </c>
      <c r="O590">
        <v>7</v>
      </c>
      <c r="P590">
        <v>750</v>
      </c>
      <c r="Q590">
        <f t="shared" si="9"/>
        <v>750</v>
      </c>
    </row>
    <row r="591" spans="1:17" x14ac:dyDescent="0.35">
      <c r="A591">
        <v>14</v>
      </c>
      <c r="B591" t="s">
        <v>171</v>
      </c>
      <c r="C591">
        <v>60</v>
      </c>
      <c r="D591">
        <v>1</v>
      </c>
      <c r="E591" s="2">
        <v>45238</v>
      </c>
      <c r="F591">
        <v>0.1570138888888889</v>
      </c>
      <c r="G591" s="2">
        <v>45245</v>
      </c>
      <c r="H591">
        <v>0.50557870370370372</v>
      </c>
      <c r="I591" t="s">
        <v>17</v>
      </c>
      <c r="J591" t="s">
        <v>403</v>
      </c>
      <c r="K591" t="s">
        <v>948</v>
      </c>
      <c r="L591" t="s">
        <v>715</v>
      </c>
      <c r="M591">
        <v>3</v>
      </c>
      <c r="N591">
        <v>12</v>
      </c>
      <c r="O591">
        <v>7</v>
      </c>
      <c r="P591">
        <v>827</v>
      </c>
      <c r="Q591">
        <f t="shared" si="9"/>
        <v>827</v>
      </c>
    </row>
    <row r="592" spans="1:17" x14ac:dyDescent="0.35">
      <c r="A592">
        <v>17</v>
      </c>
      <c r="B592" t="s">
        <v>223</v>
      </c>
      <c r="C592">
        <v>60</v>
      </c>
      <c r="D592">
        <v>2</v>
      </c>
      <c r="E592" s="2">
        <v>45234</v>
      </c>
      <c r="F592">
        <v>0.48024305555555558</v>
      </c>
      <c r="G592" s="2">
        <v>45243</v>
      </c>
      <c r="H592">
        <v>0.77792824074074074</v>
      </c>
      <c r="I592" t="s">
        <v>207</v>
      </c>
      <c r="J592" t="s">
        <v>403</v>
      </c>
      <c r="K592" t="s">
        <v>948</v>
      </c>
      <c r="L592" t="s">
        <v>713</v>
      </c>
      <c r="M592">
        <v>11</v>
      </c>
      <c r="N592">
        <v>18</v>
      </c>
      <c r="O592">
        <v>9</v>
      </c>
      <c r="P592">
        <v>827</v>
      </c>
      <c r="Q592">
        <f t="shared" si="9"/>
        <v>1654</v>
      </c>
    </row>
    <row r="593" spans="1:17" x14ac:dyDescent="0.35">
      <c r="A593">
        <v>38</v>
      </c>
      <c r="B593" t="s">
        <v>264</v>
      </c>
      <c r="C593">
        <v>37</v>
      </c>
      <c r="D593">
        <v>3</v>
      </c>
      <c r="E593" s="2">
        <v>45241</v>
      </c>
      <c r="F593">
        <v>0.52115740740740746</v>
      </c>
      <c r="G593" s="2">
        <v>45244</v>
      </c>
      <c r="H593">
        <v>0.51725694444444448</v>
      </c>
      <c r="I593" t="s">
        <v>137</v>
      </c>
      <c r="J593" t="s">
        <v>403</v>
      </c>
      <c r="K593" t="s">
        <v>948</v>
      </c>
      <c r="L593" t="s">
        <v>713</v>
      </c>
      <c r="M593">
        <v>12</v>
      </c>
      <c r="N593">
        <v>12</v>
      </c>
      <c r="O593">
        <v>3</v>
      </c>
      <c r="P593">
        <v>1428</v>
      </c>
      <c r="Q593">
        <f t="shared" si="9"/>
        <v>4284</v>
      </c>
    </row>
    <row r="594" spans="1:17" x14ac:dyDescent="0.35">
      <c r="A594">
        <v>40</v>
      </c>
      <c r="B594" t="s">
        <v>260</v>
      </c>
      <c r="C594">
        <v>48</v>
      </c>
      <c r="D594">
        <v>4</v>
      </c>
      <c r="E594" s="2">
        <v>45232</v>
      </c>
      <c r="F594">
        <v>0.59386574074074072</v>
      </c>
      <c r="G594" s="2">
        <v>45235</v>
      </c>
      <c r="H594">
        <v>0.18743055555555554</v>
      </c>
      <c r="I594" t="s">
        <v>433</v>
      </c>
      <c r="J594" t="s">
        <v>403</v>
      </c>
      <c r="K594" t="s">
        <v>948</v>
      </c>
      <c r="L594" t="s">
        <v>740</v>
      </c>
      <c r="M594">
        <v>14</v>
      </c>
      <c r="N594">
        <v>4</v>
      </c>
      <c r="O594">
        <v>3</v>
      </c>
      <c r="P594">
        <v>433</v>
      </c>
      <c r="Q594">
        <f t="shared" si="9"/>
        <v>1732</v>
      </c>
    </row>
    <row r="595" spans="1:17" x14ac:dyDescent="0.35">
      <c r="A595">
        <v>61</v>
      </c>
      <c r="B595" t="s">
        <v>230</v>
      </c>
      <c r="C595">
        <v>44</v>
      </c>
      <c r="D595">
        <v>2</v>
      </c>
      <c r="E595" s="2">
        <v>45238</v>
      </c>
      <c r="F595">
        <v>0.93501157407407409</v>
      </c>
      <c r="G595" s="2">
        <v>45240</v>
      </c>
      <c r="H595">
        <v>0.33924768518518517</v>
      </c>
      <c r="I595" t="s">
        <v>448</v>
      </c>
      <c r="J595" t="s">
        <v>403</v>
      </c>
      <c r="K595" t="s">
        <v>948</v>
      </c>
      <c r="L595" t="s">
        <v>715</v>
      </c>
      <c r="M595">
        <v>22</v>
      </c>
      <c r="N595">
        <v>8</v>
      </c>
      <c r="O595">
        <v>2</v>
      </c>
      <c r="P595">
        <v>794</v>
      </c>
      <c r="Q595">
        <f t="shared" si="9"/>
        <v>1588</v>
      </c>
    </row>
    <row r="596" spans="1:17" x14ac:dyDescent="0.35">
      <c r="A596">
        <v>76</v>
      </c>
      <c r="B596" t="s">
        <v>217</v>
      </c>
      <c r="C596">
        <v>4</v>
      </c>
      <c r="D596">
        <v>1</v>
      </c>
      <c r="E596" s="2">
        <v>45239</v>
      </c>
      <c r="F596">
        <v>0.21748842592592593</v>
      </c>
      <c r="G596" s="2">
        <v>45242</v>
      </c>
      <c r="H596">
        <v>2.4189814814814813E-2</v>
      </c>
      <c r="I596" t="s">
        <v>266</v>
      </c>
      <c r="J596" t="s">
        <v>403</v>
      </c>
      <c r="K596" t="s">
        <v>948</v>
      </c>
      <c r="L596" t="s">
        <v>740</v>
      </c>
      <c r="M596">
        <v>5</v>
      </c>
      <c r="N596">
        <v>0</v>
      </c>
      <c r="O596">
        <v>3</v>
      </c>
      <c r="P596">
        <v>1199</v>
      </c>
      <c r="Q596">
        <f t="shared" si="9"/>
        <v>1199</v>
      </c>
    </row>
    <row r="597" spans="1:17" x14ac:dyDescent="0.35">
      <c r="A597">
        <v>90</v>
      </c>
      <c r="B597" t="s">
        <v>344</v>
      </c>
      <c r="C597">
        <v>41</v>
      </c>
      <c r="D597">
        <v>3</v>
      </c>
      <c r="E597" s="2">
        <v>45239</v>
      </c>
      <c r="F597">
        <v>0.87101851851851853</v>
      </c>
      <c r="G597" s="2">
        <v>45248</v>
      </c>
      <c r="H597">
        <v>0.74207175925925928</v>
      </c>
      <c r="I597" t="s">
        <v>461</v>
      </c>
      <c r="J597" t="s">
        <v>403</v>
      </c>
      <c r="K597" t="s">
        <v>948</v>
      </c>
      <c r="L597" t="s">
        <v>740</v>
      </c>
      <c r="M597">
        <v>20</v>
      </c>
      <c r="N597">
        <v>17</v>
      </c>
      <c r="O597">
        <v>9</v>
      </c>
      <c r="P597">
        <v>1977</v>
      </c>
      <c r="Q597">
        <f t="shared" si="9"/>
        <v>5931</v>
      </c>
    </row>
    <row r="598" spans="1:17" x14ac:dyDescent="0.35">
      <c r="A598">
        <v>97</v>
      </c>
      <c r="B598" t="s">
        <v>167</v>
      </c>
      <c r="C598">
        <v>41</v>
      </c>
      <c r="D598">
        <v>1</v>
      </c>
      <c r="E598" s="2">
        <v>45233</v>
      </c>
      <c r="F598">
        <v>0.84134259259259259</v>
      </c>
      <c r="G598" s="2">
        <v>45238</v>
      </c>
      <c r="H598">
        <v>6.626157407407407E-2</v>
      </c>
      <c r="I598" t="s">
        <v>437</v>
      </c>
      <c r="J598" t="s">
        <v>403</v>
      </c>
      <c r="K598" t="s">
        <v>948</v>
      </c>
      <c r="L598" t="s">
        <v>717</v>
      </c>
      <c r="M598">
        <v>20</v>
      </c>
      <c r="N598">
        <v>1</v>
      </c>
      <c r="O598">
        <v>5</v>
      </c>
      <c r="P598">
        <v>1977</v>
      </c>
      <c r="Q598">
        <f t="shared" si="9"/>
        <v>1977</v>
      </c>
    </row>
    <row r="599" spans="1:17" x14ac:dyDescent="0.35">
      <c r="A599">
        <v>106</v>
      </c>
      <c r="B599" t="s">
        <v>370</v>
      </c>
      <c r="C599">
        <v>41</v>
      </c>
      <c r="D599">
        <v>2</v>
      </c>
      <c r="E599" s="2">
        <v>45236</v>
      </c>
      <c r="F599">
        <v>0.74706018518518513</v>
      </c>
      <c r="G599" s="2">
        <v>45238</v>
      </c>
      <c r="H599">
        <v>0.95865740740740746</v>
      </c>
      <c r="I599" t="s">
        <v>38</v>
      </c>
      <c r="J599" t="s">
        <v>403</v>
      </c>
      <c r="K599" t="s">
        <v>948</v>
      </c>
      <c r="L599" t="s">
        <v>727</v>
      </c>
      <c r="M599">
        <v>17</v>
      </c>
      <c r="N599">
        <v>23</v>
      </c>
      <c r="O599">
        <v>2</v>
      </c>
      <c r="P599">
        <v>1977</v>
      </c>
      <c r="Q599">
        <f t="shared" si="9"/>
        <v>3954</v>
      </c>
    </row>
    <row r="600" spans="1:17" x14ac:dyDescent="0.35">
      <c r="A600">
        <v>107</v>
      </c>
      <c r="B600" t="s">
        <v>167</v>
      </c>
      <c r="C600">
        <v>4</v>
      </c>
      <c r="D600">
        <v>3</v>
      </c>
      <c r="E600" s="2">
        <v>45236</v>
      </c>
      <c r="F600">
        <v>0.42924768518518519</v>
      </c>
      <c r="G600" s="2">
        <v>45242</v>
      </c>
      <c r="H600">
        <v>0.5974652777777778</v>
      </c>
      <c r="I600" t="s">
        <v>470</v>
      </c>
      <c r="J600" t="s">
        <v>403</v>
      </c>
      <c r="K600" t="s">
        <v>948</v>
      </c>
      <c r="L600" t="s">
        <v>727</v>
      </c>
      <c r="M600">
        <v>10</v>
      </c>
      <c r="N600">
        <v>14</v>
      </c>
      <c r="O600">
        <v>6</v>
      </c>
      <c r="P600">
        <v>1199</v>
      </c>
      <c r="Q600">
        <f t="shared" si="9"/>
        <v>3597</v>
      </c>
    </row>
    <row r="601" spans="1:17" x14ac:dyDescent="0.35">
      <c r="A601">
        <v>112</v>
      </c>
      <c r="B601" t="s">
        <v>95</v>
      </c>
      <c r="C601">
        <v>37</v>
      </c>
      <c r="D601">
        <v>3</v>
      </c>
      <c r="E601" s="2">
        <v>45241</v>
      </c>
      <c r="F601">
        <v>0.27504629629629629</v>
      </c>
      <c r="G601" s="2">
        <v>45244</v>
      </c>
      <c r="H601">
        <v>0.66040509259259261</v>
      </c>
      <c r="I601" t="s">
        <v>473</v>
      </c>
      <c r="J601" t="s">
        <v>403</v>
      </c>
      <c r="K601" t="s">
        <v>948</v>
      </c>
      <c r="L601" t="s">
        <v>713</v>
      </c>
      <c r="M601">
        <v>6</v>
      </c>
      <c r="N601">
        <v>15</v>
      </c>
      <c r="O601">
        <v>3</v>
      </c>
      <c r="P601">
        <v>1428</v>
      </c>
      <c r="Q601">
        <f t="shared" si="9"/>
        <v>4284</v>
      </c>
    </row>
    <row r="602" spans="1:17" x14ac:dyDescent="0.35">
      <c r="A602">
        <v>116</v>
      </c>
      <c r="B602" t="s">
        <v>40</v>
      </c>
      <c r="C602">
        <v>4</v>
      </c>
      <c r="D602">
        <v>3</v>
      </c>
      <c r="E602" s="2">
        <v>45241</v>
      </c>
      <c r="F602">
        <v>0.60283564814814816</v>
      </c>
      <c r="G602" s="2">
        <v>45250</v>
      </c>
      <c r="H602">
        <v>0.22599537037037037</v>
      </c>
      <c r="I602" t="s">
        <v>476</v>
      </c>
      <c r="J602" t="s">
        <v>403</v>
      </c>
      <c r="K602" t="s">
        <v>948</v>
      </c>
      <c r="L602" t="s">
        <v>713</v>
      </c>
      <c r="M602">
        <v>14</v>
      </c>
      <c r="N602">
        <v>5</v>
      </c>
      <c r="O602">
        <v>9</v>
      </c>
      <c r="P602">
        <v>1199</v>
      </c>
      <c r="Q602">
        <f t="shared" si="9"/>
        <v>3597</v>
      </c>
    </row>
    <row r="603" spans="1:17" x14ac:dyDescent="0.35">
      <c r="A603">
        <v>127</v>
      </c>
      <c r="B603" t="s">
        <v>205</v>
      </c>
      <c r="C603">
        <v>60</v>
      </c>
      <c r="D603">
        <v>4</v>
      </c>
      <c r="E603" s="2">
        <v>45232</v>
      </c>
      <c r="F603">
        <v>0.58655092592592595</v>
      </c>
      <c r="G603" s="2">
        <v>45233</v>
      </c>
      <c r="H603">
        <v>0.80903935185185183</v>
      </c>
      <c r="I603" t="s">
        <v>211</v>
      </c>
      <c r="J603" t="s">
        <v>403</v>
      </c>
      <c r="K603" t="s">
        <v>948</v>
      </c>
      <c r="L603" t="s">
        <v>740</v>
      </c>
      <c r="M603">
        <v>14</v>
      </c>
      <c r="N603">
        <v>19</v>
      </c>
      <c r="O603">
        <v>1</v>
      </c>
      <c r="P603">
        <v>827</v>
      </c>
      <c r="Q603">
        <f t="shared" si="9"/>
        <v>3308</v>
      </c>
    </row>
    <row r="604" spans="1:17" x14ac:dyDescent="0.35">
      <c r="A604">
        <v>133</v>
      </c>
      <c r="B604" t="s">
        <v>75</v>
      </c>
      <c r="C604">
        <v>43</v>
      </c>
      <c r="D604">
        <v>5</v>
      </c>
      <c r="E604" s="2">
        <v>45240</v>
      </c>
      <c r="F604">
        <v>0.66104166666666664</v>
      </c>
      <c r="G604" s="2">
        <v>45246</v>
      </c>
      <c r="H604">
        <v>0.47420138888888891</v>
      </c>
      <c r="I604" t="s">
        <v>280</v>
      </c>
      <c r="J604" t="s">
        <v>403</v>
      </c>
      <c r="K604" t="s">
        <v>948</v>
      </c>
      <c r="L604" t="s">
        <v>717</v>
      </c>
      <c r="M604">
        <v>15</v>
      </c>
      <c r="N604">
        <v>11</v>
      </c>
      <c r="O604">
        <v>6</v>
      </c>
      <c r="P604">
        <v>750</v>
      </c>
      <c r="Q604">
        <f t="shared" si="9"/>
        <v>3750</v>
      </c>
    </row>
    <row r="605" spans="1:17" x14ac:dyDescent="0.35">
      <c r="A605">
        <v>151</v>
      </c>
      <c r="B605" t="s">
        <v>205</v>
      </c>
      <c r="C605">
        <v>43</v>
      </c>
      <c r="D605">
        <v>1</v>
      </c>
      <c r="E605" s="2">
        <v>45233</v>
      </c>
      <c r="F605">
        <v>0.90446759259259257</v>
      </c>
      <c r="G605" s="2">
        <v>45240</v>
      </c>
      <c r="H605">
        <v>0.16391203703703705</v>
      </c>
      <c r="I605" t="s">
        <v>495</v>
      </c>
      <c r="J605" t="s">
        <v>403</v>
      </c>
      <c r="K605" t="s">
        <v>948</v>
      </c>
      <c r="L605" t="s">
        <v>717</v>
      </c>
      <c r="M605">
        <v>21</v>
      </c>
      <c r="N605">
        <v>3</v>
      </c>
      <c r="O605">
        <v>7</v>
      </c>
      <c r="P605">
        <v>750</v>
      </c>
      <c r="Q605">
        <f t="shared" si="9"/>
        <v>750</v>
      </c>
    </row>
    <row r="606" spans="1:17" x14ac:dyDescent="0.35">
      <c r="A606">
        <v>159</v>
      </c>
      <c r="B606" t="s">
        <v>370</v>
      </c>
      <c r="C606">
        <v>43</v>
      </c>
      <c r="D606">
        <v>3</v>
      </c>
      <c r="E606" s="2">
        <v>45239</v>
      </c>
      <c r="F606">
        <v>0.89697916666666666</v>
      </c>
      <c r="G606" s="2">
        <v>45241</v>
      </c>
      <c r="H606">
        <v>0.20550925925925925</v>
      </c>
      <c r="I606" t="s">
        <v>153</v>
      </c>
      <c r="J606" t="s">
        <v>403</v>
      </c>
      <c r="K606" t="s">
        <v>948</v>
      </c>
      <c r="L606" t="s">
        <v>740</v>
      </c>
      <c r="M606">
        <v>21</v>
      </c>
      <c r="N606">
        <v>4</v>
      </c>
      <c r="O606">
        <v>2</v>
      </c>
      <c r="P606">
        <v>750</v>
      </c>
      <c r="Q606">
        <f t="shared" si="9"/>
        <v>2250</v>
      </c>
    </row>
    <row r="607" spans="1:17" x14ac:dyDescent="0.35">
      <c r="A607">
        <v>166</v>
      </c>
      <c r="B607" t="s">
        <v>143</v>
      </c>
      <c r="C607">
        <v>4</v>
      </c>
      <c r="D607">
        <v>3</v>
      </c>
      <c r="E607" s="2">
        <v>45237</v>
      </c>
      <c r="F607">
        <v>0.96212962962962967</v>
      </c>
      <c r="G607" s="2">
        <v>45240</v>
      </c>
      <c r="H607">
        <v>0.25886574074074076</v>
      </c>
      <c r="I607" t="s">
        <v>500</v>
      </c>
      <c r="J607" t="s">
        <v>403</v>
      </c>
      <c r="K607" t="s">
        <v>948</v>
      </c>
      <c r="L607" t="s">
        <v>731</v>
      </c>
      <c r="M607">
        <v>23</v>
      </c>
      <c r="N607">
        <v>6</v>
      </c>
      <c r="O607">
        <v>3</v>
      </c>
      <c r="P607">
        <v>1199</v>
      </c>
      <c r="Q607">
        <f t="shared" si="9"/>
        <v>3597</v>
      </c>
    </row>
    <row r="608" spans="1:17" x14ac:dyDescent="0.35">
      <c r="A608">
        <v>167</v>
      </c>
      <c r="B608" t="s">
        <v>79</v>
      </c>
      <c r="C608">
        <v>37</v>
      </c>
      <c r="D608">
        <v>4</v>
      </c>
      <c r="E608" s="2">
        <v>45234</v>
      </c>
      <c r="F608">
        <v>6.0312499999999998E-2</v>
      </c>
      <c r="G608" s="2">
        <v>45237</v>
      </c>
      <c r="H608">
        <v>0.63642361111111112</v>
      </c>
      <c r="I608" t="s">
        <v>439</v>
      </c>
      <c r="J608" t="s">
        <v>403</v>
      </c>
      <c r="K608" t="s">
        <v>948</v>
      </c>
      <c r="L608" t="s">
        <v>713</v>
      </c>
      <c r="M608">
        <v>1</v>
      </c>
      <c r="N608">
        <v>15</v>
      </c>
      <c r="O608">
        <v>3</v>
      </c>
      <c r="P608">
        <v>1428</v>
      </c>
      <c r="Q608">
        <f t="shared" si="9"/>
        <v>5712</v>
      </c>
    </row>
    <row r="609" spans="1:17" x14ac:dyDescent="0.35">
      <c r="A609">
        <v>174</v>
      </c>
      <c r="B609" t="s">
        <v>194</v>
      </c>
      <c r="C609">
        <v>4</v>
      </c>
      <c r="D609">
        <v>3</v>
      </c>
      <c r="E609" s="2">
        <v>45233</v>
      </c>
      <c r="F609">
        <v>0.65231481481481479</v>
      </c>
      <c r="G609" s="2">
        <v>45243</v>
      </c>
      <c r="H609">
        <v>0.75469907407407411</v>
      </c>
      <c r="I609" t="s">
        <v>458</v>
      </c>
      <c r="J609" t="s">
        <v>403</v>
      </c>
      <c r="K609" t="s">
        <v>948</v>
      </c>
      <c r="L609" t="s">
        <v>717</v>
      </c>
      <c r="M609">
        <v>15</v>
      </c>
      <c r="N609">
        <v>18</v>
      </c>
      <c r="O609">
        <v>10</v>
      </c>
      <c r="P609">
        <v>1199</v>
      </c>
      <c r="Q609">
        <f t="shared" si="9"/>
        <v>3597</v>
      </c>
    </row>
    <row r="610" spans="1:17" x14ac:dyDescent="0.35">
      <c r="A610">
        <v>183</v>
      </c>
      <c r="B610" t="s">
        <v>321</v>
      </c>
      <c r="C610">
        <v>48</v>
      </c>
      <c r="D610">
        <v>3</v>
      </c>
      <c r="E610" s="2">
        <v>45239</v>
      </c>
      <c r="F610">
        <v>0.7581134259259259</v>
      </c>
      <c r="G610" s="2">
        <v>45241</v>
      </c>
      <c r="H610">
        <v>0.64543981481481483</v>
      </c>
      <c r="I610" t="s">
        <v>505</v>
      </c>
      <c r="J610" t="s">
        <v>403</v>
      </c>
      <c r="K610" t="s">
        <v>948</v>
      </c>
      <c r="L610" t="s">
        <v>740</v>
      </c>
      <c r="M610">
        <v>18</v>
      </c>
      <c r="N610">
        <v>15</v>
      </c>
      <c r="O610">
        <v>2</v>
      </c>
      <c r="P610">
        <v>433</v>
      </c>
      <c r="Q610">
        <f t="shared" si="9"/>
        <v>1299</v>
      </c>
    </row>
    <row r="611" spans="1:17" x14ac:dyDescent="0.35">
      <c r="A611">
        <v>190</v>
      </c>
      <c r="B611" t="s">
        <v>374</v>
      </c>
      <c r="C611">
        <v>60</v>
      </c>
      <c r="D611">
        <v>5</v>
      </c>
      <c r="E611" s="2">
        <v>45239</v>
      </c>
      <c r="F611">
        <v>0.52348379629629627</v>
      </c>
      <c r="G611" s="2">
        <v>45243</v>
      </c>
      <c r="H611">
        <v>0.57041666666666668</v>
      </c>
      <c r="I611" t="s">
        <v>447</v>
      </c>
      <c r="J611" t="s">
        <v>403</v>
      </c>
      <c r="K611" t="s">
        <v>948</v>
      </c>
      <c r="L611" t="s">
        <v>740</v>
      </c>
      <c r="M611">
        <v>12</v>
      </c>
      <c r="N611">
        <v>13</v>
      </c>
      <c r="O611">
        <v>4</v>
      </c>
      <c r="P611">
        <v>827</v>
      </c>
      <c r="Q611">
        <f t="shared" si="9"/>
        <v>4135</v>
      </c>
    </row>
    <row r="612" spans="1:17" x14ac:dyDescent="0.35">
      <c r="A612">
        <v>250</v>
      </c>
      <c r="B612" t="s">
        <v>337</v>
      </c>
      <c r="C612">
        <v>37</v>
      </c>
      <c r="D612">
        <v>5</v>
      </c>
      <c r="E612" s="2">
        <v>45238</v>
      </c>
      <c r="F612">
        <v>0.63017361111111114</v>
      </c>
      <c r="G612" s="2">
        <v>45239</v>
      </c>
      <c r="H612">
        <v>6.3958333333333339E-2</v>
      </c>
      <c r="I612" t="s">
        <v>532</v>
      </c>
      <c r="J612" t="s">
        <v>403</v>
      </c>
      <c r="K612" t="s">
        <v>948</v>
      </c>
      <c r="L612" t="s">
        <v>715</v>
      </c>
      <c r="M612">
        <v>15</v>
      </c>
      <c r="N612">
        <v>1</v>
      </c>
      <c r="O612">
        <v>1</v>
      </c>
      <c r="P612">
        <v>1428</v>
      </c>
      <c r="Q612">
        <f t="shared" si="9"/>
        <v>7140</v>
      </c>
    </row>
    <row r="613" spans="1:17" x14ac:dyDescent="0.35">
      <c r="A613">
        <v>256</v>
      </c>
      <c r="B613" t="s">
        <v>256</v>
      </c>
      <c r="C613">
        <v>4</v>
      </c>
      <c r="D613">
        <v>5</v>
      </c>
      <c r="E613" s="2">
        <v>45236</v>
      </c>
      <c r="F613">
        <v>0.80126157407407406</v>
      </c>
      <c r="G613" s="2">
        <v>45244</v>
      </c>
      <c r="H613">
        <v>0.75410879629629635</v>
      </c>
      <c r="I613" t="s">
        <v>522</v>
      </c>
      <c r="J613" t="s">
        <v>403</v>
      </c>
      <c r="K613" t="s">
        <v>948</v>
      </c>
      <c r="L613" t="s">
        <v>727</v>
      </c>
      <c r="M613">
        <v>19</v>
      </c>
      <c r="N613">
        <v>18</v>
      </c>
      <c r="O613">
        <v>8</v>
      </c>
      <c r="P613">
        <v>1199</v>
      </c>
      <c r="Q613">
        <f t="shared" si="9"/>
        <v>5995</v>
      </c>
    </row>
    <row r="614" spans="1:17" x14ac:dyDescent="0.35">
      <c r="A614">
        <v>261</v>
      </c>
      <c r="B614" t="s">
        <v>167</v>
      </c>
      <c r="C614">
        <v>37</v>
      </c>
      <c r="D614">
        <v>3</v>
      </c>
      <c r="E614" s="2">
        <v>45236</v>
      </c>
      <c r="F614">
        <v>0.58599537037037042</v>
      </c>
      <c r="G614" s="2">
        <v>45242</v>
      </c>
      <c r="H614">
        <v>0.84568287037037038</v>
      </c>
      <c r="I614" t="s">
        <v>262</v>
      </c>
      <c r="J614" t="s">
        <v>403</v>
      </c>
      <c r="K614" t="s">
        <v>948</v>
      </c>
      <c r="L614" t="s">
        <v>727</v>
      </c>
      <c r="M614">
        <v>14</v>
      </c>
      <c r="N614">
        <v>20</v>
      </c>
      <c r="O614">
        <v>6</v>
      </c>
      <c r="P614">
        <v>1428</v>
      </c>
      <c r="Q614">
        <f t="shared" si="9"/>
        <v>4284</v>
      </c>
    </row>
    <row r="615" spans="1:17" x14ac:dyDescent="0.35">
      <c r="A615">
        <v>274</v>
      </c>
      <c r="B615" t="s">
        <v>305</v>
      </c>
      <c r="C615">
        <v>41</v>
      </c>
      <c r="D615">
        <v>5</v>
      </c>
      <c r="E615" s="2">
        <v>45232</v>
      </c>
      <c r="F615">
        <v>0.27628472222222222</v>
      </c>
      <c r="G615" s="2">
        <v>45242</v>
      </c>
      <c r="H615">
        <v>0.87055555555555553</v>
      </c>
      <c r="I615" t="s">
        <v>537</v>
      </c>
      <c r="J615" t="s">
        <v>403</v>
      </c>
      <c r="K615" t="s">
        <v>948</v>
      </c>
      <c r="L615" t="s">
        <v>740</v>
      </c>
      <c r="M615">
        <v>6</v>
      </c>
      <c r="N615">
        <v>20</v>
      </c>
      <c r="O615">
        <v>10</v>
      </c>
      <c r="P615">
        <v>1977</v>
      </c>
      <c r="Q615">
        <f t="shared" si="9"/>
        <v>9885</v>
      </c>
    </row>
    <row r="616" spans="1:17" x14ac:dyDescent="0.35">
      <c r="A616">
        <v>282</v>
      </c>
      <c r="B616" t="s">
        <v>359</v>
      </c>
      <c r="C616">
        <v>41</v>
      </c>
      <c r="D616">
        <v>2</v>
      </c>
      <c r="E616" s="2">
        <v>45241</v>
      </c>
      <c r="F616">
        <v>0.43112268518518521</v>
      </c>
      <c r="G616" s="2">
        <v>45249</v>
      </c>
      <c r="H616">
        <v>0.92476851851851849</v>
      </c>
      <c r="I616" t="s">
        <v>57</v>
      </c>
      <c r="J616" t="s">
        <v>403</v>
      </c>
      <c r="K616" t="s">
        <v>948</v>
      </c>
      <c r="L616" t="s">
        <v>713</v>
      </c>
      <c r="M616">
        <v>10</v>
      </c>
      <c r="N616">
        <v>22</v>
      </c>
      <c r="O616">
        <v>8</v>
      </c>
      <c r="P616">
        <v>1977</v>
      </c>
      <c r="Q616">
        <f t="shared" si="9"/>
        <v>3954</v>
      </c>
    </row>
    <row r="617" spans="1:17" x14ac:dyDescent="0.35">
      <c r="A617">
        <v>309</v>
      </c>
      <c r="B617" t="s">
        <v>278</v>
      </c>
      <c r="C617">
        <v>60</v>
      </c>
      <c r="D617">
        <v>4</v>
      </c>
      <c r="E617" s="2">
        <v>45240</v>
      </c>
      <c r="F617">
        <v>0.27688657407407408</v>
      </c>
      <c r="G617" s="2">
        <v>45243</v>
      </c>
      <c r="H617">
        <v>0.21843750000000001</v>
      </c>
      <c r="I617" t="s">
        <v>57</v>
      </c>
      <c r="J617" t="s">
        <v>403</v>
      </c>
      <c r="K617" t="s">
        <v>948</v>
      </c>
      <c r="L617" t="s">
        <v>717</v>
      </c>
      <c r="M617">
        <v>6</v>
      </c>
      <c r="N617">
        <v>5</v>
      </c>
      <c r="O617">
        <v>3</v>
      </c>
      <c r="P617">
        <v>827</v>
      </c>
      <c r="Q617">
        <f t="shared" si="9"/>
        <v>3308</v>
      </c>
    </row>
    <row r="618" spans="1:17" x14ac:dyDescent="0.35">
      <c r="A618">
        <v>314</v>
      </c>
      <c r="B618" t="s">
        <v>119</v>
      </c>
      <c r="C618">
        <v>43</v>
      </c>
      <c r="D618">
        <v>4</v>
      </c>
      <c r="E618" s="2">
        <v>45235</v>
      </c>
      <c r="F618">
        <v>0.49214120370370368</v>
      </c>
      <c r="G618" s="2">
        <v>45245</v>
      </c>
      <c r="H618">
        <v>0.20515046296296297</v>
      </c>
      <c r="I618" t="s">
        <v>502</v>
      </c>
      <c r="J618" t="s">
        <v>403</v>
      </c>
      <c r="K618" t="s">
        <v>948</v>
      </c>
      <c r="L618" t="s">
        <v>720</v>
      </c>
      <c r="M618">
        <v>11</v>
      </c>
      <c r="N618">
        <v>4</v>
      </c>
      <c r="O618">
        <v>10</v>
      </c>
      <c r="P618">
        <v>750</v>
      </c>
      <c r="Q618">
        <f t="shared" si="9"/>
        <v>3000</v>
      </c>
    </row>
    <row r="619" spans="1:17" x14ac:dyDescent="0.35">
      <c r="A619">
        <v>331</v>
      </c>
      <c r="B619" t="s">
        <v>95</v>
      </c>
      <c r="C619">
        <v>41</v>
      </c>
      <c r="D619">
        <v>5</v>
      </c>
      <c r="E619" s="2">
        <v>45234</v>
      </c>
      <c r="F619">
        <v>0.90967592592592594</v>
      </c>
      <c r="G619" s="2">
        <v>45235</v>
      </c>
      <c r="H619">
        <v>0.59273148148148147</v>
      </c>
      <c r="I619" t="s">
        <v>538</v>
      </c>
      <c r="J619" t="s">
        <v>403</v>
      </c>
      <c r="K619" t="s">
        <v>948</v>
      </c>
      <c r="L619" t="s">
        <v>713</v>
      </c>
      <c r="M619">
        <v>21</v>
      </c>
      <c r="N619">
        <v>14</v>
      </c>
      <c r="O619">
        <v>1</v>
      </c>
      <c r="P619">
        <v>1977</v>
      </c>
      <c r="Q619">
        <f t="shared" si="9"/>
        <v>9885</v>
      </c>
    </row>
    <row r="620" spans="1:17" x14ac:dyDescent="0.35">
      <c r="A620">
        <v>349</v>
      </c>
      <c r="B620" t="s">
        <v>71</v>
      </c>
      <c r="C620">
        <v>44</v>
      </c>
      <c r="D620">
        <v>4</v>
      </c>
      <c r="E620" s="2">
        <v>45241</v>
      </c>
      <c r="F620">
        <v>0.14765046296296297</v>
      </c>
      <c r="G620" s="2">
        <v>45242</v>
      </c>
      <c r="H620">
        <v>0.43834490740740739</v>
      </c>
      <c r="I620" t="s">
        <v>525</v>
      </c>
      <c r="J620" t="s">
        <v>403</v>
      </c>
      <c r="K620" t="s">
        <v>948</v>
      </c>
      <c r="L620" t="s">
        <v>713</v>
      </c>
      <c r="M620">
        <v>3</v>
      </c>
      <c r="N620">
        <v>10</v>
      </c>
      <c r="O620">
        <v>1</v>
      </c>
      <c r="P620">
        <v>794</v>
      </c>
      <c r="Q620">
        <f t="shared" si="9"/>
        <v>3176</v>
      </c>
    </row>
    <row r="621" spans="1:17" x14ac:dyDescent="0.35">
      <c r="A621">
        <v>360</v>
      </c>
      <c r="B621" t="s">
        <v>386</v>
      </c>
      <c r="C621">
        <v>41</v>
      </c>
      <c r="D621">
        <v>1</v>
      </c>
      <c r="E621" s="2">
        <v>45236</v>
      </c>
      <c r="F621">
        <v>0.1332986111111111</v>
      </c>
      <c r="G621" s="2">
        <v>45239</v>
      </c>
      <c r="H621">
        <v>0.73994212962962957</v>
      </c>
      <c r="I621" t="s">
        <v>413</v>
      </c>
      <c r="J621" t="s">
        <v>403</v>
      </c>
      <c r="K621" t="s">
        <v>948</v>
      </c>
      <c r="L621" t="s">
        <v>727</v>
      </c>
      <c r="M621">
        <v>3</v>
      </c>
      <c r="N621">
        <v>17</v>
      </c>
      <c r="O621">
        <v>3</v>
      </c>
      <c r="P621">
        <v>1977</v>
      </c>
      <c r="Q621">
        <f t="shared" si="9"/>
        <v>1977</v>
      </c>
    </row>
    <row r="622" spans="1:17" x14ac:dyDescent="0.35">
      <c r="A622">
        <v>364</v>
      </c>
      <c r="B622" t="s">
        <v>15</v>
      </c>
      <c r="C622">
        <v>43</v>
      </c>
      <c r="D622">
        <v>3</v>
      </c>
      <c r="E622" s="2">
        <v>45238</v>
      </c>
      <c r="F622">
        <v>0.25626157407407407</v>
      </c>
      <c r="G622" s="2">
        <v>45239</v>
      </c>
      <c r="H622">
        <v>0.19274305555555554</v>
      </c>
      <c r="I622" t="s">
        <v>239</v>
      </c>
      <c r="J622" t="s">
        <v>403</v>
      </c>
      <c r="K622" t="s">
        <v>948</v>
      </c>
      <c r="L622" t="s">
        <v>715</v>
      </c>
      <c r="M622">
        <v>6</v>
      </c>
      <c r="N622">
        <v>4</v>
      </c>
      <c r="O622">
        <v>1</v>
      </c>
      <c r="P622">
        <v>750</v>
      </c>
      <c r="Q622">
        <f t="shared" si="9"/>
        <v>2250</v>
      </c>
    </row>
    <row r="623" spans="1:17" x14ac:dyDescent="0.35">
      <c r="A623">
        <v>374</v>
      </c>
      <c r="B623" t="s">
        <v>341</v>
      </c>
      <c r="C623">
        <v>4</v>
      </c>
      <c r="D623">
        <v>1</v>
      </c>
      <c r="E623" s="2">
        <v>45237</v>
      </c>
      <c r="F623">
        <v>0.32467592592592592</v>
      </c>
      <c r="G623" s="2">
        <v>45239</v>
      </c>
      <c r="H623">
        <v>0.93939814814814815</v>
      </c>
      <c r="I623" t="s">
        <v>188</v>
      </c>
      <c r="J623" t="s">
        <v>403</v>
      </c>
      <c r="K623" t="s">
        <v>948</v>
      </c>
      <c r="L623" t="s">
        <v>731</v>
      </c>
      <c r="M623">
        <v>7</v>
      </c>
      <c r="N623">
        <v>22</v>
      </c>
      <c r="O623">
        <v>2</v>
      </c>
      <c r="P623">
        <v>1199</v>
      </c>
      <c r="Q623">
        <f t="shared" si="9"/>
        <v>1199</v>
      </c>
    </row>
    <row r="624" spans="1:17" x14ac:dyDescent="0.35">
      <c r="A624">
        <v>380</v>
      </c>
      <c r="B624" t="s">
        <v>40</v>
      </c>
      <c r="C624">
        <v>60</v>
      </c>
      <c r="D624">
        <v>4</v>
      </c>
      <c r="E624" s="2">
        <v>45238</v>
      </c>
      <c r="F624">
        <v>0.56460648148148151</v>
      </c>
      <c r="G624" s="2">
        <v>45245</v>
      </c>
      <c r="H624">
        <v>0.98653935185185182</v>
      </c>
      <c r="I624" t="s">
        <v>97</v>
      </c>
      <c r="J624" t="s">
        <v>403</v>
      </c>
      <c r="K624" t="s">
        <v>948</v>
      </c>
      <c r="L624" t="s">
        <v>715</v>
      </c>
      <c r="M624">
        <v>13</v>
      </c>
      <c r="N624">
        <v>23</v>
      </c>
      <c r="O624">
        <v>7</v>
      </c>
      <c r="P624">
        <v>827</v>
      </c>
      <c r="Q624">
        <f t="shared" si="9"/>
        <v>3308</v>
      </c>
    </row>
    <row r="625" spans="1:17" x14ac:dyDescent="0.35">
      <c r="A625">
        <v>383</v>
      </c>
      <c r="B625" t="s">
        <v>67</v>
      </c>
      <c r="C625">
        <v>37</v>
      </c>
      <c r="D625">
        <v>1</v>
      </c>
      <c r="E625" s="2">
        <v>45236</v>
      </c>
      <c r="F625">
        <v>1.1631944444444445E-2</v>
      </c>
      <c r="G625" s="2">
        <v>45238</v>
      </c>
      <c r="H625">
        <v>0.84018518518518515</v>
      </c>
      <c r="I625" t="s">
        <v>8</v>
      </c>
      <c r="J625" t="s">
        <v>403</v>
      </c>
      <c r="K625" t="s">
        <v>948</v>
      </c>
      <c r="L625" t="s">
        <v>727</v>
      </c>
      <c r="M625">
        <v>0</v>
      </c>
      <c r="N625">
        <v>20</v>
      </c>
      <c r="O625">
        <v>2</v>
      </c>
      <c r="P625">
        <v>1428</v>
      </c>
      <c r="Q625">
        <f t="shared" si="9"/>
        <v>1428</v>
      </c>
    </row>
    <row r="626" spans="1:17" x14ac:dyDescent="0.35">
      <c r="A626">
        <v>392</v>
      </c>
      <c r="B626" t="s">
        <v>333</v>
      </c>
      <c r="C626">
        <v>4</v>
      </c>
      <c r="D626">
        <v>2</v>
      </c>
      <c r="E626" s="2">
        <v>45235</v>
      </c>
      <c r="F626">
        <v>0.13813657407407406</v>
      </c>
      <c r="G626" s="2">
        <v>45236</v>
      </c>
      <c r="H626">
        <v>0.78690972222222222</v>
      </c>
      <c r="I626" t="s">
        <v>73</v>
      </c>
      <c r="J626" t="s">
        <v>403</v>
      </c>
      <c r="K626" t="s">
        <v>948</v>
      </c>
      <c r="L626" t="s">
        <v>720</v>
      </c>
      <c r="M626">
        <v>3</v>
      </c>
      <c r="N626">
        <v>18</v>
      </c>
      <c r="O626">
        <v>1</v>
      </c>
      <c r="P626">
        <v>1199</v>
      </c>
      <c r="Q626">
        <f t="shared" si="9"/>
        <v>2398</v>
      </c>
    </row>
    <row r="627" spans="1:17" x14ac:dyDescent="0.35">
      <c r="A627">
        <v>397</v>
      </c>
      <c r="B627" t="s">
        <v>139</v>
      </c>
      <c r="C627">
        <v>4</v>
      </c>
      <c r="D627">
        <v>5</v>
      </c>
      <c r="E627" s="2">
        <v>45239</v>
      </c>
      <c r="F627">
        <v>0.28343750000000001</v>
      </c>
      <c r="G627" s="2">
        <v>45244</v>
      </c>
      <c r="H627">
        <v>0.56428240740740743</v>
      </c>
      <c r="I627" t="s">
        <v>525</v>
      </c>
      <c r="J627" t="s">
        <v>403</v>
      </c>
      <c r="K627" t="s">
        <v>948</v>
      </c>
      <c r="L627" t="s">
        <v>740</v>
      </c>
      <c r="M627">
        <v>6</v>
      </c>
      <c r="N627">
        <v>13</v>
      </c>
      <c r="O627">
        <v>5</v>
      </c>
      <c r="P627">
        <v>1199</v>
      </c>
      <c r="Q627">
        <f t="shared" si="9"/>
        <v>5995</v>
      </c>
    </row>
    <row r="628" spans="1:17" x14ac:dyDescent="0.35">
      <c r="A628">
        <v>411</v>
      </c>
      <c r="B628" t="s">
        <v>28</v>
      </c>
      <c r="C628">
        <v>48</v>
      </c>
      <c r="D628">
        <v>1</v>
      </c>
      <c r="E628" s="2">
        <v>45235</v>
      </c>
      <c r="F628">
        <v>0.68858796296296299</v>
      </c>
      <c r="G628" s="2">
        <v>45238</v>
      </c>
      <c r="H628">
        <v>0.30655092592592592</v>
      </c>
      <c r="I628" t="s">
        <v>527</v>
      </c>
      <c r="J628" t="s">
        <v>403</v>
      </c>
      <c r="K628" t="s">
        <v>948</v>
      </c>
      <c r="L628" t="s">
        <v>720</v>
      </c>
      <c r="M628">
        <v>16</v>
      </c>
      <c r="N628">
        <v>7</v>
      </c>
      <c r="O628">
        <v>3</v>
      </c>
      <c r="P628">
        <v>433</v>
      </c>
      <c r="Q628">
        <f t="shared" si="9"/>
        <v>433</v>
      </c>
    </row>
    <row r="629" spans="1:17" x14ac:dyDescent="0.35">
      <c r="A629">
        <v>427</v>
      </c>
      <c r="B629" t="s">
        <v>171</v>
      </c>
      <c r="C629">
        <v>48</v>
      </c>
      <c r="D629">
        <v>5</v>
      </c>
      <c r="E629" s="2">
        <v>45233</v>
      </c>
      <c r="F629">
        <v>0.3309259259259259</v>
      </c>
      <c r="G629" s="2">
        <v>45243</v>
      </c>
      <c r="H629">
        <v>0.94874999999999998</v>
      </c>
      <c r="I629" t="s">
        <v>530</v>
      </c>
      <c r="J629" t="s">
        <v>403</v>
      </c>
      <c r="K629" t="s">
        <v>948</v>
      </c>
      <c r="L629" t="s">
        <v>717</v>
      </c>
      <c r="M629">
        <v>7</v>
      </c>
      <c r="N629">
        <v>22</v>
      </c>
      <c r="O629">
        <v>10</v>
      </c>
      <c r="P629">
        <v>433</v>
      </c>
      <c r="Q629">
        <f t="shared" si="9"/>
        <v>2165</v>
      </c>
    </row>
    <row r="630" spans="1:17" x14ac:dyDescent="0.35">
      <c r="A630">
        <v>444</v>
      </c>
      <c r="B630" t="s">
        <v>87</v>
      </c>
      <c r="C630">
        <v>60</v>
      </c>
      <c r="D630">
        <v>3</v>
      </c>
      <c r="E630" s="2">
        <v>45232</v>
      </c>
      <c r="F630">
        <v>4.2511574074074077E-2</v>
      </c>
      <c r="G630" s="2">
        <v>45239</v>
      </c>
      <c r="H630">
        <v>0.41273148148148148</v>
      </c>
      <c r="I630" t="s">
        <v>495</v>
      </c>
      <c r="J630" t="s">
        <v>403</v>
      </c>
      <c r="K630" t="s">
        <v>948</v>
      </c>
      <c r="L630" t="s">
        <v>740</v>
      </c>
      <c r="M630">
        <v>1</v>
      </c>
      <c r="N630">
        <v>9</v>
      </c>
      <c r="O630">
        <v>7</v>
      </c>
      <c r="P630">
        <v>827</v>
      </c>
      <c r="Q630">
        <f t="shared" si="9"/>
        <v>2481</v>
      </c>
    </row>
    <row r="631" spans="1:17" x14ac:dyDescent="0.35">
      <c r="A631">
        <v>462</v>
      </c>
      <c r="B631" t="s">
        <v>271</v>
      </c>
      <c r="C631">
        <v>60</v>
      </c>
      <c r="D631">
        <v>5</v>
      </c>
      <c r="E631" s="2">
        <v>45234</v>
      </c>
      <c r="F631">
        <v>0.75701388888888888</v>
      </c>
      <c r="G631" s="2">
        <v>45243</v>
      </c>
      <c r="H631">
        <v>0.59738425925925931</v>
      </c>
      <c r="I631" t="s">
        <v>474</v>
      </c>
      <c r="J631" t="s">
        <v>403</v>
      </c>
      <c r="K631" t="s">
        <v>948</v>
      </c>
      <c r="L631" t="s">
        <v>713</v>
      </c>
      <c r="M631">
        <v>18</v>
      </c>
      <c r="N631">
        <v>14</v>
      </c>
      <c r="O631">
        <v>9</v>
      </c>
      <c r="P631">
        <v>827</v>
      </c>
      <c r="Q631">
        <f t="shared" si="9"/>
        <v>4135</v>
      </c>
    </row>
    <row r="632" spans="1:17" x14ac:dyDescent="0.35">
      <c r="A632">
        <v>485</v>
      </c>
      <c r="B632" t="s">
        <v>119</v>
      </c>
      <c r="C632">
        <v>43</v>
      </c>
      <c r="D632">
        <v>4</v>
      </c>
      <c r="E632" s="2">
        <v>45236</v>
      </c>
      <c r="F632">
        <v>0.80583333333333329</v>
      </c>
      <c r="G632" s="2">
        <v>45244</v>
      </c>
      <c r="H632">
        <v>0.81057870370370366</v>
      </c>
      <c r="I632" t="s">
        <v>307</v>
      </c>
      <c r="J632" t="s">
        <v>403</v>
      </c>
      <c r="K632" t="s">
        <v>948</v>
      </c>
      <c r="L632" t="s">
        <v>727</v>
      </c>
      <c r="M632">
        <v>19</v>
      </c>
      <c r="N632">
        <v>19</v>
      </c>
      <c r="O632">
        <v>8</v>
      </c>
      <c r="P632">
        <v>750</v>
      </c>
      <c r="Q632">
        <f t="shared" si="9"/>
        <v>3000</v>
      </c>
    </row>
    <row r="633" spans="1:17" x14ac:dyDescent="0.35">
      <c r="A633">
        <v>512</v>
      </c>
      <c r="B633" t="s">
        <v>36</v>
      </c>
      <c r="C633">
        <v>41</v>
      </c>
      <c r="D633">
        <v>1</v>
      </c>
      <c r="E633" s="2">
        <v>45235</v>
      </c>
      <c r="F633">
        <v>0.11297453703703704</v>
      </c>
      <c r="G633" s="2">
        <v>45241</v>
      </c>
      <c r="H633">
        <v>0.54907407407407405</v>
      </c>
      <c r="I633" t="s">
        <v>539</v>
      </c>
      <c r="J633" t="s">
        <v>403</v>
      </c>
      <c r="K633" t="s">
        <v>948</v>
      </c>
      <c r="L633" t="s">
        <v>720</v>
      </c>
      <c r="M633">
        <v>2</v>
      </c>
      <c r="N633">
        <v>13</v>
      </c>
      <c r="O633">
        <v>6</v>
      </c>
      <c r="P633">
        <v>1977</v>
      </c>
      <c r="Q633">
        <f t="shared" si="9"/>
        <v>1977</v>
      </c>
    </row>
    <row r="634" spans="1:17" x14ac:dyDescent="0.35">
      <c r="A634">
        <v>517</v>
      </c>
      <c r="B634" t="s">
        <v>252</v>
      </c>
      <c r="C634">
        <v>60</v>
      </c>
      <c r="D634">
        <v>5</v>
      </c>
      <c r="E634" s="2">
        <v>45239</v>
      </c>
      <c r="F634">
        <v>4.2511574074074077E-2</v>
      </c>
      <c r="G634" s="2">
        <v>45247</v>
      </c>
      <c r="H634">
        <v>0.79508101851851853</v>
      </c>
      <c r="I634" t="s">
        <v>296</v>
      </c>
      <c r="J634" t="s">
        <v>403</v>
      </c>
      <c r="K634" t="s">
        <v>948</v>
      </c>
      <c r="L634" t="s">
        <v>740</v>
      </c>
      <c r="M634">
        <v>1</v>
      </c>
      <c r="N634">
        <v>19</v>
      </c>
      <c r="O634">
        <v>8</v>
      </c>
      <c r="P634">
        <v>827</v>
      </c>
      <c r="Q634">
        <f t="shared" si="9"/>
        <v>4135</v>
      </c>
    </row>
    <row r="635" spans="1:17" x14ac:dyDescent="0.35">
      <c r="A635">
        <v>587</v>
      </c>
      <c r="B635" t="s">
        <v>75</v>
      </c>
      <c r="C635">
        <v>43</v>
      </c>
      <c r="D635">
        <v>1</v>
      </c>
      <c r="E635" s="2">
        <v>45232</v>
      </c>
      <c r="F635">
        <v>3.5694444444444445E-2</v>
      </c>
      <c r="G635" s="2">
        <v>45233</v>
      </c>
      <c r="H635">
        <v>0.44520833333333332</v>
      </c>
      <c r="I635" t="s">
        <v>8</v>
      </c>
      <c r="J635" t="s">
        <v>403</v>
      </c>
      <c r="K635" t="s">
        <v>948</v>
      </c>
      <c r="L635" t="s">
        <v>740</v>
      </c>
      <c r="M635">
        <v>0</v>
      </c>
      <c r="N635">
        <v>10</v>
      </c>
      <c r="O635">
        <v>1</v>
      </c>
      <c r="P635">
        <v>750</v>
      </c>
      <c r="Q635">
        <f t="shared" si="9"/>
        <v>750</v>
      </c>
    </row>
    <row r="636" spans="1:17" x14ac:dyDescent="0.35">
      <c r="A636">
        <v>598</v>
      </c>
      <c r="B636" t="s">
        <v>217</v>
      </c>
      <c r="C636">
        <v>37</v>
      </c>
      <c r="D636">
        <v>3</v>
      </c>
      <c r="E636" s="2">
        <v>45241</v>
      </c>
      <c r="F636">
        <v>0.11901620370370371</v>
      </c>
      <c r="G636" s="2">
        <v>45248</v>
      </c>
      <c r="H636">
        <v>0.91211805555555558</v>
      </c>
      <c r="I636" t="s">
        <v>319</v>
      </c>
      <c r="J636" t="s">
        <v>403</v>
      </c>
      <c r="K636" t="s">
        <v>948</v>
      </c>
      <c r="L636" t="s">
        <v>713</v>
      </c>
      <c r="M636">
        <v>2</v>
      </c>
      <c r="N636">
        <v>21</v>
      </c>
      <c r="O636">
        <v>7</v>
      </c>
      <c r="P636">
        <v>1428</v>
      </c>
      <c r="Q636">
        <f t="shared" si="9"/>
        <v>4284</v>
      </c>
    </row>
    <row r="637" spans="1:17" x14ac:dyDescent="0.35">
      <c r="A637">
        <v>602</v>
      </c>
      <c r="B637" t="s">
        <v>171</v>
      </c>
      <c r="C637">
        <v>43</v>
      </c>
      <c r="D637">
        <v>5</v>
      </c>
      <c r="E637" s="2">
        <v>45232</v>
      </c>
      <c r="F637">
        <v>0.42876157407407406</v>
      </c>
      <c r="G637" s="2">
        <v>45241</v>
      </c>
      <c r="H637">
        <v>0.25138888888888888</v>
      </c>
      <c r="I637" t="s">
        <v>578</v>
      </c>
      <c r="J637" t="s">
        <v>403</v>
      </c>
      <c r="K637" t="s">
        <v>948</v>
      </c>
      <c r="L637" t="s">
        <v>740</v>
      </c>
      <c r="M637">
        <v>10</v>
      </c>
      <c r="N637">
        <v>6</v>
      </c>
      <c r="O637">
        <v>9</v>
      </c>
      <c r="P637">
        <v>750</v>
      </c>
      <c r="Q637">
        <f t="shared" si="9"/>
        <v>3750</v>
      </c>
    </row>
    <row r="638" spans="1:17" x14ac:dyDescent="0.35">
      <c r="A638">
        <v>613</v>
      </c>
      <c r="B638" t="s">
        <v>248</v>
      </c>
      <c r="C638">
        <v>4</v>
      </c>
      <c r="D638">
        <v>5</v>
      </c>
      <c r="E638" s="2">
        <v>45240</v>
      </c>
      <c r="F638">
        <v>0.74622685185185189</v>
      </c>
      <c r="G638" s="2">
        <v>45244</v>
      </c>
      <c r="H638">
        <v>0.80447916666666663</v>
      </c>
      <c r="I638" t="s">
        <v>457</v>
      </c>
      <c r="J638" t="s">
        <v>403</v>
      </c>
      <c r="K638" t="s">
        <v>948</v>
      </c>
      <c r="L638" t="s">
        <v>717</v>
      </c>
      <c r="M638">
        <v>17</v>
      </c>
      <c r="N638">
        <v>19</v>
      </c>
      <c r="O638">
        <v>4</v>
      </c>
      <c r="P638">
        <v>1199</v>
      </c>
      <c r="Q638">
        <f t="shared" si="9"/>
        <v>5995</v>
      </c>
    </row>
    <row r="639" spans="1:17" x14ac:dyDescent="0.35">
      <c r="A639">
        <v>616</v>
      </c>
      <c r="B639" t="s">
        <v>28</v>
      </c>
      <c r="C639">
        <v>44</v>
      </c>
      <c r="D639">
        <v>5</v>
      </c>
      <c r="E639" s="2">
        <v>45238</v>
      </c>
      <c r="F639">
        <v>0.99857638888888889</v>
      </c>
      <c r="G639" s="2">
        <v>45242</v>
      </c>
      <c r="H639">
        <v>0.80623842592592587</v>
      </c>
      <c r="I639" t="s">
        <v>391</v>
      </c>
      <c r="J639" t="s">
        <v>403</v>
      </c>
      <c r="K639" t="s">
        <v>948</v>
      </c>
      <c r="L639" t="s">
        <v>715</v>
      </c>
      <c r="M639">
        <v>23</v>
      </c>
      <c r="N639">
        <v>19</v>
      </c>
      <c r="O639">
        <v>4</v>
      </c>
      <c r="P639">
        <v>794</v>
      </c>
      <c r="Q639">
        <f t="shared" si="9"/>
        <v>3970</v>
      </c>
    </row>
    <row r="640" spans="1:17" x14ac:dyDescent="0.35">
      <c r="A640">
        <v>618</v>
      </c>
      <c r="B640" t="s">
        <v>286</v>
      </c>
      <c r="C640">
        <v>60</v>
      </c>
      <c r="D640">
        <v>4</v>
      </c>
      <c r="E640" s="2">
        <v>45235</v>
      </c>
      <c r="F640">
        <v>0.67306712962962967</v>
      </c>
      <c r="G640" s="2">
        <v>45245</v>
      </c>
      <c r="H640">
        <v>0.72333333333333338</v>
      </c>
      <c r="I640" t="s">
        <v>499</v>
      </c>
      <c r="J640" t="s">
        <v>403</v>
      </c>
      <c r="K640" t="s">
        <v>948</v>
      </c>
      <c r="L640" t="s">
        <v>720</v>
      </c>
      <c r="M640">
        <v>16</v>
      </c>
      <c r="N640">
        <v>17</v>
      </c>
      <c r="O640">
        <v>10</v>
      </c>
      <c r="P640">
        <v>827</v>
      </c>
      <c r="Q640">
        <f t="shared" si="9"/>
        <v>3308</v>
      </c>
    </row>
    <row r="641" spans="1:17" x14ac:dyDescent="0.35">
      <c r="A641">
        <v>622</v>
      </c>
      <c r="B641" t="s">
        <v>329</v>
      </c>
      <c r="C641">
        <v>4</v>
      </c>
      <c r="D641">
        <v>4</v>
      </c>
      <c r="E641" s="2">
        <v>45238</v>
      </c>
      <c r="F641">
        <v>0.59273148148148147</v>
      </c>
      <c r="G641" s="2">
        <v>45239</v>
      </c>
      <c r="H641">
        <v>0.66599537037037038</v>
      </c>
      <c r="I641" t="s">
        <v>584</v>
      </c>
      <c r="J641" t="s">
        <v>403</v>
      </c>
      <c r="K641" t="s">
        <v>948</v>
      </c>
      <c r="L641" t="s">
        <v>715</v>
      </c>
      <c r="M641">
        <v>14</v>
      </c>
      <c r="N641">
        <v>15</v>
      </c>
      <c r="O641">
        <v>1</v>
      </c>
      <c r="P641">
        <v>1199</v>
      </c>
      <c r="Q641">
        <f t="shared" si="9"/>
        <v>4796</v>
      </c>
    </row>
    <row r="642" spans="1:17" x14ac:dyDescent="0.35">
      <c r="A642">
        <v>623</v>
      </c>
      <c r="B642" t="s">
        <v>182</v>
      </c>
      <c r="C642">
        <v>37</v>
      </c>
      <c r="D642">
        <v>2</v>
      </c>
      <c r="E642" s="2">
        <v>45238</v>
      </c>
      <c r="F642">
        <v>0.56793981481481481</v>
      </c>
      <c r="G642" s="2">
        <v>45248</v>
      </c>
      <c r="H642">
        <v>0.60114583333333338</v>
      </c>
      <c r="I642" t="s">
        <v>499</v>
      </c>
      <c r="J642" t="s">
        <v>403</v>
      </c>
      <c r="K642" t="s">
        <v>948</v>
      </c>
      <c r="L642" t="s">
        <v>715</v>
      </c>
      <c r="M642">
        <v>13</v>
      </c>
      <c r="N642">
        <v>14</v>
      </c>
      <c r="O642">
        <v>10</v>
      </c>
      <c r="P642">
        <v>1428</v>
      </c>
      <c r="Q642">
        <f t="shared" si="9"/>
        <v>2856</v>
      </c>
    </row>
    <row r="643" spans="1:17" x14ac:dyDescent="0.35">
      <c r="A643">
        <v>642</v>
      </c>
      <c r="B643" t="s">
        <v>87</v>
      </c>
      <c r="C643">
        <v>44</v>
      </c>
      <c r="D643">
        <v>5</v>
      </c>
      <c r="E643" s="2">
        <v>45232</v>
      </c>
      <c r="F643">
        <v>0.22643518518518518</v>
      </c>
      <c r="G643" s="2">
        <v>45237</v>
      </c>
      <c r="H643">
        <v>2.0729166666666667E-2</v>
      </c>
      <c r="I643" t="s">
        <v>443</v>
      </c>
      <c r="J643" t="s">
        <v>403</v>
      </c>
      <c r="K643" t="s">
        <v>948</v>
      </c>
      <c r="L643" t="s">
        <v>740</v>
      </c>
      <c r="M643">
        <v>5</v>
      </c>
      <c r="N643">
        <v>0</v>
      </c>
      <c r="O643">
        <v>5</v>
      </c>
      <c r="P643">
        <v>794</v>
      </c>
      <c r="Q643">
        <f t="shared" ref="Q643:Q706" si="10">D643*P643</f>
        <v>3970</v>
      </c>
    </row>
    <row r="644" spans="1:17" x14ac:dyDescent="0.35">
      <c r="A644">
        <v>648</v>
      </c>
      <c r="B644" t="s">
        <v>163</v>
      </c>
      <c r="C644">
        <v>41</v>
      </c>
      <c r="D644">
        <v>3</v>
      </c>
      <c r="E644" s="2">
        <v>45235</v>
      </c>
      <c r="F644">
        <v>0.79601851851851857</v>
      </c>
      <c r="G644" s="2">
        <v>45239</v>
      </c>
      <c r="H644">
        <v>0.35069444444444442</v>
      </c>
      <c r="I644" t="s">
        <v>450</v>
      </c>
      <c r="J644" t="s">
        <v>403</v>
      </c>
      <c r="K644" t="s">
        <v>948</v>
      </c>
      <c r="L644" t="s">
        <v>720</v>
      </c>
      <c r="M644">
        <v>19</v>
      </c>
      <c r="N644">
        <v>8</v>
      </c>
      <c r="O644">
        <v>4</v>
      </c>
      <c r="P644">
        <v>1977</v>
      </c>
      <c r="Q644">
        <f t="shared" si="10"/>
        <v>5931</v>
      </c>
    </row>
    <row r="645" spans="1:17" x14ac:dyDescent="0.35">
      <c r="A645">
        <v>649</v>
      </c>
      <c r="B645" t="s">
        <v>213</v>
      </c>
      <c r="C645">
        <v>43</v>
      </c>
      <c r="D645">
        <v>3</v>
      </c>
      <c r="E645" s="2">
        <v>45232</v>
      </c>
      <c r="F645">
        <v>0.12894675925925925</v>
      </c>
      <c r="G645" s="2">
        <v>45241</v>
      </c>
      <c r="H645">
        <v>0.37170138888888887</v>
      </c>
      <c r="I645" t="s">
        <v>520</v>
      </c>
      <c r="J645" t="s">
        <v>403</v>
      </c>
      <c r="K645" t="s">
        <v>948</v>
      </c>
      <c r="L645" t="s">
        <v>740</v>
      </c>
      <c r="M645">
        <v>3</v>
      </c>
      <c r="N645">
        <v>8</v>
      </c>
      <c r="O645">
        <v>9</v>
      </c>
      <c r="P645">
        <v>750</v>
      </c>
      <c r="Q645">
        <f t="shared" si="10"/>
        <v>2250</v>
      </c>
    </row>
    <row r="646" spans="1:17" x14ac:dyDescent="0.35">
      <c r="A646">
        <v>667</v>
      </c>
      <c r="B646" t="s">
        <v>209</v>
      </c>
      <c r="C646">
        <v>44</v>
      </c>
      <c r="D646">
        <v>3</v>
      </c>
      <c r="E646" s="2">
        <v>45234</v>
      </c>
      <c r="F646">
        <v>0.35206018518518517</v>
      </c>
      <c r="G646" s="2">
        <v>45237</v>
      </c>
      <c r="H646">
        <v>0.43818287037037035</v>
      </c>
      <c r="I646" t="s">
        <v>531</v>
      </c>
      <c r="J646" t="s">
        <v>403</v>
      </c>
      <c r="K646" t="s">
        <v>948</v>
      </c>
      <c r="L646" t="s">
        <v>713</v>
      </c>
      <c r="M646">
        <v>8</v>
      </c>
      <c r="N646">
        <v>10</v>
      </c>
      <c r="O646">
        <v>3</v>
      </c>
      <c r="P646">
        <v>794</v>
      </c>
      <c r="Q646">
        <f t="shared" si="10"/>
        <v>2382</v>
      </c>
    </row>
    <row r="647" spans="1:17" x14ac:dyDescent="0.35">
      <c r="A647">
        <v>672</v>
      </c>
      <c r="B647" t="s">
        <v>198</v>
      </c>
      <c r="C647">
        <v>44</v>
      </c>
      <c r="D647">
        <v>5</v>
      </c>
      <c r="E647" s="2">
        <v>45237</v>
      </c>
      <c r="F647">
        <v>0.58767361111111116</v>
      </c>
      <c r="G647" s="2">
        <v>45239</v>
      </c>
      <c r="H647">
        <v>0.28237268518518521</v>
      </c>
      <c r="I647" t="s">
        <v>567</v>
      </c>
      <c r="J647" t="s">
        <v>403</v>
      </c>
      <c r="K647" t="s">
        <v>948</v>
      </c>
      <c r="L647" t="s">
        <v>731</v>
      </c>
      <c r="M647">
        <v>14</v>
      </c>
      <c r="N647">
        <v>6</v>
      </c>
      <c r="O647">
        <v>2</v>
      </c>
      <c r="P647">
        <v>794</v>
      </c>
      <c r="Q647">
        <f t="shared" si="10"/>
        <v>3970</v>
      </c>
    </row>
    <row r="648" spans="1:17" x14ac:dyDescent="0.35">
      <c r="A648">
        <v>677</v>
      </c>
      <c r="B648" t="s">
        <v>182</v>
      </c>
      <c r="C648">
        <v>37</v>
      </c>
      <c r="D648">
        <v>5</v>
      </c>
      <c r="E648" s="2">
        <v>45234</v>
      </c>
      <c r="F648">
        <v>0.32917824074074076</v>
      </c>
      <c r="G648" s="2">
        <v>45244</v>
      </c>
      <c r="H648">
        <v>0.23096064814814815</v>
      </c>
      <c r="I648" t="s">
        <v>448</v>
      </c>
      <c r="J648" t="s">
        <v>403</v>
      </c>
      <c r="K648" t="s">
        <v>948</v>
      </c>
      <c r="L648" t="s">
        <v>713</v>
      </c>
      <c r="M648">
        <v>7</v>
      </c>
      <c r="N648">
        <v>5</v>
      </c>
      <c r="O648">
        <v>10</v>
      </c>
      <c r="P648">
        <v>1428</v>
      </c>
      <c r="Q648">
        <f t="shared" si="10"/>
        <v>7140</v>
      </c>
    </row>
    <row r="649" spans="1:17" x14ac:dyDescent="0.35">
      <c r="A649">
        <v>690</v>
      </c>
      <c r="B649" t="s">
        <v>325</v>
      </c>
      <c r="C649">
        <v>48</v>
      </c>
      <c r="D649">
        <v>2</v>
      </c>
      <c r="E649" s="2">
        <v>45232</v>
      </c>
      <c r="F649">
        <v>0.88431712962962961</v>
      </c>
      <c r="G649" s="2">
        <v>45235</v>
      </c>
      <c r="H649">
        <v>0.89777777777777779</v>
      </c>
      <c r="I649" t="s">
        <v>610</v>
      </c>
      <c r="J649" t="s">
        <v>403</v>
      </c>
      <c r="K649" t="s">
        <v>948</v>
      </c>
      <c r="L649" t="s">
        <v>740</v>
      </c>
      <c r="M649">
        <v>21</v>
      </c>
      <c r="N649">
        <v>21</v>
      </c>
      <c r="O649">
        <v>3</v>
      </c>
      <c r="P649">
        <v>433</v>
      </c>
      <c r="Q649">
        <f t="shared" si="10"/>
        <v>866</v>
      </c>
    </row>
    <row r="650" spans="1:17" x14ac:dyDescent="0.35">
      <c r="A650">
        <v>691</v>
      </c>
      <c r="B650" t="s">
        <v>11</v>
      </c>
      <c r="C650">
        <v>48</v>
      </c>
      <c r="D650">
        <v>5</v>
      </c>
      <c r="E650" s="2">
        <v>45236</v>
      </c>
      <c r="F650">
        <v>0.22410879629629629</v>
      </c>
      <c r="G650" s="2">
        <v>45240</v>
      </c>
      <c r="H650">
        <v>0.46418981481481481</v>
      </c>
      <c r="I650" t="s">
        <v>520</v>
      </c>
      <c r="J650" t="s">
        <v>403</v>
      </c>
      <c r="K650" t="s">
        <v>948</v>
      </c>
      <c r="L650" t="s">
        <v>727</v>
      </c>
      <c r="M650">
        <v>5</v>
      </c>
      <c r="N650">
        <v>11</v>
      </c>
      <c r="O650">
        <v>4</v>
      </c>
      <c r="P650">
        <v>433</v>
      </c>
      <c r="Q650">
        <f t="shared" si="10"/>
        <v>2165</v>
      </c>
    </row>
    <row r="651" spans="1:17" x14ac:dyDescent="0.35">
      <c r="A651">
        <v>693</v>
      </c>
      <c r="B651" t="s">
        <v>167</v>
      </c>
      <c r="C651">
        <v>4</v>
      </c>
      <c r="D651">
        <v>5</v>
      </c>
      <c r="E651" s="2">
        <v>45234</v>
      </c>
      <c r="F651">
        <v>0.99230324074074072</v>
      </c>
      <c r="G651" s="2">
        <v>45237</v>
      </c>
      <c r="H651">
        <v>0.23017361111111112</v>
      </c>
      <c r="I651" t="s">
        <v>562</v>
      </c>
      <c r="J651" t="s">
        <v>403</v>
      </c>
      <c r="K651" t="s">
        <v>948</v>
      </c>
      <c r="L651" t="s">
        <v>713</v>
      </c>
      <c r="M651">
        <v>23</v>
      </c>
      <c r="N651">
        <v>5</v>
      </c>
      <c r="O651">
        <v>3</v>
      </c>
      <c r="P651">
        <v>1199</v>
      </c>
      <c r="Q651">
        <f t="shared" si="10"/>
        <v>5995</v>
      </c>
    </row>
    <row r="652" spans="1:17" x14ac:dyDescent="0.35">
      <c r="A652">
        <v>701</v>
      </c>
      <c r="B652" t="s">
        <v>313</v>
      </c>
      <c r="C652">
        <v>41</v>
      </c>
      <c r="D652">
        <v>5</v>
      </c>
      <c r="E652" s="2">
        <v>45237</v>
      </c>
      <c r="F652">
        <v>0.45664351851851853</v>
      </c>
      <c r="G652" s="2">
        <v>45241</v>
      </c>
      <c r="H652">
        <v>0.20585648148148147</v>
      </c>
      <c r="I652" t="s">
        <v>545</v>
      </c>
      <c r="J652" t="s">
        <v>403</v>
      </c>
      <c r="K652" t="s">
        <v>948</v>
      </c>
      <c r="L652" t="s">
        <v>731</v>
      </c>
      <c r="M652">
        <v>10</v>
      </c>
      <c r="N652">
        <v>4</v>
      </c>
      <c r="O652">
        <v>4</v>
      </c>
      <c r="P652">
        <v>1977</v>
      </c>
      <c r="Q652">
        <f t="shared" si="10"/>
        <v>9885</v>
      </c>
    </row>
    <row r="653" spans="1:17" x14ac:dyDescent="0.35">
      <c r="A653">
        <v>702</v>
      </c>
      <c r="B653" t="s">
        <v>264</v>
      </c>
      <c r="C653">
        <v>60</v>
      </c>
      <c r="D653">
        <v>1</v>
      </c>
      <c r="E653" s="2">
        <v>45240</v>
      </c>
      <c r="F653">
        <v>0.36416666666666669</v>
      </c>
      <c r="G653" s="2">
        <v>45248</v>
      </c>
      <c r="H653">
        <v>0.26817129629629627</v>
      </c>
      <c r="I653" t="s">
        <v>580</v>
      </c>
      <c r="J653" t="s">
        <v>403</v>
      </c>
      <c r="K653" t="s">
        <v>948</v>
      </c>
      <c r="L653" t="s">
        <v>717</v>
      </c>
      <c r="M653">
        <v>8</v>
      </c>
      <c r="N653">
        <v>6</v>
      </c>
      <c r="O653">
        <v>8</v>
      </c>
      <c r="P653">
        <v>827</v>
      </c>
      <c r="Q653">
        <f t="shared" si="10"/>
        <v>827</v>
      </c>
    </row>
    <row r="654" spans="1:17" x14ac:dyDescent="0.35">
      <c r="A654">
        <v>713</v>
      </c>
      <c r="B654" t="s">
        <v>317</v>
      </c>
      <c r="C654">
        <v>37</v>
      </c>
      <c r="D654">
        <v>3</v>
      </c>
      <c r="E654" s="2">
        <v>45238</v>
      </c>
      <c r="F654">
        <v>0.97525462962962961</v>
      </c>
      <c r="G654" s="2">
        <v>45245</v>
      </c>
      <c r="H654">
        <v>0.95232638888888888</v>
      </c>
      <c r="I654" t="s">
        <v>280</v>
      </c>
      <c r="J654" t="s">
        <v>403</v>
      </c>
      <c r="K654" t="s">
        <v>948</v>
      </c>
      <c r="L654" t="s">
        <v>715</v>
      </c>
      <c r="M654">
        <v>23</v>
      </c>
      <c r="N654">
        <v>22</v>
      </c>
      <c r="O654">
        <v>7</v>
      </c>
      <c r="P654">
        <v>1428</v>
      </c>
      <c r="Q654">
        <f t="shared" si="10"/>
        <v>4284</v>
      </c>
    </row>
    <row r="655" spans="1:17" x14ac:dyDescent="0.35">
      <c r="A655">
        <v>743</v>
      </c>
      <c r="B655" t="s">
        <v>182</v>
      </c>
      <c r="C655">
        <v>4</v>
      </c>
      <c r="D655">
        <v>2</v>
      </c>
      <c r="E655" s="2">
        <v>45239</v>
      </c>
      <c r="F655">
        <v>0.56119212962962961</v>
      </c>
      <c r="G655" s="2">
        <v>45243</v>
      </c>
      <c r="H655">
        <v>5.3055555555555557E-2</v>
      </c>
      <c r="I655" t="s">
        <v>280</v>
      </c>
      <c r="J655" t="s">
        <v>403</v>
      </c>
      <c r="K655" t="s">
        <v>948</v>
      </c>
      <c r="L655" t="s">
        <v>740</v>
      </c>
      <c r="M655">
        <v>13</v>
      </c>
      <c r="N655">
        <v>1</v>
      </c>
      <c r="O655">
        <v>4</v>
      </c>
      <c r="P655">
        <v>1199</v>
      </c>
      <c r="Q655">
        <f t="shared" si="10"/>
        <v>2398</v>
      </c>
    </row>
    <row r="656" spans="1:17" x14ac:dyDescent="0.35">
      <c r="A656">
        <v>745</v>
      </c>
      <c r="B656" t="s">
        <v>209</v>
      </c>
      <c r="C656">
        <v>44</v>
      </c>
      <c r="D656">
        <v>1</v>
      </c>
      <c r="E656" s="2">
        <v>45237</v>
      </c>
      <c r="F656">
        <v>0.38363425925925926</v>
      </c>
      <c r="G656" s="2">
        <v>45239</v>
      </c>
      <c r="H656">
        <v>2.087962962962963E-2</v>
      </c>
      <c r="I656" t="s">
        <v>65</v>
      </c>
      <c r="J656" t="s">
        <v>403</v>
      </c>
      <c r="K656" t="s">
        <v>948</v>
      </c>
      <c r="L656" t="s">
        <v>731</v>
      </c>
      <c r="M656">
        <v>9</v>
      </c>
      <c r="N656">
        <v>0</v>
      </c>
      <c r="O656">
        <v>2</v>
      </c>
      <c r="P656">
        <v>794</v>
      </c>
      <c r="Q656">
        <f t="shared" si="10"/>
        <v>794</v>
      </c>
    </row>
    <row r="657" spans="1:17" x14ac:dyDescent="0.35">
      <c r="A657">
        <v>753</v>
      </c>
      <c r="B657" t="s">
        <v>182</v>
      </c>
      <c r="C657">
        <v>60</v>
      </c>
      <c r="D657">
        <v>1</v>
      </c>
      <c r="E657" s="2">
        <v>45236</v>
      </c>
      <c r="F657">
        <v>0.28863425925925928</v>
      </c>
      <c r="G657" s="2">
        <v>45242</v>
      </c>
      <c r="H657">
        <v>0.20070601851851852</v>
      </c>
      <c r="I657" t="s">
        <v>547</v>
      </c>
      <c r="J657" t="s">
        <v>403</v>
      </c>
      <c r="K657" t="s">
        <v>948</v>
      </c>
      <c r="L657" t="s">
        <v>727</v>
      </c>
      <c r="M657">
        <v>6</v>
      </c>
      <c r="N657">
        <v>4</v>
      </c>
      <c r="O657">
        <v>6</v>
      </c>
      <c r="P657">
        <v>827</v>
      </c>
      <c r="Q657">
        <f t="shared" si="10"/>
        <v>827</v>
      </c>
    </row>
    <row r="658" spans="1:17" x14ac:dyDescent="0.35">
      <c r="A658">
        <v>759</v>
      </c>
      <c r="B658" t="s">
        <v>329</v>
      </c>
      <c r="C658">
        <v>48</v>
      </c>
      <c r="D658">
        <v>5</v>
      </c>
      <c r="E658" s="2">
        <v>45232</v>
      </c>
      <c r="F658">
        <v>0.25849537037037035</v>
      </c>
      <c r="G658" s="2">
        <v>45241</v>
      </c>
      <c r="H658">
        <v>0.25481481481481483</v>
      </c>
      <c r="I658" t="s">
        <v>421</v>
      </c>
      <c r="J658" t="s">
        <v>403</v>
      </c>
      <c r="K658" t="s">
        <v>948</v>
      </c>
      <c r="L658" t="s">
        <v>740</v>
      </c>
      <c r="M658">
        <v>6</v>
      </c>
      <c r="N658">
        <v>6</v>
      </c>
      <c r="O658">
        <v>9</v>
      </c>
      <c r="P658">
        <v>433</v>
      </c>
      <c r="Q658">
        <f t="shared" si="10"/>
        <v>2165</v>
      </c>
    </row>
    <row r="659" spans="1:17" x14ac:dyDescent="0.35">
      <c r="A659">
        <v>765</v>
      </c>
      <c r="B659" t="s">
        <v>220</v>
      </c>
      <c r="C659">
        <v>41</v>
      </c>
      <c r="D659">
        <v>2</v>
      </c>
      <c r="E659" s="2">
        <v>45233</v>
      </c>
      <c r="F659">
        <v>0.10949074074074074</v>
      </c>
      <c r="G659" s="2">
        <v>45236</v>
      </c>
      <c r="H659">
        <v>0.16142361111111111</v>
      </c>
      <c r="I659" t="s">
        <v>412</v>
      </c>
      <c r="J659" t="s">
        <v>403</v>
      </c>
      <c r="K659" t="s">
        <v>948</v>
      </c>
      <c r="L659" t="s">
        <v>717</v>
      </c>
      <c r="M659">
        <v>2</v>
      </c>
      <c r="N659">
        <v>3</v>
      </c>
      <c r="O659">
        <v>3</v>
      </c>
      <c r="P659">
        <v>1977</v>
      </c>
      <c r="Q659">
        <f t="shared" si="10"/>
        <v>3954</v>
      </c>
    </row>
    <row r="660" spans="1:17" x14ac:dyDescent="0.35">
      <c r="A660">
        <v>776</v>
      </c>
      <c r="B660" t="s">
        <v>205</v>
      </c>
      <c r="C660">
        <v>43</v>
      </c>
      <c r="D660">
        <v>1</v>
      </c>
      <c r="E660" s="2">
        <v>45239</v>
      </c>
      <c r="F660">
        <v>0.3117361111111111</v>
      </c>
      <c r="G660" s="2">
        <v>45242</v>
      </c>
      <c r="H660">
        <v>0.90212962962962961</v>
      </c>
      <c r="I660" t="s">
        <v>531</v>
      </c>
      <c r="J660" t="s">
        <v>403</v>
      </c>
      <c r="K660" t="s">
        <v>948</v>
      </c>
      <c r="L660" t="s">
        <v>740</v>
      </c>
      <c r="M660">
        <v>7</v>
      </c>
      <c r="N660">
        <v>21</v>
      </c>
      <c r="O660">
        <v>3</v>
      </c>
      <c r="P660">
        <v>750</v>
      </c>
      <c r="Q660">
        <f t="shared" si="10"/>
        <v>750</v>
      </c>
    </row>
    <row r="661" spans="1:17" x14ac:dyDescent="0.35">
      <c r="A661">
        <v>792</v>
      </c>
      <c r="B661" t="s">
        <v>63</v>
      </c>
      <c r="C661">
        <v>43</v>
      </c>
      <c r="D661">
        <v>2</v>
      </c>
      <c r="E661" s="2">
        <v>45239</v>
      </c>
      <c r="F661">
        <v>0.29231481481481481</v>
      </c>
      <c r="G661" s="2">
        <v>45240</v>
      </c>
      <c r="H661">
        <v>0.21819444444444444</v>
      </c>
      <c r="I661" t="s">
        <v>449</v>
      </c>
      <c r="J661" t="s">
        <v>403</v>
      </c>
      <c r="K661" t="s">
        <v>948</v>
      </c>
      <c r="L661" t="s">
        <v>740</v>
      </c>
      <c r="M661">
        <v>7</v>
      </c>
      <c r="N661">
        <v>5</v>
      </c>
      <c r="O661">
        <v>1</v>
      </c>
      <c r="P661">
        <v>750</v>
      </c>
      <c r="Q661">
        <f t="shared" si="10"/>
        <v>1500</v>
      </c>
    </row>
    <row r="662" spans="1:17" x14ac:dyDescent="0.35">
      <c r="A662">
        <v>822</v>
      </c>
      <c r="B662" t="s">
        <v>294</v>
      </c>
      <c r="C662">
        <v>41</v>
      </c>
      <c r="D662">
        <v>5</v>
      </c>
      <c r="E662" s="2">
        <v>45239</v>
      </c>
      <c r="F662">
        <v>0.14104166666666668</v>
      </c>
      <c r="G662" s="2">
        <v>45242</v>
      </c>
      <c r="H662">
        <v>0.17728009259259259</v>
      </c>
      <c r="I662" t="s">
        <v>137</v>
      </c>
      <c r="J662" t="s">
        <v>403</v>
      </c>
      <c r="K662" t="s">
        <v>948</v>
      </c>
      <c r="L662" t="s">
        <v>740</v>
      </c>
      <c r="M662">
        <v>3</v>
      </c>
      <c r="N662">
        <v>4</v>
      </c>
      <c r="O662">
        <v>3</v>
      </c>
      <c r="P662">
        <v>1977</v>
      </c>
      <c r="Q662">
        <f t="shared" si="10"/>
        <v>9885</v>
      </c>
    </row>
    <row r="663" spans="1:17" x14ac:dyDescent="0.35">
      <c r="A663">
        <v>834</v>
      </c>
      <c r="B663" t="s">
        <v>119</v>
      </c>
      <c r="C663">
        <v>60</v>
      </c>
      <c r="D663">
        <v>5</v>
      </c>
      <c r="E663" s="2">
        <v>45233</v>
      </c>
      <c r="F663">
        <v>0.77453703703703702</v>
      </c>
      <c r="G663" s="2">
        <v>45242</v>
      </c>
      <c r="H663">
        <v>0.58459490740740738</v>
      </c>
      <c r="I663" t="s">
        <v>452</v>
      </c>
      <c r="J663" t="s">
        <v>403</v>
      </c>
      <c r="K663" t="s">
        <v>948</v>
      </c>
      <c r="L663" t="s">
        <v>717</v>
      </c>
      <c r="M663">
        <v>18</v>
      </c>
      <c r="N663">
        <v>14</v>
      </c>
      <c r="O663">
        <v>9</v>
      </c>
      <c r="P663">
        <v>827</v>
      </c>
      <c r="Q663">
        <f t="shared" si="10"/>
        <v>4135</v>
      </c>
    </row>
    <row r="664" spans="1:17" x14ac:dyDescent="0.35">
      <c r="A664">
        <v>836</v>
      </c>
      <c r="B664" t="s">
        <v>83</v>
      </c>
      <c r="C664">
        <v>44</v>
      </c>
      <c r="D664">
        <v>5</v>
      </c>
      <c r="E664" s="2">
        <v>45238</v>
      </c>
      <c r="F664">
        <v>0.1083912037037037</v>
      </c>
      <c r="G664" s="2">
        <v>45241</v>
      </c>
      <c r="H664">
        <v>0.13295138888888888</v>
      </c>
      <c r="I664" t="s">
        <v>364</v>
      </c>
      <c r="J664" t="s">
        <v>403</v>
      </c>
      <c r="K664" t="s">
        <v>948</v>
      </c>
      <c r="L664" t="s">
        <v>715</v>
      </c>
      <c r="M664">
        <v>2</v>
      </c>
      <c r="N664">
        <v>3</v>
      </c>
      <c r="O664">
        <v>3</v>
      </c>
      <c r="P664">
        <v>794</v>
      </c>
      <c r="Q664">
        <f t="shared" si="10"/>
        <v>3970</v>
      </c>
    </row>
    <row r="665" spans="1:17" x14ac:dyDescent="0.35">
      <c r="A665">
        <v>847</v>
      </c>
      <c r="B665" t="s">
        <v>40</v>
      </c>
      <c r="C665">
        <v>44</v>
      </c>
      <c r="D665">
        <v>4</v>
      </c>
      <c r="E665" s="2">
        <v>45237</v>
      </c>
      <c r="F665">
        <v>0.75714120370370375</v>
      </c>
      <c r="G665" s="2">
        <v>45242</v>
      </c>
      <c r="H665">
        <v>0.43166666666666664</v>
      </c>
      <c r="I665" t="s">
        <v>510</v>
      </c>
      <c r="J665" t="s">
        <v>403</v>
      </c>
      <c r="K665" t="s">
        <v>948</v>
      </c>
      <c r="L665" t="s">
        <v>731</v>
      </c>
      <c r="M665">
        <v>18</v>
      </c>
      <c r="N665">
        <v>10</v>
      </c>
      <c r="O665">
        <v>5</v>
      </c>
      <c r="P665">
        <v>794</v>
      </c>
      <c r="Q665">
        <f t="shared" si="10"/>
        <v>3176</v>
      </c>
    </row>
    <row r="666" spans="1:17" x14ac:dyDescent="0.35">
      <c r="A666">
        <v>852</v>
      </c>
      <c r="B666" t="s">
        <v>143</v>
      </c>
      <c r="C666">
        <v>44</v>
      </c>
      <c r="D666">
        <v>2</v>
      </c>
      <c r="E666" s="2">
        <v>45241</v>
      </c>
      <c r="F666">
        <v>0.40400462962962963</v>
      </c>
      <c r="G666" s="2">
        <v>45244</v>
      </c>
      <c r="H666">
        <v>0.59409722222222228</v>
      </c>
      <c r="I666" t="s">
        <v>468</v>
      </c>
      <c r="J666" t="s">
        <v>403</v>
      </c>
      <c r="K666" t="s">
        <v>948</v>
      </c>
      <c r="L666" t="s">
        <v>713</v>
      </c>
      <c r="M666">
        <v>9</v>
      </c>
      <c r="N666">
        <v>14</v>
      </c>
      <c r="O666">
        <v>3</v>
      </c>
      <c r="P666">
        <v>794</v>
      </c>
      <c r="Q666">
        <f t="shared" si="10"/>
        <v>1588</v>
      </c>
    </row>
    <row r="667" spans="1:17" x14ac:dyDescent="0.35">
      <c r="A667">
        <v>858</v>
      </c>
      <c r="B667" t="s">
        <v>186</v>
      </c>
      <c r="C667">
        <v>44</v>
      </c>
      <c r="D667">
        <v>4</v>
      </c>
      <c r="E667" s="2">
        <v>45238</v>
      </c>
      <c r="F667">
        <v>7.7638888888888882E-2</v>
      </c>
      <c r="G667" s="2">
        <v>45239</v>
      </c>
      <c r="H667">
        <v>0.66763888888888889</v>
      </c>
      <c r="I667" t="s">
        <v>567</v>
      </c>
      <c r="J667" t="s">
        <v>403</v>
      </c>
      <c r="K667" t="s">
        <v>948</v>
      </c>
      <c r="L667" t="s">
        <v>715</v>
      </c>
      <c r="M667">
        <v>1</v>
      </c>
      <c r="N667">
        <v>16</v>
      </c>
      <c r="O667">
        <v>1</v>
      </c>
      <c r="P667">
        <v>794</v>
      </c>
      <c r="Q667">
        <f t="shared" si="10"/>
        <v>3176</v>
      </c>
    </row>
    <row r="668" spans="1:17" x14ac:dyDescent="0.35">
      <c r="A668">
        <v>859</v>
      </c>
      <c r="B668" t="s">
        <v>190</v>
      </c>
      <c r="C668">
        <v>43</v>
      </c>
      <c r="D668">
        <v>1</v>
      </c>
      <c r="E668" s="2">
        <v>45240</v>
      </c>
      <c r="F668">
        <v>0.29607638888888888</v>
      </c>
      <c r="G668" s="2">
        <v>45245</v>
      </c>
      <c r="H668">
        <v>7.3923611111111107E-2</v>
      </c>
      <c r="I668" t="s">
        <v>455</v>
      </c>
      <c r="J668" t="s">
        <v>403</v>
      </c>
      <c r="K668" t="s">
        <v>948</v>
      </c>
      <c r="L668" t="s">
        <v>717</v>
      </c>
      <c r="M668">
        <v>7</v>
      </c>
      <c r="N668">
        <v>1</v>
      </c>
      <c r="O668">
        <v>5</v>
      </c>
      <c r="P668">
        <v>750</v>
      </c>
      <c r="Q668">
        <f t="shared" si="10"/>
        <v>750</v>
      </c>
    </row>
    <row r="669" spans="1:17" x14ac:dyDescent="0.35">
      <c r="A669">
        <v>867</v>
      </c>
      <c r="B669" t="s">
        <v>59</v>
      </c>
      <c r="C669">
        <v>48</v>
      </c>
      <c r="D669">
        <v>1</v>
      </c>
      <c r="E669" s="2">
        <v>45232</v>
      </c>
      <c r="F669">
        <v>0.51534722222222218</v>
      </c>
      <c r="G669" s="2">
        <v>45234</v>
      </c>
      <c r="H669">
        <v>0.21443287037037037</v>
      </c>
      <c r="I669" t="s">
        <v>515</v>
      </c>
      <c r="J669" t="s">
        <v>403</v>
      </c>
      <c r="K669" t="s">
        <v>948</v>
      </c>
      <c r="L669" t="s">
        <v>740</v>
      </c>
      <c r="M669">
        <v>12</v>
      </c>
      <c r="N669">
        <v>5</v>
      </c>
      <c r="O669">
        <v>2</v>
      </c>
      <c r="P669">
        <v>433</v>
      </c>
      <c r="Q669">
        <f t="shared" si="10"/>
        <v>433</v>
      </c>
    </row>
    <row r="670" spans="1:17" x14ac:dyDescent="0.35">
      <c r="A670">
        <v>870</v>
      </c>
      <c r="B670" t="s">
        <v>75</v>
      </c>
      <c r="C670">
        <v>43</v>
      </c>
      <c r="D670">
        <v>5</v>
      </c>
      <c r="E670" s="2">
        <v>45235</v>
      </c>
      <c r="F670">
        <v>0.6345601851851852</v>
      </c>
      <c r="G670" s="2">
        <v>45237</v>
      </c>
      <c r="H670">
        <v>0.28447916666666667</v>
      </c>
      <c r="I670" t="s">
        <v>165</v>
      </c>
      <c r="J670" t="s">
        <v>403</v>
      </c>
      <c r="K670" t="s">
        <v>948</v>
      </c>
      <c r="L670" t="s">
        <v>720</v>
      </c>
      <c r="M670">
        <v>15</v>
      </c>
      <c r="N670">
        <v>6</v>
      </c>
      <c r="O670">
        <v>2</v>
      </c>
      <c r="P670">
        <v>750</v>
      </c>
      <c r="Q670">
        <f t="shared" si="10"/>
        <v>3750</v>
      </c>
    </row>
    <row r="671" spans="1:17" x14ac:dyDescent="0.35">
      <c r="A671">
        <v>876</v>
      </c>
      <c r="B671" t="s">
        <v>67</v>
      </c>
      <c r="C671">
        <v>4</v>
      </c>
      <c r="D671">
        <v>4</v>
      </c>
      <c r="E671" s="2">
        <v>45236</v>
      </c>
      <c r="F671">
        <v>0.40180555555555558</v>
      </c>
      <c r="G671" s="2">
        <v>45244</v>
      </c>
      <c r="H671">
        <v>0.86648148148148152</v>
      </c>
      <c r="I671" t="s">
        <v>610</v>
      </c>
      <c r="J671" t="s">
        <v>403</v>
      </c>
      <c r="K671" t="s">
        <v>948</v>
      </c>
      <c r="L671" t="s">
        <v>727</v>
      </c>
      <c r="M671">
        <v>9</v>
      </c>
      <c r="N671">
        <v>20</v>
      </c>
      <c r="O671">
        <v>8</v>
      </c>
      <c r="P671">
        <v>1199</v>
      </c>
      <c r="Q671">
        <f t="shared" si="10"/>
        <v>4796</v>
      </c>
    </row>
    <row r="672" spans="1:17" x14ac:dyDescent="0.35">
      <c r="A672">
        <v>878</v>
      </c>
      <c r="B672" t="s">
        <v>226</v>
      </c>
      <c r="C672">
        <v>4</v>
      </c>
      <c r="D672">
        <v>2</v>
      </c>
      <c r="E672" s="2">
        <v>45240</v>
      </c>
      <c r="F672">
        <v>0.69234953703703705</v>
      </c>
      <c r="G672" s="2">
        <v>45249</v>
      </c>
      <c r="H672">
        <v>0.69831018518518517</v>
      </c>
      <c r="I672" t="s">
        <v>105</v>
      </c>
      <c r="J672" t="s">
        <v>403</v>
      </c>
      <c r="K672" t="s">
        <v>948</v>
      </c>
      <c r="L672" t="s">
        <v>717</v>
      </c>
      <c r="M672">
        <v>16</v>
      </c>
      <c r="N672">
        <v>16</v>
      </c>
      <c r="O672">
        <v>9</v>
      </c>
      <c r="P672">
        <v>1199</v>
      </c>
      <c r="Q672">
        <f t="shared" si="10"/>
        <v>2398</v>
      </c>
    </row>
    <row r="673" spans="1:17" x14ac:dyDescent="0.35">
      <c r="A673">
        <v>927</v>
      </c>
      <c r="B673" t="s">
        <v>389</v>
      </c>
      <c r="C673">
        <v>43</v>
      </c>
      <c r="D673">
        <v>4</v>
      </c>
      <c r="E673" s="2">
        <v>45233</v>
      </c>
      <c r="F673">
        <v>0.27656249999999999</v>
      </c>
      <c r="G673" s="2">
        <v>45241</v>
      </c>
      <c r="H673">
        <v>0.20853009259259259</v>
      </c>
      <c r="I673" t="s">
        <v>493</v>
      </c>
      <c r="J673" t="s">
        <v>403</v>
      </c>
      <c r="K673" t="s">
        <v>948</v>
      </c>
      <c r="L673" t="s">
        <v>717</v>
      </c>
      <c r="M673">
        <v>6</v>
      </c>
      <c r="N673">
        <v>5</v>
      </c>
      <c r="O673">
        <v>8</v>
      </c>
      <c r="P673">
        <v>750</v>
      </c>
      <c r="Q673">
        <f t="shared" si="10"/>
        <v>3000</v>
      </c>
    </row>
    <row r="674" spans="1:17" x14ac:dyDescent="0.35">
      <c r="A674">
        <v>936</v>
      </c>
      <c r="B674" t="s">
        <v>182</v>
      </c>
      <c r="C674">
        <v>43</v>
      </c>
      <c r="D674">
        <v>4</v>
      </c>
      <c r="E674" s="2">
        <v>45232</v>
      </c>
      <c r="F674">
        <v>0.89341435185185181</v>
      </c>
      <c r="G674" s="2">
        <v>45238</v>
      </c>
      <c r="H674">
        <v>0.41912037037037037</v>
      </c>
      <c r="I674" t="s">
        <v>400</v>
      </c>
      <c r="J674" t="s">
        <v>403</v>
      </c>
      <c r="K674" t="s">
        <v>948</v>
      </c>
      <c r="L674" t="s">
        <v>740</v>
      </c>
      <c r="M674">
        <v>21</v>
      </c>
      <c r="N674">
        <v>10</v>
      </c>
      <c r="O674">
        <v>6</v>
      </c>
      <c r="P674">
        <v>750</v>
      </c>
      <c r="Q674">
        <f t="shared" si="10"/>
        <v>3000</v>
      </c>
    </row>
    <row r="675" spans="1:17" x14ac:dyDescent="0.35">
      <c r="A675">
        <v>954</v>
      </c>
      <c r="B675" t="s">
        <v>248</v>
      </c>
      <c r="C675">
        <v>44</v>
      </c>
      <c r="D675">
        <v>3</v>
      </c>
      <c r="E675" s="2">
        <v>45232</v>
      </c>
      <c r="F675">
        <v>0.1678587962962963</v>
      </c>
      <c r="G675" s="2">
        <v>45233</v>
      </c>
      <c r="H675">
        <v>0.76459490740740743</v>
      </c>
      <c r="I675" t="s">
        <v>541</v>
      </c>
      <c r="J675" t="s">
        <v>403</v>
      </c>
      <c r="K675" t="s">
        <v>948</v>
      </c>
      <c r="L675" t="s">
        <v>740</v>
      </c>
      <c r="M675">
        <v>4</v>
      </c>
      <c r="N675">
        <v>18</v>
      </c>
      <c r="O675">
        <v>1</v>
      </c>
      <c r="P675">
        <v>794</v>
      </c>
      <c r="Q675">
        <f t="shared" si="10"/>
        <v>2382</v>
      </c>
    </row>
    <row r="676" spans="1:17" x14ac:dyDescent="0.35">
      <c r="A676">
        <v>960</v>
      </c>
      <c r="B676" t="s">
        <v>131</v>
      </c>
      <c r="C676">
        <v>48</v>
      </c>
      <c r="D676">
        <v>3</v>
      </c>
      <c r="E676" s="2">
        <v>45235</v>
      </c>
      <c r="F676">
        <v>0.22626157407407407</v>
      </c>
      <c r="G676" s="2">
        <v>45238</v>
      </c>
      <c r="H676">
        <v>0.41408564814814813</v>
      </c>
      <c r="I676" t="s">
        <v>527</v>
      </c>
      <c r="J676" t="s">
        <v>403</v>
      </c>
      <c r="K676" t="s">
        <v>948</v>
      </c>
      <c r="L676" t="s">
        <v>720</v>
      </c>
      <c r="M676">
        <v>5</v>
      </c>
      <c r="N676">
        <v>9</v>
      </c>
      <c r="O676">
        <v>3</v>
      </c>
      <c r="P676">
        <v>433</v>
      </c>
      <c r="Q676">
        <f t="shared" si="10"/>
        <v>1299</v>
      </c>
    </row>
    <row r="677" spans="1:17" x14ac:dyDescent="0.35">
      <c r="A677">
        <v>988</v>
      </c>
      <c r="B677" t="s">
        <v>83</v>
      </c>
      <c r="C677">
        <v>4</v>
      </c>
      <c r="D677">
        <v>3</v>
      </c>
      <c r="E677" s="2">
        <v>45240</v>
      </c>
      <c r="F677">
        <v>0.40783564814814816</v>
      </c>
      <c r="G677" s="2">
        <v>45245</v>
      </c>
      <c r="H677">
        <v>0.43702546296296296</v>
      </c>
      <c r="I677" t="s">
        <v>597</v>
      </c>
      <c r="J677" t="s">
        <v>403</v>
      </c>
      <c r="K677" t="s">
        <v>948</v>
      </c>
      <c r="L677" t="s">
        <v>717</v>
      </c>
      <c r="M677">
        <v>9</v>
      </c>
      <c r="N677">
        <v>10</v>
      </c>
      <c r="O677">
        <v>5</v>
      </c>
      <c r="P677">
        <v>1199</v>
      </c>
      <c r="Q677">
        <f t="shared" si="10"/>
        <v>3597</v>
      </c>
    </row>
    <row r="678" spans="1:17" x14ac:dyDescent="0.35">
      <c r="A678">
        <v>992</v>
      </c>
      <c r="B678" t="s">
        <v>355</v>
      </c>
      <c r="C678">
        <v>43</v>
      </c>
      <c r="D678">
        <v>3</v>
      </c>
      <c r="E678" s="2">
        <v>45232</v>
      </c>
      <c r="F678">
        <v>0.58962962962962961</v>
      </c>
      <c r="G678" s="2">
        <v>45233</v>
      </c>
      <c r="H678">
        <v>0.81434027777777773</v>
      </c>
      <c r="I678" t="s">
        <v>450</v>
      </c>
      <c r="J678" t="s">
        <v>403</v>
      </c>
      <c r="K678" t="s">
        <v>948</v>
      </c>
      <c r="L678" t="s">
        <v>740</v>
      </c>
      <c r="M678">
        <v>14</v>
      </c>
      <c r="N678">
        <v>19</v>
      </c>
      <c r="O678">
        <v>1</v>
      </c>
      <c r="P678">
        <v>750</v>
      </c>
      <c r="Q678">
        <f t="shared" si="10"/>
        <v>2250</v>
      </c>
    </row>
    <row r="679" spans="1:17" x14ac:dyDescent="0.35">
      <c r="A679">
        <v>998</v>
      </c>
      <c r="B679" t="s">
        <v>186</v>
      </c>
      <c r="C679">
        <v>44</v>
      </c>
      <c r="D679">
        <v>1</v>
      </c>
      <c r="E679" s="2">
        <v>45236</v>
      </c>
      <c r="F679">
        <v>0.67859953703703701</v>
      </c>
      <c r="G679" s="2">
        <v>45244</v>
      </c>
      <c r="H679">
        <v>0.18987268518518519</v>
      </c>
      <c r="I679" t="s">
        <v>541</v>
      </c>
      <c r="J679" t="s">
        <v>403</v>
      </c>
      <c r="K679" t="s">
        <v>948</v>
      </c>
      <c r="L679" t="s">
        <v>727</v>
      </c>
      <c r="M679">
        <v>16</v>
      </c>
      <c r="N679">
        <v>4</v>
      </c>
      <c r="O679">
        <v>8</v>
      </c>
      <c r="P679">
        <v>794</v>
      </c>
      <c r="Q679">
        <f t="shared" si="10"/>
        <v>794</v>
      </c>
    </row>
    <row r="680" spans="1:17" x14ac:dyDescent="0.35">
      <c r="A680">
        <v>60</v>
      </c>
      <c r="B680" t="s">
        <v>95</v>
      </c>
      <c r="C680">
        <v>5</v>
      </c>
      <c r="D680">
        <v>2</v>
      </c>
      <c r="E680" s="2">
        <v>45273</v>
      </c>
      <c r="F680">
        <v>0.2824652777777778</v>
      </c>
      <c r="G680" s="2">
        <v>45275</v>
      </c>
      <c r="H680">
        <v>0.54439814814814813</v>
      </c>
      <c r="I680" t="s">
        <v>447</v>
      </c>
      <c r="J680" t="s">
        <v>424</v>
      </c>
      <c r="K680" t="s">
        <v>996</v>
      </c>
      <c r="L680" t="s">
        <v>715</v>
      </c>
      <c r="M680">
        <v>6</v>
      </c>
      <c r="N680">
        <v>13</v>
      </c>
      <c r="O680">
        <v>2</v>
      </c>
      <c r="P680">
        <v>1444</v>
      </c>
      <c r="Q680">
        <f t="shared" si="10"/>
        <v>2888</v>
      </c>
    </row>
    <row r="681" spans="1:17" x14ac:dyDescent="0.35">
      <c r="A681">
        <v>46</v>
      </c>
      <c r="B681" t="s">
        <v>233</v>
      </c>
      <c r="C681">
        <v>22</v>
      </c>
      <c r="D681">
        <v>4</v>
      </c>
      <c r="E681" s="2">
        <v>45034</v>
      </c>
      <c r="F681">
        <v>0.13971064814814815</v>
      </c>
      <c r="G681" s="2">
        <v>45039</v>
      </c>
      <c r="H681">
        <v>0.33524305555555556</v>
      </c>
      <c r="I681" t="s">
        <v>188</v>
      </c>
      <c r="J681" t="s">
        <v>424</v>
      </c>
      <c r="K681" t="s">
        <v>997</v>
      </c>
      <c r="L681" t="s">
        <v>731</v>
      </c>
      <c r="M681">
        <v>3</v>
      </c>
      <c r="N681">
        <v>8</v>
      </c>
      <c r="O681">
        <v>5</v>
      </c>
      <c r="P681">
        <v>1639</v>
      </c>
      <c r="Q681">
        <f t="shared" si="10"/>
        <v>6556</v>
      </c>
    </row>
    <row r="682" spans="1:17" x14ac:dyDescent="0.35">
      <c r="A682">
        <v>24</v>
      </c>
      <c r="B682" t="s">
        <v>75</v>
      </c>
      <c r="C682">
        <v>42</v>
      </c>
      <c r="D682">
        <v>3</v>
      </c>
      <c r="E682" s="2">
        <v>45132</v>
      </c>
      <c r="F682">
        <v>0.21576388888888889</v>
      </c>
      <c r="G682" s="2">
        <v>45141</v>
      </c>
      <c r="H682">
        <v>0.33165509259259257</v>
      </c>
      <c r="I682" t="s">
        <v>423</v>
      </c>
      <c r="J682" t="s">
        <v>424</v>
      </c>
      <c r="K682" t="s">
        <v>998</v>
      </c>
      <c r="L682" t="s">
        <v>731</v>
      </c>
      <c r="M682">
        <v>5</v>
      </c>
      <c r="N682">
        <v>7</v>
      </c>
      <c r="O682">
        <v>9</v>
      </c>
      <c r="P682">
        <v>1744</v>
      </c>
      <c r="Q682">
        <f t="shared" si="10"/>
        <v>5232</v>
      </c>
    </row>
    <row r="683" spans="1:17" x14ac:dyDescent="0.35">
      <c r="A683">
        <v>28</v>
      </c>
      <c r="B683" t="s">
        <v>344</v>
      </c>
      <c r="C683">
        <v>42</v>
      </c>
      <c r="D683">
        <v>3</v>
      </c>
      <c r="E683" s="2">
        <v>45051</v>
      </c>
      <c r="F683">
        <v>0.14265046296296297</v>
      </c>
      <c r="G683" s="2">
        <v>45056</v>
      </c>
      <c r="H683">
        <v>0.32990740740740743</v>
      </c>
      <c r="I683" t="s">
        <v>404</v>
      </c>
      <c r="J683" t="s">
        <v>424</v>
      </c>
      <c r="K683" t="s">
        <v>999</v>
      </c>
      <c r="L683" t="s">
        <v>717</v>
      </c>
      <c r="M683">
        <v>3</v>
      </c>
      <c r="N683">
        <v>7</v>
      </c>
      <c r="O683">
        <v>5</v>
      </c>
      <c r="P683">
        <v>1744</v>
      </c>
      <c r="Q683">
        <f t="shared" si="10"/>
        <v>5232</v>
      </c>
    </row>
    <row r="684" spans="1:17" x14ac:dyDescent="0.35">
      <c r="A684">
        <v>63</v>
      </c>
      <c r="B684" t="s">
        <v>223</v>
      </c>
      <c r="C684">
        <v>42</v>
      </c>
      <c r="D684">
        <v>3</v>
      </c>
      <c r="E684" s="2">
        <v>45102</v>
      </c>
      <c r="F684">
        <v>0.26571759259259259</v>
      </c>
      <c r="G684" s="2">
        <v>45103</v>
      </c>
      <c r="H684">
        <v>0.65282407407407406</v>
      </c>
      <c r="I684" t="s">
        <v>449</v>
      </c>
      <c r="J684" t="s">
        <v>424</v>
      </c>
      <c r="K684" t="s">
        <v>1000</v>
      </c>
      <c r="L684" t="s">
        <v>720</v>
      </c>
      <c r="M684">
        <v>6</v>
      </c>
      <c r="N684">
        <v>15</v>
      </c>
      <c r="O684">
        <v>1</v>
      </c>
      <c r="P684">
        <v>1744</v>
      </c>
      <c r="Q684">
        <f t="shared" si="10"/>
        <v>5232</v>
      </c>
    </row>
    <row r="685" spans="1:17" x14ac:dyDescent="0.35">
      <c r="A685">
        <v>59</v>
      </c>
      <c r="B685" t="s">
        <v>167</v>
      </c>
      <c r="C685">
        <v>51</v>
      </c>
      <c r="D685">
        <v>5</v>
      </c>
      <c r="E685" s="2">
        <v>45103</v>
      </c>
      <c r="F685">
        <v>0.1640625</v>
      </c>
      <c r="G685" s="2">
        <v>45105</v>
      </c>
      <c r="H685">
        <v>0.84032407407407406</v>
      </c>
      <c r="I685" t="s">
        <v>446</v>
      </c>
      <c r="J685" t="s">
        <v>424</v>
      </c>
      <c r="K685" t="s">
        <v>1000</v>
      </c>
      <c r="L685" t="s">
        <v>727</v>
      </c>
      <c r="M685">
        <v>3</v>
      </c>
      <c r="N685">
        <v>20</v>
      </c>
      <c r="O685">
        <v>2</v>
      </c>
      <c r="P685">
        <v>1084</v>
      </c>
      <c r="Q685">
        <f t="shared" si="10"/>
        <v>5420</v>
      </c>
    </row>
    <row r="686" spans="1:17" x14ac:dyDescent="0.35">
      <c r="A686">
        <v>74</v>
      </c>
      <c r="B686" t="s">
        <v>99</v>
      </c>
      <c r="C686">
        <v>31</v>
      </c>
      <c r="D686">
        <v>3</v>
      </c>
      <c r="E686" s="2">
        <v>44927</v>
      </c>
      <c r="F686">
        <v>0.87178240740740742</v>
      </c>
      <c r="G686" s="2">
        <v>44933</v>
      </c>
      <c r="H686">
        <v>0.37642361111111111</v>
      </c>
      <c r="I686" t="s">
        <v>454</v>
      </c>
      <c r="J686" t="s">
        <v>424</v>
      </c>
      <c r="K686" t="s">
        <v>1002</v>
      </c>
      <c r="L686" t="s">
        <v>720</v>
      </c>
      <c r="M686">
        <v>20</v>
      </c>
      <c r="N686">
        <v>9</v>
      </c>
      <c r="O686">
        <v>6</v>
      </c>
      <c r="P686">
        <v>1804</v>
      </c>
      <c r="Q686">
        <f t="shared" si="10"/>
        <v>5412</v>
      </c>
    </row>
    <row r="687" spans="1:17" x14ac:dyDescent="0.35">
      <c r="A687">
        <v>75</v>
      </c>
      <c r="B687" t="s">
        <v>40</v>
      </c>
      <c r="C687">
        <v>65</v>
      </c>
      <c r="D687">
        <v>2</v>
      </c>
      <c r="E687" s="2">
        <v>45022</v>
      </c>
      <c r="F687">
        <v>0.46555555555555556</v>
      </c>
      <c r="G687" s="2">
        <v>45025</v>
      </c>
      <c r="H687">
        <v>0.9587268518518518</v>
      </c>
      <c r="I687" t="s">
        <v>453</v>
      </c>
      <c r="J687" t="s">
        <v>424</v>
      </c>
      <c r="K687" t="s">
        <v>997</v>
      </c>
      <c r="L687" t="s">
        <v>740</v>
      </c>
      <c r="M687">
        <v>11</v>
      </c>
      <c r="N687">
        <v>23</v>
      </c>
      <c r="O687">
        <v>3</v>
      </c>
      <c r="P687">
        <v>1895</v>
      </c>
      <c r="Q687">
        <f t="shared" si="10"/>
        <v>3790</v>
      </c>
    </row>
    <row r="688" spans="1:17" x14ac:dyDescent="0.35">
      <c r="A688">
        <v>80</v>
      </c>
      <c r="B688" t="s">
        <v>36</v>
      </c>
      <c r="C688">
        <v>39</v>
      </c>
      <c r="D688">
        <v>4</v>
      </c>
      <c r="E688" s="2">
        <v>44928</v>
      </c>
      <c r="F688">
        <v>0.4632175925925926</v>
      </c>
      <c r="G688" s="2">
        <v>44937</v>
      </c>
      <c r="H688">
        <v>8.7384259259259259E-2</v>
      </c>
      <c r="I688" t="s">
        <v>456</v>
      </c>
      <c r="J688" t="s">
        <v>424</v>
      </c>
      <c r="K688" t="s">
        <v>1002</v>
      </c>
      <c r="L688" t="s">
        <v>727</v>
      </c>
      <c r="M688">
        <v>11</v>
      </c>
      <c r="N688">
        <v>2</v>
      </c>
      <c r="O688">
        <v>9</v>
      </c>
      <c r="P688">
        <v>387</v>
      </c>
      <c r="Q688">
        <f t="shared" si="10"/>
        <v>1548</v>
      </c>
    </row>
    <row r="689" spans="1:17" x14ac:dyDescent="0.35">
      <c r="A689">
        <v>86</v>
      </c>
      <c r="B689" t="s">
        <v>186</v>
      </c>
      <c r="C689">
        <v>39</v>
      </c>
      <c r="D689">
        <v>4</v>
      </c>
      <c r="E689" s="2">
        <v>45182</v>
      </c>
      <c r="F689">
        <v>0.47765046296296299</v>
      </c>
      <c r="G689" s="2">
        <v>45191</v>
      </c>
      <c r="H689">
        <v>0.58993055555555551</v>
      </c>
      <c r="I689" t="s">
        <v>408</v>
      </c>
      <c r="J689" t="s">
        <v>424</v>
      </c>
      <c r="K689" t="s">
        <v>1005</v>
      </c>
      <c r="L689" t="s">
        <v>715</v>
      </c>
      <c r="M689">
        <v>11</v>
      </c>
      <c r="N689">
        <v>14</v>
      </c>
      <c r="O689">
        <v>9</v>
      </c>
      <c r="P689">
        <v>387</v>
      </c>
      <c r="Q689">
        <f t="shared" si="10"/>
        <v>1548</v>
      </c>
    </row>
    <row r="690" spans="1:17" x14ac:dyDescent="0.35">
      <c r="A690">
        <v>100</v>
      </c>
      <c r="B690" t="s">
        <v>220</v>
      </c>
      <c r="C690">
        <v>42</v>
      </c>
      <c r="D690">
        <v>5</v>
      </c>
      <c r="E690" s="2">
        <v>45055</v>
      </c>
      <c r="F690">
        <v>0.24313657407407407</v>
      </c>
      <c r="G690" s="2">
        <v>45063</v>
      </c>
      <c r="H690">
        <v>0.22946759259259258</v>
      </c>
      <c r="I690" t="s">
        <v>467</v>
      </c>
      <c r="J690" t="s">
        <v>424</v>
      </c>
      <c r="K690" t="s">
        <v>999</v>
      </c>
      <c r="L690" t="s">
        <v>731</v>
      </c>
      <c r="M690">
        <v>5</v>
      </c>
      <c r="N690">
        <v>5</v>
      </c>
      <c r="O690">
        <v>8</v>
      </c>
      <c r="P690">
        <v>1744</v>
      </c>
      <c r="Q690">
        <f t="shared" si="10"/>
        <v>8720</v>
      </c>
    </row>
    <row r="691" spans="1:17" x14ac:dyDescent="0.35">
      <c r="A691">
        <v>104</v>
      </c>
      <c r="B691" t="s">
        <v>321</v>
      </c>
      <c r="C691">
        <v>51</v>
      </c>
      <c r="D691">
        <v>3</v>
      </c>
      <c r="E691" s="2">
        <v>45289</v>
      </c>
      <c r="F691">
        <v>7.3252314814814812E-2</v>
      </c>
      <c r="G691" s="2">
        <v>45296</v>
      </c>
      <c r="H691">
        <v>1.074074074074074E-2</v>
      </c>
      <c r="I691" t="s">
        <v>323</v>
      </c>
      <c r="J691" t="s">
        <v>424</v>
      </c>
      <c r="K691" t="s">
        <v>996</v>
      </c>
      <c r="L691" t="s">
        <v>717</v>
      </c>
      <c r="M691">
        <v>1</v>
      </c>
      <c r="N691">
        <v>0</v>
      </c>
      <c r="O691">
        <v>7</v>
      </c>
      <c r="P691">
        <v>1084</v>
      </c>
      <c r="Q691">
        <f t="shared" si="10"/>
        <v>3252</v>
      </c>
    </row>
    <row r="692" spans="1:17" x14ac:dyDescent="0.35">
      <c r="A692">
        <v>144</v>
      </c>
      <c r="B692" t="s">
        <v>351</v>
      </c>
      <c r="C692">
        <v>51</v>
      </c>
      <c r="D692">
        <v>5</v>
      </c>
      <c r="E692" s="2">
        <v>44944</v>
      </c>
      <c r="F692">
        <v>0.37572916666666667</v>
      </c>
      <c r="G692" s="2">
        <v>44949</v>
      </c>
      <c r="H692">
        <v>0.14114583333333333</v>
      </c>
      <c r="I692" t="s">
        <v>489</v>
      </c>
      <c r="J692" t="s">
        <v>424</v>
      </c>
      <c r="K692" t="s">
        <v>1002</v>
      </c>
      <c r="L692" t="s">
        <v>715</v>
      </c>
      <c r="M692">
        <v>9</v>
      </c>
      <c r="N692">
        <v>3</v>
      </c>
      <c r="O692">
        <v>5</v>
      </c>
      <c r="P692">
        <v>1084</v>
      </c>
      <c r="Q692">
        <f t="shared" si="10"/>
        <v>5420</v>
      </c>
    </row>
    <row r="693" spans="1:17" x14ac:dyDescent="0.35">
      <c r="A693">
        <v>149</v>
      </c>
      <c r="B693" t="s">
        <v>36</v>
      </c>
      <c r="C693">
        <v>5</v>
      </c>
      <c r="D693">
        <v>3</v>
      </c>
      <c r="E693" s="2">
        <v>45205</v>
      </c>
      <c r="F693">
        <v>0.97440972222222222</v>
      </c>
      <c r="G693" s="2">
        <v>45208</v>
      </c>
      <c r="H693">
        <v>0.83972222222222226</v>
      </c>
      <c r="I693" t="s">
        <v>57</v>
      </c>
      <c r="J693" t="s">
        <v>424</v>
      </c>
      <c r="K693" t="s">
        <v>1006</v>
      </c>
      <c r="L693" t="s">
        <v>717</v>
      </c>
      <c r="M693">
        <v>23</v>
      </c>
      <c r="N693">
        <v>20</v>
      </c>
      <c r="O693">
        <v>3</v>
      </c>
      <c r="P693">
        <v>1444</v>
      </c>
      <c r="Q693">
        <f t="shared" si="10"/>
        <v>4332</v>
      </c>
    </row>
    <row r="694" spans="1:17" x14ac:dyDescent="0.35">
      <c r="A694">
        <v>175</v>
      </c>
      <c r="B694" t="s">
        <v>171</v>
      </c>
      <c r="C694">
        <v>31</v>
      </c>
      <c r="D694">
        <v>1</v>
      </c>
      <c r="E694" s="2">
        <v>45212</v>
      </c>
      <c r="F694">
        <v>5.4016203703703705E-2</v>
      </c>
      <c r="G694" s="2">
        <v>45219</v>
      </c>
      <c r="H694">
        <v>0.30754629629629632</v>
      </c>
      <c r="I694" t="s">
        <v>503</v>
      </c>
      <c r="J694" t="s">
        <v>424</v>
      </c>
      <c r="K694" t="s">
        <v>1006</v>
      </c>
      <c r="L694" t="s">
        <v>717</v>
      </c>
      <c r="M694">
        <v>1</v>
      </c>
      <c r="N694">
        <v>7</v>
      </c>
      <c r="O694">
        <v>7</v>
      </c>
      <c r="P694">
        <v>1804</v>
      </c>
      <c r="Q694">
        <f t="shared" si="10"/>
        <v>1804</v>
      </c>
    </row>
    <row r="695" spans="1:17" x14ac:dyDescent="0.35">
      <c r="A695">
        <v>188</v>
      </c>
      <c r="B695" t="s">
        <v>264</v>
      </c>
      <c r="C695">
        <v>22</v>
      </c>
      <c r="D695">
        <v>5</v>
      </c>
      <c r="E695" s="2">
        <v>45187</v>
      </c>
      <c r="F695">
        <v>6.8437499999999998E-2</v>
      </c>
      <c r="G695" s="2">
        <v>45194</v>
      </c>
      <c r="H695">
        <v>0.58486111111111116</v>
      </c>
      <c r="I695" t="s">
        <v>113</v>
      </c>
      <c r="J695" t="s">
        <v>424</v>
      </c>
      <c r="K695" t="s">
        <v>1005</v>
      </c>
      <c r="L695" t="s">
        <v>727</v>
      </c>
      <c r="M695">
        <v>1</v>
      </c>
      <c r="N695">
        <v>14</v>
      </c>
      <c r="O695">
        <v>7</v>
      </c>
      <c r="P695">
        <v>1639</v>
      </c>
      <c r="Q695">
        <f t="shared" si="10"/>
        <v>8195</v>
      </c>
    </row>
    <row r="696" spans="1:17" x14ac:dyDescent="0.35">
      <c r="A696">
        <v>211</v>
      </c>
      <c r="B696" t="s">
        <v>175</v>
      </c>
      <c r="C696">
        <v>31</v>
      </c>
      <c r="D696">
        <v>5</v>
      </c>
      <c r="E696" s="2">
        <v>45221</v>
      </c>
      <c r="F696">
        <v>0.76040509259259259</v>
      </c>
      <c r="G696" s="2">
        <v>45228</v>
      </c>
      <c r="H696">
        <v>0.73614583333333339</v>
      </c>
      <c r="I696" t="s">
        <v>50</v>
      </c>
      <c r="J696" t="s">
        <v>424</v>
      </c>
      <c r="K696" t="s">
        <v>1006</v>
      </c>
      <c r="L696" t="s">
        <v>720</v>
      </c>
      <c r="M696">
        <v>18</v>
      </c>
      <c r="N696">
        <v>17</v>
      </c>
      <c r="O696">
        <v>7</v>
      </c>
      <c r="P696">
        <v>1804</v>
      </c>
      <c r="Q696">
        <f t="shared" si="10"/>
        <v>9020</v>
      </c>
    </row>
    <row r="697" spans="1:17" x14ac:dyDescent="0.35">
      <c r="A697">
        <v>218</v>
      </c>
      <c r="B697" t="s">
        <v>241</v>
      </c>
      <c r="C697">
        <v>31</v>
      </c>
      <c r="D697">
        <v>4</v>
      </c>
      <c r="E697" s="2">
        <v>45090</v>
      </c>
      <c r="F697">
        <v>0.95498842592592592</v>
      </c>
      <c r="G697" s="2">
        <v>45093</v>
      </c>
      <c r="H697">
        <v>0.12917824074074075</v>
      </c>
      <c r="I697" t="s">
        <v>518</v>
      </c>
      <c r="J697" t="s">
        <v>424</v>
      </c>
      <c r="K697" t="s">
        <v>1000</v>
      </c>
      <c r="L697" t="s">
        <v>731</v>
      </c>
      <c r="M697">
        <v>22</v>
      </c>
      <c r="N697">
        <v>3</v>
      </c>
      <c r="O697">
        <v>3</v>
      </c>
      <c r="P697">
        <v>1804</v>
      </c>
      <c r="Q697">
        <f t="shared" si="10"/>
        <v>7216</v>
      </c>
    </row>
    <row r="698" spans="1:17" x14ac:dyDescent="0.35">
      <c r="A698">
        <v>254</v>
      </c>
      <c r="B698" t="s">
        <v>362</v>
      </c>
      <c r="C698">
        <v>1</v>
      </c>
      <c r="D698">
        <v>5</v>
      </c>
      <c r="E698" s="2">
        <v>45114</v>
      </c>
      <c r="F698">
        <v>6.7592592592592591E-3</v>
      </c>
      <c r="G698" s="2">
        <v>45122</v>
      </c>
      <c r="H698">
        <v>0.22765046296296296</v>
      </c>
      <c r="I698" t="s">
        <v>311</v>
      </c>
      <c r="J698" t="s">
        <v>424</v>
      </c>
      <c r="K698" t="s">
        <v>998</v>
      </c>
      <c r="L698" t="s">
        <v>717</v>
      </c>
      <c r="M698">
        <v>0</v>
      </c>
      <c r="N698">
        <v>5</v>
      </c>
      <c r="O698">
        <v>8</v>
      </c>
      <c r="P698">
        <v>1935</v>
      </c>
      <c r="Q698">
        <f t="shared" si="10"/>
        <v>9675</v>
      </c>
    </row>
    <row r="699" spans="1:17" x14ac:dyDescent="0.35">
      <c r="A699">
        <v>278</v>
      </c>
      <c r="B699" t="s">
        <v>178</v>
      </c>
      <c r="C699">
        <v>1</v>
      </c>
      <c r="D699">
        <v>2</v>
      </c>
      <c r="E699" s="2">
        <v>45097</v>
      </c>
      <c r="F699">
        <v>0.98185185185185186</v>
      </c>
      <c r="G699" s="2">
        <v>45101</v>
      </c>
      <c r="H699">
        <v>0.23800925925925925</v>
      </c>
      <c r="I699" t="s">
        <v>541</v>
      </c>
      <c r="J699" t="s">
        <v>424</v>
      </c>
      <c r="K699" t="s">
        <v>1000</v>
      </c>
      <c r="L699" t="s">
        <v>731</v>
      </c>
      <c r="M699">
        <v>23</v>
      </c>
      <c r="N699">
        <v>5</v>
      </c>
      <c r="O699">
        <v>4</v>
      </c>
      <c r="P699">
        <v>1935</v>
      </c>
      <c r="Q699">
        <f t="shared" si="10"/>
        <v>3870</v>
      </c>
    </row>
    <row r="700" spans="1:17" x14ac:dyDescent="0.35">
      <c r="A700">
        <v>293</v>
      </c>
      <c r="B700" t="s">
        <v>15</v>
      </c>
      <c r="C700">
        <v>1</v>
      </c>
      <c r="D700">
        <v>4</v>
      </c>
      <c r="E700" s="2">
        <v>45173</v>
      </c>
      <c r="F700">
        <v>0.16929398148148148</v>
      </c>
      <c r="G700" s="2">
        <v>45178</v>
      </c>
      <c r="H700">
        <v>0.75736111111111115</v>
      </c>
      <c r="I700" t="s">
        <v>545</v>
      </c>
      <c r="J700" t="s">
        <v>424</v>
      </c>
      <c r="K700" t="s">
        <v>1005</v>
      </c>
      <c r="L700" t="s">
        <v>727</v>
      </c>
      <c r="M700">
        <v>4</v>
      </c>
      <c r="N700">
        <v>18</v>
      </c>
      <c r="O700">
        <v>5</v>
      </c>
      <c r="P700">
        <v>1935</v>
      </c>
      <c r="Q700">
        <f t="shared" si="10"/>
        <v>7740</v>
      </c>
    </row>
    <row r="701" spans="1:17" x14ac:dyDescent="0.35">
      <c r="A701">
        <v>311</v>
      </c>
      <c r="B701" t="s">
        <v>205</v>
      </c>
      <c r="C701">
        <v>39</v>
      </c>
      <c r="D701">
        <v>2</v>
      </c>
      <c r="E701" s="2">
        <v>45171</v>
      </c>
      <c r="F701">
        <v>0.39359953703703704</v>
      </c>
      <c r="G701" s="2">
        <v>45181</v>
      </c>
      <c r="H701">
        <v>0.74424768518518514</v>
      </c>
      <c r="I701" t="s">
        <v>89</v>
      </c>
      <c r="J701" t="s">
        <v>424</v>
      </c>
      <c r="K701" t="s">
        <v>1005</v>
      </c>
      <c r="L701" t="s">
        <v>713</v>
      </c>
      <c r="M701">
        <v>9</v>
      </c>
      <c r="N701">
        <v>17</v>
      </c>
      <c r="O701">
        <v>10</v>
      </c>
      <c r="P701">
        <v>387</v>
      </c>
      <c r="Q701">
        <f t="shared" si="10"/>
        <v>774</v>
      </c>
    </row>
    <row r="702" spans="1:17" x14ac:dyDescent="0.35">
      <c r="A702">
        <v>327</v>
      </c>
      <c r="B702" t="s">
        <v>194</v>
      </c>
      <c r="C702">
        <v>51</v>
      </c>
      <c r="D702">
        <v>1</v>
      </c>
      <c r="E702" s="2">
        <v>45193</v>
      </c>
      <c r="F702">
        <v>0.39519675925925923</v>
      </c>
      <c r="G702" s="2">
        <v>45195</v>
      </c>
      <c r="H702">
        <v>0.83964120370370365</v>
      </c>
      <c r="I702" t="s">
        <v>544</v>
      </c>
      <c r="J702" t="s">
        <v>424</v>
      </c>
      <c r="K702" t="s">
        <v>1005</v>
      </c>
      <c r="L702" t="s">
        <v>720</v>
      </c>
      <c r="M702">
        <v>9</v>
      </c>
      <c r="N702">
        <v>20</v>
      </c>
      <c r="O702">
        <v>2</v>
      </c>
      <c r="P702">
        <v>1084</v>
      </c>
      <c r="Q702">
        <f t="shared" si="10"/>
        <v>1084</v>
      </c>
    </row>
    <row r="703" spans="1:17" x14ac:dyDescent="0.35">
      <c r="A703">
        <v>351</v>
      </c>
      <c r="B703" t="s">
        <v>386</v>
      </c>
      <c r="C703">
        <v>1</v>
      </c>
      <c r="D703">
        <v>1</v>
      </c>
      <c r="E703" s="2">
        <v>44942</v>
      </c>
      <c r="F703">
        <v>0.63271990740740736</v>
      </c>
      <c r="G703" s="2">
        <v>44951</v>
      </c>
      <c r="H703">
        <v>0.93748842592592596</v>
      </c>
      <c r="I703" t="s">
        <v>311</v>
      </c>
      <c r="J703" t="s">
        <v>424</v>
      </c>
      <c r="K703" t="s">
        <v>1002</v>
      </c>
      <c r="L703" t="s">
        <v>727</v>
      </c>
      <c r="M703">
        <v>15</v>
      </c>
      <c r="N703">
        <v>22</v>
      </c>
      <c r="O703">
        <v>9</v>
      </c>
      <c r="P703">
        <v>1935</v>
      </c>
      <c r="Q703">
        <f t="shared" si="10"/>
        <v>1935</v>
      </c>
    </row>
    <row r="704" spans="1:17" x14ac:dyDescent="0.35">
      <c r="A704">
        <v>373</v>
      </c>
      <c r="B704" t="s">
        <v>107</v>
      </c>
      <c r="C704">
        <v>65</v>
      </c>
      <c r="D704">
        <v>2</v>
      </c>
      <c r="E704" s="2">
        <v>45084</v>
      </c>
      <c r="F704">
        <v>0.8674884259259259</v>
      </c>
      <c r="G704" s="2">
        <v>45087</v>
      </c>
      <c r="H704">
        <v>0.99837962962962967</v>
      </c>
      <c r="I704" t="s">
        <v>258</v>
      </c>
      <c r="J704" t="s">
        <v>424</v>
      </c>
      <c r="K704" t="s">
        <v>1000</v>
      </c>
      <c r="L704" t="s">
        <v>715</v>
      </c>
      <c r="M704">
        <v>20</v>
      </c>
      <c r="N704">
        <v>23</v>
      </c>
      <c r="O704">
        <v>3</v>
      </c>
      <c r="P704">
        <v>1895</v>
      </c>
      <c r="Q704">
        <f t="shared" si="10"/>
        <v>3790</v>
      </c>
    </row>
    <row r="705" spans="1:17" x14ac:dyDescent="0.35">
      <c r="A705">
        <v>386</v>
      </c>
      <c r="B705" t="s">
        <v>355</v>
      </c>
      <c r="C705">
        <v>5</v>
      </c>
      <c r="D705">
        <v>4</v>
      </c>
      <c r="E705" s="2">
        <v>45081</v>
      </c>
      <c r="F705">
        <v>0.53315972222222219</v>
      </c>
      <c r="G705" s="2">
        <v>45091</v>
      </c>
      <c r="H705">
        <v>0.89908564814814818</v>
      </c>
      <c r="I705" t="s">
        <v>519</v>
      </c>
      <c r="J705" t="s">
        <v>424</v>
      </c>
      <c r="K705" t="s">
        <v>1000</v>
      </c>
      <c r="L705" t="s">
        <v>720</v>
      </c>
      <c r="M705">
        <v>12</v>
      </c>
      <c r="N705">
        <v>21</v>
      </c>
      <c r="O705">
        <v>10</v>
      </c>
      <c r="P705">
        <v>1444</v>
      </c>
      <c r="Q705">
        <f t="shared" si="10"/>
        <v>5776</v>
      </c>
    </row>
    <row r="706" spans="1:17" x14ac:dyDescent="0.35">
      <c r="A706">
        <v>387</v>
      </c>
      <c r="B706" t="s">
        <v>241</v>
      </c>
      <c r="C706">
        <v>1</v>
      </c>
      <c r="D706">
        <v>2</v>
      </c>
      <c r="E706" s="2">
        <v>45046</v>
      </c>
      <c r="F706">
        <v>0.23501157407407408</v>
      </c>
      <c r="G706" s="2">
        <v>45055</v>
      </c>
      <c r="H706">
        <v>9.4421296296296295E-2</v>
      </c>
      <c r="I706" t="s">
        <v>444</v>
      </c>
      <c r="J706" t="s">
        <v>424</v>
      </c>
      <c r="K706" t="s">
        <v>997</v>
      </c>
      <c r="L706" t="s">
        <v>720</v>
      </c>
      <c r="M706">
        <v>5</v>
      </c>
      <c r="N706">
        <v>2</v>
      </c>
      <c r="O706">
        <v>9</v>
      </c>
      <c r="P706">
        <v>1935</v>
      </c>
      <c r="Q706">
        <f t="shared" si="10"/>
        <v>3870</v>
      </c>
    </row>
    <row r="707" spans="1:17" x14ac:dyDescent="0.35">
      <c r="A707">
        <v>391</v>
      </c>
      <c r="B707" t="s">
        <v>325</v>
      </c>
      <c r="C707">
        <v>22</v>
      </c>
      <c r="D707">
        <v>4</v>
      </c>
      <c r="E707" s="2">
        <v>45289</v>
      </c>
      <c r="F707">
        <v>0.57229166666666664</v>
      </c>
      <c r="G707" s="2">
        <v>45298</v>
      </c>
      <c r="H707">
        <v>0.54075231481481478</v>
      </c>
      <c r="I707" t="s">
        <v>510</v>
      </c>
      <c r="J707" t="s">
        <v>424</v>
      </c>
      <c r="K707" t="s">
        <v>996</v>
      </c>
      <c r="L707" t="s">
        <v>717</v>
      </c>
      <c r="M707">
        <v>13</v>
      </c>
      <c r="N707">
        <v>12</v>
      </c>
      <c r="O707">
        <v>9</v>
      </c>
      <c r="P707">
        <v>1639</v>
      </c>
      <c r="Q707">
        <f t="shared" ref="Q707:Q770" si="11">D707*P707</f>
        <v>6556</v>
      </c>
    </row>
    <row r="708" spans="1:17" x14ac:dyDescent="0.35">
      <c r="A708">
        <v>431</v>
      </c>
      <c r="B708" t="s">
        <v>226</v>
      </c>
      <c r="C708">
        <v>1</v>
      </c>
      <c r="D708">
        <v>4</v>
      </c>
      <c r="E708" s="2">
        <v>45273</v>
      </c>
      <c r="F708">
        <v>0.8011921296296296</v>
      </c>
      <c r="G708" s="2">
        <v>45279</v>
      </c>
      <c r="H708">
        <v>0.87666666666666671</v>
      </c>
      <c r="I708" t="s">
        <v>455</v>
      </c>
      <c r="J708" t="s">
        <v>424</v>
      </c>
      <c r="K708" t="s">
        <v>996</v>
      </c>
      <c r="L708" t="s">
        <v>715</v>
      </c>
      <c r="M708">
        <v>19</v>
      </c>
      <c r="N708">
        <v>21</v>
      </c>
      <c r="O708">
        <v>6</v>
      </c>
      <c r="P708">
        <v>1935</v>
      </c>
      <c r="Q708">
        <f t="shared" si="11"/>
        <v>7740</v>
      </c>
    </row>
    <row r="709" spans="1:17" x14ac:dyDescent="0.35">
      <c r="A709">
        <v>450</v>
      </c>
      <c r="B709" t="s">
        <v>374</v>
      </c>
      <c r="C709">
        <v>39</v>
      </c>
      <c r="D709">
        <v>5</v>
      </c>
      <c r="E709" s="2">
        <v>45262</v>
      </c>
      <c r="F709">
        <v>0.33200231481481479</v>
      </c>
      <c r="G709" s="2">
        <v>45272</v>
      </c>
      <c r="H709">
        <v>0.42358796296296297</v>
      </c>
      <c r="I709" t="s">
        <v>380</v>
      </c>
      <c r="J709" t="s">
        <v>424</v>
      </c>
      <c r="K709" t="s">
        <v>996</v>
      </c>
      <c r="L709" t="s">
        <v>713</v>
      </c>
      <c r="M709">
        <v>7</v>
      </c>
      <c r="N709">
        <v>10</v>
      </c>
      <c r="O709">
        <v>10</v>
      </c>
      <c r="P709">
        <v>387</v>
      </c>
      <c r="Q709">
        <f t="shared" si="11"/>
        <v>1935</v>
      </c>
    </row>
    <row r="710" spans="1:17" x14ac:dyDescent="0.35">
      <c r="A710">
        <v>455</v>
      </c>
      <c r="B710" t="s">
        <v>282</v>
      </c>
      <c r="C710">
        <v>1</v>
      </c>
      <c r="D710">
        <v>2</v>
      </c>
      <c r="E710" s="2">
        <v>45219</v>
      </c>
      <c r="F710">
        <v>0.94016203703703705</v>
      </c>
      <c r="G710" s="2">
        <v>45224</v>
      </c>
      <c r="H710">
        <v>0.75300925925925921</v>
      </c>
      <c r="I710" t="s">
        <v>568</v>
      </c>
      <c r="J710" t="s">
        <v>424</v>
      </c>
      <c r="K710" t="s">
        <v>1006</v>
      </c>
      <c r="L710" t="s">
        <v>717</v>
      </c>
      <c r="M710">
        <v>22</v>
      </c>
      <c r="N710">
        <v>18</v>
      </c>
      <c r="O710">
        <v>5</v>
      </c>
      <c r="P710">
        <v>1935</v>
      </c>
      <c r="Q710">
        <f t="shared" si="11"/>
        <v>3870</v>
      </c>
    </row>
    <row r="711" spans="1:17" x14ac:dyDescent="0.35">
      <c r="A711">
        <v>457</v>
      </c>
      <c r="B711" t="s">
        <v>147</v>
      </c>
      <c r="C711">
        <v>22</v>
      </c>
      <c r="D711">
        <v>5</v>
      </c>
      <c r="E711" s="2">
        <v>45073</v>
      </c>
      <c r="F711">
        <v>0.58031250000000001</v>
      </c>
      <c r="G711" s="2">
        <v>45075</v>
      </c>
      <c r="H711">
        <v>0.6933449074074074</v>
      </c>
      <c r="I711" t="s">
        <v>575</v>
      </c>
      <c r="J711" t="s">
        <v>424</v>
      </c>
      <c r="K711" t="s">
        <v>999</v>
      </c>
      <c r="L711" t="s">
        <v>713</v>
      </c>
      <c r="M711">
        <v>13</v>
      </c>
      <c r="N711">
        <v>16</v>
      </c>
      <c r="O711">
        <v>2</v>
      </c>
      <c r="P711">
        <v>1639</v>
      </c>
      <c r="Q711">
        <f t="shared" si="11"/>
        <v>8195</v>
      </c>
    </row>
    <row r="712" spans="1:17" x14ac:dyDescent="0.35">
      <c r="A712">
        <v>468</v>
      </c>
      <c r="B712" t="s">
        <v>32</v>
      </c>
      <c r="C712">
        <v>5</v>
      </c>
      <c r="D712">
        <v>2</v>
      </c>
      <c r="E712" s="2">
        <v>45132</v>
      </c>
      <c r="F712">
        <v>0.33155092592592594</v>
      </c>
      <c r="G712" s="2">
        <v>45142</v>
      </c>
      <c r="H712">
        <v>5.8877314814814813E-2</v>
      </c>
      <c r="I712" t="s">
        <v>579</v>
      </c>
      <c r="J712" t="s">
        <v>424</v>
      </c>
      <c r="K712" t="s">
        <v>998</v>
      </c>
      <c r="L712" t="s">
        <v>731</v>
      </c>
      <c r="M712">
        <v>7</v>
      </c>
      <c r="N712">
        <v>1</v>
      </c>
      <c r="O712">
        <v>10</v>
      </c>
      <c r="P712">
        <v>1444</v>
      </c>
      <c r="Q712">
        <f t="shared" si="11"/>
        <v>2888</v>
      </c>
    </row>
    <row r="713" spans="1:17" x14ac:dyDescent="0.35">
      <c r="A713">
        <v>469</v>
      </c>
      <c r="B713" t="s">
        <v>205</v>
      </c>
      <c r="C713">
        <v>42</v>
      </c>
      <c r="D713">
        <v>4</v>
      </c>
      <c r="E713" s="2">
        <v>45275</v>
      </c>
      <c r="F713">
        <v>0.29583333333333334</v>
      </c>
      <c r="G713" s="2">
        <v>45279</v>
      </c>
      <c r="H713">
        <v>0.53945601851851854</v>
      </c>
      <c r="I713" t="s">
        <v>161</v>
      </c>
      <c r="J713" t="s">
        <v>424</v>
      </c>
      <c r="K713" t="s">
        <v>996</v>
      </c>
      <c r="L713" t="s">
        <v>717</v>
      </c>
      <c r="M713">
        <v>7</v>
      </c>
      <c r="N713">
        <v>12</v>
      </c>
      <c r="O713">
        <v>4</v>
      </c>
      <c r="P713">
        <v>1744</v>
      </c>
      <c r="Q713">
        <f t="shared" si="11"/>
        <v>6976</v>
      </c>
    </row>
    <row r="714" spans="1:17" x14ac:dyDescent="0.35">
      <c r="A714">
        <v>484</v>
      </c>
      <c r="B714" t="s">
        <v>139</v>
      </c>
      <c r="C714">
        <v>1</v>
      </c>
      <c r="D714">
        <v>5</v>
      </c>
      <c r="E714" s="2">
        <v>45072</v>
      </c>
      <c r="F714">
        <v>0.79438657407407409</v>
      </c>
      <c r="G714" s="2">
        <v>45080</v>
      </c>
      <c r="H714">
        <v>0.8140856481481481</v>
      </c>
      <c r="I714" t="s">
        <v>411</v>
      </c>
      <c r="J714" t="s">
        <v>424</v>
      </c>
      <c r="K714" t="s">
        <v>999</v>
      </c>
      <c r="L714" t="s">
        <v>717</v>
      </c>
      <c r="M714">
        <v>19</v>
      </c>
      <c r="N714">
        <v>19</v>
      </c>
      <c r="O714">
        <v>8</v>
      </c>
      <c r="P714">
        <v>1935</v>
      </c>
      <c r="Q714">
        <f t="shared" si="11"/>
        <v>9675</v>
      </c>
    </row>
    <row r="715" spans="1:17" x14ac:dyDescent="0.35">
      <c r="A715">
        <v>487</v>
      </c>
      <c r="B715" t="s">
        <v>213</v>
      </c>
      <c r="C715">
        <v>51</v>
      </c>
      <c r="D715">
        <v>1</v>
      </c>
      <c r="E715" s="2">
        <v>44931</v>
      </c>
      <c r="F715">
        <v>0.69927083333333329</v>
      </c>
      <c r="G715" s="2">
        <v>44935</v>
      </c>
      <c r="H715">
        <v>0.18631944444444445</v>
      </c>
      <c r="I715" t="s">
        <v>129</v>
      </c>
      <c r="J715" t="s">
        <v>424</v>
      </c>
      <c r="K715" t="s">
        <v>1002</v>
      </c>
      <c r="L715" t="s">
        <v>740</v>
      </c>
      <c r="M715">
        <v>16</v>
      </c>
      <c r="N715">
        <v>4</v>
      </c>
      <c r="O715">
        <v>4</v>
      </c>
      <c r="P715">
        <v>1084</v>
      </c>
      <c r="Q715">
        <f t="shared" si="11"/>
        <v>1084</v>
      </c>
    </row>
    <row r="716" spans="1:17" x14ac:dyDescent="0.35">
      <c r="A716">
        <v>502</v>
      </c>
      <c r="B716" t="s">
        <v>386</v>
      </c>
      <c r="C716">
        <v>22</v>
      </c>
      <c r="D716">
        <v>5</v>
      </c>
      <c r="E716" s="2">
        <v>45101</v>
      </c>
      <c r="F716">
        <v>0.23148148148148148</v>
      </c>
      <c r="G716" s="2">
        <v>45107</v>
      </c>
      <c r="H716">
        <v>3.8703703703703705E-2</v>
      </c>
      <c r="I716" t="s">
        <v>449</v>
      </c>
      <c r="J716" t="s">
        <v>424</v>
      </c>
      <c r="K716" t="s">
        <v>1000</v>
      </c>
      <c r="L716" t="s">
        <v>713</v>
      </c>
      <c r="M716">
        <v>5</v>
      </c>
      <c r="N716">
        <v>0</v>
      </c>
      <c r="O716">
        <v>6</v>
      </c>
      <c r="P716">
        <v>1639</v>
      </c>
      <c r="Q716">
        <f t="shared" si="11"/>
        <v>8195</v>
      </c>
    </row>
    <row r="717" spans="1:17" x14ac:dyDescent="0.35">
      <c r="A717">
        <v>516</v>
      </c>
      <c r="B717" t="s">
        <v>83</v>
      </c>
      <c r="C717">
        <v>22</v>
      </c>
      <c r="D717">
        <v>2</v>
      </c>
      <c r="E717" s="2">
        <v>45112</v>
      </c>
      <c r="F717">
        <v>0.87009259259259264</v>
      </c>
      <c r="G717" s="2">
        <v>45113</v>
      </c>
      <c r="H717">
        <v>4.6064814814814815E-2</v>
      </c>
      <c r="I717" t="s">
        <v>300</v>
      </c>
      <c r="J717" t="s">
        <v>424</v>
      </c>
      <c r="K717" t="s">
        <v>998</v>
      </c>
      <c r="L717" t="s">
        <v>715</v>
      </c>
      <c r="M717">
        <v>20</v>
      </c>
      <c r="N717">
        <v>1</v>
      </c>
      <c r="O717">
        <v>1</v>
      </c>
      <c r="P717">
        <v>1639</v>
      </c>
      <c r="Q717">
        <f t="shared" si="11"/>
        <v>3278</v>
      </c>
    </row>
    <row r="718" spans="1:17" x14ac:dyDescent="0.35">
      <c r="A718">
        <v>537</v>
      </c>
      <c r="B718" t="s">
        <v>252</v>
      </c>
      <c r="C718">
        <v>42</v>
      </c>
      <c r="D718">
        <v>3</v>
      </c>
      <c r="E718" s="2">
        <v>45216</v>
      </c>
      <c r="F718">
        <v>0.26347222222222222</v>
      </c>
      <c r="G718" s="2">
        <v>45224</v>
      </c>
      <c r="H718">
        <v>0.13134259259259259</v>
      </c>
      <c r="I718" t="s">
        <v>532</v>
      </c>
      <c r="J718" t="s">
        <v>424</v>
      </c>
      <c r="K718" t="s">
        <v>1006</v>
      </c>
      <c r="L718" t="s">
        <v>731</v>
      </c>
      <c r="M718">
        <v>6</v>
      </c>
      <c r="N718">
        <v>3</v>
      </c>
      <c r="O718">
        <v>8</v>
      </c>
      <c r="P718">
        <v>1744</v>
      </c>
      <c r="Q718">
        <f t="shared" si="11"/>
        <v>5232</v>
      </c>
    </row>
    <row r="719" spans="1:17" x14ac:dyDescent="0.35">
      <c r="A719">
        <v>540</v>
      </c>
      <c r="B719" t="s">
        <v>321</v>
      </c>
      <c r="C719">
        <v>22</v>
      </c>
      <c r="D719">
        <v>4</v>
      </c>
      <c r="E719" s="2">
        <v>45175</v>
      </c>
      <c r="F719">
        <v>0.79693287037037042</v>
      </c>
      <c r="G719" s="2">
        <v>45178</v>
      </c>
      <c r="H719">
        <v>5.9722222222222225E-2</v>
      </c>
      <c r="I719" t="s">
        <v>593</v>
      </c>
      <c r="J719" t="s">
        <v>424</v>
      </c>
      <c r="K719" t="s">
        <v>1005</v>
      </c>
      <c r="L719" t="s">
        <v>715</v>
      </c>
      <c r="M719">
        <v>19</v>
      </c>
      <c r="N719">
        <v>1</v>
      </c>
      <c r="O719">
        <v>3</v>
      </c>
      <c r="P719">
        <v>1639</v>
      </c>
      <c r="Q719">
        <f t="shared" si="11"/>
        <v>6556</v>
      </c>
    </row>
    <row r="720" spans="1:17" x14ac:dyDescent="0.35">
      <c r="A720">
        <v>552</v>
      </c>
      <c r="B720" t="s">
        <v>252</v>
      </c>
      <c r="C720">
        <v>31</v>
      </c>
      <c r="D720">
        <v>3</v>
      </c>
      <c r="E720" s="2">
        <v>45056</v>
      </c>
      <c r="F720">
        <v>0.7913310185185185</v>
      </c>
      <c r="G720" s="2">
        <v>45057</v>
      </c>
      <c r="H720">
        <v>0.71466435185185184</v>
      </c>
      <c r="I720" t="s">
        <v>545</v>
      </c>
      <c r="J720" t="s">
        <v>424</v>
      </c>
      <c r="K720" t="s">
        <v>999</v>
      </c>
      <c r="L720" t="s">
        <v>715</v>
      </c>
      <c r="M720">
        <v>18</v>
      </c>
      <c r="N720">
        <v>17</v>
      </c>
      <c r="O720">
        <v>1</v>
      </c>
      <c r="P720">
        <v>1804</v>
      </c>
      <c r="Q720">
        <f t="shared" si="11"/>
        <v>5412</v>
      </c>
    </row>
    <row r="721" spans="1:17" x14ac:dyDescent="0.35">
      <c r="A721">
        <v>566</v>
      </c>
      <c r="B721" t="s">
        <v>217</v>
      </c>
      <c r="C721">
        <v>42</v>
      </c>
      <c r="D721">
        <v>4</v>
      </c>
      <c r="E721" s="2">
        <v>45058</v>
      </c>
      <c r="F721">
        <v>0.53336805555555555</v>
      </c>
      <c r="G721" s="2">
        <v>45060</v>
      </c>
      <c r="H721">
        <v>0.85870370370370375</v>
      </c>
      <c r="I721" t="s">
        <v>538</v>
      </c>
      <c r="J721" t="s">
        <v>424</v>
      </c>
      <c r="K721" t="s">
        <v>999</v>
      </c>
      <c r="L721" t="s">
        <v>717</v>
      </c>
      <c r="M721">
        <v>12</v>
      </c>
      <c r="N721">
        <v>20</v>
      </c>
      <c r="O721">
        <v>2</v>
      </c>
      <c r="P721">
        <v>1744</v>
      </c>
      <c r="Q721">
        <f t="shared" si="11"/>
        <v>6976</v>
      </c>
    </row>
    <row r="722" spans="1:17" x14ac:dyDescent="0.35">
      <c r="A722">
        <v>585</v>
      </c>
      <c r="B722" t="s">
        <v>55</v>
      </c>
      <c r="C722">
        <v>63</v>
      </c>
      <c r="D722">
        <v>5</v>
      </c>
      <c r="E722" s="2">
        <v>45042</v>
      </c>
      <c r="F722">
        <v>0.77269675925925929</v>
      </c>
      <c r="G722" s="2">
        <v>45047</v>
      </c>
      <c r="H722">
        <v>7.784722222222222E-2</v>
      </c>
      <c r="I722" t="s">
        <v>307</v>
      </c>
      <c r="J722" t="s">
        <v>424</v>
      </c>
      <c r="K722" t="s">
        <v>997</v>
      </c>
      <c r="L722" t="s">
        <v>715</v>
      </c>
      <c r="M722">
        <v>18</v>
      </c>
      <c r="N722">
        <v>1</v>
      </c>
      <c r="O722">
        <v>5</v>
      </c>
      <c r="P722">
        <v>1348</v>
      </c>
      <c r="Q722">
        <f t="shared" si="11"/>
        <v>6740</v>
      </c>
    </row>
    <row r="723" spans="1:17" x14ac:dyDescent="0.35">
      <c r="A723">
        <v>591</v>
      </c>
      <c r="B723" t="s">
        <v>11</v>
      </c>
      <c r="C723">
        <v>31</v>
      </c>
      <c r="D723">
        <v>3</v>
      </c>
      <c r="E723" s="2">
        <v>45113</v>
      </c>
      <c r="F723">
        <v>0.53888888888888886</v>
      </c>
      <c r="G723" s="2">
        <v>45121</v>
      </c>
      <c r="H723">
        <v>5.9027777777777778E-4</v>
      </c>
      <c r="I723" t="s">
        <v>133</v>
      </c>
      <c r="J723" t="s">
        <v>424</v>
      </c>
      <c r="K723" t="s">
        <v>998</v>
      </c>
      <c r="L723" t="s">
        <v>740</v>
      </c>
      <c r="M723">
        <v>12</v>
      </c>
      <c r="N723">
        <v>0</v>
      </c>
      <c r="O723">
        <v>8</v>
      </c>
      <c r="P723">
        <v>1804</v>
      </c>
      <c r="Q723">
        <f t="shared" si="11"/>
        <v>5412</v>
      </c>
    </row>
    <row r="724" spans="1:17" x14ac:dyDescent="0.35">
      <c r="A724">
        <v>604</v>
      </c>
      <c r="B724" t="s">
        <v>271</v>
      </c>
      <c r="C724">
        <v>39</v>
      </c>
      <c r="D724">
        <v>3</v>
      </c>
      <c r="E724" s="2">
        <v>44957</v>
      </c>
      <c r="F724">
        <v>0.82981481481481478</v>
      </c>
      <c r="G724" s="2">
        <v>44960</v>
      </c>
      <c r="H724">
        <v>0.89210648148148153</v>
      </c>
      <c r="I724" t="s">
        <v>602</v>
      </c>
      <c r="J724" t="s">
        <v>424</v>
      </c>
      <c r="K724" t="s">
        <v>1002</v>
      </c>
      <c r="L724" t="s">
        <v>731</v>
      </c>
      <c r="M724">
        <v>19</v>
      </c>
      <c r="N724">
        <v>21</v>
      </c>
      <c r="O724">
        <v>3</v>
      </c>
      <c r="P724">
        <v>387</v>
      </c>
      <c r="Q724">
        <f t="shared" si="11"/>
        <v>1161</v>
      </c>
    </row>
    <row r="725" spans="1:17" x14ac:dyDescent="0.35">
      <c r="A725">
        <v>610</v>
      </c>
      <c r="B725" t="s">
        <v>268</v>
      </c>
      <c r="C725">
        <v>5</v>
      </c>
      <c r="D725">
        <v>3</v>
      </c>
      <c r="E725" s="2">
        <v>44929</v>
      </c>
      <c r="F725">
        <v>0.72616898148148146</v>
      </c>
      <c r="G725" s="2">
        <v>44931</v>
      </c>
      <c r="H725">
        <v>8.0555555555555554E-3</v>
      </c>
      <c r="I725" t="s">
        <v>408</v>
      </c>
      <c r="J725" t="s">
        <v>424</v>
      </c>
      <c r="K725" t="s">
        <v>1002</v>
      </c>
      <c r="L725" t="s">
        <v>731</v>
      </c>
      <c r="M725">
        <v>17</v>
      </c>
      <c r="N725">
        <v>0</v>
      </c>
      <c r="O725">
        <v>2</v>
      </c>
      <c r="P725">
        <v>1444</v>
      </c>
      <c r="Q725">
        <f t="shared" si="11"/>
        <v>4332</v>
      </c>
    </row>
    <row r="726" spans="1:17" x14ac:dyDescent="0.35">
      <c r="A726">
        <v>632</v>
      </c>
      <c r="B726" t="s">
        <v>294</v>
      </c>
      <c r="C726">
        <v>51</v>
      </c>
      <c r="D726">
        <v>1</v>
      </c>
      <c r="E726" s="2">
        <v>45118</v>
      </c>
      <c r="F726">
        <v>0.94098379629629625</v>
      </c>
      <c r="G726" s="2">
        <v>45119</v>
      </c>
      <c r="H726">
        <v>0.48113425925925923</v>
      </c>
      <c r="I726" t="s">
        <v>604</v>
      </c>
      <c r="J726" t="s">
        <v>424</v>
      </c>
      <c r="K726" t="s">
        <v>998</v>
      </c>
      <c r="L726" t="s">
        <v>731</v>
      </c>
      <c r="M726">
        <v>22</v>
      </c>
      <c r="N726">
        <v>11</v>
      </c>
      <c r="O726">
        <v>1</v>
      </c>
      <c r="P726">
        <v>1084</v>
      </c>
      <c r="Q726">
        <f t="shared" si="11"/>
        <v>1084</v>
      </c>
    </row>
    <row r="727" spans="1:17" x14ac:dyDescent="0.35">
      <c r="A727">
        <v>638</v>
      </c>
      <c r="B727" t="s">
        <v>237</v>
      </c>
      <c r="C727">
        <v>39</v>
      </c>
      <c r="D727">
        <v>1</v>
      </c>
      <c r="E727" s="2">
        <v>45039</v>
      </c>
      <c r="F727">
        <v>9.2743055555555551E-2</v>
      </c>
      <c r="G727" s="2">
        <v>45043</v>
      </c>
      <c r="H727">
        <v>0.11898148148148148</v>
      </c>
      <c r="I727" t="s">
        <v>572</v>
      </c>
      <c r="J727" t="s">
        <v>424</v>
      </c>
      <c r="K727" t="s">
        <v>997</v>
      </c>
      <c r="L727" t="s">
        <v>720</v>
      </c>
      <c r="M727">
        <v>2</v>
      </c>
      <c r="N727">
        <v>2</v>
      </c>
      <c r="O727">
        <v>4</v>
      </c>
      <c r="P727">
        <v>387</v>
      </c>
      <c r="Q727">
        <f t="shared" si="11"/>
        <v>387</v>
      </c>
    </row>
    <row r="728" spans="1:17" x14ac:dyDescent="0.35">
      <c r="A728">
        <v>661</v>
      </c>
      <c r="B728" t="s">
        <v>75</v>
      </c>
      <c r="C728">
        <v>22</v>
      </c>
      <c r="D728">
        <v>2</v>
      </c>
      <c r="E728" s="2">
        <v>44940</v>
      </c>
      <c r="F728">
        <v>0.99406249999999996</v>
      </c>
      <c r="G728" s="2">
        <v>44945</v>
      </c>
      <c r="H728">
        <v>0.41025462962962961</v>
      </c>
      <c r="I728" t="s">
        <v>404</v>
      </c>
      <c r="J728" t="s">
        <v>424</v>
      </c>
      <c r="K728" t="s">
        <v>1002</v>
      </c>
      <c r="L728" t="s">
        <v>713</v>
      </c>
      <c r="M728">
        <v>23</v>
      </c>
      <c r="N728">
        <v>9</v>
      </c>
      <c r="O728">
        <v>5</v>
      </c>
      <c r="P728">
        <v>1639</v>
      </c>
      <c r="Q728">
        <f t="shared" si="11"/>
        <v>3278</v>
      </c>
    </row>
    <row r="729" spans="1:17" x14ac:dyDescent="0.35">
      <c r="A729">
        <v>671</v>
      </c>
      <c r="B729" t="s">
        <v>233</v>
      </c>
      <c r="C729">
        <v>31</v>
      </c>
      <c r="D729">
        <v>4</v>
      </c>
      <c r="E729" s="2">
        <v>45263</v>
      </c>
      <c r="F729">
        <v>0.28770833333333334</v>
      </c>
      <c r="G729" s="2">
        <v>45267</v>
      </c>
      <c r="H729">
        <v>0.96966435185185185</v>
      </c>
      <c r="I729" t="s">
        <v>415</v>
      </c>
      <c r="J729" t="s">
        <v>424</v>
      </c>
      <c r="K729" t="s">
        <v>996</v>
      </c>
      <c r="L729" t="s">
        <v>720</v>
      </c>
      <c r="M729">
        <v>6</v>
      </c>
      <c r="N729">
        <v>23</v>
      </c>
      <c r="O729">
        <v>4</v>
      </c>
      <c r="P729">
        <v>1804</v>
      </c>
      <c r="Q729">
        <f t="shared" si="11"/>
        <v>7216</v>
      </c>
    </row>
    <row r="730" spans="1:17" x14ac:dyDescent="0.35">
      <c r="A730">
        <v>678</v>
      </c>
      <c r="B730" t="s">
        <v>83</v>
      </c>
      <c r="C730">
        <v>31</v>
      </c>
      <c r="D730">
        <v>5</v>
      </c>
      <c r="E730" s="2">
        <v>45179</v>
      </c>
      <c r="F730">
        <v>0.59998842592592594</v>
      </c>
      <c r="G730" s="2">
        <v>45189</v>
      </c>
      <c r="H730">
        <v>0.42577546296296298</v>
      </c>
      <c r="I730" t="s">
        <v>495</v>
      </c>
      <c r="J730" t="s">
        <v>424</v>
      </c>
      <c r="K730" t="s">
        <v>1005</v>
      </c>
      <c r="L730" t="s">
        <v>720</v>
      </c>
      <c r="M730">
        <v>14</v>
      </c>
      <c r="N730">
        <v>10</v>
      </c>
      <c r="O730">
        <v>10</v>
      </c>
      <c r="P730">
        <v>1804</v>
      </c>
      <c r="Q730">
        <f t="shared" si="11"/>
        <v>9020</v>
      </c>
    </row>
    <row r="731" spans="1:17" x14ac:dyDescent="0.35">
      <c r="A731">
        <v>685</v>
      </c>
      <c r="B731" t="s">
        <v>217</v>
      </c>
      <c r="C731">
        <v>22</v>
      </c>
      <c r="D731">
        <v>1</v>
      </c>
      <c r="E731" s="2">
        <v>45170</v>
      </c>
      <c r="F731">
        <v>0.87824074074074077</v>
      </c>
      <c r="G731" s="2">
        <v>45180</v>
      </c>
      <c r="H731">
        <v>0.35468749999999999</v>
      </c>
      <c r="I731" t="s">
        <v>608</v>
      </c>
      <c r="J731" t="s">
        <v>424</v>
      </c>
      <c r="K731" t="s">
        <v>1005</v>
      </c>
      <c r="L731" t="s">
        <v>717</v>
      </c>
      <c r="M731">
        <v>21</v>
      </c>
      <c r="N731">
        <v>8</v>
      </c>
      <c r="O731">
        <v>10</v>
      </c>
      <c r="P731">
        <v>1639</v>
      </c>
      <c r="Q731">
        <f t="shared" si="11"/>
        <v>1639</v>
      </c>
    </row>
    <row r="732" spans="1:17" x14ac:dyDescent="0.35">
      <c r="A732">
        <v>699</v>
      </c>
      <c r="B732" t="s">
        <v>48</v>
      </c>
      <c r="C732">
        <v>1</v>
      </c>
      <c r="D732">
        <v>4</v>
      </c>
      <c r="E732" s="2">
        <v>45079</v>
      </c>
      <c r="F732">
        <v>0.51023148148148145</v>
      </c>
      <c r="G732" s="2">
        <v>45086</v>
      </c>
      <c r="H732">
        <v>0.96461805555555558</v>
      </c>
      <c r="I732" t="s">
        <v>450</v>
      </c>
      <c r="J732" t="s">
        <v>424</v>
      </c>
      <c r="K732" t="s">
        <v>1000</v>
      </c>
      <c r="L732" t="s">
        <v>717</v>
      </c>
      <c r="M732">
        <v>12</v>
      </c>
      <c r="N732">
        <v>23</v>
      </c>
      <c r="O732">
        <v>7</v>
      </c>
      <c r="P732">
        <v>1935</v>
      </c>
      <c r="Q732">
        <f t="shared" si="11"/>
        <v>7740</v>
      </c>
    </row>
    <row r="733" spans="1:17" x14ac:dyDescent="0.35">
      <c r="A733">
        <v>712</v>
      </c>
      <c r="B733" t="s">
        <v>226</v>
      </c>
      <c r="C733">
        <v>65</v>
      </c>
      <c r="D733">
        <v>5</v>
      </c>
      <c r="E733" s="2">
        <v>45118</v>
      </c>
      <c r="F733">
        <v>0.54180555555555554</v>
      </c>
      <c r="G733" s="2">
        <v>45120</v>
      </c>
      <c r="H733">
        <v>0.27427083333333335</v>
      </c>
      <c r="I733" t="s">
        <v>577</v>
      </c>
      <c r="J733" t="s">
        <v>424</v>
      </c>
      <c r="K733" t="s">
        <v>998</v>
      </c>
      <c r="L733" t="s">
        <v>731</v>
      </c>
      <c r="M733">
        <v>13</v>
      </c>
      <c r="N733">
        <v>6</v>
      </c>
      <c r="O733">
        <v>2</v>
      </c>
      <c r="P733">
        <v>1895</v>
      </c>
      <c r="Q733">
        <f t="shared" si="11"/>
        <v>9475</v>
      </c>
    </row>
    <row r="734" spans="1:17" x14ac:dyDescent="0.35">
      <c r="A734">
        <v>714</v>
      </c>
      <c r="B734" t="s">
        <v>213</v>
      </c>
      <c r="C734">
        <v>63</v>
      </c>
      <c r="D734">
        <v>2</v>
      </c>
      <c r="E734" s="2">
        <v>45078</v>
      </c>
      <c r="F734">
        <v>0.8112152777777778</v>
      </c>
      <c r="G734" s="2">
        <v>45080</v>
      </c>
      <c r="H734">
        <v>0.32917824074074076</v>
      </c>
      <c r="I734" t="s">
        <v>612</v>
      </c>
      <c r="J734" t="s">
        <v>424</v>
      </c>
      <c r="K734" t="s">
        <v>1000</v>
      </c>
      <c r="L734" t="s">
        <v>740</v>
      </c>
      <c r="M734">
        <v>19</v>
      </c>
      <c r="N734">
        <v>7</v>
      </c>
      <c r="O734">
        <v>2</v>
      </c>
      <c r="P734">
        <v>1348</v>
      </c>
      <c r="Q734">
        <f t="shared" si="11"/>
        <v>2696</v>
      </c>
    </row>
    <row r="735" spans="1:17" x14ac:dyDescent="0.35">
      <c r="A735">
        <v>720</v>
      </c>
      <c r="B735" t="s">
        <v>182</v>
      </c>
      <c r="C735">
        <v>22</v>
      </c>
      <c r="D735">
        <v>5</v>
      </c>
      <c r="E735" s="2">
        <v>45275</v>
      </c>
      <c r="F735">
        <v>0.61297453703703708</v>
      </c>
      <c r="G735" s="2">
        <v>45280</v>
      </c>
      <c r="H735">
        <v>0.25495370370370368</v>
      </c>
      <c r="I735" t="s">
        <v>145</v>
      </c>
      <c r="J735" t="s">
        <v>424</v>
      </c>
      <c r="K735" t="s">
        <v>996</v>
      </c>
      <c r="L735" t="s">
        <v>717</v>
      </c>
      <c r="M735">
        <v>14</v>
      </c>
      <c r="N735">
        <v>6</v>
      </c>
      <c r="O735">
        <v>5</v>
      </c>
      <c r="P735">
        <v>1639</v>
      </c>
      <c r="Q735">
        <f t="shared" si="11"/>
        <v>8195</v>
      </c>
    </row>
    <row r="736" spans="1:17" x14ac:dyDescent="0.35">
      <c r="A736">
        <v>724</v>
      </c>
      <c r="B736" t="s">
        <v>233</v>
      </c>
      <c r="C736">
        <v>51</v>
      </c>
      <c r="D736">
        <v>1</v>
      </c>
      <c r="E736" s="2">
        <v>45024</v>
      </c>
      <c r="F736">
        <v>0.95993055555555551</v>
      </c>
      <c r="G736" s="2">
        <v>45032</v>
      </c>
      <c r="H736">
        <v>0.33355324074074072</v>
      </c>
      <c r="I736" t="s">
        <v>165</v>
      </c>
      <c r="J736" t="s">
        <v>424</v>
      </c>
      <c r="K736" t="s">
        <v>997</v>
      </c>
      <c r="L736" t="s">
        <v>713</v>
      </c>
      <c r="M736">
        <v>23</v>
      </c>
      <c r="N736">
        <v>8</v>
      </c>
      <c r="O736">
        <v>8</v>
      </c>
      <c r="P736">
        <v>1084</v>
      </c>
      <c r="Q736">
        <f t="shared" si="11"/>
        <v>1084</v>
      </c>
    </row>
    <row r="737" spans="1:17" x14ac:dyDescent="0.35">
      <c r="A737">
        <v>732</v>
      </c>
      <c r="B737" t="s">
        <v>341</v>
      </c>
      <c r="C737">
        <v>1</v>
      </c>
      <c r="D737">
        <v>2</v>
      </c>
      <c r="E737" s="2">
        <v>45215</v>
      </c>
      <c r="F737">
        <v>0.69944444444444442</v>
      </c>
      <c r="G737" s="2">
        <v>45220</v>
      </c>
      <c r="H737">
        <v>0.7890625</v>
      </c>
      <c r="I737" t="s">
        <v>587</v>
      </c>
      <c r="J737" t="s">
        <v>424</v>
      </c>
      <c r="K737" t="s">
        <v>1006</v>
      </c>
      <c r="L737" t="s">
        <v>727</v>
      </c>
      <c r="M737">
        <v>16</v>
      </c>
      <c r="N737">
        <v>18</v>
      </c>
      <c r="O737">
        <v>5</v>
      </c>
      <c r="P737">
        <v>1935</v>
      </c>
      <c r="Q737">
        <f t="shared" si="11"/>
        <v>3870</v>
      </c>
    </row>
    <row r="738" spans="1:17" x14ac:dyDescent="0.35">
      <c r="A738">
        <v>756</v>
      </c>
      <c r="B738" t="s">
        <v>139</v>
      </c>
      <c r="C738">
        <v>51</v>
      </c>
      <c r="D738">
        <v>4</v>
      </c>
      <c r="E738" s="2">
        <v>45136</v>
      </c>
      <c r="F738">
        <v>0.7676736111111111</v>
      </c>
      <c r="G738" s="2">
        <v>45141</v>
      </c>
      <c r="H738">
        <v>0.41391203703703705</v>
      </c>
      <c r="I738" t="s">
        <v>578</v>
      </c>
      <c r="J738" t="s">
        <v>424</v>
      </c>
      <c r="K738" t="s">
        <v>998</v>
      </c>
      <c r="L738" t="s">
        <v>713</v>
      </c>
      <c r="M738">
        <v>18</v>
      </c>
      <c r="N738">
        <v>9</v>
      </c>
      <c r="O738">
        <v>5</v>
      </c>
      <c r="P738">
        <v>1084</v>
      </c>
      <c r="Q738">
        <f t="shared" si="11"/>
        <v>4336</v>
      </c>
    </row>
    <row r="739" spans="1:17" x14ac:dyDescent="0.35">
      <c r="A739">
        <v>766</v>
      </c>
      <c r="B739" t="s">
        <v>302</v>
      </c>
      <c r="C739">
        <v>1</v>
      </c>
      <c r="D739">
        <v>4</v>
      </c>
      <c r="E739" s="2">
        <v>45109</v>
      </c>
      <c r="F739">
        <v>0.68672453703703706</v>
      </c>
      <c r="G739" s="2">
        <v>45114</v>
      </c>
      <c r="H739">
        <v>1.3703703703703704E-2</v>
      </c>
      <c r="I739" t="s">
        <v>442</v>
      </c>
      <c r="J739" t="s">
        <v>424</v>
      </c>
      <c r="K739" t="s">
        <v>998</v>
      </c>
      <c r="L739" t="s">
        <v>720</v>
      </c>
      <c r="M739">
        <v>16</v>
      </c>
      <c r="N739">
        <v>0</v>
      </c>
      <c r="O739">
        <v>5</v>
      </c>
      <c r="P739">
        <v>1935</v>
      </c>
      <c r="Q739">
        <f t="shared" si="11"/>
        <v>7740</v>
      </c>
    </row>
    <row r="740" spans="1:17" x14ac:dyDescent="0.35">
      <c r="A740">
        <v>773</v>
      </c>
      <c r="B740" t="s">
        <v>127</v>
      </c>
      <c r="C740">
        <v>39</v>
      </c>
      <c r="D740">
        <v>4</v>
      </c>
      <c r="E740" s="2">
        <v>44933</v>
      </c>
      <c r="F740">
        <v>9.1249999999999998E-2</v>
      </c>
      <c r="G740" s="2">
        <v>44939</v>
      </c>
      <c r="H740">
        <v>0.99159722222222224</v>
      </c>
      <c r="I740" t="s">
        <v>169</v>
      </c>
      <c r="J740" t="s">
        <v>424</v>
      </c>
      <c r="K740" t="s">
        <v>1002</v>
      </c>
      <c r="L740" t="s">
        <v>713</v>
      </c>
      <c r="M740">
        <v>2</v>
      </c>
      <c r="N740">
        <v>23</v>
      </c>
      <c r="O740">
        <v>6</v>
      </c>
      <c r="P740">
        <v>387</v>
      </c>
      <c r="Q740">
        <f t="shared" si="11"/>
        <v>1548</v>
      </c>
    </row>
    <row r="741" spans="1:17" x14ac:dyDescent="0.35">
      <c r="A741">
        <v>774</v>
      </c>
      <c r="B741" t="s">
        <v>205</v>
      </c>
      <c r="C741">
        <v>65</v>
      </c>
      <c r="D741">
        <v>5</v>
      </c>
      <c r="E741" s="2">
        <v>45094</v>
      </c>
      <c r="F741">
        <v>0.89468749999999997</v>
      </c>
      <c r="G741" s="2">
        <v>45104</v>
      </c>
      <c r="H741">
        <v>0.12592592592592591</v>
      </c>
      <c r="I741" t="s">
        <v>509</v>
      </c>
      <c r="J741" t="s">
        <v>424</v>
      </c>
      <c r="K741" t="s">
        <v>1000</v>
      </c>
      <c r="L741" t="s">
        <v>713</v>
      </c>
      <c r="M741">
        <v>21</v>
      </c>
      <c r="N741">
        <v>3</v>
      </c>
      <c r="O741">
        <v>10</v>
      </c>
      <c r="P741">
        <v>1895</v>
      </c>
      <c r="Q741">
        <f t="shared" si="11"/>
        <v>9475</v>
      </c>
    </row>
    <row r="742" spans="1:17" x14ac:dyDescent="0.35">
      <c r="A742">
        <v>782</v>
      </c>
      <c r="B742" t="s">
        <v>341</v>
      </c>
      <c r="C742">
        <v>22</v>
      </c>
      <c r="D742">
        <v>4</v>
      </c>
      <c r="E742" s="2">
        <v>45034</v>
      </c>
      <c r="F742">
        <v>0.23703703703703705</v>
      </c>
      <c r="G742" s="2">
        <v>45042</v>
      </c>
      <c r="H742">
        <v>0.80936342592592592</v>
      </c>
      <c r="I742" t="s">
        <v>559</v>
      </c>
      <c r="J742" t="s">
        <v>424</v>
      </c>
      <c r="K742" t="s">
        <v>997</v>
      </c>
      <c r="L742" t="s">
        <v>731</v>
      </c>
      <c r="M742">
        <v>5</v>
      </c>
      <c r="N742">
        <v>19</v>
      </c>
      <c r="O742">
        <v>8</v>
      </c>
      <c r="P742">
        <v>1639</v>
      </c>
      <c r="Q742">
        <f t="shared" si="11"/>
        <v>6556</v>
      </c>
    </row>
    <row r="743" spans="1:17" x14ac:dyDescent="0.35">
      <c r="A743">
        <v>791</v>
      </c>
      <c r="B743" t="s">
        <v>362</v>
      </c>
      <c r="C743">
        <v>51</v>
      </c>
      <c r="D743">
        <v>2</v>
      </c>
      <c r="E743" s="2">
        <v>45052</v>
      </c>
      <c r="F743">
        <v>0.1040625</v>
      </c>
      <c r="G743" s="2">
        <v>45055</v>
      </c>
      <c r="H743">
        <v>0.28736111111111112</v>
      </c>
      <c r="I743" t="s">
        <v>307</v>
      </c>
      <c r="J743" t="s">
        <v>424</v>
      </c>
      <c r="K743" t="s">
        <v>999</v>
      </c>
      <c r="L743" t="s">
        <v>713</v>
      </c>
      <c r="M743">
        <v>2</v>
      </c>
      <c r="N743">
        <v>6</v>
      </c>
      <c r="O743">
        <v>3</v>
      </c>
      <c r="P743">
        <v>1084</v>
      </c>
      <c r="Q743">
        <f t="shared" si="11"/>
        <v>2168</v>
      </c>
    </row>
    <row r="744" spans="1:17" x14ac:dyDescent="0.35">
      <c r="A744">
        <v>829</v>
      </c>
      <c r="B744" t="s">
        <v>83</v>
      </c>
      <c r="C744">
        <v>42</v>
      </c>
      <c r="D744">
        <v>4</v>
      </c>
      <c r="E744" s="2">
        <v>45279</v>
      </c>
      <c r="F744">
        <v>0.77478009259259262</v>
      </c>
      <c r="G744" s="2">
        <v>45286</v>
      </c>
      <c r="H744">
        <v>0.42921296296296296</v>
      </c>
      <c r="I744" t="s">
        <v>617</v>
      </c>
      <c r="J744" t="s">
        <v>424</v>
      </c>
      <c r="K744" t="s">
        <v>996</v>
      </c>
      <c r="L744" t="s">
        <v>731</v>
      </c>
      <c r="M744">
        <v>18</v>
      </c>
      <c r="N744">
        <v>10</v>
      </c>
      <c r="O744">
        <v>7</v>
      </c>
      <c r="P744">
        <v>1744</v>
      </c>
      <c r="Q744">
        <f t="shared" si="11"/>
        <v>6976</v>
      </c>
    </row>
    <row r="745" spans="1:17" x14ac:dyDescent="0.35">
      <c r="A745">
        <v>844</v>
      </c>
      <c r="B745" t="s">
        <v>264</v>
      </c>
      <c r="C745">
        <v>51</v>
      </c>
      <c r="D745">
        <v>1</v>
      </c>
      <c r="E745" s="2">
        <v>45208</v>
      </c>
      <c r="F745">
        <v>0.80063657407407407</v>
      </c>
      <c r="G745" s="2">
        <v>45209</v>
      </c>
      <c r="H745">
        <v>0.40864583333333332</v>
      </c>
      <c r="I745" t="s">
        <v>239</v>
      </c>
      <c r="J745" t="s">
        <v>424</v>
      </c>
      <c r="K745" t="s">
        <v>1006</v>
      </c>
      <c r="L745" t="s">
        <v>727</v>
      </c>
      <c r="M745">
        <v>19</v>
      </c>
      <c r="N745">
        <v>9</v>
      </c>
      <c r="O745">
        <v>1</v>
      </c>
      <c r="P745">
        <v>1084</v>
      </c>
      <c r="Q745">
        <f t="shared" si="11"/>
        <v>1084</v>
      </c>
    </row>
    <row r="746" spans="1:17" x14ac:dyDescent="0.35">
      <c r="A746">
        <v>853</v>
      </c>
      <c r="B746" t="s">
        <v>202</v>
      </c>
      <c r="C746">
        <v>51</v>
      </c>
      <c r="D746">
        <v>3</v>
      </c>
      <c r="E746" s="2">
        <v>45186</v>
      </c>
      <c r="F746">
        <v>0.88533564814814814</v>
      </c>
      <c r="G746" s="2">
        <v>45192</v>
      </c>
      <c r="H746">
        <v>0.60240740740740739</v>
      </c>
      <c r="I746" t="s">
        <v>192</v>
      </c>
      <c r="J746" t="s">
        <v>424</v>
      </c>
      <c r="K746" t="s">
        <v>1005</v>
      </c>
      <c r="L746" t="s">
        <v>720</v>
      </c>
      <c r="M746">
        <v>21</v>
      </c>
      <c r="N746">
        <v>14</v>
      </c>
      <c r="O746">
        <v>6</v>
      </c>
      <c r="P746">
        <v>1084</v>
      </c>
      <c r="Q746">
        <f t="shared" si="11"/>
        <v>3252</v>
      </c>
    </row>
    <row r="747" spans="1:17" x14ac:dyDescent="0.35">
      <c r="A747">
        <v>885</v>
      </c>
      <c r="B747" t="s">
        <v>329</v>
      </c>
      <c r="C747">
        <v>42</v>
      </c>
      <c r="D747">
        <v>2</v>
      </c>
      <c r="E747" s="2">
        <v>45216</v>
      </c>
      <c r="F747">
        <v>0.82844907407407409</v>
      </c>
      <c r="G747" s="2">
        <v>45220</v>
      </c>
      <c r="H747">
        <v>0.78206018518518516</v>
      </c>
      <c r="I747" t="s">
        <v>429</v>
      </c>
      <c r="J747" t="s">
        <v>424</v>
      </c>
      <c r="K747" t="s">
        <v>1006</v>
      </c>
      <c r="L747" t="s">
        <v>731</v>
      </c>
      <c r="M747">
        <v>19</v>
      </c>
      <c r="N747">
        <v>18</v>
      </c>
      <c r="O747">
        <v>4</v>
      </c>
      <c r="P747">
        <v>1744</v>
      </c>
      <c r="Q747">
        <f t="shared" si="11"/>
        <v>3488</v>
      </c>
    </row>
    <row r="748" spans="1:17" x14ac:dyDescent="0.35">
      <c r="A748">
        <v>887</v>
      </c>
      <c r="B748" t="s">
        <v>355</v>
      </c>
      <c r="C748">
        <v>51</v>
      </c>
      <c r="D748">
        <v>3</v>
      </c>
      <c r="E748" s="2">
        <v>45106</v>
      </c>
      <c r="F748">
        <v>0.72255787037037034</v>
      </c>
      <c r="G748" s="2">
        <v>45107</v>
      </c>
      <c r="H748">
        <v>0.41377314814814814</v>
      </c>
      <c r="I748" t="s">
        <v>617</v>
      </c>
      <c r="J748" t="s">
        <v>424</v>
      </c>
      <c r="K748" t="s">
        <v>1000</v>
      </c>
      <c r="L748" t="s">
        <v>740</v>
      </c>
      <c r="M748">
        <v>17</v>
      </c>
      <c r="N748">
        <v>9</v>
      </c>
      <c r="O748">
        <v>1</v>
      </c>
      <c r="P748">
        <v>1084</v>
      </c>
      <c r="Q748">
        <f t="shared" si="11"/>
        <v>3252</v>
      </c>
    </row>
    <row r="749" spans="1:17" x14ac:dyDescent="0.35">
      <c r="A749">
        <v>899</v>
      </c>
      <c r="B749" t="s">
        <v>48</v>
      </c>
      <c r="C749">
        <v>63</v>
      </c>
      <c r="D749">
        <v>1</v>
      </c>
      <c r="E749" s="2">
        <v>45277</v>
      </c>
      <c r="F749">
        <v>0.89577546296296295</v>
      </c>
      <c r="G749" s="2">
        <v>45284</v>
      </c>
      <c r="H749">
        <v>1.1585648148148149E-2</v>
      </c>
      <c r="I749" t="s">
        <v>524</v>
      </c>
      <c r="J749" t="s">
        <v>424</v>
      </c>
      <c r="K749" t="s">
        <v>996</v>
      </c>
      <c r="L749" t="s">
        <v>720</v>
      </c>
      <c r="M749">
        <v>21</v>
      </c>
      <c r="N749">
        <v>0</v>
      </c>
      <c r="O749">
        <v>7</v>
      </c>
      <c r="P749">
        <v>1348</v>
      </c>
      <c r="Q749">
        <f t="shared" si="11"/>
        <v>1348</v>
      </c>
    </row>
    <row r="750" spans="1:17" x14ac:dyDescent="0.35">
      <c r="A750">
        <v>903</v>
      </c>
      <c r="B750" t="s">
        <v>260</v>
      </c>
      <c r="C750">
        <v>63</v>
      </c>
      <c r="D750">
        <v>2</v>
      </c>
      <c r="E750" s="2">
        <v>45184</v>
      </c>
      <c r="F750">
        <v>0.73776620370370372</v>
      </c>
      <c r="G750" s="2">
        <v>45191</v>
      </c>
      <c r="H750">
        <v>0.81155092592592593</v>
      </c>
      <c r="I750" t="s">
        <v>586</v>
      </c>
      <c r="J750" t="s">
        <v>424</v>
      </c>
      <c r="K750" t="s">
        <v>1005</v>
      </c>
      <c r="L750" t="s">
        <v>717</v>
      </c>
      <c r="M750">
        <v>17</v>
      </c>
      <c r="N750">
        <v>19</v>
      </c>
      <c r="O750">
        <v>7</v>
      </c>
      <c r="P750">
        <v>1348</v>
      </c>
      <c r="Q750">
        <f t="shared" si="11"/>
        <v>2696</v>
      </c>
    </row>
    <row r="751" spans="1:17" x14ac:dyDescent="0.35">
      <c r="A751">
        <v>911</v>
      </c>
      <c r="B751" t="s">
        <v>278</v>
      </c>
      <c r="C751">
        <v>22</v>
      </c>
      <c r="D751">
        <v>4</v>
      </c>
      <c r="E751" s="2">
        <v>44949</v>
      </c>
      <c r="F751">
        <v>0.22143518518518518</v>
      </c>
      <c r="G751" s="2">
        <v>44954</v>
      </c>
      <c r="H751">
        <v>6.6192129629629629E-2</v>
      </c>
      <c r="I751" t="s">
        <v>439</v>
      </c>
      <c r="J751" t="s">
        <v>424</v>
      </c>
      <c r="K751" t="s">
        <v>1002</v>
      </c>
      <c r="L751" t="s">
        <v>727</v>
      </c>
      <c r="M751">
        <v>5</v>
      </c>
      <c r="N751">
        <v>1</v>
      </c>
      <c r="O751">
        <v>5</v>
      </c>
      <c r="P751">
        <v>1639</v>
      </c>
      <c r="Q751">
        <f t="shared" si="11"/>
        <v>6556</v>
      </c>
    </row>
    <row r="752" spans="1:17" x14ac:dyDescent="0.35">
      <c r="A752">
        <v>925</v>
      </c>
      <c r="B752" t="s">
        <v>52</v>
      </c>
      <c r="C752">
        <v>31</v>
      </c>
      <c r="D752">
        <v>1</v>
      </c>
      <c r="E752" s="2">
        <v>44934</v>
      </c>
      <c r="F752">
        <v>3.878472222222222E-2</v>
      </c>
      <c r="G752" s="2">
        <v>44938</v>
      </c>
      <c r="H752">
        <v>0.27716435185185184</v>
      </c>
      <c r="I752" t="s">
        <v>165</v>
      </c>
      <c r="J752" t="s">
        <v>424</v>
      </c>
      <c r="K752" t="s">
        <v>1002</v>
      </c>
      <c r="L752" t="s">
        <v>720</v>
      </c>
      <c r="M752">
        <v>0</v>
      </c>
      <c r="N752">
        <v>6</v>
      </c>
      <c r="O752">
        <v>4</v>
      </c>
      <c r="P752">
        <v>1804</v>
      </c>
      <c r="Q752">
        <f t="shared" si="11"/>
        <v>1804</v>
      </c>
    </row>
    <row r="753" spans="1:17" x14ac:dyDescent="0.35">
      <c r="A753">
        <v>932</v>
      </c>
      <c r="B753" t="s">
        <v>155</v>
      </c>
      <c r="C753">
        <v>63</v>
      </c>
      <c r="D753">
        <v>2</v>
      </c>
      <c r="E753" s="2">
        <v>45228</v>
      </c>
      <c r="F753">
        <v>0.68923611111111116</v>
      </c>
      <c r="G753" s="2">
        <v>45232</v>
      </c>
      <c r="H753">
        <v>0.92859953703703701</v>
      </c>
      <c r="I753" t="s">
        <v>517</v>
      </c>
      <c r="J753" t="s">
        <v>424</v>
      </c>
      <c r="K753" t="s">
        <v>1006</v>
      </c>
      <c r="L753" t="s">
        <v>720</v>
      </c>
      <c r="M753">
        <v>16</v>
      </c>
      <c r="N753">
        <v>22</v>
      </c>
      <c r="O753">
        <v>4</v>
      </c>
      <c r="P753">
        <v>1348</v>
      </c>
      <c r="Q753">
        <f t="shared" si="11"/>
        <v>2696</v>
      </c>
    </row>
    <row r="754" spans="1:17" x14ac:dyDescent="0.35">
      <c r="A754">
        <v>942</v>
      </c>
      <c r="B754" t="s">
        <v>99</v>
      </c>
      <c r="C754">
        <v>51</v>
      </c>
      <c r="D754">
        <v>1</v>
      </c>
      <c r="E754" s="2">
        <v>45283</v>
      </c>
      <c r="F754">
        <v>0.20813657407407407</v>
      </c>
      <c r="G754" s="2">
        <v>45286</v>
      </c>
      <c r="H754">
        <v>0.66414351851851849</v>
      </c>
      <c r="I754" t="s">
        <v>133</v>
      </c>
      <c r="J754" t="s">
        <v>424</v>
      </c>
      <c r="K754" t="s">
        <v>996</v>
      </c>
      <c r="L754" t="s">
        <v>713</v>
      </c>
      <c r="M754">
        <v>4</v>
      </c>
      <c r="N754">
        <v>15</v>
      </c>
      <c r="O754">
        <v>3</v>
      </c>
      <c r="P754">
        <v>1084</v>
      </c>
      <c r="Q754">
        <f t="shared" si="11"/>
        <v>1084</v>
      </c>
    </row>
    <row r="755" spans="1:17" x14ac:dyDescent="0.35">
      <c r="A755">
        <v>950</v>
      </c>
      <c r="B755" t="s">
        <v>59</v>
      </c>
      <c r="C755">
        <v>39</v>
      </c>
      <c r="D755">
        <v>3</v>
      </c>
      <c r="E755" s="2">
        <v>45215</v>
      </c>
      <c r="F755">
        <v>0.81319444444444444</v>
      </c>
      <c r="G755" s="2">
        <v>45217</v>
      </c>
      <c r="H755">
        <v>0.88148148148148153</v>
      </c>
      <c r="I755" t="s">
        <v>331</v>
      </c>
      <c r="J755" t="s">
        <v>424</v>
      </c>
      <c r="K755" t="s">
        <v>1006</v>
      </c>
      <c r="L755" t="s">
        <v>727</v>
      </c>
      <c r="M755">
        <v>19</v>
      </c>
      <c r="N755">
        <v>21</v>
      </c>
      <c r="O755">
        <v>2</v>
      </c>
      <c r="P755">
        <v>387</v>
      </c>
      <c r="Q755">
        <f t="shared" si="11"/>
        <v>1161</v>
      </c>
    </row>
    <row r="756" spans="1:17" x14ac:dyDescent="0.35">
      <c r="A756">
        <v>985</v>
      </c>
      <c r="B756" t="s">
        <v>275</v>
      </c>
      <c r="C756">
        <v>31</v>
      </c>
      <c r="D756">
        <v>4</v>
      </c>
      <c r="E756" s="2">
        <v>45204</v>
      </c>
      <c r="F756">
        <v>0.4773148148148148</v>
      </c>
      <c r="G756" s="2">
        <v>45212</v>
      </c>
      <c r="H756">
        <v>0.70387731481481486</v>
      </c>
      <c r="I756" t="s">
        <v>422</v>
      </c>
      <c r="J756" t="s">
        <v>424</v>
      </c>
      <c r="K756" t="s">
        <v>1006</v>
      </c>
      <c r="L756" t="s">
        <v>740</v>
      </c>
      <c r="M756">
        <v>11</v>
      </c>
      <c r="N756">
        <v>16</v>
      </c>
      <c r="O756">
        <v>8</v>
      </c>
      <c r="P756">
        <v>1804</v>
      </c>
      <c r="Q756">
        <f t="shared" si="11"/>
        <v>7216</v>
      </c>
    </row>
    <row r="757" spans="1:17" x14ac:dyDescent="0.35">
      <c r="A757">
        <v>987</v>
      </c>
      <c r="B757" t="s">
        <v>75</v>
      </c>
      <c r="C757">
        <v>65</v>
      </c>
      <c r="D757">
        <v>3</v>
      </c>
      <c r="E757" s="2">
        <v>45280</v>
      </c>
      <c r="F757">
        <v>0.38422453703703702</v>
      </c>
      <c r="G757" s="2">
        <v>45285</v>
      </c>
      <c r="H757">
        <v>0.17371527777777779</v>
      </c>
      <c r="I757" t="s">
        <v>13</v>
      </c>
      <c r="J757" t="s">
        <v>424</v>
      </c>
      <c r="K757" t="s">
        <v>996</v>
      </c>
      <c r="L757" t="s">
        <v>715</v>
      </c>
      <c r="M757">
        <v>9</v>
      </c>
      <c r="N757">
        <v>4</v>
      </c>
      <c r="O757">
        <v>5</v>
      </c>
      <c r="P757">
        <v>1895</v>
      </c>
      <c r="Q757">
        <f t="shared" si="11"/>
        <v>5685</v>
      </c>
    </row>
    <row r="758" spans="1:17" x14ac:dyDescent="0.35">
      <c r="A758">
        <v>990</v>
      </c>
      <c r="B758" t="s">
        <v>87</v>
      </c>
      <c r="C758">
        <v>42</v>
      </c>
      <c r="D758">
        <v>2</v>
      </c>
      <c r="E758" s="2">
        <v>45264</v>
      </c>
      <c r="F758">
        <v>0.93055555555555558</v>
      </c>
      <c r="G758" s="2">
        <v>45268</v>
      </c>
      <c r="H758">
        <v>0.9985532407407407</v>
      </c>
      <c r="I758" t="s">
        <v>486</v>
      </c>
      <c r="J758" t="s">
        <v>424</v>
      </c>
      <c r="K758" t="s">
        <v>996</v>
      </c>
      <c r="L758" t="s">
        <v>727</v>
      </c>
      <c r="M758">
        <v>22</v>
      </c>
      <c r="N758">
        <v>23</v>
      </c>
      <c r="O758">
        <v>4</v>
      </c>
      <c r="P758">
        <v>1744</v>
      </c>
      <c r="Q758">
        <f t="shared" si="11"/>
        <v>3488</v>
      </c>
    </row>
    <row r="759" spans="1:17" x14ac:dyDescent="0.35">
      <c r="A759">
        <v>4</v>
      </c>
      <c r="B759" t="s">
        <v>52</v>
      </c>
      <c r="C759">
        <v>14</v>
      </c>
      <c r="D759">
        <v>5</v>
      </c>
      <c r="E759" s="2">
        <v>45117</v>
      </c>
      <c r="F759">
        <v>0.19755787037037037</v>
      </c>
      <c r="G759" s="2">
        <v>45126</v>
      </c>
      <c r="H759">
        <v>0.27318287037037037</v>
      </c>
      <c r="I759" t="s">
        <v>404</v>
      </c>
      <c r="J759" t="s">
        <v>405</v>
      </c>
      <c r="K759" t="s">
        <v>998</v>
      </c>
      <c r="L759" t="s">
        <v>727</v>
      </c>
      <c r="M759">
        <v>4</v>
      </c>
      <c r="N759">
        <v>6</v>
      </c>
      <c r="O759">
        <v>9</v>
      </c>
      <c r="P759">
        <v>1915</v>
      </c>
      <c r="Q759">
        <f t="shared" si="11"/>
        <v>9575</v>
      </c>
    </row>
    <row r="760" spans="1:17" x14ac:dyDescent="0.35">
      <c r="A760">
        <v>44</v>
      </c>
      <c r="B760" t="s">
        <v>28</v>
      </c>
      <c r="C760">
        <v>14</v>
      </c>
      <c r="D760">
        <v>1</v>
      </c>
      <c r="E760" s="2">
        <v>45124</v>
      </c>
      <c r="F760">
        <v>0.91523148148148148</v>
      </c>
      <c r="G760" s="2">
        <v>45134</v>
      </c>
      <c r="H760">
        <v>0.45010416666666669</v>
      </c>
      <c r="I760" t="s">
        <v>437</v>
      </c>
      <c r="J760" t="s">
        <v>405</v>
      </c>
      <c r="K760" t="s">
        <v>998</v>
      </c>
      <c r="L760" t="s">
        <v>727</v>
      </c>
      <c r="M760">
        <v>21</v>
      </c>
      <c r="N760">
        <v>10</v>
      </c>
      <c r="O760">
        <v>10</v>
      </c>
      <c r="P760">
        <v>1915</v>
      </c>
      <c r="Q760">
        <f t="shared" si="11"/>
        <v>1915</v>
      </c>
    </row>
    <row r="761" spans="1:17" x14ac:dyDescent="0.35">
      <c r="A761">
        <v>7</v>
      </c>
      <c r="B761" t="s">
        <v>40</v>
      </c>
      <c r="C761">
        <v>45</v>
      </c>
      <c r="D761">
        <v>2</v>
      </c>
      <c r="E761" s="2">
        <v>45054</v>
      </c>
      <c r="F761">
        <v>7.3067129629629635E-2</v>
      </c>
      <c r="G761" s="2">
        <v>45059</v>
      </c>
      <c r="H761">
        <v>0.42172453703703705</v>
      </c>
      <c r="I761" t="s">
        <v>410</v>
      </c>
      <c r="J761" t="s">
        <v>405</v>
      </c>
      <c r="K761" t="s">
        <v>999</v>
      </c>
      <c r="L761" t="s">
        <v>727</v>
      </c>
      <c r="M761">
        <v>1</v>
      </c>
      <c r="N761">
        <v>10</v>
      </c>
      <c r="O761">
        <v>5</v>
      </c>
      <c r="P761">
        <v>722</v>
      </c>
      <c r="Q761">
        <f t="shared" si="11"/>
        <v>1444</v>
      </c>
    </row>
    <row r="762" spans="1:17" x14ac:dyDescent="0.35">
      <c r="A762">
        <v>29</v>
      </c>
      <c r="B762" t="s">
        <v>252</v>
      </c>
      <c r="C762">
        <v>10</v>
      </c>
      <c r="D762">
        <v>5</v>
      </c>
      <c r="E762" s="2">
        <v>45191</v>
      </c>
      <c r="F762">
        <v>4.6087962962962963E-2</v>
      </c>
      <c r="G762" s="2">
        <v>45200</v>
      </c>
      <c r="H762">
        <v>0.60365740740740736</v>
      </c>
      <c r="I762" t="s">
        <v>427</v>
      </c>
      <c r="J762" t="s">
        <v>405</v>
      </c>
      <c r="K762" t="s">
        <v>1005</v>
      </c>
      <c r="L762" t="s">
        <v>717</v>
      </c>
      <c r="M762">
        <v>1</v>
      </c>
      <c r="N762">
        <v>14</v>
      </c>
      <c r="O762">
        <v>9</v>
      </c>
      <c r="P762">
        <v>259</v>
      </c>
      <c r="Q762">
        <f t="shared" si="11"/>
        <v>1295</v>
      </c>
    </row>
    <row r="763" spans="1:17" x14ac:dyDescent="0.35">
      <c r="A763">
        <v>67</v>
      </c>
      <c r="B763" t="s">
        <v>190</v>
      </c>
      <c r="C763">
        <v>10</v>
      </c>
      <c r="D763">
        <v>2</v>
      </c>
      <c r="E763" s="2">
        <v>45113</v>
      </c>
      <c r="F763">
        <v>0.72802083333333334</v>
      </c>
      <c r="G763" s="2">
        <v>45121</v>
      </c>
      <c r="H763">
        <v>0.88265046296296301</v>
      </c>
      <c r="I763" t="s">
        <v>452</v>
      </c>
      <c r="J763" t="s">
        <v>405</v>
      </c>
      <c r="K763" t="s">
        <v>998</v>
      </c>
      <c r="L763" t="s">
        <v>740</v>
      </c>
      <c r="M763">
        <v>17</v>
      </c>
      <c r="N763">
        <v>21</v>
      </c>
      <c r="O763">
        <v>8</v>
      </c>
      <c r="P763">
        <v>259</v>
      </c>
      <c r="Q763">
        <f t="shared" si="11"/>
        <v>518</v>
      </c>
    </row>
    <row r="764" spans="1:17" x14ac:dyDescent="0.35">
      <c r="A764">
        <v>12</v>
      </c>
      <c r="B764" t="s">
        <v>378</v>
      </c>
      <c r="C764">
        <v>38</v>
      </c>
      <c r="D764">
        <v>3</v>
      </c>
      <c r="E764" s="2">
        <v>45119</v>
      </c>
      <c r="F764">
        <v>0.35342592592592592</v>
      </c>
      <c r="G764" s="2">
        <v>45127</v>
      </c>
      <c r="H764">
        <v>0.98260416666666661</v>
      </c>
      <c r="I764" t="s">
        <v>415</v>
      </c>
      <c r="J764" t="s">
        <v>405</v>
      </c>
      <c r="K764" t="s">
        <v>998</v>
      </c>
      <c r="L764" t="s">
        <v>715</v>
      </c>
      <c r="M764">
        <v>8</v>
      </c>
      <c r="N764">
        <v>23</v>
      </c>
      <c r="O764">
        <v>8</v>
      </c>
      <c r="P764">
        <v>562</v>
      </c>
      <c r="Q764">
        <f t="shared" si="11"/>
        <v>1686</v>
      </c>
    </row>
    <row r="765" spans="1:17" x14ac:dyDescent="0.35">
      <c r="A765">
        <v>58</v>
      </c>
      <c r="B765" t="s">
        <v>302</v>
      </c>
      <c r="C765">
        <v>36</v>
      </c>
      <c r="D765">
        <v>1</v>
      </c>
      <c r="E765" s="2">
        <v>44932</v>
      </c>
      <c r="F765">
        <v>0.11909722222222222</v>
      </c>
      <c r="G765" s="2">
        <v>44941</v>
      </c>
      <c r="H765">
        <v>0.35159722222222223</v>
      </c>
      <c r="I765" t="s">
        <v>445</v>
      </c>
      <c r="J765" t="s">
        <v>405</v>
      </c>
      <c r="K765" t="s">
        <v>1002</v>
      </c>
      <c r="L765" t="s">
        <v>717</v>
      </c>
      <c r="M765">
        <v>2</v>
      </c>
      <c r="N765">
        <v>8</v>
      </c>
      <c r="O765">
        <v>9</v>
      </c>
      <c r="P765">
        <v>203</v>
      </c>
      <c r="Q765">
        <f t="shared" si="11"/>
        <v>203</v>
      </c>
    </row>
    <row r="766" spans="1:17" x14ac:dyDescent="0.35">
      <c r="A766">
        <v>92</v>
      </c>
      <c r="B766" t="s">
        <v>389</v>
      </c>
      <c r="C766">
        <v>18</v>
      </c>
      <c r="D766">
        <v>5</v>
      </c>
      <c r="E766" s="2">
        <v>45061</v>
      </c>
      <c r="F766">
        <v>7.8472222222222224E-3</v>
      </c>
      <c r="G766" s="2">
        <v>45071</v>
      </c>
      <c r="H766">
        <v>0.47077546296296297</v>
      </c>
      <c r="I766" t="s">
        <v>463</v>
      </c>
      <c r="J766" t="s">
        <v>405</v>
      </c>
      <c r="K766" t="s">
        <v>999</v>
      </c>
      <c r="L766" t="s">
        <v>727</v>
      </c>
      <c r="M766">
        <v>0</v>
      </c>
      <c r="N766">
        <v>11</v>
      </c>
      <c r="O766">
        <v>10</v>
      </c>
      <c r="P766">
        <v>781</v>
      </c>
      <c r="Q766">
        <f t="shared" si="11"/>
        <v>3905</v>
      </c>
    </row>
    <row r="767" spans="1:17" x14ac:dyDescent="0.35">
      <c r="A767">
        <v>93</v>
      </c>
      <c r="B767" t="s">
        <v>190</v>
      </c>
      <c r="C767">
        <v>24</v>
      </c>
      <c r="D767">
        <v>4</v>
      </c>
      <c r="E767" s="2">
        <v>45047</v>
      </c>
      <c r="F767">
        <v>0.74373842592592587</v>
      </c>
      <c r="G767" s="2">
        <v>45049</v>
      </c>
      <c r="H767">
        <v>0.77495370370370376</v>
      </c>
      <c r="I767" t="s">
        <v>372</v>
      </c>
      <c r="J767" t="s">
        <v>405</v>
      </c>
      <c r="K767" t="s">
        <v>999</v>
      </c>
      <c r="L767" t="s">
        <v>727</v>
      </c>
      <c r="M767">
        <v>17</v>
      </c>
      <c r="N767">
        <v>18</v>
      </c>
      <c r="O767">
        <v>2</v>
      </c>
      <c r="P767">
        <v>535</v>
      </c>
      <c r="Q767">
        <f t="shared" si="11"/>
        <v>2140</v>
      </c>
    </row>
    <row r="768" spans="1:17" x14ac:dyDescent="0.35">
      <c r="A768">
        <v>95</v>
      </c>
      <c r="B768" t="s">
        <v>159</v>
      </c>
      <c r="C768">
        <v>70</v>
      </c>
      <c r="D768">
        <v>4</v>
      </c>
      <c r="E768" s="2">
        <v>45075</v>
      </c>
      <c r="F768">
        <v>0.3296412037037037</v>
      </c>
      <c r="G768" s="2">
        <v>45080</v>
      </c>
      <c r="H768">
        <v>0.30315972222222221</v>
      </c>
      <c r="I768" t="s">
        <v>464</v>
      </c>
      <c r="J768" t="s">
        <v>405</v>
      </c>
      <c r="K768" t="s">
        <v>999</v>
      </c>
      <c r="L768" t="s">
        <v>727</v>
      </c>
      <c r="M768">
        <v>7</v>
      </c>
      <c r="N768">
        <v>7</v>
      </c>
      <c r="O768">
        <v>5</v>
      </c>
      <c r="P768">
        <v>866</v>
      </c>
      <c r="Q768">
        <f t="shared" si="11"/>
        <v>3464</v>
      </c>
    </row>
    <row r="769" spans="1:17" x14ac:dyDescent="0.35">
      <c r="A769">
        <v>101</v>
      </c>
      <c r="B769" t="s">
        <v>252</v>
      </c>
      <c r="C769">
        <v>70</v>
      </c>
      <c r="D769">
        <v>4</v>
      </c>
      <c r="E769" s="2">
        <v>45096</v>
      </c>
      <c r="F769">
        <v>0.16449074074074074</v>
      </c>
      <c r="G769" s="2">
        <v>45098</v>
      </c>
      <c r="H769">
        <v>0.26292824074074073</v>
      </c>
      <c r="I769" t="s">
        <v>413</v>
      </c>
      <c r="J769" t="s">
        <v>405</v>
      </c>
      <c r="K769" t="s">
        <v>1000</v>
      </c>
      <c r="L769" t="s">
        <v>727</v>
      </c>
      <c r="M769">
        <v>3</v>
      </c>
      <c r="N769">
        <v>6</v>
      </c>
      <c r="O769">
        <v>2</v>
      </c>
      <c r="P769">
        <v>866</v>
      </c>
      <c r="Q769">
        <f t="shared" si="11"/>
        <v>3464</v>
      </c>
    </row>
    <row r="770" spans="1:17" x14ac:dyDescent="0.35">
      <c r="A770">
        <v>102</v>
      </c>
      <c r="B770" t="s">
        <v>317</v>
      </c>
      <c r="C770">
        <v>10</v>
      </c>
      <c r="D770">
        <v>3</v>
      </c>
      <c r="E770" s="2">
        <v>45227</v>
      </c>
      <c r="F770">
        <v>0.81543981481481487</v>
      </c>
      <c r="G770" s="2">
        <v>45236</v>
      </c>
      <c r="H770">
        <v>0.29623842592592592</v>
      </c>
      <c r="I770" t="s">
        <v>468</v>
      </c>
      <c r="J770" t="s">
        <v>405</v>
      </c>
      <c r="K770" t="s">
        <v>1006</v>
      </c>
      <c r="L770" t="s">
        <v>713</v>
      </c>
      <c r="M770">
        <v>19</v>
      </c>
      <c r="N770">
        <v>7</v>
      </c>
      <c r="O770">
        <v>9</v>
      </c>
      <c r="P770">
        <v>259</v>
      </c>
      <c r="Q770">
        <f t="shared" si="11"/>
        <v>777</v>
      </c>
    </row>
    <row r="771" spans="1:17" x14ac:dyDescent="0.35">
      <c r="A771">
        <v>115</v>
      </c>
      <c r="B771" t="s">
        <v>370</v>
      </c>
      <c r="C771">
        <v>57</v>
      </c>
      <c r="D771">
        <v>1</v>
      </c>
      <c r="E771" s="2">
        <v>45044</v>
      </c>
      <c r="F771">
        <v>0.75789351851851849</v>
      </c>
      <c r="G771" s="2">
        <v>45051</v>
      </c>
      <c r="H771">
        <v>0.48369212962962965</v>
      </c>
      <c r="I771" t="s">
        <v>475</v>
      </c>
      <c r="J771" t="s">
        <v>405</v>
      </c>
      <c r="K771" t="s">
        <v>997</v>
      </c>
      <c r="L771" t="s">
        <v>717</v>
      </c>
      <c r="M771">
        <v>18</v>
      </c>
      <c r="N771">
        <v>11</v>
      </c>
      <c r="O771">
        <v>7</v>
      </c>
      <c r="P771">
        <v>1582</v>
      </c>
      <c r="Q771">
        <f t="shared" ref="Q771:Q834" si="12">D771*P771</f>
        <v>1582</v>
      </c>
    </row>
    <row r="772" spans="1:17" x14ac:dyDescent="0.35">
      <c r="A772">
        <v>122</v>
      </c>
      <c r="B772" t="s">
        <v>325</v>
      </c>
      <c r="C772">
        <v>24</v>
      </c>
      <c r="D772">
        <v>5</v>
      </c>
      <c r="E772" s="2">
        <v>45202</v>
      </c>
      <c r="F772">
        <v>0.37804398148148149</v>
      </c>
      <c r="G772" s="2">
        <v>45212</v>
      </c>
      <c r="H772">
        <v>0.1355787037037037</v>
      </c>
      <c r="I772" t="s">
        <v>480</v>
      </c>
      <c r="J772" t="s">
        <v>405</v>
      </c>
      <c r="K772" t="s">
        <v>1006</v>
      </c>
      <c r="L772" t="s">
        <v>731</v>
      </c>
      <c r="M772">
        <v>9</v>
      </c>
      <c r="N772">
        <v>3</v>
      </c>
      <c r="O772">
        <v>10</v>
      </c>
      <c r="P772">
        <v>535</v>
      </c>
      <c r="Q772">
        <f t="shared" si="12"/>
        <v>2675</v>
      </c>
    </row>
    <row r="773" spans="1:17" x14ac:dyDescent="0.35">
      <c r="A773">
        <v>123</v>
      </c>
      <c r="B773" t="s">
        <v>107</v>
      </c>
      <c r="C773">
        <v>38</v>
      </c>
      <c r="D773">
        <v>1</v>
      </c>
      <c r="E773" s="2">
        <v>44941</v>
      </c>
      <c r="F773">
        <v>2.1631944444444443E-2</v>
      </c>
      <c r="G773" s="2">
        <v>44951</v>
      </c>
      <c r="H773">
        <v>0.20744212962962963</v>
      </c>
      <c r="I773" t="s">
        <v>262</v>
      </c>
      <c r="J773" t="s">
        <v>405</v>
      </c>
      <c r="K773" t="s">
        <v>1002</v>
      </c>
      <c r="L773" t="s">
        <v>720</v>
      </c>
      <c r="M773">
        <v>0</v>
      </c>
      <c r="N773">
        <v>4</v>
      </c>
      <c r="O773">
        <v>10</v>
      </c>
      <c r="P773">
        <v>562</v>
      </c>
      <c r="Q773">
        <f t="shared" si="12"/>
        <v>562</v>
      </c>
    </row>
    <row r="774" spans="1:17" x14ac:dyDescent="0.35">
      <c r="A774">
        <v>130</v>
      </c>
      <c r="B774" t="s">
        <v>275</v>
      </c>
      <c r="C774">
        <v>10</v>
      </c>
      <c r="D774">
        <v>5</v>
      </c>
      <c r="E774" s="2">
        <v>45038</v>
      </c>
      <c r="F774">
        <v>0.56436342592592592</v>
      </c>
      <c r="G774" s="2">
        <v>45043</v>
      </c>
      <c r="H774">
        <v>0.91798611111111106</v>
      </c>
      <c r="I774" t="s">
        <v>447</v>
      </c>
      <c r="J774" t="s">
        <v>405</v>
      </c>
      <c r="K774" t="s">
        <v>997</v>
      </c>
      <c r="L774" t="s">
        <v>713</v>
      </c>
      <c r="M774">
        <v>13</v>
      </c>
      <c r="N774">
        <v>22</v>
      </c>
      <c r="O774">
        <v>5</v>
      </c>
      <c r="P774">
        <v>259</v>
      </c>
      <c r="Q774">
        <f t="shared" si="12"/>
        <v>1295</v>
      </c>
    </row>
    <row r="775" spans="1:17" x14ac:dyDescent="0.35">
      <c r="A775">
        <v>148</v>
      </c>
      <c r="B775" t="s">
        <v>186</v>
      </c>
      <c r="C775">
        <v>24</v>
      </c>
      <c r="D775">
        <v>3</v>
      </c>
      <c r="E775" s="2">
        <v>45265</v>
      </c>
      <c r="F775">
        <v>8.9675925925925923E-2</v>
      </c>
      <c r="G775" s="2">
        <v>45267</v>
      </c>
      <c r="H775">
        <v>0.37335648148148148</v>
      </c>
      <c r="I775" t="s">
        <v>493</v>
      </c>
      <c r="J775" t="s">
        <v>405</v>
      </c>
      <c r="K775" t="s">
        <v>996</v>
      </c>
      <c r="L775" t="s">
        <v>731</v>
      </c>
      <c r="M775">
        <v>2</v>
      </c>
      <c r="N775">
        <v>8</v>
      </c>
      <c r="O775">
        <v>2</v>
      </c>
      <c r="P775">
        <v>535</v>
      </c>
      <c r="Q775">
        <f t="shared" si="12"/>
        <v>1605</v>
      </c>
    </row>
    <row r="776" spans="1:17" x14ac:dyDescent="0.35">
      <c r="A776">
        <v>160</v>
      </c>
      <c r="B776" t="s">
        <v>151</v>
      </c>
      <c r="C776">
        <v>36</v>
      </c>
      <c r="D776">
        <v>3</v>
      </c>
      <c r="E776" s="2">
        <v>45079</v>
      </c>
      <c r="F776">
        <v>2.0104166666666666E-2</v>
      </c>
      <c r="G776" s="2">
        <v>45087</v>
      </c>
      <c r="H776">
        <v>0.32846064814814813</v>
      </c>
      <c r="I776" t="s">
        <v>419</v>
      </c>
      <c r="J776" t="s">
        <v>405</v>
      </c>
      <c r="K776" t="s">
        <v>1000</v>
      </c>
      <c r="L776" t="s">
        <v>717</v>
      </c>
      <c r="M776">
        <v>0</v>
      </c>
      <c r="N776">
        <v>7</v>
      </c>
      <c r="O776">
        <v>8</v>
      </c>
      <c r="P776">
        <v>203</v>
      </c>
      <c r="Q776">
        <f t="shared" si="12"/>
        <v>609</v>
      </c>
    </row>
    <row r="777" spans="1:17" x14ac:dyDescent="0.35">
      <c r="A777">
        <v>164</v>
      </c>
      <c r="B777" t="s">
        <v>248</v>
      </c>
      <c r="C777">
        <v>14</v>
      </c>
      <c r="D777">
        <v>5</v>
      </c>
      <c r="E777" s="2">
        <v>45041</v>
      </c>
      <c r="F777">
        <v>8.6134259259259258E-2</v>
      </c>
      <c r="G777" s="2">
        <v>45043</v>
      </c>
      <c r="H777">
        <v>0.49274305555555553</v>
      </c>
      <c r="I777" t="s">
        <v>34</v>
      </c>
      <c r="J777" t="s">
        <v>405</v>
      </c>
      <c r="K777" t="s">
        <v>997</v>
      </c>
      <c r="L777" t="s">
        <v>731</v>
      </c>
      <c r="M777">
        <v>2</v>
      </c>
      <c r="N777">
        <v>11</v>
      </c>
      <c r="O777">
        <v>2</v>
      </c>
      <c r="P777">
        <v>1915</v>
      </c>
      <c r="Q777">
        <f t="shared" si="12"/>
        <v>9575</v>
      </c>
    </row>
    <row r="778" spans="1:17" x14ac:dyDescent="0.35">
      <c r="A778">
        <v>185</v>
      </c>
      <c r="B778" t="s">
        <v>268</v>
      </c>
      <c r="C778">
        <v>18</v>
      </c>
      <c r="D778">
        <v>1</v>
      </c>
      <c r="E778" s="2">
        <v>45053</v>
      </c>
      <c r="F778">
        <v>0.29913194444444446</v>
      </c>
      <c r="G778" s="2">
        <v>45063</v>
      </c>
      <c r="H778">
        <v>0.83383101851851849</v>
      </c>
      <c r="I778" t="s">
        <v>327</v>
      </c>
      <c r="J778" t="s">
        <v>405</v>
      </c>
      <c r="K778" t="s">
        <v>999</v>
      </c>
      <c r="L778" t="s">
        <v>720</v>
      </c>
      <c r="M778">
        <v>7</v>
      </c>
      <c r="N778">
        <v>20</v>
      </c>
      <c r="O778">
        <v>10</v>
      </c>
      <c r="P778">
        <v>781</v>
      </c>
      <c r="Q778">
        <f t="shared" si="12"/>
        <v>781</v>
      </c>
    </row>
    <row r="779" spans="1:17" x14ac:dyDescent="0.35">
      <c r="A779">
        <v>191</v>
      </c>
      <c r="B779" t="s">
        <v>52</v>
      </c>
      <c r="C779">
        <v>24</v>
      </c>
      <c r="D779">
        <v>3</v>
      </c>
      <c r="E779" s="2">
        <v>45211</v>
      </c>
      <c r="F779">
        <v>0.7590972222222222</v>
      </c>
      <c r="G779" s="2">
        <v>45216</v>
      </c>
      <c r="H779">
        <v>0.36807870370370371</v>
      </c>
      <c r="I779" t="s">
        <v>507</v>
      </c>
      <c r="J779" t="s">
        <v>405</v>
      </c>
      <c r="K779" t="s">
        <v>1006</v>
      </c>
      <c r="L779" t="s">
        <v>740</v>
      </c>
      <c r="M779">
        <v>18</v>
      </c>
      <c r="N779">
        <v>8</v>
      </c>
      <c r="O779">
        <v>5</v>
      </c>
      <c r="P779">
        <v>535</v>
      </c>
      <c r="Q779">
        <f t="shared" si="12"/>
        <v>1605</v>
      </c>
    </row>
    <row r="780" spans="1:17" x14ac:dyDescent="0.35">
      <c r="A780">
        <v>202</v>
      </c>
      <c r="B780" t="s">
        <v>347</v>
      </c>
      <c r="C780">
        <v>36</v>
      </c>
      <c r="D780">
        <v>5</v>
      </c>
      <c r="E780" s="2">
        <v>45134</v>
      </c>
      <c r="F780">
        <v>0.34291666666666665</v>
      </c>
      <c r="G780" s="2">
        <v>45139</v>
      </c>
      <c r="H780">
        <v>0.12640046296296295</v>
      </c>
      <c r="I780" t="s">
        <v>512</v>
      </c>
      <c r="J780" t="s">
        <v>405</v>
      </c>
      <c r="K780" t="s">
        <v>998</v>
      </c>
      <c r="L780" t="s">
        <v>740</v>
      </c>
      <c r="M780">
        <v>8</v>
      </c>
      <c r="N780">
        <v>3</v>
      </c>
      <c r="O780">
        <v>5</v>
      </c>
      <c r="P780">
        <v>203</v>
      </c>
      <c r="Q780">
        <f t="shared" si="12"/>
        <v>1015</v>
      </c>
    </row>
    <row r="781" spans="1:17" x14ac:dyDescent="0.35">
      <c r="A781">
        <v>204</v>
      </c>
      <c r="B781" t="s">
        <v>244</v>
      </c>
      <c r="C781">
        <v>10</v>
      </c>
      <c r="D781">
        <v>4</v>
      </c>
      <c r="E781" s="2">
        <v>45110</v>
      </c>
      <c r="F781">
        <v>0.4491087962962963</v>
      </c>
      <c r="G781" s="2">
        <v>45116</v>
      </c>
      <c r="H781">
        <v>0.2701736111111111</v>
      </c>
      <c r="I781" t="s">
        <v>402</v>
      </c>
      <c r="J781" t="s">
        <v>405</v>
      </c>
      <c r="K781" t="s">
        <v>998</v>
      </c>
      <c r="L781" t="s">
        <v>727</v>
      </c>
      <c r="M781">
        <v>10</v>
      </c>
      <c r="N781">
        <v>6</v>
      </c>
      <c r="O781">
        <v>6</v>
      </c>
      <c r="P781">
        <v>259</v>
      </c>
      <c r="Q781">
        <f t="shared" si="12"/>
        <v>1036</v>
      </c>
    </row>
    <row r="782" spans="1:17" x14ac:dyDescent="0.35">
      <c r="A782">
        <v>208</v>
      </c>
      <c r="B782" t="s">
        <v>6</v>
      </c>
      <c r="C782">
        <v>18</v>
      </c>
      <c r="D782">
        <v>5</v>
      </c>
      <c r="E782" s="2">
        <v>45018</v>
      </c>
      <c r="F782">
        <v>0.18804398148148149</v>
      </c>
      <c r="G782" s="2">
        <v>45028</v>
      </c>
      <c r="H782">
        <v>0.29625000000000001</v>
      </c>
      <c r="I782" t="s">
        <v>514</v>
      </c>
      <c r="J782" t="s">
        <v>405</v>
      </c>
      <c r="K782" t="s">
        <v>997</v>
      </c>
      <c r="L782" t="s">
        <v>720</v>
      </c>
      <c r="M782">
        <v>4</v>
      </c>
      <c r="N782">
        <v>7</v>
      </c>
      <c r="O782">
        <v>10</v>
      </c>
      <c r="P782">
        <v>781</v>
      </c>
      <c r="Q782">
        <f t="shared" si="12"/>
        <v>3905</v>
      </c>
    </row>
    <row r="783" spans="1:17" x14ac:dyDescent="0.35">
      <c r="A783">
        <v>209</v>
      </c>
      <c r="B783" t="s">
        <v>278</v>
      </c>
      <c r="C783">
        <v>70</v>
      </c>
      <c r="D783">
        <v>2</v>
      </c>
      <c r="E783" s="2">
        <v>45099</v>
      </c>
      <c r="F783">
        <v>3.0925925925925926E-2</v>
      </c>
      <c r="G783" s="2">
        <v>45100</v>
      </c>
      <c r="H783">
        <v>0.90592592592592591</v>
      </c>
      <c r="I783" t="s">
        <v>515</v>
      </c>
      <c r="J783" t="s">
        <v>405</v>
      </c>
      <c r="K783" t="s">
        <v>1000</v>
      </c>
      <c r="L783" t="s">
        <v>740</v>
      </c>
      <c r="M783">
        <v>0</v>
      </c>
      <c r="N783">
        <v>21</v>
      </c>
      <c r="O783">
        <v>1</v>
      </c>
      <c r="P783">
        <v>866</v>
      </c>
      <c r="Q783">
        <f t="shared" si="12"/>
        <v>1732</v>
      </c>
    </row>
    <row r="784" spans="1:17" x14ac:dyDescent="0.35">
      <c r="A784">
        <v>210</v>
      </c>
      <c r="B784" t="s">
        <v>370</v>
      </c>
      <c r="C784">
        <v>32</v>
      </c>
      <c r="D784">
        <v>4</v>
      </c>
      <c r="E784" s="2">
        <v>45270</v>
      </c>
      <c r="F784">
        <v>3.2314814814814817E-2</v>
      </c>
      <c r="G784" s="2">
        <v>45275</v>
      </c>
      <c r="H784">
        <v>0.33512731481481484</v>
      </c>
      <c r="I784" t="s">
        <v>296</v>
      </c>
      <c r="J784" t="s">
        <v>405</v>
      </c>
      <c r="K784" t="s">
        <v>996</v>
      </c>
      <c r="L784" t="s">
        <v>720</v>
      </c>
      <c r="M784">
        <v>0</v>
      </c>
      <c r="N784">
        <v>8</v>
      </c>
      <c r="O784">
        <v>5</v>
      </c>
      <c r="P784">
        <v>1792</v>
      </c>
      <c r="Q784">
        <f t="shared" si="12"/>
        <v>7168</v>
      </c>
    </row>
    <row r="785" spans="1:17" x14ac:dyDescent="0.35">
      <c r="A785">
        <v>226</v>
      </c>
      <c r="B785" t="s">
        <v>252</v>
      </c>
      <c r="C785">
        <v>14</v>
      </c>
      <c r="D785">
        <v>2</v>
      </c>
      <c r="E785" s="2">
        <v>45177</v>
      </c>
      <c r="F785">
        <v>0.36724537037037036</v>
      </c>
      <c r="G785" s="2">
        <v>45181</v>
      </c>
      <c r="H785">
        <v>0.47263888888888889</v>
      </c>
      <c r="I785" t="s">
        <v>442</v>
      </c>
      <c r="J785" t="s">
        <v>405</v>
      </c>
      <c r="K785" t="s">
        <v>1005</v>
      </c>
      <c r="L785" t="s">
        <v>717</v>
      </c>
      <c r="M785">
        <v>8</v>
      </c>
      <c r="N785">
        <v>11</v>
      </c>
      <c r="O785">
        <v>4</v>
      </c>
      <c r="P785">
        <v>1915</v>
      </c>
      <c r="Q785">
        <f t="shared" si="12"/>
        <v>3830</v>
      </c>
    </row>
    <row r="786" spans="1:17" x14ac:dyDescent="0.35">
      <c r="A786">
        <v>227</v>
      </c>
      <c r="B786" t="s">
        <v>20</v>
      </c>
      <c r="C786">
        <v>24</v>
      </c>
      <c r="D786">
        <v>4</v>
      </c>
      <c r="E786" s="2">
        <v>45285</v>
      </c>
      <c r="F786">
        <v>0.78520833333333329</v>
      </c>
      <c r="G786" s="2">
        <v>45286</v>
      </c>
      <c r="H786">
        <v>0.59009259259259261</v>
      </c>
      <c r="I786" t="s">
        <v>133</v>
      </c>
      <c r="J786" t="s">
        <v>405</v>
      </c>
      <c r="K786" t="s">
        <v>996</v>
      </c>
      <c r="L786" t="s">
        <v>727</v>
      </c>
      <c r="M786">
        <v>18</v>
      </c>
      <c r="N786">
        <v>14</v>
      </c>
      <c r="O786">
        <v>1</v>
      </c>
      <c r="P786">
        <v>535</v>
      </c>
      <c r="Q786">
        <f t="shared" si="12"/>
        <v>2140</v>
      </c>
    </row>
    <row r="787" spans="1:17" x14ac:dyDescent="0.35">
      <c r="A787">
        <v>249</v>
      </c>
      <c r="B787" t="s">
        <v>15</v>
      </c>
      <c r="C787">
        <v>14</v>
      </c>
      <c r="D787">
        <v>2</v>
      </c>
      <c r="E787" s="2">
        <v>45179</v>
      </c>
      <c r="F787">
        <v>0.93212962962962964</v>
      </c>
      <c r="G787" s="2">
        <v>45188</v>
      </c>
      <c r="H787">
        <v>0.9705555555555555</v>
      </c>
      <c r="I787" t="s">
        <v>510</v>
      </c>
      <c r="J787" t="s">
        <v>405</v>
      </c>
      <c r="K787" t="s">
        <v>1005</v>
      </c>
      <c r="L787" t="s">
        <v>720</v>
      </c>
      <c r="M787">
        <v>22</v>
      </c>
      <c r="N787">
        <v>23</v>
      </c>
      <c r="O787">
        <v>9</v>
      </c>
      <c r="P787">
        <v>1915</v>
      </c>
      <c r="Q787">
        <f t="shared" si="12"/>
        <v>3830</v>
      </c>
    </row>
    <row r="788" spans="1:17" x14ac:dyDescent="0.35">
      <c r="A788">
        <v>255</v>
      </c>
      <c r="B788" t="s">
        <v>359</v>
      </c>
      <c r="C788">
        <v>45</v>
      </c>
      <c r="D788">
        <v>2</v>
      </c>
      <c r="E788" s="2">
        <v>45287</v>
      </c>
      <c r="F788">
        <v>0.15457175925925926</v>
      </c>
      <c r="G788" s="2">
        <v>45297</v>
      </c>
      <c r="H788">
        <v>0.39113425925925926</v>
      </c>
      <c r="I788" t="s">
        <v>522</v>
      </c>
      <c r="J788" t="s">
        <v>405</v>
      </c>
      <c r="K788" t="s">
        <v>996</v>
      </c>
      <c r="L788" t="s">
        <v>715</v>
      </c>
      <c r="M788">
        <v>3</v>
      </c>
      <c r="N788">
        <v>9</v>
      </c>
      <c r="O788">
        <v>10</v>
      </c>
      <c r="P788">
        <v>722</v>
      </c>
      <c r="Q788">
        <f t="shared" si="12"/>
        <v>1444</v>
      </c>
    </row>
    <row r="789" spans="1:17" x14ac:dyDescent="0.35">
      <c r="A789">
        <v>266</v>
      </c>
      <c r="B789" t="s">
        <v>155</v>
      </c>
      <c r="C789">
        <v>36</v>
      </c>
      <c r="D789">
        <v>1</v>
      </c>
      <c r="E789" s="2">
        <v>45058</v>
      </c>
      <c r="F789">
        <v>0.57425925925925925</v>
      </c>
      <c r="G789" s="2">
        <v>45059</v>
      </c>
      <c r="H789">
        <v>0.80565972222222226</v>
      </c>
      <c r="I789" t="s">
        <v>535</v>
      </c>
      <c r="J789" t="s">
        <v>405</v>
      </c>
      <c r="K789" t="s">
        <v>999</v>
      </c>
      <c r="L789" t="s">
        <v>717</v>
      </c>
      <c r="M789">
        <v>13</v>
      </c>
      <c r="N789">
        <v>19</v>
      </c>
      <c r="O789">
        <v>1</v>
      </c>
      <c r="P789">
        <v>203</v>
      </c>
      <c r="Q789">
        <f t="shared" si="12"/>
        <v>203</v>
      </c>
    </row>
    <row r="790" spans="1:17" x14ac:dyDescent="0.35">
      <c r="A790">
        <v>269</v>
      </c>
      <c r="B790" t="s">
        <v>99</v>
      </c>
      <c r="C790">
        <v>36</v>
      </c>
      <c r="D790">
        <v>1</v>
      </c>
      <c r="E790" s="2">
        <v>45224</v>
      </c>
      <c r="F790">
        <v>5.0138888888888886E-2</v>
      </c>
      <c r="G790" s="2">
        <v>45225</v>
      </c>
      <c r="H790">
        <v>0.74876157407407407</v>
      </c>
      <c r="I790" t="s">
        <v>537</v>
      </c>
      <c r="J790" t="s">
        <v>405</v>
      </c>
      <c r="K790" t="s">
        <v>1006</v>
      </c>
      <c r="L790" t="s">
        <v>715</v>
      </c>
      <c r="M790">
        <v>1</v>
      </c>
      <c r="N790">
        <v>17</v>
      </c>
      <c r="O790">
        <v>1</v>
      </c>
      <c r="P790">
        <v>203</v>
      </c>
      <c r="Q790">
        <f t="shared" si="12"/>
        <v>203</v>
      </c>
    </row>
    <row r="791" spans="1:17" x14ac:dyDescent="0.35">
      <c r="A791">
        <v>271</v>
      </c>
      <c r="B791" t="s">
        <v>159</v>
      </c>
      <c r="C791">
        <v>36</v>
      </c>
      <c r="D791">
        <v>5</v>
      </c>
      <c r="E791" s="2">
        <v>45100</v>
      </c>
      <c r="F791">
        <v>0.76923611111111112</v>
      </c>
      <c r="G791" s="2">
        <v>45107</v>
      </c>
      <c r="H791">
        <v>0.76394675925925926</v>
      </c>
      <c r="I791" t="s">
        <v>538</v>
      </c>
      <c r="J791" t="s">
        <v>405</v>
      </c>
      <c r="K791" t="s">
        <v>1000</v>
      </c>
      <c r="L791" t="s">
        <v>717</v>
      </c>
      <c r="M791">
        <v>18</v>
      </c>
      <c r="N791">
        <v>18</v>
      </c>
      <c r="O791">
        <v>7</v>
      </c>
      <c r="P791">
        <v>203</v>
      </c>
      <c r="Q791">
        <f t="shared" si="12"/>
        <v>1015</v>
      </c>
    </row>
    <row r="792" spans="1:17" x14ac:dyDescent="0.35">
      <c r="A792">
        <v>295</v>
      </c>
      <c r="B792" t="s">
        <v>309</v>
      </c>
      <c r="C792">
        <v>18</v>
      </c>
      <c r="D792">
        <v>1</v>
      </c>
      <c r="E792" s="2">
        <v>45075</v>
      </c>
      <c r="F792">
        <v>0.66260416666666666</v>
      </c>
      <c r="G792" s="2">
        <v>45079</v>
      </c>
      <c r="H792">
        <v>0.42131944444444447</v>
      </c>
      <c r="I792" t="s">
        <v>546</v>
      </c>
      <c r="J792" t="s">
        <v>405</v>
      </c>
      <c r="K792" t="s">
        <v>999</v>
      </c>
      <c r="L792" t="s">
        <v>727</v>
      </c>
      <c r="M792">
        <v>15</v>
      </c>
      <c r="N792">
        <v>10</v>
      </c>
      <c r="O792">
        <v>4</v>
      </c>
      <c r="P792">
        <v>781</v>
      </c>
      <c r="Q792">
        <f t="shared" si="12"/>
        <v>781</v>
      </c>
    </row>
    <row r="793" spans="1:17" x14ac:dyDescent="0.35">
      <c r="A793">
        <v>296</v>
      </c>
      <c r="B793" t="s">
        <v>317</v>
      </c>
      <c r="C793">
        <v>70</v>
      </c>
      <c r="D793">
        <v>5</v>
      </c>
      <c r="E793" s="2">
        <v>45017</v>
      </c>
      <c r="F793">
        <v>0.49668981481481483</v>
      </c>
      <c r="G793" s="2">
        <v>45027</v>
      </c>
      <c r="H793">
        <v>0.81511574074074078</v>
      </c>
      <c r="I793" t="s">
        <v>534</v>
      </c>
      <c r="J793" t="s">
        <v>405</v>
      </c>
      <c r="K793" t="s">
        <v>997</v>
      </c>
      <c r="L793" t="s">
        <v>713</v>
      </c>
      <c r="M793">
        <v>11</v>
      </c>
      <c r="N793">
        <v>19</v>
      </c>
      <c r="O793">
        <v>10</v>
      </c>
      <c r="P793">
        <v>866</v>
      </c>
      <c r="Q793">
        <f t="shared" si="12"/>
        <v>4330</v>
      </c>
    </row>
    <row r="794" spans="1:17" x14ac:dyDescent="0.35">
      <c r="A794">
        <v>337</v>
      </c>
      <c r="B794" t="s">
        <v>36</v>
      </c>
      <c r="C794">
        <v>24</v>
      </c>
      <c r="D794">
        <v>3</v>
      </c>
      <c r="E794" s="2">
        <v>45062</v>
      </c>
      <c r="F794">
        <v>0.59805555555555556</v>
      </c>
      <c r="G794" s="2">
        <v>45068</v>
      </c>
      <c r="H794">
        <v>0.85153935185185181</v>
      </c>
      <c r="I794" t="s">
        <v>529</v>
      </c>
      <c r="J794" t="s">
        <v>405</v>
      </c>
      <c r="K794" t="s">
        <v>999</v>
      </c>
      <c r="L794" t="s">
        <v>731</v>
      </c>
      <c r="M794">
        <v>14</v>
      </c>
      <c r="N794">
        <v>20</v>
      </c>
      <c r="O794">
        <v>6</v>
      </c>
      <c r="P794">
        <v>535</v>
      </c>
      <c r="Q794">
        <f t="shared" si="12"/>
        <v>1605</v>
      </c>
    </row>
    <row r="795" spans="1:17" x14ac:dyDescent="0.35">
      <c r="A795">
        <v>340</v>
      </c>
      <c r="B795" t="s">
        <v>298</v>
      </c>
      <c r="C795">
        <v>38</v>
      </c>
      <c r="D795">
        <v>3</v>
      </c>
      <c r="E795" s="2">
        <v>45121</v>
      </c>
      <c r="F795">
        <v>0.32848379629629632</v>
      </c>
      <c r="G795" s="2">
        <v>45129</v>
      </c>
      <c r="H795">
        <v>0.1222337962962963</v>
      </c>
      <c r="I795" t="s">
        <v>153</v>
      </c>
      <c r="J795" t="s">
        <v>405</v>
      </c>
      <c r="K795" t="s">
        <v>998</v>
      </c>
      <c r="L795" t="s">
        <v>717</v>
      </c>
      <c r="M795">
        <v>7</v>
      </c>
      <c r="N795">
        <v>2</v>
      </c>
      <c r="O795">
        <v>8</v>
      </c>
      <c r="P795">
        <v>562</v>
      </c>
      <c r="Q795">
        <f t="shared" si="12"/>
        <v>1686</v>
      </c>
    </row>
    <row r="796" spans="1:17" x14ac:dyDescent="0.35">
      <c r="A796">
        <v>345</v>
      </c>
      <c r="B796" t="s">
        <v>223</v>
      </c>
      <c r="C796">
        <v>45</v>
      </c>
      <c r="D796">
        <v>4</v>
      </c>
      <c r="E796" s="2">
        <v>45184</v>
      </c>
      <c r="F796">
        <v>0.65326388888888887</v>
      </c>
      <c r="G796" s="2">
        <v>45192</v>
      </c>
      <c r="H796">
        <v>0.96633101851851855</v>
      </c>
      <c r="I796" t="s">
        <v>548</v>
      </c>
      <c r="J796" t="s">
        <v>405</v>
      </c>
      <c r="K796" t="s">
        <v>1005</v>
      </c>
      <c r="L796" t="s">
        <v>717</v>
      </c>
      <c r="M796">
        <v>15</v>
      </c>
      <c r="N796">
        <v>23</v>
      </c>
      <c r="O796">
        <v>8</v>
      </c>
      <c r="P796">
        <v>722</v>
      </c>
      <c r="Q796">
        <f t="shared" si="12"/>
        <v>2888</v>
      </c>
    </row>
    <row r="797" spans="1:17" x14ac:dyDescent="0.35">
      <c r="A797">
        <v>355</v>
      </c>
      <c r="B797" t="s">
        <v>386</v>
      </c>
      <c r="C797">
        <v>10</v>
      </c>
      <c r="D797">
        <v>1</v>
      </c>
      <c r="E797" s="2">
        <v>45284</v>
      </c>
      <c r="F797">
        <v>0.20328703703703704</v>
      </c>
      <c r="G797" s="2">
        <v>45293</v>
      </c>
      <c r="H797">
        <v>0.40177083333333335</v>
      </c>
      <c r="I797" t="s">
        <v>239</v>
      </c>
      <c r="J797" t="s">
        <v>405</v>
      </c>
      <c r="K797" t="s">
        <v>996</v>
      </c>
      <c r="L797" t="s">
        <v>720</v>
      </c>
      <c r="M797">
        <v>4</v>
      </c>
      <c r="N797">
        <v>9</v>
      </c>
      <c r="O797">
        <v>9</v>
      </c>
      <c r="P797">
        <v>259</v>
      </c>
      <c r="Q797">
        <f t="shared" si="12"/>
        <v>259</v>
      </c>
    </row>
    <row r="798" spans="1:17" x14ac:dyDescent="0.35">
      <c r="A798">
        <v>356</v>
      </c>
      <c r="B798" t="s">
        <v>115</v>
      </c>
      <c r="C798">
        <v>14</v>
      </c>
      <c r="D798">
        <v>1</v>
      </c>
      <c r="E798" s="2">
        <v>45115</v>
      </c>
      <c r="F798">
        <v>2.8935185185185185E-2</v>
      </c>
      <c r="G798" s="2">
        <v>45116</v>
      </c>
      <c r="H798">
        <v>0.18868055555555555</v>
      </c>
      <c r="I798" t="s">
        <v>61</v>
      </c>
      <c r="J798" t="s">
        <v>405</v>
      </c>
      <c r="K798" t="s">
        <v>998</v>
      </c>
      <c r="L798" t="s">
        <v>713</v>
      </c>
      <c r="M798">
        <v>0</v>
      </c>
      <c r="N798">
        <v>4</v>
      </c>
      <c r="O798">
        <v>1</v>
      </c>
      <c r="P798">
        <v>1915</v>
      </c>
      <c r="Q798">
        <f t="shared" si="12"/>
        <v>1915</v>
      </c>
    </row>
    <row r="799" spans="1:17" x14ac:dyDescent="0.35">
      <c r="A799">
        <v>376</v>
      </c>
      <c r="B799" t="s">
        <v>378</v>
      </c>
      <c r="C799">
        <v>10</v>
      </c>
      <c r="D799">
        <v>2</v>
      </c>
      <c r="E799" s="2">
        <v>45060</v>
      </c>
      <c r="F799">
        <v>0.84620370370370368</v>
      </c>
      <c r="G799" s="2">
        <v>45065</v>
      </c>
      <c r="H799">
        <v>0.99168981481481477</v>
      </c>
      <c r="I799" t="s">
        <v>13</v>
      </c>
      <c r="J799" t="s">
        <v>405</v>
      </c>
      <c r="K799" t="s">
        <v>999</v>
      </c>
      <c r="L799" t="s">
        <v>720</v>
      </c>
      <c r="M799">
        <v>20</v>
      </c>
      <c r="N799">
        <v>23</v>
      </c>
      <c r="O799">
        <v>5</v>
      </c>
      <c r="P799">
        <v>259</v>
      </c>
      <c r="Q799">
        <f t="shared" si="12"/>
        <v>518</v>
      </c>
    </row>
    <row r="800" spans="1:17" x14ac:dyDescent="0.35">
      <c r="A800">
        <v>382</v>
      </c>
      <c r="B800" t="s">
        <v>15</v>
      </c>
      <c r="C800">
        <v>24</v>
      </c>
      <c r="D800">
        <v>1</v>
      </c>
      <c r="E800" s="2">
        <v>45080</v>
      </c>
      <c r="F800">
        <v>0.41827546296296297</v>
      </c>
      <c r="G800" s="2">
        <v>45090</v>
      </c>
      <c r="H800">
        <v>0.91236111111111107</v>
      </c>
      <c r="I800" t="s">
        <v>161</v>
      </c>
      <c r="J800" t="s">
        <v>405</v>
      </c>
      <c r="K800" t="s">
        <v>1000</v>
      </c>
      <c r="L800" t="s">
        <v>713</v>
      </c>
      <c r="M800">
        <v>10</v>
      </c>
      <c r="N800">
        <v>21</v>
      </c>
      <c r="O800">
        <v>10</v>
      </c>
      <c r="P800">
        <v>535</v>
      </c>
      <c r="Q800">
        <f t="shared" si="12"/>
        <v>535</v>
      </c>
    </row>
    <row r="801" spans="1:17" x14ac:dyDescent="0.35">
      <c r="A801">
        <v>400</v>
      </c>
      <c r="B801" t="s">
        <v>325</v>
      </c>
      <c r="C801">
        <v>45</v>
      </c>
      <c r="D801">
        <v>3</v>
      </c>
      <c r="E801" s="2">
        <v>45053</v>
      </c>
      <c r="F801">
        <v>0.58681712962962962</v>
      </c>
      <c r="G801" s="2">
        <v>45061</v>
      </c>
      <c r="H801">
        <v>0.75755787037037037</v>
      </c>
      <c r="I801" t="s">
        <v>490</v>
      </c>
      <c r="J801" t="s">
        <v>405</v>
      </c>
      <c r="K801" t="s">
        <v>999</v>
      </c>
      <c r="L801" t="s">
        <v>720</v>
      </c>
      <c r="M801">
        <v>14</v>
      </c>
      <c r="N801">
        <v>18</v>
      </c>
      <c r="O801">
        <v>8</v>
      </c>
      <c r="P801">
        <v>722</v>
      </c>
      <c r="Q801">
        <f t="shared" si="12"/>
        <v>2166</v>
      </c>
    </row>
    <row r="802" spans="1:17" x14ac:dyDescent="0.35">
      <c r="A802">
        <v>403</v>
      </c>
      <c r="B802" t="s">
        <v>294</v>
      </c>
      <c r="C802">
        <v>57</v>
      </c>
      <c r="D802">
        <v>1</v>
      </c>
      <c r="E802" s="2">
        <v>44932</v>
      </c>
      <c r="F802">
        <v>0.4899074074074074</v>
      </c>
      <c r="G802" s="2">
        <v>44942</v>
      </c>
      <c r="H802">
        <v>0.84266203703703701</v>
      </c>
      <c r="I802" t="s">
        <v>565</v>
      </c>
      <c r="J802" t="s">
        <v>405</v>
      </c>
      <c r="K802" t="s">
        <v>1002</v>
      </c>
      <c r="L802" t="s">
        <v>717</v>
      </c>
      <c r="M802">
        <v>11</v>
      </c>
      <c r="N802">
        <v>20</v>
      </c>
      <c r="O802">
        <v>10</v>
      </c>
      <c r="P802">
        <v>1582</v>
      </c>
      <c r="Q802">
        <f t="shared" si="12"/>
        <v>1582</v>
      </c>
    </row>
    <row r="803" spans="1:17" x14ac:dyDescent="0.35">
      <c r="A803">
        <v>410</v>
      </c>
      <c r="B803" t="s">
        <v>103</v>
      </c>
      <c r="C803">
        <v>24</v>
      </c>
      <c r="D803">
        <v>1</v>
      </c>
      <c r="E803" s="2">
        <v>44927</v>
      </c>
      <c r="F803">
        <v>0.84778935185185189</v>
      </c>
      <c r="G803" s="2">
        <v>44928</v>
      </c>
      <c r="H803">
        <v>0.2479861111111111</v>
      </c>
      <c r="I803" t="s">
        <v>566</v>
      </c>
      <c r="J803" t="s">
        <v>405</v>
      </c>
      <c r="K803" t="s">
        <v>1002</v>
      </c>
      <c r="L803" t="s">
        <v>720</v>
      </c>
      <c r="M803">
        <v>20</v>
      </c>
      <c r="N803">
        <v>5</v>
      </c>
      <c r="O803">
        <v>1</v>
      </c>
      <c r="P803">
        <v>535</v>
      </c>
      <c r="Q803">
        <f t="shared" si="12"/>
        <v>535</v>
      </c>
    </row>
    <row r="804" spans="1:17" x14ac:dyDescent="0.35">
      <c r="A804">
        <v>415</v>
      </c>
      <c r="B804" t="s">
        <v>256</v>
      </c>
      <c r="C804">
        <v>14</v>
      </c>
      <c r="D804">
        <v>4</v>
      </c>
      <c r="E804" s="2">
        <v>45085</v>
      </c>
      <c r="F804">
        <v>0.83923611111111107</v>
      </c>
      <c r="G804" s="2">
        <v>45087</v>
      </c>
      <c r="H804">
        <v>5.6203703703703707E-2</v>
      </c>
      <c r="I804" t="s">
        <v>515</v>
      </c>
      <c r="J804" t="s">
        <v>405</v>
      </c>
      <c r="K804" t="s">
        <v>1000</v>
      </c>
      <c r="L804" t="s">
        <v>740</v>
      </c>
      <c r="M804">
        <v>20</v>
      </c>
      <c r="N804">
        <v>1</v>
      </c>
      <c r="O804">
        <v>2</v>
      </c>
      <c r="P804">
        <v>1915</v>
      </c>
      <c r="Q804">
        <f t="shared" si="12"/>
        <v>7660</v>
      </c>
    </row>
    <row r="805" spans="1:17" x14ac:dyDescent="0.35">
      <c r="A805">
        <v>428</v>
      </c>
      <c r="B805" t="s">
        <v>155</v>
      </c>
      <c r="C805">
        <v>10</v>
      </c>
      <c r="D805">
        <v>2</v>
      </c>
      <c r="E805" s="2">
        <v>45266</v>
      </c>
      <c r="F805">
        <v>0.14766203703703704</v>
      </c>
      <c r="G805" s="2">
        <v>45272</v>
      </c>
      <c r="H805">
        <v>0.81737268518518513</v>
      </c>
      <c r="I805" t="s">
        <v>791</v>
      </c>
      <c r="J805" t="s">
        <v>405</v>
      </c>
      <c r="K805" t="s">
        <v>996</v>
      </c>
      <c r="L805" t="s">
        <v>715</v>
      </c>
      <c r="M805">
        <v>3</v>
      </c>
      <c r="N805">
        <v>19</v>
      </c>
      <c r="O805">
        <v>6</v>
      </c>
      <c r="P805">
        <v>259</v>
      </c>
      <c r="Q805">
        <f t="shared" si="12"/>
        <v>518</v>
      </c>
    </row>
    <row r="806" spans="1:17" x14ac:dyDescent="0.35">
      <c r="A806">
        <v>452</v>
      </c>
      <c r="B806" t="s">
        <v>182</v>
      </c>
      <c r="C806">
        <v>70</v>
      </c>
      <c r="D806">
        <v>3</v>
      </c>
      <c r="E806" s="2">
        <v>45116</v>
      </c>
      <c r="F806">
        <v>0.83158564814814817</v>
      </c>
      <c r="G806" s="2">
        <v>45124</v>
      </c>
      <c r="H806">
        <v>0.48770833333333335</v>
      </c>
      <c r="I806" t="s">
        <v>462</v>
      </c>
      <c r="J806" t="s">
        <v>405</v>
      </c>
      <c r="K806" t="s">
        <v>998</v>
      </c>
      <c r="L806" t="s">
        <v>720</v>
      </c>
      <c r="M806">
        <v>19</v>
      </c>
      <c r="N806">
        <v>11</v>
      </c>
      <c r="O806">
        <v>8</v>
      </c>
      <c r="P806">
        <v>866</v>
      </c>
      <c r="Q806">
        <f t="shared" si="12"/>
        <v>2598</v>
      </c>
    </row>
    <row r="807" spans="1:17" x14ac:dyDescent="0.35">
      <c r="A807">
        <v>458</v>
      </c>
      <c r="B807" t="s">
        <v>217</v>
      </c>
      <c r="C807">
        <v>32</v>
      </c>
      <c r="D807">
        <v>2</v>
      </c>
      <c r="E807" s="2">
        <v>45126</v>
      </c>
      <c r="F807">
        <v>0.72326388888888893</v>
      </c>
      <c r="G807" s="2">
        <v>45131</v>
      </c>
      <c r="H807">
        <v>0.85606481481481478</v>
      </c>
      <c r="I807" t="s">
        <v>472</v>
      </c>
      <c r="J807" t="s">
        <v>405</v>
      </c>
      <c r="K807" t="s">
        <v>998</v>
      </c>
      <c r="L807" t="s">
        <v>715</v>
      </c>
      <c r="M807">
        <v>17</v>
      </c>
      <c r="N807">
        <v>20</v>
      </c>
      <c r="O807">
        <v>5</v>
      </c>
      <c r="P807">
        <v>1792</v>
      </c>
      <c r="Q807">
        <f t="shared" si="12"/>
        <v>3584</v>
      </c>
    </row>
    <row r="808" spans="1:17" x14ac:dyDescent="0.35">
      <c r="A808">
        <v>463</v>
      </c>
      <c r="B808" t="s">
        <v>305</v>
      </c>
      <c r="C808">
        <v>18</v>
      </c>
      <c r="D808">
        <v>3</v>
      </c>
      <c r="E808" s="2">
        <v>45193</v>
      </c>
      <c r="F808">
        <v>0.9331828703703704</v>
      </c>
      <c r="G808" s="2">
        <v>45199</v>
      </c>
      <c r="H808">
        <v>3.6145833333333335E-2</v>
      </c>
      <c r="I808" t="s">
        <v>577</v>
      </c>
      <c r="J808" t="s">
        <v>405</v>
      </c>
      <c r="K808" t="s">
        <v>1005</v>
      </c>
      <c r="L808" t="s">
        <v>720</v>
      </c>
      <c r="M808">
        <v>22</v>
      </c>
      <c r="N808">
        <v>0</v>
      </c>
      <c r="O808">
        <v>6</v>
      </c>
      <c r="P808">
        <v>781</v>
      </c>
      <c r="Q808">
        <f t="shared" si="12"/>
        <v>2343</v>
      </c>
    </row>
    <row r="809" spans="1:17" x14ac:dyDescent="0.35">
      <c r="A809">
        <v>464</v>
      </c>
      <c r="B809" t="s">
        <v>59</v>
      </c>
      <c r="C809">
        <v>18</v>
      </c>
      <c r="D809">
        <v>3</v>
      </c>
      <c r="E809" s="2">
        <v>45112</v>
      </c>
      <c r="F809">
        <v>0.12806712962962963</v>
      </c>
      <c r="G809" s="2">
        <v>45115</v>
      </c>
      <c r="H809">
        <v>0.56857638888888884</v>
      </c>
      <c r="I809" t="s">
        <v>578</v>
      </c>
      <c r="J809" t="s">
        <v>405</v>
      </c>
      <c r="K809" t="s">
        <v>998</v>
      </c>
      <c r="L809" t="s">
        <v>715</v>
      </c>
      <c r="M809">
        <v>3</v>
      </c>
      <c r="N809">
        <v>13</v>
      </c>
      <c r="O809">
        <v>3</v>
      </c>
      <c r="P809">
        <v>781</v>
      </c>
      <c r="Q809">
        <f t="shared" si="12"/>
        <v>2343</v>
      </c>
    </row>
    <row r="810" spans="1:17" x14ac:dyDescent="0.35">
      <c r="A810">
        <v>486</v>
      </c>
      <c r="B810" t="s">
        <v>123</v>
      </c>
      <c r="C810">
        <v>24</v>
      </c>
      <c r="D810">
        <v>1</v>
      </c>
      <c r="E810" s="2">
        <v>45132</v>
      </c>
      <c r="F810">
        <v>0.60729166666666667</v>
      </c>
      <c r="G810" s="2">
        <v>45137</v>
      </c>
      <c r="H810">
        <v>0.70734953703703707</v>
      </c>
      <c r="I810" t="s">
        <v>551</v>
      </c>
      <c r="J810" t="s">
        <v>405</v>
      </c>
      <c r="K810" t="s">
        <v>998</v>
      </c>
      <c r="L810" t="s">
        <v>731</v>
      </c>
      <c r="M810">
        <v>14</v>
      </c>
      <c r="N810">
        <v>16</v>
      </c>
      <c r="O810">
        <v>5</v>
      </c>
      <c r="P810">
        <v>535</v>
      </c>
      <c r="Q810">
        <f t="shared" si="12"/>
        <v>535</v>
      </c>
    </row>
    <row r="811" spans="1:17" x14ac:dyDescent="0.35">
      <c r="A811">
        <v>505</v>
      </c>
      <c r="B811" t="s">
        <v>115</v>
      </c>
      <c r="C811">
        <v>45</v>
      </c>
      <c r="D811">
        <v>3</v>
      </c>
      <c r="E811" s="2">
        <v>45079</v>
      </c>
      <c r="F811">
        <v>0.555150462962963</v>
      </c>
      <c r="G811" s="2">
        <v>45082</v>
      </c>
      <c r="H811">
        <v>8.3009259259259255E-2</v>
      </c>
      <c r="I811" t="s">
        <v>487</v>
      </c>
      <c r="J811" t="s">
        <v>405</v>
      </c>
      <c r="K811" t="s">
        <v>1000</v>
      </c>
      <c r="L811" t="s">
        <v>717</v>
      </c>
      <c r="M811">
        <v>13</v>
      </c>
      <c r="N811">
        <v>1</v>
      </c>
      <c r="O811">
        <v>3</v>
      </c>
      <c r="P811">
        <v>722</v>
      </c>
      <c r="Q811">
        <f t="shared" si="12"/>
        <v>2166</v>
      </c>
    </row>
    <row r="812" spans="1:17" x14ac:dyDescent="0.35">
      <c r="A812">
        <v>514</v>
      </c>
      <c r="B812" t="s">
        <v>351</v>
      </c>
      <c r="C812">
        <v>24</v>
      </c>
      <c r="D812">
        <v>1</v>
      </c>
      <c r="E812" s="2">
        <v>44927</v>
      </c>
      <c r="F812">
        <v>0.41400462962962964</v>
      </c>
      <c r="G812" s="2">
        <v>44935</v>
      </c>
      <c r="H812">
        <v>0.74782407407407403</v>
      </c>
      <c r="I812" t="s">
        <v>487</v>
      </c>
      <c r="J812" t="s">
        <v>405</v>
      </c>
      <c r="K812" t="s">
        <v>1002</v>
      </c>
      <c r="L812" t="s">
        <v>720</v>
      </c>
      <c r="M812">
        <v>9</v>
      </c>
      <c r="N812">
        <v>17</v>
      </c>
      <c r="O812">
        <v>8</v>
      </c>
      <c r="P812">
        <v>535</v>
      </c>
      <c r="Q812">
        <f t="shared" si="12"/>
        <v>535</v>
      </c>
    </row>
    <row r="813" spans="1:17" x14ac:dyDescent="0.35">
      <c r="A813">
        <v>515</v>
      </c>
      <c r="B813" t="s">
        <v>305</v>
      </c>
      <c r="C813">
        <v>14</v>
      </c>
      <c r="D813">
        <v>5</v>
      </c>
      <c r="E813" s="2">
        <v>45220</v>
      </c>
      <c r="F813">
        <v>0.97406250000000005</v>
      </c>
      <c r="G813" s="2">
        <v>45226</v>
      </c>
      <c r="H813">
        <v>0.62487268518518524</v>
      </c>
      <c r="I813" t="s">
        <v>590</v>
      </c>
      <c r="J813" t="s">
        <v>405</v>
      </c>
      <c r="K813" t="s">
        <v>1006</v>
      </c>
      <c r="L813" t="s">
        <v>713</v>
      </c>
      <c r="M813">
        <v>23</v>
      </c>
      <c r="N813">
        <v>14</v>
      </c>
      <c r="O813">
        <v>6</v>
      </c>
      <c r="P813">
        <v>1915</v>
      </c>
      <c r="Q813">
        <f t="shared" si="12"/>
        <v>9575</v>
      </c>
    </row>
    <row r="814" spans="1:17" x14ac:dyDescent="0.35">
      <c r="A814">
        <v>518</v>
      </c>
      <c r="B814" t="s">
        <v>182</v>
      </c>
      <c r="C814">
        <v>45</v>
      </c>
      <c r="D814">
        <v>3</v>
      </c>
      <c r="E814" s="2">
        <v>45025</v>
      </c>
      <c r="F814">
        <v>0.19908564814814814</v>
      </c>
      <c r="G814" s="2">
        <v>45031</v>
      </c>
      <c r="H814">
        <v>0.81997685185185187</v>
      </c>
      <c r="I814" t="s">
        <v>323</v>
      </c>
      <c r="J814" t="s">
        <v>405</v>
      </c>
      <c r="K814" t="s">
        <v>997</v>
      </c>
      <c r="L814" t="s">
        <v>720</v>
      </c>
      <c r="M814">
        <v>4</v>
      </c>
      <c r="N814">
        <v>19</v>
      </c>
      <c r="O814">
        <v>6</v>
      </c>
      <c r="P814">
        <v>722</v>
      </c>
      <c r="Q814">
        <f t="shared" si="12"/>
        <v>2166</v>
      </c>
    </row>
    <row r="815" spans="1:17" x14ac:dyDescent="0.35">
      <c r="A815">
        <v>520</v>
      </c>
      <c r="B815" t="s">
        <v>107</v>
      </c>
      <c r="C815">
        <v>14</v>
      </c>
      <c r="D815">
        <v>5</v>
      </c>
      <c r="E815" s="2">
        <v>45023</v>
      </c>
      <c r="F815">
        <v>0.19711805555555556</v>
      </c>
      <c r="G815" s="2">
        <v>45024</v>
      </c>
      <c r="H815">
        <v>0.34837962962962965</v>
      </c>
      <c r="I815" t="s">
        <v>561</v>
      </c>
      <c r="J815" t="s">
        <v>405</v>
      </c>
      <c r="K815" t="s">
        <v>997</v>
      </c>
      <c r="L815" t="s">
        <v>717</v>
      </c>
      <c r="M815">
        <v>4</v>
      </c>
      <c r="N815">
        <v>8</v>
      </c>
      <c r="O815">
        <v>1</v>
      </c>
      <c r="P815">
        <v>1915</v>
      </c>
      <c r="Q815">
        <f t="shared" si="12"/>
        <v>9575</v>
      </c>
    </row>
    <row r="816" spans="1:17" x14ac:dyDescent="0.35">
      <c r="A816">
        <v>533</v>
      </c>
      <c r="B816" t="s">
        <v>28</v>
      </c>
      <c r="C816">
        <v>14</v>
      </c>
      <c r="D816">
        <v>3</v>
      </c>
      <c r="E816" s="2">
        <v>45034</v>
      </c>
      <c r="F816">
        <v>0.30546296296296294</v>
      </c>
      <c r="G816" s="2">
        <v>45036</v>
      </c>
      <c r="H816">
        <v>0.73871527777777779</v>
      </c>
      <c r="I816" t="s">
        <v>327</v>
      </c>
      <c r="J816" t="s">
        <v>405</v>
      </c>
      <c r="K816" t="s">
        <v>997</v>
      </c>
      <c r="L816" t="s">
        <v>731</v>
      </c>
      <c r="M816">
        <v>7</v>
      </c>
      <c r="N816">
        <v>17</v>
      </c>
      <c r="O816">
        <v>2</v>
      </c>
      <c r="P816">
        <v>1915</v>
      </c>
      <c r="Q816">
        <f t="shared" si="12"/>
        <v>5745</v>
      </c>
    </row>
    <row r="817" spans="1:17" x14ac:dyDescent="0.35">
      <c r="A817">
        <v>538</v>
      </c>
      <c r="B817" t="s">
        <v>378</v>
      </c>
      <c r="C817">
        <v>24</v>
      </c>
      <c r="D817">
        <v>5</v>
      </c>
      <c r="E817" s="2">
        <v>45064</v>
      </c>
      <c r="F817">
        <v>0.54798611111111106</v>
      </c>
      <c r="G817" s="2">
        <v>45065</v>
      </c>
      <c r="H817">
        <v>0.94185185185185183</v>
      </c>
      <c r="I817" t="s">
        <v>562</v>
      </c>
      <c r="J817" t="s">
        <v>405</v>
      </c>
      <c r="K817" t="s">
        <v>999</v>
      </c>
      <c r="L817" t="s">
        <v>740</v>
      </c>
      <c r="M817">
        <v>13</v>
      </c>
      <c r="N817">
        <v>22</v>
      </c>
      <c r="O817">
        <v>1</v>
      </c>
      <c r="P817">
        <v>535</v>
      </c>
      <c r="Q817">
        <f t="shared" si="12"/>
        <v>2675</v>
      </c>
    </row>
    <row r="818" spans="1:17" x14ac:dyDescent="0.35">
      <c r="A818">
        <v>559</v>
      </c>
      <c r="B818" t="s">
        <v>329</v>
      </c>
      <c r="C818">
        <v>45</v>
      </c>
      <c r="D818">
        <v>1</v>
      </c>
      <c r="E818" s="2">
        <v>45279</v>
      </c>
      <c r="F818">
        <v>0.69248842592592597</v>
      </c>
      <c r="G818" s="2">
        <v>45286</v>
      </c>
      <c r="H818">
        <v>0.7748032407407407</v>
      </c>
      <c r="I818" t="s">
        <v>597</v>
      </c>
      <c r="J818" t="s">
        <v>405</v>
      </c>
      <c r="K818" t="s">
        <v>996</v>
      </c>
      <c r="L818" t="s">
        <v>731</v>
      </c>
      <c r="M818">
        <v>16</v>
      </c>
      <c r="N818">
        <v>18</v>
      </c>
      <c r="O818">
        <v>7</v>
      </c>
      <c r="P818">
        <v>722</v>
      </c>
      <c r="Q818">
        <f t="shared" si="12"/>
        <v>722</v>
      </c>
    </row>
    <row r="819" spans="1:17" x14ac:dyDescent="0.35">
      <c r="A819">
        <v>568</v>
      </c>
      <c r="B819" t="s">
        <v>223</v>
      </c>
      <c r="C819">
        <v>10</v>
      </c>
      <c r="D819">
        <v>1</v>
      </c>
      <c r="E819" s="2">
        <v>45106</v>
      </c>
      <c r="F819">
        <v>0.87197916666666664</v>
      </c>
      <c r="G819" s="2">
        <v>45115</v>
      </c>
      <c r="H819">
        <v>0.5529398148148148</v>
      </c>
      <c r="I819" t="s">
        <v>307</v>
      </c>
      <c r="J819" t="s">
        <v>405</v>
      </c>
      <c r="K819" t="s">
        <v>1000</v>
      </c>
      <c r="L819" t="s">
        <v>740</v>
      </c>
      <c r="M819">
        <v>20</v>
      </c>
      <c r="N819">
        <v>13</v>
      </c>
      <c r="O819">
        <v>9</v>
      </c>
      <c r="P819">
        <v>259</v>
      </c>
      <c r="Q819">
        <f t="shared" si="12"/>
        <v>259</v>
      </c>
    </row>
    <row r="820" spans="1:17" x14ac:dyDescent="0.35">
      <c r="A820">
        <v>578</v>
      </c>
      <c r="B820" t="s">
        <v>36</v>
      </c>
      <c r="C820">
        <v>18</v>
      </c>
      <c r="D820">
        <v>4</v>
      </c>
      <c r="E820" s="2">
        <v>45138</v>
      </c>
      <c r="F820">
        <v>0.76921296296296293</v>
      </c>
      <c r="G820" s="2">
        <v>45144</v>
      </c>
      <c r="H820">
        <v>0.69681712962962961</v>
      </c>
      <c r="I820" t="s">
        <v>372</v>
      </c>
      <c r="J820" t="s">
        <v>405</v>
      </c>
      <c r="K820" t="s">
        <v>998</v>
      </c>
      <c r="L820" t="s">
        <v>727</v>
      </c>
      <c r="M820">
        <v>18</v>
      </c>
      <c r="N820">
        <v>16</v>
      </c>
      <c r="O820">
        <v>6</v>
      </c>
      <c r="P820">
        <v>781</v>
      </c>
      <c r="Q820">
        <f t="shared" si="12"/>
        <v>3124</v>
      </c>
    </row>
    <row r="821" spans="1:17" x14ac:dyDescent="0.35">
      <c r="A821">
        <v>580</v>
      </c>
      <c r="B821" t="s">
        <v>362</v>
      </c>
      <c r="C821">
        <v>24</v>
      </c>
      <c r="D821">
        <v>4</v>
      </c>
      <c r="E821" s="2">
        <v>45093</v>
      </c>
      <c r="F821">
        <v>0.91888888888888887</v>
      </c>
      <c r="G821" s="2">
        <v>45097</v>
      </c>
      <c r="H821">
        <v>0.51784722222222224</v>
      </c>
      <c r="I821" t="s">
        <v>141</v>
      </c>
      <c r="J821" t="s">
        <v>405</v>
      </c>
      <c r="K821" t="s">
        <v>1000</v>
      </c>
      <c r="L821" t="s">
        <v>717</v>
      </c>
      <c r="M821">
        <v>22</v>
      </c>
      <c r="N821">
        <v>12</v>
      </c>
      <c r="O821">
        <v>4</v>
      </c>
      <c r="P821">
        <v>535</v>
      </c>
      <c r="Q821">
        <f t="shared" si="12"/>
        <v>2140</v>
      </c>
    </row>
    <row r="822" spans="1:17" x14ac:dyDescent="0.35">
      <c r="A822">
        <v>581</v>
      </c>
      <c r="B822" t="s">
        <v>321</v>
      </c>
      <c r="C822">
        <v>18</v>
      </c>
      <c r="D822">
        <v>2</v>
      </c>
      <c r="E822" s="2">
        <v>45109</v>
      </c>
      <c r="F822">
        <v>8.9155092592592591E-2</v>
      </c>
      <c r="G822" s="2">
        <v>45118</v>
      </c>
      <c r="H822">
        <v>0.62290509259259264</v>
      </c>
      <c r="I822" t="s">
        <v>266</v>
      </c>
      <c r="J822" t="s">
        <v>405</v>
      </c>
      <c r="K822" t="s">
        <v>998</v>
      </c>
      <c r="L822" t="s">
        <v>720</v>
      </c>
      <c r="M822">
        <v>2</v>
      </c>
      <c r="N822">
        <v>14</v>
      </c>
      <c r="O822">
        <v>9</v>
      </c>
      <c r="P822">
        <v>781</v>
      </c>
      <c r="Q822">
        <f t="shared" si="12"/>
        <v>1562</v>
      </c>
    </row>
    <row r="823" spans="1:17" x14ac:dyDescent="0.35">
      <c r="A823">
        <v>605</v>
      </c>
      <c r="B823" t="s">
        <v>268</v>
      </c>
      <c r="C823">
        <v>45</v>
      </c>
      <c r="D823">
        <v>2</v>
      </c>
      <c r="E823" s="2">
        <v>45281</v>
      </c>
      <c r="F823">
        <v>0.93131944444444448</v>
      </c>
      <c r="G823" s="2">
        <v>45285</v>
      </c>
      <c r="H823">
        <v>0.86774305555555553</v>
      </c>
      <c r="I823" t="s">
        <v>603</v>
      </c>
      <c r="J823" t="s">
        <v>405</v>
      </c>
      <c r="K823" t="s">
        <v>996</v>
      </c>
      <c r="L823" t="s">
        <v>740</v>
      </c>
      <c r="M823">
        <v>22</v>
      </c>
      <c r="N823">
        <v>20</v>
      </c>
      <c r="O823">
        <v>4</v>
      </c>
      <c r="P823">
        <v>722</v>
      </c>
      <c r="Q823">
        <f t="shared" si="12"/>
        <v>1444</v>
      </c>
    </row>
    <row r="824" spans="1:17" x14ac:dyDescent="0.35">
      <c r="A824">
        <v>631</v>
      </c>
      <c r="B824" t="s">
        <v>178</v>
      </c>
      <c r="C824">
        <v>32</v>
      </c>
      <c r="D824">
        <v>4</v>
      </c>
      <c r="E824" s="2">
        <v>45029</v>
      </c>
      <c r="F824">
        <v>0.90405092592592595</v>
      </c>
      <c r="G824" s="2">
        <v>45033</v>
      </c>
      <c r="H824">
        <v>0.15628472222222223</v>
      </c>
      <c r="I824" t="s">
        <v>493</v>
      </c>
      <c r="J824" t="s">
        <v>405</v>
      </c>
      <c r="K824" t="s">
        <v>997</v>
      </c>
      <c r="L824" t="s">
        <v>740</v>
      </c>
      <c r="M824">
        <v>21</v>
      </c>
      <c r="N824">
        <v>3</v>
      </c>
      <c r="O824">
        <v>4</v>
      </c>
      <c r="P824">
        <v>1792</v>
      </c>
      <c r="Q824">
        <f t="shared" si="12"/>
        <v>7168</v>
      </c>
    </row>
    <row r="825" spans="1:17" x14ac:dyDescent="0.35">
      <c r="A825">
        <v>634</v>
      </c>
      <c r="B825" t="s">
        <v>155</v>
      </c>
      <c r="C825">
        <v>57</v>
      </c>
      <c r="D825">
        <v>3</v>
      </c>
      <c r="E825" s="2">
        <v>45053</v>
      </c>
      <c r="F825">
        <v>0.2751851851851852</v>
      </c>
      <c r="G825" s="2">
        <v>45057</v>
      </c>
      <c r="H825">
        <v>0.57209490740740743</v>
      </c>
      <c r="I825" t="s">
        <v>478</v>
      </c>
      <c r="J825" t="s">
        <v>405</v>
      </c>
      <c r="K825" t="s">
        <v>999</v>
      </c>
      <c r="L825" t="s">
        <v>720</v>
      </c>
      <c r="M825">
        <v>6</v>
      </c>
      <c r="N825">
        <v>13</v>
      </c>
      <c r="O825">
        <v>4</v>
      </c>
      <c r="P825">
        <v>1582</v>
      </c>
      <c r="Q825">
        <f t="shared" si="12"/>
        <v>4746</v>
      </c>
    </row>
    <row r="826" spans="1:17" x14ac:dyDescent="0.35">
      <c r="A826">
        <v>639</v>
      </c>
      <c r="B826" t="s">
        <v>382</v>
      </c>
      <c r="C826">
        <v>24</v>
      </c>
      <c r="D826">
        <v>1</v>
      </c>
      <c r="E826" s="2">
        <v>45072</v>
      </c>
      <c r="F826">
        <v>0.10869212962962962</v>
      </c>
      <c r="G826" s="2">
        <v>45077</v>
      </c>
      <c r="H826">
        <v>0.13778935185185184</v>
      </c>
      <c r="I826" t="s">
        <v>605</v>
      </c>
      <c r="J826" t="s">
        <v>405</v>
      </c>
      <c r="K826" t="s">
        <v>999</v>
      </c>
      <c r="L826" t="s">
        <v>717</v>
      </c>
      <c r="M826">
        <v>2</v>
      </c>
      <c r="N826">
        <v>3</v>
      </c>
      <c r="O826">
        <v>5</v>
      </c>
      <c r="P826">
        <v>535</v>
      </c>
      <c r="Q826">
        <f t="shared" si="12"/>
        <v>535</v>
      </c>
    </row>
    <row r="827" spans="1:17" x14ac:dyDescent="0.35">
      <c r="A827">
        <v>646</v>
      </c>
      <c r="B827" t="s">
        <v>63</v>
      </c>
      <c r="C827">
        <v>38</v>
      </c>
      <c r="D827">
        <v>5</v>
      </c>
      <c r="E827" s="2">
        <v>45059</v>
      </c>
      <c r="F827">
        <v>0.68761574074074072</v>
      </c>
      <c r="G827" s="2">
        <v>45069</v>
      </c>
      <c r="H827">
        <v>0.38678240740740738</v>
      </c>
      <c r="I827" t="s">
        <v>593</v>
      </c>
      <c r="J827" t="s">
        <v>405</v>
      </c>
      <c r="K827" t="s">
        <v>999</v>
      </c>
      <c r="L827" t="s">
        <v>713</v>
      </c>
      <c r="M827">
        <v>16</v>
      </c>
      <c r="N827">
        <v>9</v>
      </c>
      <c r="O827">
        <v>10</v>
      </c>
      <c r="P827">
        <v>562</v>
      </c>
      <c r="Q827">
        <f t="shared" si="12"/>
        <v>2810</v>
      </c>
    </row>
    <row r="828" spans="1:17" x14ac:dyDescent="0.35">
      <c r="A828">
        <v>664</v>
      </c>
      <c r="B828" t="s">
        <v>95</v>
      </c>
      <c r="C828">
        <v>24</v>
      </c>
      <c r="D828">
        <v>2</v>
      </c>
      <c r="E828" s="2">
        <v>44944</v>
      </c>
      <c r="F828">
        <v>0.49622685185185184</v>
      </c>
      <c r="G828" s="2">
        <v>44954</v>
      </c>
      <c r="H828">
        <v>0.84870370370370374</v>
      </c>
      <c r="I828" t="s">
        <v>515</v>
      </c>
      <c r="J828" t="s">
        <v>405</v>
      </c>
      <c r="K828" t="s">
        <v>1002</v>
      </c>
      <c r="L828" t="s">
        <v>715</v>
      </c>
      <c r="M828">
        <v>11</v>
      </c>
      <c r="N828">
        <v>20</v>
      </c>
      <c r="O828">
        <v>10</v>
      </c>
      <c r="P828">
        <v>535</v>
      </c>
      <c r="Q828">
        <f t="shared" si="12"/>
        <v>1070</v>
      </c>
    </row>
    <row r="829" spans="1:17" x14ac:dyDescent="0.35">
      <c r="A829">
        <v>684</v>
      </c>
      <c r="B829" t="s">
        <v>119</v>
      </c>
      <c r="C829">
        <v>70</v>
      </c>
      <c r="D829">
        <v>3</v>
      </c>
      <c r="E829" s="2">
        <v>45186</v>
      </c>
      <c r="F829">
        <v>6.5162037037037032E-2</v>
      </c>
      <c r="G829" s="2">
        <v>45194</v>
      </c>
      <c r="H829">
        <v>0.11434027777777778</v>
      </c>
      <c r="I829" t="s">
        <v>364</v>
      </c>
      <c r="J829" t="s">
        <v>405</v>
      </c>
      <c r="K829" t="s">
        <v>1005</v>
      </c>
      <c r="L829" t="s">
        <v>720</v>
      </c>
      <c r="M829">
        <v>1</v>
      </c>
      <c r="N829">
        <v>2</v>
      </c>
      <c r="O829">
        <v>8</v>
      </c>
      <c r="P829">
        <v>866</v>
      </c>
      <c r="Q829">
        <f t="shared" si="12"/>
        <v>2598</v>
      </c>
    </row>
    <row r="830" spans="1:17" x14ac:dyDescent="0.35">
      <c r="A830">
        <v>715</v>
      </c>
      <c r="B830" t="s">
        <v>271</v>
      </c>
      <c r="C830">
        <v>38</v>
      </c>
      <c r="D830">
        <v>4</v>
      </c>
      <c r="E830" s="2">
        <v>45030</v>
      </c>
      <c r="F830">
        <v>0.21994212962962964</v>
      </c>
      <c r="G830" s="2">
        <v>45037</v>
      </c>
      <c r="H830">
        <v>0.69410879629629629</v>
      </c>
      <c r="I830" t="s">
        <v>69</v>
      </c>
      <c r="J830" t="s">
        <v>405</v>
      </c>
      <c r="K830" t="s">
        <v>997</v>
      </c>
      <c r="L830" t="s">
        <v>717</v>
      </c>
      <c r="M830">
        <v>5</v>
      </c>
      <c r="N830">
        <v>16</v>
      </c>
      <c r="O830">
        <v>7</v>
      </c>
      <c r="P830">
        <v>562</v>
      </c>
      <c r="Q830">
        <f t="shared" si="12"/>
        <v>2248</v>
      </c>
    </row>
    <row r="831" spans="1:17" x14ac:dyDescent="0.35">
      <c r="A831">
        <v>719</v>
      </c>
      <c r="B831" t="s">
        <v>359</v>
      </c>
      <c r="C831">
        <v>57</v>
      </c>
      <c r="D831">
        <v>3</v>
      </c>
      <c r="E831" s="2">
        <v>45119</v>
      </c>
      <c r="F831">
        <v>0.3228125</v>
      </c>
      <c r="G831" s="2">
        <v>45126</v>
      </c>
      <c r="H831">
        <v>7.7361111111111117E-2</v>
      </c>
      <c r="I831" t="s">
        <v>391</v>
      </c>
      <c r="J831" t="s">
        <v>405</v>
      </c>
      <c r="K831" t="s">
        <v>998</v>
      </c>
      <c r="L831" t="s">
        <v>715</v>
      </c>
      <c r="M831">
        <v>7</v>
      </c>
      <c r="N831">
        <v>1</v>
      </c>
      <c r="O831">
        <v>7</v>
      </c>
      <c r="P831">
        <v>1582</v>
      </c>
      <c r="Q831">
        <f t="shared" si="12"/>
        <v>4746</v>
      </c>
    </row>
    <row r="832" spans="1:17" x14ac:dyDescent="0.35">
      <c r="A832">
        <v>733</v>
      </c>
      <c r="B832" t="s">
        <v>237</v>
      </c>
      <c r="C832">
        <v>32</v>
      </c>
      <c r="D832">
        <v>3</v>
      </c>
      <c r="E832" s="2">
        <v>45017</v>
      </c>
      <c r="F832">
        <v>3.5844907407407409E-2</v>
      </c>
      <c r="G832" s="2">
        <v>45019</v>
      </c>
      <c r="H832">
        <v>0.10188657407407407</v>
      </c>
      <c r="I832" t="s">
        <v>422</v>
      </c>
      <c r="J832" t="s">
        <v>405</v>
      </c>
      <c r="K832" t="s">
        <v>997</v>
      </c>
      <c r="L832" t="s">
        <v>713</v>
      </c>
      <c r="M832">
        <v>0</v>
      </c>
      <c r="N832">
        <v>2</v>
      </c>
      <c r="O832">
        <v>2</v>
      </c>
      <c r="P832">
        <v>1792</v>
      </c>
      <c r="Q832">
        <f t="shared" si="12"/>
        <v>5376</v>
      </c>
    </row>
    <row r="833" spans="1:17" x14ac:dyDescent="0.35">
      <c r="A833">
        <v>736</v>
      </c>
      <c r="B833" t="s">
        <v>36</v>
      </c>
      <c r="C833">
        <v>70</v>
      </c>
      <c r="D833">
        <v>5</v>
      </c>
      <c r="E833" s="2">
        <v>45048</v>
      </c>
      <c r="F833">
        <v>0.15768518518518518</v>
      </c>
      <c r="G833" s="2">
        <v>45057</v>
      </c>
      <c r="H833">
        <v>0.19356481481481483</v>
      </c>
      <c r="I833" t="s">
        <v>562</v>
      </c>
      <c r="J833" t="s">
        <v>405</v>
      </c>
      <c r="K833" t="s">
        <v>999</v>
      </c>
      <c r="L833" t="s">
        <v>731</v>
      </c>
      <c r="M833">
        <v>3</v>
      </c>
      <c r="N833">
        <v>4</v>
      </c>
      <c r="O833">
        <v>9</v>
      </c>
      <c r="P833">
        <v>866</v>
      </c>
      <c r="Q833">
        <f t="shared" si="12"/>
        <v>4330</v>
      </c>
    </row>
    <row r="834" spans="1:17" x14ac:dyDescent="0.35">
      <c r="A834">
        <v>739</v>
      </c>
      <c r="B834" t="s">
        <v>366</v>
      </c>
      <c r="C834">
        <v>24</v>
      </c>
      <c r="D834">
        <v>5</v>
      </c>
      <c r="E834" s="2">
        <v>44956</v>
      </c>
      <c r="F834">
        <v>0.40543981481481484</v>
      </c>
      <c r="G834" s="2">
        <v>44960</v>
      </c>
      <c r="H834">
        <v>0.43996527777777777</v>
      </c>
      <c r="I834" t="s">
        <v>451</v>
      </c>
      <c r="J834" t="s">
        <v>405</v>
      </c>
      <c r="K834" t="s">
        <v>1002</v>
      </c>
      <c r="L834" t="s">
        <v>727</v>
      </c>
      <c r="M834">
        <v>9</v>
      </c>
      <c r="N834">
        <v>10</v>
      </c>
      <c r="O834">
        <v>4</v>
      </c>
      <c r="P834">
        <v>535</v>
      </c>
      <c r="Q834">
        <f t="shared" si="12"/>
        <v>2675</v>
      </c>
    </row>
    <row r="835" spans="1:17" x14ac:dyDescent="0.35">
      <c r="A835">
        <v>744</v>
      </c>
      <c r="B835" t="s">
        <v>95</v>
      </c>
      <c r="C835">
        <v>45</v>
      </c>
      <c r="D835">
        <v>4</v>
      </c>
      <c r="E835" s="2">
        <v>45212</v>
      </c>
      <c r="F835">
        <v>0.7453819444444445</v>
      </c>
      <c r="G835" s="2">
        <v>45213</v>
      </c>
      <c r="H835">
        <v>0.33478009259259262</v>
      </c>
      <c r="I835" t="s">
        <v>525</v>
      </c>
      <c r="J835" t="s">
        <v>405</v>
      </c>
      <c r="K835" t="s">
        <v>1006</v>
      </c>
      <c r="L835" t="s">
        <v>717</v>
      </c>
      <c r="M835">
        <v>17</v>
      </c>
      <c r="N835">
        <v>8</v>
      </c>
      <c r="O835">
        <v>1</v>
      </c>
      <c r="P835">
        <v>722</v>
      </c>
      <c r="Q835">
        <f t="shared" ref="Q835:Q898" si="13">D835*P835</f>
        <v>2888</v>
      </c>
    </row>
    <row r="836" spans="1:17" x14ac:dyDescent="0.35">
      <c r="A836">
        <v>760</v>
      </c>
      <c r="B836" t="s">
        <v>175</v>
      </c>
      <c r="C836">
        <v>18</v>
      </c>
      <c r="D836">
        <v>1</v>
      </c>
      <c r="E836" s="2">
        <v>45188</v>
      </c>
      <c r="F836">
        <v>0.10283564814814815</v>
      </c>
      <c r="G836" s="2">
        <v>45190</v>
      </c>
      <c r="H836">
        <v>0.56224537037037037</v>
      </c>
      <c r="I836" t="s">
        <v>562</v>
      </c>
      <c r="J836" t="s">
        <v>405</v>
      </c>
      <c r="K836" t="s">
        <v>1005</v>
      </c>
      <c r="L836" t="s">
        <v>731</v>
      </c>
      <c r="M836">
        <v>2</v>
      </c>
      <c r="N836">
        <v>13</v>
      </c>
      <c r="O836">
        <v>2</v>
      </c>
      <c r="P836">
        <v>781</v>
      </c>
      <c r="Q836">
        <f t="shared" si="13"/>
        <v>781</v>
      </c>
    </row>
    <row r="837" spans="1:17" x14ac:dyDescent="0.35">
      <c r="A837">
        <v>761</v>
      </c>
      <c r="B837" t="s">
        <v>36</v>
      </c>
      <c r="C837">
        <v>24</v>
      </c>
      <c r="D837">
        <v>5</v>
      </c>
      <c r="E837" s="2">
        <v>45034</v>
      </c>
      <c r="F837">
        <v>0.14251157407407408</v>
      </c>
      <c r="G837" s="2">
        <v>45041</v>
      </c>
      <c r="H837">
        <v>0.4956712962962963</v>
      </c>
      <c r="I837" t="s">
        <v>412</v>
      </c>
      <c r="J837" t="s">
        <v>405</v>
      </c>
      <c r="K837" t="s">
        <v>997</v>
      </c>
      <c r="L837" t="s">
        <v>731</v>
      </c>
      <c r="M837">
        <v>3</v>
      </c>
      <c r="N837">
        <v>11</v>
      </c>
      <c r="O837">
        <v>7</v>
      </c>
      <c r="P837">
        <v>535</v>
      </c>
      <c r="Q837">
        <f t="shared" si="13"/>
        <v>2675</v>
      </c>
    </row>
    <row r="838" spans="1:17" x14ac:dyDescent="0.35">
      <c r="A838">
        <v>799</v>
      </c>
      <c r="B838" t="s">
        <v>329</v>
      </c>
      <c r="C838">
        <v>32</v>
      </c>
      <c r="D838">
        <v>5</v>
      </c>
      <c r="E838" s="2">
        <v>45221</v>
      </c>
      <c r="F838">
        <v>7.649305555555555E-2</v>
      </c>
      <c r="G838" s="2">
        <v>45231</v>
      </c>
      <c r="H838">
        <v>0.84891203703703699</v>
      </c>
      <c r="I838" t="s">
        <v>538</v>
      </c>
      <c r="J838" t="s">
        <v>405</v>
      </c>
      <c r="K838" t="s">
        <v>1006</v>
      </c>
      <c r="L838" t="s">
        <v>720</v>
      </c>
      <c r="M838">
        <v>1</v>
      </c>
      <c r="N838">
        <v>20</v>
      </c>
      <c r="O838">
        <v>10</v>
      </c>
      <c r="P838">
        <v>1792</v>
      </c>
      <c r="Q838">
        <f t="shared" si="13"/>
        <v>8960</v>
      </c>
    </row>
    <row r="839" spans="1:17" x14ac:dyDescent="0.35">
      <c r="A839">
        <v>800</v>
      </c>
      <c r="B839" t="s">
        <v>59</v>
      </c>
      <c r="C839">
        <v>24</v>
      </c>
      <c r="D839">
        <v>5</v>
      </c>
      <c r="E839" s="2">
        <v>45094</v>
      </c>
      <c r="F839">
        <v>0.90997685185185184</v>
      </c>
      <c r="G839" s="2">
        <v>45098</v>
      </c>
      <c r="H839">
        <v>0.30068287037037039</v>
      </c>
      <c r="I839" t="s">
        <v>85</v>
      </c>
      <c r="J839" t="s">
        <v>405</v>
      </c>
      <c r="K839" t="s">
        <v>1000</v>
      </c>
      <c r="L839" t="s">
        <v>713</v>
      </c>
      <c r="M839">
        <v>21</v>
      </c>
      <c r="N839">
        <v>7</v>
      </c>
      <c r="O839">
        <v>4</v>
      </c>
      <c r="P839">
        <v>535</v>
      </c>
      <c r="Q839">
        <f t="shared" si="13"/>
        <v>2675</v>
      </c>
    </row>
    <row r="840" spans="1:17" x14ac:dyDescent="0.35">
      <c r="A840">
        <v>805</v>
      </c>
      <c r="B840" t="s">
        <v>115</v>
      </c>
      <c r="C840">
        <v>24</v>
      </c>
      <c r="D840">
        <v>3</v>
      </c>
      <c r="E840" s="2">
        <v>45088</v>
      </c>
      <c r="F840">
        <v>0.61050925925925925</v>
      </c>
      <c r="G840" s="2">
        <v>45091</v>
      </c>
      <c r="H840">
        <v>0.7550810185185185</v>
      </c>
      <c r="I840" t="s">
        <v>510</v>
      </c>
      <c r="J840" t="s">
        <v>405</v>
      </c>
      <c r="K840" t="s">
        <v>1000</v>
      </c>
      <c r="L840" t="s">
        <v>720</v>
      </c>
      <c r="M840">
        <v>14</v>
      </c>
      <c r="N840">
        <v>18</v>
      </c>
      <c r="O840">
        <v>3</v>
      </c>
      <c r="P840">
        <v>535</v>
      </c>
      <c r="Q840">
        <f t="shared" si="13"/>
        <v>1605</v>
      </c>
    </row>
    <row r="841" spans="1:17" x14ac:dyDescent="0.35">
      <c r="A841">
        <v>810</v>
      </c>
      <c r="B841" t="s">
        <v>233</v>
      </c>
      <c r="C841">
        <v>24</v>
      </c>
      <c r="D841">
        <v>3</v>
      </c>
      <c r="E841" s="2">
        <v>45275</v>
      </c>
      <c r="F841">
        <v>0.24807870370370369</v>
      </c>
      <c r="G841" s="2">
        <v>45277</v>
      </c>
      <c r="H841">
        <v>0.50407407407407412</v>
      </c>
      <c r="I841" t="s">
        <v>357</v>
      </c>
      <c r="J841" t="s">
        <v>405</v>
      </c>
      <c r="K841" t="s">
        <v>996</v>
      </c>
      <c r="L841" t="s">
        <v>717</v>
      </c>
      <c r="M841">
        <v>5</v>
      </c>
      <c r="N841">
        <v>12</v>
      </c>
      <c r="O841">
        <v>2</v>
      </c>
      <c r="P841">
        <v>535</v>
      </c>
      <c r="Q841">
        <f t="shared" si="13"/>
        <v>1605</v>
      </c>
    </row>
    <row r="842" spans="1:17" x14ac:dyDescent="0.35">
      <c r="A842">
        <v>811</v>
      </c>
      <c r="B842" t="s">
        <v>83</v>
      </c>
      <c r="C842">
        <v>14</v>
      </c>
      <c r="D842">
        <v>5</v>
      </c>
      <c r="E842" s="2">
        <v>45217</v>
      </c>
      <c r="F842">
        <v>0.50290509259259264</v>
      </c>
      <c r="G842" s="2">
        <v>45224</v>
      </c>
      <c r="H842">
        <v>0.91379629629629633</v>
      </c>
      <c r="I842" t="s">
        <v>548</v>
      </c>
      <c r="J842" t="s">
        <v>405</v>
      </c>
      <c r="K842" t="s">
        <v>1006</v>
      </c>
      <c r="L842" t="s">
        <v>715</v>
      </c>
      <c r="M842">
        <v>12</v>
      </c>
      <c r="N842">
        <v>21</v>
      </c>
      <c r="O842">
        <v>7</v>
      </c>
      <c r="P842">
        <v>1915</v>
      </c>
      <c r="Q842">
        <f t="shared" si="13"/>
        <v>9575</v>
      </c>
    </row>
    <row r="843" spans="1:17" x14ac:dyDescent="0.35">
      <c r="A843">
        <v>813</v>
      </c>
      <c r="B843" t="s">
        <v>366</v>
      </c>
      <c r="C843">
        <v>32</v>
      </c>
      <c r="D843">
        <v>4</v>
      </c>
      <c r="E843" s="2">
        <v>44945</v>
      </c>
      <c r="F843">
        <v>0.37063657407407408</v>
      </c>
      <c r="G843" s="2">
        <v>44949</v>
      </c>
      <c r="H843">
        <v>0.91737268518518522</v>
      </c>
      <c r="I843" t="s">
        <v>619</v>
      </c>
      <c r="J843" t="s">
        <v>405</v>
      </c>
      <c r="K843" t="s">
        <v>1002</v>
      </c>
      <c r="L843" t="s">
        <v>740</v>
      </c>
      <c r="M843">
        <v>8</v>
      </c>
      <c r="N843">
        <v>22</v>
      </c>
      <c r="O843">
        <v>4</v>
      </c>
      <c r="P843">
        <v>1792</v>
      </c>
      <c r="Q843">
        <f t="shared" si="13"/>
        <v>7168</v>
      </c>
    </row>
    <row r="844" spans="1:17" x14ac:dyDescent="0.35">
      <c r="A844">
        <v>835</v>
      </c>
      <c r="B844" t="s">
        <v>347</v>
      </c>
      <c r="C844">
        <v>32</v>
      </c>
      <c r="D844">
        <v>2</v>
      </c>
      <c r="E844" s="2">
        <v>45112</v>
      </c>
      <c r="F844">
        <v>0.73325231481481479</v>
      </c>
      <c r="G844" s="2">
        <v>45113</v>
      </c>
      <c r="H844">
        <v>0.98207175925925927</v>
      </c>
      <c r="I844" t="s">
        <v>384</v>
      </c>
      <c r="J844" t="s">
        <v>405</v>
      </c>
      <c r="K844" t="s">
        <v>998</v>
      </c>
      <c r="L844" t="s">
        <v>715</v>
      </c>
      <c r="M844">
        <v>17</v>
      </c>
      <c r="N844">
        <v>23</v>
      </c>
      <c r="O844">
        <v>1</v>
      </c>
      <c r="P844">
        <v>1792</v>
      </c>
      <c r="Q844">
        <f t="shared" si="13"/>
        <v>3584</v>
      </c>
    </row>
    <row r="845" spans="1:17" x14ac:dyDescent="0.35">
      <c r="A845">
        <v>837</v>
      </c>
      <c r="B845" t="s">
        <v>147</v>
      </c>
      <c r="C845">
        <v>14</v>
      </c>
      <c r="D845">
        <v>5</v>
      </c>
      <c r="E845" s="2">
        <v>45279</v>
      </c>
      <c r="F845">
        <v>0.53972222222222221</v>
      </c>
      <c r="G845" s="2">
        <v>45281</v>
      </c>
      <c r="H845">
        <v>4.1666666666666669E-4</v>
      </c>
      <c r="I845" t="s">
        <v>537</v>
      </c>
      <c r="J845" t="s">
        <v>405</v>
      </c>
      <c r="K845" t="s">
        <v>996</v>
      </c>
      <c r="L845" t="s">
        <v>731</v>
      </c>
      <c r="M845">
        <v>12</v>
      </c>
      <c r="N845">
        <v>0</v>
      </c>
      <c r="O845">
        <v>2</v>
      </c>
      <c r="P845">
        <v>1915</v>
      </c>
      <c r="Q845">
        <f t="shared" si="13"/>
        <v>9575</v>
      </c>
    </row>
    <row r="846" spans="1:17" x14ac:dyDescent="0.35">
      <c r="A846">
        <v>845</v>
      </c>
      <c r="B846" t="s">
        <v>131</v>
      </c>
      <c r="C846">
        <v>57</v>
      </c>
      <c r="D846">
        <v>5</v>
      </c>
      <c r="E846" s="2">
        <v>45216</v>
      </c>
      <c r="F846">
        <v>0.78560185185185183</v>
      </c>
      <c r="G846" s="2">
        <v>45224</v>
      </c>
      <c r="H846">
        <v>0.1215625</v>
      </c>
      <c r="I846" t="s">
        <v>442</v>
      </c>
      <c r="J846" t="s">
        <v>405</v>
      </c>
      <c r="K846" t="s">
        <v>1006</v>
      </c>
      <c r="L846" t="s">
        <v>731</v>
      </c>
      <c r="M846">
        <v>18</v>
      </c>
      <c r="N846">
        <v>2</v>
      </c>
      <c r="O846">
        <v>8</v>
      </c>
      <c r="P846">
        <v>1582</v>
      </c>
      <c r="Q846">
        <f t="shared" si="13"/>
        <v>7910</v>
      </c>
    </row>
    <row r="847" spans="1:17" x14ac:dyDescent="0.35">
      <c r="A847">
        <v>860</v>
      </c>
      <c r="B847" t="s">
        <v>252</v>
      </c>
      <c r="C847">
        <v>14</v>
      </c>
      <c r="D847">
        <v>1</v>
      </c>
      <c r="E847" s="2">
        <v>44936</v>
      </c>
      <c r="F847">
        <v>0.81248842592592596</v>
      </c>
      <c r="G847" s="2">
        <v>44939</v>
      </c>
      <c r="H847">
        <v>0.56284722222222228</v>
      </c>
      <c r="I847" t="s">
        <v>604</v>
      </c>
      <c r="J847" t="s">
        <v>405</v>
      </c>
      <c r="K847" t="s">
        <v>1002</v>
      </c>
      <c r="L847" t="s">
        <v>731</v>
      </c>
      <c r="M847">
        <v>19</v>
      </c>
      <c r="N847">
        <v>13</v>
      </c>
      <c r="O847">
        <v>3</v>
      </c>
      <c r="P847">
        <v>1915</v>
      </c>
      <c r="Q847">
        <f t="shared" si="13"/>
        <v>1915</v>
      </c>
    </row>
    <row r="848" spans="1:17" x14ac:dyDescent="0.35">
      <c r="A848">
        <v>883</v>
      </c>
      <c r="B848" t="s">
        <v>167</v>
      </c>
      <c r="C848">
        <v>36</v>
      </c>
      <c r="D848">
        <v>4</v>
      </c>
      <c r="E848" s="2">
        <v>45123</v>
      </c>
      <c r="F848">
        <v>0.82226851851851857</v>
      </c>
      <c r="G848" s="2">
        <v>45124</v>
      </c>
      <c r="H848">
        <v>0.87710648148148151</v>
      </c>
      <c r="I848" t="s">
        <v>461</v>
      </c>
      <c r="J848" t="s">
        <v>405</v>
      </c>
      <c r="K848" t="s">
        <v>998</v>
      </c>
      <c r="L848" t="s">
        <v>720</v>
      </c>
      <c r="M848">
        <v>19</v>
      </c>
      <c r="N848">
        <v>21</v>
      </c>
      <c r="O848">
        <v>1</v>
      </c>
      <c r="P848">
        <v>203</v>
      </c>
      <c r="Q848">
        <f t="shared" si="13"/>
        <v>812</v>
      </c>
    </row>
    <row r="849" spans="1:17" x14ac:dyDescent="0.35">
      <c r="A849">
        <v>900</v>
      </c>
      <c r="B849" t="s">
        <v>111</v>
      </c>
      <c r="C849">
        <v>57</v>
      </c>
      <c r="D849">
        <v>3</v>
      </c>
      <c r="E849" s="2">
        <v>45023</v>
      </c>
      <c r="F849">
        <v>0.63124999999999998</v>
      </c>
      <c r="G849" s="2">
        <v>45031</v>
      </c>
      <c r="H849">
        <v>0.35478009259259258</v>
      </c>
      <c r="I849" t="s">
        <v>583</v>
      </c>
      <c r="J849" t="s">
        <v>405</v>
      </c>
      <c r="K849" t="s">
        <v>997</v>
      </c>
      <c r="L849" t="s">
        <v>717</v>
      </c>
      <c r="M849">
        <v>15</v>
      </c>
      <c r="N849">
        <v>8</v>
      </c>
      <c r="O849">
        <v>8</v>
      </c>
      <c r="P849">
        <v>1582</v>
      </c>
      <c r="Q849">
        <f t="shared" si="13"/>
        <v>4746</v>
      </c>
    </row>
    <row r="850" spans="1:17" x14ac:dyDescent="0.35">
      <c r="A850">
        <v>920</v>
      </c>
      <c r="B850" t="s">
        <v>107</v>
      </c>
      <c r="C850">
        <v>45</v>
      </c>
      <c r="D850">
        <v>1</v>
      </c>
      <c r="E850" s="2">
        <v>45106</v>
      </c>
      <c r="F850">
        <v>0.84936342592592595</v>
      </c>
      <c r="G850" s="2">
        <v>45115</v>
      </c>
      <c r="H850">
        <v>0.98723379629629626</v>
      </c>
      <c r="I850" t="s">
        <v>470</v>
      </c>
      <c r="J850" t="s">
        <v>405</v>
      </c>
      <c r="K850" t="s">
        <v>1000</v>
      </c>
      <c r="L850" t="s">
        <v>740</v>
      </c>
      <c r="M850">
        <v>20</v>
      </c>
      <c r="N850">
        <v>23</v>
      </c>
      <c r="O850">
        <v>9</v>
      </c>
      <c r="P850">
        <v>722</v>
      </c>
      <c r="Q850">
        <f t="shared" si="13"/>
        <v>722</v>
      </c>
    </row>
    <row r="851" spans="1:17" x14ac:dyDescent="0.35">
      <c r="A851">
        <v>931</v>
      </c>
      <c r="B851" t="s">
        <v>213</v>
      </c>
      <c r="C851">
        <v>14</v>
      </c>
      <c r="D851">
        <v>1</v>
      </c>
      <c r="E851" s="2">
        <v>45033</v>
      </c>
      <c r="F851">
        <v>0.82513888888888887</v>
      </c>
      <c r="G851" s="2">
        <v>45035</v>
      </c>
      <c r="H851">
        <v>0.43443287037037037</v>
      </c>
      <c r="I851" t="s">
        <v>462</v>
      </c>
      <c r="J851" t="s">
        <v>405</v>
      </c>
      <c r="K851" t="s">
        <v>997</v>
      </c>
      <c r="L851" t="s">
        <v>727</v>
      </c>
      <c r="M851">
        <v>19</v>
      </c>
      <c r="N851">
        <v>10</v>
      </c>
      <c r="O851">
        <v>2</v>
      </c>
      <c r="P851">
        <v>1915</v>
      </c>
      <c r="Q851">
        <f t="shared" si="13"/>
        <v>1915</v>
      </c>
    </row>
    <row r="852" spans="1:17" x14ac:dyDescent="0.35">
      <c r="A852">
        <v>940</v>
      </c>
      <c r="B852" t="s">
        <v>321</v>
      </c>
      <c r="C852">
        <v>57</v>
      </c>
      <c r="D852">
        <v>4</v>
      </c>
      <c r="E852" s="2">
        <v>44937</v>
      </c>
      <c r="F852">
        <v>0.98501157407407403</v>
      </c>
      <c r="G852" s="2">
        <v>44938</v>
      </c>
      <c r="H852">
        <v>0.17005787037037037</v>
      </c>
      <c r="I852" t="s">
        <v>50</v>
      </c>
      <c r="J852" t="s">
        <v>405</v>
      </c>
      <c r="K852" t="s">
        <v>1002</v>
      </c>
      <c r="L852" t="s">
        <v>715</v>
      </c>
      <c r="M852">
        <v>23</v>
      </c>
      <c r="N852">
        <v>4</v>
      </c>
      <c r="O852">
        <v>1</v>
      </c>
      <c r="P852">
        <v>1582</v>
      </c>
      <c r="Q852">
        <f t="shared" si="13"/>
        <v>6328</v>
      </c>
    </row>
    <row r="853" spans="1:17" x14ac:dyDescent="0.35">
      <c r="A853">
        <v>941</v>
      </c>
      <c r="B853" t="s">
        <v>230</v>
      </c>
      <c r="C853">
        <v>18</v>
      </c>
      <c r="D853">
        <v>4</v>
      </c>
      <c r="E853" s="2">
        <v>45065</v>
      </c>
      <c r="F853">
        <v>0.38619212962962962</v>
      </c>
      <c r="G853" s="2">
        <v>45068</v>
      </c>
      <c r="H853">
        <v>0.43612268518518521</v>
      </c>
      <c r="I853" t="s">
        <v>494</v>
      </c>
      <c r="J853" t="s">
        <v>405</v>
      </c>
      <c r="K853" t="s">
        <v>999</v>
      </c>
      <c r="L853" t="s">
        <v>717</v>
      </c>
      <c r="M853">
        <v>9</v>
      </c>
      <c r="N853">
        <v>10</v>
      </c>
      <c r="O853">
        <v>3</v>
      </c>
      <c r="P853">
        <v>781</v>
      </c>
      <c r="Q853">
        <f t="shared" si="13"/>
        <v>3124</v>
      </c>
    </row>
    <row r="854" spans="1:17" x14ac:dyDescent="0.35">
      <c r="A854">
        <v>945</v>
      </c>
      <c r="B854" t="s">
        <v>155</v>
      </c>
      <c r="C854">
        <v>18</v>
      </c>
      <c r="D854">
        <v>2</v>
      </c>
      <c r="E854" s="2">
        <v>45137</v>
      </c>
      <c r="F854">
        <v>0.50002314814814819</v>
      </c>
      <c r="G854" s="2">
        <v>45144</v>
      </c>
      <c r="H854">
        <v>0.53112268518518524</v>
      </c>
      <c r="I854" t="s">
        <v>537</v>
      </c>
      <c r="J854" t="s">
        <v>405</v>
      </c>
      <c r="K854" t="s">
        <v>998</v>
      </c>
      <c r="L854" t="s">
        <v>720</v>
      </c>
      <c r="M854">
        <v>12</v>
      </c>
      <c r="N854">
        <v>12</v>
      </c>
      <c r="O854">
        <v>7</v>
      </c>
      <c r="P854">
        <v>781</v>
      </c>
      <c r="Q854">
        <f t="shared" si="13"/>
        <v>1562</v>
      </c>
    </row>
    <row r="855" spans="1:17" x14ac:dyDescent="0.35">
      <c r="A855">
        <v>947</v>
      </c>
      <c r="B855" t="s">
        <v>389</v>
      </c>
      <c r="C855">
        <v>38</v>
      </c>
      <c r="D855">
        <v>3</v>
      </c>
      <c r="E855" s="2">
        <v>45205</v>
      </c>
      <c r="F855">
        <v>0.80299768518518522</v>
      </c>
      <c r="G855" s="2">
        <v>45207</v>
      </c>
      <c r="H855">
        <v>0.97554398148148147</v>
      </c>
      <c r="I855" t="s">
        <v>527</v>
      </c>
      <c r="J855" t="s">
        <v>405</v>
      </c>
      <c r="K855" t="s">
        <v>1006</v>
      </c>
      <c r="L855" t="s">
        <v>717</v>
      </c>
      <c r="M855">
        <v>19</v>
      </c>
      <c r="N855">
        <v>23</v>
      </c>
      <c r="O855">
        <v>2</v>
      </c>
      <c r="P855">
        <v>562</v>
      </c>
      <c r="Q855">
        <f t="shared" si="13"/>
        <v>1686</v>
      </c>
    </row>
    <row r="856" spans="1:17" x14ac:dyDescent="0.35">
      <c r="A856">
        <v>955</v>
      </c>
      <c r="B856" t="s">
        <v>63</v>
      </c>
      <c r="C856">
        <v>24</v>
      </c>
      <c r="D856">
        <v>4</v>
      </c>
      <c r="E856" s="2">
        <v>45080</v>
      </c>
      <c r="F856">
        <v>2.1388888888888888E-2</v>
      </c>
      <c r="G856" s="2">
        <v>45084</v>
      </c>
      <c r="H856">
        <v>0.38016203703703705</v>
      </c>
      <c r="I856" t="s">
        <v>105</v>
      </c>
      <c r="J856" t="s">
        <v>405</v>
      </c>
      <c r="K856" t="s">
        <v>1000</v>
      </c>
      <c r="L856" t="s">
        <v>713</v>
      </c>
      <c r="M856">
        <v>0</v>
      </c>
      <c r="N856">
        <v>9</v>
      </c>
      <c r="O856">
        <v>4</v>
      </c>
      <c r="P856">
        <v>535</v>
      </c>
      <c r="Q856">
        <f t="shared" si="13"/>
        <v>2140</v>
      </c>
    </row>
    <row r="857" spans="1:17" x14ac:dyDescent="0.35">
      <c r="A857">
        <v>964</v>
      </c>
      <c r="B857" t="s">
        <v>382</v>
      </c>
      <c r="C857">
        <v>32</v>
      </c>
      <c r="D857">
        <v>4</v>
      </c>
      <c r="E857" s="2">
        <v>45218</v>
      </c>
      <c r="F857">
        <v>0.27755787037037039</v>
      </c>
      <c r="G857" s="2">
        <v>45222</v>
      </c>
      <c r="H857">
        <v>0.93239583333333331</v>
      </c>
      <c r="I857" t="s">
        <v>528</v>
      </c>
      <c r="J857" t="s">
        <v>405</v>
      </c>
      <c r="K857" t="s">
        <v>1006</v>
      </c>
      <c r="L857" t="s">
        <v>740</v>
      </c>
      <c r="M857">
        <v>6</v>
      </c>
      <c r="N857">
        <v>22</v>
      </c>
      <c r="O857">
        <v>4</v>
      </c>
      <c r="P857">
        <v>1792</v>
      </c>
      <c r="Q857">
        <f t="shared" si="13"/>
        <v>7168</v>
      </c>
    </row>
    <row r="858" spans="1:17" x14ac:dyDescent="0.35">
      <c r="A858">
        <v>995</v>
      </c>
      <c r="B858" t="s">
        <v>347</v>
      </c>
      <c r="C858">
        <v>57</v>
      </c>
      <c r="D858">
        <v>2</v>
      </c>
      <c r="E858" s="2">
        <v>45127</v>
      </c>
      <c r="F858">
        <v>2.8217592592592593E-2</v>
      </c>
      <c r="G858" s="2">
        <v>45134</v>
      </c>
      <c r="H858">
        <v>0.48753472222222222</v>
      </c>
      <c r="I858" t="s">
        <v>544</v>
      </c>
      <c r="J858" t="s">
        <v>405</v>
      </c>
      <c r="K858" t="s">
        <v>998</v>
      </c>
      <c r="L858" t="s">
        <v>740</v>
      </c>
      <c r="M858">
        <v>0</v>
      </c>
      <c r="N858">
        <v>11</v>
      </c>
      <c r="O858">
        <v>7</v>
      </c>
      <c r="P858">
        <v>1582</v>
      </c>
      <c r="Q858">
        <f t="shared" si="13"/>
        <v>3164</v>
      </c>
    </row>
    <row r="859" spans="1:17" x14ac:dyDescent="0.35">
      <c r="A859">
        <v>3</v>
      </c>
      <c r="B859" t="s">
        <v>119</v>
      </c>
      <c r="C859">
        <v>67</v>
      </c>
      <c r="D859">
        <v>5</v>
      </c>
      <c r="E859" s="2">
        <v>45121</v>
      </c>
      <c r="F859">
        <v>0.80003472222222227</v>
      </c>
      <c r="G859" s="2">
        <v>45126</v>
      </c>
      <c r="H859">
        <v>0.73541666666666672</v>
      </c>
      <c r="I859" t="s">
        <v>17</v>
      </c>
      <c r="J859" t="s">
        <v>401</v>
      </c>
      <c r="K859" t="s">
        <v>998</v>
      </c>
      <c r="L859" t="s">
        <v>717</v>
      </c>
      <c r="M859">
        <v>19</v>
      </c>
      <c r="N859">
        <v>17</v>
      </c>
      <c r="O859">
        <v>5</v>
      </c>
      <c r="P859">
        <v>1374</v>
      </c>
      <c r="Q859">
        <f t="shared" si="13"/>
        <v>6870</v>
      </c>
    </row>
    <row r="860" spans="1:17" x14ac:dyDescent="0.35">
      <c r="A860">
        <v>33</v>
      </c>
      <c r="B860" t="s">
        <v>190</v>
      </c>
      <c r="C860">
        <v>8</v>
      </c>
      <c r="D860">
        <v>3</v>
      </c>
      <c r="E860" s="2">
        <v>45031</v>
      </c>
      <c r="F860">
        <v>6.7673611111111115E-2</v>
      </c>
      <c r="G860" s="2">
        <v>45041</v>
      </c>
      <c r="H860">
        <v>9.2673611111111109E-2</v>
      </c>
      <c r="I860" t="s">
        <v>426</v>
      </c>
      <c r="J860" t="s">
        <v>401</v>
      </c>
      <c r="K860" t="s">
        <v>997</v>
      </c>
      <c r="L860" t="s">
        <v>713</v>
      </c>
      <c r="M860">
        <v>1</v>
      </c>
      <c r="N860">
        <v>2</v>
      </c>
      <c r="O860">
        <v>10</v>
      </c>
      <c r="P860">
        <v>252</v>
      </c>
      <c r="Q860">
        <f t="shared" si="13"/>
        <v>756</v>
      </c>
    </row>
    <row r="861" spans="1:17" x14ac:dyDescent="0.35">
      <c r="A861">
        <v>23</v>
      </c>
      <c r="B861" t="s">
        <v>167</v>
      </c>
      <c r="C861">
        <v>12</v>
      </c>
      <c r="D861">
        <v>3</v>
      </c>
      <c r="E861" s="2">
        <v>45051</v>
      </c>
      <c r="F861">
        <v>0.22815972222222222</v>
      </c>
      <c r="G861" s="2">
        <v>45052</v>
      </c>
      <c r="H861">
        <v>0.50861111111111112</v>
      </c>
      <c r="I861" t="s">
        <v>422</v>
      </c>
      <c r="J861" t="s">
        <v>401</v>
      </c>
      <c r="K861" t="s">
        <v>999</v>
      </c>
      <c r="L861" t="s">
        <v>717</v>
      </c>
      <c r="M861">
        <v>5</v>
      </c>
      <c r="N861">
        <v>12</v>
      </c>
      <c r="O861">
        <v>1</v>
      </c>
      <c r="P861">
        <v>672</v>
      </c>
      <c r="Q861">
        <f t="shared" si="13"/>
        <v>2016</v>
      </c>
    </row>
    <row r="862" spans="1:17" x14ac:dyDescent="0.35">
      <c r="A862">
        <v>69</v>
      </c>
      <c r="B862" t="s">
        <v>355</v>
      </c>
      <c r="C862">
        <v>12</v>
      </c>
      <c r="D862">
        <v>4</v>
      </c>
      <c r="E862" s="2">
        <v>45171</v>
      </c>
      <c r="F862">
        <v>0.80672453703703706</v>
      </c>
      <c r="G862" s="2">
        <v>45177</v>
      </c>
      <c r="H862">
        <v>0.3958564814814815</v>
      </c>
      <c r="I862" t="s">
        <v>284</v>
      </c>
      <c r="J862" t="s">
        <v>401</v>
      </c>
      <c r="K862" t="s">
        <v>1005</v>
      </c>
      <c r="L862" t="s">
        <v>713</v>
      </c>
      <c r="M862">
        <v>19</v>
      </c>
      <c r="N862">
        <v>9</v>
      </c>
      <c r="O862">
        <v>6</v>
      </c>
      <c r="P862">
        <v>672</v>
      </c>
      <c r="Q862">
        <f t="shared" si="13"/>
        <v>2688</v>
      </c>
    </row>
    <row r="863" spans="1:17" x14ac:dyDescent="0.35">
      <c r="A863">
        <v>34</v>
      </c>
      <c r="B863" t="s">
        <v>278</v>
      </c>
      <c r="C863">
        <v>17</v>
      </c>
      <c r="D863">
        <v>2</v>
      </c>
      <c r="E863" s="2">
        <v>45200</v>
      </c>
      <c r="F863">
        <v>0.95711805555555551</v>
      </c>
      <c r="G863" s="2">
        <v>45204</v>
      </c>
      <c r="H863">
        <v>0.23386574074074074</v>
      </c>
      <c r="I863" t="s">
        <v>430</v>
      </c>
      <c r="J863" t="s">
        <v>401</v>
      </c>
      <c r="K863" t="s">
        <v>1006</v>
      </c>
      <c r="L863" t="s">
        <v>720</v>
      </c>
      <c r="M863">
        <v>22</v>
      </c>
      <c r="N863">
        <v>5</v>
      </c>
      <c r="O863">
        <v>4</v>
      </c>
      <c r="P863">
        <v>1899</v>
      </c>
      <c r="Q863">
        <f t="shared" si="13"/>
        <v>3798</v>
      </c>
    </row>
    <row r="864" spans="1:17" x14ac:dyDescent="0.35">
      <c r="A864">
        <v>70</v>
      </c>
      <c r="B864" t="s">
        <v>151</v>
      </c>
      <c r="C864">
        <v>17</v>
      </c>
      <c r="D864">
        <v>1</v>
      </c>
      <c r="E864" s="2">
        <v>45197</v>
      </c>
      <c r="F864">
        <v>0.18135416666666668</v>
      </c>
      <c r="G864" s="2">
        <v>45202</v>
      </c>
      <c r="H864">
        <v>0.48927083333333332</v>
      </c>
      <c r="I864" t="s">
        <v>420</v>
      </c>
      <c r="J864" t="s">
        <v>401</v>
      </c>
      <c r="K864" t="s">
        <v>1005</v>
      </c>
      <c r="L864" t="s">
        <v>740</v>
      </c>
      <c r="M864">
        <v>4</v>
      </c>
      <c r="N864">
        <v>11</v>
      </c>
      <c r="O864">
        <v>5</v>
      </c>
      <c r="P864">
        <v>1899</v>
      </c>
      <c r="Q864">
        <f t="shared" si="13"/>
        <v>1899</v>
      </c>
    </row>
    <row r="865" spans="1:17" x14ac:dyDescent="0.35">
      <c r="A865">
        <v>18</v>
      </c>
      <c r="B865" t="s">
        <v>282</v>
      </c>
      <c r="C865">
        <v>23</v>
      </c>
      <c r="D865">
        <v>4</v>
      </c>
      <c r="E865" s="2">
        <v>45270</v>
      </c>
      <c r="F865">
        <v>0.44878472222222221</v>
      </c>
      <c r="G865" s="2">
        <v>45271</v>
      </c>
      <c r="H865">
        <v>1.4224537037037037E-2</v>
      </c>
      <c r="I865" t="s">
        <v>419</v>
      </c>
      <c r="J865" t="s">
        <v>401</v>
      </c>
      <c r="K865" t="s">
        <v>996</v>
      </c>
      <c r="L865" t="s">
        <v>720</v>
      </c>
      <c r="M865">
        <v>10</v>
      </c>
      <c r="N865">
        <v>0</v>
      </c>
      <c r="O865">
        <v>1</v>
      </c>
      <c r="P865">
        <v>1098</v>
      </c>
      <c r="Q865">
        <f t="shared" si="13"/>
        <v>4392</v>
      </c>
    </row>
    <row r="866" spans="1:17" x14ac:dyDescent="0.35">
      <c r="A866">
        <v>30</v>
      </c>
      <c r="B866" t="s">
        <v>178</v>
      </c>
      <c r="C866">
        <v>23</v>
      </c>
      <c r="D866">
        <v>4</v>
      </c>
      <c r="E866" s="2">
        <v>44939</v>
      </c>
      <c r="F866">
        <v>0.39135416666666667</v>
      </c>
      <c r="G866" s="2">
        <v>44941</v>
      </c>
      <c r="H866">
        <v>0.56733796296296302</v>
      </c>
      <c r="I866" t="s">
        <v>13</v>
      </c>
      <c r="J866" t="s">
        <v>401</v>
      </c>
      <c r="K866" t="s">
        <v>1002</v>
      </c>
      <c r="L866" t="s">
        <v>717</v>
      </c>
      <c r="M866">
        <v>9</v>
      </c>
      <c r="N866">
        <v>13</v>
      </c>
      <c r="O866">
        <v>2</v>
      </c>
      <c r="P866">
        <v>1098</v>
      </c>
      <c r="Q866">
        <f t="shared" si="13"/>
        <v>4392</v>
      </c>
    </row>
    <row r="867" spans="1:17" x14ac:dyDescent="0.35">
      <c r="A867">
        <v>25</v>
      </c>
      <c r="B867" t="s">
        <v>355</v>
      </c>
      <c r="C867">
        <v>30</v>
      </c>
      <c r="D867">
        <v>3</v>
      </c>
      <c r="E867" s="2">
        <v>45128</v>
      </c>
      <c r="F867">
        <v>0.44927083333333334</v>
      </c>
      <c r="G867" s="2">
        <v>45131</v>
      </c>
      <c r="H867">
        <v>0.60326388888888893</v>
      </c>
      <c r="I867" t="s">
        <v>425</v>
      </c>
      <c r="J867" t="s">
        <v>401</v>
      </c>
      <c r="K867" t="s">
        <v>998</v>
      </c>
      <c r="L867" t="s">
        <v>717</v>
      </c>
      <c r="M867">
        <v>10</v>
      </c>
      <c r="N867">
        <v>14</v>
      </c>
      <c r="O867">
        <v>3</v>
      </c>
      <c r="P867">
        <v>751</v>
      </c>
      <c r="Q867">
        <f t="shared" si="13"/>
        <v>2253</v>
      </c>
    </row>
    <row r="868" spans="1:17" x14ac:dyDescent="0.35">
      <c r="A868">
        <v>54</v>
      </c>
      <c r="B868" t="s">
        <v>233</v>
      </c>
      <c r="C868">
        <v>30</v>
      </c>
      <c r="D868">
        <v>1</v>
      </c>
      <c r="E868" s="2">
        <v>45029</v>
      </c>
      <c r="F868">
        <v>0.41320601851851851</v>
      </c>
      <c r="G868" s="2">
        <v>45039</v>
      </c>
      <c r="H868">
        <v>0.60484953703703703</v>
      </c>
      <c r="I868" t="s">
        <v>319</v>
      </c>
      <c r="J868" t="s">
        <v>401</v>
      </c>
      <c r="K868" t="s">
        <v>997</v>
      </c>
      <c r="L868" t="s">
        <v>740</v>
      </c>
      <c r="M868">
        <v>9</v>
      </c>
      <c r="N868">
        <v>14</v>
      </c>
      <c r="O868">
        <v>10</v>
      </c>
      <c r="P868">
        <v>751</v>
      </c>
      <c r="Q868">
        <f t="shared" si="13"/>
        <v>751</v>
      </c>
    </row>
    <row r="869" spans="1:17" x14ac:dyDescent="0.35">
      <c r="A869">
        <v>64</v>
      </c>
      <c r="B869" t="s">
        <v>63</v>
      </c>
      <c r="C869">
        <v>25</v>
      </c>
      <c r="D869">
        <v>1</v>
      </c>
      <c r="E869" s="2">
        <v>45089</v>
      </c>
      <c r="F869">
        <v>0.11711805555555556</v>
      </c>
      <c r="G869" s="2">
        <v>45092</v>
      </c>
      <c r="H869">
        <v>0.92061342592592588</v>
      </c>
      <c r="I869" t="s">
        <v>450</v>
      </c>
      <c r="J869" t="s">
        <v>401</v>
      </c>
      <c r="K869" t="s">
        <v>1000</v>
      </c>
      <c r="L869" t="s">
        <v>727</v>
      </c>
      <c r="M869">
        <v>2</v>
      </c>
      <c r="N869">
        <v>22</v>
      </c>
      <c r="O869">
        <v>3</v>
      </c>
      <c r="P869">
        <v>1202</v>
      </c>
      <c r="Q869">
        <f t="shared" si="13"/>
        <v>1202</v>
      </c>
    </row>
    <row r="870" spans="1:17" x14ac:dyDescent="0.35">
      <c r="A870">
        <v>41</v>
      </c>
      <c r="B870" t="s">
        <v>190</v>
      </c>
      <c r="C870">
        <v>54</v>
      </c>
      <c r="D870">
        <v>4</v>
      </c>
      <c r="E870" s="2">
        <v>45085</v>
      </c>
      <c r="F870">
        <v>0.80543981481481486</v>
      </c>
      <c r="G870" s="2">
        <v>45087</v>
      </c>
      <c r="H870">
        <v>0.60395833333333337</v>
      </c>
      <c r="I870" t="s">
        <v>434</v>
      </c>
      <c r="J870" t="s">
        <v>401</v>
      </c>
      <c r="K870" t="s">
        <v>1000</v>
      </c>
      <c r="L870" t="s">
        <v>740</v>
      </c>
      <c r="M870">
        <v>19</v>
      </c>
      <c r="N870">
        <v>14</v>
      </c>
      <c r="O870">
        <v>2</v>
      </c>
      <c r="P870">
        <v>1236</v>
      </c>
      <c r="Q870">
        <f t="shared" si="13"/>
        <v>4944</v>
      </c>
    </row>
    <row r="871" spans="1:17" x14ac:dyDescent="0.35">
      <c r="A871">
        <v>65</v>
      </c>
      <c r="B871" t="s">
        <v>135</v>
      </c>
      <c r="C871">
        <v>54</v>
      </c>
      <c r="D871">
        <v>2</v>
      </c>
      <c r="E871" s="2">
        <v>45170</v>
      </c>
      <c r="F871">
        <v>0.5433796296296296</v>
      </c>
      <c r="G871" s="2">
        <v>45180</v>
      </c>
      <c r="H871">
        <v>0.27351851851851849</v>
      </c>
      <c r="I871" t="s">
        <v>451</v>
      </c>
      <c r="J871" t="s">
        <v>401</v>
      </c>
      <c r="K871" t="s">
        <v>1005</v>
      </c>
      <c r="L871" t="s">
        <v>717</v>
      </c>
      <c r="M871">
        <v>13</v>
      </c>
      <c r="N871">
        <v>6</v>
      </c>
      <c r="O871">
        <v>10</v>
      </c>
      <c r="P871">
        <v>1236</v>
      </c>
      <c r="Q871">
        <f t="shared" si="13"/>
        <v>2472</v>
      </c>
    </row>
    <row r="872" spans="1:17" x14ac:dyDescent="0.35">
      <c r="A872">
        <v>45</v>
      </c>
      <c r="B872" t="s">
        <v>378</v>
      </c>
      <c r="C872">
        <v>61</v>
      </c>
      <c r="D872">
        <v>5</v>
      </c>
      <c r="E872" s="2">
        <v>45044</v>
      </c>
      <c r="F872">
        <v>0.60168981481481476</v>
      </c>
      <c r="G872" s="2">
        <v>45045</v>
      </c>
      <c r="H872">
        <v>0.2615277777777778</v>
      </c>
      <c r="I872" t="s">
        <v>438</v>
      </c>
      <c r="J872" t="s">
        <v>401</v>
      </c>
      <c r="K872" t="s">
        <v>997</v>
      </c>
      <c r="L872" t="s">
        <v>717</v>
      </c>
      <c r="M872">
        <v>14</v>
      </c>
      <c r="N872">
        <v>6</v>
      </c>
      <c r="O872">
        <v>1</v>
      </c>
      <c r="P872">
        <v>810</v>
      </c>
      <c r="Q872">
        <f t="shared" si="13"/>
        <v>4050</v>
      </c>
    </row>
    <row r="873" spans="1:17" x14ac:dyDescent="0.35">
      <c r="A873">
        <v>79</v>
      </c>
      <c r="B873" t="s">
        <v>44</v>
      </c>
      <c r="C873">
        <v>40</v>
      </c>
      <c r="D873">
        <v>2</v>
      </c>
      <c r="E873" s="2">
        <v>45078</v>
      </c>
      <c r="F873">
        <v>0.72881944444444446</v>
      </c>
      <c r="G873" s="2">
        <v>45088</v>
      </c>
      <c r="H873">
        <v>0.31589120370370372</v>
      </c>
      <c r="I873" t="s">
        <v>455</v>
      </c>
      <c r="J873" t="s">
        <v>401</v>
      </c>
      <c r="K873" t="s">
        <v>1000</v>
      </c>
      <c r="L873" t="s">
        <v>740</v>
      </c>
      <c r="M873">
        <v>17</v>
      </c>
      <c r="N873">
        <v>7</v>
      </c>
      <c r="O873">
        <v>10</v>
      </c>
      <c r="P873">
        <v>1923</v>
      </c>
      <c r="Q873">
        <f t="shared" si="13"/>
        <v>3846</v>
      </c>
    </row>
    <row r="874" spans="1:17" x14ac:dyDescent="0.35">
      <c r="A874">
        <v>88</v>
      </c>
      <c r="B874" t="s">
        <v>36</v>
      </c>
      <c r="C874">
        <v>15</v>
      </c>
      <c r="D874">
        <v>4</v>
      </c>
      <c r="E874" s="2">
        <v>45282</v>
      </c>
      <c r="F874">
        <v>0.41841435185185183</v>
      </c>
      <c r="G874" s="2">
        <v>45292</v>
      </c>
      <c r="H874">
        <v>0.51244212962962965</v>
      </c>
      <c r="I874" t="s">
        <v>459</v>
      </c>
      <c r="J874" t="s">
        <v>401</v>
      </c>
      <c r="K874" t="s">
        <v>996</v>
      </c>
      <c r="L874" t="s">
        <v>717</v>
      </c>
      <c r="M874">
        <v>10</v>
      </c>
      <c r="N874">
        <v>12</v>
      </c>
      <c r="O874">
        <v>10</v>
      </c>
      <c r="P874">
        <v>1488</v>
      </c>
      <c r="Q874">
        <f t="shared" si="13"/>
        <v>5952</v>
      </c>
    </row>
    <row r="875" spans="1:17" x14ac:dyDescent="0.35">
      <c r="A875">
        <v>98</v>
      </c>
      <c r="B875" t="s">
        <v>127</v>
      </c>
      <c r="C875">
        <v>8</v>
      </c>
      <c r="D875">
        <v>1</v>
      </c>
      <c r="E875" s="2">
        <v>45229</v>
      </c>
      <c r="F875">
        <v>0.6430555555555556</v>
      </c>
      <c r="G875" s="2">
        <v>45231</v>
      </c>
      <c r="H875">
        <v>0.69060185185185186</v>
      </c>
      <c r="I875" t="s">
        <v>13</v>
      </c>
      <c r="J875" t="s">
        <v>401</v>
      </c>
      <c r="K875" t="s">
        <v>1006</v>
      </c>
      <c r="L875" t="s">
        <v>727</v>
      </c>
      <c r="M875">
        <v>15</v>
      </c>
      <c r="N875">
        <v>16</v>
      </c>
      <c r="O875">
        <v>2</v>
      </c>
      <c r="P875">
        <v>252</v>
      </c>
      <c r="Q875">
        <f t="shared" si="13"/>
        <v>252</v>
      </c>
    </row>
    <row r="876" spans="1:17" x14ac:dyDescent="0.35">
      <c r="A876">
        <v>111</v>
      </c>
      <c r="B876" t="s">
        <v>40</v>
      </c>
      <c r="C876">
        <v>8</v>
      </c>
      <c r="D876">
        <v>3</v>
      </c>
      <c r="E876" s="2">
        <v>45098</v>
      </c>
      <c r="F876">
        <v>0.59649305555555554</v>
      </c>
      <c r="G876" s="2">
        <v>45102</v>
      </c>
      <c r="H876">
        <v>0.87774305555555554</v>
      </c>
      <c r="I876" t="s">
        <v>472</v>
      </c>
      <c r="J876" t="s">
        <v>401</v>
      </c>
      <c r="K876" t="s">
        <v>1000</v>
      </c>
      <c r="L876" t="s">
        <v>715</v>
      </c>
      <c r="M876">
        <v>14</v>
      </c>
      <c r="N876">
        <v>21</v>
      </c>
      <c r="O876">
        <v>4</v>
      </c>
      <c r="P876">
        <v>252</v>
      </c>
      <c r="Q876">
        <f t="shared" si="13"/>
        <v>756</v>
      </c>
    </row>
    <row r="877" spans="1:17" x14ac:dyDescent="0.35">
      <c r="A877">
        <v>120</v>
      </c>
      <c r="B877" t="s">
        <v>202</v>
      </c>
      <c r="C877">
        <v>61</v>
      </c>
      <c r="D877">
        <v>1</v>
      </c>
      <c r="E877" s="2">
        <v>45285</v>
      </c>
      <c r="F877">
        <v>0.935150462962963</v>
      </c>
      <c r="G877" s="2">
        <v>45291</v>
      </c>
      <c r="H877">
        <v>0.41486111111111112</v>
      </c>
      <c r="I877" t="s">
        <v>235</v>
      </c>
      <c r="J877" t="s">
        <v>401</v>
      </c>
      <c r="K877" t="s">
        <v>996</v>
      </c>
      <c r="L877" t="s">
        <v>727</v>
      </c>
      <c r="M877">
        <v>22</v>
      </c>
      <c r="N877">
        <v>9</v>
      </c>
      <c r="O877">
        <v>6</v>
      </c>
      <c r="P877">
        <v>810</v>
      </c>
      <c r="Q877">
        <f t="shared" si="13"/>
        <v>810</v>
      </c>
    </row>
    <row r="878" spans="1:17" x14ac:dyDescent="0.35">
      <c r="A878">
        <v>124</v>
      </c>
      <c r="B878" t="s">
        <v>123</v>
      </c>
      <c r="C878">
        <v>67</v>
      </c>
      <c r="D878">
        <v>4</v>
      </c>
      <c r="E878" s="2">
        <v>45128</v>
      </c>
      <c r="F878">
        <v>0.36452546296296295</v>
      </c>
      <c r="G878" s="2">
        <v>45130</v>
      </c>
      <c r="H878">
        <v>0.22481481481481483</v>
      </c>
      <c r="I878" t="s">
        <v>481</v>
      </c>
      <c r="J878" t="s">
        <v>401</v>
      </c>
      <c r="K878" t="s">
        <v>998</v>
      </c>
      <c r="L878" t="s">
        <v>717</v>
      </c>
      <c r="M878">
        <v>8</v>
      </c>
      <c r="N878">
        <v>5</v>
      </c>
      <c r="O878">
        <v>2</v>
      </c>
      <c r="P878">
        <v>1374</v>
      </c>
      <c r="Q878">
        <f t="shared" si="13"/>
        <v>5496</v>
      </c>
    </row>
    <row r="879" spans="1:17" x14ac:dyDescent="0.35">
      <c r="A879">
        <v>135</v>
      </c>
      <c r="B879" t="s">
        <v>341</v>
      </c>
      <c r="C879">
        <v>30</v>
      </c>
      <c r="D879">
        <v>2</v>
      </c>
      <c r="E879" s="2">
        <v>45273</v>
      </c>
      <c r="F879">
        <v>0.43065972222222221</v>
      </c>
      <c r="G879" s="2">
        <v>45274</v>
      </c>
      <c r="H879">
        <v>0.65509259259259256</v>
      </c>
      <c r="I879" t="s">
        <v>484</v>
      </c>
      <c r="J879" t="s">
        <v>401</v>
      </c>
      <c r="K879" t="s">
        <v>996</v>
      </c>
      <c r="L879" t="s">
        <v>715</v>
      </c>
      <c r="M879">
        <v>10</v>
      </c>
      <c r="N879">
        <v>15</v>
      </c>
      <c r="O879">
        <v>1</v>
      </c>
      <c r="P879">
        <v>751</v>
      </c>
      <c r="Q879">
        <f t="shared" si="13"/>
        <v>1502</v>
      </c>
    </row>
    <row r="880" spans="1:17" x14ac:dyDescent="0.35">
      <c r="A880">
        <v>136</v>
      </c>
      <c r="B880" t="s">
        <v>147</v>
      </c>
      <c r="C880">
        <v>56</v>
      </c>
      <c r="D880">
        <v>1</v>
      </c>
      <c r="E880" s="2">
        <v>45174</v>
      </c>
      <c r="F880">
        <v>0.67290509259259257</v>
      </c>
      <c r="G880" s="2">
        <v>45178</v>
      </c>
      <c r="H880">
        <v>0.9252083333333333</v>
      </c>
      <c r="I880" t="s">
        <v>188</v>
      </c>
      <c r="J880" t="s">
        <v>401</v>
      </c>
      <c r="K880" t="s">
        <v>1005</v>
      </c>
      <c r="L880" t="s">
        <v>731</v>
      </c>
      <c r="M880">
        <v>16</v>
      </c>
      <c r="N880">
        <v>22</v>
      </c>
      <c r="O880">
        <v>4</v>
      </c>
      <c r="P880">
        <v>1272</v>
      </c>
      <c r="Q880">
        <f t="shared" si="13"/>
        <v>1272</v>
      </c>
    </row>
    <row r="881" spans="1:17" x14ac:dyDescent="0.35">
      <c r="A881">
        <v>139</v>
      </c>
      <c r="B881" t="s">
        <v>220</v>
      </c>
      <c r="C881">
        <v>54</v>
      </c>
      <c r="D881">
        <v>4</v>
      </c>
      <c r="E881" s="2">
        <v>45057</v>
      </c>
      <c r="F881">
        <v>0.17690972222222223</v>
      </c>
      <c r="G881" s="2">
        <v>45062</v>
      </c>
      <c r="H881">
        <v>0.75884259259259257</v>
      </c>
      <c r="I881" t="s">
        <v>486</v>
      </c>
      <c r="J881" t="s">
        <v>401</v>
      </c>
      <c r="K881" t="s">
        <v>999</v>
      </c>
      <c r="L881" t="s">
        <v>740</v>
      </c>
      <c r="M881">
        <v>4</v>
      </c>
      <c r="N881">
        <v>18</v>
      </c>
      <c r="O881">
        <v>5</v>
      </c>
      <c r="P881">
        <v>1236</v>
      </c>
      <c r="Q881">
        <f t="shared" si="13"/>
        <v>4944</v>
      </c>
    </row>
    <row r="882" spans="1:17" x14ac:dyDescent="0.35">
      <c r="A882">
        <v>142</v>
      </c>
      <c r="B882" t="s">
        <v>119</v>
      </c>
      <c r="C882">
        <v>23</v>
      </c>
      <c r="D882">
        <v>2</v>
      </c>
      <c r="E882" s="2">
        <v>45222</v>
      </c>
      <c r="F882">
        <v>0.10501157407407408</v>
      </c>
      <c r="G882" s="2">
        <v>45226</v>
      </c>
      <c r="H882">
        <v>0.18351851851851853</v>
      </c>
      <c r="I882" t="s">
        <v>215</v>
      </c>
      <c r="J882" t="s">
        <v>401</v>
      </c>
      <c r="K882" t="s">
        <v>1006</v>
      </c>
      <c r="L882" t="s">
        <v>727</v>
      </c>
      <c r="M882">
        <v>2</v>
      </c>
      <c r="N882">
        <v>4</v>
      </c>
      <c r="O882">
        <v>4</v>
      </c>
      <c r="P882">
        <v>1098</v>
      </c>
      <c r="Q882">
        <f t="shared" si="13"/>
        <v>2196</v>
      </c>
    </row>
    <row r="883" spans="1:17" x14ac:dyDescent="0.35">
      <c r="A883">
        <v>155</v>
      </c>
      <c r="B883" t="s">
        <v>95</v>
      </c>
      <c r="C883">
        <v>23</v>
      </c>
      <c r="D883">
        <v>3</v>
      </c>
      <c r="E883" s="2">
        <v>45047</v>
      </c>
      <c r="F883">
        <v>0.61594907407407407</v>
      </c>
      <c r="G883" s="2">
        <v>45052</v>
      </c>
      <c r="H883">
        <v>3.4722222222222224E-4</v>
      </c>
      <c r="I883" t="s">
        <v>125</v>
      </c>
      <c r="J883" t="s">
        <v>401</v>
      </c>
      <c r="K883" t="s">
        <v>999</v>
      </c>
      <c r="L883" t="s">
        <v>727</v>
      </c>
      <c r="M883">
        <v>14</v>
      </c>
      <c r="N883">
        <v>0</v>
      </c>
      <c r="O883">
        <v>5</v>
      </c>
      <c r="P883">
        <v>1098</v>
      </c>
      <c r="Q883">
        <f t="shared" si="13"/>
        <v>3294</v>
      </c>
    </row>
    <row r="884" spans="1:17" x14ac:dyDescent="0.35">
      <c r="A884">
        <v>171</v>
      </c>
      <c r="B884" t="s">
        <v>278</v>
      </c>
      <c r="C884">
        <v>54</v>
      </c>
      <c r="D884">
        <v>3</v>
      </c>
      <c r="E884" s="2">
        <v>45107</v>
      </c>
      <c r="F884">
        <v>0.49153935185185182</v>
      </c>
      <c r="G884" s="2">
        <v>45115</v>
      </c>
      <c r="H884">
        <v>0.5188194444444445</v>
      </c>
      <c r="I884" t="s">
        <v>501</v>
      </c>
      <c r="J884" t="s">
        <v>401</v>
      </c>
      <c r="K884" t="s">
        <v>1000</v>
      </c>
      <c r="L884" t="s">
        <v>717</v>
      </c>
      <c r="M884">
        <v>11</v>
      </c>
      <c r="N884">
        <v>12</v>
      </c>
      <c r="O884">
        <v>8</v>
      </c>
      <c r="P884">
        <v>1236</v>
      </c>
      <c r="Q884">
        <f t="shared" si="13"/>
        <v>3708</v>
      </c>
    </row>
    <row r="885" spans="1:17" x14ac:dyDescent="0.35">
      <c r="A885">
        <v>186</v>
      </c>
      <c r="B885" t="s">
        <v>194</v>
      </c>
      <c r="C885">
        <v>61</v>
      </c>
      <c r="D885">
        <v>1</v>
      </c>
      <c r="E885" s="2">
        <v>45055</v>
      </c>
      <c r="F885">
        <v>0.38175925925925924</v>
      </c>
      <c r="G885" s="2">
        <v>45057</v>
      </c>
      <c r="H885">
        <v>1.1377314814814814E-2</v>
      </c>
      <c r="I885" t="s">
        <v>427</v>
      </c>
      <c r="J885" t="s">
        <v>401</v>
      </c>
      <c r="K885" t="s">
        <v>999</v>
      </c>
      <c r="L885" t="s">
        <v>731</v>
      </c>
      <c r="M885">
        <v>9</v>
      </c>
      <c r="N885">
        <v>0</v>
      </c>
      <c r="O885">
        <v>2</v>
      </c>
      <c r="P885">
        <v>810</v>
      </c>
      <c r="Q885">
        <f t="shared" si="13"/>
        <v>810</v>
      </c>
    </row>
    <row r="886" spans="1:17" x14ac:dyDescent="0.35">
      <c r="A886">
        <v>195</v>
      </c>
      <c r="B886" t="s">
        <v>151</v>
      </c>
      <c r="C886">
        <v>67</v>
      </c>
      <c r="D886">
        <v>5</v>
      </c>
      <c r="E886" s="2">
        <v>45026</v>
      </c>
      <c r="F886">
        <v>0.23186342592592593</v>
      </c>
      <c r="G886" s="2">
        <v>45033</v>
      </c>
      <c r="H886">
        <v>0.32754629629629628</v>
      </c>
      <c r="I886" t="s">
        <v>440</v>
      </c>
      <c r="J886" t="s">
        <v>401</v>
      </c>
      <c r="K886" t="s">
        <v>997</v>
      </c>
      <c r="L886" t="s">
        <v>727</v>
      </c>
      <c r="M886">
        <v>5</v>
      </c>
      <c r="N886">
        <v>7</v>
      </c>
      <c r="O886">
        <v>7</v>
      </c>
      <c r="P886">
        <v>1374</v>
      </c>
      <c r="Q886">
        <f t="shared" si="13"/>
        <v>6870</v>
      </c>
    </row>
    <row r="887" spans="1:17" x14ac:dyDescent="0.35">
      <c r="A887">
        <v>200</v>
      </c>
      <c r="B887" t="s">
        <v>264</v>
      </c>
      <c r="C887">
        <v>23</v>
      </c>
      <c r="D887">
        <v>5</v>
      </c>
      <c r="E887" s="2">
        <v>44929</v>
      </c>
      <c r="F887">
        <v>0.83629629629629632</v>
      </c>
      <c r="G887" s="2">
        <v>44934</v>
      </c>
      <c r="H887">
        <v>0.97143518518518523</v>
      </c>
      <c r="I887" t="s">
        <v>441</v>
      </c>
      <c r="J887" t="s">
        <v>401</v>
      </c>
      <c r="K887" t="s">
        <v>1002</v>
      </c>
      <c r="L887" t="s">
        <v>731</v>
      </c>
      <c r="M887">
        <v>20</v>
      </c>
      <c r="N887">
        <v>23</v>
      </c>
      <c r="O887">
        <v>5</v>
      </c>
      <c r="P887">
        <v>1098</v>
      </c>
      <c r="Q887">
        <f t="shared" si="13"/>
        <v>5490</v>
      </c>
    </row>
    <row r="888" spans="1:17" x14ac:dyDescent="0.35">
      <c r="A888">
        <v>205</v>
      </c>
      <c r="B888" t="s">
        <v>91</v>
      </c>
      <c r="C888">
        <v>46</v>
      </c>
      <c r="D888">
        <v>5</v>
      </c>
      <c r="E888" s="2">
        <v>45113</v>
      </c>
      <c r="F888">
        <v>0.22038194444444445</v>
      </c>
      <c r="G888" s="2">
        <v>45116</v>
      </c>
      <c r="H888">
        <v>0.49111111111111111</v>
      </c>
      <c r="I888" t="s">
        <v>153</v>
      </c>
      <c r="J888" t="s">
        <v>401</v>
      </c>
      <c r="K888" t="s">
        <v>998</v>
      </c>
      <c r="L888" t="s">
        <v>740</v>
      </c>
      <c r="M888">
        <v>5</v>
      </c>
      <c r="N888">
        <v>11</v>
      </c>
      <c r="O888">
        <v>3</v>
      </c>
      <c r="P888">
        <v>758</v>
      </c>
      <c r="Q888">
        <f t="shared" si="13"/>
        <v>3790</v>
      </c>
    </row>
    <row r="889" spans="1:17" x14ac:dyDescent="0.35">
      <c r="A889">
        <v>215</v>
      </c>
      <c r="B889" t="s">
        <v>382</v>
      </c>
      <c r="C889">
        <v>17</v>
      </c>
      <c r="D889">
        <v>1</v>
      </c>
      <c r="E889" s="2">
        <v>45067</v>
      </c>
      <c r="F889">
        <v>0.16280092592592593</v>
      </c>
      <c r="G889" s="2">
        <v>45070</v>
      </c>
      <c r="H889">
        <v>0.52608796296296301</v>
      </c>
      <c r="I889" t="s">
        <v>432</v>
      </c>
      <c r="J889" t="s">
        <v>401</v>
      </c>
      <c r="K889" t="s">
        <v>999</v>
      </c>
      <c r="L889" t="s">
        <v>720</v>
      </c>
      <c r="M889">
        <v>3</v>
      </c>
      <c r="N889">
        <v>12</v>
      </c>
      <c r="O889">
        <v>3</v>
      </c>
      <c r="P889">
        <v>1899</v>
      </c>
      <c r="Q889">
        <f t="shared" si="13"/>
        <v>1899</v>
      </c>
    </row>
    <row r="890" spans="1:17" x14ac:dyDescent="0.35">
      <c r="A890">
        <v>216</v>
      </c>
      <c r="B890" t="s">
        <v>20</v>
      </c>
      <c r="C890">
        <v>23</v>
      </c>
      <c r="D890">
        <v>1</v>
      </c>
      <c r="E890" s="2">
        <v>45202</v>
      </c>
      <c r="F890">
        <v>0.65734953703703702</v>
      </c>
      <c r="G890" s="2">
        <v>45207</v>
      </c>
      <c r="H890">
        <v>0.8656018518518519</v>
      </c>
      <c r="I890" t="s">
        <v>141</v>
      </c>
      <c r="J890" t="s">
        <v>401</v>
      </c>
      <c r="K890" t="s">
        <v>1006</v>
      </c>
      <c r="L890" t="s">
        <v>731</v>
      </c>
      <c r="M890">
        <v>15</v>
      </c>
      <c r="N890">
        <v>20</v>
      </c>
      <c r="O890">
        <v>5</v>
      </c>
      <c r="P890">
        <v>1098</v>
      </c>
      <c r="Q890">
        <f t="shared" si="13"/>
        <v>1098</v>
      </c>
    </row>
    <row r="891" spans="1:17" x14ac:dyDescent="0.35">
      <c r="A891">
        <v>236</v>
      </c>
      <c r="B891" t="s">
        <v>178</v>
      </c>
      <c r="C891">
        <v>23</v>
      </c>
      <c r="D891">
        <v>5</v>
      </c>
      <c r="E891" s="2">
        <v>45172</v>
      </c>
      <c r="F891">
        <v>0.27351851851851849</v>
      </c>
      <c r="G891" s="2">
        <v>45180</v>
      </c>
      <c r="H891">
        <v>9.0486111111111114E-2</v>
      </c>
      <c r="I891" t="s">
        <v>61</v>
      </c>
      <c r="J891" t="s">
        <v>401</v>
      </c>
      <c r="K891" t="s">
        <v>1005</v>
      </c>
      <c r="L891" t="s">
        <v>720</v>
      </c>
      <c r="M891">
        <v>6</v>
      </c>
      <c r="N891">
        <v>2</v>
      </c>
      <c r="O891">
        <v>8</v>
      </c>
      <c r="P891">
        <v>1098</v>
      </c>
      <c r="Q891">
        <f t="shared" si="13"/>
        <v>5490</v>
      </c>
    </row>
    <row r="892" spans="1:17" x14ac:dyDescent="0.35">
      <c r="A892">
        <v>241</v>
      </c>
      <c r="B892" t="s">
        <v>264</v>
      </c>
      <c r="C892">
        <v>20</v>
      </c>
      <c r="D892">
        <v>2</v>
      </c>
      <c r="E892" s="2">
        <v>45174</v>
      </c>
      <c r="F892">
        <v>0.41129629629629627</v>
      </c>
      <c r="G892" s="2">
        <v>45176</v>
      </c>
      <c r="H892">
        <v>0.37385416666666665</v>
      </c>
      <c r="I892" t="s">
        <v>137</v>
      </c>
      <c r="J892" t="s">
        <v>401</v>
      </c>
      <c r="K892" t="s">
        <v>1005</v>
      </c>
      <c r="L892" t="s">
        <v>731</v>
      </c>
      <c r="M892">
        <v>9</v>
      </c>
      <c r="N892">
        <v>8</v>
      </c>
      <c r="O892">
        <v>2</v>
      </c>
      <c r="P892">
        <v>697</v>
      </c>
      <c r="Q892">
        <f t="shared" si="13"/>
        <v>1394</v>
      </c>
    </row>
    <row r="893" spans="1:17" x14ac:dyDescent="0.35">
      <c r="A893">
        <v>247</v>
      </c>
      <c r="B893" t="s">
        <v>209</v>
      </c>
      <c r="C893">
        <v>23</v>
      </c>
      <c r="D893">
        <v>4</v>
      </c>
      <c r="E893" s="2">
        <v>45210</v>
      </c>
      <c r="F893">
        <v>0.24916666666666668</v>
      </c>
      <c r="G893" s="2">
        <v>45215</v>
      </c>
      <c r="H893">
        <v>0.12414351851851851</v>
      </c>
      <c r="I893" t="s">
        <v>530</v>
      </c>
      <c r="J893" t="s">
        <v>401</v>
      </c>
      <c r="K893" t="s">
        <v>1006</v>
      </c>
      <c r="L893" t="s">
        <v>715</v>
      </c>
      <c r="M893">
        <v>5</v>
      </c>
      <c r="N893">
        <v>2</v>
      </c>
      <c r="O893">
        <v>5</v>
      </c>
      <c r="P893">
        <v>1098</v>
      </c>
      <c r="Q893">
        <f t="shared" si="13"/>
        <v>4392</v>
      </c>
    </row>
    <row r="894" spans="1:17" x14ac:dyDescent="0.35">
      <c r="A894">
        <v>258</v>
      </c>
      <c r="B894" t="s">
        <v>178</v>
      </c>
      <c r="C894">
        <v>46</v>
      </c>
      <c r="D894">
        <v>5</v>
      </c>
      <c r="E894" s="2">
        <v>45032</v>
      </c>
      <c r="F894">
        <v>0.23656250000000001</v>
      </c>
      <c r="G894" s="2">
        <v>45036</v>
      </c>
      <c r="H894">
        <v>0.83717592592592593</v>
      </c>
      <c r="I894" t="s">
        <v>491</v>
      </c>
      <c r="J894" t="s">
        <v>401</v>
      </c>
      <c r="K894" t="s">
        <v>997</v>
      </c>
      <c r="L894" t="s">
        <v>720</v>
      </c>
      <c r="M894">
        <v>5</v>
      </c>
      <c r="N894">
        <v>20</v>
      </c>
      <c r="O894">
        <v>4</v>
      </c>
      <c r="P894">
        <v>758</v>
      </c>
      <c r="Q894">
        <f t="shared" si="13"/>
        <v>3790</v>
      </c>
    </row>
    <row r="895" spans="1:17" x14ac:dyDescent="0.35">
      <c r="A895">
        <v>272</v>
      </c>
      <c r="B895" t="s">
        <v>67</v>
      </c>
      <c r="C895">
        <v>12</v>
      </c>
      <c r="D895">
        <v>1</v>
      </c>
      <c r="E895" s="2">
        <v>45024</v>
      </c>
      <c r="F895">
        <v>0.40283564814814815</v>
      </c>
      <c r="G895" s="2">
        <v>45034</v>
      </c>
      <c r="H895">
        <v>0.84300925925925929</v>
      </c>
      <c r="I895" t="s">
        <v>490</v>
      </c>
      <c r="J895" t="s">
        <v>401</v>
      </c>
      <c r="K895" t="s">
        <v>997</v>
      </c>
      <c r="L895" t="s">
        <v>713</v>
      </c>
      <c r="M895">
        <v>9</v>
      </c>
      <c r="N895">
        <v>20</v>
      </c>
      <c r="O895">
        <v>10</v>
      </c>
      <c r="P895">
        <v>672</v>
      </c>
      <c r="Q895">
        <f t="shared" si="13"/>
        <v>672</v>
      </c>
    </row>
    <row r="896" spans="1:17" x14ac:dyDescent="0.35">
      <c r="A896">
        <v>276</v>
      </c>
      <c r="B896" t="s">
        <v>256</v>
      </c>
      <c r="C896">
        <v>15</v>
      </c>
      <c r="D896">
        <v>2</v>
      </c>
      <c r="E896" s="2">
        <v>45074</v>
      </c>
      <c r="F896">
        <v>6.5347222222222223E-2</v>
      </c>
      <c r="G896" s="2">
        <v>45078</v>
      </c>
      <c r="H896">
        <v>0.29552083333333334</v>
      </c>
      <c r="I896" t="s">
        <v>540</v>
      </c>
      <c r="J896" t="s">
        <v>401</v>
      </c>
      <c r="K896" t="s">
        <v>999</v>
      </c>
      <c r="L896" t="s">
        <v>720</v>
      </c>
      <c r="M896">
        <v>1</v>
      </c>
      <c r="N896">
        <v>7</v>
      </c>
      <c r="O896">
        <v>4</v>
      </c>
      <c r="P896">
        <v>1488</v>
      </c>
      <c r="Q896">
        <f t="shared" si="13"/>
        <v>2976</v>
      </c>
    </row>
    <row r="897" spans="1:17" x14ac:dyDescent="0.35">
      <c r="A897">
        <v>281</v>
      </c>
      <c r="B897" t="s">
        <v>36</v>
      </c>
      <c r="C897">
        <v>15</v>
      </c>
      <c r="D897">
        <v>3</v>
      </c>
      <c r="E897" s="2">
        <v>45190</v>
      </c>
      <c r="F897">
        <v>0.85887731481481477</v>
      </c>
      <c r="G897" s="2">
        <v>45194</v>
      </c>
      <c r="H897">
        <v>0.43557870370370372</v>
      </c>
      <c r="I897" t="s">
        <v>349</v>
      </c>
      <c r="J897" t="s">
        <v>401</v>
      </c>
      <c r="K897" t="s">
        <v>1005</v>
      </c>
      <c r="L897" t="s">
        <v>740</v>
      </c>
      <c r="M897">
        <v>20</v>
      </c>
      <c r="N897">
        <v>10</v>
      </c>
      <c r="O897">
        <v>4</v>
      </c>
      <c r="P897">
        <v>1488</v>
      </c>
      <c r="Q897">
        <f t="shared" si="13"/>
        <v>4464</v>
      </c>
    </row>
    <row r="898" spans="1:17" x14ac:dyDescent="0.35">
      <c r="A898">
        <v>292</v>
      </c>
      <c r="B898" t="s">
        <v>213</v>
      </c>
      <c r="C898">
        <v>54</v>
      </c>
      <c r="D898">
        <v>1</v>
      </c>
      <c r="E898" s="2">
        <v>45196</v>
      </c>
      <c r="F898">
        <v>0.94693287037037033</v>
      </c>
      <c r="G898" s="2">
        <v>45202</v>
      </c>
      <c r="H898">
        <v>7.2766203703703708E-2</v>
      </c>
      <c r="I898" t="s">
        <v>476</v>
      </c>
      <c r="J898" t="s">
        <v>401</v>
      </c>
      <c r="K898" t="s">
        <v>1005</v>
      </c>
      <c r="L898" t="s">
        <v>715</v>
      </c>
      <c r="M898">
        <v>22</v>
      </c>
      <c r="N898">
        <v>1</v>
      </c>
      <c r="O898">
        <v>6</v>
      </c>
      <c r="P898">
        <v>1236</v>
      </c>
      <c r="Q898">
        <f t="shared" si="13"/>
        <v>1236</v>
      </c>
    </row>
    <row r="899" spans="1:17" x14ac:dyDescent="0.35">
      <c r="A899">
        <v>302</v>
      </c>
      <c r="B899" t="s">
        <v>278</v>
      </c>
      <c r="C899">
        <v>25</v>
      </c>
      <c r="D899">
        <v>4</v>
      </c>
      <c r="E899" s="2">
        <v>45223</v>
      </c>
      <c r="F899">
        <v>0.57853009259259258</v>
      </c>
      <c r="G899" s="2">
        <v>45224</v>
      </c>
      <c r="H899">
        <v>0.71765046296296298</v>
      </c>
      <c r="I899" t="s">
        <v>211</v>
      </c>
      <c r="J899" t="s">
        <v>401</v>
      </c>
      <c r="K899" t="s">
        <v>1006</v>
      </c>
      <c r="L899" t="s">
        <v>731</v>
      </c>
      <c r="M899">
        <v>13</v>
      </c>
      <c r="N899">
        <v>17</v>
      </c>
      <c r="O899">
        <v>1</v>
      </c>
      <c r="P899">
        <v>1202</v>
      </c>
      <c r="Q899">
        <f t="shared" ref="Q899:Q962" si="14">D899*P899</f>
        <v>4808</v>
      </c>
    </row>
    <row r="900" spans="1:17" x14ac:dyDescent="0.35">
      <c r="A900">
        <v>313</v>
      </c>
      <c r="B900" t="s">
        <v>223</v>
      </c>
      <c r="C900">
        <v>30</v>
      </c>
      <c r="D900">
        <v>2</v>
      </c>
      <c r="E900" s="2">
        <v>45129</v>
      </c>
      <c r="F900">
        <v>0.80866898148148147</v>
      </c>
      <c r="G900" s="2">
        <v>45133</v>
      </c>
      <c r="H900">
        <v>0.25431712962962966</v>
      </c>
      <c r="I900" t="s">
        <v>550</v>
      </c>
      <c r="J900" t="s">
        <v>401</v>
      </c>
      <c r="K900" t="s">
        <v>998</v>
      </c>
      <c r="L900" t="s">
        <v>713</v>
      </c>
      <c r="M900">
        <v>19</v>
      </c>
      <c r="N900">
        <v>6</v>
      </c>
      <c r="O900">
        <v>4</v>
      </c>
      <c r="P900">
        <v>751</v>
      </c>
      <c r="Q900">
        <f t="shared" si="14"/>
        <v>1502</v>
      </c>
    </row>
    <row r="901" spans="1:17" x14ac:dyDescent="0.35">
      <c r="A901">
        <v>322</v>
      </c>
      <c r="B901" t="s">
        <v>223</v>
      </c>
      <c r="C901">
        <v>15</v>
      </c>
      <c r="D901">
        <v>1</v>
      </c>
      <c r="E901" s="2">
        <v>45027</v>
      </c>
      <c r="F901">
        <v>0.35568287037037039</v>
      </c>
      <c r="G901" s="2">
        <v>45031</v>
      </c>
      <c r="H901">
        <v>0.14614583333333334</v>
      </c>
      <c r="I901" t="s">
        <v>555</v>
      </c>
      <c r="J901" t="s">
        <v>401</v>
      </c>
      <c r="K901" t="s">
        <v>997</v>
      </c>
      <c r="L901" t="s">
        <v>731</v>
      </c>
      <c r="M901">
        <v>8</v>
      </c>
      <c r="N901">
        <v>3</v>
      </c>
      <c r="O901">
        <v>4</v>
      </c>
      <c r="P901">
        <v>1488</v>
      </c>
      <c r="Q901">
        <f t="shared" si="14"/>
        <v>1488</v>
      </c>
    </row>
    <row r="902" spans="1:17" x14ac:dyDescent="0.35">
      <c r="A902">
        <v>328</v>
      </c>
      <c r="B902" t="s">
        <v>99</v>
      </c>
      <c r="C902">
        <v>23</v>
      </c>
      <c r="D902">
        <v>3</v>
      </c>
      <c r="E902" s="2">
        <v>45033</v>
      </c>
      <c r="F902">
        <v>0.74418981481481483</v>
      </c>
      <c r="G902" s="2">
        <v>45038</v>
      </c>
      <c r="H902">
        <v>0.37451388888888887</v>
      </c>
      <c r="I902" t="s">
        <v>184</v>
      </c>
      <c r="J902" t="s">
        <v>401</v>
      </c>
      <c r="K902" t="s">
        <v>997</v>
      </c>
      <c r="L902" t="s">
        <v>727</v>
      </c>
      <c r="M902">
        <v>17</v>
      </c>
      <c r="N902">
        <v>8</v>
      </c>
      <c r="O902">
        <v>5</v>
      </c>
      <c r="P902">
        <v>1098</v>
      </c>
      <c r="Q902">
        <f t="shared" si="14"/>
        <v>3294</v>
      </c>
    </row>
    <row r="903" spans="1:17" x14ac:dyDescent="0.35">
      <c r="A903">
        <v>332</v>
      </c>
      <c r="B903" t="s">
        <v>209</v>
      </c>
      <c r="C903">
        <v>20</v>
      </c>
      <c r="D903">
        <v>5</v>
      </c>
      <c r="E903" s="2">
        <v>45027</v>
      </c>
      <c r="F903">
        <v>0.84320601851851851</v>
      </c>
      <c r="G903" s="2">
        <v>45034</v>
      </c>
      <c r="H903">
        <v>0.59078703703703705</v>
      </c>
      <c r="I903" t="s">
        <v>418</v>
      </c>
      <c r="J903" t="s">
        <v>401</v>
      </c>
      <c r="K903" t="s">
        <v>997</v>
      </c>
      <c r="L903" t="s">
        <v>731</v>
      </c>
      <c r="M903">
        <v>20</v>
      </c>
      <c r="N903">
        <v>14</v>
      </c>
      <c r="O903">
        <v>7</v>
      </c>
      <c r="P903">
        <v>697</v>
      </c>
      <c r="Q903">
        <f t="shared" si="14"/>
        <v>3485</v>
      </c>
    </row>
    <row r="904" spans="1:17" x14ac:dyDescent="0.35">
      <c r="A904">
        <v>339</v>
      </c>
      <c r="B904" t="s">
        <v>325</v>
      </c>
      <c r="C904">
        <v>8</v>
      </c>
      <c r="D904">
        <v>1</v>
      </c>
      <c r="E904" s="2">
        <v>45189</v>
      </c>
      <c r="F904">
        <v>0.83841435185185187</v>
      </c>
      <c r="G904" s="2">
        <v>45198</v>
      </c>
      <c r="H904">
        <v>0.4516087962962963</v>
      </c>
      <c r="I904" t="s">
        <v>408</v>
      </c>
      <c r="J904" t="s">
        <v>401</v>
      </c>
      <c r="K904" t="s">
        <v>1005</v>
      </c>
      <c r="L904" t="s">
        <v>715</v>
      </c>
      <c r="M904">
        <v>20</v>
      </c>
      <c r="N904">
        <v>10</v>
      </c>
      <c r="O904">
        <v>9</v>
      </c>
      <c r="P904">
        <v>252</v>
      </c>
      <c r="Q904">
        <f t="shared" si="14"/>
        <v>252</v>
      </c>
    </row>
    <row r="905" spans="1:17" x14ac:dyDescent="0.35">
      <c r="A905">
        <v>365</v>
      </c>
      <c r="B905" t="s">
        <v>115</v>
      </c>
      <c r="C905">
        <v>8</v>
      </c>
      <c r="D905">
        <v>5</v>
      </c>
      <c r="E905" s="2">
        <v>45078</v>
      </c>
      <c r="F905">
        <v>0.6470717592592593</v>
      </c>
      <c r="G905" s="2">
        <v>45081</v>
      </c>
      <c r="H905">
        <v>0.4274189814814815</v>
      </c>
      <c r="I905" t="s">
        <v>180</v>
      </c>
      <c r="J905" t="s">
        <v>401</v>
      </c>
      <c r="K905" t="s">
        <v>1000</v>
      </c>
      <c r="L905" t="s">
        <v>740</v>
      </c>
      <c r="M905">
        <v>15</v>
      </c>
      <c r="N905">
        <v>10</v>
      </c>
      <c r="O905">
        <v>3</v>
      </c>
      <c r="P905">
        <v>252</v>
      </c>
      <c r="Q905">
        <f t="shared" si="14"/>
        <v>1260</v>
      </c>
    </row>
    <row r="906" spans="1:17" x14ac:dyDescent="0.35">
      <c r="A906">
        <v>370</v>
      </c>
      <c r="B906" t="s">
        <v>286</v>
      </c>
      <c r="C906">
        <v>54</v>
      </c>
      <c r="D906">
        <v>2</v>
      </c>
      <c r="E906" s="2">
        <v>45116</v>
      </c>
      <c r="F906">
        <v>0.24836805555555555</v>
      </c>
      <c r="G906" s="2">
        <v>45120</v>
      </c>
      <c r="H906">
        <v>0.79282407407407407</v>
      </c>
      <c r="I906" t="s">
        <v>81</v>
      </c>
      <c r="J906" t="s">
        <v>401</v>
      </c>
      <c r="K906" t="s">
        <v>998</v>
      </c>
      <c r="L906" t="s">
        <v>720</v>
      </c>
      <c r="M906">
        <v>5</v>
      </c>
      <c r="N906">
        <v>19</v>
      </c>
      <c r="O906">
        <v>4</v>
      </c>
      <c r="P906">
        <v>1236</v>
      </c>
      <c r="Q906">
        <f t="shared" si="14"/>
        <v>2472</v>
      </c>
    </row>
    <row r="907" spans="1:17" x14ac:dyDescent="0.35">
      <c r="A907">
        <v>371</v>
      </c>
      <c r="B907" t="s">
        <v>351</v>
      </c>
      <c r="C907">
        <v>23</v>
      </c>
      <c r="D907">
        <v>4</v>
      </c>
      <c r="E907" s="2">
        <v>45061</v>
      </c>
      <c r="F907">
        <v>6.1087962962962962E-2</v>
      </c>
      <c r="G907" s="2">
        <v>45065</v>
      </c>
      <c r="H907">
        <v>0.43665509259259261</v>
      </c>
      <c r="I907" t="s">
        <v>153</v>
      </c>
      <c r="J907" t="s">
        <v>401</v>
      </c>
      <c r="K907" t="s">
        <v>999</v>
      </c>
      <c r="L907" t="s">
        <v>727</v>
      </c>
      <c r="M907">
        <v>1</v>
      </c>
      <c r="N907">
        <v>10</v>
      </c>
      <c r="O907">
        <v>4</v>
      </c>
      <c r="P907">
        <v>1098</v>
      </c>
      <c r="Q907">
        <f t="shared" si="14"/>
        <v>4392</v>
      </c>
    </row>
    <row r="908" spans="1:17" x14ac:dyDescent="0.35">
      <c r="A908">
        <v>381</v>
      </c>
      <c r="B908" t="s">
        <v>55</v>
      </c>
      <c r="C908">
        <v>25</v>
      </c>
      <c r="D908">
        <v>3</v>
      </c>
      <c r="E908" s="2">
        <v>44951</v>
      </c>
      <c r="F908">
        <v>0.7708680555555556</v>
      </c>
      <c r="G908" s="2">
        <v>44954</v>
      </c>
      <c r="H908">
        <v>0.26465277777777779</v>
      </c>
      <c r="I908" t="s">
        <v>331</v>
      </c>
      <c r="J908" t="s">
        <v>401</v>
      </c>
      <c r="K908" t="s">
        <v>1002</v>
      </c>
      <c r="L908" t="s">
        <v>715</v>
      </c>
      <c r="M908">
        <v>18</v>
      </c>
      <c r="N908">
        <v>6</v>
      </c>
      <c r="O908">
        <v>3</v>
      </c>
      <c r="P908">
        <v>1202</v>
      </c>
      <c r="Q908">
        <f t="shared" si="14"/>
        <v>3606</v>
      </c>
    </row>
    <row r="909" spans="1:17" x14ac:dyDescent="0.35">
      <c r="A909">
        <v>384</v>
      </c>
      <c r="B909" t="s">
        <v>20</v>
      </c>
      <c r="C909">
        <v>25</v>
      </c>
      <c r="D909">
        <v>3</v>
      </c>
      <c r="E909" s="2">
        <v>45057</v>
      </c>
      <c r="F909">
        <v>0.70690972222222226</v>
      </c>
      <c r="G909" s="2">
        <v>45061</v>
      </c>
      <c r="H909">
        <v>0.58140046296296299</v>
      </c>
      <c r="I909" t="s">
        <v>311</v>
      </c>
      <c r="J909" t="s">
        <v>401</v>
      </c>
      <c r="K909" t="s">
        <v>999</v>
      </c>
      <c r="L909" t="s">
        <v>740</v>
      </c>
      <c r="M909">
        <v>16</v>
      </c>
      <c r="N909">
        <v>13</v>
      </c>
      <c r="O909">
        <v>4</v>
      </c>
      <c r="P909">
        <v>1202</v>
      </c>
      <c r="Q909">
        <f t="shared" si="14"/>
        <v>3606</v>
      </c>
    </row>
    <row r="910" spans="1:17" x14ac:dyDescent="0.35">
      <c r="A910">
        <v>398</v>
      </c>
      <c r="B910" t="s">
        <v>313</v>
      </c>
      <c r="C910">
        <v>54</v>
      </c>
      <c r="D910">
        <v>1</v>
      </c>
      <c r="E910" s="2">
        <v>45051</v>
      </c>
      <c r="F910">
        <v>0.36482638888888891</v>
      </c>
      <c r="G910" s="2">
        <v>45061</v>
      </c>
      <c r="H910">
        <v>0.4178587962962963</v>
      </c>
      <c r="I910" t="s">
        <v>516</v>
      </c>
      <c r="J910" t="s">
        <v>401</v>
      </c>
      <c r="K910" t="s">
        <v>999</v>
      </c>
      <c r="L910" t="s">
        <v>717</v>
      </c>
      <c r="M910">
        <v>8</v>
      </c>
      <c r="N910">
        <v>10</v>
      </c>
      <c r="O910">
        <v>10</v>
      </c>
      <c r="P910">
        <v>1236</v>
      </c>
      <c r="Q910">
        <f t="shared" si="14"/>
        <v>1236</v>
      </c>
    </row>
    <row r="911" spans="1:17" x14ac:dyDescent="0.35">
      <c r="A911">
        <v>412</v>
      </c>
      <c r="B911" t="s">
        <v>317</v>
      </c>
      <c r="C911">
        <v>67</v>
      </c>
      <c r="D911">
        <v>2</v>
      </c>
      <c r="E911" s="2">
        <v>45227</v>
      </c>
      <c r="F911">
        <v>0.3947222222222222</v>
      </c>
      <c r="G911" s="2">
        <v>45230</v>
      </c>
      <c r="H911">
        <v>0.96836805555555561</v>
      </c>
      <c r="I911" t="s">
        <v>184</v>
      </c>
      <c r="J911" t="s">
        <v>401</v>
      </c>
      <c r="K911" t="s">
        <v>1006</v>
      </c>
      <c r="L911" t="s">
        <v>713</v>
      </c>
      <c r="M911">
        <v>9</v>
      </c>
      <c r="N911">
        <v>23</v>
      </c>
      <c r="O911">
        <v>3</v>
      </c>
      <c r="P911">
        <v>1374</v>
      </c>
      <c r="Q911">
        <f t="shared" si="14"/>
        <v>2748</v>
      </c>
    </row>
    <row r="912" spans="1:17" x14ac:dyDescent="0.35">
      <c r="A912">
        <v>425</v>
      </c>
      <c r="B912" t="s">
        <v>278</v>
      </c>
      <c r="C912">
        <v>56</v>
      </c>
      <c r="D912">
        <v>1</v>
      </c>
      <c r="E912" s="2">
        <v>45199</v>
      </c>
      <c r="F912">
        <v>1.4583333333333334E-3</v>
      </c>
      <c r="G912" s="2">
        <v>45208</v>
      </c>
      <c r="H912">
        <v>0.95796296296296302</v>
      </c>
      <c r="I912" t="s">
        <v>258</v>
      </c>
      <c r="J912" t="s">
        <v>401</v>
      </c>
      <c r="K912" t="s">
        <v>1005</v>
      </c>
      <c r="L912" t="s">
        <v>713</v>
      </c>
      <c r="M912">
        <v>0</v>
      </c>
      <c r="N912">
        <v>22</v>
      </c>
      <c r="O912">
        <v>9</v>
      </c>
      <c r="P912">
        <v>1272</v>
      </c>
      <c r="Q912">
        <f t="shared" si="14"/>
        <v>1272</v>
      </c>
    </row>
    <row r="913" spans="1:17" x14ac:dyDescent="0.35">
      <c r="A913">
        <v>432</v>
      </c>
      <c r="B913" t="s">
        <v>359</v>
      </c>
      <c r="C913">
        <v>12</v>
      </c>
      <c r="D913">
        <v>4</v>
      </c>
      <c r="E913" s="2">
        <v>44931</v>
      </c>
      <c r="F913">
        <v>0.50656250000000003</v>
      </c>
      <c r="G913" s="2">
        <v>44939</v>
      </c>
      <c r="H913">
        <v>0.81988425925925923</v>
      </c>
      <c r="I913" t="s">
        <v>541</v>
      </c>
      <c r="J913" t="s">
        <v>401</v>
      </c>
      <c r="K913" t="s">
        <v>1002</v>
      </c>
      <c r="L913" t="s">
        <v>740</v>
      </c>
      <c r="M913">
        <v>12</v>
      </c>
      <c r="N913">
        <v>19</v>
      </c>
      <c r="O913">
        <v>8</v>
      </c>
      <c r="P913">
        <v>672</v>
      </c>
      <c r="Q913">
        <f t="shared" si="14"/>
        <v>2688</v>
      </c>
    </row>
    <row r="914" spans="1:17" x14ac:dyDescent="0.35">
      <c r="A914">
        <v>436</v>
      </c>
      <c r="B914" t="s">
        <v>230</v>
      </c>
      <c r="C914">
        <v>8</v>
      </c>
      <c r="D914">
        <v>1</v>
      </c>
      <c r="E914" s="2">
        <v>44953</v>
      </c>
      <c r="F914">
        <v>0.25555555555555554</v>
      </c>
      <c r="G914" s="2">
        <v>44960</v>
      </c>
      <c r="H914">
        <v>0.34431712962962963</v>
      </c>
      <c r="I914" t="s">
        <v>456</v>
      </c>
      <c r="J914" t="s">
        <v>401</v>
      </c>
      <c r="K914" t="s">
        <v>1002</v>
      </c>
      <c r="L914" t="s">
        <v>717</v>
      </c>
      <c r="M914">
        <v>6</v>
      </c>
      <c r="N914">
        <v>8</v>
      </c>
      <c r="O914">
        <v>7</v>
      </c>
      <c r="P914">
        <v>252</v>
      </c>
      <c r="Q914">
        <f t="shared" si="14"/>
        <v>252</v>
      </c>
    </row>
    <row r="915" spans="1:17" x14ac:dyDescent="0.35">
      <c r="A915">
        <v>439</v>
      </c>
      <c r="B915" t="s">
        <v>151</v>
      </c>
      <c r="C915">
        <v>12</v>
      </c>
      <c r="D915">
        <v>3</v>
      </c>
      <c r="E915" s="2">
        <v>45273</v>
      </c>
      <c r="F915">
        <v>0.37234953703703705</v>
      </c>
      <c r="G915" s="2">
        <v>45282</v>
      </c>
      <c r="H915">
        <v>0.53548611111111111</v>
      </c>
      <c r="I915" t="s">
        <v>284</v>
      </c>
      <c r="J915" t="s">
        <v>401</v>
      </c>
      <c r="K915" t="s">
        <v>996</v>
      </c>
      <c r="L915" t="s">
        <v>715</v>
      </c>
      <c r="M915">
        <v>8</v>
      </c>
      <c r="N915">
        <v>12</v>
      </c>
      <c r="O915">
        <v>9</v>
      </c>
      <c r="P915">
        <v>672</v>
      </c>
      <c r="Q915">
        <f t="shared" si="14"/>
        <v>2016</v>
      </c>
    </row>
    <row r="916" spans="1:17" x14ac:dyDescent="0.35">
      <c r="A916">
        <v>445</v>
      </c>
      <c r="B916" t="s">
        <v>190</v>
      </c>
      <c r="C916">
        <v>30</v>
      </c>
      <c r="D916">
        <v>5</v>
      </c>
      <c r="E916" s="2">
        <v>45091</v>
      </c>
      <c r="F916">
        <v>0.83937499999999998</v>
      </c>
      <c r="G916" s="2">
        <v>45092</v>
      </c>
      <c r="H916">
        <v>0.59892361111111114</v>
      </c>
      <c r="I916" t="s">
        <v>415</v>
      </c>
      <c r="J916" t="s">
        <v>401</v>
      </c>
      <c r="K916" t="s">
        <v>1000</v>
      </c>
      <c r="L916" t="s">
        <v>715</v>
      </c>
      <c r="M916">
        <v>20</v>
      </c>
      <c r="N916">
        <v>14</v>
      </c>
      <c r="O916">
        <v>1</v>
      </c>
      <c r="P916">
        <v>751</v>
      </c>
      <c r="Q916">
        <f t="shared" si="14"/>
        <v>3755</v>
      </c>
    </row>
    <row r="917" spans="1:17" x14ac:dyDescent="0.35">
      <c r="A917">
        <v>461</v>
      </c>
      <c r="B917" t="s">
        <v>325</v>
      </c>
      <c r="C917">
        <v>12</v>
      </c>
      <c r="D917">
        <v>4</v>
      </c>
      <c r="E917" s="2">
        <v>45099</v>
      </c>
      <c r="F917">
        <v>0.34209490740740739</v>
      </c>
      <c r="G917" s="2">
        <v>45104</v>
      </c>
      <c r="H917">
        <v>0.62009259259259264</v>
      </c>
      <c r="I917" t="s">
        <v>489</v>
      </c>
      <c r="J917" t="s">
        <v>401</v>
      </c>
      <c r="K917" t="s">
        <v>1000</v>
      </c>
      <c r="L917" t="s">
        <v>740</v>
      </c>
      <c r="M917">
        <v>8</v>
      </c>
      <c r="N917">
        <v>14</v>
      </c>
      <c r="O917">
        <v>5</v>
      </c>
      <c r="P917">
        <v>672</v>
      </c>
      <c r="Q917">
        <f t="shared" si="14"/>
        <v>2688</v>
      </c>
    </row>
    <row r="918" spans="1:17" x14ac:dyDescent="0.35">
      <c r="A918">
        <v>466</v>
      </c>
      <c r="B918" t="s">
        <v>213</v>
      </c>
      <c r="C918">
        <v>23</v>
      </c>
      <c r="D918">
        <v>1</v>
      </c>
      <c r="E918" s="2">
        <v>45202</v>
      </c>
      <c r="F918">
        <v>0.58219907407407412</v>
      </c>
      <c r="G918" s="2">
        <v>45210</v>
      </c>
      <c r="H918">
        <v>0.41644675925925928</v>
      </c>
      <c r="I918" t="s">
        <v>453</v>
      </c>
      <c r="J918" t="s">
        <v>401</v>
      </c>
      <c r="K918" t="s">
        <v>1006</v>
      </c>
      <c r="L918" t="s">
        <v>731</v>
      </c>
      <c r="M918">
        <v>13</v>
      </c>
      <c r="N918">
        <v>9</v>
      </c>
      <c r="O918">
        <v>8</v>
      </c>
      <c r="P918">
        <v>1098</v>
      </c>
      <c r="Q918">
        <f t="shared" si="14"/>
        <v>1098</v>
      </c>
    </row>
    <row r="919" spans="1:17" x14ac:dyDescent="0.35">
      <c r="A919">
        <v>471</v>
      </c>
      <c r="B919" t="s">
        <v>359</v>
      </c>
      <c r="C919">
        <v>23</v>
      </c>
      <c r="D919">
        <v>2</v>
      </c>
      <c r="E919" s="2">
        <v>44957</v>
      </c>
      <c r="F919">
        <v>0.50626157407407413</v>
      </c>
      <c r="G919" s="2">
        <v>44967</v>
      </c>
      <c r="H919">
        <v>0.24312500000000001</v>
      </c>
      <c r="I919" t="s">
        <v>534</v>
      </c>
      <c r="J919" t="s">
        <v>401</v>
      </c>
      <c r="K919" t="s">
        <v>1002</v>
      </c>
      <c r="L919" t="s">
        <v>731</v>
      </c>
      <c r="M919">
        <v>12</v>
      </c>
      <c r="N919">
        <v>5</v>
      </c>
      <c r="O919">
        <v>10</v>
      </c>
      <c r="P919">
        <v>1098</v>
      </c>
      <c r="Q919">
        <f t="shared" si="14"/>
        <v>2196</v>
      </c>
    </row>
    <row r="920" spans="1:17" x14ac:dyDescent="0.35">
      <c r="A920">
        <v>472</v>
      </c>
      <c r="B920" t="s">
        <v>63</v>
      </c>
      <c r="C920">
        <v>56</v>
      </c>
      <c r="D920">
        <v>1</v>
      </c>
      <c r="E920" s="2">
        <v>45284</v>
      </c>
      <c r="F920">
        <v>0.31432870370370369</v>
      </c>
      <c r="G920" s="2">
        <v>45290</v>
      </c>
      <c r="H920">
        <v>0.94881944444444444</v>
      </c>
      <c r="I920" t="s">
        <v>418</v>
      </c>
      <c r="J920" t="s">
        <v>401</v>
      </c>
      <c r="K920" t="s">
        <v>996</v>
      </c>
      <c r="L920" t="s">
        <v>720</v>
      </c>
      <c r="M920">
        <v>7</v>
      </c>
      <c r="N920">
        <v>22</v>
      </c>
      <c r="O920">
        <v>6</v>
      </c>
      <c r="P920">
        <v>1272</v>
      </c>
      <c r="Q920">
        <f t="shared" si="14"/>
        <v>1272</v>
      </c>
    </row>
    <row r="921" spans="1:17" x14ac:dyDescent="0.35">
      <c r="A921">
        <v>475</v>
      </c>
      <c r="B921" t="s">
        <v>386</v>
      </c>
      <c r="C921">
        <v>46</v>
      </c>
      <c r="D921">
        <v>2</v>
      </c>
      <c r="E921" s="2">
        <v>45264</v>
      </c>
      <c r="F921">
        <v>0.30651620370370369</v>
      </c>
      <c r="G921" s="2">
        <v>45268</v>
      </c>
      <c r="H921">
        <v>0.56414351851851852</v>
      </c>
      <c r="I921" t="s">
        <v>581</v>
      </c>
      <c r="J921" t="s">
        <v>401</v>
      </c>
      <c r="K921" t="s">
        <v>996</v>
      </c>
      <c r="L921" t="s">
        <v>727</v>
      </c>
      <c r="M921">
        <v>7</v>
      </c>
      <c r="N921">
        <v>13</v>
      </c>
      <c r="O921">
        <v>4</v>
      </c>
      <c r="P921">
        <v>758</v>
      </c>
      <c r="Q921">
        <f t="shared" si="14"/>
        <v>1516</v>
      </c>
    </row>
    <row r="922" spans="1:17" x14ac:dyDescent="0.35">
      <c r="A922">
        <v>476</v>
      </c>
      <c r="B922" t="s">
        <v>264</v>
      </c>
      <c r="C922">
        <v>40</v>
      </c>
      <c r="D922">
        <v>2</v>
      </c>
      <c r="E922" s="2">
        <v>45187</v>
      </c>
      <c r="F922">
        <v>5.3680555555555558E-2</v>
      </c>
      <c r="G922" s="2">
        <v>45189</v>
      </c>
      <c r="H922">
        <v>0.74530092592592589</v>
      </c>
      <c r="I922" t="s">
        <v>419</v>
      </c>
      <c r="J922" t="s">
        <v>401</v>
      </c>
      <c r="K922" t="s">
        <v>1005</v>
      </c>
      <c r="L922" t="s">
        <v>727</v>
      </c>
      <c r="M922">
        <v>1</v>
      </c>
      <c r="N922">
        <v>17</v>
      </c>
      <c r="O922">
        <v>2</v>
      </c>
      <c r="P922">
        <v>1923</v>
      </c>
      <c r="Q922">
        <f t="shared" si="14"/>
        <v>3846</v>
      </c>
    </row>
    <row r="923" spans="1:17" x14ac:dyDescent="0.35">
      <c r="A923">
        <v>482</v>
      </c>
      <c r="B923" t="s">
        <v>202</v>
      </c>
      <c r="C923">
        <v>23</v>
      </c>
      <c r="D923">
        <v>3</v>
      </c>
      <c r="E923" s="2">
        <v>45082</v>
      </c>
      <c r="F923">
        <v>0.85668981481481477</v>
      </c>
      <c r="G923" s="2">
        <v>45091</v>
      </c>
      <c r="H923">
        <v>0.87262731481481481</v>
      </c>
      <c r="I923" t="s">
        <v>422</v>
      </c>
      <c r="J923" t="s">
        <v>401</v>
      </c>
      <c r="K923" t="s">
        <v>1000</v>
      </c>
      <c r="L923" t="s">
        <v>727</v>
      </c>
      <c r="M923">
        <v>20</v>
      </c>
      <c r="N923">
        <v>20</v>
      </c>
      <c r="O923">
        <v>9</v>
      </c>
      <c r="P923">
        <v>1098</v>
      </c>
      <c r="Q923">
        <f t="shared" si="14"/>
        <v>3294</v>
      </c>
    </row>
    <row r="924" spans="1:17" x14ac:dyDescent="0.35">
      <c r="A924">
        <v>491</v>
      </c>
      <c r="B924" t="s">
        <v>370</v>
      </c>
      <c r="C924">
        <v>30</v>
      </c>
      <c r="D924">
        <v>1</v>
      </c>
      <c r="E924" s="2">
        <v>45223</v>
      </c>
      <c r="F924">
        <v>0.26011574074074073</v>
      </c>
      <c r="G924" s="2">
        <v>45232</v>
      </c>
      <c r="H924">
        <v>0.95787037037037037</v>
      </c>
      <c r="I924" t="s">
        <v>544</v>
      </c>
      <c r="J924" t="s">
        <v>401</v>
      </c>
      <c r="K924" t="s">
        <v>1006</v>
      </c>
      <c r="L924" t="s">
        <v>731</v>
      </c>
      <c r="M924">
        <v>6</v>
      </c>
      <c r="N924">
        <v>22</v>
      </c>
      <c r="O924">
        <v>9</v>
      </c>
      <c r="P924">
        <v>751</v>
      </c>
      <c r="Q924">
        <f t="shared" si="14"/>
        <v>751</v>
      </c>
    </row>
    <row r="925" spans="1:17" x14ac:dyDescent="0.35">
      <c r="A925">
        <v>500</v>
      </c>
      <c r="B925" t="s">
        <v>55</v>
      </c>
      <c r="C925">
        <v>61</v>
      </c>
      <c r="D925">
        <v>2</v>
      </c>
      <c r="E925" s="2">
        <v>45106</v>
      </c>
      <c r="F925">
        <v>0.42212962962962963</v>
      </c>
      <c r="G925" s="2">
        <v>45112</v>
      </c>
      <c r="H925">
        <v>0.51001157407407405</v>
      </c>
      <c r="I925" t="s">
        <v>587</v>
      </c>
      <c r="J925" t="s">
        <v>401</v>
      </c>
      <c r="K925" t="s">
        <v>1000</v>
      </c>
      <c r="L925" t="s">
        <v>740</v>
      </c>
      <c r="M925">
        <v>10</v>
      </c>
      <c r="N925">
        <v>12</v>
      </c>
      <c r="O925">
        <v>6</v>
      </c>
      <c r="P925">
        <v>810</v>
      </c>
      <c r="Q925">
        <f t="shared" si="14"/>
        <v>1620</v>
      </c>
    </row>
    <row r="926" spans="1:17" x14ac:dyDescent="0.35">
      <c r="A926">
        <v>501</v>
      </c>
      <c r="B926" t="s">
        <v>260</v>
      </c>
      <c r="C926">
        <v>46</v>
      </c>
      <c r="D926">
        <v>2</v>
      </c>
      <c r="E926" s="2">
        <v>45171</v>
      </c>
      <c r="F926">
        <v>0.68589120370370371</v>
      </c>
      <c r="G926" s="2">
        <v>45177</v>
      </c>
      <c r="H926">
        <v>0.315</v>
      </c>
      <c r="I926" t="s">
        <v>503</v>
      </c>
      <c r="J926" t="s">
        <v>401</v>
      </c>
      <c r="K926" t="s">
        <v>1005</v>
      </c>
      <c r="L926" t="s">
        <v>713</v>
      </c>
      <c r="M926">
        <v>16</v>
      </c>
      <c r="N926">
        <v>7</v>
      </c>
      <c r="O926">
        <v>6</v>
      </c>
      <c r="P926">
        <v>758</v>
      </c>
      <c r="Q926">
        <f t="shared" si="14"/>
        <v>1516</v>
      </c>
    </row>
    <row r="927" spans="1:17" x14ac:dyDescent="0.35">
      <c r="A927">
        <v>504</v>
      </c>
      <c r="B927" t="s">
        <v>230</v>
      </c>
      <c r="C927">
        <v>25</v>
      </c>
      <c r="D927">
        <v>1</v>
      </c>
      <c r="E927" s="2">
        <v>45121</v>
      </c>
      <c r="F927">
        <v>0.54493055555555558</v>
      </c>
      <c r="G927" s="2">
        <v>45131</v>
      </c>
      <c r="H927">
        <v>0.22263888888888889</v>
      </c>
      <c r="I927" t="s">
        <v>589</v>
      </c>
      <c r="J927" t="s">
        <v>401</v>
      </c>
      <c r="K927" t="s">
        <v>998</v>
      </c>
      <c r="L927" t="s">
        <v>717</v>
      </c>
      <c r="M927">
        <v>13</v>
      </c>
      <c r="N927">
        <v>5</v>
      </c>
      <c r="O927">
        <v>10</v>
      </c>
      <c r="P927">
        <v>1202</v>
      </c>
      <c r="Q927">
        <f t="shared" si="14"/>
        <v>1202</v>
      </c>
    </row>
    <row r="928" spans="1:17" x14ac:dyDescent="0.35">
      <c r="A928">
        <v>510</v>
      </c>
      <c r="B928" t="s">
        <v>71</v>
      </c>
      <c r="C928">
        <v>54</v>
      </c>
      <c r="D928">
        <v>5</v>
      </c>
      <c r="E928" s="2">
        <v>45268</v>
      </c>
      <c r="F928">
        <v>0.54172453703703705</v>
      </c>
      <c r="G928" s="2">
        <v>45277</v>
      </c>
      <c r="H928">
        <v>0.26026620370370368</v>
      </c>
      <c r="I928" t="s">
        <v>425</v>
      </c>
      <c r="J928" t="s">
        <v>401</v>
      </c>
      <c r="K928" t="s">
        <v>996</v>
      </c>
      <c r="L928" t="s">
        <v>717</v>
      </c>
      <c r="M928">
        <v>13</v>
      </c>
      <c r="N928">
        <v>6</v>
      </c>
      <c r="O928">
        <v>9</v>
      </c>
      <c r="P928">
        <v>1236</v>
      </c>
      <c r="Q928">
        <f t="shared" si="14"/>
        <v>6180</v>
      </c>
    </row>
    <row r="929" spans="1:17" x14ac:dyDescent="0.35">
      <c r="A929">
        <v>523</v>
      </c>
      <c r="B929" t="s">
        <v>278</v>
      </c>
      <c r="C929">
        <v>30</v>
      </c>
      <c r="D929">
        <v>3</v>
      </c>
      <c r="E929" s="2">
        <v>45109</v>
      </c>
      <c r="F929">
        <v>0.56745370370370374</v>
      </c>
      <c r="G929" s="2">
        <v>45116</v>
      </c>
      <c r="H929">
        <v>0.65180555555555553</v>
      </c>
      <c r="I929" t="s">
        <v>540</v>
      </c>
      <c r="J929" t="s">
        <v>401</v>
      </c>
      <c r="K929" t="s">
        <v>998</v>
      </c>
      <c r="L929" t="s">
        <v>720</v>
      </c>
      <c r="M929">
        <v>13</v>
      </c>
      <c r="N929">
        <v>15</v>
      </c>
      <c r="O929">
        <v>7</v>
      </c>
      <c r="P929">
        <v>751</v>
      </c>
      <c r="Q929">
        <f t="shared" si="14"/>
        <v>2253</v>
      </c>
    </row>
    <row r="930" spans="1:17" x14ac:dyDescent="0.35">
      <c r="A930">
        <v>532</v>
      </c>
      <c r="B930" t="s">
        <v>147</v>
      </c>
      <c r="C930">
        <v>30</v>
      </c>
      <c r="D930">
        <v>5</v>
      </c>
      <c r="E930" s="2">
        <v>45171</v>
      </c>
      <c r="F930">
        <v>0.55909722222222225</v>
      </c>
      <c r="G930" s="2">
        <v>45179</v>
      </c>
      <c r="H930">
        <v>0.1216087962962963</v>
      </c>
      <c r="I930" t="s">
        <v>215</v>
      </c>
      <c r="J930" t="s">
        <v>401</v>
      </c>
      <c r="K930" t="s">
        <v>1005</v>
      </c>
      <c r="L930" t="s">
        <v>713</v>
      </c>
      <c r="M930">
        <v>13</v>
      </c>
      <c r="N930">
        <v>2</v>
      </c>
      <c r="O930">
        <v>8</v>
      </c>
      <c r="P930">
        <v>751</v>
      </c>
      <c r="Q930">
        <f t="shared" si="14"/>
        <v>3755</v>
      </c>
    </row>
    <row r="931" spans="1:17" x14ac:dyDescent="0.35">
      <c r="A931">
        <v>535</v>
      </c>
      <c r="B931" t="s">
        <v>71</v>
      </c>
      <c r="C931">
        <v>25</v>
      </c>
      <c r="D931">
        <v>3</v>
      </c>
      <c r="E931" s="2">
        <v>45115</v>
      </c>
      <c r="F931">
        <v>0.91629629629629628</v>
      </c>
      <c r="G931" s="2">
        <v>45118</v>
      </c>
      <c r="H931">
        <v>0.27129629629629631</v>
      </c>
      <c r="I931" t="s">
        <v>434</v>
      </c>
      <c r="J931" t="s">
        <v>401</v>
      </c>
      <c r="K931" t="s">
        <v>998</v>
      </c>
      <c r="L931" t="s">
        <v>713</v>
      </c>
      <c r="M931">
        <v>21</v>
      </c>
      <c r="N931">
        <v>6</v>
      </c>
      <c r="O931">
        <v>3</v>
      </c>
      <c r="P931">
        <v>1202</v>
      </c>
      <c r="Q931">
        <f t="shared" si="14"/>
        <v>3606</v>
      </c>
    </row>
    <row r="932" spans="1:17" x14ac:dyDescent="0.35">
      <c r="A932">
        <v>539</v>
      </c>
      <c r="B932" t="s">
        <v>223</v>
      </c>
      <c r="C932">
        <v>20</v>
      </c>
      <c r="D932">
        <v>3</v>
      </c>
      <c r="E932" s="2">
        <v>45086</v>
      </c>
      <c r="F932">
        <v>0.65229166666666671</v>
      </c>
      <c r="G932" s="2">
        <v>45093</v>
      </c>
      <c r="H932">
        <v>0.5951967592592593</v>
      </c>
      <c r="I932" t="s">
        <v>592</v>
      </c>
      <c r="J932" t="s">
        <v>401</v>
      </c>
      <c r="K932" t="s">
        <v>1000</v>
      </c>
      <c r="L932" t="s">
        <v>717</v>
      </c>
      <c r="M932">
        <v>15</v>
      </c>
      <c r="N932">
        <v>14</v>
      </c>
      <c r="O932">
        <v>7</v>
      </c>
      <c r="P932">
        <v>697</v>
      </c>
      <c r="Q932">
        <f t="shared" si="14"/>
        <v>2091</v>
      </c>
    </row>
    <row r="933" spans="1:17" x14ac:dyDescent="0.35">
      <c r="A933">
        <v>542</v>
      </c>
      <c r="B933" t="s">
        <v>205</v>
      </c>
      <c r="C933">
        <v>54</v>
      </c>
      <c r="D933">
        <v>5</v>
      </c>
      <c r="E933" s="2">
        <v>45114</v>
      </c>
      <c r="F933">
        <v>0.82037037037037042</v>
      </c>
      <c r="G933" s="2">
        <v>45119</v>
      </c>
      <c r="H933">
        <v>0.41125</v>
      </c>
      <c r="I933" t="s">
        <v>239</v>
      </c>
      <c r="J933" t="s">
        <v>401</v>
      </c>
      <c r="K933" t="s">
        <v>998</v>
      </c>
      <c r="L933" t="s">
        <v>717</v>
      </c>
      <c r="M933">
        <v>19</v>
      </c>
      <c r="N933">
        <v>9</v>
      </c>
      <c r="O933">
        <v>5</v>
      </c>
      <c r="P933">
        <v>1236</v>
      </c>
      <c r="Q933">
        <f t="shared" si="14"/>
        <v>6180</v>
      </c>
    </row>
    <row r="934" spans="1:17" x14ac:dyDescent="0.35">
      <c r="A934">
        <v>547</v>
      </c>
      <c r="B934" t="s">
        <v>344</v>
      </c>
      <c r="C934">
        <v>30</v>
      </c>
      <c r="D934">
        <v>5</v>
      </c>
      <c r="E934" s="2">
        <v>44936</v>
      </c>
      <c r="F934">
        <v>0.10430555555555555</v>
      </c>
      <c r="G934" s="2">
        <v>44945</v>
      </c>
      <c r="H934">
        <v>0.58103009259259264</v>
      </c>
      <c r="I934" t="s">
        <v>444</v>
      </c>
      <c r="J934" t="s">
        <v>401</v>
      </c>
      <c r="K934" t="s">
        <v>1002</v>
      </c>
      <c r="L934" t="s">
        <v>731</v>
      </c>
      <c r="M934">
        <v>2</v>
      </c>
      <c r="N934">
        <v>13</v>
      </c>
      <c r="O934">
        <v>9</v>
      </c>
      <c r="P934">
        <v>751</v>
      </c>
      <c r="Q934">
        <f t="shared" si="14"/>
        <v>3755</v>
      </c>
    </row>
    <row r="935" spans="1:17" x14ac:dyDescent="0.35">
      <c r="A935">
        <v>551</v>
      </c>
      <c r="B935" t="s">
        <v>344</v>
      </c>
      <c r="C935">
        <v>67</v>
      </c>
      <c r="D935">
        <v>1</v>
      </c>
      <c r="E935" s="2">
        <v>45035</v>
      </c>
      <c r="F935">
        <v>0.86368055555555556</v>
      </c>
      <c r="G935" s="2">
        <v>45039</v>
      </c>
      <c r="H935">
        <v>0.64240740740740743</v>
      </c>
      <c r="I935" t="s">
        <v>574</v>
      </c>
      <c r="J935" t="s">
        <v>401</v>
      </c>
      <c r="K935" t="s">
        <v>997</v>
      </c>
      <c r="L935" t="s">
        <v>715</v>
      </c>
      <c r="M935">
        <v>20</v>
      </c>
      <c r="N935">
        <v>15</v>
      </c>
      <c r="O935">
        <v>4</v>
      </c>
      <c r="P935">
        <v>1374</v>
      </c>
      <c r="Q935">
        <f t="shared" si="14"/>
        <v>1374</v>
      </c>
    </row>
    <row r="936" spans="1:17" x14ac:dyDescent="0.35">
      <c r="A936">
        <v>555</v>
      </c>
      <c r="B936" t="s">
        <v>389</v>
      </c>
      <c r="C936">
        <v>56</v>
      </c>
      <c r="D936">
        <v>4</v>
      </c>
      <c r="E936" s="2">
        <v>45105</v>
      </c>
      <c r="F936">
        <v>0.50396990740740744</v>
      </c>
      <c r="G936" s="2">
        <v>45107</v>
      </c>
      <c r="H936">
        <v>0.74875000000000003</v>
      </c>
      <c r="I936" t="s">
        <v>319</v>
      </c>
      <c r="J936" t="s">
        <v>401</v>
      </c>
      <c r="K936" t="s">
        <v>1000</v>
      </c>
      <c r="L936" t="s">
        <v>715</v>
      </c>
      <c r="M936">
        <v>12</v>
      </c>
      <c r="N936">
        <v>17</v>
      </c>
      <c r="O936">
        <v>2</v>
      </c>
      <c r="P936">
        <v>1272</v>
      </c>
      <c r="Q936">
        <f t="shared" si="14"/>
        <v>5088</v>
      </c>
    </row>
    <row r="937" spans="1:17" x14ac:dyDescent="0.35">
      <c r="A937">
        <v>556</v>
      </c>
      <c r="B937" t="s">
        <v>286</v>
      </c>
      <c r="C937">
        <v>17</v>
      </c>
      <c r="D937">
        <v>1</v>
      </c>
      <c r="E937" s="2">
        <v>45273</v>
      </c>
      <c r="F937">
        <v>0.64886574074074077</v>
      </c>
      <c r="G937" s="2">
        <v>45281</v>
      </c>
      <c r="H937">
        <v>0.6595833333333333</v>
      </c>
      <c r="I937" t="s">
        <v>384</v>
      </c>
      <c r="J937" t="s">
        <v>401</v>
      </c>
      <c r="K937" t="s">
        <v>996</v>
      </c>
      <c r="L937" t="s">
        <v>715</v>
      </c>
      <c r="M937">
        <v>15</v>
      </c>
      <c r="N937">
        <v>15</v>
      </c>
      <c r="O937">
        <v>8</v>
      </c>
      <c r="P937">
        <v>1899</v>
      </c>
      <c r="Q937">
        <f t="shared" si="14"/>
        <v>1899</v>
      </c>
    </row>
    <row r="938" spans="1:17" x14ac:dyDescent="0.35">
      <c r="A938">
        <v>564</v>
      </c>
      <c r="B938" t="s">
        <v>32</v>
      </c>
      <c r="C938">
        <v>40</v>
      </c>
      <c r="D938">
        <v>1</v>
      </c>
      <c r="E938" s="2">
        <v>45023</v>
      </c>
      <c r="F938">
        <v>2.8009259259259258E-2</v>
      </c>
      <c r="G938" s="2">
        <v>45031</v>
      </c>
      <c r="H938">
        <v>0.25482638888888887</v>
      </c>
      <c r="I938" t="s">
        <v>598</v>
      </c>
      <c r="J938" t="s">
        <v>401</v>
      </c>
      <c r="K938" t="s">
        <v>997</v>
      </c>
      <c r="L938" t="s">
        <v>717</v>
      </c>
      <c r="M938">
        <v>0</v>
      </c>
      <c r="N938">
        <v>6</v>
      </c>
      <c r="O938">
        <v>8</v>
      </c>
      <c r="P938">
        <v>1923</v>
      </c>
      <c r="Q938">
        <f t="shared" si="14"/>
        <v>1923</v>
      </c>
    </row>
    <row r="939" spans="1:17" x14ac:dyDescent="0.35">
      <c r="A939">
        <v>572</v>
      </c>
      <c r="B939" t="s">
        <v>237</v>
      </c>
      <c r="C939">
        <v>25</v>
      </c>
      <c r="D939">
        <v>5</v>
      </c>
      <c r="E939" s="2">
        <v>45081</v>
      </c>
      <c r="F939">
        <v>0.6587615740740741</v>
      </c>
      <c r="G939" s="2">
        <v>45087</v>
      </c>
      <c r="H939">
        <v>0.42486111111111113</v>
      </c>
      <c r="I939" t="s">
        <v>161</v>
      </c>
      <c r="J939" t="s">
        <v>401</v>
      </c>
      <c r="K939" t="s">
        <v>1000</v>
      </c>
      <c r="L939" t="s">
        <v>720</v>
      </c>
      <c r="M939">
        <v>15</v>
      </c>
      <c r="N939">
        <v>10</v>
      </c>
      <c r="O939">
        <v>6</v>
      </c>
      <c r="P939">
        <v>1202</v>
      </c>
      <c r="Q939">
        <f t="shared" si="14"/>
        <v>6010</v>
      </c>
    </row>
    <row r="940" spans="1:17" x14ac:dyDescent="0.35">
      <c r="A940">
        <v>577</v>
      </c>
      <c r="B940" t="s">
        <v>36</v>
      </c>
      <c r="C940">
        <v>20</v>
      </c>
      <c r="D940">
        <v>4</v>
      </c>
      <c r="E940" s="2">
        <v>45227</v>
      </c>
      <c r="F940">
        <v>0.61905092592592592</v>
      </c>
      <c r="G940" s="2">
        <v>45235</v>
      </c>
      <c r="H940">
        <v>0.78524305555555551</v>
      </c>
      <c r="I940" t="s">
        <v>577</v>
      </c>
      <c r="J940" t="s">
        <v>401</v>
      </c>
      <c r="K940" t="s">
        <v>1006</v>
      </c>
      <c r="L940" t="s">
        <v>713</v>
      </c>
      <c r="M940">
        <v>14</v>
      </c>
      <c r="N940">
        <v>18</v>
      </c>
      <c r="O940">
        <v>8</v>
      </c>
      <c r="P940">
        <v>697</v>
      </c>
      <c r="Q940">
        <f t="shared" si="14"/>
        <v>2788</v>
      </c>
    </row>
    <row r="941" spans="1:17" x14ac:dyDescent="0.35">
      <c r="A941">
        <v>583</v>
      </c>
      <c r="B941" t="s">
        <v>103</v>
      </c>
      <c r="C941">
        <v>56</v>
      </c>
      <c r="D941">
        <v>4</v>
      </c>
      <c r="E941" s="2">
        <v>45187</v>
      </c>
      <c r="F941">
        <v>0.69959490740740737</v>
      </c>
      <c r="G941" s="2">
        <v>45191</v>
      </c>
      <c r="H941">
        <v>0.83232638888888888</v>
      </c>
      <c r="I941" t="s">
        <v>552</v>
      </c>
      <c r="J941" t="s">
        <v>401</v>
      </c>
      <c r="K941" t="s">
        <v>1005</v>
      </c>
      <c r="L941" t="s">
        <v>727</v>
      </c>
      <c r="M941">
        <v>16</v>
      </c>
      <c r="N941">
        <v>19</v>
      </c>
      <c r="O941">
        <v>4</v>
      </c>
      <c r="P941">
        <v>1272</v>
      </c>
      <c r="Q941">
        <f t="shared" si="14"/>
        <v>5088</v>
      </c>
    </row>
    <row r="942" spans="1:17" x14ac:dyDescent="0.35">
      <c r="A942">
        <v>589</v>
      </c>
      <c r="B942" t="s">
        <v>362</v>
      </c>
      <c r="C942">
        <v>40</v>
      </c>
      <c r="D942">
        <v>3</v>
      </c>
      <c r="E942" s="2">
        <v>45269</v>
      </c>
      <c r="F942">
        <v>0.89116898148148149</v>
      </c>
      <c r="G942" s="2">
        <v>45279</v>
      </c>
      <c r="H942">
        <v>5.6643518518518517E-2</v>
      </c>
      <c r="I942" t="s">
        <v>499</v>
      </c>
      <c r="J942" t="s">
        <v>401</v>
      </c>
      <c r="K942" t="s">
        <v>996</v>
      </c>
      <c r="L942" t="s">
        <v>713</v>
      </c>
      <c r="M942">
        <v>21</v>
      </c>
      <c r="N942">
        <v>1</v>
      </c>
      <c r="O942">
        <v>10</v>
      </c>
      <c r="P942">
        <v>1923</v>
      </c>
      <c r="Q942">
        <f t="shared" si="14"/>
        <v>5769</v>
      </c>
    </row>
    <row r="943" spans="1:17" x14ac:dyDescent="0.35">
      <c r="A943">
        <v>590</v>
      </c>
      <c r="B943" t="s">
        <v>28</v>
      </c>
      <c r="C943">
        <v>23</v>
      </c>
      <c r="D943">
        <v>2</v>
      </c>
      <c r="E943" s="2">
        <v>44945</v>
      </c>
      <c r="F943">
        <v>0.9002430555555555</v>
      </c>
      <c r="G943" s="2">
        <v>44949</v>
      </c>
      <c r="H943">
        <v>0.2457175925925926</v>
      </c>
      <c r="I943" t="s">
        <v>423</v>
      </c>
      <c r="J943" t="s">
        <v>401</v>
      </c>
      <c r="K943" t="s">
        <v>1002</v>
      </c>
      <c r="L943" t="s">
        <v>740</v>
      </c>
      <c r="M943">
        <v>21</v>
      </c>
      <c r="N943">
        <v>5</v>
      </c>
      <c r="O943">
        <v>4</v>
      </c>
      <c r="P943">
        <v>1098</v>
      </c>
      <c r="Q943">
        <f t="shared" si="14"/>
        <v>2196</v>
      </c>
    </row>
    <row r="944" spans="1:17" x14ac:dyDescent="0.35">
      <c r="A944">
        <v>594</v>
      </c>
      <c r="B944" t="s">
        <v>237</v>
      </c>
      <c r="C944">
        <v>20</v>
      </c>
      <c r="D944">
        <v>2</v>
      </c>
      <c r="E944" s="2">
        <v>45072</v>
      </c>
      <c r="F944">
        <v>0.89309027777777783</v>
      </c>
      <c r="G944" s="2">
        <v>45078</v>
      </c>
      <c r="H944">
        <v>0.20796296296296296</v>
      </c>
      <c r="I944" t="s">
        <v>455</v>
      </c>
      <c r="J944" t="s">
        <v>401</v>
      </c>
      <c r="K944" t="s">
        <v>999</v>
      </c>
      <c r="L944" t="s">
        <v>717</v>
      </c>
      <c r="M944">
        <v>21</v>
      </c>
      <c r="N944">
        <v>4</v>
      </c>
      <c r="O944">
        <v>6</v>
      </c>
      <c r="P944">
        <v>697</v>
      </c>
      <c r="Q944">
        <f t="shared" si="14"/>
        <v>1394</v>
      </c>
    </row>
    <row r="945" spans="1:17" x14ac:dyDescent="0.35">
      <c r="A945">
        <v>603</v>
      </c>
      <c r="B945" t="s">
        <v>309</v>
      </c>
      <c r="C945">
        <v>8</v>
      </c>
      <c r="D945">
        <v>3</v>
      </c>
      <c r="E945" s="2">
        <v>45075</v>
      </c>
      <c r="F945">
        <v>0.22496527777777778</v>
      </c>
      <c r="G945" s="2">
        <v>45084</v>
      </c>
      <c r="H945">
        <v>0.6352430555555556</v>
      </c>
      <c r="I945" t="s">
        <v>501</v>
      </c>
      <c r="J945" t="s">
        <v>401</v>
      </c>
      <c r="K945" t="s">
        <v>999</v>
      </c>
      <c r="L945" t="s">
        <v>727</v>
      </c>
      <c r="M945">
        <v>5</v>
      </c>
      <c r="N945">
        <v>15</v>
      </c>
      <c r="O945">
        <v>9</v>
      </c>
      <c r="P945">
        <v>252</v>
      </c>
      <c r="Q945">
        <f t="shared" si="14"/>
        <v>756</v>
      </c>
    </row>
    <row r="946" spans="1:17" x14ac:dyDescent="0.35">
      <c r="A946">
        <v>609</v>
      </c>
      <c r="B946" t="s">
        <v>99</v>
      </c>
      <c r="C946">
        <v>25</v>
      </c>
      <c r="D946">
        <v>5</v>
      </c>
      <c r="E946" s="2">
        <v>45226</v>
      </c>
      <c r="F946">
        <v>0.46453703703703703</v>
      </c>
      <c r="G946" s="2">
        <v>45227</v>
      </c>
      <c r="H946">
        <v>0.99091435185185184</v>
      </c>
      <c r="I946" t="s">
        <v>577</v>
      </c>
      <c r="J946" t="s">
        <v>401</v>
      </c>
      <c r="K946" t="s">
        <v>1006</v>
      </c>
      <c r="L946" t="s">
        <v>717</v>
      </c>
      <c r="M946">
        <v>11</v>
      </c>
      <c r="N946">
        <v>23</v>
      </c>
      <c r="O946">
        <v>1</v>
      </c>
      <c r="P946">
        <v>1202</v>
      </c>
      <c r="Q946">
        <f t="shared" si="14"/>
        <v>6010</v>
      </c>
    </row>
    <row r="947" spans="1:17" x14ac:dyDescent="0.35">
      <c r="A947">
        <v>620</v>
      </c>
      <c r="B947" t="s">
        <v>290</v>
      </c>
      <c r="C947">
        <v>67</v>
      </c>
      <c r="D947">
        <v>3</v>
      </c>
      <c r="E947" s="2">
        <v>45118</v>
      </c>
      <c r="F947">
        <v>0.93265046296296295</v>
      </c>
      <c r="G947" s="2">
        <v>45125</v>
      </c>
      <c r="H947">
        <v>5.8912037037037034E-2</v>
      </c>
      <c r="I947" t="s">
        <v>565</v>
      </c>
      <c r="J947" t="s">
        <v>401</v>
      </c>
      <c r="K947" t="s">
        <v>998</v>
      </c>
      <c r="L947" t="s">
        <v>731</v>
      </c>
      <c r="M947">
        <v>22</v>
      </c>
      <c r="N947">
        <v>1</v>
      </c>
      <c r="O947">
        <v>7</v>
      </c>
      <c r="P947">
        <v>1374</v>
      </c>
      <c r="Q947">
        <f t="shared" si="14"/>
        <v>4122</v>
      </c>
    </row>
    <row r="948" spans="1:17" x14ac:dyDescent="0.35">
      <c r="A948">
        <v>626</v>
      </c>
      <c r="B948" t="s">
        <v>99</v>
      </c>
      <c r="C948">
        <v>40</v>
      </c>
      <c r="D948">
        <v>5</v>
      </c>
      <c r="E948" s="2">
        <v>45192</v>
      </c>
      <c r="F948">
        <v>0.63400462962962967</v>
      </c>
      <c r="G948" s="2">
        <v>45196</v>
      </c>
      <c r="H948">
        <v>0.34331018518518519</v>
      </c>
      <c r="I948" t="s">
        <v>548</v>
      </c>
      <c r="J948" t="s">
        <v>401</v>
      </c>
      <c r="K948" t="s">
        <v>1005</v>
      </c>
      <c r="L948" t="s">
        <v>713</v>
      </c>
      <c r="M948">
        <v>15</v>
      </c>
      <c r="N948">
        <v>8</v>
      </c>
      <c r="O948">
        <v>4</v>
      </c>
      <c r="P948">
        <v>1923</v>
      </c>
      <c r="Q948">
        <f t="shared" si="14"/>
        <v>9615</v>
      </c>
    </row>
    <row r="949" spans="1:17" x14ac:dyDescent="0.35">
      <c r="A949">
        <v>641</v>
      </c>
      <c r="B949" t="s">
        <v>248</v>
      </c>
      <c r="C949">
        <v>15</v>
      </c>
      <c r="D949">
        <v>4</v>
      </c>
      <c r="E949" s="2">
        <v>45064</v>
      </c>
      <c r="F949">
        <v>0.99995370370370373</v>
      </c>
      <c r="G949" s="2">
        <v>45072</v>
      </c>
      <c r="H949">
        <v>0.80202546296296295</v>
      </c>
      <c r="I949" t="s">
        <v>557</v>
      </c>
      <c r="J949" t="s">
        <v>401</v>
      </c>
      <c r="K949" t="s">
        <v>999</v>
      </c>
      <c r="L949" t="s">
        <v>740</v>
      </c>
      <c r="M949">
        <v>23</v>
      </c>
      <c r="N949">
        <v>19</v>
      </c>
      <c r="O949">
        <v>8</v>
      </c>
      <c r="P949">
        <v>1488</v>
      </c>
      <c r="Q949">
        <f t="shared" si="14"/>
        <v>5952</v>
      </c>
    </row>
    <row r="950" spans="1:17" x14ac:dyDescent="0.35">
      <c r="A950">
        <v>644</v>
      </c>
      <c r="B950" t="s">
        <v>202</v>
      </c>
      <c r="C950">
        <v>67</v>
      </c>
      <c r="D950">
        <v>1</v>
      </c>
      <c r="E950" s="2">
        <v>45170</v>
      </c>
      <c r="F950">
        <v>0.62124999999999997</v>
      </c>
      <c r="G950" s="2">
        <v>45180</v>
      </c>
      <c r="H950">
        <v>0.47312500000000002</v>
      </c>
      <c r="I950" t="s">
        <v>288</v>
      </c>
      <c r="J950" t="s">
        <v>401</v>
      </c>
      <c r="K950" t="s">
        <v>1005</v>
      </c>
      <c r="L950" t="s">
        <v>717</v>
      </c>
      <c r="M950">
        <v>14</v>
      </c>
      <c r="N950">
        <v>11</v>
      </c>
      <c r="O950">
        <v>10</v>
      </c>
      <c r="P950">
        <v>1374</v>
      </c>
      <c r="Q950">
        <f t="shared" si="14"/>
        <v>1374</v>
      </c>
    </row>
    <row r="951" spans="1:17" x14ac:dyDescent="0.35">
      <c r="A951">
        <v>663</v>
      </c>
      <c r="B951" t="s">
        <v>366</v>
      </c>
      <c r="C951">
        <v>15</v>
      </c>
      <c r="D951">
        <v>2</v>
      </c>
      <c r="E951" s="2">
        <v>45210</v>
      </c>
      <c r="F951">
        <v>0.61606481481481479</v>
      </c>
      <c r="G951" s="2">
        <v>45211</v>
      </c>
      <c r="H951">
        <v>0.9389467592592593</v>
      </c>
      <c r="I951" t="s">
        <v>552</v>
      </c>
      <c r="J951" t="s">
        <v>401</v>
      </c>
      <c r="K951" t="s">
        <v>1006</v>
      </c>
      <c r="L951" t="s">
        <v>715</v>
      </c>
      <c r="M951">
        <v>14</v>
      </c>
      <c r="N951">
        <v>22</v>
      </c>
      <c r="O951">
        <v>1</v>
      </c>
      <c r="P951">
        <v>1488</v>
      </c>
      <c r="Q951">
        <f t="shared" si="14"/>
        <v>2976</v>
      </c>
    </row>
    <row r="952" spans="1:17" x14ac:dyDescent="0.35">
      <c r="A952">
        <v>670</v>
      </c>
      <c r="B952" t="s">
        <v>226</v>
      </c>
      <c r="C952">
        <v>23</v>
      </c>
      <c r="D952">
        <v>5</v>
      </c>
      <c r="E952" s="2">
        <v>45078</v>
      </c>
      <c r="F952">
        <v>0.2416550925925926</v>
      </c>
      <c r="G952" s="2">
        <v>45087</v>
      </c>
      <c r="H952">
        <v>0.21458333333333332</v>
      </c>
      <c r="I952" t="s">
        <v>315</v>
      </c>
      <c r="J952" t="s">
        <v>401</v>
      </c>
      <c r="K952" t="s">
        <v>1000</v>
      </c>
      <c r="L952" t="s">
        <v>740</v>
      </c>
      <c r="M952">
        <v>5</v>
      </c>
      <c r="N952">
        <v>5</v>
      </c>
      <c r="O952">
        <v>9</v>
      </c>
      <c r="P952">
        <v>1098</v>
      </c>
      <c r="Q952">
        <f t="shared" si="14"/>
        <v>5490</v>
      </c>
    </row>
    <row r="953" spans="1:17" x14ac:dyDescent="0.35">
      <c r="A953">
        <v>679</v>
      </c>
      <c r="B953" t="s">
        <v>79</v>
      </c>
      <c r="C953">
        <v>56</v>
      </c>
      <c r="D953">
        <v>2</v>
      </c>
      <c r="E953" s="2">
        <v>45204</v>
      </c>
      <c r="F953">
        <v>0.72869212962962959</v>
      </c>
      <c r="G953" s="2">
        <v>45213</v>
      </c>
      <c r="H953">
        <v>0.5403472222222222</v>
      </c>
      <c r="I953" t="s">
        <v>423</v>
      </c>
      <c r="J953" t="s">
        <v>401</v>
      </c>
      <c r="K953" t="s">
        <v>1006</v>
      </c>
      <c r="L953" t="s">
        <v>740</v>
      </c>
      <c r="M953">
        <v>17</v>
      </c>
      <c r="N953">
        <v>12</v>
      </c>
      <c r="O953">
        <v>9</v>
      </c>
      <c r="P953">
        <v>1272</v>
      </c>
      <c r="Q953">
        <f t="shared" si="14"/>
        <v>2544</v>
      </c>
    </row>
    <row r="954" spans="1:17" x14ac:dyDescent="0.35">
      <c r="A954">
        <v>680</v>
      </c>
      <c r="B954" t="s">
        <v>75</v>
      </c>
      <c r="C954">
        <v>56</v>
      </c>
      <c r="D954">
        <v>1</v>
      </c>
      <c r="E954" s="2">
        <v>45262</v>
      </c>
      <c r="F954">
        <v>0.9309143518518519</v>
      </c>
      <c r="G954" s="2">
        <v>45268</v>
      </c>
      <c r="H954">
        <v>0.10636574074074075</v>
      </c>
      <c r="I954" t="s">
        <v>459</v>
      </c>
      <c r="J954" t="s">
        <v>401</v>
      </c>
      <c r="K954" t="s">
        <v>996</v>
      </c>
      <c r="L954" t="s">
        <v>713</v>
      </c>
      <c r="M954">
        <v>22</v>
      </c>
      <c r="N954">
        <v>2</v>
      </c>
      <c r="O954">
        <v>6</v>
      </c>
      <c r="P954">
        <v>1272</v>
      </c>
      <c r="Q954">
        <f t="shared" si="14"/>
        <v>1272</v>
      </c>
    </row>
    <row r="955" spans="1:17" x14ac:dyDescent="0.35">
      <c r="A955">
        <v>681</v>
      </c>
      <c r="B955" t="s">
        <v>382</v>
      </c>
      <c r="C955">
        <v>23</v>
      </c>
      <c r="D955">
        <v>5</v>
      </c>
      <c r="E955" s="2">
        <v>44955</v>
      </c>
      <c r="F955">
        <v>0.42229166666666668</v>
      </c>
      <c r="G955" s="2">
        <v>44962</v>
      </c>
      <c r="H955">
        <v>0.50101851851851853</v>
      </c>
      <c r="I955" t="s">
        <v>556</v>
      </c>
      <c r="J955" t="s">
        <v>401</v>
      </c>
      <c r="K955" t="s">
        <v>1002</v>
      </c>
      <c r="L955" t="s">
        <v>720</v>
      </c>
      <c r="M955">
        <v>10</v>
      </c>
      <c r="N955">
        <v>12</v>
      </c>
      <c r="O955">
        <v>7</v>
      </c>
      <c r="P955">
        <v>1098</v>
      </c>
      <c r="Q955">
        <f t="shared" si="14"/>
        <v>5490</v>
      </c>
    </row>
    <row r="956" spans="1:17" x14ac:dyDescent="0.35">
      <c r="A956">
        <v>688</v>
      </c>
      <c r="B956" t="s">
        <v>63</v>
      </c>
      <c r="C956">
        <v>54</v>
      </c>
      <c r="D956">
        <v>2</v>
      </c>
      <c r="E956" s="2">
        <v>44954</v>
      </c>
      <c r="F956">
        <v>0.79313657407407412</v>
      </c>
      <c r="G956" s="2">
        <v>44956</v>
      </c>
      <c r="H956">
        <v>0.57733796296296291</v>
      </c>
      <c r="I956" t="s">
        <v>499</v>
      </c>
      <c r="J956" t="s">
        <v>401</v>
      </c>
      <c r="K956" t="s">
        <v>1002</v>
      </c>
      <c r="L956" t="s">
        <v>713</v>
      </c>
      <c r="M956">
        <v>19</v>
      </c>
      <c r="N956">
        <v>13</v>
      </c>
      <c r="O956">
        <v>2</v>
      </c>
      <c r="P956">
        <v>1236</v>
      </c>
      <c r="Q956">
        <f t="shared" si="14"/>
        <v>2472</v>
      </c>
    </row>
    <row r="957" spans="1:17" x14ac:dyDescent="0.35">
      <c r="A957">
        <v>694</v>
      </c>
      <c r="B957" t="s">
        <v>75</v>
      </c>
      <c r="C957">
        <v>23</v>
      </c>
      <c r="D957">
        <v>2</v>
      </c>
      <c r="E957" s="2">
        <v>45031</v>
      </c>
      <c r="F957">
        <v>0.81003472222222217</v>
      </c>
      <c r="G957" s="2">
        <v>45037</v>
      </c>
      <c r="H957">
        <v>0.70753472222222225</v>
      </c>
      <c r="I957" t="s">
        <v>443</v>
      </c>
      <c r="J957" t="s">
        <v>401</v>
      </c>
      <c r="K957" t="s">
        <v>997</v>
      </c>
      <c r="L957" t="s">
        <v>713</v>
      </c>
      <c r="M957">
        <v>19</v>
      </c>
      <c r="N957">
        <v>16</v>
      </c>
      <c r="O957">
        <v>6</v>
      </c>
      <c r="P957">
        <v>1098</v>
      </c>
      <c r="Q957">
        <f t="shared" si="14"/>
        <v>2196</v>
      </c>
    </row>
    <row r="958" spans="1:17" x14ac:dyDescent="0.35">
      <c r="A958">
        <v>706</v>
      </c>
      <c r="B958" t="s">
        <v>355</v>
      </c>
      <c r="C958">
        <v>67</v>
      </c>
      <c r="D958">
        <v>2</v>
      </c>
      <c r="E958" s="2">
        <v>45042</v>
      </c>
      <c r="F958">
        <v>0.23276620370370371</v>
      </c>
      <c r="G958" s="2">
        <v>45050</v>
      </c>
      <c r="H958">
        <v>0.55081018518518521</v>
      </c>
      <c r="I958" t="s">
        <v>42</v>
      </c>
      <c r="J958" t="s">
        <v>401</v>
      </c>
      <c r="K958" t="s">
        <v>997</v>
      </c>
      <c r="L958" t="s">
        <v>715</v>
      </c>
      <c r="M958">
        <v>5</v>
      </c>
      <c r="N958">
        <v>13</v>
      </c>
      <c r="O958">
        <v>8</v>
      </c>
      <c r="P958">
        <v>1374</v>
      </c>
      <c r="Q958">
        <f t="shared" si="14"/>
        <v>2748</v>
      </c>
    </row>
    <row r="959" spans="1:17" x14ac:dyDescent="0.35">
      <c r="A959">
        <v>710</v>
      </c>
      <c r="B959" t="s">
        <v>341</v>
      </c>
      <c r="C959">
        <v>54</v>
      </c>
      <c r="D959">
        <v>5</v>
      </c>
      <c r="E959" s="2">
        <v>45068</v>
      </c>
      <c r="F959">
        <v>6.4618055555555554E-2</v>
      </c>
      <c r="G959" s="2">
        <v>45075</v>
      </c>
      <c r="H959">
        <v>7.2129629629629627E-2</v>
      </c>
      <c r="I959" t="s">
        <v>495</v>
      </c>
      <c r="J959" t="s">
        <v>401</v>
      </c>
      <c r="K959" t="s">
        <v>999</v>
      </c>
      <c r="L959" t="s">
        <v>727</v>
      </c>
      <c r="M959">
        <v>1</v>
      </c>
      <c r="N959">
        <v>1</v>
      </c>
      <c r="O959">
        <v>7</v>
      </c>
      <c r="P959">
        <v>1236</v>
      </c>
      <c r="Q959">
        <f t="shared" si="14"/>
        <v>6180</v>
      </c>
    </row>
    <row r="960" spans="1:17" x14ac:dyDescent="0.35">
      <c r="A960">
        <v>717</v>
      </c>
      <c r="B960" t="s">
        <v>233</v>
      </c>
      <c r="C960">
        <v>67</v>
      </c>
      <c r="D960">
        <v>5</v>
      </c>
      <c r="E960" s="2">
        <v>45102</v>
      </c>
      <c r="F960">
        <v>0.26287037037037037</v>
      </c>
      <c r="G960" s="2">
        <v>45103</v>
      </c>
      <c r="H960">
        <v>0.97277777777777774</v>
      </c>
      <c r="I960" t="s">
        <v>613</v>
      </c>
      <c r="J960" t="s">
        <v>401</v>
      </c>
      <c r="K960" t="s">
        <v>1000</v>
      </c>
      <c r="L960" t="s">
        <v>720</v>
      </c>
      <c r="M960">
        <v>6</v>
      </c>
      <c r="N960">
        <v>23</v>
      </c>
      <c r="O960">
        <v>1</v>
      </c>
      <c r="P960">
        <v>1374</v>
      </c>
      <c r="Q960">
        <f t="shared" si="14"/>
        <v>6870</v>
      </c>
    </row>
    <row r="961" spans="1:17" x14ac:dyDescent="0.35">
      <c r="A961">
        <v>737</v>
      </c>
      <c r="B961" t="s">
        <v>268</v>
      </c>
      <c r="C961">
        <v>46</v>
      </c>
      <c r="D961">
        <v>5</v>
      </c>
      <c r="E961" s="2">
        <v>45183</v>
      </c>
      <c r="F961">
        <v>0.31655092592592593</v>
      </c>
      <c r="G961" s="2">
        <v>45186</v>
      </c>
      <c r="H961">
        <v>0.56741898148148151</v>
      </c>
      <c r="I961" t="s">
        <v>481</v>
      </c>
      <c r="J961" t="s">
        <v>401</v>
      </c>
      <c r="K961" t="s">
        <v>1005</v>
      </c>
      <c r="L961" t="s">
        <v>740</v>
      </c>
      <c r="M961">
        <v>7</v>
      </c>
      <c r="N961">
        <v>13</v>
      </c>
      <c r="O961">
        <v>3</v>
      </c>
      <c r="P961">
        <v>758</v>
      </c>
      <c r="Q961">
        <f t="shared" si="14"/>
        <v>3790</v>
      </c>
    </row>
    <row r="962" spans="1:17" x14ac:dyDescent="0.35">
      <c r="A962">
        <v>749</v>
      </c>
      <c r="B962" t="s">
        <v>386</v>
      </c>
      <c r="C962">
        <v>12</v>
      </c>
      <c r="D962">
        <v>2</v>
      </c>
      <c r="E962" s="2">
        <v>45096</v>
      </c>
      <c r="F962">
        <v>0.5508912037037037</v>
      </c>
      <c r="G962" s="2">
        <v>45101</v>
      </c>
      <c r="H962">
        <v>0.15084490740740741</v>
      </c>
      <c r="I962" t="s">
        <v>410</v>
      </c>
      <c r="J962" t="s">
        <v>401</v>
      </c>
      <c r="K962" t="s">
        <v>1000</v>
      </c>
      <c r="L962" t="s">
        <v>727</v>
      </c>
      <c r="M962">
        <v>13</v>
      </c>
      <c r="N962">
        <v>3</v>
      </c>
      <c r="O962">
        <v>5</v>
      </c>
      <c r="P962">
        <v>672</v>
      </c>
      <c r="Q962">
        <f t="shared" si="14"/>
        <v>1344</v>
      </c>
    </row>
    <row r="963" spans="1:17" x14ac:dyDescent="0.35">
      <c r="A963">
        <v>751</v>
      </c>
      <c r="B963" t="s">
        <v>329</v>
      </c>
      <c r="C963">
        <v>23</v>
      </c>
      <c r="D963">
        <v>5</v>
      </c>
      <c r="E963" s="2">
        <v>45026</v>
      </c>
      <c r="F963">
        <v>0.30039351851851853</v>
      </c>
      <c r="G963" s="2">
        <v>45031</v>
      </c>
      <c r="H963">
        <v>7.8171296296296294E-2</v>
      </c>
      <c r="I963" t="s">
        <v>416</v>
      </c>
      <c r="J963" t="s">
        <v>401</v>
      </c>
      <c r="K963" t="s">
        <v>997</v>
      </c>
      <c r="L963" t="s">
        <v>727</v>
      </c>
      <c r="M963">
        <v>7</v>
      </c>
      <c r="N963">
        <v>1</v>
      </c>
      <c r="O963">
        <v>5</v>
      </c>
      <c r="P963">
        <v>1098</v>
      </c>
      <c r="Q963">
        <f t="shared" ref="Q963:Q1001" si="15">D963*P963</f>
        <v>5490</v>
      </c>
    </row>
    <row r="964" spans="1:17" x14ac:dyDescent="0.35">
      <c r="A964">
        <v>758</v>
      </c>
      <c r="B964" t="s">
        <v>175</v>
      </c>
      <c r="C964">
        <v>40</v>
      </c>
      <c r="D964">
        <v>5</v>
      </c>
      <c r="E964" s="2">
        <v>45215</v>
      </c>
      <c r="F964">
        <v>0.38363425925925926</v>
      </c>
      <c r="G964" s="2">
        <v>45219</v>
      </c>
      <c r="H964">
        <v>0.15761574074074075</v>
      </c>
      <c r="I964" t="s">
        <v>173</v>
      </c>
      <c r="J964" t="s">
        <v>401</v>
      </c>
      <c r="K964" t="s">
        <v>1006</v>
      </c>
      <c r="L964" t="s">
        <v>727</v>
      </c>
      <c r="M964">
        <v>9</v>
      </c>
      <c r="N964">
        <v>3</v>
      </c>
      <c r="O964">
        <v>4</v>
      </c>
      <c r="P964">
        <v>1923</v>
      </c>
      <c r="Q964">
        <f t="shared" si="15"/>
        <v>9615</v>
      </c>
    </row>
    <row r="965" spans="1:17" x14ac:dyDescent="0.35">
      <c r="A965">
        <v>770</v>
      </c>
      <c r="B965" t="s">
        <v>313</v>
      </c>
      <c r="C965">
        <v>25</v>
      </c>
      <c r="D965">
        <v>3</v>
      </c>
      <c r="E965" s="2">
        <v>45075</v>
      </c>
      <c r="F965">
        <v>1.4548611111111111E-2</v>
      </c>
      <c r="G965" s="2">
        <v>45084</v>
      </c>
      <c r="H965">
        <v>0.4022222222222222</v>
      </c>
      <c r="I965" t="s">
        <v>165</v>
      </c>
      <c r="J965" t="s">
        <v>401</v>
      </c>
      <c r="K965" t="s">
        <v>999</v>
      </c>
      <c r="L965" t="s">
        <v>727</v>
      </c>
      <c r="M965">
        <v>0</v>
      </c>
      <c r="N965">
        <v>9</v>
      </c>
      <c r="O965">
        <v>9</v>
      </c>
      <c r="P965">
        <v>1202</v>
      </c>
      <c r="Q965">
        <f t="shared" si="15"/>
        <v>3606</v>
      </c>
    </row>
    <row r="966" spans="1:17" x14ac:dyDescent="0.35">
      <c r="A966">
        <v>778</v>
      </c>
      <c r="B966" t="s">
        <v>135</v>
      </c>
      <c r="C966">
        <v>61</v>
      </c>
      <c r="D966">
        <v>4</v>
      </c>
      <c r="E966" s="2">
        <v>45056</v>
      </c>
      <c r="F966">
        <v>0.16574074074074074</v>
      </c>
      <c r="G966" s="2">
        <v>45059</v>
      </c>
      <c r="H966">
        <v>0.49811342592592595</v>
      </c>
      <c r="I966" t="s">
        <v>537</v>
      </c>
      <c r="J966" t="s">
        <v>401</v>
      </c>
      <c r="K966" t="s">
        <v>999</v>
      </c>
      <c r="L966" t="s">
        <v>715</v>
      </c>
      <c r="M966">
        <v>3</v>
      </c>
      <c r="N966">
        <v>11</v>
      </c>
      <c r="O966">
        <v>3</v>
      </c>
      <c r="P966">
        <v>810</v>
      </c>
      <c r="Q966">
        <f t="shared" si="15"/>
        <v>3240</v>
      </c>
    </row>
    <row r="967" spans="1:17" x14ac:dyDescent="0.35">
      <c r="A967">
        <v>781</v>
      </c>
      <c r="B967" t="s">
        <v>329</v>
      </c>
      <c r="C967">
        <v>40</v>
      </c>
      <c r="D967">
        <v>2</v>
      </c>
      <c r="E967" s="2">
        <v>45196</v>
      </c>
      <c r="F967">
        <v>0.64372685185185186</v>
      </c>
      <c r="G967" s="2">
        <v>45204</v>
      </c>
      <c r="H967">
        <v>0.81907407407407407</v>
      </c>
      <c r="I967" t="s">
        <v>544</v>
      </c>
      <c r="J967" t="s">
        <v>401</v>
      </c>
      <c r="K967" t="s">
        <v>1005</v>
      </c>
      <c r="L967" t="s">
        <v>715</v>
      </c>
      <c r="M967">
        <v>15</v>
      </c>
      <c r="N967">
        <v>19</v>
      </c>
      <c r="O967">
        <v>8</v>
      </c>
      <c r="P967">
        <v>1923</v>
      </c>
      <c r="Q967">
        <f t="shared" si="15"/>
        <v>3846</v>
      </c>
    </row>
    <row r="968" spans="1:17" x14ac:dyDescent="0.35">
      <c r="A968">
        <v>784</v>
      </c>
      <c r="B968" t="s">
        <v>171</v>
      </c>
      <c r="C968">
        <v>56</v>
      </c>
      <c r="D968">
        <v>2</v>
      </c>
      <c r="E968" s="2">
        <v>45079</v>
      </c>
      <c r="F968">
        <v>0.35129629629629627</v>
      </c>
      <c r="G968" s="2">
        <v>45084</v>
      </c>
      <c r="H968">
        <v>0.26133101851851853</v>
      </c>
      <c r="I968" t="s">
        <v>521</v>
      </c>
      <c r="J968" t="s">
        <v>401</v>
      </c>
      <c r="K968" t="s">
        <v>1000</v>
      </c>
      <c r="L968" t="s">
        <v>717</v>
      </c>
      <c r="M968">
        <v>8</v>
      </c>
      <c r="N968">
        <v>6</v>
      </c>
      <c r="O968">
        <v>5</v>
      </c>
      <c r="P968">
        <v>1272</v>
      </c>
      <c r="Q968">
        <f t="shared" si="15"/>
        <v>2544</v>
      </c>
    </row>
    <row r="969" spans="1:17" x14ac:dyDescent="0.35">
      <c r="A969">
        <v>796</v>
      </c>
      <c r="B969" t="s">
        <v>11</v>
      </c>
      <c r="C969">
        <v>61</v>
      </c>
      <c r="D969">
        <v>4</v>
      </c>
      <c r="E969" s="2">
        <v>45051</v>
      </c>
      <c r="F969">
        <v>0.32877314814814818</v>
      </c>
      <c r="G969" s="2">
        <v>45060</v>
      </c>
      <c r="H969">
        <v>0.33917824074074077</v>
      </c>
      <c r="I969" t="s">
        <v>406</v>
      </c>
      <c r="J969" t="s">
        <v>401</v>
      </c>
      <c r="K969" t="s">
        <v>999</v>
      </c>
      <c r="L969" t="s">
        <v>717</v>
      </c>
      <c r="M969">
        <v>7</v>
      </c>
      <c r="N969">
        <v>8</v>
      </c>
      <c r="O969">
        <v>9</v>
      </c>
      <c r="P969">
        <v>810</v>
      </c>
      <c r="Q969">
        <f t="shared" si="15"/>
        <v>3240</v>
      </c>
    </row>
    <row r="970" spans="1:17" x14ac:dyDescent="0.35">
      <c r="A970">
        <v>798</v>
      </c>
      <c r="B970" t="s">
        <v>175</v>
      </c>
      <c r="C970">
        <v>30</v>
      </c>
      <c r="D970">
        <v>5</v>
      </c>
      <c r="E970" s="2">
        <v>45277</v>
      </c>
      <c r="F970">
        <v>0.73284722222222221</v>
      </c>
      <c r="G970" s="2">
        <v>45286</v>
      </c>
      <c r="H970">
        <v>7.7881944444444448E-2</v>
      </c>
      <c r="I970" t="s">
        <v>292</v>
      </c>
      <c r="J970" t="s">
        <v>401</v>
      </c>
      <c r="K970" t="s">
        <v>996</v>
      </c>
      <c r="L970" t="s">
        <v>720</v>
      </c>
      <c r="M970">
        <v>17</v>
      </c>
      <c r="N970">
        <v>1</v>
      </c>
      <c r="O970">
        <v>9</v>
      </c>
      <c r="P970">
        <v>751</v>
      </c>
      <c r="Q970">
        <f t="shared" si="15"/>
        <v>3755</v>
      </c>
    </row>
    <row r="971" spans="1:17" x14ac:dyDescent="0.35">
      <c r="A971">
        <v>812</v>
      </c>
      <c r="B971" t="s">
        <v>230</v>
      </c>
      <c r="C971">
        <v>40</v>
      </c>
      <c r="D971">
        <v>2</v>
      </c>
      <c r="E971" s="2">
        <v>45272</v>
      </c>
      <c r="F971">
        <v>0.72209490740740745</v>
      </c>
      <c r="G971" s="2">
        <v>45274</v>
      </c>
      <c r="H971">
        <v>6.1481481481481484E-2</v>
      </c>
      <c r="I971" t="s">
        <v>558</v>
      </c>
      <c r="J971" t="s">
        <v>401</v>
      </c>
      <c r="K971" t="s">
        <v>996</v>
      </c>
      <c r="L971" t="s">
        <v>731</v>
      </c>
      <c r="M971">
        <v>17</v>
      </c>
      <c r="N971">
        <v>1</v>
      </c>
      <c r="O971">
        <v>2</v>
      </c>
      <c r="P971">
        <v>1923</v>
      </c>
      <c r="Q971">
        <f t="shared" si="15"/>
        <v>3846</v>
      </c>
    </row>
    <row r="972" spans="1:17" x14ac:dyDescent="0.35">
      <c r="A972">
        <v>815</v>
      </c>
      <c r="B972" t="s">
        <v>382</v>
      </c>
      <c r="C972">
        <v>61</v>
      </c>
      <c r="D972">
        <v>3</v>
      </c>
      <c r="E972" s="2">
        <v>45198</v>
      </c>
      <c r="F972">
        <v>0.29737268518518517</v>
      </c>
      <c r="G972" s="2">
        <v>45207</v>
      </c>
      <c r="H972">
        <v>0.61548611111111107</v>
      </c>
      <c r="I972" t="s">
        <v>141</v>
      </c>
      <c r="J972" t="s">
        <v>401</v>
      </c>
      <c r="K972" t="s">
        <v>1005</v>
      </c>
      <c r="L972" t="s">
        <v>717</v>
      </c>
      <c r="M972">
        <v>7</v>
      </c>
      <c r="N972">
        <v>14</v>
      </c>
      <c r="O972">
        <v>9</v>
      </c>
      <c r="P972">
        <v>810</v>
      </c>
      <c r="Q972">
        <f t="shared" si="15"/>
        <v>2430</v>
      </c>
    </row>
    <row r="973" spans="1:17" x14ac:dyDescent="0.35">
      <c r="A973">
        <v>824</v>
      </c>
      <c r="B973" t="s">
        <v>378</v>
      </c>
      <c r="C973">
        <v>46</v>
      </c>
      <c r="D973">
        <v>4</v>
      </c>
      <c r="E973" s="2">
        <v>45052</v>
      </c>
      <c r="F973">
        <v>0.33068287037037036</v>
      </c>
      <c r="G973" s="2">
        <v>45053</v>
      </c>
      <c r="H973">
        <v>0.64157407407407407</v>
      </c>
      <c r="I973" t="s">
        <v>540</v>
      </c>
      <c r="J973" t="s">
        <v>401</v>
      </c>
      <c r="K973" t="s">
        <v>999</v>
      </c>
      <c r="L973" t="s">
        <v>713</v>
      </c>
      <c r="M973">
        <v>7</v>
      </c>
      <c r="N973">
        <v>15</v>
      </c>
      <c r="O973">
        <v>1</v>
      </c>
      <c r="P973">
        <v>758</v>
      </c>
      <c r="Q973">
        <f t="shared" si="15"/>
        <v>3032</v>
      </c>
    </row>
    <row r="974" spans="1:17" x14ac:dyDescent="0.35">
      <c r="A974">
        <v>825</v>
      </c>
      <c r="B974" t="s">
        <v>178</v>
      </c>
      <c r="C974">
        <v>25</v>
      </c>
      <c r="D974">
        <v>5</v>
      </c>
      <c r="E974" s="2">
        <v>45107</v>
      </c>
      <c r="F974">
        <v>0.45166666666666666</v>
      </c>
      <c r="G974" s="2">
        <v>45108</v>
      </c>
      <c r="H974">
        <v>0.7556018518518518</v>
      </c>
      <c r="I974" t="s">
        <v>349</v>
      </c>
      <c r="J974" t="s">
        <v>401</v>
      </c>
      <c r="K974" t="s">
        <v>1000</v>
      </c>
      <c r="L974" t="s">
        <v>717</v>
      </c>
      <c r="M974">
        <v>10</v>
      </c>
      <c r="N974">
        <v>18</v>
      </c>
      <c r="O974">
        <v>1</v>
      </c>
      <c r="P974">
        <v>1202</v>
      </c>
      <c r="Q974">
        <f t="shared" si="15"/>
        <v>6010</v>
      </c>
    </row>
    <row r="975" spans="1:17" x14ac:dyDescent="0.35">
      <c r="A975">
        <v>828</v>
      </c>
      <c r="B975" t="s">
        <v>178</v>
      </c>
      <c r="C975">
        <v>8</v>
      </c>
      <c r="D975">
        <v>3</v>
      </c>
      <c r="E975" s="2">
        <v>45223</v>
      </c>
      <c r="F975">
        <v>0.69931712962962966</v>
      </c>
      <c r="G975" s="2">
        <v>45231</v>
      </c>
      <c r="H975">
        <v>0.92983796296296295</v>
      </c>
      <c r="I975" t="s">
        <v>457</v>
      </c>
      <c r="J975" t="s">
        <v>401</v>
      </c>
      <c r="K975" t="s">
        <v>1006</v>
      </c>
      <c r="L975" t="s">
        <v>731</v>
      </c>
      <c r="M975">
        <v>16</v>
      </c>
      <c r="N975">
        <v>22</v>
      </c>
      <c r="O975">
        <v>8</v>
      </c>
      <c r="P975">
        <v>252</v>
      </c>
      <c r="Q975">
        <f t="shared" si="15"/>
        <v>756</v>
      </c>
    </row>
    <row r="976" spans="1:17" x14ac:dyDescent="0.35">
      <c r="A976">
        <v>830</v>
      </c>
      <c r="B976" t="s">
        <v>32</v>
      </c>
      <c r="C976">
        <v>46</v>
      </c>
      <c r="D976">
        <v>2</v>
      </c>
      <c r="E976" s="2">
        <v>44938</v>
      </c>
      <c r="F976">
        <v>0.80478009259259264</v>
      </c>
      <c r="G976" s="2">
        <v>44941</v>
      </c>
      <c r="H976">
        <v>0.21135416666666668</v>
      </c>
      <c r="I976" t="s">
        <v>137</v>
      </c>
      <c r="J976" t="s">
        <v>401</v>
      </c>
      <c r="K976" t="s">
        <v>1002</v>
      </c>
      <c r="L976" t="s">
        <v>740</v>
      </c>
      <c r="M976">
        <v>19</v>
      </c>
      <c r="N976">
        <v>5</v>
      </c>
      <c r="O976">
        <v>3</v>
      </c>
      <c r="P976">
        <v>758</v>
      </c>
      <c r="Q976">
        <f t="shared" si="15"/>
        <v>1516</v>
      </c>
    </row>
    <row r="977" spans="1:17" x14ac:dyDescent="0.35">
      <c r="A977">
        <v>831</v>
      </c>
      <c r="B977" t="s">
        <v>309</v>
      </c>
      <c r="C977">
        <v>56</v>
      </c>
      <c r="D977">
        <v>5</v>
      </c>
      <c r="E977" s="2">
        <v>45070</v>
      </c>
      <c r="F977">
        <v>0.77885416666666663</v>
      </c>
      <c r="G977" s="2">
        <v>45080</v>
      </c>
      <c r="H977">
        <v>0.79603009259259261</v>
      </c>
      <c r="I977" t="s">
        <v>579</v>
      </c>
      <c r="J977" t="s">
        <v>401</v>
      </c>
      <c r="K977" t="s">
        <v>999</v>
      </c>
      <c r="L977" t="s">
        <v>715</v>
      </c>
      <c r="M977">
        <v>18</v>
      </c>
      <c r="N977">
        <v>19</v>
      </c>
      <c r="O977">
        <v>10</v>
      </c>
      <c r="P977">
        <v>1272</v>
      </c>
      <c r="Q977">
        <f t="shared" si="15"/>
        <v>6360</v>
      </c>
    </row>
    <row r="978" spans="1:17" x14ac:dyDescent="0.35">
      <c r="A978">
        <v>840</v>
      </c>
      <c r="B978" t="s">
        <v>127</v>
      </c>
      <c r="C978">
        <v>67</v>
      </c>
      <c r="D978">
        <v>2</v>
      </c>
      <c r="E978" s="2">
        <v>44939</v>
      </c>
      <c r="F978">
        <v>0.80526620370370372</v>
      </c>
      <c r="G978" s="2">
        <v>44942</v>
      </c>
      <c r="H978">
        <v>0.4934027777777778</v>
      </c>
      <c r="I978" t="s">
        <v>534</v>
      </c>
      <c r="J978" t="s">
        <v>401</v>
      </c>
      <c r="K978" t="s">
        <v>1002</v>
      </c>
      <c r="L978" t="s">
        <v>717</v>
      </c>
      <c r="M978">
        <v>19</v>
      </c>
      <c r="N978">
        <v>11</v>
      </c>
      <c r="O978">
        <v>3</v>
      </c>
      <c r="P978">
        <v>1374</v>
      </c>
      <c r="Q978">
        <f t="shared" si="15"/>
        <v>2748</v>
      </c>
    </row>
    <row r="979" spans="1:17" x14ac:dyDescent="0.35">
      <c r="A979">
        <v>842</v>
      </c>
      <c r="B979" t="s">
        <v>333</v>
      </c>
      <c r="C979">
        <v>46</v>
      </c>
      <c r="D979">
        <v>2</v>
      </c>
      <c r="E979" s="2">
        <v>45289</v>
      </c>
      <c r="F979">
        <v>0.71635416666666663</v>
      </c>
      <c r="G979" s="2">
        <v>45292</v>
      </c>
      <c r="H979">
        <v>0.10261574074074074</v>
      </c>
      <c r="I979" t="s">
        <v>514</v>
      </c>
      <c r="J979" t="s">
        <v>401</v>
      </c>
      <c r="K979" t="s">
        <v>996</v>
      </c>
      <c r="L979" t="s">
        <v>717</v>
      </c>
      <c r="M979">
        <v>17</v>
      </c>
      <c r="N979">
        <v>2</v>
      </c>
      <c r="O979">
        <v>3</v>
      </c>
      <c r="P979">
        <v>758</v>
      </c>
      <c r="Q979">
        <f t="shared" si="15"/>
        <v>1516</v>
      </c>
    </row>
    <row r="980" spans="1:17" x14ac:dyDescent="0.35">
      <c r="A980">
        <v>863</v>
      </c>
      <c r="B980" t="s">
        <v>386</v>
      </c>
      <c r="C980">
        <v>20</v>
      </c>
      <c r="D980">
        <v>3</v>
      </c>
      <c r="E980" s="2">
        <v>45082</v>
      </c>
      <c r="F980">
        <v>0.39449074074074075</v>
      </c>
      <c r="G980" s="2">
        <v>45092</v>
      </c>
      <c r="H980">
        <v>0.13408564814814813</v>
      </c>
      <c r="I980" t="s">
        <v>592</v>
      </c>
      <c r="J980" t="s">
        <v>401</v>
      </c>
      <c r="K980" t="s">
        <v>1000</v>
      </c>
      <c r="L980" t="s">
        <v>727</v>
      </c>
      <c r="M980">
        <v>9</v>
      </c>
      <c r="N980">
        <v>3</v>
      </c>
      <c r="O980">
        <v>10</v>
      </c>
      <c r="P980">
        <v>697</v>
      </c>
      <c r="Q980">
        <f t="shared" si="15"/>
        <v>2091</v>
      </c>
    </row>
    <row r="981" spans="1:17" x14ac:dyDescent="0.35">
      <c r="A981">
        <v>871</v>
      </c>
      <c r="B981" t="s">
        <v>244</v>
      </c>
      <c r="C981">
        <v>15</v>
      </c>
      <c r="D981">
        <v>1</v>
      </c>
      <c r="E981" s="2">
        <v>45088</v>
      </c>
      <c r="F981">
        <v>0.25381944444444443</v>
      </c>
      <c r="G981" s="2">
        <v>45092</v>
      </c>
      <c r="H981">
        <v>0.87287037037037041</v>
      </c>
      <c r="I981" t="s">
        <v>560</v>
      </c>
      <c r="J981" t="s">
        <v>401</v>
      </c>
      <c r="K981" t="s">
        <v>1000</v>
      </c>
      <c r="L981" t="s">
        <v>720</v>
      </c>
      <c r="M981">
        <v>6</v>
      </c>
      <c r="N981">
        <v>20</v>
      </c>
      <c r="O981">
        <v>4</v>
      </c>
      <c r="P981">
        <v>1488</v>
      </c>
      <c r="Q981">
        <f t="shared" si="15"/>
        <v>1488</v>
      </c>
    </row>
    <row r="982" spans="1:17" x14ac:dyDescent="0.35">
      <c r="A982">
        <v>894</v>
      </c>
      <c r="B982" t="s">
        <v>359</v>
      </c>
      <c r="C982">
        <v>54</v>
      </c>
      <c r="D982">
        <v>4</v>
      </c>
      <c r="E982" s="2">
        <v>45213</v>
      </c>
      <c r="F982">
        <v>0.5873032407407407</v>
      </c>
      <c r="G982" s="2">
        <v>45220</v>
      </c>
      <c r="H982">
        <v>0.96552083333333338</v>
      </c>
      <c r="I982" t="s">
        <v>526</v>
      </c>
      <c r="J982" t="s">
        <v>401</v>
      </c>
      <c r="K982" t="s">
        <v>1006</v>
      </c>
      <c r="L982" t="s">
        <v>713</v>
      </c>
      <c r="M982">
        <v>14</v>
      </c>
      <c r="N982">
        <v>23</v>
      </c>
      <c r="O982">
        <v>7</v>
      </c>
      <c r="P982">
        <v>1236</v>
      </c>
      <c r="Q982">
        <f t="shared" si="15"/>
        <v>4944</v>
      </c>
    </row>
    <row r="983" spans="1:17" x14ac:dyDescent="0.35">
      <c r="A983">
        <v>896</v>
      </c>
      <c r="B983" t="s">
        <v>213</v>
      </c>
      <c r="C983">
        <v>46</v>
      </c>
      <c r="D983">
        <v>1</v>
      </c>
      <c r="E983" s="2">
        <v>45021</v>
      </c>
      <c r="F983">
        <v>0.17633101851851851</v>
      </c>
      <c r="G983" s="2">
        <v>45026</v>
      </c>
      <c r="H983">
        <v>0.53489583333333335</v>
      </c>
      <c r="I983" t="s">
        <v>438</v>
      </c>
      <c r="J983" t="s">
        <v>401</v>
      </c>
      <c r="K983" t="s">
        <v>997</v>
      </c>
      <c r="L983" t="s">
        <v>715</v>
      </c>
      <c r="M983">
        <v>4</v>
      </c>
      <c r="N983">
        <v>12</v>
      </c>
      <c r="O983">
        <v>5</v>
      </c>
      <c r="P983">
        <v>758</v>
      </c>
      <c r="Q983">
        <f t="shared" si="15"/>
        <v>758</v>
      </c>
    </row>
    <row r="984" spans="1:17" x14ac:dyDescent="0.35">
      <c r="A984">
        <v>907</v>
      </c>
      <c r="B984" t="s">
        <v>186</v>
      </c>
      <c r="C984">
        <v>30</v>
      </c>
      <c r="D984">
        <v>2</v>
      </c>
      <c r="E984" s="2">
        <v>45035</v>
      </c>
      <c r="F984">
        <v>0.90047453703703706</v>
      </c>
      <c r="G984" s="2">
        <v>45041</v>
      </c>
      <c r="H984">
        <v>0.4667013888888889</v>
      </c>
      <c r="I984" t="s">
        <v>466</v>
      </c>
      <c r="J984" t="s">
        <v>401</v>
      </c>
      <c r="K984" t="s">
        <v>997</v>
      </c>
      <c r="L984" t="s">
        <v>715</v>
      </c>
      <c r="M984">
        <v>21</v>
      </c>
      <c r="N984">
        <v>11</v>
      </c>
      <c r="O984">
        <v>6</v>
      </c>
      <c r="P984">
        <v>751</v>
      </c>
      <c r="Q984">
        <f t="shared" si="15"/>
        <v>1502</v>
      </c>
    </row>
    <row r="985" spans="1:17" x14ac:dyDescent="0.35">
      <c r="A985">
        <v>913</v>
      </c>
      <c r="B985" t="s">
        <v>359</v>
      </c>
      <c r="C985">
        <v>56</v>
      </c>
      <c r="D985">
        <v>5</v>
      </c>
      <c r="E985" s="2">
        <v>45270</v>
      </c>
      <c r="F985">
        <v>0.77736111111111106</v>
      </c>
      <c r="G985" s="2">
        <v>45272</v>
      </c>
      <c r="H985">
        <v>0.2341087962962963</v>
      </c>
      <c r="I985" t="s">
        <v>215</v>
      </c>
      <c r="J985" t="s">
        <v>401</v>
      </c>
      <c r="K985" t="s">
        <v>996</v>
      </c>
      <c r="L985" t="s">
        <v>720</v>
      </c>
      <c r="M985">
        <v>18</v>
      </c>
      <c r="N985">
        <v>5</v>
      </c>
      <c r="O985">
        <v>2</v>
      </c>
      <c r="P985">
        <v>1272</v>
      </c>
      <c r="Q985">
        <f t="shared" si="15"/>
        <v>6360</v>
      </c>
    </row>
    <row r="986" spans="1:17" x14ac:dyDescent="0.35">
      <c r="A986">
        <v>917</v>
      </c>
      <c r="B986" t="s">
        <v>209</v>
      </c>
      <c r="C986">
        <v>12</v>
      </c>
      <c r="D986">
        <v>3</v>
      </c>
      <c r="E986" s="2">
        <v>44950</v>
      </c>
      <c r="F986">
        <v>0.24784722222222222</v>
      </c>
      <c r="G986" s="2">
        <v>44955</v>
      </c>
      <c r="H986">
        <v>0.46137731481481481</v>
      </c>
      <c r="I986" t="s">
        <v>510</v>
      </c>
      <c r="J986" t="s">
        <v>401</v>
      </c>
      <c r="K986" t="s">
        <v>1002</v>
      </c>
      <c r="L986" t="s">
        <v>731</v>
      </c>
      <c r="M986">
        <v>5</v>
      </c>
      <c r="N986">
        <v>11</v>
      </c>
      <c r="O986">
        <v>5</v>
      </c>
      <c r="P986">
        <v>672</v>
      </c>
      <c r="Q986">
        <f t="shared" si="15"/>
        <v>2016</v>
      </c>
    </row>
    <row r="987" spans="1:17" x14ac:dyDescent="0.35">
      <c r="A987">
        <v>921</v>
      </c>
      <c r="B987" t="s">
        <v>305</v>
      </c>
      <c r="C987">
        <v>23</v>
      </c>
      <c r="D987">
        <v>4</v>
      </c>
      <c r="E987" s="2">
        <v>45187</v>
      </c>
      <c r="F987">
        <v>0.57824074074074072</v>
      </c>
      <c r="G987" s="2">
        <v>45192</v>
      </c>
      <c r="H987">
        <v>0.30724537037037036</v>
      </c>
      <c r="I987" t="s">
        <v>562</v>
      </c>
      <c r="J987" t="s">
        <v>401</v>
      </c>
      <c r="K987" t="s">
        <v>1005</v>
      </c>
      <c r="L987" t="s">
        <v>727</v>
      </c>
      <c r="M987">
        <v>13</v>
      </c>
      <c r="N987">
        <v>7</v>
      </c>
      <c r="O987">
        <v>5</v>
      </c>
      <c r="P987">
        <v>1098</v>
      </c>
      <c r="Q987">
        <f t="shared" si="15"/>
        <v>4392</v>
      </c>
    </row>
    <row r="988" spans="1:17" x14ac:dyDescent="0.35">
      <c r="A988">
        <v>922</v>
      </c>
      <c r="B988" t="s">
        <v>40</v>
      </c>
      <c r="C988">
        <v>23</v>
      </c>
      <c r="D988">
        <v>1</v>
      </c>
      <c r="E988" s="2">
        <v>45274</v>
      </c>
      <c r="F988">
        <v>0.38638888888888889</v>
      </c>
      <c r="G988" s="2">
        <v>45278</v>
      </c>
      <c r="H988">
        <v>0.33584490740740741</v>
      </c>
      <c r="I988" t="s">
        <v>462</v>
      </c>
      <c r="J988" t="s">
        <v>401</v>
      </c>
      <c r="K988" t="s">
        <v>996</v>
      </c>
      <c r="L988" t="s">
        <v>740</v>
      </c>
      <c r="M988">
        <v>9</v>
      </c>
      <c r="N988">
        <v>8</v>
      </c>
      <c r="O988">
        <v>4</v>
      </c>
      <c r="P988">
        <v>1098</v>
      </c>
      <c r="Q988">
        <f t="shared" si="15"/>
        <v>1098</v>
      </c>
    </row>
    <row r="989" spans="1:17" x14ac:dyDescent="0.35">
      <c r="A989">
        <v>930</v>
      </c>
      <c r="B989" t="s">
        <v>325</v>
      </c>
      <c r="C989">
        <v>61</v>
      </c>
      <c r="D989">
        <v>3</v>
      </c>
      <c r="E989" s="2">
        <v>45080</v>
      </c>
      <c r="F989">
        <v>0.66146990740740741</v>
      </c>
      <c r="G989" s="2">
        <v>45084</v>
      </c>
      <c r="H989">
        <v>0.8203125</v>
      </c>
      <c r="I989" t="s">
        <v>73</v>
      </c>
      <c r="J989" t="s">
        <v>401</v>
      </c>
      <c r="K989" t="s">
        <v>1000</v>
      </c>
      <c r="L989" t="s">
        <v>713</v>
      </c>
      <c r="M989">
        <v>15</v>
      </c>
      <c r="N989">
        <v>19</v>
      </c>
      <c r="O989">
        <v>4</v>
      </c>
      <c r="P989">
        <v>810</v>
      </c>
      <c r="Q989">
        <f t="shared" si="15"/>
        <v>2430</v>
      </c>
    </row>
    <row r="990" spans="1:17" x14ac:dyDescent="0.35">
      <c r="A990">
        <v>946</v>
      </c>
      <c r="B990" t="s">
        <v>202</v>
      </c>
      <c r="C990">
        <v>17</v>
      </c>
      <c r="D990">
        <v>4</v>
      </c>
      <c r="E990" s="2">
        <v>45262</v>
      </c>
      <c r="F990">
        <v>0.46353009259259259</v>
      </c>
      <c r="G990" s="2">
        <v>45269</v>
      </c>
      <c r="H990">
        <v>0.7383912037037037</v>
      </c>
      <c r="I990" t="s">
        <v>319</v>
      </c>
      <c r="J990" t="s">
        <v>401</v>
      </c>
      <c r="K990" t="s">
        <v>996</v>
      </c>
      <c r="L990" t="s">
        <v>713</v>
      </c>
      <c r="M990">
        <v>11</v>
      </c>
      <c r="N990">
        <v>17</v>
      </c>
      <c r="O990">
        <v>7</v>
      </c>
      <c r="P990">
        <v>1899</v>
      </c>
      <c r="Q990">
        <f t="shared" si="15"/>
        <v>7596</v>
      </c>
    </row>
    <row r="991" spans="1:17" x14ac:dyDescent="0.35">
      <c r="A991">
        <v>953</v>
      </c>
      <c r="B991" t="s">
        <v>298</v>
      </c>
      <c r="C991">
        <v>40</v>
      </c>
      <c r="D991">
        <v>1</v>
      </c>
      <c r="E991" s="2">
        <v>45172</v>
      </c>
      <c r="F991">
        <v>1.8067129629629631E-2</v>
      </c>
      <c r="G991" s="2">
        <v>45173</v>
      </c>
      <c r="H991">
        <v>0.31516203703703705</v>
      </c>
      <c r="I991" t="s">
        <v>455</v>
      </c>
      <c r="J991" t="s">
        <v>401</v>
      </c>
      <c r="K991" t="s">
        <v>1005</v>
      </c>
      <c r="L991" t="s">
        <v>720</v>
      </c>
      <c r="M991">
        <v>0</v>
      </c>
      <c r="N991">
        <v>7</v>
      </c>
      <c r="O991">
        <v>1</v>
      </c>
      <c r="P991">
        <v>1923</v>
      </c>
      <c r="Q991">
        <f t="shared" si="15"/>
        <v>1923</v>
      </c>
    </row>
    <row r="992" spans="1:17" x14ac:dyDescent="0.35">
      <c r="A992">
        <v>957</v>
      </c>
      <c r="B992" t="s">
        <v>155</v>
      </c>
      <c r="C992">
        <v>23</v>
      </c>
      <c r="D992">
        <v>1</v>
      </c>
      <c r="E992" s="2">
        <v>45275</v>
      </c>
      <c r="F992">
        <v>8.099537037037037E-2</v>
      </c>
      <c r="G992" s="2">
        <v>45277</v>
      </c>
      <c r="H992">
        <v>0.88049768518518523</v>
      </c>
      <c r="I992" t="s">
        <v>46</v>
      </c>
      <c r="J992" t="s">
        <v>401</v>
      </c>
      <c r="K992" t="s">
        <v>996</v>
      </c>
      <c r="L992" t="s">
        <v>717</v>
      </c>
      <c r="M992">
        <v>1</v>
      </c>
      <c r="N992">
        <v>21</v>
      </c>
      <c r="O992">
        <v>2</v>
      </c>
      <c r="P992">
        <v>1098</v>
      </c>
      <c r="Q992">
        <f t="shared" si="15"/>
        <v>1098</v>
      </c>
    </row>
    <row r="993" spans="1:17" x14ac:dyDescent="0.35">
      <c r="A993">
        <v>959</v>
      </c>
      <c r="B993" t="s">
        <v>382</v>
      </c>
      <c r="C993">
        <v>40</v>
      </c>
      <c r="D993">
        <v>1</v>
      </c>
      <c r="E993" s="2">
        <v>45281</v>
      </c>
      <c r="F993">
        <v>7.9699074074074075E-2</v>
      </c>
      <c r="G993" s="2">
        <v>45286</v>
      </c>
      <c r="H993">
        <v>0.87899305555555551</v>
      </c>
      <c r="I993" t="s">
        <v>537</v>
      </c>
      <c r="J993" t="s">
        <v>401</v>
      </c>
      <c r="K993" t="s">
        <v>996</v>
      </c>
      <c r="L993" t="s">
        <v>740</v>
      </c>
      <c r="M993">
        <v>1</v>
      </c>
      <c r="N993">
        <v>21</v>
      </c>
      <c r="O993">
        <v>5</v>
      </c>
      <c r="P993">
        <v>1923</v>
      </c>
      <c r="Q993">
        <f t="shared" si="15"/>
        <v>1923</v>
      </c>
    </row>
    <row r="994" spans="1:17" x14ac:dyDescent="0.35">
      <c r="A994">
        <v>962</v>
      </c>
      <c r="B994" t="s">
        <v>115</v>
      </c>
      <c r="C994">
        <v>17</v>
      </c>
      <c r="D994">
        <v>5</v>
      </c>
      <c r="E994" s="2">
        <v>45198</v>
      </c>
      <c r="F994">
        <v>0.49714120370370368</v>
      </c>
      <c r="G994" s="2">
        <v>45200</v>
      </c>
      <c r="H994">
        <v>0.6771759259259259</v>
      </c>
      <c r="I994" t="s">
        <v>235</v>
      </c>
      <c r="J994" t="s">
        <v>401</v>
      </c>
      <c r="K994" t="s">
        <v>1005</v>
      </c>
      <c r="L994" t="s">
        <v>717</v>
      </c>
      <c r="M994">
        <v>11</v>
      </c>
      <c r="N994">
        <v>16</v>
      </c>
      <c r="O994">
        <v>2</v>
      </c>
      <c r="P994">
        <v>1899</v>
      </c>
      <c r="Q994">
        <f t="shared" si="15"/>
        <v>9495</v>
      </c>
    </row>
    <row r="995" spans="1:17" x14ac:dyDescent="0.35">
      <c r="A995">
        <v>970</v>
      </c>
      <c r="B995" t="s">
        <v>83</v>
      </c>
      <c r="C995">
        <v>54</v>
      </c>
      <c r="D995">
        <v>4</v>
      </c>
      <c r="E995" s="2">
        <v>45029</v>
      </c>
      <c r="F995">
        <v>0.1434375</v>
      </c>
      <c r="G995" s="2">
        <v>45037</v>
      </c>
      <c r="H995">
        <v>0.90089120370370368</v>
      </c>
      <c r="I995" t="s">
        <v>485</v>
      </c>
      <c r="J995" t="s">
        <v>401</v>
      </c>
      <c r="K995" t="s">
        <v>997</v>
      </c>
      <c r="L995" t="s">
        <v>740</v>
      </c>
      <c r="M995">
        <v>3</v>
      </c>
      <c r="N995">
        <v>21</v>
      </c>
      <c r="O995">
        <v>8</v>
      </c>
      <c r="P995">
        <v>1236</v>
      </c>
      <c r="Q995">
        <f t="shared" si="15"/>
        <v>4944</v>
      </c>
    </row>
    <row r="996" spans="1:17" x14ac:dyDescent="0.35">
      <c r="A996">
        <v>972</v>
      </c>
      <c r="B996" t="s">
        <v>107</v>
      </c>
      <c r="C996">
        <v>30</v>
      </c>
      <c r="D996">
        <v>2</v>
      </c>
      <c r="E996" s="2">
        <v>45046</v>
      </c>
      <c r="F996">
        <v>6.5671296296296297E-2</v>
      </c>
      <c r="G996" s="2">
        <v>45048</v>
      </c>
      <c r="H996">
        <v>0.22724537037037038</v>
      </c>
      <c r="I996" t="s">
        <v>498</v>
      </c>
      <c r="J996" t="s">
        <v>401</v>
      </c>
      <c r="K996" t="s">
        <v>997</v>
      </c>
      <c r="L996" t="s">
        <v>720</v>
      </c>
      <c r="M996">
        <v>1</v>
      </c>
      <c r="N996">
        <v>5</v>
      </c>
      <c r="O996">
        <v>2</v>
      </c>
      <c r="P996">
        <v>751</v>
      </c>
      <c r="Q996">
        <f t="shared" si="15"/>
        <v>1502</v>
      </c>
    </row>
    <row r="997" spans="1:17" x14ac:dyDescent="0.35">
      <c r="A997">
        <v>976</v>
      </c>
      <c r="B997" t="s">
        <v>71</v>
      </c>
      <c r="C997">
        <v>17</v>
      </c>
      <c r="D997">
        <v>2</v>
      </c>
      <c r="E997" s="2">
        <v>45065</v>
      </c>
      <c r="F997">
        <v>0.29940972222222223</v>
      </c>
      <c r="G997" s="2">
        <v>45066</v>
      </c>
      <c r="H997">
        <v>0.36004629629629631</v>
      </c>
      <c r="I997" t="s">
        <v>609</v>
      </c>
      <c r="J997" t="s">
        <v>401</v>
      </c>
      <c r="K997" t="s">
        <v>999</v>
      </c>
      <c r="L997" t="s">
        <v>717</v>
      </c>
      <c r="M997">
        <v>7</v>
      </c>
      <c r="N997">
        <v>8</v>
      </c>
      <c r="O997">
        <v>1</v>
      </c>
      <c r="P997">
        <v>1899</v>
      </c>
      <c r="Q997">
        <f t="shared" si="15"/>
        <v>3798</v>
      </c>
    </row>
    <row r="998" spans="1:17" x14ac:dyDescent="0.35">
      <c r="A998">
        <v>980</v>
      </c>
      <c r="B998" t="s">
        <v>264</v>
      </c>
      <c r="C998">
        <v>12</v>
      </c>
      <c r="D998">
        <v>5</v>
      </c>
      <c r="E998" s="2">
        <v>45190</v>
      </c>
      <c r="F998">
        <v>0.85793981481481485</v>
      </c>
      <c r="G998" s="2">
        <v>45199</v>
      </c>
      <c r="H998">
        <v>3.0312499999999999E-2</v>
      </c>
      <c r="I998" t="s">
        <v>524</v>
      </c>
      <c r="J998" t="s">
        <v>401</v>
      </c>
      <c r="K998" t="s">
        <v>1005</v>
      </c>
      <c r="L998" t="s">
        <v>740</v>
      </c>
      <c r="M998">
        <v>20</v>
      </c>
      <c r="N998">
        <v>0</v>
      </c>
      <c r="O998">
        <v>9</v>
      </c>
      <c r="P998">
        <v>672</v>
      </c>
      <c r="Q998">
        <f t="shared" si="15"/>
        <v>3360</v>
      </c>
    </row>
    <row r="999" spans="1:17" x14ac:dyDescent="0.35">
      <c r="A999">
        <v>981</v>
      </c>
      <c r="B999" t="s">
        <v>59</v>
      </c>
      <c r="C999">
        <v>46</v>
      </c>
      <c r="D999">
        <v>2</v>
      </c>
      <c r="E999" s="2">
        <v>45018</v>
      </c>
      <c r="F999">
        <v>0.83412037037037035</v>
      </c>
      <c r="G999" s="2">
        <v>45019</v>
      </c>
      <c r="H999">
        <v>0.84834490740740742</v>
      </c>
      <c r="I999" t="s">
        <v>516</v>
      </c>
      <c r="J999" t="s">
        <v>401</v>
      </c>
      <c r="K999" t="s">
        <v>997</v>
      </c>
      <c r="L999" t="s">
        <v>720</v>
      </c>
      <c r="M999">
        <v>20</v>
      </c>
      <c r="N999">
        <v>20</v>
      </c>
      <c r="O999">
        <v>1</v>
      </c>
      <c r="P999">
        <v>758</v>
      </c>
      <c r="Q999">
        <f t="shared" si="15"/>
        <v>1516</v>
      </c>
    </row>
    <row r="1000" spans="1:17" x14ac:dyDescent="0.35">
      <c r="A1000">
        <v>993</v>
      </c>
      <c r="B1000" t="s">
        <v>321</v>
      </c>
      <c r="C1000">
        <v>61</v>
      </c>
      <c r="D1000">
        <v>5</v>
      </c>
      <c r="E1000" s="2">
        <v>45207</v>
      </c>
      <c r="F1000">
        <v>0.89868055555555559</v>
      </c>
      <c r="G1000" s="2">
        <v>45213</v>
      </c>
      <c r="H1000">
        <v>0.66386574074074078</v>
      </c>
      <c r="I1000" t="s">
        <v>471</v>
      </c>
      <c r="J1000" t="s">
        <v>401</v>
      </c>
      <c r="K1000" t="s">
        <v>1006</v>
      </c>
      <c r="L1000" t="s">
        <v>720</v>
      </c>
      <c r="M1000">
        <v>21</v>
      </c>
      <c r="N1000">
        <v>15</v>
      </c>
      <c r="O1000">
        <v>6</v>
      </c>
      <c r="P1000">
        <v>810</v>
      </c>
      <c r="Q1000">
        <f t="shared" si="15"/>
        <v>4050</v>
      </c>
    </row>
    <row r="1001" spans="1:17" x14ac:dyDescent="0.35">
      <c r="A1001">
        <v>996</v>
      </c>
      <c r="B1001" t="s">
        <v>302</v>
      </c>
      <c r="C1001">
        <v>25</v>
      </c>
      <c r="D1001">
        <v>5</v>
      </c>
      <c r="E1001" s="2">
        <v>45059</v>
      </c>
      <c r="F1001">
        <v>0.2882986111111111</v>
      </c>
      <c r="G1001" s="2">
        <v>45065</v>
      </c>
      <c r="H1001">
        <v>0.23703703703703705</v>
      </c>
      <c r="I1001" t="s">
        <v>435</v>
      </c>
      <c r="J1001" t="s">
        <v>401</v>
      </c>
      <c r="K1001" t="s">
        <v>999</v>
      </c>
      <c r="L1001" t="s">
        <v>713</v>
      </c>
      <c r="M1001">
        <v>6</v>
      </c>
      <c r="N1001">
        <v>5</v>
      </c>
      <c r="O1001">
        <v>6</v>
      </c>
      <c r="P1001">
        <v>1202</v>
      </c>
      <c r="Q1001">
        <f t="shared" si="15"/>
        <v>6010</v>
      </c>
    </row>
  </sheetData>
  <pageMargins left="0.7" right="0.7" top="0.75" bottom="0.75" header="0.3" footer="0.3"/>
  <tableParts count="2">
    <tablePart r:id="rId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4877FB-F539-4E15-ADF8-3FEBE2018F77}">
  <dimension ref="A1:E71"/>
  <sheetViews>
    <sheetView workbookViewId="0">
      <selection activeCell="F78" sqref="F78"/>
    </sheetView>
  </sheetViews>
  <sheetFormatPr defaultRowHeight="17.25" x14ac:dyDescent="0.35"/>
  <cols>
    <col min="1" max="1" width="12.75" customWidth="1"/>
    <col min="2" max="2" width="19" customWidth="1"/>
    <col min="3" max="3" width="15.375" customWidth="1"/>
    <col min="4" max="4" width="12.5" customWidth="1"/>
    <col min="5" max="5" width="15.375" customWidth="1"/>
    <col min="6" max="6" width="67.75" customWidth="1"/>
    <col min="7" max="7" width="13.25" customWidth="1"/>
  </cols>
  <sheetData>
    <row r="1" spans="1:5" x14ac:dyDescent="0.35">
      <c r="A1" t="s">
        <v>394</v>
      </c>
      <c r="B1" t="s">
        <v>625</v>
      </c>
      <c r="C1" t="s">
        <v>626</v>
      </c>
      <c r="D1" t="s">
        <v>627</v>
      </c>
      <c r="E1" t="s">
        <v>399</v>
      </c>
    </row>
    <row r="2" spans="1:5" hidden="1" x14ac:dyDescent="0.35">
      <c r="A2">
        <v>1</v>
      </c>
      <c r="B2" t="s">
        <v>628</v>
      </c>
      <c r="C2" t="s">
        <v>629</v>
      </c>
      <c r="D2">
        <v>1935</v>
      </c>
      <c r="E2" t="s">
        <v>424</v>
      </c>
    </row>
    <row r="3" spans="1:5" x14ac:dyDescent="0.35">
      <c r="A3">
        <v>2</v>
      </c>
      <c r="B3" t="s">
        <v>630</v>
      </c>
      <c r="C3" t="s">
        <v>631</v>
      </c>
      <c r="D3">
        <v>441</v>
      </c>
      <c r="E3" t="s">
        <v>407</v>
      </c>
    </row>
    <row r="4" spans="1:5" x14ac:dyDescent="0.35">
      <c r="A4">
        <v>3</v>
      </c>
      <c r="B4" t="s">
        <v>632</v>
      </c>
      <c r="C4" t="s">
        <v>633</v>
      </c>
      <c r="D4">
        <v>1534</v>
      </c>
      <c r="E4" t="s">
        <v>407</v>
      </c>
    </row>
    <row r="5" spans="1:5" hidden="1" x14ac:dyDescent="0.35">
      <c r="A5">
        <v>4</v>
      </c>
      <c r="B5" t="s">
        <v>634</v>
      </c>
      <c r="C5" t="s">
        <v>635</v>
      </c>
      <c r="D5">
        <v>1199</v>
      </c>
      <c r="E5" t="s">
        <v>403</v>
      </c>
    </row>
    <row r="6" spans="1:5" hidden="1" x14ac:dyDescent="0.35">
      <c r="A6">
        <v>5</v>
      </c>
      <c r="B6" t="s">
        <v>636</v>
      </c>
      <c r="C6" t="s">
        <v>633</v>
      </c>
      <c r="D6">
        <v>1444</v>
      </c>
      <c r="E6" t="s">
        <v>424</v>
      </c>
    </row>
    <row r="7" spans="1:5" x14ac:dyDescent="0.35">
      <c r="A7">
        <v>58</v>
      </c>
      <c r="B7" t="s">
        <v>690</v>
      </c>
      <c r="C7" t="s">
        <v>638</v>
      </c>
      <c r="D7">
        <v>1492</v>
      </c>
      <c r="E7" t="s">
        <v>407</v>
      </c>
    </row>
    <row r="8" spans="1:5" hidden="1" x14ac:dyDescent="0.35">
      <c r="A8">
        <v>7</v>
      </c>
      <c r="B8" t="s">
        <v>639</v>
      </c>
      <c r="C8" t="s">
        <v>629</v>
      </c>
      <c r="D8">
        <v>409</v>
      </c>
      <c r="E8" t="s">
        <v>414</v>
      </c>
    </row>
    <row r="9" spans="1:5" hidden="1" x14ac:dyDescent="0.35">
      <c r="A9">
        <v>8</v>
      </c>
      <c r="B9" t="s">
        <v>640</v>
      </c>
      <c r="C9" t="s">
        <v>635</v>
      </c>
      <c r="D9">
        <v>252</v>
      </c>
      <c r="E9" t="s">
        <v>401</v>
      </c>
    </row>
    <row r="10" spans="1:5" hidden="1" x14ac:dyDescent="0.35">
      <c r="A10">
        <v>9</v>
      </c>
      <c r="B10" t="s">
        <v>641</v>
      </c>
      <c r="C10" t="s">
        <v>633</v>
      </c>
      <c r="D10">
        <v>1605</v>
      </c>
      <c r="E10" t="s">
        <v>409</v>
      </c>
    </row>
    <row r="11" spans="1:5" hidden="1" x14ac:dyDescent="0.35">
      <c r="A11">
        <v>27</v>
      </c>
      <c r="B11" t="s">
        <v>660</v>
      </c>
      <c r="C11" t="s">
        <v>638</v>
      </c>
      <c r="D11">
        <v>548</v>
      </c>
      <c r="E11" t="s">
        <v>409</v>
      </c>
    </row>
    <row r="12" spans="1:5" x14ac:dyDescent="0.35">
      <c r="A12">
        <v>11</v>
      </c>
      <c r="B12" t="s">
        <v>643</v>
      </c>
      <c r="C12" t="s">
        <v>644</v>
      </c>
      <c r="D12">
        <v>1096</v>
      </c>
      <c r="E12" t="s">
        <v>407</v>
      </c>
    </row>
    <row r="13" spans="1:5" hidden="1" x14ac:dyDescent="0.35">
      <c r="A13">
        <v>12</v>
      </c>
      <c r="B13" t="s">
        <v>645</v>
      </c>
      <c r="C13" t="s">
        <v>631</v>
      </c>
      <c r="D13">
        <v>672</v>
      </c>
      <c r="E13" t="s">
        <v>401</v>
      </c>
    </row>
    <row r="14" spans="1:5" hidden="1" x14ac:dyDescent="0.35">
      <c r="A14">
        <v>13</v>
      </c>
      <c r="B14" t="s">
        <v>646</v>
      </c>
      <c r="C14" t="s">
        <v>644</v>
      </c>
      <c r="D14">
        <v>1141</v>
      </c>
      <c r="E14" t="s">
        <v>414</v>
      </c>
    </row>
    <row r="15" spans="1:5" hidden="1" x14ac:dyDescent="0.35">
      <c r="A15">
        <v>14</v>
      </c>
      <c r="B15" t="s">
        <v>647</v>
      </c>
      <c r="C15" t="s">
        <v>633</v>
      </c>
      <c r="D15">
        <v>1915</v>
      </c>
      <c r="E15" t="s">
        <v>405</v>
      </c>
    </row>
    <row r="16" spans="1:5" hidden="1" x14ac:dyDescent="0.35">
      <c r="A16">
        <v>15</v>
      </c>
      <c r="B16" t="s">
        <v>648</v>
      </c>
      <c r="C16" t="s">
        <v>409</v>
      </c>
      <c r="D16">
        <v>1488</v>
      </c>
      <c r="E16" t="s">
        <v>401</v>
      </c>
    </row>
    <row r="17" spans="1:5" hidden="1" x14ac:dyDescent="0.35">
      <c r="A17">
        <v>16</v>
      </c>
      <c r="B17" t="s">
        <v>649</v>
      </c>
      <c r="C17" t="s">
        <v>635</v>
      </c>
      <c r="D17">
        <v>1721</v>
      </c>
      <c r="E17" t="s">
        <v>414</v>
      </c>
    </row>
    <row r="18" spans="1:5" hidden="1" x14ac:dyDescent="0.35">
      <c r="A18">
        <v>17</v>
      </c>
      <c r="B18" t="s">
        <v>650</v>
      </c>
      <c r="C18" t="s">
        <v>629</v>
      </c>
      <c r="D18">
        <v>1899</v>
      </c>
      <c r="E18" t="s">
        <v>401</v>
      </c>
    </row>
    <row r="19" spans="1:5" hidden="1" x14ac:dyDescent="0.35">
      <c r="A19">
        <v>18</v>
      </c>
      <c r="B19" t="s">
        <v>651</v>
      </c>
      <c r="C19" t="s">
        <v>631</v>
      </c>
      <c r="D19">
        <v>781</v>
      </c>
      <c r="E19" t="s">
        <v>405</v>
      </c>
    </row>
    <row r="20" spans="1:5" x14ac:dyDescent="0.35">
      <c r="A20">
        <v>19</v>
      </c>
      <c r="B20" t="s">
        <v>652</v>
      </c>
      <c r="C20" t="s">
        <v>644</v>
      </c>
      <c r="D20">
        <v>1234</v>
      </c>
      <c r="E20" t="s">
        <v>407</v>
      </c>
    </row>
    <row r="21" spans="1:5" hidden="1" x14ac:dyDescent="0.35">
      <c r="A21">
        <v>20</v>
      </c>
      <c r="B21" t="s">
        <v>653</v>
      </c>
      <c r="C21" t="s">
        <v>633</v>
      </c>
      <c r="D21">
        <v>697</v>
      </c>
      <c r="E21" t="s">
        <v>401</v>
      </c>
    </row>
    <row r="22" spans="1:5" hidden="1" x14ac:dyDescent="0.35">
      <c r="A22">
        <v>21</v>
      </c>
      <c r="B22" t="s">
        <v>654</v>
      </c>
      <c r="C22" t="s">
        <v>633</v>
      </c>
      <c r="D22">
        <v>1561</v>
      </c>
      <c r="E22" t="s">
        <v>409</v>
      </c>
    </row>
    <row r="23" spans="1:5" hidden="1" x14ac:dyDescent="0.35">
      <c r="A23">
        <v>22</v>
      </c>
      <c r="B23" t="s">
        <v>655</v>
      </c>
      <c r="C23" t="s">
        <v>629</v>
      </c>
      <c r="D23">
        <v>1639</v>
      </c>
      <c r="E23" t="s">
        <v>424</v>
      </c>
    </row>
    <row r="24" spans="1:5" hidden="1" x14ac:dyDescent="0.35">
      <c r="A24">
        <v>23</v>
      </c>
      <c r="B24" t="s">
        <v>656</v>
      </c>
      <c r="C24" t="s">
        <v>635</v>
      </c>
      <c r="D24">
        <v>1098</v>
      </c>
      <c r="E24" t="s">
        <v>401</v>
      </c>
    </row>
    <row r="25" spans="1:5" hidden="1" x14ac:dyDescent="0.35">
      <c r="A25">
        <v>24</v>
      </c>
      <c r="B25" t="s">
        <v>657</v>
      </c>
      <c r="C25" t="s">
        <v>644</v>
      </c>
      <c r="D25">
        <v>535</v>
      </c>
      <c r="E25" t="s">
        <v>405</v>
      </c>
    </row>
    <row r="26" spans="1:5" hidden="1" x14ac:dyDescent="0.35">
      <c r="A26">
        <v>25</v>
      </c>
      <c r="B26" t="s">
        <v>658</v>
      </c>
      <c r="C26" t="s">
        <v>631</v>
      </c>
      <c r="D26">
        <v>1202</v>
      </c>
      <c r="E26" t="s">
        <v>401</v>
      </c>
    </row>
    <row r="27" spans="1:5" hidden="1" x14ac:dyDescent="0.35">
      <c r="A27">
        <v>26</v>
      </c>
      <c r="B27" t="s">
        <v>659</v>
      </c>
      <c r="C27" t="s">
        <v>633</v>
      </c>
      <c r="D27">
        <v>289</v>
      </c>
      <c r="E27" t="s">
        <v>414</v>
      </c>
    </row>
    <row r="28" spans="1:5" hidden="1" x14ac:dyDescent="0.35">
      <c r="A28">
        <v>59</v>
      </c>
      <c r="B28" t="s">
        <v>691</v>
      </c>
      <c r="C28" t="s">
        <v>638</v>
      </c>
      <c r="D28">
        <v>811</v>
      </c>
      <c r="E28" t="s">
        <v>409</v>
      </c>
    </row>
    <row r="29" spans="1:5" hidden="1" x14ac:dyDescent="0.35">
      <c r="A29">
        <v>28</v>
      </c>
      <c r="B29" t="s">
        <v>661</v>
      </c>
      <c r="C29" t="s">
        <v>635</v>
      </c>
      <c r="D29">
        <v>1778</v>
      </c>
      <c r="E29" t="s">
        <v>409</v>
      </c>
    </row>
    <row r="30" spans="1:5" hidden="1" x14ac:dyDescent="0.35">
      <c r="A30">
        <v>29</v>
      </c>
      <c r="B30" t="s">
        <v>662</v>
      </c>
      <c r="C30" t="s">
        <v>633</v>
      </c>
      <c r="D30">
        <v>1252</v>
      </c>
      <c r="E30" t="s">
        <v>414</v>
      </c>
    </row>
    <row r="31" spans="1:5" hidden="1" x14ac:dyDescent="0.35">
      <c r="A31">
        <v>30</v>
      </c>
      <c r="B31" t="s">
        <v>663</v>
      </c>
      <c r="C31" t="s">
        <v>633</v>
      </c>
      <c r="D31">
        <v>751</v>
      </c>
      <c r="E31" t="s">
        <v>401</v>
      </c>
    </row>
    <row r="32" spans="1:5" hidden="1" x14ac:dyDescent="0.35">
      <c r="A32">
        <v>31</v>
      </c>
      <c r="B32" t="s">
        <v>664</v>
      </c>
      <c r="C32" t="s">
        <v>633</v>
      </c>
      <c r="D32">
        <v>1804</v>
      </c>
      <c r="E32" t="s">
        <v>424</v>
      </c>
    </row>
    <row r="33" spans="1:5" hidden="1" x14ac:dyDescent="0.35">
      <c r="A33">
        <v>32</v>
      </c>
      <c r="B33" t="s">
        <v>665</v>
      </c>
      <c r="C33" t="s">
        <v>629</v>
      </c>
      <c r="D33">
        <v>1792</v>
      </c>
      <c r="E33" t="s">
        <v>405</v>
      </c>
    </row>
    <row r="34" spans="1:5" x14ac:dyDescent="0.35">
      <c r="A34">
        <v>33</v>
      </c>
      <c r="B34" t="s">
        <v>666</v>
      </c>
      <c r="C34" t="s">
        <v>633</v>
      </c>
      <c r="D34">
        <v>314</v>
      </c>
      <c r="E34" t="s">
        <v>407</v>
      </c>
    </row>
    <row r="35" spans="1:5" hidden="1" x14ac:dyDescent="0.35">
      <c r="A35">
        <v>34</v>
      </c>
      <c r="B35" t="s">
        <v>667</v>
      </c>
      <c r="C35" t="s">
        <v>629</v>
      </c>
      <c r="D35">
        <v>1335</v>
      </c>
      <c r="E35" t="s">
        <v>409</v>
      </c>
    </row>
    <row r="36" spans="1:5" hidden="1" x14ac:dyDescent="0.35">
      <c r="A36">
        <v>35</v>
      </c>
      <c r="B36" t="s">
        <v>668</v>
      </c>
      <c r="C36" t="s">
        <v>633</v>
      </c>
      <c r="D36">
        <v>1865</v>
      </c>
      <c r="E36" t="s">
        <v>414</v>
      </c>
    </row>
    <row r="37" spans="1:5" hidden="1" x14ac:dyDescent="0.35">
      <c r="A37">
        <v>36</v>
      </c>
      <c r="B37" t="s">
        <v>669</v>
      </c>
      <c r="C37" t="s">
        <v>631</v>
      </c>
      <c r="D37">
        <v>203</v>
      </c>
      <c r="E37" t="s">
        <v>405</v>
      </c>
    </row>
    <row r="38" spans="1:5" hidden="1" x14ac:dyDescent="0.35">
      <c r="A38">
        <v>37</v>
      </c>
      <c r="B38" t="s">
        <v>670</v>
      </c>
      <c r="C38" t="s">
        <v>633</v>
      </c>
      <c r="D38">
        <v>1428</v>
      </c>
      <c r="E38" t="s">
        <v>403</v>
      </c>
    </row>
    <row r="39" spans="1:5" hidden="1" x14ac:dyDescent="0.35">
      <c r="A39">
        <v>6</v>
      </c>
      <c r="B39" t="s">
        <v>637</v>
      </c>
      <c r="C39" t="s">
        <v>638</v>
      </c>
      <c r="D39">
        <v>1112</v>
      </c>
      <c r="E39" t="s">
        <v>414</v>
      </c>
    </row>
    <row r="40" spans="1:5" hidden="1" x14ac:dyDescent="0.35">
      <c r="A40">
        <v>39</v>
      </c>
      <c r="B40" t="s">
        <v>672</v>
      </c>
      <c r="C40" t="s">
        <v>644</v>
      </c>
      <c r="D40">
        <v>387</v>
      </c>
      <c r="E40" t="s">
        <v>424</v>
      </c>
    </row>
    <row r="41" spans="1:5" hidden="1" x14ac:dyDescent="0.35">
      <c r="A41">
        <v>40</v>
      </c>
      <c r="B41" t="s">
        <v>673</v>
      </c>
      <c r="C41" t="s">
        <v>635</v>
      </c>
      <c r="D41">
        <v>1923</v>
      </c>
      <c r="E41" t="s">
        <v>401</v>
      </c>
    </row>
    <row r="42" spans="1:5" hidden="1" x14ac:dyDescent="0.35">
      <c r="A42">
        <v>41</v>
      </c>
      <c r="B42" t="s">
        <v>674</v>
      </c>
      <c r="C42" t="s">
        <v>635</v>
      </c>
      <c r="D42">
        <v>1977</v>
      </c>
      <c r="E42" t="s">
        <v>403</v>
      </c>
    </row>
    <row r="43" spans="1:5" hidden="1" x14ac:dyDescent="0.35">
      <c r="A43">
        <v>42</v>
      </c>
      <c r="B43" t="s">
        <v>675</v>
      </c>
      <c r="C43" t="s">
        <v>635</v>
      </c>
      <c r="D43">
        <v>1744</v>
      </c>
      <c r="E43" t="s">
        <v>424</v>
      </c>
    </row>
    <row r="44" spans="1:5" hidden="1" x14ac:dyDescent="0.35">
      <c r="A44">
        <v>43</v>
      </c>
      <c r="B44" t="s">
        <v>676</v>
      </c>
      <c r="C44" t="s">
        <v>409</v>
      </c>
      <c r="D44">
        <v>750</v>
      </c>
      <c r="E44" t="s">
        <v>403</v>
      </c>
    </row>
    <row r="45" spans="1:5" hidden="1" x14ac:dyDescent="0.35">
      <c r="A45">
        <v>44</v>
      </c>
      <c r="B45" t="s">
        <v>677</v>
      </c>
      <c r="C45" t="s">
        <v>631</v>
      </c>
      <c r="D45">
        <v>794</v>
      </c>
      <c r="E45" t="s">
        <v>403</v>
      </c>
    </row>
    <row r="46" spans="1:5" hidden="1" x14ac:dyDescent="0.35">
      <c r="A46">
        <v>45</v>
      </c>
      <c r="B46" t="s">
        <v>678</v>
      </c>
      <c r="C46" t="s">
        <v>409</v>
      </c>
      <c r="D46">
        <v>722</v>
      </c>
      <c r="E46" t="s">
        <v>405</v>
      </c>
    </row>
    <row r="47" spans="1:5" hidden="1" x14ac:dyDescent="0.35">
      <c r="A47">
        <v>69</v>
      </c>
      <c r="B47" t="s">
        <v>701</v>
      </c>
      <c r="C47" t="s">
        <v>638</v>
      </c>
      <c r="D47">
        <v>998</v>
      </c>
      <c r="E47" t="s">
        <v>414</v>
      </c>
    </row>
    <row r="48" spans="1:5" hidden="1" x14ac:dyDescent="0.35">
      <c r="A48">
        <v>47</v>
      </c>
      <c r="B48" t="s">
        <v>680</v>
      </c>
      <c r="C48" t="s">
        <v>633</v>
      </c>
      <c r="D48">
        <v>1638</v>
      </c>
      <c r="E48" t="s">
        <v>414</v>
      </c>
    </row>
    <row r="49" spans="1:5" hidden="1" x14ac:dyDescent="0.35">
      <c r="A49">
        <v>48</v>
      </c>
      <c r="B49" t="s">
        <v>681</v>
      </c>
      <c r="C49" t="s">
        <v>633</v>
      </c>
      <c r="D49">
        <v>433</v>
      </c>
      <c r="E49" t="s">
        <v>403</v>
      </c>
    </row>
    <row r="50" spans="1:5" x14ac:dyDescent="0.35">
      <c r="A50">
        <v>49</v>
      </c>
      <c r="B50" t="s">
        <v>682</v>
      </c>
      <c r="C50" t="s">
        <v>633</v>
      </c>
      <c r="D50">
        <v>903</v>
      </c>
      <c r="E50" t="s">
        <v>407</v>
      </c>
    </row>
    <row r="51" spans="1:5" hidden="1" x14ac:dyDescent="0.35">
      <c r="A51">
        <v>50</v>
      </c>
      <c r="B51" t="s">
        <v>683</v>
      </c>
      <c r="C51" t="s">
        <v>631</v>
      </c>
      <c r="D51">
        <v>422</v>
      </c>
      <c r="E51" t="s">
        <v>414</v>
      </c>
    </row>
    <row r="52" spans="1:5" hidden="1" x14ac:dyDescent="0.35">
      <c r="A52">
        <v>51</v>
      </c>
      <c r="B52" t="s">
        <v>684</v>
      </c>
      <c r="C52" t="s">
        <v>629</v>
      </c>
      <c r="D52">
        <v>1084</v>
      </c>
      <c r="E52" t="s">
        <v>424</v>
      </c>
    </row>
    <row r="53" spans="1:5" x14ac:dyDescent="0.35">
      <c r="A53">
        <v>52</v>
      </c>
      <c r="B53" t="s">
        <v>685</v>
      </c>
      <c r="C53" t="s">
        <v>409</v>
      </c>
      <c r="D53">
        <v>236</v>
      </c>
      <c r="E53" t="s">
        <v>407</v>
      </c>
    </row>
    <row r="54" spans="1:5" hidden="1" x14ac:dyDescent="0.35">
      <c r="A54">
        <v>53</v>
      </c>
      <c r="B54" t="s">
        <v>686</v>
      </c>
      <c r="C54" t="s">
        <v>635</v>
      </c>
      <c r="D54">
        <v>1672</v>
      </c>
      <c r="E54" t="s">
        <v>409</v>
      </c>
    </row>
    <row r="55" spans="1:5" hidden="1" x14ac:dyDescent="0.35">
      <c r="A55">
        <v>10</v>
      </c>
      <c r="B55" t="s">
        <v>642</v>
      </c>
      <c r="C55" t="s">
        <v>638</v>
      </c>
      <c r="D55">
        <v>259</v>
      </c>
      <c r="E55" t="s">
        <v>405</v>
      </c>
    </row>
    <row r="56" spans="1:5" hidden="1" x14ac:dyDescent="0.35">
      <c r="A56">
        <v>55</v>
      </c>
      <c r="B56" t="s">
        <v>688</v>
      </c>
      <c r="C56" t="s">
        <v>629</v>
      </c>
      <c r="D56">
        <v>1904</v>
      </c>
      <c r="E56" t="s">
        <v>409</v>
      </c>
    </row>
    <row r="57" spans="1:5" hidden="1" x14ac:dyDescent="0.35">
      <c r="A57">
        <v>56</v>
      </c>
      <c r="B57" t="s">
        <v>654</v>
      </c>
      <c r="C57" t="s">
        <v>409</v>
      </c>
      <c r="D57">
        <v>1272</v>
      </c>
      <c r="E57" t="s">
        <v>401</v>
      </c>
    </row>
    <row r="58" spans="1:5" hidden="1" x14ac:dyDescent="0.35">
      <c r="A58">
        <v>57</v>
      </c>
      <c r="B58" t="s">
        <v>689</v>
      </c>
      <c r="C58" t="s">
        <v>633</v>
      </c>
      <c r="D58">
        <v>1582</v>
      </c>
      <c r="E58" t="s">
        <v>405</v>
      </c>
    </row>
    <row r="59" spans="1:5" hidden="1" x14ac:dyDescent="0.35">
      <c r="A59">
        <v>38</v>
      </c>
      <c r="B59" t="s">
        <v>671</v>
      </c>
      <c r="C59" t="s">
        <v>638</v>
      </c>
      <c r="D59">
        <v>562</v>
      </c>
      <c r="E59" t="s">
        <v>405</v>
      </c>
    </row>
    <row r="60" spans="1:5" hidden="1" x14ac:dyDescent="0.35">
      <c r="A60">
        <v>46</v>
      </c>
      <c r="B60" t="s">
        <v>679</v>
      </c>
      <c r="C60" t="s">
        <v>638</v>
      </c>
      <c r="D60">
        <v>758</v>
      </c>
      <c r="E60" t="s">
        <v>401</v>
      </c>
    </row>
    <row r="61" spans="1:5" hidden="1" x14ac:dyDescent="0.35">
      <c r="A61">
        <v>60</v>
      </c>
      <c r="B61" t="s">
        <v>692</v>
      </c>
      <c r="C61" t="s">
        <v>635</v>
      </c>
      <c r="D61">
        <v>827</v>
      </c>
      <c r="E61" t="s">
        <v>403</v>
      </c>
    </row>
    <row r="62" spans="1:5" hidden="1" x14ac:dyDescent="0.35">
      <c r="A62">
        <v>61</v>
      </c>
      <c r="B62" t="s">
        <v>693</v>
      </c>
      <c r="C62" t="s">
        <v>631</v>
      </c>
      <c r="D62">
        <v>810</v>
      </c>
      <c r="E62" t="s">
        <v>401</v>
      </c>
    </row>
    <row r="63" spans="1:5" hidden="1" x14ac:dyDescent="0.35">
      <c r="A63">
        <v>62</v>
      </c>
      <c r="B63" t="s">
        <v>694</v>
      </c>
      <c r="C63" t="s">
        <v>633</v>
      </c>
      <c r="D63">
        <v>1356</v>
      </c>
      <c r="E63" t="s">
        <v>414</v>
      </c>
    </row>
    <row r="64" spans="1:5" hidden="1" x14ac:dyDescent="0.35">
      <c r="A64">
        <v>63</v>
      </c>
      <c r="B64" t="s">
        <v>695</v>
      </c>
      <c r="C64" t="s">
        <v>635</v>
      </c>
      <c r="D64">
        <v>1348</v>
      </c>
      <c r="E64" t="s">
        <v>424</v>
      </c>
    </row>
    <row r="65" spans="1:5" hidden="1" x14ac:dyDescent="0.35">
      <c r="A65">
        <v>64</v>
      </c>
      <c r="B65" t="s">
        <v>696</v>
      </c>
      <c r="C65" t="s">
        <v>629</v>
      </c>
      <c r="D65">
        <v>1878</v>
      </c>
      <c r="E65" t="s">
        <v>409</v>
      </c>
    </row>
    <row r="66" spans="1:5" hidden="1" x14ac:dyDescent="0.35">
      <c r="A66">
        <v>65</v>
      </c>
      <c r="B66" t="s">
        <v>697</v>
      </c>
      <c r="C66" t="s">
        <v>409</v>
      </c>
      <c r="D66">
        <v>1895</v>
      </c>
      <c r="E66" t="s">
        <v>424</v>
      </c>
    </row>
    <row r="67" spans="1:5" hidden="1" x14ac:dyDescent="0.35">
      <c r="A67">
        <v>66</v>
      </c>
      <c r="B67" t="s">
        <v>698</v>
      </c>
      <c r="C67" t="s">
        <v>633</v>
      </c>
      <c r="D67">
        <v>610</v>
      </c>
      <c r="E67" t="s">
        <v>414</v>
      </c>
    </row>
    <row r="68" spans="1:5" hidden="1" x14ac:dyDescent="0.35">
      <c r="A68">
        <v>67</v>
      </c>
      <c r="B68" t="s">
        <v>699</v>
      </c>
      <c r="C68" t="s">
        <v>409</v>
      </c>
      <c r="D68">
        <v>1374</v>
      </c>
      <c r="E68" t="s">
        <v>401</v>
      </c>
    </row>
    <row r="69" spans="1:5" x14ac:dyDescent="0.35">
      <c r="A69">
        <v>68</v>
      </c>
      <c r="B69" t="s">
        <v>700</v>
      </c>
      <c r="C69" t="s">
        <v>629</v>
      </c>
      <c r="D69">
        <v>597</v>
      </c>
      <c r="E69" t="s">
        <v>407</v>
      </c>
    </row>
    <row r="70" spans="1:5" hidden="1" x14ac:dyDescent="0.35">
      <c r="A70">
        <v>54</v>
      </c>
      <c r="B70" t="s">
        <v>687</v>
      </c>
      <c r="C70" t="s">
        <v>638</v>
      </c>
      <c r="D70">
        <v>1236</v>
      </c>
      <c r="E70" t="s">
        <v>401</v>
      </c>
    </row>
    <row r="71" spans="1:5" hidden="1" x14ac:dyDescent="0.35">
      <c r="A71">
        <v>70</v>
      </c>
      <c r="B71" t="s">
        <v>697</v>
      </c>
      <c r="C71" t="s">
        <v>635</v>
      </c>
      <c r="D71">
        <v>866</v>
      </c>
      <c r="E71" t="s">
        <v>405</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D2A72C-4D7A-4830-A520-8D90802BD8A4}">
  <dimension ref="A1:Q1001"/>
  <sheetViews>
    <sheetView topLeftCell="F1" zoomScaleNormal="100" workbookViewId="0">
      <selection activeCell="O2" sqref="O2"/>
    </sheetView>
  </sheetViews>
  <sheetFormatPr defaultRowHeight="17.25" x14ac:dyDescent="0.35"/>
  <cols>
    <col min="1" max="1" width="11.25" customWidth="1"/>
    <col min="2" max="2" width="14.625" customWidth="1"/>
    <col min="3" max="3" width="12.875" customWidth="1"/>
    <col min="4" max="4" width="10.875" customWidth="1"/>
    <col min="5" max="5" width="13" customWidth="1"/>
    <col min="6" max="6" width="13.75" customWidth="1"/>
    <col min="7" max="7" width="15.75" customWidth="1"/>
    <col min="8" max="8" width="16.25" customWidth="1"/>
    <col min="9" max="9" width="27" customWidth="1"/>
    <col min="10" max="10" width="15.375" customWidth="1"/>
    <col min="11" max="11" width="26" customWidth="1"/>
    <col min="12" max="12" width="23.25" customWidth="1"/>
    <col min="13" max="13" width="13.375" customWidth="1"/>
    <col min="14" max="14" width="16" customWidth="1"/>
    <col min="15" max="15" width="20.75" style="3" customWidth="1"/>
    <col min="16" max="16" width="24.25" customWidth="1"/>
    <col min="17" max="17" width="16.25" customWidth="1"/>
    <col min="18" max="18" width="12.75" customWidth="1"/>
  </cols>
  <sheetData>
    <row r="1" spans="1:17" x14ac:dyDescent="0.35">
      <c r="A1" t="s">
        <v>393</v>
      </c>
      <c r="B1" t="s">
        <v>0</v>
      </c>
      <c r="C1" t="s">
        <v>394</v>
      </c>
      <c r="D1" t="s">
        <v>395</v>
      </c>
      <c r="E1" t="s">
        <v>704</v>
      </c>
      <c r="F1" t="s">
        <v>396</v>
      </c>
      <c r="G1" t="s">
        <v>703</v>
      </c>
      <c r="H1" t="s">
        <v>397</v>
      </c>
      <c r="I1" t="s">
        <v>398</v>
      </c>
      <c r="J1" t="s">
        <v>399</v>
      </c>
      <c r="K1" t="s">
        <v>705</v>
      </c>
      <c r="L1" t="s">
        <v>706</v>
      </c>
      <c r="M1" t="s">
        <v>707</v>
      </c>
      <c r="N1" t="s">
        <v>708</v>
      </c>
      <c r="O1" s="3" t="s">
        <v>709</v>
      </c>
      <c r="P1" t="s">
        <v>710</v>
      </c>
      <c r="Q1" t="s">
        <v>711</v>
      </c>
    </row>
    <row r="2" spans="1:17" x14ac:dyDescent="0.35">
      <c r="A2">
        <v>1</v>
      </c>
      <c r="B2" t="s">
        <v>151</v>
      </c>
      <c r="C2">
        <v>67</v>
      </c>
      <c r="D2">
        <v>5</v>
      </c>
      <c r="E2" s="2">
        <v>44981</v>
      </c>
      <c r="F2" s="1">
        <v>0.99181712962962965</v>
      </c>
      <c r="G2" s="2">
        <v>44990</v>
      </c>
      <c r="H2" s="1">
        <v>0.3105324074074074</v>
      </c>
      <c r="I2" t="s">
        <v>400</v>
      </c>
      <c r="J2" t="s">
        <v>401</v>
      </c>
      <c r="K2" t="s">
        <v>712</v>
      </c>
      <c r="L2" t="s">
        <v>717</v>
      </c>
      <c r="M2">
        <v>23</v>
      </c>
      <c r="N2">
        <v>7</v>
      </c>
      <c r="O2" s="3">
        <v>9</v>
      </c>
      <c r="P2">
        <v>1374</v>
      </c>
      <c r="Q2" t="s">
        <v>763</v>
      </c>
    </row>
    <row r="3" spans="1:17" x14ac:dyDescent="0.35">
      <c r="A3">
        <v>2</v>
      </c>
      <c r="B3" t="s">
        <v>79</v>
      </c>
      <c r="C3">
        <v>41</v>
      </c>
      <c r="D3">
        <v>2</v>
      </c>
      <c r="E3" s="2">
        <v>45237</v>
      </c>
      <c r="F3" s="1">
        <v>0.979375</v>
      </c>
      <c r="G3" s="2">
        <v>45243</v>
      </c>
      <c r="H3" s="1">
        <v>0.30297453703703703</v>
      </c>
      <c r="I3" t="s">
        <v>402</v>
      </c>
      <c r="J3" t="s">
        <v>403</v>
      </c>
      <c r="K3" t="s">
        <v>948</v>
      </c>
      <c r="L3" t="s">
        <v>731</v>
      </c>
      <c r="M3">
        <v>23</v>
      </c>
      <c r="N3">
        <v>7</v>
      </c>
      <c r="O3" s="3">
        <v>6</v>
      </c>
      <c r="P3">
        <v>1977</v>
      </c>
      <c r="Q3" t="s">
        <v>963</v>
      </c>
    </row>
    <row r="4" spans="1:17" x14ac:dyDescent="0.35">
      <c r="A4">
        <v>3</v>
      </c>
      <c r="B4" t="s">
        <v>119</v>
      </c>
      <c r="C4">
        <v>67</v>
      </c>
      <c r="D4">
        <v>5</v>
      </c>
      <c r="E4" s="2">
        <v>45121</v>
      </c>
      <c r="F4" s="1">
        <v>0.80003472222222227</v>
      </c>
      <c r="G4" s="2">
        <v>45126</v>
      </c>
      <c r="H4" s="1">
        <v>0.73541666666666672</v>
      </c>
      <c r="I4" t="s">
        <v>17</v>
      </c>
      <c r="J4" t="s">
        <v>401</v>
      </c>
      <c r="K4" t="s">
        <v>998</v>
      </c>
      <c r="L4" t="s">
        <v>717</v>
      </c>
      <c r="M4">
        <v>19</v>
      </c>
      <c r="N4">
        <v>17</v>
      </c>
      <c r="O4" s="3">
        <v>5</v>
      </c>
      <c r="P4">
        <v>1374</v>
      </c>
      <c r="Q4" t="s">
        <v>763</v>
      </c>
    </row>
    <row r="5" spans="1:17" x14ac:dyDescent="0.35">
      <c r="A5">
        <v>4</v>
      </c>
      <c r="B5" t="s">
        <v>52</v>
      </c>
      <c r="C5">
        <v>14</v>
      </c>
      <c r="D5">
        <v>5</v>
      </c>
      <c r="E5" s="2">
        <v>45117</v>
      </c>
      <c r="F5" s="1">
        <v>0.19755787037037037</v>
      </c>
      <c r="G5" s="2">
        <v>45126</v>
      </c>
      <c r="H5" s="1">
        <v>0.27318287037037037</v>
      </c>
      <c r="I5" t="s">
        <v>404</v>
      </c>
      <c r="J5" t="s">
        <v>405</v>
      </c>
      <c r="K5" t="s">
        <v>998</v>
      </c>
      <c r="L5" t="s">
        <v>727</v>
      </c>
      <c r="M5">
        <v>4</v>
      </c>
      <c r="N5">
        <v>6</v>
      </c>
      <c r="O5" s="3">
        <v>9</v>
      </c>
      <c r="P5">
        <v>1915</v>
      </c>
      <c r="Q5" t="s">
        <v>1019</v>
      </c>
    </row>
    <row r="6" spans="1:17" x14ac:dyDescent="0.35">
      <c r="A6">
        <v>5</v>
      </c>
      <c r="B6" t="s">
        <v>305</v>
      </c>
      <c r="C6">
        <v>58</v>
      </c>
      <c r="D6">
        <v>2</v>
      </c>
      <c r="E6" s="2">
        <v>44968</v>
      </c>
      <c r="F6" s="1">
        <v>0.82277777777777783</v>
      </c>
      <c r="G6" s="2">
        <v>44975</v>
      </c>
      <c r="H6" s="1">
        <v>0.46449074074074076</v>
      </c>
      <c r="I6" t="s">
        <v>406</v>
      </c>
      <c r="J6" t="s">
        <v>407</v>
      </c>
      <c r="K6" t="s">
        <v>712</v>
      </c>
      <c r="L6" t="s">
        <v>713</v>
      </c>
      <c r="M6">
        <v>19</v>
      </c>
      <c r="N6">
        <v>11</v>
      </c>
      <c r="O6" s="3">
        <v>7</v>
      </c>
      <c r="P6">
        <v>1492</v>
      </c>
      <c r="Q6" t="s">
        <v>714</v>
      </c>
    </row>
    <row r="7" spans="1:17" x14ac:dyDescent="0.35">
      <c r="A7">
        <v>6</v>
      </c>
      <c r="B7" t="s">
        <v>163</v>
      </c>
      <c r="C7">
        <v>28</v>
      </c>
      <c r="D7">
        <v>4</v>
      </c>
      <c r="E7" s="2">
        <v>45158</v>
      </c>
      <c r="F7" s="1">
        <v>0.92471064814814818</v>
      </c>
      <c r="G7" s="2">
        <v>45164</v>
      </c>
      <c r="H7" s="1">
        <v>0.79636574074074074</v>
      </c>
      <c r="I7" t="s">
        <v>408</v>
      </c>
      <c r="J7" t="s">
        <v>409</v>
      </c>
      <c r="K7" t="s">
        <v>887</v>
      </c>
      <c r="L7" t="s">
        <v>720</v>
      </c>
      <c r="M7">
        <v>22</v>
      </c>
      <c r="N7">
        <v>19</v>
      </c>
      <c r="O7" s="3">
        <v>6</v>
      </c>
      <c r="P7">
        <v>1778</v>
      </c>
      <c r="Q7" t="s">
        <v>888</v>
      </c>
    </row>
    <row r="8" spans="1:17" x14ac:dyDescent="0.35">
      <c r="A8">
        <v>7</v>
      </c>
      <c r="B8" t="s">
        <v>40</v>
      </c>
      <c r="C8">
        <v>45</v>
      </c>
      <c r="D8">
        <v>2</v>
      </c>
      <c r="E8" s="2">
        <v>45054</v>
      </c>
      <c r="F8" s="1">
        <v>7.3067129629629635E-2</v>
      </c>
      <c r="G8" s="2">
        <v>45059</v>
      </c>
      <c r="H8" s="1">
        <v>0.42172453703703705</v>
      </c>
      <c r="I8" t="s">
        <v>410</v>
      </c>
      <c r="J8" t="s">
        <v>405</v>
      </c>
      <c r="K8" t="s">
        <v>999</v>
      </c>
      <c r="L8" t="s">
        <v>727</v>
      </c>
      <c r="M8">
        <v>1</v>
      </c>
      <c r="N8">
        <v>10</v>
      </c>
      <c r="O8" s="3">
        <v>5</v>
      </c>
      <c r="P8">
        <v>722</v>
      </c>
      <c r="Q8" t="s">
        <v>764</v>
      </c>
    </row>
    <row r="9" spans="1:17" x14ac:dyDescent="0.35">
      <c r="A9">
        <v>8</v>
      </c>
      <c r="B9" t="s">
        <v>378</v>
      </c>
      <c r="C9">
        <v>43</v>
      </c>
      <c r="D9">
        <v>3</v>
      </c>
      <c r="E9" s="2">
        <v>45238</v>
      </c>
      <c r="F9" s="1">
        <v>0.80557870370370366</v>
      </c>
      <c r="G9" s="2">
        <v>45244</v>
      </c>
      <c r="H9" s="1">
        <v>0.36440972222222223</v>
      </c>
      <c r="I9" t="s">
        <v>411</v>
      </c>
      <c r="J9" t="s">
        <v>403</v>
      </c>
      <c r="K9" t="s">
        <v>948</v>
      </c>
      <c r="L9" t="s">
        <v>715</v>
      </c>
      <c r="M9">
        <v>19</v>
      </c>
      <c r="N9">
        <v>8</v>
      </c>
      <c r="O9" s="3">
        <v>6</v>
      </c>
      <c r="P9">
        <v>750</v>
      </c>
      <c r="Q9" t="s">
        <v>965</v>
      </c>
    </row>
    <row r="10" spans="1:17" x14ac:dyDescent="0.35">
      <c r="A10">
        <v>9</v>
      </c>
      <c r="B10" t="s">
        <v>178</v>
      </c>
      <c r="C10">
        <v>27</v>
      </c>
      <c r="D10">
        <v>4</v>
      </c>
      <c r="E10" s="2">
        <v>45158</v>
      </c>
      <c r="F10" s="1">
        <v>0.98600694444444448</v>
      </c>
      <c r="G10" s="2">
        <v>45167</v>
      </c>
      <c r="H10" s="1">
        <v>0.99993055555555554</v>
      </c>
      <c r="I10" t="s">
        <v>406</v>
      </c>
      <c r="J10" t="s">
        <v>409</v>
      </c>
      <c r="K10" t="s">
        <v>887</v>
      </c>
      <c r="L10" t="s">
        <v>720</v>
      </c>
      <c r="M10">
        <v>23</v>
      </c>
      <c r="N10">
        <v>23</v>
      </c>
      <c r="O10" s="3">
        <v>9</v>
      </c>
      <c r="P10">
        <v>548</v>
      </c>
      <c r="Q10" t="s">
        <v>722</v>
      </c>
    </row>
    <row r="11" spans="1:17" x14ac:dyDescent="0.35">
      <c r="A11">
        <v>10</v>
      </c>
      <c r="B11" t="s">
        <v>386</v>
      </c>
      <c r="C11">
        <v>56</v>
      </c>
      <c r="D11">
        <v>3</v>
      </c>
      <c r="E11" s="2">
        <v>44983</v>
      </c>
      <c r="F11" s="1">
        <v>1.2106481481481482E-2</v>
      </c>
      <c r="G11" s="2">
        <v>44993</v>
      </c>
      <c r="H11" s="1">
        <v>0.86646990740740737</v>
      </c>
      <c r="I11" t="s">
        <v>412</v>
      </c>
      <c r="J11" t="s">
        <v>401</v>
      </c>
      <c r="K11" t="s">
        <v>712</v>
      </c>
      <c r="L11" t="s">
        <v>720</v>
      </c>
      <c r="M11">
        <v>0</v>
      </c>
      <c r="N11">
        <v>20</v>
      </c>
      <c r="O11" s="3">
        <v>10</v>
      </c>
      <c r="P11">
        <v>1272</v>
      </c>
      <c r="Q11" t="s">
        <v>766</v>
      </c>
    </row>
    <row r="12" spans="1:17" x14ac:dyDescent="0.35">
      <c r="A12">
        <v>11</v>
      </c>
      <c r="B12" t="s">
        <v>256</v>
      </c>
      <c r="C12">
        <v>16</v>
      </c>
      <c r="D12">
        <v>4</v>
      </c>
      <c r="E12" s="2">
        <v>44987</v>
      </c>
      <c r="F12" s="1">
        <v>0.84369212962962958</v>
      </c>
      <c r="G12" s="2">
        <v>44988</v>
      </c>
      <c r="H12" s="1">
        <v>0.97207175925925926</v>
      </c>
      <c r="I12" t="s">
        <v>413</v>
      </c>
      <c r="J12" t="s">
        <v>414</v>
      </c>
      <c r="K12" t="s">
        <v>839</v>
      </c>
      <c r="L12" t="s">
        <v>740</v>
      </c>
      <c r="M12">
        <v>20</v>
      </c>
      <c r="N12">
        <v>23</v>
      </c>
      <c r="O12" s="3">
        <v>1</v>
      </c>
      <c r="P12">
        <v>1721</v>
      </c>
      <c r="Q12" t="s">
        <v>868</v>
      </c>
    </row>
    <row r="13" spans="1:17" x14ac:dyDescent="0.35">
      <c r="A13">
        <v>12</v>
      </c>
      <c r="B13" t="s">
        <v>378</v>
      </c>
      <c r="C13">
        <v>38</v>
      </c>
      <c r="D13">
        <v>3</v>
      </c>
      <c r="E13" s="2">
        <v>45119</v>
      </c>
      <c r="F13" s="1">
        <v>0.35342592592592592</v>
      </c>
      <c r="G13" s="2">
        <v>45127</v>
      </c>
      <c r="H13" s="1">
        <v>0.98260416666666661</v>
      </c>
      <c r="I13" t="s">
        <v>415</v>
      </c>
      <c r="J13" t="s">
        <v>405</v>
      </c>
      <c r="K13" t="s">
        <v>998</v>
      </c>
      <c r="L13" t="s">
        <v>715</v>
      </c>
      <c r="M13">
        <v>8</v>
      </c>
      <c r="N13">
        <v>23</v>
      </c>
      <c r="O13" s="3">
        <v>8</v>
      </c>
      <c r="P13">
        <v>562</v>
      </c>
      <c r="Q13" t="s">
        <v>936</v>
      </c>
    </row>
    <row r="14" spans="1:17" x14ac:dyDescent="0.35">
      <c r="A14">
        <v>13</v>
      </c>
      <c r="B14" t="s">
        <v>99</v>
      </c>
      <c r="C14">
        <v>20</v>
      </c>
      <c r="D14">
        <v>3</v>
      </c>
      <c r="E14" s="2">
        <v>44981</v>
      </c>
      <c r="F14" s="1">
        <v>0.69949074074074069</v>
      </c>
      <c r="G14" s="2">
        <v>44989</v>
      </c>
      <c r="H14" s="1">
        <v>0.10251157407407407</v>
      </c>
      <c r="I14" t="s">
        <v>416</v>
      </c>
      <c r="J14" t="s">
        <v>401</v>
      </c>
      <c r="K14" t="s">
        <v>712</v>
      </c>
      <c r="L14" t="s">
        <v>717</v>
      </c>
      <c r="M14">
        <v>16</v>
      </c>
      <c r="N14">
        <v>2</v>
      </c>
      <c r="O14" s="3">
        <v>8</v>
      </c>
      <c r="P14">
        <v>697</v>
      </c>
      <c r="Q14" t="s">
        <v>767</v>
      </c>
    </row>
    <row r="15" spans="1:17" x14ac:dyDescent="0.35">
      <c r="A15">
        <v>14</v>
      </c>
      <c r="B15" t="s">
        <v>171</v>
      </c>
      <c r="C15">
        <v>60</v>
      </c>
      <c r="D15">
        <v>1</v>
      </c>
      <c r="E15" s="2">
        <v>45238</v>
      </c>
      <c r="F15" s="1">
        <v>0.1570138888888889</v>
      </c>
      <c r="G15" s="2">
        <v>45245</v>
      </c>
      <c r="H15" s="1">
        <v>0.50557870370370372</v>
      </c>
      <c r="I15" t="s">
        <v>17</v>
      </c>
      <c r="J15" t="s">
        <v>403</v>
      </c>
      <c r="K15" t="s">
        <v>948</v>
      </c>
      <c r="L15" t="s">
        <v>715</v>
      </c>
      <c r="M15">
        <v>3</v>
      </c>
      <c r="N15">
        <v>12</v>
      </c>
      <c r="O15" s="3">
        <v>7</v>
      </c>
      <c r="P15">
        <v>827</v>
      </c>
      <c r="Q15" t="s">
        <v>968</v>
      </c>
    </row>
    <row r="16" spans="1:17" x14ac:dyDescent="0.35">
      <c r="A16">
        <v>15</v>
      </c>
      <c r="B16" t="s">
        <v>271</v>
      </c>
      <c r="C16">
        <v>21</v>
      </c>
      <c r="D16">
        <v>5</v>
      </c>
      <c r="E16" s="2">
        <v>45164</v>
      </c>
      <c r="F16" s="1">
        <v>0.11989583333333333</v>
      </c>
      <c r="G16" s="2">
        <v>45168</v>
      </c>
      <c r="H16" s="1">
        <v>0.56024305555555554</v>
      </c>
      <c r="I16" t="s">
        <v>417</v>
      </c>
      <c r="J16" t="s">
        <v>409</v>
      </c>
      <c r="K16" t="s">
        <v>887</v>
      </c>
      <c r="L16" t="s">
        <v>713</v>
      </c>
      <c r="M16">
        <v>2</v>
      </c>
      <c r="N16">
        <v>13</v>
      </c>
      <c r="O16" s="3">
        <v>4</v>
      </c>
      <c r="P16">
        <v>1561</v>
      </c>
      <c r="Q16" t="s">
        <v>892</v>
      </c>
    </row>
    <row r="17" spans="1:17" x14ac:dyDescent="0.35">
      <c r="A17">
        <v>16</v>
      </c>
      <c r="B17" t="s">
        <v>55</v>
      </c>
      <c r="C17">
        <v>20</v>
      </c>
      <c r="D17">
        <v>3</v>
      </c>
      <c r="E17" s="2">
        <v>44973</v>
      </c>
      <c r="F17" s="1">
        <v>0.62929398148148152</v>
      </c>
      <c r="G17" s="2">
        <v>44977</v>
      </c>
      <c r="H17" s="1">
        <v>0.92663194444444441</v>
      </c>
      <c r="I17" t="s">
        <v>418</v>
      </c>
      <c r="J17" t="s">
        <v>401</v>
      </c>
      <c r="K17" t="s">
        <v>712</v>
      </c>
      <c r="L17" t="s">
        <v>740</v>
      </c>
      <c r="M17">
        <v>15</v>
      </c>
      <c r="N17">
        <v>22</v>
      </c>
      <c r="O17" s="3">
        <v>4</v>
      </c>
      <c r="P17">
        <v>697</v>
      </c>
      <c r="Q17" t="s">
        <v>767</v>
      </c>
    </row>
    <row r="18" spans="1:17" x14ac:dyDescent="0.35">
      <c r="A18">
        <v>17</v>
      </c>
      <c r="B18" t="s">
        <v>223</v>
      </c>
      <c r="C18">
        <v>60</v>
      </c>
      <c r="D18">
        <v>2</v>
      </c>
      <c r="E18" s="2">
        <v>45234</v>
      </c>
      <c r="F18" s="1">
        <v>0.48024305555555558</v>
      </c>
      <c r="G18" s="2">
        <v>45243</v>
      </c>
      <c r="H18" s="1">
        <v>0.77792824074074074</v>
      </c>
      <c r="I18" t="s">
        <v>207</v>
      </c>
      <c r="J18" t="s">
        <v>403</v>
      </c>
      <c r="K18" t="s">
        <v>948</v>
      </c>
      <c r="L18" t="s">
        <v>713</v>
      </c>
      <c r="M18">
        <v>11</v>
      </c>
      <c r="N18">
        <v>18</v>
      </c>
      <c r="O18" s="3">
        <v>9</v>
      </c>
      <c r="P18">
        <v>827</v>
      </c>
      <c r="Q18" t="s">
        <v>969</v>
      </c>
    </row>
    <row r="19" spans="1:17" x14ac:dyDescent="0.35">
      <c r="A19">
        <v>18</v>
      </c>
      <c r="B19" t="s">
        <v>282</v>
      </c>
      <c r="C19">
        <v>23</v>
      </c>
      <c r="D19">
        <v>4</v>
      </c>
      <c r="E19" s="2">
        <v>45270</v>
      </c>
      <c r="F19" s="1">
        <v>0.44878472222222221</v>
      </c>
      <c r="G19" s="2">
        <v>45271</v>
      </c>
      <c r="H19" s="1">
        <v>1.4224537037037037E-2</v>
      </c>
      <c r="I19" t="s">
        <v>419</v>
      </c>
      <c r="J19" t="s">
        <v>401</v>
      </c>
      <c r="K19" t="s">
        <v>996</v>
      </c>
      <c r="L19" t="s">
        <v>720</v>
      </c>
      <c r="M19">
        <v>10</v>
      </c>
      <c r="N19">
        <v>0</v>
      </c>
      <c r="O19" s="3">
        <v>1</v>
      </c>
      <c r="P19">
        <v>1098</v>
      </c>
      <c r="Q19" t="s">
        <v>859</v>
      </c>
    </row>
    <row r="20" spans="1:17" x14ac:dyDescent="0.35">
      <c r="A20">
        <v>19</v>
      </c>
      <c r="B20" t="s">
        <v>282</v>
      </c>
      <c r="C20">
        <v>62</v>
      </c>
      <c r="D20">
        <v>4</v>
      </c>
      <c r="E20" s="2">
        <v>44992</v>
      </c>
      <c r="F20" s="1">
        <v>0.33319444444444446</v>
      </c>
      <c r="G20" s="2">
        <v>44993</v>
      </c>
      <c r="H20" s="1">
        <v>0.12817129629629628</v>
      </c>
      <c r="I20" t="s">
        <v>420</v>
      </c>
      <c r="J20" t="s">
        <v>414</v>
      </c>
      <c r="K20" t="s">
        <v>839</v>
      </c>
      <c r="L20" t="s">
        <v>731</v>
      </c>
      <c r="M20">
        <v>7</v>
      </c>
      <c r="N20">
        <v>3</v>
      </c>
      <c r="O20" s="3">
        <v>1</v>
      </c>
      <c r="P20">
        <v>1356</v>
      </c>
      <c r="Q20" t="s">
        <v>869</v>
      </c>
    </row>
    <row r="21" spans="1:17" x14ac:dyDescent="0.35">
      <c r="A21">
        <v>20</v>
      </c>
      <c r="B21" t="s">
        <v>48</v>
      </c>
      <c r="C21">
        <v>52</v>
      </c>
      <c r="D21">
        <v>1</v>
      </c>
      <c r="E21" s="2">
        <v>44968</v>
      </c>
      <c r="F21" s="1">
        <v>0.60899305555555561</v>
      </c>
      <c r="G21" s="2">
        <v>44971</v>
      </c>
      <c r="H21" s="1">
        <v>6.5462962962962959E-2</v>
      </c>
      <c r="I21" t="s">
        <v>42</v>
      </c>
      <c r="J21" t="s">
        <v>407</v>
      </c>
      <c r="K21" t="s">
        <v>712</v>
      </c>
      <c r="L21" t="s">
        <v>713</v>
      </c>
      <c r="M21">
        <v>14</v>
      </c>
      <c r="N21">
        <v>1</v>
      </c>
      <c r="O21" s="3">
        <v>3</v>
      </c>
      <c r="P21">
        <v>236</v>
      </c>
      <c r="Q21" t="s">
        <v>719</v>
      </c>
    </row>
    <row r="22" spans="1:17" x14ac:dyDescent="0.35">
      <c r="A22">
        <v>21</v>
      </c>
      <c r="B22" t="s">
        <v>351</v>
      </c>
      <c r="C22">
        <v>32</v>
      </c>
      <c r="D22">
        <v>1</v>
      </c>
      <c r="E22" s="2">
        <v>44966</v>
      </c>
      <c r="F22" s="1">
        <v>0.47282407407407406</v>
      </c>
      <c r="G22" s="2">
        <v>44969</v>
      </c>
      <c r="H22" s="1">
        <v>0.48363425925925924</v>
      </c>
      <c r="I22" t="s">
        <v>421</v>
      </c>
      <c r="J22" t="s">
        <v>405</v>
      </c>
      <c r="K22" t="s">
        <v>712</v>
      </c>
      <c r="L22" t="s">
        <v>740</v>
      </c>
      <c r="M22">
        <v>11</v>
      </c>
      <c r="N22">
        <v>11</v>
      </c>
      <c r="O22" s="3">
        <v>3</v>
      </c>
      <c r="P22">
        <v>1792</v>
      </c>
      <c r="Q22" t="s">
        <v>768</v>
      </c>
    </row>
    <row r="23" spans="1:17" x14ac:dyDescent="0.35">
      <c r="A23">
        <v>22</v>
      </c>
      <c r="B23" t="s">
        <v>217</v>
      </c>
      <c r="C23">
        <v>43</v>
      </c>
      <c r="D23">
        <v>1</v>
      </c>
      <c r="E23" s="2">
        <v>45239</v>
      </c>
      <c r="F23" s="1">
        <v>4.5462962962962962E-2</v>
      </c>
      <c r="G23" s="2">
        <v>45244</v>
      </c>
      <c r="H23" s="1">
        <v>0.40957175925925926</v>
      </c>
      <c r="I23" t="s">
        <v>69</v>
      </c>
      <c r="J23" t="s">
        <v>403</v>
      </c>
      <c r="K23" t="s">
        <v>948</v>
      </c>
      <c r="L23" t="s">
        <v>740</v>
      </c>
      <c r="M23">
        <v>1</v>
      </c>
      <c r="N23">
        <v>9</v>
      </c>
      <c r="O23" s="3">
        <v>5</v>
      </c>
      <c r="P23">
        <v>750</v>
      </c>
      <c r="Q23" t="s">
        <v>966</v>
      </c>
    </row>
    <row r="24" spans="1:17" x14ac:dyDescent="0.35">
      <c r="A24">
        <v>23</v>
      </c>
      <c r="B24" t="s">
        <v>167</v>
      </c>
      <c r="C24">
        <v>12</v>
      </c>
      <c r="D24">
        <v>3</v>
      </c>
      <c r="E24" s="2">
        <v>45051</v>
      </c>
      <c r="F24" s="1">
        <v>0.22815972222222222</v>
      </c>
      <c r="G24" s="2">
        <v>45052</v>
      </c>
      <c r="H24" s="1">
        <v>0.50861111111111112</v>
      </c>
      <c r="I24" t="s">
        <v>422</v>
      </c>
      <c r="J24" t="s">
        <v>401</v>
      </c>
      <c r="K24" t="s">
        <v>999</v>
      </c>
      <c r="L24" t="s">
        <v>717</v>
      </c>
      <c r="M24">
        <v>5</v>
      </c>
      <c r="N24">
        <v>12</v>
      </c>
      <c r="O24" s="3">
        <v>1</v>
      </c>
      <c r="P24">
        <v>672</v>
      </c>
      <c r="Q24" t="s">
        <v>842</v>
      </c>
    </row>
    <row r="25" spans="1:17" x14ac:dyDescent="0.35">
      <c r="A25">
        <v>24</v>
      </c>
      <c r="B25" t="s">
        <v>75</v>
      </c>
      <c r="C25">
        <v>42</v>
      </c>
      <c r="D25">
        <v>3</v>
      </c>
      <c r="E25" s="2">
        <v>45132</v>
      </c>
      <c r="F25" s="1">
        <v>0.21576388888888889</v>
      </c>
      <c r="G25" s="2">
        <v>45141</v>
      </c>
      <c r="H25" s="1">
        <v>0.33165509259259257</v>
      </c>
      <c r="I25" t="s">
        <v>423</v>
      </c>
      <c r="J25" t="s">
        <v>424</v>
      </c>
      <c r="K25" t="s">
        <v>998</v>
      </c>
      <c r="L25" t="s">
        <v>731</v>
      </c>
      <c r="M25">
        <v>5</v>
      </c>
      <c r="N25">
        <v>7</v>
      </c>
      <c r="O25" s="3">
        <v>9</v>
      </c>
      <c r="P25">
        <v>1744</v>
      </c>
      <c r="Q25" t="s">
        <v>927</v>
      </c>
    </row>
    <row r="26" spans="1:17" x14ac:dyDescent="0.35">
      <c r="A26">
        <v>25</v>
      </c>
      <c r="B26" t="s">
        <v>355</v>
      </c>
      <c r="C26">
        <v>30</v>
      </c>
      <c r="D26">
        <v>3</v>
      </c>
      <c r="E26" s="2">
        <v>45128</v>
      </c>
      <c r="F26" s="1">
        <v>0.44927083333333334</v>
      </c>
      <c r="G26" s="2">
        <v>45131</v>
      </c>
      <c r="H26" s="1">
        <v>0.60326388888888893</v>
      </c>
      <c r="I26" t="s">
        <v>425</v>
      </c>
      <c r="J26" t="s">
        <v>401</v>
      </c>
      <c r="K26" t="s">
        <v>998</v>
      </c>
      <c r="L26" t="s">
        <v>717</v>
      </c>
      <c r="M26">
        <v>10</v>
      </c>
      <c r="N26">
        <v>14</v>
      </c>
      <c r="O26" s="3">
        <v>3</v>
      </c>
      <c r="P26">
        <v>751</v>
      </c>
      <c r="Q26" t="s">
        <v>1032</v>
      </c>
    </row>
    <row r="27" spans="1:17" x14ac:dyDescent="0.35">
      <c r="A27">
        <v>26</v>
      </c>
      <c r="B27" t="s">
        <v>163</v>
      </c>
      <c r="C27">
        <v>6</v>
      </c>
      <c r="D27">
        <v>3</v>
      </c>
      <c r="E27" s="2">
        <v>44991</v>
      </c>
      <c r="F27" s="1">
        <v>0.21048611111111112</v>
      </c>
      <c r="G27" s="2">
        <v>44997</v>
      </c>
      <c r="H27" s="1">
        <v>0.25429398148148147</v>
      </c>
      <c r="I27" t="s">
        <v>426</v>
      </c>
      <c r="J27" t="s">
        <v>414</v>
      </c>
      <c r="K27" t="s">
        <v>839</v>
      </c>
      <c r="L27" t="s">
        <v>727</v>
      </c>
      <c r="M27">
        <v>5</v>
      </c>
      <c r="N27">
        <v>6</v>
      </c>
      <c r="O27" s="3">
        <v>6</v>
      </c>
      <c r="P27">
        <v>1112</v>
      </c>
      <c r="Q27" t="s">
        <v>795</v>
      </c>
    </row>
    <row r="28" spans="1:17" x14ac:dyDescent="0.35">
      <c r="A28">
        <v>27</v>
      </c>
      <c r="B28" t="s">
        <v>248</v>
      </c>
      <c r="C28">
        <v>9</v>
      </c>
      <c r="D28">
        <v>2</v>
      </c>
      <c r="E28" s="2">
        <v>45160</v>
      </c>
      <c r="F28" s="1">
        <v>0.46976851851851853</v>
      </c>
      <c r="G28" s="2">
        <v>45168</v>
      </c>
      <c r="H28" s="1">
        <v>0.33277777777777778</v>
      </c>
      <c r="I28" t="s">
        <v>335</v>
      </c>
      <c r="J28" t="s">
        <v>409</v>
      </c>
      <c r="K28" t="s">
        <v>887</v>
      </c>
      <c r="L28" t="s">
        <v>731</v>
      </c>
      <c r="M28">
        <v>11</v>
      </c>
      <c r="N28">
        <v>7</v>
      </c>
      <c r="O28" s="3">
        <v>8</v>
      </c>
      <c r="P28">
        <v>1605</v>
      </c>
      <c r="Q28" t="s">
        <v>889</v>
      </c>
    </row>
    <row r="29" spans="1:17" x14ac:dyDescent="0.35">
      <c r="A29">
        <v>28</v>
      </c>
      <c r="B29" t="s">
        <v>344</v>
      </c>
      <c r="C29">
        <v>42</v>
      </c>
      <c r="D29">
        <v>3</v>
      </c>
      <c r="E29" s="2">
        <v>45051</v>
      </c>
      <c r="F29" s="1">
        <v>0.14265046296296297</v>
      </c>
      <c r="G29" s="2">
        <v>45056</v>
      </c>
      <c r="H29" s="1">
        <v>0.32990740740740743</v>
      </c>
      <c r="I29" t="s">
        <v>404</v>
      </c>
      <c r="J29" t="s">
        <v>424</v>
      </c>
      <c r="K29" t="s">
        <v>999</v>
      </c>
      <c r="L29" t="s">
        <v>717</v>
      </c>
      <c r="M29">
        <v>3</v>
      </c>
      <c r="N29">
        <v>7</v>
      </c>
      <c r="O29" s="3">
        <v>5</v>
      </c>
      <c r="P29">
        <v>1744</v>
      </c>
      <c r="Q29" t="s">
        <v>927</v>
      </c>
    </row>
    <row r="30" spans="1:17" x14ac:dyDescent="0.35">
      <c r="A30">
        <v>29</v>
      </c>
      <c r="B30" t="s">
        <v>252</v>
      </c>
      <c r="C30">
        <v>10</v>
      </c>
      <c r="D30">
        <v>5</v>
      </c>
      <c r="E30" s="2">
        <v>45191</v>
      </c>
      <c r="F30" s="1">
        <v>4.6087962962962963E-2</v>
      </c>
      <c r="G30" s="2">
        <v>45200</v>
      </c>
      <c r="H30" s="1">
        <v>0.60365740740740736</v>
      </c>
      <c r="I30" t="s">
        <v>427</v>
      </c>
      <c r="J30" t="s">
        <v>405</v>
      </c>
      <c r="K30" t="s">
        <v>1005</v>
      </c>
      <c r="L30" t="s">
        <v>717</v>
      </c>
      <c r="M30">
        <v>1</v>
      </c>
      <c r="N30">
        <v>14</v>
      </c>
      <c r="O30" s="3">
        <v>9</v>
      </c>
      <c r="P30">
        <v>259</v>
      </c>
      <c r="Q30" t="s">
        <v>854</v>
      </c>
    </row>
    <row r="31" spans="1:17" x14ac:dyDescent="0.35">
      <c r="A31">
        <v>30</v>
      </c>
      <c r="B31" t="s">
        <v>178</v>
      </c>
      <c r="C31">
        <v>23</v>
      </c>
      <c r="D31">
        <v>4</v>
      </c>
      <c r="E31" s="2">
        <v>44939</v>
      </c>
      <c r="F31" s="1">
        <v>0.39135416666666667</v>
      </c>
      <c r="G31" s="2">
        <v>44941</v>
      </c>
      <c r="H31" s="1">
        <v>0.56733796296296302</v>
      </c>
      <c r="I31" t="s">
        <v>13</v>
      </c>
      <c r="J31" t="s">
        <v>401</v>
      </c>
      <c r="K31" t="s">
        <v>1002</v>
      </c>
      <c r="L31" t="s">
        <v>717</v>
      </c>
      <c r="M31">
        <v>9</v>
      </c>
      <c r="N31">
        <v>13</v>
      </c>
      <c r="O31" s="3">
        <v>2</v>
      </c>
      <c r="P31">
        <v>1098</v>
      </c>
      <c r="Q31" t="s">
        <v>859</v>
      </c>
    </row>
    <row r="32" spans="1:17" x14ac:dyDescent="0.35">
      <c r="A32">
        <v>31</v>
      </c>
      <c r="B32" t="s">
        <v>119</v>
      </c>
      <c r="C32">
        <v>7</v>
      </c>
      <c r="D32">
        <v>5</v>
      </c>
      <c r="E32" s="2">
        <v>44985</v>
      </c>
      <c r="F32" s="1">
        <v>0.55094907407407412</v>
      </c>
      <c r="G32" s="2">
        <v>44988</v>
      </c>
      <c r="H32" s="1">
        <v>0.98320601851851852</v>
      </c>
      <c r="I32" t="s">
        <v>428</v>
      </c>
      <c r="J32" t="s">
        <v>414</v>
      </c>
      <c r="K32" t="s">
        <v>712</v>
      </c>
      <c r="L32" t="s">
        <v>731</v>
      </c>
      <c r="M32">
        <v>13</v>
      </c>
      <c r="N32">
        <v>23</v>
      </c>
      <c r="O32" s="3">
        <v>3</v>
      </c>
      <c r="P32">
        <v>409</v>
      </c>
      <c r="Q32" t="s">
        <v>765</v>
      </c>
    </row>
    <row r="33" spans="1:17" x14ac:dyDescent="0.35">
      <c r="A33">
        <v>32</v>
      </c>
      <c r="B33" t="s">
        <v>256</v>
      </c>
      <c r="C33">
        <v>7</v>
      </c>
      <c r="D33">
        <v>5</v>
      </c>
      <c r="E33" s="2">
        <v>44989</v>
      </c>
      <c r="F33" s="1">
        <v>0.65047453703703706</v>
      </c>
      <c r="G33" s="2">
        <v>44990</v>
      </c>
      <c r="H33" s="1">
        <v>0.6626157407407407</v>
      </c>
      <c r="I33" t="s">
        <v>429</v>
      </c>
      <c r="J33" t="s">
        <v>414</v>
      </c>
      <c r="K33" t="s">
        <v>839</v>
      </c>
      <c r="L33" t="s">
        <v>713</v>
      </c>
      <c r="M33">
        <v>15</v>
      </c>
      <c r="N33">
        <v>15</v>
      </c>
      <c r="O33" s="3">
        <v>1</v>
      </c>
      <c r="P33">
        <v>409</v>
      </c>
      <c r="Q33" t="s">
        <v>765</v>
      </c>
    </row>
    <row r="34" spans="1:17" x14ac:dyDescent="0.35">
      <c r="A34">
        <v>33</v>
      </c>
      <c r="B34" t="s">
        <v>190</v>
      </c>
      <c r="C34">
        <v>8</v>
      </c>
      <c r="D34">
        <v>3</v>
      </c>
      <c r="E34" s="2">
        <v>45031</v>
      </c>
      <c r="F34" s="1">
        <v>6.7673611111111115E-2</v>
      </c>
      <c r="G34" s="2">
        <v>45041</v>
      </c>
      <c r="H34" s="1">
        <v>9.2673611111111109E-2</v>
      </c>
      <c r="I34" t="s">
        <v>426</v>
      </c>
      <c r="J34" t="s">
        <v>401</v>
      </c>
      <c r="K34" t="s">
        <v>997</v>
      </c>
      <c r="L34" t="s">
        <v>713</v>
      </c>
      <c r="M34">
        <v>1</v>
      </c>
      <c r="N34">
        <v>2</v>
      </c>
      <c r="O34" s="3">
        <v>10</v>
      </c>
      <c r="P34">
        <v>252</v>
      </c>
      <c r="Q34" t="s">
        <v>1030</v>
      </c>
    </row>
    <row r="35" spans="1:17" x14ac:dyDescent="0.35">
      <c r="A35">
        <v>34</v>
      </c>
      <c r="B35" t="s">
        <v>278</v>
      </c>
      <c r="C35">
        <v>17</v>
      </c>
      <c r="D35">
        <v>2</v>
      </c>
      <c r="E35" s="2">
        <v>45200</v>
      </c>
      <c r="F35" s="1">
        <v>0.95711805555555551</v>
      </c>
      <c r="G35" s="2">
        <v>45204</v>
      </c>
      <c r="H35" s="1">
        <v>0.23386574074074074</v>
      </c>
      <c r="I35" t="s">
        <v>430</v>
      </c>
      <c r="J35" t="s">
        <v>401</v>
      </c>
      <c r="K35" t="s">
        <v>1006</v>
      </c>
      <c r="L35" t="s">
        <v>720</v>
      </c>
      <c r="M35">
        <v>22</v>
      </c>
      <c r="N35">
        <v>5</v>
      </c>
      <c r="O35" s="3">
        <v>4</v>
      </c>
      <c r="P35">
        <v>1899</v>
      </c>
      <c r="Q35" t="s">
        <v>846</v>
      </c>
    </row>
    <row r="36" spans="1:17" x14ac:dyDescent="0.35">
      <c r="A36">
        <v>35</v>
      </c>
      <c r="B36" t="s">
        <v>220</v>
      </c>
      <c r="C36">
        <v>7</v>
      </c>
      <c r="D36">
        <v>5</v>
      </c>
      <c r="E36" s="2">
        <v>44987</v>
      </c>
      <c r="F36" s="1">
        <v>0.67391203703703706</v>
      </c>
      <c r="G36" s="2">
        <v>44990</v>
      </c>
      <c r="H36" s="1">
        <v>0.625462962962963</v>
      </c>
      <c r="I36" t="s">
        <v>431</v>
      </c>
      <c r="J36" t="s">
        <v>414</v>
      </c>
      <c r="K36" t="s">
        <v>839</v>
      </c>
      <c r="L36" t="s">
        <v>740</v>
      </c>
      <c r="M36">
        <v>16</v>
      </c>
      <c r="N36">
        <v>15</v>
      </c>
      <c r="O36" s="3">
        <v>3</v>
      </c>
      <c r="P36">
        <v>409</v>
      </c>
      <c r="Q36" t="s">
        <v>765</v>
      </c>
    </row>
    <row r="37" spans="1:17" x14ac:dyDescent="0.35">
      <c r="A37">
        <v>36</v>
      </c>
      <c r="B37" t="s">
        <v>119</v>
      </c>
      <c r="C37">
        <v>66</v>
      </c>
      <c r="D37">
        <v>1</v>
      </c>
      <c r="E37" s="2">
        <v>44989</v>
      </c>
      <c r="F37" s="1">
        <v>0.43672453703703706</v>
      </c>
      <c r="G37" s="2">
        <v>44999</v>
      </c>
      <c r="H37" s="1">
        <v>0.34362268518518518</v>
      </c>
      <c r="I37" t="s">
        <v>357</v>
      </c>
      <c r="J37" t="s">
        <v>414</v>
      </c>
      <c r="K37" t="s">
        <v>839</v>
      </c>
      <c r="L37" t="s">
        <v>713</v>
      </c>
      <c r="M37">
        <v>10</v>
      </c>
      <c r="N37">
        <v>8</v>
      </c>
      <c r="O37" s="3">
        <v>10</v>
      </c>
      <c r="P37">
        <v>610</v>
      </c>
      <c r="Q37" t="s">
        <v>870</v>
      </c>
    </row>
    <row r="38" spans="1:17" x14ac:dyDescent="0.35">
      <c r="A38">
        <v>37</v>
      </c>
      <c r="B38" t="s">
        <v>374</v>
      </c>
      <c r="C38">
        <v>19</v>
      </c>
      <c r="D38">
        <v>5</v>
      </c>
      <c r="E38" s="2">
        <v>44967</v>
      </c>
      <c r="F38" s="1">
        <v>0.45907407407407408</v>
      </c>
      <c r="G38" s="2">
        <v>44972</v>
      </c>
      <c r="H38" s="1">
        <v>0.88861111111111113</v>
      </c>
      <c r="I38" t="s">
        <v>432</v>
      </c>
      <c r="J38" t="s">
        <v>407</v>
      </c>
      <c r="K38" t="s">
        <v>712</v>
      </c>
      <c r="L38" t="s">
        <v>717</v>
      </c>
      <c r="M38">
        <v>11</v>
      </c>
      <c r="N38">
        <v>21</v>
      </c>
      <c r="O38" s="3">
        <v>5</v>
      </c>
      <c r="P38">
        <v>1234</v>
      </c>
      <c r="Q38" t="s">
        <v>718</v>
      </c>
    </row>
    <row r="39" spans="1:17" x14ac:dyDescent="0.35">
      <c r="A39">
        <v>38</v>
      </c>
      <c r="B39" t="s">
        <v>264</v>
      </c>
      <c r="C39">
        <v>37</v>
      </c>
      <c r="D39">
        <v>3</v>
      </c>
      <c r="E39" s="2">
        <v>45241</v>
      </c>
      <c r="F39" s="1">
        <v>0.52115740740740746</v>
      </c>
      <c r="G39" s="2">
        <v>45244</v>
      </c>
      <c r="H39" s="1">
        <v>0.51725694444444448</v>
      </c>
      <c r="I39" t="s">
        <v>137</v>
      </c>
      <c r="J39" t="s">
        <v>403</v>
      </c>
      <c r="K39" t="s">
        <v>948</v>
      </c>
      <c r="L39" t="s">
        <v>713</v>
      </c>
      <c r="M39">
        <v>12</v>
      </c>
      <c r="N39">
        <v>12</v>
      </c>
      <c r="O39" s="3">
        <v>3</v>
      </c>
      <c r="P39">
        <v>1428</v>
      </c>
      <c r="Q39" t="s">
        <v>970</v>
      </c>
    </row>
    <row r="40" spans="1:17" x14ac:dyDescent="0.35">
      <c r="A40">
        <v>39</v>
      </c>
      <c r="B40" t="s">
        <v>217</v>
      </c>
      <c r="C40">
        <v>43</v>
      </c>
      <c r="D40">
        <v>2</v>
      </c>
      <c r="E40" s="2">
        <v>45232</v>
      </c>
      <c r="F40" s="1">
        <v>0.80969907407407404</v>
      </c>
      <c r="G40" s="2">
        <v>45234</v>
      </c>
      <c r="H40" s="1">
        <v>0.56159722222222219</v>
      </c>
      <c r="I40" t="s">
        <v>145</v>
      </c>
      <c r="J40" t="s">
        <v>403</v>
      </c>
      <c r="K40" t="s">
        <v>948</v>
      </c>
      <c r="L40" t="s">
        <v>740</v>
      </c>
      <c r="M40">
        <v>19</v>
      </c>
      <c r="N40">
        <v>13</v>
      </c>
      <c r="O40" s="3">
        <v>2</v>
      </c>
      <c r="P40">
        <v>750</v>
      </c>
      <c r="Q40" t="s">
        <v>967</v>
      </c>
    </row>
    <row r="41" spans="1:17" x14ac:dyDescent="0.35">
      <c r="A41">
        <v>40</v>
      </c>
      <c r="B41" t="s">
        <v>260</v>
      </c>
      <c r="C41">
        <v>48</v>
      </c>
      <c r="D41">
        <v>4</v>
      </c>
      <c r="E41" s="2">
        <v>45232</v>
      </c>
      <c r="F41" s="1">
        <v>0.59386574074074072</v>
      </c>
      <c r="G41" s="2">
        <v>45235</v>
      </c>
      <c r="H41" s="1">
        <v>0.18743055555555554</v>
      </c>
      <c r="I41" t="s">
        <v>433</v>
      </c>
      <c r="J41" t="s">
        <v>403</v>
      </c>
      <c r="K41" t="s">
        <v>948</v>
      </c>
      <c r="L41" t="s">
        <v>740</v>
      </c>
      <c r="M41">
        <v>14</v>
      </c>
      <c r="N41">
        <v>4</v>
      </c>
      <c r="O41" s="3">
        <v>3</v>
      </c>
      <c r="P41">
        <v>433</v>
      </c>
      <c r="Q41" t="s">
        <v>971</v>
      </c>
    </row>
    <row r="42" spans="1:17" x14ac:dyDescent="0.35">
      <c r="A42">
        <v>41</v>
      </c>
      <c r="B42" t="s">
        <v>190</v>
      </c>
      <c r="C42">
        <v>54</v>
      </c>
      <c r="D42">
        <v>4</v>
      </c>
      <c r="E42" s="2">
        <v>45085</v>
      </c>
      <c r="F42" s="1">
        <v>0.80543981481481486</v>
      </c>
      <c r="G42" s="2">
        <v>45087</v>
      </c>
      <c r="H42" s="1">
        <v>0.60395833333333337</v>
      </c>
      <c r="I42" t="s">
        <v>434</v>
      </c>
      <c r="J42" t="s">
        <v>401</v>
      </c>
      <c r="K42" t="s">
        <v>1000</v>
      </c>
      <c r="L42" t="s">
        <v>740</v>
      </c>
      <c r="M42">
        <v>19</v>
      </c>
      <c r="N42">
        <v>14</v>
      </c>
      <c r="O42" s="3">
        <v>2</v>
      </c>
      <c r="P42">
        <v>1236</v>
      </c>
      <c r="Q42" t="s">
        <v>784</v>
      </c>
    </row>
    <row r="43" spans="1:17" x14ac:dyDescent="0.35">
      <c r="A43">
        <v>42</v>
      </c>
      <c r="B43" t="s">
        <v>313</v>
      </c>
      <c r="C43">
        <v>35</v>
      </c>
      <c r="D43">
        <v>1</v>
      </c>
      <c r="E43" s="2">
        <v>44983</v>
      </c>
      <c r="F43" s="1">
        <v>5.9953703703703705E-3</v>
      </c>
      <c r="G43" s="2">
        <v>44992</v>
      </c>
      <c r="H43" s="1">
        <v>0.72115740740740741</v>
      </c>
      <c r="I43" t="s">
        <v>435</v>
      </c>
      <c r="J43" t="s">
        <v>414</v>
      </c>
      <c r="K43" t="s">
        <v>712</v>
      </c>
      <c r="L43" t="s">
        <v>720</v>
      </c>
      <c r="M43">
        <v>0</v>
      </c>
      <c r="N43">
        <v>17</v>
      </c>
      <c r="O43" s="3">
        <v>9</v>
      </c>
      <c r="P43">
        <v>1865</v>
      </c>
      <c r="Q43" t="s">
        <v>769</v>
      </c>
    </row>
    <row r="44" spans="1:17" x14ac:dyDescent="0.35">
      <c r="A44">
        <v>43</v>
      </c>
      <c r="B44" t="s">
        <v>186</v>
      </c>
      <c r="C44">
        <v>49</v>
      </c>
      <c r="D44">
        <v>3</v>
      </c>
      <c r="E44" s="2">
        <v>44969</v>
      </c>
      <c r="F44" s="1">
        <v>0.93837962962962962</v>
      </c>
      <c r="G44" s="2">
        <v>44973</v>
      </c>
      <c r="H44" s="1">
        <v>0.11651620370370371</v>
      </c>
      <c r="I44" t="s">
        <v>436</v>
      </c>
      <c r="J44" t="s">
        <v>407</v>
      </c>
      <c r="K44" t="s">
        <v>712</v>
      </c>
      <c r="L44" t="s">
        <v>720</v>
      </c>
      <c r="M44">
        <v>22</v>
      </c>
      <c r="N44">
        <v>2</v>
      </c>
      <c r="O44" s="3">
        <v>4</v>
      </c>
      <c r="P44">
        <v>903</v>
      </c>
      <c r="Q44" t="s">
        <v>721</v>
      </c>
    </row>
    <row r="45" spans="1:17" x14ac:dyDescent="0.35">
      <c r="A45">
        <v>44</v>
      </c>
      <c r="B45" t="s">
        <v>28</v>
      </c>
      <c r="C45">
        <v>14</v>
      </c>
      <c r="D45">
        <v>1</v>
      </c>
      <c r="E45" s="2">
        <v>45124</v>
      </c>
      <c r="F45" s="1">
        <v>0.91523148148148148</v>
      </c>
      <c r="G45" s="2">
        <v>45134</v>
      </c>
      <c r="H45" s="1">
        <v>0.45010416666666669</v>
      </c>
      <c r="I45" t="s">
        <v>437</v>
      </c>
      <c r="J45" t="s">
        <v>405</v>
      </c>
      <c r="K45" t="s">
        <v>998</v>
      </c>
      <c r="L45" t="s">
        <v>727</v>
      </c>
      <c r="M45">
        <v>21</v>
      </c>
      <c r="N45">
        <v>10</v>
      </c>
      <c r="O45" s="3">
        <v>10</v>
      </c>
      <c r="P45">
        <v>1915</v>
      </c>
      <c r="Q45" t="s">
        <v>953</v>
      </c>
    </row>
    <row r="46" spans="1:17" x14ac:dyDescent="0.35">
      <c r="A46">
        <v>45</v>
      </c>
      <c r="B46" t="s">
        <v>378</v>
      </c>
      <c r="C46">
        <v>61</v>
      </c>
      <c r="D46">
        <v>5</v>
      </c>
      <c r="E46" s="2">
        <v>45044</v>
      </c>
      <c r="F46" s="1">
        <v>0.60168981481481476</v>
      </c>
      <c r="G46" s="2">
        <v>45045</v>
      </c>
      <c r="H46" s="1">
        <v>0.2615277777777778</v>
      </c>
      <c r="I46" t="s">
        <v>438</v>
      </c>
      <c r="J46" t="s">
        <v>401</v>
      </c>
      <c r="K46" t="s">
        <v>997</v>
      </c>
      <c r="L46" t="s">
        <v>717</v>
      </c>
      <c r="M46">
        <v>14</v>
      </c>
      <c r="N46">
        <v>6</v>
      </c>
      <c r="O46" s="3">
        <v>1</v>
      </c>
      <c r="P46">
        <v>810</v>
      </c>
      <c r="Q46" t="s">
        <v>1036</v>
      </c>
    </row>
    <row r="47" spans="1:17" x14ac:dyDescent="0.35">
      <c r="A47">
        <v>46</v>
      </c>
      <c r="B47" t="s">
        <v>233</v>
      </c>
      <c r="C47">
        <v>22</v>
      </c>
      <c r="D47">
        <v>4</v>
      </c>
      <c r="E47" s="2">
        <v>45034</v>
      </c>
      <c r="F47" s="1">
        <v>0.13971064814814815</v>
      </c>
      <c r="G47" s="2">
        <v>45039</v>
      </c>
      <c r="H47" s="1">
        <v>0.33524305555555556</v>
      </c>
      <c r="I47" t="s">
        <v>188</v>
      </c>
      <c r="J47" t="s">
        <v>424</v>
      </c>
      <c r="K47" t="s">
        <v>997</v>
      </c>
      <c r="L47" t="s">
        <v>731</v>
      </c>
      <c r="M47">
        <v>3</v>
      </c>
      <c r="N47">
        <v>8</v>
      </c>
      <c r="O47" s="3">
        <v>5</v>
      </c>
      <c r="P47">
        <v>1639</v>
      </c>
      <c r="Q47" t="s">
        <v>835</v>
      </c>
    </row>
    <row r="48" spans="1:17" x14ac:dyDescent="0.35">
      <c r="A48">
        <v>47</v>
      </c>
      <c r="B48" t="s">
        <v>55</v>
      </c>
      <c r="C48">
        <v>7</v>
      </c>
      <c r="D48">
        <v>5</v>
      </c>
      <c r="E48" s="2">
        <v>44983</v>
      </c>
      <c r="F48" s="1">
        <v>0.54476851851851849</v>
      </c>
      <c r="G48" s="2">
        <v>44985</v>
      </c>
      <c r="H48" s="1">
        <v>0.2502314814814815</v>
      </c>
      <c r="I48" t="s">
        <v>402</v>
      </c>
      <c r="J48" t="s">
        <v>414</v>
      </c>
      <c r="K48" t="s">
        <v>712</v>
      </c>
      <c r="L48" t="s">
        <v>720</v>
      </c>
      <c r="M48">
        <v>13</v>
      </c>
      <c r="N48">
        <v>6</v>
      </c>
      <c r="O48" s="3">
        <v>2</v>
      </c>
      <c r="P48">
        <v>409</v>
      </c>
      <c r="Q48" t="s">
        <v>765</v>
      </c>
    </row>
    <row r="49" spans="1:17" x14ac:dyDescent="0.35">
      <c r="A49">
        <v>48</v>
      </c>
      <c r="B49" t="s">
        <v>127</v>
      </c>
      <c r="C49">
        <v>65</v>
      </c>
      <c r="D49">
        <v>4</v>
      </c>
      <c r="E49" s="2">
        <v>45242</v>
      </c>
      <c r="F49" s="1">
        <v>0.83368055555555554</v>
      </c>
      <c r="G49" s="2">
        <v>45246</v>
      </c>
      <c r="H49" s="1">
        <v>0.23034722222222223</v>
      </c>
      <c r="I49" t="s">
        <v>228</v>
      </c>
      <c r="J49" t="s">
        <v>424</v>
      </c>
      <c r="K49" t="s">
        <v>948</v>
      </c>
      <c r="L49" t="s">
        <v>720</v>
      </c>
      <c r="M49">
        <v>20</v>
      </c>
      <c r="N49">
        <v>5</v>
      </c>
      <c r="O49" s="3">
        <v>4</v>
      </c>
      <c r="P49">
        <v>1895</v>
      </c>
      <c r="Q49" t="s">
        <v>832</v>
      </c>
    </row>
    <row r="50" spans="1:17" x14ac:dyDescent="0.35">
      <c r="A50">
        <v>49</v>
      </c>
      <c r="B50" t="s">
        <v>83</v>
      </c>
      <c r="C50">
        <v>43</v>
      </c>
      <c r="D50">
        <v>1</v>
      </c>
      <c r="E50" s="2">
        <v>45241</v>
      </c>
      <c r="F50" s="1">
        <v>0.73923611111111109</v>
      </c>
      <c r="G50" s="2">
        <v>45248</v>
      </c>
      <c r="H50" s="1">
        <v>0.57629629629629631</v>
      </c>
      <c r="I50" t="s">
        <v>439</v>
      </c>
      <c r="J50" t="s">
        <v>403</v>
      </c>
      <c r="K50" t="s">
        <v>948</v>
      </c>
      <c r="L50" t="s">
        <v>713</v>
      </c>
      <c r="M50">
        <v>17</v>
      </c>
      <c r="N50">
        <v>13</v>
      </c>
      <c r="O50" s="3">
        <v>7</v>
      </c>
      <c r="P50">
        <v>750</v>
      </c>
      <c r="Q50" t="s">
        <v>966</v>
      </c>
    </row>
    <row r="51" spans="1:17" x14ac:dyDescent="0.35">
      <c r="A51">
        <v>50</v>
      </c>
      <c r="B51" t="s">
        <v>59</v>
      </c>
      <c r="C51">
        <v>41</v>
      </c>
      <c r="D51">
        <v>4</v>
      </c>
      <c r="E51" s="2">
        <v>45239</v>
      </c>
      <c r="F51" s="1">
        <v>0.28927083333333331</v>
      </c>
      <c r="G51" s="2">
        <v>45246</v>
      </c>
      <c r="H51" s="1">
        <v>0.43011574074074072</v>
      </c>
      <c r="I51" t="s">
        <v>440</v>
      </c>
      <c r="J51" t="s">
        <v>403</v>
      </c>
      <c r="K51" t="s">
        <v>948</v>
      </c>
      <c r="L51" t="s">
        <v>740</v>
      </c>
      <c r="M51">
        <v>6</v>
      </c>
      <c r="N51">
        <v>10</v>
      </c>
      <c r="O51" s="3">
        <v>7</v>
      </c>
      <c r="P51">
        <v>1977</v>
      </c>
      <c r="Q51" t="s">
        <v>964</v>
      </c>
    </row>
    <row r="52" spans="1:17" x14ac:dyDescent="0.35">
      <c r="A52">
        <v>51</v>
      </c>
      <c r="B52" t="s">
        <v>147</v>
      </c>
      <c r="C52">
        <v>10</v>
      </c>
      <c r="D52">
        <v>1</v>
      </c>
      <c r="E52" s="2">
        <v>45000</v>
      </c>
      <c r="F52" s="1">
        <v>0.39153935185185185</v>
      </c>
      <c r="G52" s="2">
        <v>45004</v>
      </c>
      <c r="H52" s="1">
        <v>0.69907407407407407</v>
      </c>
      <c r="I52" t="s">
        <v>441</v>
      </c>
      <c r="J52" t="s">
        <v>405</v>
      </c>
      <c r="K52" t="s">
        <v>839</v>
      </c>
      <c r="L52" t="s">
        <v>715</v>
      </c>
      <c r="M52">
        <v>9</v>
      </c>
      <c r="N52">
        <v>16</v>
      </c>
      <c r="O52" s="3">
        <v>4</v>
      </c>
      <c r="P52">
        <v>259</v>
      </c>
      <c r="Q52" t="s">
        <v>840</v>
      </c>
    </row>
    <row r="53" spans="1:17" x14ac:dyDescent="0.35">
      <c r="A53">
        <v>52</v>
      </c>
      <c r="B53" t="s">
        <v>95</v>
      </c>
      <c r="C53">
        <v>9</v>
      </c>
      <c r="D53">
        <v>1</v>
      </c>
      <c r="E53" s="2">
        <v>45167</v>
      </c>
      <c r="F53" s="1">
        <v>0.83011574074074079</v>
      </c>
      <c r="G53" s="2">
        <v>45176</v>
      </c>
      <c r="H53" s="1">
        <v>0.1819675925925926</v>
      </c>
      <c r="I53" t="s">
        <v>442</v>
      </c>
      <c r="J53" t="s">
        <v>409</v>
      </c>
      <c r="K53" t="s">
        <v>887</v>
      </c>
      <c r="L53" t="s">
        <v>731</v>
      </c>
      <c r="M53">
        <v>19</v>
      </c>
      <c r="N53">
        <v>4</v>
      </c>
      <c r="O53" s="3">
        <v>9</v>
      </c>
      <c r="P53">
        <v>1605</v>
      </c>
      <c r="Q53" t="s">
        <v>890</v>
      </c>
    </row>
    <row r="54" spans="1:17" x14ac:dyDescent="0.35">
      <c r="A54">
        <v>53</v>
      </c>
      <c r="B54" t="s">
        <v>182</v>
      </c>
      <c r="C54">
        <v>9</v>
      </c>
      <c r="D54">
        <v>5</v>
      </c>
      <c r="E54" s="2">
        <v>45158</v>
      </c>
      <c r="F54" s="1">
        <v>0.35121527777777778</v>
      </c>
      <c r="G54" s="2">
        <v>45165</v>
      </c>
      <c r="H54" s="1">
        <v>0.24966435185185185</v>
      </c>
      <c r="I54" t="s">
        <v>443</v>
      </c>
      <c r="J54" t="s">
        <v>409</v>
      </c>
      <c r="K54" t="s">
        <v>887</v>
      </c>
      <c r="L54" t="s">
        <v>720</v>
      </c>
      <c r="M54">
        <v>8</v>
      </c>
      <c r="N54">
        <v>5</v>
      </c>
      <c r="O54" s="3">
        <v>7</v>
      </c>
      <c r="P54">
        <v>1605</v>
      </c>
      <c r="Q54" t="s">
        <v>891</v>
      </c>
    </row>
    <row r="55" spans="1:17" x14ac:dyDescent="0.35">
      <c r="A55">
        <v>54</v>
      </c>
      <c r="B55" t="s">
        <v>233</v>
      </c>
      <c r="C55">
        <v>30</v>
      </c>
      <c r="D55">
        <v>1</v>
      </c>
      <c r="E55" s="2">
        <v>45029</v>
      </c>
      <c r="F55" s="1">
        <v>0.41320601851851851</v>
      </c>
      <c r="G55" s="2">
        <v>45039</v>
      </c>
      <c r="H55" s="1">
        <v>0.60484953703703703</v>
      </c>
      <c r="I55" t="s">
        <v>319</v>
      </c>
      <c r="J55" t="s">
        <v>401</v>
      </c>
      <c r="K55" t="s">
        <v>997</v>
      </c>
      <c r="L55" t="s">
        <v>740</v>
      </c>
      <c r="M55">
        <v>9</v>
      </c>
      <c r="N55">
        <v>14</v>
      </c>
      <c r="O55" s="3">
        <v>10</v>
      </c>
      <c r="P55">
        <v>751</v>
      </c>
      <c r="Q55" t="s">
        <v>1033</v>
      </c>
    </row>
    <row r="56" spans="1:17" x14ac:dyDescent="0.35">
      <c r="A56">
        <v>55</v>
      </c>
      <c r="B56" t="s">
        <v>163</v>
      </c>
      <c r="C56">
        <v>5</v>
      </c>
      <c r="D56">
        <v>1</v>
      </c>
      <c r="E56" s="2">
        <v>44965</v>
      </c>
      <c r="F56" s="1">
        <v>0.33410879629629631</v>
      </c>
      <c r="G56" s="2">
        <v>44970</v>
      </c>
      <c r="H56" s="1">
        <v>0.32150462962962961</v>
      </c>
      <c r="I56" t="s">
        <v>26</v>
      </c>
      <c r="J56" t="s">
        <v>424</v>
      </c>
      <c r="K56" t="s">
        <v>712</v>
      </c>
      <c r="L56" t="s">
        <v>715</v>
      </c>
      <c r="M56">
        <v>8</v>
      </c>
      <c r="N56">
        <v>7</v>
      </c>
      <c r="O56" s="3">
        <v>5</v>
      </c>
      <c r="P56">
        <v>1444</v>
      </c>
      <c r="Q56" t="s">
        <v>764</v>
      </c>
    </row>
    <row r="57" spans="1:17" x14ac:dyDescent="0.35">
      <c r="A57">
        <v>56</v>
      </c>
      <c r="B57" t="s">
        <v>370</v>
      </c>
      <c r="C57">
        <v>58</v>
      </c>
      <c r="D57">
        <v>5</v>
      </c>
      <c r="E57" s="2">
        <v>44965</v>
      </c>
      <c r="F57" s="1">
        <v>0.50819444444444439</v>
      </c>
      <c r="G57" s="2">
        <v>44970</v>
      </c>
      <c r="H57" s="1">
        <v>0.78609953703703705</v>
      </c>
      <c r="I57" t="s">
        <v>81</v>
      </c>
      <c r="J57" t="s">
        <v>407</v>
      </c>
      <c r="K57" t="s">
        <v>712</v>
      </c>
      <c r="L57" t="s">
        <v>715</v>
      </c>
      <c r="M57">
        <v>12</v>
      </c>
      <c r="N57">
        <v>18</v>
      </c>
      <c r="O57" s="3">
        <v>5</v>
      </c>
      <c r="P57">
        <v>1492</v>
      </c>
      <c r="Q57" t="s">
        <v>716</v>
      </c>
    </row>
    <row r="58" spans="1:17" x14ac:dyDescent="0.35">
      <c r="A58">
        <v>57</v>
      </c>
      <c r="B58" t="s">
        <v>351</v>
      </c>
      <c r="C58">
        <v>35</v>
      </c>
      <c r="D58">
        <v>5</v>
      </c>
      <c r="E58" s="2">
        <v>44983</v>
      </c>
      <c r="F58" s="1">
        <v>0.33350694444444445</v>
      </c>
      <c r="G58" s="2">
        <v>44991</v>
      </c>
      <c r="H58" s="1">
        <v>0.5191203703703704</v>
      </c>
      <c r="I58" t="s">
        <v>444</v>
      </c>
      <c r="J58" t="s">
        <v>414</v>
      </c>
      <c r="K58" t="s">
        <v>712</v>
      </c>
      <c r="L58" t="s">
        <v>720</v>
      </c>
      <c r="M58">
        <v>8</v>
      </c>
      <c r="N58">
        <v>12</v>
      </c>
      <c r="O58" s="3">
        <v>8</v>
      </c>
      <c r="P58">
        <v>1865</v>
      </c>
      <c r="Q58" t="s">
        <v>770</v>
      </c>
    </row>
    <row r="59" spans="1:17" x14ac:dyDescent="0.35">
      <c r="A59">
        <v>58</v>
      </c>
      <c r="B59" t="s">
        <v>302</v>
      </c>
      <c r="C59">
        <v>36</v>
      </c>
      <c r="D59">
        <v>1</v>
      </c>
      <c r="E59" s="2">
        <v>44932</v>
      </c>
      <c r="F59" s="1">
        <v>0.11909722222222222</v>
      </c>
      <c r="G59" s="2">
        <v>44941</v>
      </c>
      <c r="H59" s="1">
        <v>0.35159722222222223</v>
      </c>
      <c r="I59" t="s">
        <v>445</v>
      </c>
      <c r="J59" t="s">
        <v>405</v>
      </c>
      <c r="K59" t="s">
        <v>1002</v>
      </c>
      <c r="L59" t="s">
        <v>717</v>
      </c>
      <c r="M59">
        <v>2</v>
      </c>
      <c r="N59">
        <v>8</v>
      </c>
      <c r="O59" s="3">
        <v>9</v>
      </c>
      <c r="P59">
        <v>203</v>
      </c>
      <c r="Q59" t="s">
        <v>847</v>
      </c>
    </row>
    <row r="60" spans="1:17" x14ac:dyDescent="0.35">
      <c r="A60">
        <v>59</v>
      </c>
      <c r="B60" t="s">
        <v>167</v>
      </c>
      <c r="C60">
        <v>51</v>
      </c>
      <c r="D60">
        <v>5</v>
      </c>
      <c r="E60" s="2">
        <v>45103</v>
      </c>
      <c r="F60" s="1">
        <v>0.1640625</v>
      </c>
      <c r="G60" s="2">
        <v>45105</v>
      </c>
      <c r="H60" s="1">
        <v>0.84032407407407406</v>
      </c>
      <c r="I60" t="s">
        <v>446</v>
      </c>
      <c r="J60" t="s">
        <v>424</v>
      </c>
      <c r="K60" t="s">
        <v>1000</v>
      </c>
      <c r="L60" t="s">
        <v>727</v>
      </c>
      <c r="M60">
        <v>3</v>
      </c>
      <c r="N60">
        <v>20</v>
      </c>
      <c r="O60" s="3">
        <v>2</v>
      </c>
      <c r="P60">
        <v>1084</v>
      </c>
      <c r="Q60" t="s">
        <v>1001</v>
      </c>
    </row>
    <row r="61" spans="1:17" x14ac:dyDescent="0.35">
      <c r="A61">
        <v>60</v>
      </c>
      <c r="B61" t="s">
        <v>95</v>
      </c>
      <c r="C61">
        <v>5</v>
      </c>
      <c r="D61">
        <v>2</v>
      </c>
      <c r="E61" s="2">
        <v>45273</v>
      </c>
      <c r="F61" s="1">
        <v>0.2824652777777778</v>
      </c>
      <c r="G61" s="2">
        <v>45275</v>
      </c>
      <c r="H61" s="1">
        <v>0.54439814814814813</v>
      </c>
      <c r="I61" t="s">
        <v>447</v>
      </c>
      <c r="J61" t="s">
        <v>424</v>
      </c>
      <c r="K61" t="s">
        <v>996</v>
      </c>
      <c r="L61" t="s">
        <v>715</v>
      </c>
      <c r="M61">
        <v>6</v>
      </c>
      <c r="N61">
        <v>13</v>
      </c>
      <c r="O61" s="3">
        <v>2</v>
      </c>
      <c r="P61">
        <v>1444</v>
      </c>
      <c r="Q61" t="s">
        <v>863</v>
      </c>
    </row>
    <row r="62" spans="1:17" x14ac:dyDescent="0.35">
      <c r="A62">
        <v>61</v>
      </c>
      <c r="B62" t="s">
        <v>230</v>
      </c>
      <c r="C62">
        <v>44</v>
      </c>
      <c r="D62">
        <v>2</v>
      </c>
      <c r="E62" s="2">
        <v>45238</v>
      </c>
      <c r="F62" s="1">
        <v>0.93501157407407409</v>
      </c>
      <c r="G62" s="2">
        <v>45240</v>
      </c>
      <c r="H62" s="1">
        <v>0.33924768518518517</v>
      </c>
      <c r="I62" t="s">
        <v>448</v>
      </c>
      <c r="J62" t="s">
        <v>403</v>
      </c>
      <c r="K62" t="s">
        <v>948</v>
      </c>
      <c r="L62" t="s">
        <v>715</v>
      </c>
      <c r="M62">
        <v>22</v>
      </c>
      <c r="N62">
        <v>8</v>
      </c>
      <c r="O62" s="3">
        <v>2</v>
      </c>
      <c r="P62">
        <v>794</v>
      </c>
      <c r="Q62" t="s">
        <v>972</v>
      </c>
    </row>
    <row r="63" spans="1:17" x14ac:dyDescent="0.35">
      <c r="A63">
        <v>62</v>
      </c>
      <c r="B63" t="s">
        <v>290</v>
      </c>
      <c r="C63">
        <v>6</v>
      </c>
      <c r="D63">
        <v>4</v>
      </c>
      <c r="E63" s="2">
        <v>44987</v>
      </c>
      <c r="F63" s="1">
        <v>0.64642361111111113</v>
      </c>
      <c r="G63" s="2">
        <v>44991</v>
      </c>
      <c r="H63" s="1">
        <v>0.99421296296296291</v>
      </c>
      <c r="I63" t="s">
        <v>192</v>
      </c>
      <c r="J63" t="s">
        <v>414</v>
      </c>
      <c r="K63" t="s">
        <v>839</v>
      </c>
      <c r="L63" t="s">
        <v>740</v>
      </c>
      <c r="M63">
        <v>15</v>
      </c>
      <c r="N63">
        <v>23</v>
      </c>
      <c r="O63" s="3">
        <v>4</v>
      </c>
      <c r="P63">
        <v>1112</v>
      </c>
      <c r="Q63" t="s">
        <v>836</v>
      </c>
    </row>
    <row r="64" spans="1:17" x14ac:dyDescent="0.35">
      <c r="A64">
        <v>63</v>
      </c>
      <c r="B64" t="s">
        <v>223</v>
      </c>
      <c r="C64">
        <v>42</v>
      </c>
      <c r="D64">
        <v>3</v>
      </c>
      <c r="E64" s="2">
        <v>45102</v>
      </c>
      <c r="F64" s="1">
        <v>0.26571759259259259</v>
      </c>
      <c r="G64" s="2">
        <v>45103</v>
      </c>
      <c r="H64" s="1">
        <v>0.65282407407407406</v>
      </c>
      <c r="I64" t="s">
        <v>449</v>
      </c>
      <c r="J64" t="s">
        <v>424</v>
      </c>
      <c r="K64" t="s">
        <v>1000</v>
      </c>
      <c r="L64" t="s">
        <v>720</v>
      </c>
      <c r="M64">
        <v>6</v>
      </c>
      <c r="N64">
        <v>15</v>
      </c>
      <c r="O64" s="3">
        <v>1</v>
      </c>
      <c r="P64">
        <v>1744</v>
      </c>
      <c r="Q64" t="s">
        <v>927</v>
      </c>
    </row>
    <row r="65" spans="1:17" x14ac:dyDescent="0.35">
      <c r="A65">
        <v>64</v>
      </c>
      <c r="B65" t="s">
        <v>63</v>
      </c>
      <c r="C65">
        <v>25</v>
      </c>
      <c r="D65">
        <v>1</v>
      </c>
      <c r="E65" s="2">
        <v>45089</v>
      </c>
      <c r="F65" s="1">
        <v>0.11711805555555556</v>
      </c>
      <c r="G65" s="2">
        <v>45092</v>
      </c>
      <c r="H65" s="1">
        <v>0.92061342592592588</v>
      </c>
      <c r="I65" t="s">
        <v>450</v>
      </c>
      <c r="J65" t="s">
        <v>401</v>
      </c>
      <c r="K65" t="s">
        <v>1000</v>
      </c>
      <c r="L65" t="s">
        <v>727</v>
      </c>
      <c r="M65">
        <v>2</v>
      </c>
      <c r="N65">
        <v>22</v>
      </c>
      <c r="O65" s="3">
        <v>3</v>
      </c>
      <c r="P65">
        <v>1202</v>
      </c>
      <c r="Q65" t="s">
        <v>1034</v>
      </c>
    </row>
    <row r="66" spans="1:17" x14ac:dyDescent="0.35">
      <c r="A66">
        <v>65</v>
      </c>
      <c r="B66" t="s">
        <v>135</v>
      </c>
      <c r="C66">
        <v>54</v>
      </c>
      <c r="D66">
        <v>2</v>
      </c>
      <c r="E66" s="2">
        <v>45170</v>
      </c>
      <c r="F66" s="1">
        <v>0.5433796296296296</v>
      </c>
      <c r="G66" s="2">
        <v>45180</v>
      </c>
      <c r="H66" s="1">
        <v>0.27351851851851849</v>
      </c>
      <c r="I66" t="s">
        <v>451</v>
      </c>
      <c r="J66" t="s">
        <v>401</v>
      </c>
      <c r="K66" t="s">
        <v>1005</v>
      </c>
      <c r="L66" t="s">
        <v>717</v>
      </c>
      <c r="M66">
        <v>13</v>
      </c>
      <c r="N66">
        <v>6</v>
      </c>
      <c r="O66" s="3">
        <v>10</v>
      </c>
      <c r="P66">
        <v>1236</v>
      </c>
      <c r="Q66" t="s">
        <v>1035</v>
      </c>
    </row>
    <row r="67" spans="1:17" x14ac:dyDescent="0.35">
      <c r="A67">
        <v>66</v>
      </c>
      <c r="B67" t="s">
        <v>71</v>
      </c>
      <c r="C67">
        <v>35</v>
      </c>
      <c r="D67">
        <v>5</v>
      </c>
      <c r="E67" s="2">
        <v>44983</v>
      </c>
      <c r="F67" s="1">
        <v>0.87550925925925926</v>
      </c>
      <c r="G67" s="2">
        <v>44984</v>
      </c>
      <c r="H67" s="1">
        <v>0.26803240740740741</v>
      </c>
      <c r="I67" t="s">
        <v>449</v>
      </c>
      <c r="J67" t="s">
        <v>414</v>
      </c>
      <c r="K67" t="s">
        <v>712</v>
      </c>
      <c r="L67" t="s">
        <v>720</v>
      </c>
      <c r="M67">
        <v>21</v>
      </c>
      <c r="N67">
        <v>6</v>
      </c>
      <c r="O67" s="3">
        <v>1</v>
      </c>
      <c r="P67">
        <v>1865</v>
      </c>
      <c r="Q67" t="s">
        <v>770</v>
      </c>
    </row>
    <row r="68" spans="1:17" x14ac:dyDescent="0.35">
      <c r="A68">
        <v>67</v>
      </c>
      <c r="B68" t="s">
        <v>190</v>
      </c>
      <c r="C68">
        <v>10</v>
      </c>
      <c r="D68">
        <v>2</v>
      </c>
      <c r="E68" s="2">
        <v>45113</v>
      </c>
      <c r="F68" s="1">
        <v>0.72802083333333334</v>
      </c>
      <c r="G68" s="2">
        <v>45121</v>
      </c>
      <c r="H68" s="1">
        <v>0.88265046296296301</v>
      </c>
      <c r="I68" t="s">
        <v>452</v>
      </c>
      <c r="J68" t="s">
        <v>405</v>
      </c>
      <c r="K68" t="s">
        <v>998</v>
      </c>
      <c r="L68" t="s">
        <v>740</v>
      </c>
      <c r="M68">
        <v>17</v>
      </c>
      <c r="N68">
        <v>21</v>
      </c>
      <c r="O68" s="3">
        <v>8</v>
      </c>
      <c r="P68">
        <v>259</v>
      </c>
      <c r="Q68" t="s">
        <v>952</v>
      </c>
    </row>
    <row r="69" spans="1:17" x14ac:dyDescent="0.35">
      <c r="A69">
        <v>68</v>
      </c>
      <c r="B69" t="s">
        <v>202</v>
      </c>
      <c r="C69">
        <v>34</v>
      </c>
      <c r="D69">
        <v>4</v>
      </c>
      <c r="E69" s="2">
        <v>45163</v>
      </c>
      <c r="F69" s="1">
        <v>0.94719907407407411</v>
      </c>
      <c r="G69" s="2">
        <v>45169</v>
      </c>
      <c r="H69" s="1">
        <v>0.8966898148148148</v>
      </c>
      <c r="I69" t="s">
        <v>444</v>
      </c>
      <c r="J69" t="s">
        <v>409</v>
      </c>
      <c r="K69" t="s">
        <v>887</v>
      </c>
      <c r="L69" t="s">
        <v>717</v>
      </c>
      <c r="M69">
        <v>22</v>
      </c>
      <c r="N69">
        <v>21</v>
      </c>
      <c r="O69" s="3">
        <v>6</v>
      </c>
      <c r="P69">
        <v>1335</v>
      </c>
      <c r="Q69" t="s">
        <v>893</v>
      </c>
    </row>
    <row r="70" spans="1:17" x14ac:dyDescent="0.35">
      <c r="A70">
        <v>69</v>
      </c>
      <c r="B70" t="s">
        <v>355</v>
      </c>
      <c r="C70">
        <v>12</v>
      </c>
      <c r="D70">
        <v>4</v>
      </c>
      <c r="E70" s="2">
        <v>45171</v>
      </c>
      <c r="F70" s="1">
        <v>0.80672453703703706</v>
      </c>
      <c r="G70" s="2">
        <v>45177</v>
      </c>
      <c r="H70" s="1">
        <v>0.3958564814814815</v>
      </c>
      <c r="I70" t="s">
        <v>284</v>
      </c>
      <c r="J70" t="s">
        <v>401</v>
      </c>
      <c r="K70" t="s">
        <v>1005</v>
      </c>
      <c r="L70" t="s">
        <v>713</v>
      </c>
      <c r="M70">
        <v>19</v>
      </c>
      <c r="N70">
        <v>9</v>
      </c>
      <c r="O70" s="3">
        <v>6</v>
      </c>
      <c r="P70">
        <v>672</v>
      </c>
      <c r="Q70" t="s">
        <v>1031</v>
      </c>
    </row>
    <row r="71" spans="1:17" x14ac:dyDescent="0.35">
      <c r="A71">
        <v>70</v>
      </c>
      <c r="B71" t="s">
        <v>151</v>
      </c>
      <c r="C71">
        <v>17</v>
      </c>
      <c r="D71">
        <v>1</v>
      </c>
      <c r="E71" s="2">
        <v>45197</v>
      </c>
      <c r="F71" s="1">
        <v>0.18135416666666668</v>
      </c>
      <c r="G71" s="2">
        <v>45202</v>
      </c>
      <c r="H71" s="1">
        <v>0.48927083333333332</v>
      </c>
      <c r="I71" t="s">
        <v>420</v>
      </c>
      <c r="J71" t="s">
        <v>401</v>
      </c>
      <c r="K71" t="s">
        <v>1005</v>
      </c>
      <c r="L71" t="s">
        <v>740</v>
      </c>
      <c r="M71">
        <v>4</v>
      </c>
      <c r="N71">
        <v>11</v>
      </c>
      <c r="O71" s="3">
        <v>5</v>
      </c>
      <c r="P71">
        <v>1899</v>
      </c>
      <c r="Q71" t="s">
        <v>825</v>
      </c>
    </row>
    <row r="72" spans="1:17" x14ac:dyDescent="0.35">
      <c r="A72">
        <v>71</v>
      </c>
      <c r="B72" t="s">
        <v>55</v>
      </c>
      <c r="C72">
        <v>9</v>
      </c>
      <c r="D72">
        <v>5</v>
      </c>
      <c r="E72" s="2">
        <v>45158</v>
      </c>
      <c r="F72" s="1">
        <v>0.68895833333333334</v>
      </c>
      <c r="G72" s="2">
        <v>45166</v>
      </c>
      <c r="H72" s="1">
        <v>0.5635648148148148</v>
      </c>
      <c r="I72" t="s">
        <v>415</v>
      </c>
      <c r="J72" t="s">
        <v>409</v>
      </c>
      <c r="K72" t="s">
        <v>887</v>
      </c>
      <c r="L72" t="s">
        <v>720</v>
      </c>
      <c r="M72">
        <v>16</v>
      </c>
      <c r="N72">
        <v>13</v>
      </c>
      <c r="O72" s="3">
        <v>8</v>
      </c>
      <c r="P72">
        <v>1605</v>
      </c>
      <c r="Q72" t="s">
        <v>891</v>
      </c>
    </row>
    <row r="73" spans="1:17" x14ac:dyDescent="0.35">
      <c r="A73">
        <v>72</v>
      </c>
      <c r="B73" t="s">
        <v>230</v>
      </c>
      <c r="C73">
        <v>26</v>
      </c>
      <c r="D73">
        <v>3</v>
      </c>
      <c r="E73" s="2">
        <v>44988</v>
      </c>
      <c r="F73" s="1">
        <v>0.65932870370370367</v>
      </c>
      <c r="G73" s="2">
        <v>44997</v>
      </c>
      <c r="H73" s="1">
        <v>0.73206018518518523</v>
      </c>
      <c r="I73" t="s">
        <v>453</v>
      </c>
      <c r="J73" t="s">
        <v>414</v>
      </c>
      <c r="K73" t="s">
        <v>839</v>
      </c>
      <c r="L73" t="s">
        <v>717</v>
      </c>
      <c r="M73">
        <v>15</v>
      </c>
      <c r="N73">
        <v>17</v>
      </c>
      <c r="O73" s="3">
        <v>9</v>
      </c>
      <c r="P73">
        <v>289</v>
      </c>
      <c r="Q73" t="s">
        <v>871</v>
      </c>
    </row>
    <row r="74" spans="1:17" x14ac:dyDescent="0.35">
      <c r="A74">
        <v>73</v>
      </c>
      <c r="B74" t="s">
        <v>226</v>
      </c>
      <c r="C74">
        <v>26</v>
      </c>
      <c r="D74">
        <v>1</v>
      </c>
      <c r="E74" s="2">
        <v>44988</v>
      </c>
      <c r="F74" s="1">
        <v>0.53652777777777783</v>
      </c>
      <c r="G74" s="2">
        <v>44996</v>
      </c>
      <c r="H74" s="1">
        <v>6.1527777777777778E-2</v>
      </c>
      <c r="I74" t="s">
        <v>109</v>
      </c>
      <c r="J74" t="s">
        <v>414</v>
      </c>
      <c r="K74" t="s">
        <v>839</v>
      </c>
      <c r="L74" t="s">
        <v>717</v>
      </c>
      <c r="M74">
        <v>12</v>
      </c>
      <c r="N74">
        <v>1</v>
      </c>
      <c r="O74" s="3">
        <v>8</v>
      </c>
      <c r="P74">
        <v>289</v>
      </c>
      <c r="Q74" t="s">
        <v>872</v>
      </c>
    </row>
    <row r="75" spans="1:17" x14ac:dyDescent="0.35">
      <c r="A75">
        <v>74</v>
      </c>
      <c r="B75" t="s">
        <v>99</v>
      </c>
      <c r="C75">
        <v>31</v>
      </c>
      <c r="D75">
        <v>3</v>
      </c>
      <c r="E75" s="2">
        <v>44927</v>
      </c>
      <c r="F75" s="1">
        <v>0.87178240740740742</v>
      </c>
      <c r="G75" s="2">
        <v>44933</v>
      </c>
      <c r="H75" s="1">
        <v>0.37642361111111111</v>
      </c>
      <c r="I75" t="s">
        <v>454</v>
      </c>
      <c r="J75" t="s">
        <v>424</v>
      </c>
      <c r="K75" t="s">
        <v>1002</v>
      </c>
      <c r="L75" t="s">
        <v>720</v>
      </c>
      <c r="M75">
        <v>20</v>
      </c>
      <c r="N75">
        <v>9</v>
      </c>
      <c r="O75" s="3">
        <v>6</v>
      </c>
      <c r="P75">
        <v>1804</v>
      </c>
      <c r="Q75" t="s">
        <v>1003</v>
      </c>
    </row>
    <row r="76" spans="1:17" x14ac:dyDescent="0.35">
      <c r="A76">
        <v>75</v>
      </c>
      <c r="B76" t="s">
        <v>40</v>
      </c>
      <c r="C76">
        <v>65</v>
      </c>
      <c r="D76">
        <v>2</v>
      </c>
      <c r="E76" s="2">
        <v>45022</v>
      </c>
      <c r="F76" s="1">
        <v>0.46555555555555556</v>
      </c>
      <c r="G76" s="2">
        <v>45025</v>
      </c>
      <c r="H76" s="1">
        <v>0.9587268518518518</v>
      </c>
      <c r="I76" t="s">
        <v>453</v>
      </c>
      <c r="J76" t="s">
        <v>424</v>
      </c>
      <c r="K76" t="s">
        <v>997</v>
      </c>
      <c r="L76" t="s">
        <v>740</v>
      </c>
      <c r="M76">
        <v>11</v>
      </c>
      <c r="N76">
        <v>23</v>
      </c>
      <c r="O76" s="3">
        <v>3</v>
      </c>
      <c r="P76">
        <v>1895</v>
      </c>
      <c r="Q76" t="s">
        <v>861</v>
      </c>
    </row>
    <row r="77" spans="1:17" x14ac:dyDescent="0.35">
      <c r="A77">
        <v>76</v>
      </c>
      <c r="B77" t="s">
        <v>217</v>
      </c>
      <c r="C77">
        <v>4</v>
      </c>
      <c r="D77">
        <v>1</v>
      </c>
      <c r="E77" s="2">
        <v>45239</v>
      </c>
      <c r="F77" s="1">
        <v>0.21748842592592593</v>
      </c>
      <c r="G77" s="2">
        <v>45242</v>
      </c>
      <c r="H77" s="1">
        <v>2.4189814814814813E-2</v>
      </c>
      <c r="I77" t="s">
        <v>266</v>
      </c>
      <c r="J77" t="s">
        <v>403</v>
      </c>
      <c r="K77" t="s">
        <v>948</v>
      </c>
      <c r="L77" t="s">
        <v>740</v>
      </c>
      <c r="M77">
        <v>5</v>
      </c>
      <c r="N77">
        <v>0</v>
      </c>
      <c r="O77" s="3">
        <v>3</v>
      </c>
      <c r="P77">
        <v>1199</v>
      </c>
      <c r="Q77" t="s">
        <v>973</v>
      </c>
    </row>
    <row r="78" spans="1:17" x14ac:dyDescent="0.35">
      <c r="A78">
        <v>77</v>
      </c>
      <c r="B78" t="s">
        <v>115</v>
      </c>
      <c r="C78">
        <v>42</v>
      </c>
      <c r="D78">
        <v>3</v>
      </c>
      <c r="E78" s="2">
        <v>45143</v>
      </c>
      <c r="F78" s="1">
        <v>4.6655092592592595E-2</v>
      </c>
      <c r="G78" s="2">
        <v>45151</v>
      </c>
      <c r="H78" s="1">
        <v>0.68115740740740738</v>
      </c>
      <c r="I78" t="s">
        <v>46</v>
      </c>
      <c r="J78" t="s">
        <v>424</v>
      </c>
      <c r="K78" t="s">
        <v>887</v>
      </c>
      <c r="L78" t="s">
        <v>713</v>
      </c>
      <c r="M78">
        <v>1</v>
      </c>
      <c r="N78">
        <v>16</v>
      </c>
      <c r="O78" s="3">
        <v>8</v>
      </c>
      <c r="P78">
        <v>1744</v>
      </c>
      <c r="Q78" t="s">
        <v>927</v>
      </c>
    </row>
    <row r="79" spans="1:17" x14ac:dyDescent="0.35">
      <c r="A79">
        <v>78</v>
      </c>
      <c r="B79" t="s">
        <v>244</v>
      </c>
      <c r="C79">
        <v>11</v>
      </c>
      <c r="D79">
        <v>2</v>
      </c>
      <c r="E79" s="2">
        <v>44961</v>
      </c>
      <c r="F79" s="1">
        <v>0.54177083333333331</v>
      </c>
      <c r="G79" s="2">
        <v>44965</v>
      </c>
      <c r="H79" s="1">
        <v>0.85503472222222221</v>
      </c>
      <c r="I79" t="s">
        <v>165</v>
      </c>
      <c r="J79" t="s">
        <v>407</v>
      </c>
      <c r="K79" t="s">
        <v>712</v>
      </c>
      <c r="L79" t="s">
        <v>713</v>
      </c>
      <c r="M79">
        <v>13</v>
      </c>
      <c r="N79">
        <v>20</v>
      </c>
      <c r="O79" s="3">
        <v>4</v>
      </c>
      <c r="P79">
        <v>1096</v>
      </c>
      <c r="Q79" t="s">
        <v>722</v>
      </c>
    </row>
    <row r="80" spans="1:17" x14ac:dyDescent="0.35">
      <c r="A80">
        <v>79</v>
      </c>
      <c r="B80" t="s">
        <v>44</v>
      </c>
      <c r="C80">
        <v>40</v>
      </c>
      <c r="D80">
        <v>2</v>
      </c>
      <c r="E80" s="2">
        <v>45078</v>
      </c>
      <c r="F80" s="1">
        <v>0.72881944444444446</v>
      </c>
      <c r="G80" s="2">
        <v>45088</v>
      </c>
      <c r="H80" s="1">
        <v>0.31589120370370372</v>
      </c>
      <c r="I80" t="s">
        <v>455</v>
      </c>
      <c r="J80" t="s">
        <v>401</v>
      </c>
      <c r="K80" t="s">
        <v>1000</v>
      </c>
      <c r="L80" t="s">
        <v>740</v>
      </c>
      <c r="M80">
        <v>17</v>
      </c>
      <c r="N80">
        <v>7</v>
      </c>
      <c r="O80" s="3">
        <v>10</v>
      </c>
      <c r="P80">
        <v>1923</v>
      </c>
      <c r="Q80" t="s">
        <v>1037</v>
      </c>
    </row>
    <row r="81" spans="1:17" x14ac:dyDescent="0.35">
      <c r="A81">
        <v>80</v>
      </c>
      <c r="B81" t="s">
        <v>36</v>
      </c>
      <c r="C81">
        <v>39</v>
      </c>
      <c r="D81">
        <v>4</v>
      </c>
      <c r="E81" s="2">
        <v>44928</v>
      </c>
      <c r="F81" s="1">
        <v>0.4632175925925926</v>
      </c>
      <c r="G81" s="2">
        <v>44937</v>
      </c>
      <c r="H81" s="1">
        <v>8.7384259259259259E-2</v>
      </c>
      <c r="I81" t="s">
        <v>456</v>
      </c>
      <c r="J81" t="s">
        <v>424</v>
      </c>
      <c r="K81" t="s">
        <v>1002</v>
      </c>
      <c r="L81" t="s">
        <v>727</v>
      </c>
      <c r="M81">
        <v>11</v>
      </c>
      <c r="N81">
        <v>2</v>
      </c>
      <c r="O81" s="3">
        <v>9</v>
      </c>
      <c r="P81">
        <v>387</v>
      </c>
      <c r="Q81" t="s">
        <v>1004</v>
      </c>
    </row>
    <row r="82" spans="1:17" x14ac:dyDescent="0.35">
      <c r="A82">
        <v>81</v>
      </c>
      <c r="B82" t="s">
        <v>213</v>
      </c>
      <c r="C82">
        <v>1</v>
      </c>
      <c r="D82">
        <v>5</v>
      </c>
      <c r="E82" s="2">
        <v>44979</v>
      </c>
      <c r="F82" s="1">
        <v>0.77038194444444441</v>
      </c>
      <c r="G82" s="2">
        <v>44988</v>
      </c>
      <c r="H82" s="1">
        <v>0.29828703703703702</v>
      </c>
      <c r="I82" t="s">
        <v>235</v>
      </c>
      <c r="J82" t="s">
        <v>424</v>
      </c>
      <c r="K82" t="s">
        <v>712</v>
      </c>
      <c r="L82" t="s">
        <v>715</v>
      </c>
      <c r="M82">
        <v>18</v>
      </c>
      <c r="N82">
        <v>7</v>
      </c>
      <c r="O82" s="3">
        <v>9</v>
      </c>
      <c r="P82">
        <v>1935</v>
      </c>
      <c r="Q82" t="s">
        <v>771</v>
      </c>
    </row>
    <row r="83" spans="1:17" x14ac:dyDescent="0.35">
      <c r="A83">
        <v>82</v>
      </c>
      <c r="B83" t="s">
        <v>155</v>
      </c>
      <c r="C83">
        <v>70</v>
      </c>
      <c r="D83">
        <v>3</v>
      </c>
      <c r="E83" s="2">
        <v>45142</v>
      </c>
      <c r="F83" s="1">
        <v>0.91811342592592593</v>
      </c>
      <c r="G83" s="2">
        <v>45143</v>
      </c>
      <c r="H83" s="1">
        <v>0.58903935185185186</v>
      </c>
      <c r="I83" t="s">
        <v>457</v>
      </c>
      <c r="J83" t="s">
        <v>405</v>
      </c>
      <c r="K83" t="s">
        <v>887</v>
      </c>
      <c r="L83" t="s">
        <v>717</v>
      </c>
      <c r="M83">
        <v>22</v>
      </c>
      <c r="N83">
        <v>14</v>
      </c>
      <c r="O83" s="3">
        <v>1</v>
      </c>
      <c r="P83">
        <v>866</v>
      </c>
      <c r="Q83" t="s">
        <v>829</v>
      </c>
    </row>
    <row r="84" spans="1:17" x14ac:dyDescent="0.35">
      <c r="A84">
        <v>83</v>
      </c>
      <c r="B84" t="s">
        <v>147</v>
      </c>
      <c r="C84">
        <v>27</v>
      </c>
      <c r="D84">
        <v>4</v>
      </c>
      <c r="E84" s="2">
        <v>45161</v>
      </c>
      <c r="F84" s="1">
        <v>0.80001157407407408</v>
      </c>
      <c r="G84" s="2">
        <v>45171</v>
      </c>
      <c r="H84" s="1">
        <v>0.61388888888888893</v>
      </c>
      <c r="I84" t="s">
        <v>431</v>
      </c>
      <c r="J84" t="s">
        <v>409</v>
      </c>
      <c r="K84" t="s">
        <v>887</v>
      </c>
      <c r="L84" t="s">
        <v>715</v>
      </c>
      <c r="M84">
        <v>19</v>
      </c>
      <c r="N84">
        <v>14</v>
      </c>
      <c r="O84" s="3">
        <v>10</v>
      </c>
      <c r="P84">
        <v>548</v>
      </c>
      <c r="Q84" t="s">
        <v>722</v>
      </c>
    </row>
    <row r="85" spans="1:17" x14ac:dyDescent="0.35">
      <c r="A85">
        <v>84</v>
      </c>
      <c r="B85" t="s">
        <v>131</v>
      </c>
      <c r="C85">
        <v>47</v>
      </c>
      <c r="D85">
        <v>1</v>
      </c>
      <c r="E85" s="2">
        <v>44989</v>
      </c>
      <c r="F85" s="1">
        <v>0.14710648148148148</v>
      </c>
      <c r="G85" s="2">
        <v>44991</v>
      </c>
      <c r="H85" s="1">
        <v>0.29328703703703701</v>
      </c>
      <c r="I85" t="s">
        <v>430</v>
      </c>
      <c r="J85" t="s">
        <v>414</v>
      </c>
      <c r="K85" t="s">
        <v>839</v>
      </c>
      <c r="L85" t="s">
        <v>713</v>
      </c>
      <c r="M85">
        <v>3</v>
      </c>
      <c r="N85">
        <v>7</v>
      </c>
      <c r="O85" s="3">
        <v>2</v>
      </c>
      <c r="P85">
        <v>1638</v>
      </c>
      <c r="Q85" t="s">
        <v>873</v>
      </c>
    </row>
    <row r="86" spans="1:17" x14ac:dyDescent="0.35">
      <c r="A86">
        <v>85</v>
      </c>
      <c r="B86" t="s">
        <v>167</v>
      </c>
      <c r="C86">
        <v>26</v>
      </c>
      <c r="D86">
        <v>2</v>
      </c>
      <c r="E86" s="2">
        <v>44989</v>
      </c>
      <c r="F86" s="1">
        <v>0.89953703703703702</v>
      </c>
      <c r="G86" s="2">
        <v>44999</v>
      </c>
      <c r="H86" s="1">
        <v>0.61692129629629633</v>
      </c>
      <c r="I86" t="s">
        <v>180</v>
      </c>
      <c r="J86" t="s">
        <v>414</v>
      </c>
      <c r="K86" t="s">
        <v>839</v>
      </c>
      <c r="L86" t="s">
        <v>713</v>
      </c>
      <c r="M86">
        <v>21</v>
      </c>
      <c r="N86">
        <v>14</v>
      </c>
      <c r="O86" s="3">
        <v>10</v>
      </c>
      <c r="P86">
        <v>289</v>
      </c>
      <c r="Q86" t="s">
        <v>804</v>
      </c>
    </row>
    <row r="87" spans="1:17" x14ac:dyDescent="0.35">
      <c r="A87">
        <v>86</v>
      </c>
      <c r="B87" t="s">
        <v>186</v>
      </c>
      <c r="C87">
        <v>39</v>
      </c>
      <c r="D87">
        <v>4</v>
      </c>
      <c r="E87" s="2">
        <v>45182</v>
      </c>
      <c r="F87" s="1">
        <v>0.47765046296296299</v>
      </c>
      <c r="G87" s="2">
        <v>45191</v>
      </c>
      <c r="H87" s="1">
        <v>0.58993055555555551</v>
      </c>
      <c r="I87" t="s">
        <v>408</v>
      </c>
      <c r="J87" t="s">
        <v>424</v>
      </c>
      <c r="K87" t="s">
        <v>1005</v>
      </c>
      <c r="L87" t="s">
        <v>715</v>
      </c>
      <c r="M87">
        <v>11</v>
      </c>
      <c r="N87">
        <v>14</v>
      </c>
      <c r="O87" s="3">
        <v>9</v>
      </c>
      <c r="P87">
        <v>387</v>
      </c>
      <c r="Q87" t="s">
        <v>1004</v>
      </c>
    </row>
    <row r="88" spans="1:17" x14ac:dyDescent="0.35">
      <c r="A88">
        <v>87</v>
      </c>
      <c r="B88" t="s">
        <v>220</v>
      </c>
      <c r="C88">
        <v>2</v>
      </c>
      <c r="D88">
        <v>5</v>
      </c>
      <c r="E88" s="2">
        <v>44961</v>
      </c>
      <c r="F88" s="1">
        <v>0.55371527777777774</v>
      </c>
      <c r="G88" s="2">
        <v>44968</v>
      </c>
      <c r="H88" s="1">
        <v>0.96291666666666664</v>
      </c>
      <c r="I88" t="s">
        <v>458</v>
      </c>
      <c r="J88" t="s">
        <v>407</v>
      </c>
      <c r="K88" t="s">
        <v>712</v>
      </c>
      <c r="L88" t="s">
        <v>713</v>
      </c>
      <c r="M88">
        <v>13</v>
      </c>
      <c r="N88">
        <v>23</v>
      </c>
      <c r="O88" s="3">
        <v>7</v>
      </c>
      <c r="P88">
        <v>441</v>
      </c>
      <c r="Q88" t="s">
        <v>723</v>
      </c>
    </row>
    <row r="89" spans="1:17" x14ac:dyDescent="0.35">
      <c r="A89">
        <v>88</v>
      </c>
      <c r="B89" t="s">
        <v>36</v>
      </c>
      <c r="C89">
        <v>15</v>
      </c>
      <c r="D89">
        <v>4</v>
      </c>
      <c r="E89" s="2">
        <v>45282</v>
      </c>
      <c r="F89" s="1">
        <v>0.41841435185185183</v>
      </c>
      <c r="G89" s="2">
        <v>45292</v>
      </c>
      <c r="H89" s="1">
        <v>0.51244212962962965</v>
      </c>
      <c r="I89" t="s">
        <v>459</v>
      </c>
      <c r="J89" t="s">
        <v>401</v>
      </c>
      <c r="K89" t="s">
        <v>996</v>
      </c>
      <c r="L89" t="s">
        <v>717</v>
      </c>
      <c r="M89">
        <v>10</v>
      </c>
      <c r="N89">
        <v>12</v>
      </c>
      <c r="O89" s="3">
        <v>10</v>
      </c>
      <c r="P89">
        <v>1488</v>
      </c>
      <c r="Q89" t="s">
        <v>959</v>
      </c>
    </row>
    <row r="90" spans="1:17" x14ac:dyDescent="0.35">
      <c r="A90">
        <v>89</v>
      </c>
      <c r="B90" t="s">
        <v>237</v>
      </c>
      <c r="C90">
        <v>3</v>
      </c>
      <c r="D90">
        <v>5</v>
      </c>
      <c r="E90" s="2">
        <v>44969</v>
      </c>
      <c r="F90" s="1">
        <v>0.9561574074074074</v>
      </c>
      <c r="G90" s="2">
        <v>44970</v>
      </c>
      <c r="H90" s="1">
        <v>0.61228009259259264</v>
      </c>
      <c r="I90" t="s">
        <v>460</v>
      </c>
      <c r="J90" t="s">
        <v>407</v>
      </c>
      <c r="K90" t="s">
        <v>712</v>
      </c>
      <c r="L90" t="s">
        <v>720</v>
      </c>
      <c r="M90">
        <v>22</v>
      </c>
      <c r="N90">
        <v>14</v>
      </c>
      <c r="O90" s="3">
        <v>1</v>
      </c>
      <c r="P90">
        <v>1534</v>
      </c>
      <c r="Q90" t="s">
        <v>724</v>
      </c>
    </row>
    <row r="91" spans="1:17" x14ac:dyDescent="0.35">
      <c r="A91">
        <v>90</v>
      </c>
      <c r="B91" t="s">
        <v>344</v>
      </c>
      <c r="C91">
        <v>41</v>
      </c>
      <c r="D91">
        <v>3</v>
      </c>
      <c r="E91" s="2">
        <v>45239</v>
      </c>
      <c r="F91" s="1">
        <v>0.87101851851851853</v>
      </c>
      <c r="G91" s="2">
        <v>45248</v>
      </c>
      <c r="H91" s="1">
        <v>0.74207175925925928</v>
      </c>
      <c r="I91" t="s">
        <v>461</v>
      </c>
      <c r="J91" t="s">
        <v>403</v>
      </c>
      <c r="K91" t="s">
        <v>948</v>
      </c>
      <c r="L91" t="s">
        <v>740</v>
      </c>
      <c r="M91">
        <v>20</v>
      </c>
      <c r="N91">
        <v>17</v>
      </c>
      <c r="O91" s="3">
        <v>9</v>
      </c>
      <c r="P91">
        <v>1977</v>
      </c>
      <c r="Q91" t="s">
        <v>974</v>
      </c>
    </row>
    <row r="92" spans="1:17" x14ac:dyDescent="0.35">
      <c r="A92">
        <v>91</v>
      </c>
      <c r="B92" t="s">
        <v>241</v>
      </c>
      <c r="C92">
        <v>6</v>
      </c>
      <c r="D92">
        <v>2</v>
      </c>
      <c r="E92" s="2">
        <v>44984</v>
      </c>
      <c r="F92" s="1">
        <v>0.5784259259259259</v>
      </c>
      <c r="G92" s="2">
        <v>44990</v>
      </c>
      <c r="H92" s="1">
        <v>0.55792824074074077</v>
      </c>
      <c r="I92" t="s">
        <v>462</v>
      </c>
      <c r="J92" t="s">
        <v>414</v>
      </c>
      <c r="K92" t="s">
        <v>712</v>
      </c>
      <c r="L92" t="s">
        <v>727</v>
      </c>
      <c r="M92">
        <v>13</v>
      </c>
      <c r="N92">
        <v>13</v>
      </c>
      <c r="O92" s="3">
        <v>6</v>
      </c>
      <c r="P92">
        <v>1112</v>
      </c>
      <c r="Q92" t="s">
        <v>772</v>
      </c>
    </row>
    <row r="93" spans="1:17" x14ac:dyDescent="0.35">
      <c r="A93">
        <v>92</v>
      </c>
      <c r="B93" t="s">
        <v>389</v>
      </c>
      <c r="C93">
        <v>18</v>
      </c>
      <c r="D93">
        <v>5</v>
      </c>
      <c r="E93" s="2">
        <v>45061</v>
      </c>
      <c r="F93" s="1">
        <v>7.8472222222222224E-3</v>
      </c>
      <c r="G93" s="2">
        <v>45071</v>
      </c>
      <c r="H93" s="1">
        <v>0.47077546296296297</v>
      </c>
      <c r="I93" t="s">
        <v>463</v>
      </c>
      <c r="J93" t="s">
        <v>405</v>
      </c>
      <c r="K93" t="s">
        <v>999</v>
      </c>
      <c r="L93" t="s">
        <v>727</v>
      </c>
      <c r="M93">
        <v>0</v>
      </c>
      <c r="N93">
        <v>11</v>
      </c>
      <c r="O93" s="3">
        <v>10</v>
      </c>
      <c r="P93">
        <v>781</v>
      </c>
      <c r="Q93" t="s">
        <v>1020</v>
      </c>
    </row>
    <row r="94" spans="1:17" x14ac:dyDescent="0.35">
      <c r="A94">
        <v>93</v>
      </c>
      <c r="B94" t="s">
        <v>190</v>
      </c>
      <c r="C94">
        <v>24</v>
      </c>
      <c r="D94">
        <v>4</v>
      </c>
      <c r="E94" s="2">
        <v>45047</v>
      </c>
      <c r="F94" s="1">
        <v>0.74373842592592587</v>
      </c>
      <c r="G94" s="2">
        <v>45049</v>
      </c>
      <c r="H94" s="1">
        <v>0.77495370370370376</v>
      </c>
      <c r="I94" t="s">
        <v>372</v>
      </c>
      <c r="J94" t="s">
        <v>405</v>
      </c>
      <c r="K94" t="s">
        <v>999</v>
      </c>
      <c r="L94" t="s">
        <v>727</v>
      </c>
      <c r="M94">
        <v>17</v>
      </c>
      <c r="N94">
        <v>18</v>
      </c>
      <c r="O94" s="3">
        <v>2</v>
      </c>
      <c r="P94">
        <v>535</v>
      </c>
      <c r="Q94" t="s">
        <v>941</v>
      </c>
    </row>
    <row r="95" spans="1:17" x14ac:dyDescent="0.35">
      <c r="A95">
        <v>94</v>
      </c>
      <c r="B95" t="s">
        <v>386</v>
      </c>
      <c r="C95">
        <v>69</v>
      </c>
      <c r="D95">
        <v>5</v>
      </c>
      <c r="E95" s="2">
        <v>44987</v>
      </c>
      <c r="F95" s="1">
        <v>0.61884259259259256</v>
      </c>
      <c r="G95" s="2">
        <v>44996</v>
      </c>
      <c r="H95" s="1">
        <v>0.34362268518518518</v>
      </c>
      <c r="I95" t="s">
        <v>339</v>
      </c>
      <c r="J95" t="s">
        <v>414</v>
      </c>
      <c r="K95" t="s">
        <v>839</v>
      </c>
      <c r="L95" t="s">
        <v>740</v>
      </c>
      <c r="M95">
        <v>14</v>
      </c>
      <c r="N95">
        <v>8</v>
      </c>
      <c r="O95" s="3">
        <v>9</v>
      </c>
      <c r="P95">
        <v>998</v>
      </c>
      <c r="Q95" t="s">
        <v>790</v>
      </c>
    </row>
    <row r="96" spans="1:17" x14ac:dyDescent="0.35">
      <c r="A96">
        <v>95</v>
      </c>
      <c r="B96" t="s">
        <v>159</v>
      </c>
      <c r="C96">
        <v>70</v>
      </c>
      <c r="D96">
        <v>4</v>
      </c>
      <c r="E96" s="2">
        <v>45075</v>
      </c>
      <c r="F96" s="1">
        <v>0.3296412037037037</v>
      </c>
      <c r="G96" s="2">
        <v>45080</v>
      </c>
      <c r="H96" s="1">
        <v>0.30315972222222221</v>
      </c>
      <c r="I96" t="s">
        <v>464</v>
      </c>
      <c r="J96" t="s">
        <v>405</v>
      </c>
      <c r="K96" t="s">
        <v>999</v>
      </c>
      <c r="L96" t="s">
        <v>727</v>
      </c>
      <c r="M96">
        <v>7</v>
      </c>
      <c r="N96">
        <v>7</v>
      </c>
      <c r="O96" s="3">
        <v>5</v>
      </c>
      <c r="P96">
        <v>866</v>
      </c>
      <c r="Q96" t="s">
        <v>823</v>
      </c>
    </row>
    <row r="97" spans="1:17" x14ac:dyDescent="0.35">
      <c r="A97">
        <v>96</v>
      </c>
      <c r="B97" t="s">
        <v>386</v>
      </c>
      <c r="C97">
        <v>25</v>
      </c>
      <c r="D97">
        <v>3</v>
      </c>
      <c r="E97" s="2">
        <v>44999</v>
      </c>
      <c r="F97" s="1">
        <v>0.62524305555555559</v>
      </c>
      <c r="G97" s="2">
        <v>45008</v>
      </c>
      <c r="H97" s="1">
        <v>0.37229166666666669</v>
      </c>
      <c r="I97" t="s">
        <v>465</v>
      </c>
      <c r="J97" t="s">
        <v>401</v>
      </c>
      <c r="K97" t="s">
        <v>839</v>
      </c>
      <c r="L97" t="s">
        <v>731</v>
      </c>
      <c r="M97">
        <v>15</v>
      </c>
      <c r="N97">
        <v>8</v>
      </c>
      <c r="O97" s="3">
        <v>9</v>
      </c>
      <c r="P97">
        <v>1202</v>
      </c>
      <c r="Q97" t="s">
        <v>811</v>
      </c>
    </row>
    <row r="98" spans="1:17" x14ac:dyDescent="0.35">
      <c r="A98">
        <v>97</v>
      </c>
      <c r="B98" t="s">
        <v>167</v>
      </c>
      <c r="C98">
        <v>41</v>
      </c>
      <c r="D98">
        <v>1</v>
      </c>
      <c r="E98" s="2">
        <v>45233</v>
      </c>
      <c r="F98" s="1">
        <v>0.84134259259259259</v>
      </c>
      <c r="G98" s="2">
        <v>45238</v>
      </c>
      <c r="H98" s="1">
        <v>6.626157407407407E-2</v>
      </c>
      <c r="I98" t="s">
        <v>437</v>
      </c>
      <c r="J98" t="s">
        <v>403</v>
      </c>
      <c r="K98" t="s">
        <v>948</v>
      </c>
      <c r="L98" t="s">
        <v>717</v>
      </c>
      <c r="M98">
        <v>20</v>
      </c>
      <c r="N98">
        <v>1</v>
      </c>
      <c r="O98" s="3">
        <v>5</v>
      </c>
      <c r="P98">
        <v>1977</v>
      </c>
      <c r="Q98" t="s">
        <v>975</v>
      </c>
    </row>
    <row r="99" spans="1:17" x14ac:dyDescent="0.35">
      <c r="A99">
        <v>98</v>
      </c>
      <c r="B99" t="s">
        <v>127</v>
      </c>
      <c r="C99">
        <v>8</v>
      </c>
      <c r="D99">
        <v>1</v>
      </c>
      <c r="E99" s="2">
        <v>45229</v>
      </c>
      <c r="F99" s="1">
        <v>0.6430555555555556</v>
      </c>
      <c r="G99" s="2">
        <v>45231</v>
      </c>
      <c r="H99" s="1">
        <v>0.69060185185185186</v>
      </c>
      <c r="I99" t="s">
        <v>13</v>
      </c>
      <c r="J99" t="s">
        <v>401</v>
      </c>
      <c r="K99" t="s">
        <v>1006</v>
      </c>
      <c r="L99" t="s">
        <v>727</v>
      </c>
      <c r="M99">
        <v>15</v>
      </c>
      <c r="N99">
        <v>16</v>
      </c>
      <c r="O99" s="3">
        <v>2</v>
      </c>
      <c r="P99">
        <v>252</v>
      </c>
      <c r="Q99" t="s">
        <v>1038</v>
      </c>
    </row>
    <row r="100" spans="1:17" x14ac:dyDescent="0.35">
      <c r="A100">
        <v>99</v>
      </c>
      <c r="B100" t="s">
        <v>202</v>
      </c>
      <c r="C100">
        <v>38</v>
      </c>
      <c r="D100">
        <v>3</v>
      </c>
      <c r="E100" s="2">
        <v>45234</v>
      </c>
      <c r="F100" s="1">
        <v>0.58386574074074071</v>
      </c>
      <c r="G100" s="2">
        <v>45235</v>
      </c>
      <c r="H100" s="1">
        <v>0.65599537037037037</v>
      </c>
      <c r="I100" t="s">
        <v>466</v>
      </c>
      <c r="J100" t="s">
        <v>405</v>
      </c>
      <c r="K100" t="s">
        <v>948</v>
      </c>
      <c r="L100" t="s">
        <v>713</v>
      </c>
      <c r="M100">
        <v>14</v>
      </c>
      <c r="N100">
        <v>15</v>
      </c>
      <c r="O100" s="3">
        <v>1</v>
      </c>
      <c r="P100">
        <v>562</v>
      </c>
      <c r="Q100" t="s">
        <v>936</v>
      </c>
    </row>
    <row r="101" spans="1:17" x14ac:dyDescent="0.35">
      <c r="A101">
        <v>100</v>
      </c>
      <c r="B101" t="s">
        <v>220</v>
      </c>
      <c r="C101">
        <v>42</v>
      </c>
      <c r="D101">
        <v>5</v>
      </c>
      <c r="E101" s="2">
        <v>45055</v>
      </c>
      <c r="F101" s="1">
        <v>0.24313657407407407</v>
      </c>
      <c r="G101" s="2">
        <v>45063</v>
      </c>
      <c r="H101" s="1">
        <v>0.22946759259259258</v>
      </c>
      <c r="I101" t="s">
        <v>467</v>
      </c>
      <c r="J101" t="s">
        <v>424</v>
      </c>
      <c r="K101" t="s">
        <v>999</v>
      </c>
      <c r="L101" t="s">
        <v>731</v>
      </c>
      <c r="M101">
        <v>5</v>
      </c>
      <c r="N101">
        <v>5</v>
      </c>
      <c r="O101" s="3">
        <v>8</v>
      </c>
      <c r="P101">
        <v>1744</v>
      </c>
      <c r="Q101" t="s">
        <v>787</v>
      </c>
    </row>
    <row r="102" spans="1:17" x14ac:dyDescent="0.35">
      <c r="A102">
        <v>101</v>
      </c>
      <c r="B102" t="s">
        <v>252</v>
      </c>
      <c r="C102">
        <v>70</v>
      </c>
      <c r="D102">
        <v>4</v>
      </c>
      <c r="E102" s="2">
        <v>45096</v>
      </c>
      <c r="F102" s="1">
        <v>0.16449074074074074</v>
      </c>
      <c r="G102" s="2">
        <v>45098</v>
      </c>
      <c r="H102" s="1">
        <v>0.26292824074074073</v>
      </c>
      <c r="I102" t="s">
        <v>413</v>
      </c>
      <c r="J102" t="s">
        <v>405</v>
      </c>
      <c r="K102" t="s">
        <v>1000</v>
      </c>
      <c r="L102" t="s">
        <v>727</v>
      </c>
      <c r="M102">
        <v>3</v>
      </c>
      <c r="N102">
        <v>6</v>
      </c>
      <c r="O102" s="3">
        <v>2</v>
      </c>
      <c r="P102">
        <v>866</v>
      </c>
      <c r="Q102" t="s">
        <v>823</v>
      </c>
    </row>
    <row r="103" spans="1:17" x14ac:dyDescent="0.35">
      <c r="A103">
        <v>102</v>
      </c>
      <c r="B103" t="s">
        <v>317</v>
      </c>
      <c r="C103">
        <v>10</v>
      </c>
      <c r="D103">
        <v>3</v>
      </c>
      <c r="E103" s="2">
        <v>45227</v>
      </c>
      <c r="F103" s="1">
        <v>0.81543981481481487</v>
      </c>
      <c r="G103" s="2">
        <v>45236</v>
      </c>
      <c r="H103" s="1">
        <v>0.29623842592592592</v>
      </c>
      <c r="I103" t="s">
        <v>468</v>
      </c>
      <c r="J103" t="s">
        <v>405</v>
      </c>
      <c r="K103" t="s">
        <v>1006</v>
      </c>
      <c r="L103" t="s">
        <v>713</v>
      </c>
      <c r="M103">
        <v>19</v>
      </c>
      <c r="N103">
        <v>7</v>
      </c>
      <c r="O103" s="3">
        <v>9</v>
      </c>
      <c r="P103">
        <v>259</v>
      </c>
      <c r="Q103" t="s">
        <v>862</v>
      </c>
    </row>
    <row r="104" spans="1:17" x14ac:dyDescent="0.35">
      <c r="A104">
        <v>103</v>
      </c>
      <c r="B104" t="s">
        <v>378</v>
      </c>
      <c r="C104">
        <v>18</v>
      </c>
      <c r="D104">
        <v>3</v>
      </c>
      <c r="E104" s="2">
        <v>44958</v>
      </c>
      <c r="F104" s="1">
        <v>0.51734953703703701</v>
      </c>
      <c r="G104" s="2">
        <v>44965</v>
      </c>
      <c r="H104" s="1">
        <v>0.95253472222222224</v>
      </c>
      <c r="I104" t="s">
        <v>469</v>
      </c>
      <c r="J104" t="s">
        <v>405</v>
      </c>
      <c r="K104" t="s">
        <v>712</v>
      </c>
      <c r="L104" t="s">
        <v>715</v>
      </c>
      <c r="M104">
        <v>12</v>
      </c>
      <c r="N104">
        <v>22</v>
      </c>
      <c r="O104" s="3">
        <v>7</v>
      </c>
      <c r="P104">
        <v>781</v>
      </c>
      <c r="Q104" t="s">
        <v>773</v>
      </c>
    </row>
    <row r="105" spans="1:17" x14ac:dyDescent="0.35">
      <c r="A105">
        <v>104</v>
      </c>
      <c r="B105" t="s">
        <v>321</v>
      </c>
      <c r="C105">
        <v>51</v>
      </c>
      <c r="D105">
        <v>3</v>
      </c>
      <c r="E105" s="2">
        <v>45289</v>
      </c>
      <c r="F105" s="1">
        <v>7.3252314814814812E-2</v>
      </c>
      <c r="G105" s="2">
        <v>45296</v>
      </c>
      <c r="H105" s="1">
        <v>1.074074074074074E-2</v>
      </c>
      <c r="I105" t="s">
        <v>323</v>
      </c>
      <c r="J105" t="s">
        <v>424</v>
      </c>
      <c r="K105" t="s">
        <v>996</v>
      </c>
      <c r="L105" t="s">
        <v>717</v>
      </c>
      <c r="M105">
        <v>1</v>
      </c>
      <c r="N105">
        <v>0</v>
      </c>
      <c r="O105" s="3">
        <v>7</v>
      </c>
      <c r="P105">
        <v>1084</v>
      </c>
      <c r="Q105" t="s">
        <v>857</v>
      </c>
    </row>
    <row r="106" spans="1:17" x14ac:dyDescent="0.35">
      <c r="A106">
        <v>105</v>
      </c>
      <c r="B106" t="s">
        <v>248</v>
      </c>
      <c r="C106">
        <v>36</v>
      </c>
      <c r="D106">
        <v>2</v>
      </c>
      <c r="E106" s="2">
        <v>44968</v>
      </c>
      <c r="F106" s="1">
        <v>0.12333333333333334</v>
      </c>
      <c r="G106" s="2">
        <v>44978</v>
      </c>
      <c r="H106" s="1">
        <v>6.5393518518518517E-2</v>
      </c>
      <c r="I106" t="s">
        <v>188</v>
      </c>
      <c r="J106" t="s">
        <v>405</v>
      </c>
      <c r="K106" t="s">
        <v>712</v>
      </c>
      <c r="L106" t="s">
        <v>713</v>
      </c>
      <c r="M106">
        <v>2</v>
      </c>
      <c r="N106">
        <v>1</v>
      </c>
      <c r="O106" s="3">
        <v>10</v>
      </c>
      <c r="P106">
        <v>203</v>
      </c>
      <c r="Q106" t="s">
        <v>774</v>
      </c>
    </row>
    <row r="107" spans="1:17" x14ac:dyDescent="0.35">
      <c r="A107">
        <v>106</v>
      </c>
      <c r="B107" t="s">
        <v>370</v>
      </c>
      <c r="C107">
        <v>41</v>
      </c>
      <c r="D107">
        <v>2</v>
      </c>
      <c r="E107" s="2">
        <v>45236</v>
      </c>
      <c r="F107" s="1">
        <v>0.74706018518518513</v>
      </c>
      <c r="G107" s="2">
        <v>45238</v>
      </c>
      <c r="H107" s="1">
        <v>0.95865740740740746</v>
      </c>
      <c r="I107" t="s">
        <v>38</v>
      </c>
      <c r="J107" t="s">
        <v>403</v>
      </c>
      <c r="K107" t="s">
        <v>948</v>
      </c>
      <c r="L107" t="s">
        <v>727</v>
      </c>
      <c r="M107">
        <v>17</v>
      </c>
      <c r="N107">
        <v>23</v>
      </c>
      <c r="O107" s="3">
        <v>2</v>
      </c>
      <c r="P107">
        <v>1977</v>
      </c>
      <c r="Q107" t="s">
        <v>963</v>
      </c>
    </row>
    <row r="108" spans="1:17" x14ac:dyDescent="0.35">
      <c r="A108">
        <v>107</v>
      </c>
      <c r="B108" t="s">
        <v>167</v>
      </c>
      <c r="C108">
        <v>4</v>
      </c>
      <c r="D108">
        <v>3</v>
      </c>
      <c r="E108" s="2">
        <v>45236</v>
      </c>
      <c r="F108" s="1">
        <v>0.42924768518518519</v>
      </c>
      <c r="G108" s="2">
        <v>45242</v>
      </c>
      <c r="H108" s="1">
        <v>0.5974652777777778</v>
      </c>
      <c r="I108" t="s">
        <v>470</v>
      </c>
      <c r="J108" t="s">
        <v>403</v>
      </c>
      <c r="K108" t="s">
        <v>948</v>
      </c>
      <c r="L108" t="s">
        <v>727</v>
      </c>
      <c r="M108">
        <v>10</v>
      </c>
      <c r="N108">
        <v>14</v>
      </c>
      <c r="O108" s="3">
        <v>6</v>
      </c>
      <c r="P108">
        <v>1199</v>
      </c>
      <c r="Q108" t="s">
        <v>976</v>
      </c>
    </row>
    <row r="109" spans="1:17" x14ac:dyDescent="0.35">
      <c r="A109">
        <v>108</v>
      </c>
      <c r="B109" t="s">
        <v>52</v>
      </c>
      <c r="C109">
        <v>26</v>
      </c>
      <c r="D109">
        <v>4</v>
      </c>
      <c r="E109" s="2">
        <v>44984</v>
      </c>
      <c r="F109" s="1">
        <v>0.37738425925925928</v>
      </c>
      <c r="G109" s="2">
        <v>44990</v>
      </c>
      <c r="H109" s="1">
        <v>0.33547453703703706</v>
      </c>
      <c r="I109" t="s">
        <v>34</v>
      </c>
      <c r="J109" t="s">
        <v>414</v>
      </c>
      <c r="K109" t="s">
        <v>712</v>
      </c>
      <c r="L109" t="s">
        <v>727</v>
      </c>
      <c r="M109">
        <v>9</v>
      </c>
      <c r="N109">
        <v>8</v>
      </c>
      <c r="O109" s="3">
        <v>6</v>
      </c>
      <c r="P109">
        <v>289</v>
      </c>
      <c r="Q109" t="s">
        <v>775</v>
      </c>
    </row>
    <row r="110" spans="1:17" x14ac:dyDescent="0.35">
      <c r="A110">
        <v>109</v>
      </c>
      <c r="B110" t="s">
        <v>290</v>
      </c>
      <c r="C110">
        <v>50</v>
      </c>
      <c r="D110">
        <v>5</v>
      </c>
      <c r="E110" s="2">
        <v>44984</v>
      </c>
      <c r="F110" s="1">
        <v>0.64986111111111111</v>
      </c>
      <c r="G110" s="2">
        <v>44986</v>
      </c>
      <c r="H110" s="1">
        <v>0.3603703703703704</v>
      </c>
      <c r="I110" t="s">
        <v>416</v>
      </c>
      <c r="J110" t="s">
        <v>414</v>
      </c>
      <c r="K110" t="s">
        <v>712</v>
      </c>
      <c r="L110" t="s">
        <v>727</v>
      </c>
      <c r="M110">
        <v>15</v>
      </c>
      <c r="N110">
        <v>8</v>
      </c>
      <c r="O110" s="3">
        <v>2</v>
      </c>
      <c r="P110">
        <v>422</v>
      </c>
      <c r="Q110" t="s">
        <v>776</v>
      </c>
    </row>
    <row r="111" spans="1:17" x14ac:dyDescent="0.35">
      <c r="A111">
        <v>110</v>
      </c>
      <c r="B111" t="s">
        <v>294</v>
      </c>
      <c r="C111">
        <v>26</v>
      </c>
      <c r="D111">
        <v>2</v>
      </c>
      <c r="E111" s="2">
        <v>44989</v>
      </c>
      <c r="F111" s="1">
        <v>0.4748148148148148</v>
      </c>
      <c r="G111" s="2">
        <v>44998</v>
      </c>
      <c r="H111" s="1">
        <v>0.35244212962962962</v>
      </c>
      <c r="I111" t="s">
        <v>471</v>
      </c>
      <c r="J111" t="s">
        <v>414</v>
      </c>
      <c r="K111" t="s">
        <v>839</v>
      </c>
      <c r="L111" t="s">
        <v>713</v>
      </c>
      <c r="M111">
        <v>11</v>
      </c>
      <c r="N111">
        <v>8</v>
      </c>
      <c r="O111" s="3">
        <v>9</v>
      </c>
      <c r="P111">
        <v>289</v>
      </c>
      <c r="Q111" t="s">
        <v>804</v>
      </c>
    </row>
    <row r="112" spans="1:17" x14ac:dyDescent="0.35">
      <c r="A112">
        <v>111</v>
      </c>
      <c r="B112" t="s">
        <v>40</v>
      </c>
      <c r="C112">
        <v>8</v>
      </c>
      <c r="D112">
        <v>3</v>
      </c>
      <c r="E112" s="2">
        <v>45098</v>
      </c>
      <c r="F112" s="1">
        <v>0.59649305555555554</v>
      </c>
      <c r="G112" s="2">
        <v>45102</v>
      </c>
      <c r="H112" s="1">
        <v>0.87774305555555554</v>
      </c>
      <c r="I112" t="s">
        <v>472</v>
      </c>
      <c r="J112" t="s">
        <v>401</v>
      </c>
      <c r="K112" t="s">
        <v>1000</v>
      </c>
      <c r="L112" t="s">
        <v>715</v>
      </c>
      <c r="M112">
        <v>14</v>
      </c>
      <c r="N112">
        <v>21</v>
      </c>
      <c r="O112" s="3">
        <v>4</v>
      </c>
      <c r="P112">
        <v>252</v>
      </c>
      <c r="Q112" t="s">
        <v>1030</v>
      </c>
    </row>
    <row r="113" spans="1:17" x14ac:dyDescent="0.35">
      <c r="A113">
        <v>112</v>
      </c>
      <c r="B113" t="s">
        <v>95</v>
      </c>
      <c r="C113">
        <v>37</v>
      </c>
      <c r="D113">
        <v>3</v>
      </c>
      <c r="E113" s="2">
        <v>45241</v>
      </c>
      <c r="F113" s="1">
        <v>0.27504629629629629</v>
      </c>
      <c r="G113" s="2">
        <v>45244</v>
      </c>
      <c r="H113" s="1">
        <v>0.66040509259259261</v>
      </c>
      <c r="I113" t="s">
        <v>473</v>
      </c>
      <c r="J113" t="s">
        <v>403</v>
      </c>
      <c r="K113" t="s">
        <v>948</v>
      </c>
      <c r="L113" t="s">
        <v>713</v>
      </c>
      <c r="M113">
        <v>6</v>
      </c>
      <c r="N113">
        <v>15</v>
      </c>
      <c r="O113" s="3">
        <v>3</v>
      </c>
      <c r="P113">
        <v>1428</v>
      </c>
      <c r="Q113" t="s">
        <v>970</v>
      </c>
    </row>
    <row r="114" spans="1:17" x14ac:dyDescent="0.35">
      <c r="A114">
        <v>113</v>
      </c>
      <c r="B114" t="s">
        <v>131</v>
      </c>
      <c r="C114">
        <v>1</v>
      </c>
      <c r="D114">
        <v>3</v>
      </c>
      <c r="E114" s="2">
        <v>45244</v>
      </c>
      <c r="F114" s="1">
        <v>0.64618055555555554</v>
      </c>
      <c r="G114" s="2">
        <v>45253</v>
      </c>
      <c r="H114" s="1">
        <v>0.1852662037037037</v>
      </c>
      <c r="I114" t="s">
        <v>13</v>
      </c>
      <c r="J114" t="s">
        <v>424</v>
      </c>
      <c r="K114" t="s">
        <v>948</v>
      </c>
      <c r="L114" t="s">
        <v>731</v>
      </c>
      <c r="M114">
        <v>15</v>
      </c>
      <c r="N114">
        <v>4</v>
      </c>
      <c r="O114" s="3">
        <v>9</v>
      </c>
      <c r="P114">
        <v>1935</v>
      </c>
      <c r="Q114" t="s">
        <v>949</v>
      </c>
    </row>
    <row r="115" spans="1:17" x14ac:dyDescent="0.35">
      <c r="A115">
        <v>114</v>
      </c>
      <c r="B115" t="s">
        <v>40</v>
      </c>
      <c r="C115">
        <v>40</v>
      </c>
      <c r="D115">
        <v>4</v>
      </c>
      <c r="E115" s="2">
        <v>44960</v>
      </c>
      <c r="F115" s="1">
        <v>0.66892361111111109</v>
      </c>
      <c r="G115" s="2">
        <v>44964</v>
      </c>
      <c r="H115" s="1">
        <v>9.9166666666666667E-2</v>
      </c>
      <c r="I115" t="s">
        <v>474</v>
      </c>
      <c r="J115" t="s">
        <v>401</v>
      </c>
      <c r="K115" t="s">
        <v>712</v>
      </c>
      <c r="L115" t="s">
        <v>717</v>
      </c>
      <c r="M115">
        <v>16</v>
      </c>
      <c r="N115">
        <v>2</v>
      </c>
      <c r="O115" s="3">
        <v>4</v>
      </c>
      <c r="P115">
        <v>1923</v>
      </c>
      <c r="Q115" t="s">
        <v>777</v>
      </c>
    </row>
    <row r="116" spans="1:17" x14ac:dyDescent="0.35">
      <c r="A116">
        <v>115</v>
      </c>
      <c r="B116" t="s">
        <v>370</v>
      </c>
      <c r="C116">
        <v>57</v>
      </c>
      <c r="D116">
        <v>1</v>
      </c>
      <c r="E116" s="2">
        <v>45044</v>
      </c>
      <c r="F116" s="1">
        <v>0.75789351851851849</v>
      </c>
      <c r="G116" s="2">
        <v>45051</v>
      </c>
      <c r="H116" s="1">
        <v>0.48369212962962965</v>
      </c>
      <c r="I116" t="s">
        <v>475</v>
      </c>
      <c r="J116" t="s">
        <v>405</v>
      </c>
      <c r="K116" t="s">
        <v>997</v>
      </c>
      <c r="L116" t="s">
        <v>717</v>
      </c>
      <c r="M116">
        <v>18</v>
      </c>
      <c r="N116">
        <v>11</v>
      </c>
      <c r="O116" s="3">
        <v>7</v>
      </c>
      <c r="P116">
        <v>1582</v>
      </c>
      <c r="Q116" t="s">
        <v>851</v>
      </c>
    </row>
    <row r="117" spans="1:17" x14ac:dyDescent="0.35">
      <c r="A117">
        <v>116</v>
      </c>
      <c r="B117" t="s">
        <v>40</v>
      </c>
      <c r="C117">
        <v>4</v>
      </c>
      <c r="D117">
        <v>3</v>
      </c>
      <c r="E117" s="2">
        <v>45241</v>
      </c>
      <c r="F117" s="1">
        <v>0.60283564814814816</v>
      </c>
      <c r="G117" s="2">
        <v>45250</v>
      </c>
      <c r="H117" s="1">
        <v>0.22599537037037037</v>
      </c>
      <c r="I117" t="s">
        <v>476</v>
      </c>
      <c r="J117" t="s">
        <v>403</v>
      </c>
      <c r="K117" t="s">
        <v>948</v>
      </c>
      <c r="L117" t="s">
        <v>713</v>
      </c>
      <c r="M117">
        <v>14</v>
      </c>
      <c r="N117">
        <v>5</v>
      </c>
      <c r="O117" s="3">
        <v>9</v>
      </c>
      <c r="P117">
        <v>1199</v>
      </c>
      <c r="Q117" t="s">
        <v>976</v>
      </c>
    </row>
    <row r="118" spans="1:17" x14ac:dyDescent="0.35">
      <c r="A118">
        <v>117</v>
      </c>
      <c r="B118" t="s">
        <v>135</v>
      </c>
      <c r="C118">
        <v>59</v>
      </c>
      <c r="D118">
        <v>3</v>
      </c>
      <c r="E118" s="2">
        <v>45158</v>
      </c>
      <c r="F118" s="1">
        <v>0.78478009259259263</v>
      </c>
      <c r="G118" s="2">
        <v>45160</v>
      </c>
      <c r="H118" s="1">
        <v>0.15487268518518518</v>
      </c>
      <c r="I118" t="s">
        <v>477</v>
      </c>
      <c r="J118" t="s">
        <v>409</v>
      </c>
      <c r="K118" t="s">
        <v>887</v>
      </c>
      <c r="L118" t="s">
        <v>720</v>
      </c>
      <c r="M118">
        <v>18</v>
      </c>
      <c r="N118">
        <v>3</v>
      </c>
      <c r="O118" s="3">
        <v>2</v>
      </c>
      <c r="P118">
        <v>811</v>
      </c>
      <c r="Q118" t="s">
        <v>894</v>
      </c>
    </row>
    <row r="119" spans="1:17" x14ac:dyDescent="0.35">
      <c r="A119">
        <v>118</v>
      </c>
      <c r="B119" t="s">
        <v>143</v>
      </c>
      <c r="C119">
        <v>62</v>
      </c>
      <c r="D119">
        <v>1</v>
      </c>
      <c r="E119" s="2">
        <v>44984</v>
      </c>
      <c r="F119" s="1">
        <v>0.60484953703703703</v>
      </c>
      <c r="G119" s="2">
        <v>44990</v>
      </c>
      <c r="H119" s="1">
        <v>0.43949074074074074</v>
      </c>
      <c r="I119" t="s">
        <v>437</v>
      </c>
      <c r="J119" t="s">
        <v>414</v>
      </c>
      <c r="K119" t="s">
        <v>712</v>
      </c>
      <c r="L119" t="s">
        <v>727</v>
      </c>
      <c r="M119">
        <v>14</v>
      </c>
      <c r="N119">
        <v>10</v>
      </c>
      <c r="O119" s="3">
        <v>6</v>
      </c>
      <c r="P119">
        <v>1356</v>
      </c>
      <c r="Q119" t="s">
        <v>778</v>
      </c>
    </row>
    <row r="120" spans="1:17" x14ac:dyDescent="0.35">
      <c r="A120">
        <v>119</v>
      </c>
      <c r="B120" t="s">
        <v>44</v>
      </c>
      <c r="C120">
        <v>6</v>
      </c>
      <c r="D120">
        <v>4</v>
      </c>
      <c r="E120" s="2">
        <v>44989</v>
      </c>
      <c r="F120" s="1">
        <v>0.45983796296296298</v>
      </c>
      <c r="G120" s="2">
        <v>44997</v>
      </c>
      <c r="H120" s="1">
        <v>0.51548611111111109</v>
      </c>
      <c r="I120" t="s">
        <v>478</v>
      </c>
      <c r="J120" t="s">
        <v>414</v>
      </c>
      <c r="K120" t="s">
        <v>839</v>
      </c>
      <c r="L120" t="s">
        <v>713</v>
      </c>
      <c r="M120">
        <v>11</v>
      </c>
      <c r="N120">
        <v>12</v>
      </c>
      <c r="O120" s="3">
        <v>8</v>
      </c>
      <c r="P120">
        <v>1112</v>
      </c>
      <c r="Q120" t="s">
        <v>836</v>
      </c>
    </row>
    <row r="121" spans="1:17" x14ac:dyDescent="0.35">
      <c r="A121">
        <v>120</v>
      </c>
      <c r="B121" t="s">
        <v>202</v>
      </c>
      <c r="C121">
        <v>61</v>
      </c>
      <c r="D121">
        <v>1</v>
      </c>
      <c r="E121" s="2">
        <v>45285</v>
      </c>
      <c r="F121" s="1">
        <v>0.935150462962963</v>
      </c>
      <c r="G121" s="2">
        <v>45291</v>
      </c>
      <c r="H121" s="1">
        <v>0.41486111111111112</v>
      </c>
      <c r="I121" t="s">
        <v>235</v>
      </c>
      <c r="J121" t="s">
        <v>401</v>
      </c>
      <c r="K121" t="s">
        <v>996</v>
      </c>
      <c r="L121" t="s">
        <v>727</v>
      </c>
      <c r="M121">
        <v>22</v>
      </c>
      <c r="N121">
        <v>9</v>
      </c>
      <c r="O121" s="3">
        <v>6</v>
      </c>
      <c r="P121">
        <v>810</v>
      </c>
      <c r="Q121" t="s">
        <v>951</v>
      </c>
    </row>
    <row r="122" spans="1:17" x14ac:dyDescent="0.35">
      <c r="A122">
        <v>121</v>
      </c>
      <c r="B122" t="s">
        <v>194</v>
      </c>
      <c r="C122">
        <v>33</v>
      </c>
      <c r="D122">
        <v>3</v>
      </c>
      <c r="E122" s="2">
        <v>44962</v>
      </c>
      <c r="F122" s="1">
        <v>9.6469907407407407E-2</v>
      </c>
      <c r="G122" s="2">
        <v>44966</v>
      </c>
      <c r="H122" s="1">
        <v>0.31216435185185187</v>
      </c>
      <c r="I122" t="s">
        <v>479</v>
      </c>
      <c r="J122" t="s">
        <v>407</v>
      </c>
      <c r="K122" t="s">
        <v>712</v>
      </c>
      <c r="L122" t="s">
        <v>720</v>
      </c>
      <c r="M122">
        <v>2</v>
      </c>
      <c r="N122">
        <v>7</v>
      </c>
      <c r="O122" s="3">
        <v>4</v>
      </c>
      <c r="P122">
        <v>314</v>
      </c>
      <c r="Q122" t="s">
        <v>725</v>
      </c>
    </row>
    <row r="123" spans="1:17" x14ac:dyDescent="0.35">
      <c r="A123">
        <v>122</v>
      </c>
      <c r="B123" t="s">
        <v>325</v>
      </c>
      <c r="C123">
        <v>24</v>
      </c>
      <c r="D123">
        <v>5</v>
      </c>
      <c r="E123" s="2">
        <v>45202</v>
      </c>
      <c r="F123" s="1">
        <v>0.37804398148148149</v>
      </c>
      <c r="G123" s="2">
        <v>45212</v>
      </c>
      <c r="H123" s="1">
        <v>0.1355787037037037</v>
      </c>
      <c r="I123" t="s">
        <v>480</v>
      </c>
      <c r="J123" t="s">
        <v>405</v>
      </c>
      <c r="K123" t="s">
        <v>1006</v>
      </c>
      <c r="L123" t="s">
        <v>731</v>
      </c>
      <c r="M123">
        <v>9</v>
      </c>
      <c r="N123">
        <v>3</v>
      </c>
      <c r="O123" s="3">
        <v>10</v>
      </c>
      <c r="P123">
        <v>535</v>
      </c>
      <c r="Q123" t="s">
        <v>1021</v>
      </c>
    </row>
    <row r="124" spans="1:17" x14ac:dyDescent="0.35">
      <c r="A124">
        <v>123</v>
      </c>
      <c r="B124" t="s">
        <v>107</v>
      </c>
      <c r="C124">
        <v>38</v>
      </c>
      <c r="D124">
        <v>1</v>
      </c>
      <c r="E124" s="2">
        <v>44941</v>
      </c>
      <c r="F124" s="1">
        <v>2.1631944444444443E-2</v>
      </c>
      <c r="G124" s="2">
        <v>44951</v>
      </c>
      <c r="H124" s="1">
        <v>0.20744212962962963</v>
      </c>
      <c r="I124" t="s">
        <v>262</v>
      </c>
      <c r="J124" t="s">
        <v>405</v>
      </c>
      <c r="K124" t="s">
        <v>1002</v>
      </c>
      <c r="L124" t="s">
        <v>720</v>
      </c>
      <c r="M124">
        <v>0</v>
      </c>
      <c r="N124">
        <v>4</v>
      </c>
      <c r="O124" s="3">
        <v>10</v>
      </c>
      <c r="P124">
        <v>562</v>
      </c>
      <c r="Q124" t="s">
        <v>934</v>
      </c>
    </row>
    <row r="125" spans="1:17" x14ac:dyDescent="0.35">
      <c r="A125">
        <v>124</v>
      </c>
      <c r="B125" t="s">
        <v>123</v>
      </c>
      <c r="C125">
        <v>67</v>
      </c>
      <c r="D125">
        <v>4</v>
      </c>
      <c r="E125" s="2">
        <v>45128</v>
      </c>
      <c r="F125" s="1">
        <v>0.36452546296296295</v>
      </c>
      <c r="G125" s="2">
        <v>45130</v>
      </c>
      <c r="H125" s="1">
        <v>0.22481481481481483</v>
      </c>
      <c r="I125" t="s">
        <v>481</v>
      </c>
      <c r="J125" t="s">
        <v>401</v>
      </c>
      <c r="K125" t="s">
        <v>998</v>
      </c>
      <c r="L125" t="s">
        <v>717</v>
      </c>
      <c r="M125">
        <v>8</v>
      </c>
      <c r="N125">
        <v>5</v>
      </c>
      <c r="O125" s="3">
        <v>2</v>
      </c>
      <c r="P125">
        <v>1374</v>
      </c>
      <c r="Q125" t="s">
        <v>961</v>
      </c>
    </row>
    <row r="126" spans="1:17" x14ac:dyDescent="0.35">
      <c r="A126">
        <v>125</v>
      </c>
      <c r="B126" t="s">
        <v>83</v>
      </c>
      <c r="C126">
        <v>31</v>
      </c>
      <c r="D126">
        <v>2</v>
      </c>
      <c r="E126" s="2">
        <v>45004</v>
      </c>
      <c r="F126" s="1">
        <v>0.38346064814814818</v>
      </c>
      <c r="G126" s="2">
        <v>45010</v>
      </c>
      <c r="H126" s="1">
        <v>0.60846064814814815</v>
      </c>
      <c r="I126" t="s">
        <v>65</v>
      </c>
      <c r="J126" t="s">
        <v>424</v>
      </c>
      <c r="K126" t="s">
        <v>839</v>
      </c>
      <c r="L126" t="s">
        <v>720</v>
      </c>
      <c r="M126">
        <v>9</v>
      </c>
      <c r="N126">
        <v>14</v>
      </c>
      <c r="O126" s="3">
        <v>6</v>
      </c>
      <c r="P126">
        <v>1804</v>
      </c>
      <c r="Q126" t="s">
        <v>841</v>
      </c>
    </row>
    <row r="127" spans="1:17" x14ac:dyDescent="0.35">
      <c r="A127">
        <v>126</v>
      </c>
      <c r="B127" t="s">
        <v>163</v>
      </c>
      <c r="C127">
        <v>19</v>
      </c>
      <c r="D127">
        <v>5</v>
      </c>
      <c r="E127" s="2">
        <v>44961</v>
      </c>
      <c r="F127" s="1">
        <v>0.10305555555555555</v>
      </c>
      <c r="G127" s="2">
        <v>44970</v>
      </c>
      <c r="H127" s="1">
        <v>0.55321759259259262</v>
      </c>
      <c r="I127" t="s">
        <v>482</v>
      </c>
      <c r="J127" t="s">
        <v>407</v>
      </c>
      <c r="K127" t="s">
        <v>712</v>
      </c>
      <c r="L127" t="s">
        <v>713</v>
      </c>
      <c r="M127">
        <v>2</v>
      </c>
      <c r="N127">
        <v>13</v>
      </c>
      <c r="O127" s="3">
        <v>9</v>
      </c>
      <c r="P127">
        <v>1234</v>
      </c>
      <c r="Q127" t="s">
        <v>718</v>
      </c>
    </row>
    <row r="128" spans="1:17" x14ac:dyDescent="0.35">
      <c r="A128">
        <v>127</v>
      </c>
      <c r="B128" t="s">
        <v>205</v>
      </c>
      <c r="C128">
        <v>60</v>
      </c>
      <c r="D128">
        <v>4</v>
      </c>
      <c r="E128" s="2">
        <v>45232</v>
      </c>
      <c r="F128" s="1">
        <v>0.58655092592592595</v>
      </c>
      <c r="G128" s="2">
        <v>45233</v>
      </c>
      <c r="H128" s="1">
        <v>0.80903935185185183</v>
      </c>
      <c r="I128" t="s">
        <v>211</v>
      </c>
      <c r="J128" t="s">
        <v>403</v>
      </c>
      <c r="K128" t="s">
        <v>948</v>
      </c>
      <c r="L128" t="s">
        <v>740</v>
      </c>
      <c r="M128">
        <v>14</v>
      </c>
      <c r="N128">
        <v>19</v>
      </c>
      <c r="O128" s="3">
        <v>1</v>
      </c>
      <c r="P128">
        <v>827</v>
      </c>
      <c r="Q128" t="s">
        <v>977</v>
      </c>
    </row>
    <row r="129" spans="1:17" x14ac:dyDescent="0.35">
      <c r="A129">
        <v>128</v>
      </c>
      <c r="B129" t="s">
        <v>256</v>
      </c>
      <c r="C129">
        <v>12</v>
      </c>
      <c r="D129">
        <v>3</v>
      </c>
      <c r="E129" s="2">
        <v>44991</v>
      </c>
      <c r="F129" s="1">
        <v>0.70171296296296293</v>
      </c>
      <c r="G129" s="2">
        <v>44998</v>
      </c>
      <c r="H129" s="1">
        <v>0.63285879629629627</v>
      </c>
      <c r="I129" t="s">
        <v>473</v>
      </c>
      <c r="J129" t="s">
        <v>401</v>
      </c>
      <c r="K129" t="s">
        <v>839</v>
      </c>
      <c r="L129" t="s">
        <v>727</v>
      </c>
      <c r="M129">
        <v>16</v>
      </c>
      <c r="N129">
        <v>15</v>
      </c>
      <c r="O129" s="3">
        <v>7</v>
      </c>
      <c r="P129">
        <v>672</v>
      </c>
      <c r="Q129" t="s">
        <v>842</v>
      </c>
    </row>
    <row r="130" spans="1:17" x14ac:dyDescent="0.35">
      <c r="A130">
        <v>129</v>
      </c>
      <c r="B130" t="s">
        <v>205</v>
      </c>
      <c r="C130">
        <v>67</v>
      </c>
      <c r="D130">
        <v>2</v>
      </c>
      <c r="E130" s="2">
        <v>44974</v>
      </c>
      <c r="F130" s="1">
        <v>0.2232638888888889</v>
      </c>
      <c r="G130" s="2">
        <v>44977</v>
      </c>
      <c r="H130" s="1">
        <v>0.34550925925925924</v>
      </c>
      <c r="I130" t="s">
        <v>472</v>
      </c>
      <c r="J130" t="s">
        <v>401</v>
      </c>
      <c r="K130" t="s">
        <v>712</v>
      </c>
      <c r="L130" t="s">
        <v>717</v>
      </c>
      <c r="M130">
        <v>5</v>
      </c>
      <c r="N130">
        <v>8</v>
      </c>
      <c r="O130" s="3">
        <v>3</v>
      </c>
      <c r="P130">
        <v>1374</v>
      </c>
      <c r="Q130" t="s">
        <v>779</v>
      </c>
    </row>
    <row r="131" spans="1:17" x14ac:dyDescent="0.35">
      <c r="A131">
        <v>130</v>
      </c>
      <c r="B131" t="s">
        <v>275</v>
      </c>
      <c r="C131">
        <v>10</v>
      </c>
      <c r="D131">
        <v>5</v>
      </c>
      <c r="E131" s="2">
        <v>45038</v>
      </c>
      <c r="F131" s="1">
        <v>0.56436342592592592</v>
      </c>
      <c r="G131" s="2">
        <v>45043</v>
      </c>
      <c r="H131" s="1">
        <v>0.91798611111111106</v>
      </c>
      <c r="I131" t="s">
        <v>447</v>
      </c>
      <c r="J131" t="s">
        <v>405</v>
      </c>
      <c r="K131" t="s">
        <v>997</v>
      </c>
      <c r="L131" t="s">
        <v>713</v>
      </c>
      <c r="M131">
        <v>13</v>
      </c>
      <c r="N131">
        <v>22</v>
      </c>
      <c r="O131" s="3">
        <v>5</v>
      </c>
      <c r="P131">
        <v>259</v>
      </c>
      <c r="Q131" t="s">
        <v>854</v>
      </c>
    </row>
    <row r="132" spans="1:17" x14ac:dyDescent="0.35">
      <c r="A132">
        <v>131</v>
      </c>
      <c r="B132" t="s">
        <v>305</v>
      </c>
      <c r="C132">
        <v>3</v>
      </c>
      <c r="D132">
        <v>5</v>
      </c>
      <c r="E132" s="2">
        <v>44961</v>
      </c>
      <c r="F132" s="1">
        <v>0.85474537037037035</v>
      </c>
      <c r="G132" s="2">
        <v>44968</v>
      </c>
      <c r="H132" s="1">
        <v>0.35350694444444447</v>
      </c>
      <c r="I132" t="s">
        <v>239</v>
      </c>
      <c r="J132" t="s">
        <v>407</v>
      </c>
      <c r="K132" t="s">
        <v>712</v>
      </c>
      <c r="L132" t="s">
        <v>713</v>
      </c>
      <c r="M132">
        <v>20</v>
      </c>
      <c r="N132">
        <v>8</v>
      </c>
      <c r="O132" s="3">
        <v>7</v>
      </c>
      <c r="P132">
        <v>1534</v>
      </c>
      <c r="Q132" t="s">
        <v>724</v>
      </c>
    </row>
    <row r="133" spans="1:17" x14ac:dyDescent="0.35">
      <c r="A133">
        <v>132</v>
      </c>
      <c r="B133" t="s">
        <v>182</v>
      </c>
      <c r="C133">
        <v>49</v>
      </c>
      <c r="D133">
        <v>4</v>
      </c>
      <c r="E133" s="2">
        <v>44961</v>
      </c>
      <c r="F133" s="1">
        <v>0.97478009259259257</v>
      </c>
      <c r="G133" s="2">
        <v>44970</v>
      </c>
      <c r="H133" s="1">
        <v>0.83041666666666669</v>
      </c>
      <c r="I133" t="s">
        <v>483</v>
      </c>
      <c r="J133" t="s">
        <v>407</v>
      </c>
      <c r="K133" t="s">
        <v>712</v>
      </c>
      <c r="L133" t="s">
        <v>713</v>
      </c>
      <c r="M133">
        <v>23</v>
      </c>
      <c r="N133">
        <v>19</v>
      </c>
      <c r="O133" s="3">
        <v>9</v>
      </c>
      <c r="P133">
        <v>903</v>
      </c>
      <c r="Q133" t="s">
        <v>726</v>
      </c>
    </row>
    <row r="134" spans="1:17" x14ac:dyDescent="0.35">
      <c r="A134">
        <v>133</v>
      </c>
      <c r="B134" t="s">
        <v>75</v>
      </c>
      <c r="C134">
        <v>43</v>
      </c>
      <c r="D134">
        <v>5</v>
      </c>
      <c r="E134" s="2">
        <v>45240</v>
      </c>
      <c r="F134" s="1">
        <v>0.66104166666666664</v>
      </c>
      <c r="G134" s="2">
        <v>45246</v>
      </c>
      <c r="H134" s="1">
        <v>0.47420138888888891</v>
      </c>
      <c r="I134" t="s">
        <v>280</v>
      </c>
      <c r="J134" t="s">
        <v>403</v>
      </c>
      <c r="K134" t="s">
        <v>948</v>
      </c>
      <c r="L134" t="s">
        <v>717</v>
      </c>
      <c r="M134">
        <v>15</v>
      </c>
      <c r="N134">
        <v>11</v>
      </c>
      <c r="O134" s="3">
        <v>6</v>
      </c>
      <c r="P134">
        <v>750</v>
      </c>
      <c r="Q134" t="s">
        <v>978</v>
      </c>
    </row>
    <row r="135" spans="1:17" x14ac:dyDescent="0.35">
      <c r="A135">
        <v>134</v>
      </c>
      <c r="B135" t="s">
        <v>147</v>
      </c>
      <c r="C135">
        <v>69</v>
      </c>
      <c r="D135">
        <v>5</v>
      </c>
      <c r="E135" s="2">
        <v>44990</v>
      </c>
      <c r="F135" s="1">
        <v>0.80053240740740739</v>
      </c>
      <c r="G135" s="2">
        <v>44999</v>
      </c>
      <c r="H135" s="1">
        <v>0.20728009259259259</v>
      </c>
      <c r="I135" t="s">
        <v>458</v>
      </c>
      <c r="J135" t="s">
        <v>414</v>
      </c>
      <c r="K135" t="s">
        <v>839</v>
      </c>
      <c r="L135" t="s">
        <v>720</v>
      </c>
      <c r="M135">
        <v>19</v>
      </c>
      <c r="N135">
        <v>4</v>
      </c>
      <c r="O135" s="3">
        <v>9</v>
      </c>
      <c r="P135">
        <v>998</v>
      </c>
      <c r="Q135" t="s">
        <v>790</v>
      </c>
    </row>
    <row r="136" spans="1:17" x14ac:dyDescent="0.35">
      <c r="A136">
        <v>135</v>
      </c>
      <c r="B136" t="s">
        <v>341</v>
      </c>
      <c r="C136">
        <v>30</v>
      </c>
      <c r="D136">
        <v>2</v>
      </c>
      <c r="E136" s="2">
        <v>45273</v>
      </c>
      <c r="F136" s="1">
        <v>0.43065972222222221</v>
      </c>
      <c r="G136" s="2">
        <v>45274</v>
      </c>
      <c r="H136" s="1">
        <v>0.65509259259259256</v>
      </c>
      <c r="I136" t="s">
        <v>484</v>
      </c>
      <c r="J136" t="s">
        <v>401</v>
      </c>
      <c r="K136" t="s">
        <v>996</v>
      </c>
      <c r="L136" t="s">
        <v>715</v>
      </c>
      <c r="M136">
        <v>10</v>
      </c>
      <c r="N136">
        <v>15</v>
      </c>
      <c r="O136" s="3">
        <v>1</v>
      </c>
      <c r="P136">
        <v>751</v>
      </c>
      <c r="Q136" t="s">
        <v>931</v>
      </c>
    </row>
    <row r="137" spans="1:17" x14ac:dyDescent="0.35">
      <c r="A137">
        <v>136</v>
      </c>
      <c r="B137" t="s">
        <v>147</v>
      </c>
      <c r="C137">
        <v>56</v>
      </c>
      <c r="D137">
        <v>1</v>
      </c>
      <c r="E137" s="2">
        <v>45174</v>
      </c>
      <c r="F137" s="1">
        <v>0.67290509259259257</v>
      </c>
      <c r="G137" s="2">
        <v>45178</v>
      </c>
      <c r="H137" s="1">
        <v>0.9252083333333333</v>
      </c>
      <c r="I137" t="s">
        <v>188</v>
      </c>
      <c r="J137" t="s">
        <v>401</v>
      </c>
      <c r="K137" t="s">
        <v>1005</v>
      </c>
      <c r="L137" t="s">
        <v>731</v>
      </c>
      <c r="M137">
        <v>16</v>
      </c>
      <c r="N137">
        <v>22</v>
      </c>
      <c r="O137" s="3">
        <v>4</v>
      </c>
      <c r="P137">
        <v>1272</v>
      </c>
      <c r="Q137" t="s">
        <v>826</v>
      </c>
    </row>
    <row r="138" spans="1:17" x14ac:dyDescent="0.35">
      <c r="A138">
        <v>137</v>
      </c>
      <c r="B138" t="s">
        <v>275</v>
      </c>
      <c r="C138">
        <v>47</v>
      </c>
      <c r="D138">
        <v>2</v>
      </c>
      <c r="E138" s="2">
        <v>44990</v>
      </c>
      <c r="F138" s="1">
        <v>0.6711111111111111</v>
      </c>
      <c r="G138" s="2">
        <v>44996</v>
      </c>
      <c r="H138" s="1">
        <v>0.3120486111111111</v>
      </c>
      <c r="I138" t="s">
        <v>372</v>
      </c>
      <c r="J138" t="s">
        <v>414</v>
      </c>
      <c r="K138" t="s">
        <v>839</v>
      </c>
      <c r="L138" t="s">
        <v>720</v>
      </c>
      <c r="M138">
        <v>16</v>
      </c>
      <c r="N138">
        <v>7</v>
      </c>
      <c r="O138" s="3">
        <v>6</v>
      </c>
      <c r="P138">
        <v>1638</v>
      </c>
      <c r="Q138" t="s">
        <v>800</v>
      </c>
    </row>
    <row r="139" spans="1:17" x14ac:dyDescent="0.35">
      <c r="A139">
        <v>138</v>
      </c>
      <c r="B139" t="s">
        <v>91</v>
      </c>
      <c r="C139">
        <v>57</v>
      </c>
      <c r="D139">
        <v>4</v>
      </c>
      <c r="E139" s="2">
        <v>44996</v>
      </c>
      <c r="F139" s="1">
        <v>0.39856481481481482</v>
      </c>
      <c r="G139" s="2">
        <v>45003</v>
      </c>
      <c r="H139" s="1">
        <v>0.25185185185185183</v>
      </c>
      <c r="I139" t="s">
        <v>485</v>
      </c>
      <c r="J139" t="s">
        <v>405</v>
      </c>
      <c r="K139" t="s">
        <v>839</v>
      </c>
      <c r="L139" t="s">
        <v>713</v>
      </c>
      <c r="M139">
        <v>9</v>
      </c>
      <c r="N139">
        <v>6</v>
      </c>
      <c r="O139" s="3">
        <v>7</v>
      </c>
      <c r="P139">
        <v>1582</v>
      </c>
      <c r="Q139" t="s">
        <v>843</v>
      </c>
    </row>
    <row r="140" spans="1:17" x14ac:dyDescent="0.35">
      <c r="A140">
        <v>139</v>
      </c>
      <c r="B140" t="s">
        <v>220</v>
      </c>
      <c r="C140">
        <v>54</v>
      </c>
      <c r="D140">
        <v>4</v>
      </c>
      <c r="E140" s="2">
        <v>45057</v>
      </c>
      <c r="F140" s="1">
        <v>0.17690972222222223</v>
      </c>
      <c r="G140" s="2">
        <v>45062</v>
      </c>
      <c r="H140" s="1">
        <v>0.75884259259259257</v>
      </c>
      <c r="I140" t="s">
        <v>486</v>
      </c>
      <c r="J140" t="s">
        <v>401</v>
      </c>
      <c r="K140" t="s">
        <v>999</v>
      </c>
      <c r="L140" t="s">
        <v>740</v>
      </c>
      <c r="M140">
        <v>4</v>
      </c>
      <c r="N140">
        <v>18</v>
      </c>
      <c r="O140" s="3">
        <v>5</v>
      </c>
      <c r="P140">
        <v>1236</v>
      </c>
      <c r="Q140" t="s">
        <v>784</v>
      </c>
    </row>
    <row r="141" spans="1:17" x14ac:dyDescent="0.35">
      <c r="A141">
        <v>140</v>
      </c>
      <c r="B141" t="s">
        <v>63</v>
      </c>
      <c r="C141">
        <v>47</v>
      </c>
      <c r="D141">
        <v>1</v>
      </c>
      <c r="E141" s="2">
        <v>44989</v>
      </c>
      <c r="F141" s="1">
        <v>0.26359953703703703</v>
      </c>
      <c r="G141" s="2">
        <v>44998</v>
      </c>
      <c r="H141" s="1">
        <v>0.89554398148148151</v>
      </c>
      <c r="I141" t="s">
        <v>215</v>
      </c>
      <c r="J141" t="s">
        <v>414</v>
      </c>
      <c r="K141" t="s">
        <v>839</v>
      </c>
      <c r="L141" t="s">
        <v>713</v>
      </c>
      <c r="M141">
        <v>6</v>
      </c>
      <c r="N141">
        <v>21</v>
      </c>
      <c r="O141" s="3">
        <v>9</v>
      </c>
      <c r="P141">
        <v>1638</v>
      </c>
      <c r="Q141" t="s">
        <v>873</v>
      </c>
    </row>
    <row r="142" spans="1:17" x14ac:dyDescent="0.35">
      <c r="A142">
        <v>141</v>
      </c>
      <c r="B142" t="s">
        <v>244</v>
      </c>
      <c r="C142">
        <v>35</v>
      </c>
      <c r="D142">
        <v>4</v>
      </c>
      <c r="E142" s="2">
        <v>44985</v>
      </c>
      <c r="F142" s="1">
        <v>0.16326388888888888</v>
      </c>
      <c r="G142" s="2">
        <v>44995</v>
      </c>
      <c r="H142" s="1">
        <v>0.10550925925925926</v>
      </c>
      <c r="I142" t="s">
        <v>487</v>
      </c>
      <c r="J142" t="s">
        <v>414</v>
      </c>
      <c r="K142" t="s">
        <v>712</v>
      </c>
      <c r="L142" t="s">
        <v>731</v>
      </c>
      <c r="M142">
        <v>3</v>
      </c>
      <c r="N142">
        <v>2</v>
      </c>
      <c r="O142" s="3">
        <v>10</v>
      </c>
      <c r="P142">
        <v>1865</v>
      </c>
      <c r="Q142" t="s">
        <v>716</v>
      </c>
    </row>
    <row r="143" spans="1:17" x14ac:dyDescent="0.35">
      <c r="A143">
        <v>142</v>
      </c>
      <c r="B143" t="s">
        <v>119</v>
      </c>
      <c r="C143">
        <v>23</v>
      </c>
      <c r="D143">
        <v>2</v>
      </c>
      <c r="E143" s="2">
        <v>45222</v>
      </c>
      <c r="F143" s="1">
        <v>0.10501157407407408</v>
      </c>
      <c r="G143" s="2">
        <v>45226</v>
      </c>
      <c r="H143" s="1">
        <v>0.18351851851851853</v>
      </c>
      <c r="I143" t="s">
        <v>215</v>
      </c>
      <c r="J143" t="s">
        <v>401</v>
      </c>
      <c r="K143" t="s">
        <v>1006</v>
      </c>
      <c r="L143" t="s">
        <v>727</v>
      </c>
      <c r="M143">
        <v>2</v>
      </c>
      <c r="N143">
        <v>4</v>
      </c>
      <c r="O143" s="3">
        <v>4</v>
      </c>
      <c r="P143">
        <v>1098</v>
      </c>
      <c r="Q143" t="s">
        <v>796</v>
      </c>
    </row>
    <row r="144" spans="1:17" x14ac:dyDescent="0.35">
      <c r="A144">
        <v>143</v>
      </c>
      <c r="B144" t="s">
        <v>341</v>
      </c>
      <c r="C144">
        <v>66</v>
      </c>
      <c r="D144">
        <v>2</v>
      </c>
      <c r="E144" s="2">
        <v>44985</v>
      </c>
      <c r="F144" s="1">
        <v>0.31756944444444446</v>
      </c>
      <c r="G144" s="2">
        <v>44995</v>
      </c>
      <c r="H144" s="1">
        <v>0.61798611111111112</v>
      </c>
      <c r="I144" t="s">
        <v>488</v>
      </c>
      <c r="J144" t="s">
        <v>414</v>
      </c>
      <c r="K144" t="s">
        <v>712</v>
      </c>
      <c r="L144" t="s">
        <v>731</v>
      </c>
      <c r="M144">
        <v>7</v>
      </c>
      <c r="N144">
        <v>14</v>
      </c>
      <c r="O144" s="3">
        <v>10</v>
      </c>
      <c r="P144">
        <v>610</v>
      </c>
      <c r="Q144" t="s">
        <v>780</v>
      </c>
    </row>
    <row r="145" spans="1:17" x14ac:dyDescent="0.35">
      <c r="A145">
        <v>144</v>
      </c>
      <c r="B145" t="s">
        <v>351</v>
      </c>
      <c r="C145">
        <v>51</v>
      </c>
      <c r="D145">
        <v>5</v>
      </c>
      <c r="E145" s="2">
        <v>44944</v>
      </c>
      <c r="F145" s="1">
        <v>0.37572916666666667</v>
      </c>
      <c r="G145" s="2">
        <v>44949</v>
      </c>
      <c r="H145" s="1">
        <v>0.14114583333333333</v>
      </c>
      <c r="I145" t="s">
        <v>489</v>
      </c>
      <c r="J145" t="s">
        <v>424</v>
      </c>
      <c r="K145" t="s">
        <v>1002</v>
      </c>
      <c r="L145" t="s">
        <v>715</v>
      </c>
      <c r="M145">
        <v>9</v>
      </c>
      <c r="N145">
        <v>3</v>
      </c>
      <c r="O145" s="3">
        <v>5</v>
      </c>
      <c r="P145">
        <v>1084</v>
      </c>
      <c r="Q145" t="s">
        <v>1001</v>
      </c>
    </row>
    <row r="146" spans="1:17" x14ac:dyDescent="0.35">
      <c r="A146">
        <v>145</v>
      </c>
      <c r="B146" t="s">
        <v>220</v>
      </c>
      <c r="C146">
        <v>59</v>
      </c>
      <c r="D146">
        <v>5</v>
      </c>
      <c r="E146" s="2">
        <v>45167</v>
      </c>
      <c r="F146" s="1">
        <v>0.7034259259259259</v>
      </c>
      <c r="G146" s="2">
        <v>45172</v>
      </c>
      <c r="H146" s="1">
        <v>0.54473379629629626</v>
      </c>
      <c r="I146" t="s">
        <v>490</v>
      </c>
      <c r="J146" t="s">
        <v>409</v>
      </c>
      <c r="K146" t="s">
        <v>887</v>
      </c>
      <c r="L146" t="s">
        <v>731</v>
      </c>
      <c r="M146">
        <v>16</v>
      </c>
      <c r="N146">
        <v>13</v>
      </c>
      <c r="O146" s="3">
        <v>5</v>
      </c>
      <c r="P146">
        <v>811</v>
      </c>
      <c r="Q146" t="s">
        <v>895</v>
      </c>
    </row>
    <row r="147" spans="1:17" x14ac:dyDescent="0.35">
      <c r="A147">
        <v>146</v>
      </c>
      <c r="B147" t="s">
        <v>123</v>
      </c>
      <c r="C147">
        <v>52</v>
      </c>
      <c r="D147">
        <v>5</v>
      </c>
      <c r="E147" s="2">
        <v>44970</v>
      </c>
      <c r="F147" s="1">
        <v>0.7666087962962963</v>
      </c>
      <c r="G147" s="2">
        <v>44973</v>
      </c>
      <c r="H147" s="1">
        <v>0.17195601851851852</v>
      </c>
      <c r="I147" t="s">
        <v>491</v>
      </c>
      <c r="J147" t="s">
        <v>407</v>
      </c>
      <c r="K147" t="s">
        <v>712</v>
      </c>
      <c r="L147" t="s">
        <v>727</v>
      </c>
      <c r="M147">
        <v>18</v>
      </c>
      <c r="N147">
        <v>4</v>
      </c>
      <c r="O147" s="3">
        <v>3</v>
      </c>
      <c r="P147">
        <v>236</v>
      </c>
      <c r="Q147" t="s">
        <v>728</v>
      </c>
    </row>
    <row r="148" spans="1:17" x14ac:dyDescent="0.35">
      <c r="A148">
        <v>147</v>
      </c>
      <c r="B148" t="s">
        <v>313</v>
      </c>
      <c r="C148">
        <v>8</v>
      </c>
      <c r="D148">
        <v>4</v>
      </c>
      <c r="E148" s="2">
        <v>45002</v>
      </c>
      <c r="F148" s="1">
        <v>0.81128472222222225</v>
      </c>
      <c r="G148" s="2">
        <v>45008</v>
      </c>
      <c r="H148" s="1">
        <v>0.57721064814814815</v>
      </c>
      <c r="I148" t="s">
        <v>492</v>
      </c>
      <c r="J148" t="s">
        <v>401</v>
      </c>
      <c r="K148" t="s">
        <v>839</v>
      </c>
      <c r="L148" t="s">
        <v>717</v>
      </c>
      <c r="M148">
        <v>19</v>
      </c>
      <c r="N148">
        <v>13</v>
      </c>
      <c r="O148" s="3">
        <v>6</v>
      </c>
      <c r="P148">
        <v>252</v>
      </c>
      <c r="Q148" t="s">
        <v>844</v>
      </c>
    </row>
    <row r="149" spans="1:17" x14ac:dyDescent="0.35">
      <c r="A149">
        <v>148</v>
      </c>
      <c r="B149" t="s">
        <v>186</v>
      </c>
      <c r="C149">
        <v>24</v>
      </c>
      <c r="D149">
        <v>3</v>
      </c>
      <c r="E149" s="2">
        <v>45265</v>
      </c>
      <c r="F149" s="1">
        <v>8.9675925925925923E-2</v>
      </c>
      <c r="G149" s="2">
        <v>45267</v>
      </c>
      <c r="H149" s="1">
        <v>0.37335648148148148</v>
      </c>
      <c r="I149" t="s">
        <v>493</v>
      </c>
      <c r="J149" t="s">
        <v>405</v>
      </c>
      <c r="K149" t="s">
        <v>996</v>
      </c>
      <c r="L149" t="s">
        <v>731</v>
      </c>
      <c r="M149">
        <v>2</v>
      </c>
      <c r="N149">
        <v>8</v>
      </c>
      <c r="O149" s="3">
        <v>2</v>
      </c>
      <c r="P149">
        <v>535</v>
      </c>
      <c r="Q149" t="s">
        <v>890</v>
      </c>
    </row>
    <row r="150" spans="1:17" x14ac:dyDescent="0.35">
      <c r="A150">
        <v>149</v>
      </c>
      <c r="B150" t="s">
        <v>36</v>
      </c>
      <c r="C150">
        <v>5</v>
      </c>
      <c r="D150">
        <v>3</v>
      </c>
      <c r="E150" s="2">
        <v>45205</v>
      </c>
      <c r="F150" s="1">
        <v>0.97440972222222222</v>
      </c>
      <c r="G150" s="2">
        <v>45208</v>
      </c>
      <c r="H150" s="1">
        <v>0.83972222222222226</v>
      </c>
      <c r="I150" t="s">
        <v>57</v>
      </c>
      <c r="J150" t="s">
        <v>424</v>
      </c>
      <c r="K150" t="s">
        <v>1006</v>
      </c>
      <c r="L150" t="s">
        <v>717</v>
      </c>
      <c r="M150">
        <v>23</v>
      </c>
      <c r="N150">
        <v>20</v>
      </c>
      <c r="O150" s="3">
        <v>3</v>
      </c>
      <c r="P150">
        <v>1444</v>
      </c>
      <c r="Q150" t="s">
        <v>1007</v>
      </c>
    </row>
    <row r="151" spans="1:17" x14ac:dyDescent="0.35">
      <c r="A151">
        <v>150</v>
      </c>
      <c r="B151" t="s">
        <v>359</v>
      </c>
      <c r="C151">
        <v>27</v>
      </c>
      <c r="D151">
        <v>5</v>
      </c>
      <c r="E151" s="2">
        <v>45164</v>
      </c>
      <c r="F151" s="1">
        <v>0.30436342592592591</v>
      </c>
      <c r="G151" s="2">
        <v>45167</v>
      </c>
      <c r="H151" s="1">
        <v>0.70570601851851855</v>
      </c>
      <c r="I151" t="s">
        <v>494</v>
      </c>
      <c r="J151" t="s">
        <v>409</v>
      </c>
      <c r="K151" t="s">
        <v>887</v>
      </c>
      <c r="L151" t="s">
        <v>713</v>
      </c>
      <c r="M151">
        <v>7</v>
      </c>
      <c r="N151">
        <v>16</v>
      </c>
      <c r="O151" s="3">
        <v>3</v>
      </c>
      <c r="P151">
        <v>548</v>
      </c>
      <c r="Q151" t="s">
        <v>896</v>
      </c>
    </row>
    <row r="152" spans="1:17" x14ac:dyDescent="0.35">
      <c r="A152">
        <v>151</v>
      </c>
      <c r="B152" t="s">
        <v>205</v>
      </c>
      <c r="C152">
        <v>43</v>
      </c>
      <c r="D152">
        <v>1</v>
      </c>
      <c r="E152" s="2">
        <v>45233</v>
      </c>
      <c r="F152" s="1">
        <v>0.90446759259259257</v>
      </c>
      <c r="G152" s="2">
        <v>45240</v>
      </c>
      <c r="H152" s="1">
        <v>0.16391203703703705</v>
      </c>
      <c r="I152" t="s">
        <v>495</v>
      </c>
      <c r="J152" t="s">
        <v>403</v>
      </c>
      <c r="K152" t="s">
        <v>948</v>
      </c>
      <c r="L152" t="s">
        <v>717</v>
      </c>
      <c r="M152">
        <v>21</v>
      </c>
      <c r="N152">
        <v>3</v>
      </c>
      <c r="O152" s="3">
        <v>7</v>
      </c>
      <c r="P152">
        <v>750</v>
      </c>
      <c r="Q152" t="s">
        <v>966</v>
      </c>
    </row>
    <row r="153" spans="1:17" x14ac:dyDescent="0.35">
      <c r="A153">
        <v>152</v>
      </c>
      <c r="B153" t="s">
        <v>329</v>
      </c>
      <c r="C153">
        <v>51</v>
      </c>
      <c r="D153">
        <v>2</v>
      </c>
      <c r="E153" s="2">
        <v>44984</v>
      </c>
      <c r="F153" s="1">
        <v>0.45059027777777777</v>
      </c>
      <c r="G153" s="2">
        <v>44990</v>
      </c>
      <c r="H153" s="1">
        <v>0.69400462962962961</v>
      </c>
      <c r="I153" t="s">
        <v>280</v>
      </c>
      <c r="J153" t="s">
        <v>424</v>
      </c>
      <c r="K153" t="s">
        <v>712</v>
      </c>
      <c r="L153" t="s">
        <v>727</v>
      </c>
      <c r="M153">
        <v>10</v>
      </c>
      <c r="N153">
        <v>16</v>
      </c>
      <c r="O153" s="3">
        <v>6</v>
      </c>
      <c r="P153">
        <v>1084</v>
      </c>
      <c r="Q153" t="s">
        <v>781</v>
      </c>
    </row>
    <row r="154" spans="1:17" x14ac:dyDescent="0.35">
      <c r="A154">
        <v>153</v>
      </c>
      <c r="B154" t="s">
        <v>366</v>
      </c>
      <c r="C154">
        <v>16</v>
      </c>
      <c r="D154">
        <v>4</v>
      </c>
      <c r="E154" s="2">
        <v>44989</v>
      </c>
      <c r="F154" s="1">
        <v>0.51041666666666663</v>
      </c>
      <c r="G154" s="2">
        <v>44995</v>
      </c>
      <c r="H154" s="1">
        <v>0.25327546296296294</v>
      </c>
      <c r="I154" t="s">
        <v>496</v>
      </c>
      <c r="J154" t="s">
        <v>414</v>
      </c>
      <c r="K154" t="s">
        <v>839</v>
      </c>
      <c r="L154" t="s">
        <v>713</v>
      </c>
      <c r="M154">
        <v>12</v>
      </c>
      <c r="N154">
        <v>6</v>
      </c>
      <c r="O154" s="3">
        <v>6</v>
      </c>
      <c r="P154">
        <v>1721</v>
      </c>
      <c r="Q154" t="s">
        <v>868</v>
      </c>
    </row>
    <row r="155" spans="1:17" x14ac:dyDescent="0.35">
      <c r="A155">
        <v>154</v>
      </c>
      <c r="B155" t="s">
        <v>198</v>
      </c>
      <c r="C155">
        <v>45</v>
      </c>
      <c r="D155">
        <v>5</v>
      </c>
      <c r="E155" s="2">
        <v>45251</v>
      </c>
      <c r="F155" s="1">
        <v>0.96826388888888892</v>
      </c>
      <c r="G155" s="2">
        <v>45255</v>
      </c>
      <c r="H155" s="1">
        <v>8.6793981481481486E-2</v>
      </c>
      <c r="I155" t="s">
        <v>137</v>
      </c>
      <c r="J155" t="s">
        <v>405</v>
      </c>
      <c r="K155" t="s">
        <v>948</v>
      </c>
      <c r="L155" t="s">
        <v>731</v>
      </c>
      <c r="M155">
        <v>23</v>
      </c>
      <c r="N155">
        <v>2</v>
      </c>
      <c r="O155" s="3">
        <v>4</v>
      </c>
      <c r="P155">
        <v>722</v>
      </c>
      <c r="Q155" t="s">
        <v>950</v>
      </c>
    </row>
    <row r="156" spans="1:17" x14ac:dyDescent="0.35">
      <c r="A156">
        <v>155</v>
      </c>
      <c r="B156" t="s">
        <v>95</v>
      </c>
      <c r="C156">
        <v>23</v>
      </c>
      <c r="D156">
        <v>3</v>
      </c>
      <c r="E156" s="2">
        <v>45047</v>
      </c>
      <c r="F156" s="1">
        <v>0.61594907407407407</v>
      </c>
      <c r="G156" s="2">
        <v>45052</v>
      </c>
      <c r="H156" s="1">
        <v>3.4722222222222224E-4</v>
      </c>
      <c r="I156" t="s">
        <v>125</v>
      </c>
      <c r="J156" t="s">
        <v>401</v>
      </c>
      <c r="K156" t="s">
        <v>999</v>
      </c>
      <c r="L156" t="s">
        <v>727</v>
      </c>
      <c r="M156">
        <v>14</v>
      </c>
      <c r="N156">
        <v>0</v>
      </c>
      <c r="O156" s="3">
        <v>5</v>
      </c>
      <c r="P156">
        <v>1098</v>
      </c>
      <c r="Q156" t="s">
        <v>960</v>
      </c>
    </row>
    <row r="157" spans="1:17" x14ac:dyDescent="0.35">
      <c r="A157">
        <v>156</v>
      </c>
      <c r="B157" t="s">
        <v>123</v>
      </c>
      <c r="C157">
        <v>61</v>
      </c>
      <c r="D157">
        <v>2</v>
      </c>
      <c r="E157" s="2">
        <v>44966</v>
      </c>
      <c r="F157" s="1">
        <v>0.34780092592592593</v>
      </c>
      <c r="G157" s="2">
        <v>44969</v>
      </c>
      <c r="H157" s="1">
        <v>0.4508564814814815</v>
      </c>
      <c r="I157" t="s">
        <v>468</v>
      </c>
      <c r="J157" t="s">
        <v>401</v>
      </c>
      <c r="K157" t="s">
        <v>712</v>
      </c>
      <c r="L157" t="s">
        <v>740</v>
      </c>
      <c r="M157">
        <v>8</v>
      </c>
      <c r="N157">
        <v>10</v>
      </c>
      <c r="O157" s="3">
        <v>3</v>
      </c>
      <c r="P157">
        <v>810</v>
      </c>
      <c r="Q157" t="s">
        <v>782</v>
      </c>
    </row>
    <row r="158" spans="1:17" x14ac:dyDescent="0.35">
      <c r="A158">
        <v>157</v>
      </c>
      <c r="B158" t="s">
        <v>79</v>
      </c>
      <c r="C158">
        <v>35</v>
      </c>
      <c r="D158">
        <v>3</v>
      </c>
      <c r="E158" s="2">
        <v>44983</v>
      </c>
      <c r="F158" s="1">
        <v>0.53075231481481477</v>
      </c>
      <c r="G158" s="2">
        <v>44991</v>
      </c>
      <c r="H158" s="1">
        <v>0.48314814814814816</v>
      </c>
      <c r="I158" t="s">
        <v>446</v>
      </c>
      <c r="J158" t="s">
        <v>414</v>
      </c>
      <c r="K158" t="s">
        <v>712</v>
      </c>
      <c r="L158" t="s">
        <v>720</v>
      </c>
      <c r="M158">
        <v>12</v>
      </c>
      <c r="N158">
        <v>11</v>
      </c>
      <c r="O158" s="3">
        <v>8</v>
      </c>
      <c r="P158">
        <v>1865</v>
      </c>
      <c r="Q158" t="s">
        <v>783</v>
      </c>
    </row>
    <row r="159" spans="1:17" x14ac:dyDescent="0.35">
      <c r="A159">
        <v>158</v>
      </c>
      <c r="B159" t="s">
        <v>32</v>
      </c>
      <c r="C159">
        <v>35</v>
      </c>
      <c r="D159">
        <v>2</v>
      </c>
      <c r="E159" s="2">
        <v>44988</v>
      </c>
      <c r="F159" s="1">
        <v>0.65297453703703701</v>
      </c>
      <c r="G159" s="2">
        <v>44993</v>
      </c>
      <c r="H159" s="1">
        <v>0.12015046296296296</v>
      </c>
      <c r="I159" t="s">
        <v>376</v>
      </c>
      <c r="J159" t="s">
        <v>414</v>
      </c>
      <c r="K159" t="s">
        <v>839</v>
      </c>
      <c r="L159" t="s">
        <v>717</v>
      </c>
      <c r="M159">
        <v>15</v>
      </c>
      <c r="N159">
        <v>2</v>
      </c>
      <c r="O159" s="3">
        <v>5</v>
      </c>
      <c r="P159">
        <v>1865</v>
      </c>
      <c r="Q159" t="s">
        <v>819</v>
      </c>
    </row>
    <row r="160" spans="1:17" x14ac:dyDescent="0.35">
      <c r="A160">
        <v>159</v>
      </c>
      <c r="B160" t="s">
        <v>370</v>
      </c>
      <c r="C160">
        <v>43</v>
      </c>
      <c r="D160">
        <v>3</v>
      </c>
      <c r="E160" s="2">
        <v>45239</v>
      </c>
      <c r="F160" s="1">
        <v>0.89697916666666666</v>
      </c>
      <c r="G160" s="2">
        <v>45241</v>
      </c>
      <c r="H160" s="1">
        <v>0.20550925925925925</v>
      </c>
      <c r="I160" t="s">
        <v>153</v>
      </c>
      <c r="J160" t="s">
        <v>403</v>
      </c>
      <c r="K160" t="s">
        <v>948</v>
      </c>
      <c r="L160" t="s">
        <v>740</v>
      </c>
      <c r="M160">
        <v>21</v>
      </c>
      <c r="N160">
        <v>4</v>
      </c>
      <c r="O160" s="3">
        <v>2</v>
      </c>
      <c r="P160">
        <v>750</v>
      </c>
      <c r="Q160" t="s">
        <v>965</v>
      </c>
    </row>
    <row r="161" spans="1:17" x14ac:dyDescent="0.35">
      <c r="A161">
        <v>160</v>
      </c>
      <c r="B161" t="s">
        <v>151</v>
      </c>
      <c r="C161">
        <v>36</v>
      </c>
      <c r="D161">
        <v>3</v>
      </c>
      <c r="E161" s="2">
        <v>45079</v>
      </c>
      <c r="F161" s="1">
        <v>2.0104166666666666E-2</v>
      </c>
      <c r="G161" s="2">
        <v>45087</v>
      </c>
      <c r="H161" s="1">
        <v>0.32846064814814813</v>
      </c>
      <c r="I161" t="s">
        <v>419</v>
      </c>
      <c r="J161" t="s">
        <v>405</v>
      </c>
      <c r="K161" t="s">
        <v>1000</v>
      </c>
      <c r="L161" t="s">
        <v>717</v>
      </c>
      <c r="M161">
        <v>0</v>
      </c>
      <c r="N161">
        <v>7</v>
      </c>
      <c r="O161" s="3">
        <v>8</v>
      </c>
      <c r="P161">
        <v>203</v>
      </c>
      <c r="Q161" t="s">
        <v>946</v>
      </c>
    </row>
    <row r="162" spans="1:17" x14ac:dyDescent="0.35">
      <c r="A162">
        <v>161</v>
      </c>
      <c r="B162" t="s">
        <v>217</v>
      </c>
      <c r="C162">
        <v>58</v>
      </c>
      <c r="D162">
        <v>3</v>
      </c>
      <c r="E162" s="2">
        <v>44970</v>
      </c>
      <c r="F162" s="1">
        <v>0.13062499999999999</v>
      </c>
      <c r="G162" s="2">
        <v>44971</v>
      </c>
      <c r="H162" s="1">
        <v>0.96667824074074071</v>
      </c>
      <c r="I162" t="s">
        <v>169</v>
      </c>
      <c r="J162" t="s">
        <v>407</v>
      </c>
      <c r="K162" t="s">
        <v>712</v>
      </c>
      <c r="L162" t="s">
        <v>727</v>
      </c>
      <c r="M162">
        <v>3</v>
      </c>
      <c r="N162">
        <v>23</v>
      </c>
      <c r="O162" s="3">
        <v>1</v>
      </c>
      <c r="P162">
        <v>1492</v>
      </c>
      <c r="Q162" t="s">
        <v>729</v>
      </c>
    </row>
    <row r="163" spans="1:17" x14ac:dyDescent="0.35">
      <c r="A163">
        <v>162</v>
      </c>
      <c r="B163" t="s">
        <v>202</v>
      </c>
      <c r="C163">
        <v>55</v>
      </c>
      <c r="D163">
        <v>3</v>
      </c>
      <c r="E163" s="2">
        <v>45165</v>
      </c>
      <c r="F163" s="1">
        <v>0.2600810185185185</v>
      </c>
      <c r="G163" s="2">
        <v>45174</v>
      </c>
      <c r="H163" s="1">
        <v>0.66232638888888884</v>
      </c>
      <c r="I163" t="s">
        <v>497</v>
      </c>
      <c r="J163" t="s">
        <v>409</v>
      </c>
      <c r="K163" t="s">
        <v>887</v>
      </c>
      <c r="L163" t="s">
        <v>720</v>
      </c>
      <c r="M163">
        <v>6</v>
      </c>
      <c r="N163">
        <v>15</v>
      </c>
      <c r="O163" s="3">
        <v>9</v>
      </c>
      <c r="P163">
        <v>1904</v>
      </c>
      <c r="Q163" t="s">
        <v>897</v>
      </c>
    </row>
    <row r="164" spans="1:17" x14ac:dyDescent="0.35">
      <c r="A164">
        <v>163</v>
      </c>
      <c r="B164" t="s">
        <v>325</v>
      </c>
      <c r="C164">
        <v>54</v>
      </c>
      <c r="D164">
        <v>4</v>
      </c>
      <c r="E164" s="2">
        <v>44974</v>
      </c>
      <c r="F164" s="1">
        <v>0.82650462962962967</v>
      </c>
      <c r="G164" s="2">
        <v>44982</v>
      </c>
      <c r="H164" s="1">
        <v>0.43074074074074076</v>
      </c>
      <c r="I164" t="s">
        <v>498</v>
      </c>
      <c r="J164" t="s">
        <v>401</v>
      </c>
      <c r="K164" t="s">
        <v>712</v>
      </c>
      <c r="L164" t="s">
        <v>717</v>
      </c>
      <c r="M164">
        <v>19</v>
      </c>
      <c r="N164">
        <v>10</v>
      </c>
      <c r="O164" s="3">
        <v>8</v>
      </c>
      <c r="P164">
        <v>1236</v>
      </c>
      <c r="Q164" t="s">
        <v>784</v>
      </c>
    </row>
    <row r="165" spans="1:17" x14ac:dyDescent="0.35">
      <c r="A165">
        <v>164</v>
      </c>
      <c r="B165" t="s">
        <v>248</v>
      </c>
      <c r="C165">
        <v>14</v>
      </c>
      <c r="D165">
        <v>5</v>
      </c>
      <c r="E165" s="2">
        <v>45041</v>
      </c>
      <c r="F165" s="1">
        <v>8.6134259259259258E-2</v>
      </c>
      <c r="G165" s="2">
        <v>45043</v>
      </c>
      <c r="H165" s="1">
        <v>0.49274305555555553</v>
      </c>
      <c r="I165" t="s">
        <v>34</v>
      </c>
      <c r="J165" t="s">
        <v>405</v>
      </c>
      <c r="K165" t="s">
        <v>997</v>
      </c>
      <c r="L165" t="s">
        <v>731</v>
      </c>
      <c r="M165">
        <v>2</v>
      </c>
      <c r="N165">
        <v>11</v>
      </c>
      <c r="O165" s="3">
        <v>2</v>
      </c>
      <c r="P165">
        <v>1915</v>
      </c>
      <c r="Q165" t="s">
        <v>1019</v>
      </c>
    </row>
    <row r="166" spans="1:17" x14ac:dyDescent="0.35">
      <c r="A166">
        <v>165</v>
      </c>
      <c r="B166" t="s">
        <v>230</v>
      </c>
      <c r="C166">
        <v>40</v>
      </c>
      <c r="D166">
        <v>5</v>
      </c>
      <c r="E166" s="2">
        <v>45144</v>
      </c>
      <c r="F166" s="1">
        <v>0.54949074074074078</v>
      </c>
      <c r="G166" s="2">
        <v>45148</v>
      </c>
      <c r="H166" s="1">
        <v>0.35918981481481482</v>
      </c>
      <c r="I166" t="s">
        <v>499</v>
      </c>
      <c r="J166" t="s">
        <v>401</v>
      </c>
      <c r="K166" t="s">
        <v>887</v>
      </c>
      <c r="L166" t="s">
        <v>720</v>
      </c>
      <c r="M166">
        <v>13</v>
      </c>
      <c r="N166">
        <v>8</v>
      </c>
      <c r="O166" s="3">
        <v>4</v>
      </c>
      <c r="P166">
        <v>1923</v>
      </c>
      <c r="Q166" t="s">
        <v>928</v>
      </c>
    </row>
    <row r="167" spans="1:17" x14ac:dyDescent="0.35">
      <c r="A167">
        <v>166</v>
      </c>
      <c r="B167" t="s">
        <v>143</v>
      </c>
      <c r="C167">
        <v>4</v>
      </c>
      <c r="D167">
        <v>3</v>
      </c>
      <c r="E167" s="2">
        <v>45237</v>
      </c>
      <c r="F167" s="1">
        <v>0.96212962962962967</v>
      </c>
      <c r="G167" s="2">
        <v>45240</v>
      </c>
      <c r="H167" s="1">
        <v>0.25886574074074076</v>
      </c>
      <c r="I167" t="s">
        <v>500</v>
      </c>
      <c r="J167" t="s">
        <v>403</v>
      </c>
      <c r="K167" t="s">
        <v>948</v>
      </c>
      <c r="L167" t="s">
        <v>731</v>
      </c>
      <c r="M167">
        <v>23</v>
      </c>
      <c r="N167">
        <v>6</v>
      </c>
      <c r="O167" s="3">
        <v>3</v>
      </c>
      <c r="P167">
        <v>1199</v>
      </c>
      <c r="Q167" t="s">
        <v>976</v>
      </c>
    </row>
    <row r="168" spans="1:17" x14ac:dyDescent="0.35">
      <c r="A168">
        <v>167</v>
      </c>
      <c r="B168" t="s">
        <v>79</v>
      </c>
      <c r="C168">
        <v>37</v>
      </c>
      <c r="D168">
        <v>4</v>
      </c>
      <c r="E168" s="2">
        <v>45234</v>
      </c>
      <c r="F168" s="1">
        <v>6.0312499999999998E-2</v>
      </c>
      <c r="G168" s="2">
        <v>45237</v>
      </c>
      <c r="H168" s="1">
        <v>0.63642361111111112</v>
      </c>
      <c r="I168" t="s">
        <v>439</v>
      </c>
      <c r="J168" t="s">
        <v>403</v>
      </c>
      <c r="K168" t="s">
        <v>948</v>
      </c>
      <c r="L168" t="s">
        <v>713</v>
      </c>
      <c r="M168">
        <v>1</v>
      </c>
      <c r="N168">
        <v>15</v>
      </c>
      <c r="O168" s="3">
        <v>3</v>
      </c>
      <c r="P168">
        <v>1428</v>
      </c>
      <c r="Q168" t="s">
        <v>897</v>
      </c>
    </row>
    <row r="169" spans="1:17" x14ac:dyDescent="0.35">
      <c r="A169">
        <v>168</v>
      </c>
      <c r="B169" t="s">
        <v>359</v>
      </c>
      <c r="C169">
        <v>35</v>
      </c>
      <c r="D169">
        <v>2</v>
      </c>
      <c r="E169" s="2">
        <v>44989</v>
      </c>
      <c r="F169" s="1">
        <v>0.65003472222222225</v>
      </c>
      <c r="G169" s="2">
        <v>44992</v>
      </c>
      <c r="H169" s="1">
        <v>0.46020833333333333</v>
      </c>
      <c r="I169" t="s">
        <v>494</v>
      </c>
      <c r="J169" t="s">
        <v>414</v>
      </c>
      <c r="K169" t="s">
        <v>839</v>
      </c>
      <c r="L169" t="s">
        <v>713</v>
      </c>
      <c r="M169">
        <v>15</v>
      </c>
      <c r="N169">
        <v>11</v>
      </c>
      <c r="O169" s="3">
        <v>3</v>
      </c>
      <c r="P169">
        <v>1865</v>
      </c>
      <c r="Q169" t="s">
        <v>819</v>
      </c>
    </row>
    <row r="170" spans="1:17" x14ac:dyDescent="0.35">
      <c r="A170">
        <v>169</v>
      </c>
      <c r="B170" t="s">
        <v>205</v>
      </c>
      <c r="C170">
        <v>3</v>
      </c>
      <c r="D170">
        <v>2</v>
      </c>
      <c r="E170" s="2">
        <v>44963</v>
      </c>
      <c r="F170" s="1">
        <v>0.43677083333333333</v>
      </c>
      <c r="G170" s="2">
        <v>44973</v>
      </c>
      <c r="H170" s="1">
        <v>5.994212962962963E-2</v>
      </c>
      <c r="I170" t="s">
        <v>454</v>
      </c>
      <c r="J170" t="s">
        <v>407</v>
      </c>
      <c r="K170" t="s">
        <v>712</v>
      </c>
      <c r="L170" t="s">
        <v>727</v>
      </c>
      <c r="M170">
        <v>10</v>
      </c>
      <c r="N170">
        <v>1</v>
      </c>
      <c r="O170" s="3">
        <v>10</v>
      </c>
      <c r="P170">
        <v>1534</v>
      </c>
      <c r="Q170" t="s">
        <v>730</v>
      </c>
    </row>
    <row r="171" spans="1:17" x14ac:dyDescent="0.35">
      <c r="A171">
        <v>170</v>
      </c>
      <c r="B171" t="s">
        <v>163</v>
      </c>
      <c r="C171">
        <v>32</v>
      </c>
      <c r="D171">
        <v>2</v>
      </c>
      <c r="E171" s="2">
        <v>45006</v>
      </c>
      <c r="F171" s="1">
        <v>0.49876157407407407</v>
      </c>
      <c r="G171" s="2">
        <v>45012</v>
      </c>
      <c r="H171" s="1">
        <v>0.21813657407407408</v>
      </c>
      <c r="I171" t="s">
        <v>161</v>
      </c>
      <c r="J171" t="s">
        <v>405</v>
      </c>
      <c r="K171" t="s">
        <v>839</v>
      </c>
      <c r="L171" t="s">
        <v>731</v>
      </c>
      <c r="M171">
        <v>11</v>
      </c>
      <c r="N171">
        <v>5</v>
      </c>
      <c r="O171" s="3">
        <v>6</v>
      </c>
      <c r="P171">
        <v>1792</v>
      </c>
      <c r="Q171" t="s">
        <v>845</v>
      </c>
    </row>
    <row r="172" spans="1:17" x14ac:dyDescent="0.35">
      <c r="A172">
        <v>171</v>
      </c>
      <c r="B172" t="s">
        <v>278</v>
      </c>
      <c r="C172">
        <v>54</v>
      </c>
      <c r="D172">
        <v>3</v>
      </c>
      <c r="E172" s="2">
        <v>45107</v>
      </c>
      <c r="F172" s="1">
        <v>0.49153935185185182</v>
      </c>
      <c r="G172" s="2">
        <v>45115</v>
      </c>
      <c r="H172" s="1">
        <v>0.5188194444444445</v>
      </c>
      <c r="I172" t="s">
        <v>501</v>
      </c>
      <c r="J172" t="s">
        <v>401</v>
      </c>
      <c r="K172" t="s">
        <v>1000</v>
      </c>
      <c r="L172" t="s">
        <v>717</v>
      </c>
      <c r="M172">
        <v>11</v>
      </c>
      <c r="N172">
        <v>12</v>
      </c>
      <c r="O172" s="3">
        <v>8</v>
      </c>
      <c r="P172">
        <v>1236</v>
      </c>
      <c r="Q172" t="s">
        <v>1039</v>
      </c>
    </row>
    <row r="173" spans="1:17" x14ac:dyDescent="0.35">
      <c r="A173">
        <v>172</v>
      </c>
      <c r="B173" t="s">
        <v>275</v>
      </c>
      <c r="C173">
        <v>62</v>
      </c>
      <c r="D173">
        <v>4</v>
      </c>
      <c r="E173" s="2">
        <v>44988</v>
      </c>
      <c r="F173" s="1">
        <v>0.19449074074074074</v>
      </c>
      <c r="G173" s="2">
        <v>44993</v>
      </c>
      <c r="H173" s="1">
        <v>0.21721064814814814</v>
      </c>
      <c r="I173" t="s">
        <v>502</v>
      </c>
      <c r="J173" t="s">
        <v>414</v>
      </c>
      <c r="K173" t="s">
        <v>839</v>
      </c>
      <c r="L173" t="s">
        <v>717</v>
      </c>
      <c r="M173">
        <v>4</v>
      </c>
      <c r="N173">
        <v>5</v>
      </c>
      <c r="O173" s="3">
        <v>5</v>
      </c>
      <c r="P173">
        <v>1356</v>
      </c>
      <c r="Q173" t="s">
        <v>869</v>
      </c>
    </row>
    <row r="174" spans="1:17" x14ac:dyDescent="0.35">
      <c r="A174">
        <v>173</v>
      </c>
      <c r="B174" t="s">
        <v>282</v>
      </c>
      <c r="C174">
        <v>58</v>
      </c>
      <c r="D174">
        <v>2</v>
      </c>
      <c r="E174" s="2">
        <v>44964</v>
      </c>
      <c r="F174" s="1">
        <v>0.96917824074074077</v>
      </c>
      <c r="G174" s="2">
        <v>44970</v>
      </c>
      <c r="H174" s="1">
        <v>7.7696759259259257E-2</v>
      </c>
      <c r="I174" t="s">
        <v>368</v>
      </c>
      <c r="J174" t="s">
        <v>407</v>
      </c>
      <c r="K174" t="s">
        <v>712</v>
      </c>
      <c r="L174" t="s">
        <v>731</v>
      </c>
      <c r="M174">
        <v>23</v>
      </c>
      <c r="N174">
        <v>1</v>
      </c>
      <c r="O174" s="3">
        <v>6</v>
      </c>
      <c r="P174">
        <v>1492</v>
      </c>
      <c r="Q174" t="s">
        <v>714</v>
      </c>
    </row>
    <row r="175" spans="1:17" x14ac:dyDescent="0.35">
      <c r="A175">
        <v>174</v>
      </c>
      <c r="B175" t="s">
        <v>194</v>
      </c>
      <c r="C175">
        <v>4</v>
      </c>
      <c r="D175">
        <v>3</v>
      </c>
      <c r="E175" s="2">
        <v>45233</v>
      </c>
      <c r="F175" s="1">
        <v>0.65231481481481479</v>
      </c>
      <c r="G175" s="2">
        <v>45243</v>
      </c>
      <c r="H175" s="1">
        <v>0.75469907407407411</v>
      </c>
      <c r="I175" t="s">
        <v>458</v>
      </c>
      <c r="J175" t="s">
        <v>403</v>
      </c>
      <c r="K175" t="s">
        <v>948</v>
      </c>
      <c r="L175" t="s">
        <v>717</v>
      </c>
      <c r="M175">
        <v>15</v>
      </c>
      <c r="N175">
        <v>18</v>
      </c>
      <c r="O175" s="3">
        <v>10</v>
      </c>
      <c r="P175">
        <v>1199</v>
      </c>
      <c r="Q175" t="s">
        <v>976</v>
      </c>
    </row>
    <row r="176" spans="1:17" x14ac:dyDescent="0.35">
      <c r="A176">
        <v>175</v>
      </c>
      <c r="B176" t="s">
        <v>171</v>
      </c>
      <c r="C176">
        <v>31</v>
      </c>
      <c r="D176">
        <v>1</v>
      </c>
      <c r="E176" s="2">
        <v>45212</v>
      </c>
      <c r="F176" s="1">
        <v>5.4016203703703705E-2</v>
      </c>
      <c r="G176" s="2">
        <v>45219</v>
      </c>
      <c r="H176" s="1">
        <v>0.30754629629629632</v>
      </c>
      <c r="I176" t="s">
        <v>503</v>
      </c>
      <c r="J176" t="s">
        <v>424</v>
      </c>
      <c r="K176" t="s">
        <v>1006</v>
      </c>
      <c r="L176" t="s">
        <v>717</v>
      </c>
      <c r="M176">
        <v>1</v>
      </c>
      <c r="N176">
        <v>7</v>
      </c>
      <c r="O176" s="3">
        <v>7</v>
      </c>
      <c r="P176">
        <v>1804</v>
      </c>
      <c r="Q176" t="s">
        <v>1008</v>
      </c>
    </row>
    <row r="177" spans="1:17" x14ac:dyDescent="0.35">
      <c r="A177">
        <v>176</v>
      </c>
      <c r="B177" t="s">
        <v>159</v>
      </c>
      <c r="C177">
        <v>17</v>
      </c>
      <c r="D177">
        <v>2</v>
      </c>
      <c r="E177" s="2">
        <v>44995</v>
      </c>
      <c r="F177" s="1">
        <v>0.14914351851851851</v>
      </c>
      <c r="G177" s="2">
        <v>45001</v>
      </c>
      <c r="H177" s="1">
        <v>0.72559027777777774</v>
      </c>
      <c r="I177" t="s">
        <v>419</v>
      </c>
      <c r="J177" t="s">
        <v>401</v>
      </c>
      <c r="K177" t="s">
        <v>839</v>
      </c>
      <c r="L177" t="s">
        <v>717</v>
      </c>
      <c r="M177">
        <v>3</v>
      </c>
      <c r="N177">
        <v>17</v>
      </c>
      <c r="O177" s="3">
        <v>6</v>
      </c>
      <c r="P177">
        <v>1899</v>
      </c>
      <c r="Q177" t="s">
        <v>846</v>
      </c>
    </row>
    <row r="178" spans="1:17" x14ac:dyDescent="0.35">
      <c r="A178">
        <v>177</v>
      </c>
      <c r="B178" t="s">
        <v>333</v>
      </c>
      <c r="C178">
        <v>62</v>
      </c>
      <c r="D178">
        <v>4</v>
      </c>
      <c r="E178" s="2">
        <v>44990</v>
      </c>
      <c r="F178" s="1">
        <v>7.5833333333333336E-2</v>
      </c>
      <c r="G178" s="2">
        <v>44992</v>
      </c>
      <c r="H178" s="1">
        <v>0.61854166666666666</v>
      </c>
      <c r="I178" t="s">
        <v>239</v>
      </c>
      <c r="J178" t="s">
        <v>414</v>
      </c>
      <c r="K178" t="s">
        <v>839</v>
      </c>
      <c r="L178" t="s">
        <v>720</v>
      </c>
      <c r="M178">
        <v>1</v>
      </c>
      <c r="N178">
        <v>14</v>
      </c>
      <c r="O178" s="3">
        <v>2</v>
      </c>
      <c r="P178">
        <v>1356</v>
      </c>
      <c r="Q178" t="s">
        <v>869</v>
      </c>
    </row>
    <row r="179" spans="1:17" x14ac:dyDescent="0.35">
      <c r="A179">
        <v>178</v>
      </c>
      <c r="B179" t="s">
        <v>378</v>
      </c>
      <c r="C179">
        <v>61</v>
      </c>
      <c r="D179">
        <v>1</v>
      </c>
      <c r="E179" s="2">
        <v>45244</v>
      </c>
      <c r="F179" s="1">
        <v>0.96146990740740745</v>
      </c>
      <c r="G179" s="2">
        <v>45246</v>
      </c>
      <c r="H179" s="1">
        <v>9.3321759259259257E-2</v>
      </c>
      <c r="I179" t="s">
        <v>311</v>
      </c>
      <c r="J179" t="s">
        <v>401</v>
      </c>
      <c r="K179" t="s">
        <v>948</v>
      </c>
      <c r="L179" t="s">
        <v>731</v>
      </c>
      <c r="M179">
        <v>23</v>
      </c>
      <c r="N179">
        <v>2</v>
      </c>
      <c r="O179" s="3">
        <v>2</v>
      </c>
      <c r="P179">
        <v>810</v>
      </c>
      <c r="Q179" t="s">
        <v>951</v>
      </c>
    </row>
    <row r="180" spans="1:17" x14ac:dyDescent="0.35">
      <c r="A180">
        <v>179</v>
      </c>
      <c r="B180" t="s">
        <v>305</v>
      </c>
      <c r="C180">
        <v>47</v>
      </c>
      <c r="D180">
        <v>3</v>
      </c>
      <c r="E180" s="2">
        <v>44985</v>
      </c>
      <c r="F180" s="1">
        <v>0.63613425925925926</v>
      </c>
      <c r="G180" s="2">
        <v>44995</v>
      </c>
      <c r="H180" s="1">
        <v>0.60494212962962968</v>
      </c>
      <c r="I180" t="s">
        <v>420</v>
      </c>
      <c r="J180" t="s">
        <v>414</v>
      </c>
      <c r="K180" t="s">
        <v>712</v>
      </c>
      <c r="L180" t="s">
        <v>731</v>
      </c>
      <c r="M180">
        <v>15</v>
      </c>
      <c r="N180">
        <v>14</v>
      </c>
      <c r="O180" s="3">
        <v>10</v>
      </c>
      <c r="P180">
        <v>1638</v>
      </c>
      <c r="Q180" t="s">
        <v>785</v>
      </c>
    </row>
    <row r="181" spans="1:17" x14ac:dyDescent="0.35">
      <c r="A181">
        <v>180</v>
      </c>
      <c r="B181" t="s">
        <v>230</v>
      </c>
      <c r="C181">
        <v>55</v>
      </c>
      <c r="D181">
        <v>2</v>
      </c>
      <c r="E181" s="2">
        <v>45162</v>
      </c>
      <c r="F181" s="1">
        <v>0.69482638888888892</v>
      </c>
      <c r="G181" s="2">
        <v>45165</v>
      </c>
      <c r="H181" s="1">
        <v>0.36474537037037036</v>
      </c>
      <c r="I181" t="s">
        <v>349</v>
      </c>
      <c r="J181" t="s">
        <v>409</v>
      </c>
      <c r="K181" t="s">
        <v>887</v>
      </c>
      <c r="L181" t="s">
        <v>740</v>
      </c>
      <c r="M181">
        <v>16</v>
      </c>
      <c r="N181">
        <v>8</v>
      </c>
      <c r="O181" s="3">
        <v>3</v>
      </c>
      <c r="P181">
        <v>1904</v>
      </c>
      <c r="Q181" t="s">
        <v>898</v>
      </c>
    </row>
    <row r="182" spans="1:17" x14ac:dyDescent="0.35">
      <c r="A182">
        <v>181</v>
      </c>
      <c r="B182" t="s">
        <v>252</v>
      </c>
      <c r="C182">
        <v>10</v>
      </c>
      <c r="D182">
        <v>4</v>
      </c>
      <c r="E182" s="2">
        <v>45166</v>
      </c>
      <c r="F182" s="1">
        <v>0.24678240740740739</v>
      </c>
      <c r="G182" s="2">
        <v>45175</v>
      </c>
      <c r="H182" s="1">
        <v>0.20379629629629631</v>
      </c>
      <c r="I182" t="s">
        <v>476</v>
      </c>
      <c r="J182" t="s">
        <v>405</v>
      </c>
      <c r="K182" t="s">
        <v>887</v>
      </c>
      <c r="L182" t="s">
        <v>727</v>
      </c>
      <c r="M182">
        <v>5</v>
      </c>
      <c r="N182">
        <v>4</v>
      </c>
      <c r="O182" s="3">
        <v>9</v>
      </c>
      <c r="P182">
        <v>259</v>
      </c>
      <c r="Q182" t="s">
        <v>929</v>
      </c>
    </row>
    <row r="183" spans="1:17" x14ac:dyDescent="0.35">
      <c r="A183">
        <v>182</v>
      </c>
      <c r="B183" t="s">
        <v>275</v>
      </c>
      <c r="C183">
        <v>2</v>
      </c>
      <c r="D183">
        <v>1</v>
      </c>
      <c r="E183" s="2">
        <v>44965</v>
      </c>
      <c r="F183" s="1">
        <v>0.97326388888888893</v>
      </c>
      <c r="G183" s="2">
        <v>44972</v>
      </c>
      <c r="H183" s="1">
        <v>0.25524305555555554</v>
      </c>
      <c r="I183" t="s">
        <v>504</v>
      </c>
      <c r="J183" t="s">
        <v>407</v>
      </c>
      <c r="K183" t="s">
        <v>712</v>
      </c>
      <c r="L183" t="s">
        <v>715</v>
      </c>
      <c r="M183">
        <v>23</v>
      </c>
      <c r="N183">
        <v>6</v>
      </c>
      <c r="O183" s="3">
        <v>7</v>
      </c>
      <c r="P183">
        <v>441</v>
      </c>
      <c r="Q183" t="s">
        <v>732</v>
      </c>
    </row>
    <row r="184" spans="1:17" x14ac:dyDescent="0.35">
      <c r="A184">
        <v>183</v>
      </c>
      <c r="B184" t="s">
        <v>321</v>
      </c>
      <c r="C184">
        <v>48</v>
      </c>
      <c r="D184">
        <v>3</v>
      </c>
      <c r="E184" s="2">
        <v>45239</v>
      </c>
      <c r="F184" s="1">
        <v>0.7581134259259259</v>
      </c>
      <c r="G184" s="2">
        <v>45241</v>
      </c>
      <c r="H184" s="1">
        <v>0.64543981481481483</v>
      </c>
      <c r="I184" t="s">
        <v>505</v>
      </c>
      <c r="J184" t="s">
        <v>403</v>
      </c>
      <c r="K184" t="s">
        <v>948</v>
      </c>
      <c r="L184" t="s">
        <v>740</v>
      </c>
      <c r="M184">
        <v>18</v>
      </c>
      <c r="N184">
        <v>15</v>
      </c>
      <c r="O184" s="3">
        <v>2</v>
      </c>
      <c r="P184">
        <v>433</v>
      </c>
      <c r="Q184" t="s">
        <v>979</v>
      </c>
    </row>
    <row r="185" spans="1:17" x14ac:dyDescent="0.35">
      <c r="A185">
        <v>184</v>
      </c>
      <c r="B185" t="s">
        <v>111</v>
      </c>
      <c r="C185">
        <v>52</v>
      </c>
      <c r="D185">
        <v>3</v>
      </c>
      <c r="E185" s="2">
        <v>44968</v>
      </c>
      <c r="F185" s="1">
        <v>0.89922453703703709</v>
      </c>
      <c r="G185" s="2">
        <v>44977</v>
      </c>
      <c r="H185" s="1">
        <v>0.20866898148148147</v>
      </c>
      <c r="I185" t="s">
        <v>482</v>
      </c>
      <c r="J185" t="s">
        <v>407</v>
      </c>
      <c r="K185" t="s">
        <v>712</v>
      </c>
      <c r="L185" t="s">
        <v>713</v>
      </c>
      <c r="M185">
        <v>21</v>
      </c>
      <c r="N185">
        <v>5</v>
      </c>
      <c r="O185" s="3">
        <v>9</v>
      </c>
      <c r="P185">
        <v>236</v>
      </c>
      <c r="Q185" t="s">
        <v>733</v>
      </c>
    </row>
    <row r="186" spans="1:17" x14ac:dyDescent="0.35">
      <c r="A186">
        <v>185</v>
      </c>
      <c r="B186" t="s">
        <v>268</v>
      </c>
      <c r="C186">
        <v>18</v>
      </c>
      <c r="D186">
        <v>1</v>
      </c>
      <c r="E186" s="2">
        <v>45053</v>
      </c>
      <c r="F186" s="1">
        <v>0.29913194444444446</v>
      </c>
      <c r="G186" s="2">
        <v>45063</v>
      </c>
      <c r="H186" s="1">
        <v>0.83383101851851849</v>
      </c>
      <c r="I186" t="s">
        <v>327</v>
      </c>
      <c r="J186" t="s">
        <v>405</v>
      </c>
      <c r="K186" t="s">
        <v>999</v>
      </c>
      <c r="L186" t="s">
        <v>720</v>
      </c>
      <c r="M186">
        <v>7</v>
      </c>
      <c r="N186">
        <v>20</v>
      </c>
      <c r="O186" s="3">
        <v>10</v>
      </c>
      <c r="P186">
        <v>781</v>
      </c>
      <c r="Q186" t="s">
        <v>1022</v>
      </c>
    </row>
    <row r="187" spans="1:17" x14ac:dyDescent="0.35">
      <c r="A187">
        <v>186</v>
      </c>
      <c r="B187" t="s">
        <v>194</v>
      </c>
      <c r="C187">
        <v>61</v>
      </c>
      <c r="D187">
        <v>1</v>
      </c>
      <c r="E187" s="2">
        <v>45055</v>
      </c>
      <c r="F187" s="1">
        <v>0.38175925925925924</v>
      </c>
      <c r="G187" s="2">
        <v>45057</v>
      </c>
      <c r="H187" s="1">
        <v>1.1377314814814814E-2</v>
      </c>
      <c r="I187" t="s">
        <v>427</v>
      </c>
      <c r="J187" t="s">
        <v>401</v>
      </c>
      <c r="K187" t="s">
        <v>999</v>
      </c>
      <c r="L187" t="s">
        <v>731</v>
      </c>
      <c r="M187">
        <v>9</v>
      </c>
      <c r="N187">
        <v>0</v>
      </c>
      <c r="O187" s="3">
        <v>2</v>
      </c>
      <c r="P187">
        <v>810</v>
      </c>
      <c r="Q187" t="s">
        <v>951</v>
      </c>
    </row>
    <row r="188" spans="1:17" x14ac:dyDescent="0.35">
      <c r="A188">
        <v>187</v>
      </c>
      <c r="B188" t="s">
        <v>36</v>
      </c>
      <c r="C188">
        <v>49</v>
      </c>
      <c r="D188">
        <v>5</v>
      </c>
      <c r="E188" s="2">
        <v>44968</v>
      </c>
      <c r="F188" s="1">
        <v>0.88241898148148146</v>
      </c>
      <c r="G188" s="2">
        <v>44973</v>
      </c>
      <c r="H188" s="1">
        <v>0.39871527777777777</v>
      </c>
      <c r="I188" t="s">
        <v>506</v>
      </c>
      <c r="J188" t="s">
        <v>407</v>
      </c>
      <c r="K188" t="s">
        <v>712</v>
      </c>
      <c r="L188" t="s">
        <v>713</v>
      </c>
      <c r="M188">
        <v>21</v>
      </c>
      <c r="N188">
        <v>9</v>
      </c>
      <c r="O188" s="3">
        <v>5</v>
      </c>
      <c r="P188">
        <v>903</v>
      </c>
      <c r="Q188" t="s">
        <v>734</v>
      </c>
    </row>
    <row r="189" spans="1:17" x14ac:dyDescent="0.35">
      <c r="A189">
        <v>188</v>
      </c>
      <c r="B189" t="s">
        <v>264</v>
      </c>
      <c r="C189">
        <v>22</v>
      </c>
      <c r="D189">
        <v>5</v>
      </c>
      <c r="E189" s="2">
        <v>45187</v>
      </c>
      <c r="F189" s="1">
        <v>6.8437499999999998E-2</v>
      </c>
      <c r="G189" s="2">
        <v>45194</v>
      </c>
      <c r="H189" s="1">
        <v>0.58486111111111116</v>
      </c>
      <c r="I189" t="s">
        <v>113</v>
      </c>
      <c r="J189" t="s">
        <v>424</v>
      </c>
      <c r="K189" t="s">
        <v>1005</v>
      </c>
      <c r="L189" t="s">
        <v>727</v>
      </c>
      <c r="M189">
        <v>1</v>
      </c>
      <c r="N189">
        <v>14</v>
      </c>
      <c r="O189" s="3">
        <v>7</v>
      </c>
      <c r="P189">
        <v>1639</v>
      </c>
      <c r="Q189" t="s">
        <v>798</v>
      </c>
    </row>
    <row r="190" spans="1:17" x14ac:dyDescent="0.35">
      <c r="A190">
        <v>189</v>
      </c>
      <c r="B190" t="s">
        <v>67</v>
      </c>
      <c r="C190">
        <v>57</v>
      </c>
      <c r="D190">
        <v>1</v>
      </c>
      <c r="E190" s="2">
        <v>45249</v>
      </c>
      <c r="F190" s="1">
        <v>0.7238310185185185</v>
      </c>
      <c r="G190" s="2">
        <v>45252</v>
      </c>
      <c r="H190" s="1">
        <v>0.55687500000000001</v>
      </c>
      <c r="I190" t="s">
        <v>254</v>
      </c>
      <c r="J190" t="s">
        <v>405</v>
      </c>
      <c r="K190" t="s">
        <v>948</v>
      </c>
      <c r="L190" t="s">
        <v>720</v>
      </c>
      <c r="M190">
        <v>17</v>
      </c>
      <c r="N190">
        <v>13</v>
      </c>
      <c r="O190" s="3">
        <v>3</v>
      </c>
      <c r="P190">
        <v>1582</v>
      </c>
      <c r="Q190" t="s">
        <v>851</v>
      </c>
    </row>
    <row r="191" spans="1:17" x14ac:dyDescent="0.35">
      <c r="A191">
        <v>190</v>
      </c>
      <c r="B191" t="s">
        <v>374</v>
      </c>
      <c r="C191">
        <v>60</v>
      </c>
      <c r="D191">
        <v>5</v>
      </c>
      <c r="E191" s="2">
        <v>45239</v>
      </c>
      <c r="F191" s="1">
        <v>0.52348379629629627</v>
      </c>
      <c r="G191" s="2">
        <v>45243</v>
      </c>
      <c r="H191" s="1">
        <v>0.57041666666666668</v>
      </c>
      <c r="I191" t="s">
        <v>447</v>
      </c>
      <c r="J191" t="s">
        <v>403</v>
      </c>
      <c r="K191" t="s">
        <v>948</v>
      </c>
      <c r="L191" t="s">
        <v>740</v>
      </c>
      <c r="M191">
        <v>12</v>
      </c>
      <c r="N191">
        <v>13</v>
      </c>
      <c r="O191" s="3">
        <v>4</v>
      </c>
      <c r="P191">
        <v>827</v>
      </c>
      <c r="Q191" t="s">
        <v>980</v>
      </c>
    </row>
    <row r="192" spans="1:17" x14ac:dyDescent="0.35">
      <c r="A192">
        <v>191</v>
      </c>
      <c r="B192" t="s">
        <v>52</v>
      </c>
      <c r="C192">
        <v>24</v>
      </c>
      <c r="D192">
        <v>3</v>
      </c>
      <c r="E192" s="2">
        <v>45211</v>
      </c>
      <c r="F192" s="1">
        <v>0.7590972222222222</v>
      </c>
      <c r="G192" s="2">
        <v>45216</v>
      </c>
      <c r="H192" s="1">
        <v>0.36807870370370371</v>
      </c>
      <c r="I192" t="s">
        <v>507</v>
      </c>
      <c r="J192" t="s">
        <v>405</v>
      </c>
      <c r="K192" t="s">
        <v>1006</v>
      </c>
      <c r="L192" t="s">
        <v>740</v>
      </c>
      <c r="M192">
        <v>18</v>
      </c>
      <c r="N192">
        <v>8</v>
      </c>
      <c r="O192" s="3">
        <v>5</v>
      </c>
      <c r="P192">
        <v>535</v>
      </c>
      <c r="Q192" t="s">
        <v>890</v>
      </c>
    </row>
    <row r="193" spans="1:17" x14ac:dyDescent="0.35">
      <c r="A193">
        <v>192</v>
      </c>
      <c r="B193" t="s">
        <v>237</v>
      </c>
      <c r="C193">
        <v>64</v>
      </c>
      <c r="D193">
        <v>5</v>
      </c>
      <c r="E193" s="2">
        <v>45158</v>
      </c>
      <c r="F193" s="1">
        <v>0.51981481481481484</v>
      </c>
      <c r="G193" s="2">
        <v>45159</v>
      </c>
      <c r="H193" s="1">
        <v>9.1180555555555556E-2</v>
      </c>
      <c r="I193" t="s">
        <v>420</v>
      </c>
      <c r="J193" t="s">
        <v>409</v>
      </c>
      <c r="K193" t="s">
        <v>887</v>
      </c>
      <c r="L193" t="s">
        <v>720</v>
      </c>
      <c r="M193">
        <v>12</v>
      </c>
      <c r="N193">
        <v>2</v>
      </c>
      <c r="O193" s="3">
        <v>1</v>
      </c>
      <c r="P193">
        <v>1878</v>
      </c>
      <c r="Q193" t="s">
        <v>899</v>
      </c>
    </row>
    <row r="194" spans="1:17" x14ac:dyDescent="0.35">
      <c r="A194">
        <v>193</v>
      </c>
      <c r="B194" t="s">
        <v>155</v>
      </c>
      <c r="C194">
        <v>42</v>
      </c>
      <c r="D194">
        <v>4</v>
      </c>
      <c r="E194" s="2">
        <v>45154</v>
      </c>
      <c r="F194" s="1">
        <v>0.98922453703703705</v>
      </c>
      <c r="G194" s="2">
        <v>45157</v>
      </c>
      <c r="H194" s="1">
        <v>0.10696759259259259</v>
      </c>
      <c r="I194" t="s">
        <v>410</v>
      </c>
      <c r="J194" t="s">
        <v>424</v>
      </c>
      <c r="K194" t="s">
        <v>887</v>
      </c>
      <c r="L194" t="s">
        <v>715</v>
      </c>
      <c r="M194">
        <v>23</v>
      </c>
      <c r="N194">
        <v>2</v>
      </c>
      <c r="O194" s="3">
        <v>3</v>
      </c>
      <c r="P194">
        <v>1744</v>
      </c>
      <c r="Q194" t="s">
        <v>930</v>
      </c>
    </row>
    <row r="195" spans="1:17" x14ac:dyDescent="0.35">
      <c r="A195">
        <v>194</v>
      </c>
      <c r="B195" t="s">
        <v>123</v>
      </c>
      <c r="C195">
        <v>58</v>
      </c>
      <c r="D195">
        <v>4</v>
      </c>
      <c r="E195" s="2">
        <v>44965</v>
      </c>
      <c r="F195" s="1">
        <v>0.48714120370370373</v>
      </c>
      <c r="G195" s="2">
        <v>44966</v>
      </c>
      <c r="H195" s="1">
        <v>0.20451388888888888</v>
      </c>
      <c r="I195" t="s">
        <v>508</v>
      </c>
      <c r="J195" t="s">
        <v>407</v>
      </c>
      <c r="K195" t="s">
        <v>712</v>
      </c>
      <c r="L195" t="s">
        <v>715</v>
      </c>
      <c r="M195">
        <v>11</v>
      </c>
      <c r="N195">
        <v>4</v>
      </c>
      <c r="O195" s="3">
        <v>1</v>
      </c>
      <c r="P195">
        <v>1492</v>
      </c>
      <c r="Q195" t="s">
        <v>735</v>
      </c>
    </row>
    <row r="196" spans="1:17" x14ac:dyDescent="0.35">
      <c r="A196">
        <v>195</v>
      </c>
      <c r="B196" t="s">
        <v>151</v>
      </c>
      <c r="C196">
        <v>67</v>
      </c>
      <c r="D196">
        <v>5</v>
      </c>
      <c r="E196" s="2">
        <v>45026</v>
      </c>
      <c r="F196" s="1">
        <v>0.23186342592592593</v>
      </c>
      <c r="G196" s="2">
        <v>45033</v>
      </c>
      <c r="H196" s="1">
        <v>0.32754629629629628</v>
      </c>
      <c r="I196" t="s">
        <v>440</v>
      </c>
      <c r="J196" t="s">
        <v>401</v>
      </c>
      <c r="K196" t="s">
        <v>997</v>
      </c>
      <c r="L196" t="s">
        <v>727</v>
      </c>
      <c r="M196">
        <v>5</v>
      </c>
      <c r="N196">
        <v>7</v>
      </c>
      <c r="O196" s="3">
        <v>7</v>
      </c>
      <c r="P196">
        <v>1374</v>
      </c>
      <c r="Q196" t="s">
        <v>763</v>
      </c>
    </row>
    <row r="197" spans="1:17" x14ac:dyDescent="0.35">
      <c r="A197">
        <v>196</v>
      </c>
      <c r="B197" t="s">
        <v>248</v>
      </c>
      <c r="C197">
        <v>30</v>
      </c>
      <c r="D197">
        <v>2</v>
      </c>
      <c r="E197" s="2">
        <v>45143</v>
      </c>
      <c r="F197" s="1">
        <v>0.40127314814814813</v>
      </c>
      <c r="G197" s="2">
        <v>45151</v>
      </c>
      <c r="H197" s="1">
        <v>0.37368055555555557</v>
      </c>
      <c r="I197" t="s">
        <v>509</v>
      </c>
      <c r="J197" t="s">
        <v>401</v>
      </c>
      <c r="K197" t="s">
        <v>887</v>
      </c>
      <c r="L197" t="s">
        <v>713</v>
      </c>
      <c r="M197">
        <v>9</v>
      </c>
      <c r="N197">
        <v>8</v>
      </c>
      <c r="O197" s="3">
        <v>8</v>
      </c>
      <c r="P197">
        <v>751</v>
      </c>
      <c r="Q197" t="s">
        <v>931</v>
      </c>
    </row>
    <row r="198" spans="1:17" x14ac:dyDescent="0.35">
      <c r="A198">
        <v>197</v>
      </c>
      <c r="B198" t="s">
        <v>370</v>
      </c>
      <c r="C198">
        <v>45</v>
      </c>
      <c r="D198">
        <v>2</v>
      </c>
      <c r="E198" s="2">
        <v>45007</v>
      </c>
      <c r="F198" s="1">
        <v>0.77687499999999998</v>
      </c>
      <c r="G198" s="2">
        <v>45011</v>
      </c>
      <c r="H198" s="1">
        <v>0.14590277777777777</v>
      </c>
      <c r="I198" t="s">
        <v>507</v>
      </c>
      <c r="J198" t="s">
        <v>405</v>
      </c>
      <c r="K198" t="s">
        <v>839</v>
      </c>
      <c r="L198" t="s">
        <v>715</v>
      </c>
      <c r="M198">
        <v>18</v>
      </c>
      <c r="N198">
        <v>3</v>
      </c>
      <c r="O198" s="3">
        <v>4</v>
      </c>
      <c r="P198">
        <v>722</v>
      </c>
      <c r="Q198" t="s">
        <v>764</v>
      </c>
    </row>
    <row r="199" spans="1:17" x14ac:dyDescent="0.35">
      <c r="A199">
        <v>198</v>
      </c>
      <c r="B199" t="s">
        <v>351</v>
      </c>
      <c r="C199">
        <v>24</v>
      </c>
      <c r="D199">
        <v>2</v>
      </c>
      <c r="E199" s="2">
        <v>45165</v>
      </c>
      <c r="F199" s="1">
        <v>0.9400115740740741</v>
      </c>
      <c r="G199" s="2">
        <v>45173</v>
      </c>
      <c r="H199" s="1">
        <v>4.8495370370370369E-2</v>
      </c>
      <c r="I199" t="s">
        <v>391</v>
      </c>
      <c r="J199" t="s">
        <v>405</v>
      </c>
      <c r="K199" t="s">
        <v>887</v>
      </c>
      <c r="L199" t="s">
        <v>720</v>
      </c>
      <c r="M199">
        <v>22</v>
      </c>
      <c r="N199">
        <v>1</v>
      </c>
      <c r="O199" s="3">
        <v>8</v>
      </c>
      <c r="P199">
        <v>535</v>
      </c>
      <c r="Q199" t="s">
        <v>932</v>
      </c>
    </row>
    <row r="200" spans="1:17" x14ac:dyDescent="0.35">
      <c r="A200">
        <v>199</v>
      </c>
      <c r="B200" t="s">
        <v>362</v>
      </c>
      <c r="C200">
        <v>70</v>
      </c>
      <c r="D200">
        <v>5</v>
      </c>
      <c r="E200" s="2">
        <v>45154</v>
      </c>
      <c r="F200" s="1">
        <v>7.9513888888888884E-2</v>
      </c>
      <c r="G200" s="2">
        <v>45157</v>
      </c>
      <c r="H200" s="1">
        <v>0.68401620370370375</v>
      </c>
      <c r="I200" t="s">
        <v>510</v>
      </c>
      <c r="J200" t="s">
        <v>405</v>
      </c>
      <c r="K200" t="s">
        <v>887</v>
      </c>
      <c r="L200" t="s">
        <v>715</v>
      </c>
      <c r="M200">
        <v>1</v>
      </c>
      <c r="N200">
        <v>16</v>
      </c>
      <c r="O200" s="3">
        <v>3</v>
      </c>
      <c r="P200">
        <v>866</v>
      </c>
      <c r="Q200" t="s">
        <v>933</v>
      </c>
    </row>
    <row r="201" spans="1:17" x14ac:dyDescent="0.35">
      <c r="A201">
        <v>200</v>
      </c>
      <c r="B201" t="s">
        <v>264</v>
      </c>
      <c r="C201">
        <v>23</v>
      </c>
      <c r="D201">
        <v>5</v>
      </c>
      <c r="E201" s="2">
        <v>44929</v>
      </c>
      <c r="F201" s="1">
        <v>0.83629629629629632</v>
      </c>
      <c r="G201" s="2">
        <v>44934</v>
      </c>
      <c r="H201" s="1">
        <v>0.97143518518518523</v>
      </c>
      <c r="I201" t="s">
        <v>441</v>
      </c>
      <c r="J201" t="s">
        <v>401</v>
      </c>
      <c r="K201" t="s">
        <v>1002</v>
      </c>
      <c r="L201" t="s">
        <v>731</v>
      </c>
      <c r="M201">
        <v>20</v>
      </c>
      <c r="N201">
        <v>23</v>
      </c>
      <c r="O201" s="3">
        <v>5</v>
      </c>
      <c r="P201">
        <v>1098</v>
      </c>
      <c r="Q201" t="s">
        <v>1040</v>
      </c>
    </row>
    <row r="202" spans="1:17" x14ac:dyDescent="0.35">
      <c r="A202">
        <v>201</v>
      </c>
      <c r="B202" t="s">
        <v>20</v>
      </c>
      <c r="C202">
        <v>55</v>
      </c>
      <c r="D202">
        <v>4</v>
      </c>
      <c r="E202" s="2">
        <v>45162</v>
      </c>
      <c r="F202" s="1">
        <v>0.19460648148148149</v>
      </c>
      <c r="G202" s="2">
        <v>45168</v>
      </c>
      <c r="H202" s="1">
        <v>0.16143518518518518</v>
      </c>
      <c r="I202" t="s">
        <v>511</v>
      </c>
      <c r="J202" t="s">
        <v>409</v>
      </c>
      <c r="K202" t="s">
        <v>887</v>
      </c>
      <c r="L202" t="s">
        <v>740</v>
      </c>
      <c r="M202">
        <v>4</v>
      </c>
      <c r="N202">
        <v>3</v>
      </c>
      <c r="O202" s="3">
        <v>6</v>
      </c>
      <c r="P202">
        <v>1904</v>
      </c>
      <c r="Q202" t="s">
        <v>900</v>
      </c>
    </row>
    <row r="203" spans="1:17" x14ac:dyDescent="0.35">
      <c r="A203">
        <v>202</v>
      </c>
      <c r="B203" t="s">
        <v>347</v>
      </c>
      <c r="C203">
        <v>36</v>
      </c>
      <c r="D203">
        <v>5</v>
      </c>
      <c r="E203" s="2">
        <v>45134</v>
      </c>
      <c r="F203" s="1">
        <v>0.34291666666666665</v>
      </c>
      <c r="G203" s="2">
        <v>45139</v>
      </c>
      <c r="H203" s="1">
        <v>0.12640046296296295</v>
      </c>
      <c r="I203" t="s">
        <v>512</v>
      </c>
      <c r="J203" t="s">
        <v>405</v>
      </c>
      <c r="K203" t="s">
        <v>998</v>
      </c>
      <c r="L203" t="s">
        <v>740</v>
      </c>
      <c r="M203">
        <v>8</v>
      </c>
      <c r="N203">
        <v>3</v>
      </c>
      <c r="O203" s="3">
        <v>5</v>
      </c>
      <c r="P203">
        <v>203</v>
      </c>
      <c r="Q203" t="s">
        <v>838</v>
      </c>
    </row>
    <row r="204" spans="1:17" x14ac:dyDescent="0.35">
      <c r="A204">
        <v>203</v>
      </c>
      <c r="B204" t="s">
        <v>159</v>
      </c>
      <c r="C204">
        <v>9</v>
      </c>
      <c r="D204">
        <v>5</v>
      </c>
      <c r="E204" s="2">
        <v>45167</v>
      </c>
      <c r="F204" s="1">
        <v>0.23541666666666666</v>
      </c>
      <c r="G204" s="2">
        <v>45177</v>
      </c>
      <c r="H204" s="1">
        <v>0.94460648148148152</v>
      </c>
      <c r="I204" t="s">
        <v>420</v>
      </c>
      <c r="J204" t="s">
        <v>409</v>
      </c>
      <c r="K204" t="s">
        <v>887</v>
      </c>
      <c r="L204" t="s">
        <v>731</v>
      </c>
      <c r="M204">
        <v>5</v>
      </c>
      <c r="N204">
        <v>22</v>
      </c>
      <c r="O204" s="3">
        <v>10</v>
      </c>
      <c r="P204">
        <v>1605</v>
      </c>
      <c r="Q204" t="s">
        <v>891</v>
      </c>
    </row>
    <row r="205" spans="1:17" x14ac:dyDescent="0.35">
      <c r="A205">
        <v>204</v>
      </c>
      <c r="B205" t="s">
        <v>244</v>
      </c>
      <c r="C205">
        <v>10</v>
      </c>
      <c r="D205">
        <v>4</v>
      </c>
      <c r="E205" s="2">
        <v>45110</v>
      </c>
      <c r="F205" s="1">
        <v>0.4491087962962963</v>
      </c>
      <c r="G205" s="2">
        <v>45116</v>
      </c>
      <c r="H205" s="1">
        <v>0.2701736111111111</v>
      </c>
      <c r="I205" t="s">
        <v>402</v>
      </c>
      <c r="J205" t="s">
        <v>405</v>
      </c>
      <c r="K205" t="s">
        <v>998</v>
      </c>
      <c r="L205" t="s">
        <v>727</v>
      </c>
      <c r="M205">
        <v>10</v>
      </c>
      <c r="N205">
        <v>6</v>
      </c>
      <c r="O205" s="3">
        <v>6</v>
      </c>
      <c r="P205">
        <v>259</v>
      </c>
      <c r="Q205" t="s">
        <v>929</v>
      </c>
    </row>
    <row r="206" spans="1:17" x14ac:dyDescent="0.35">
      <c r="A206">
        <v>205</v>
      </c>
      <c r="B206" t="s">
        <v>91</v>
      </c>
      <c r="C206">
        <v>46</v>
      </c>
      <c r="D206">
        <v>5</v>
      </c>
      <c r="E206" s="2">
        <v>45113</v>
      </c>
      <c r="F206" s="1">
        <v>0.22038194444444445</v>
      </c>
      <c r="G206" s="2">
        <v>45116</v>
      </c>
      <c r="H206" s="1">
        <v>0.49111111111111111</v>
      </c>
      <c r="I206" t="s">
        <v>153</v>
      </c>
      <c r="J206" t="s">
        <v>401</v>
      </c>
      <c r="K206" t="s">
        <v>998</v>
      </c>
      <c r="L206" t="s">
        <v>740</v>
      </c>
      <c r="M206">
        <v>5</v>
      </c>
      <c r="N206">
        <v>11</v>
      </c>
      <c r="O206" s="3">
        <v>3</v>
      </c>
      <c r="P206">
        <v>758</v>
      </c>
      <c r="Q206" t="s">
        <v>861</v>
      </c>
    </row>
    <row r="207" spans="1:17" x14ac:dyDescent="0.35">
      <c r="A207">
        <v>206</v>
      </c>
      <c r="B207" t="s">
        <v>386</v>
      </c>
      <c r="C207">
        <v>68</v>
      </c>
      <c r="D207">
        <v>3</v>
      </c>
      <c r="E207" s="2">
        <v>44968</v>
      </c>
      <c r="F207" s="1">
        <v>0.92518518518518522</v>
      </c>
      <c r="G207" s="2">
        <v>44970</v>
      </c>
      <c r="H207" s="1">
        <v>0.52917824074074071</v>
      </c>
      <c r="I207" t="s">
        <v>513</v>
      </c>
      <c r="J207" t="s">
        <v>407</v>
      </c>
      <c r="K207" t="s">
        <v>712</v>
      </c>
      <c r="L207" t="s">
        <v>713</v>
      </c>
      <c r="M207">
        <v>22</v>
      </c>
      <c r="N207">
        <v>12</v>
      </c>
      <c r="O207" s="3">
        <v>2</v>
      </c>
      <c r="P207">
        <v>597</v>
      </c>
      <c r="Q207" t="s">
        <v>736</v>
      </c>
    </row>
    <row r="208" spans="1:17" x14ac:dyDescent="0.35">
      <c r="A208">
        <v>207</v>
      </c>
      <c r="B208" t="s">
        <v>305</v>
      </c>
      <c r="C208">
        <v>6</v>
      </c>
      <c r="D208">
        <v>2</v>
      </c>
      <c r="E208" s="2">
        <v>44990</v>
      </c>
      <c r="F208" s="1">
        <v>5.0879629629629629E-2</v>
      </c>
      <c r="G208" s="2">
        <v>44992</v>
      </c>
      <c r="H208" s="1">
        <v>0.51106481481481481</v>
      </c>
      <c r="I208" t="s">
        <v>445</v>
      </c>
      <c r="J208" t="s">
        <v>414</v>
      </c>
      <c r="K208" t="s">
        <v>839</v>
      </c>
      <c r="L208" t="s">
        <v>720</v>
      </c>
      <c r="M208">
        <v>1</v>
      </c>
      <c r="N208">
        <v>12</v>
      </c>
      <c r="O208" s="3">
        <v>2</v>
      </c>
      <c r="P208">
        <v>1112</v>
      </c>
      <c r="Q208" t="s">
        <v>772</v>
      </c>
    </row>
    <row r="209" spans="1:17" x14ac:dyDescent="0.35">
      <c r="A209">
        <v>208</v>
      </c>
      <c r="B209" t="s">
        <v>6</v>
      </c>
      <c r="C209">
        <v>18</v>
      </c>
      <c r="D209">
        <v>5</v>
      </c>
      <c r="E209" s="2">
        <v>45018</v>
      </c>
      <c r="F209" s="1">
        <v>0.18804398148148149</v>
      </c>
      <c r="G209" s="2">
        <v>45028</v>
      </c>
      <c r="H209" s="1">
        <v>0.29625000000000001</v>
      </c>
      <c r="I209" t="s">
        <v>514</v>
      </c>
      <c r="J209" t="s">
        <v>405</v>
      </c>
      <c r="K209" t="s">
        <v>997</v>
      </c>
      <c r="L209" t="s">
        <v>720</v>
      </c>
      <c r="M209">
        <v>4</v>
      </c>
      <c r="N209">
        <v>7</v>
      </c>
      <c r="O209" s="3">
        <v>10</v>
      </c>
      <c r="P209">
        <v>781</v>
      </c>
      <c r="Q209" t="s">
        <v>1020</v>
      </c>
    </row>
    <row r="210" spans="1:17" x14ac:dyDescent="0.35">
      <c r="A210">
        <v>209</v>
      </c>
      <c r="B210" t="s">
        <v>278</v>
      </c>
      <c r="C210">
        <v>70</v>
      </c>
      <c r="D210">
        <v>2</v>
      </c>
      <c r="E210" s="2">
        <v>45099</v>
      </c>
      <c r="F210" s="1">
        <v>3.0925925925925926E-2</v>
      </c>
      <c r="G210" s="2">
        <v>45100</v>
      </c>
      <c r="H210" s="1">
        <v>0.90592592592592591</v>
      </c>
      <c r="I210" t="s">
        <v>515</v>
      </c>
      <c r="J210" t="s">
        <v>405</v>
      </c>
      <c r="K210" t="s">
        <v>1000</v>
      </c>
      <c r="L210" t="s">
        <v>740</v>
      </c>
      <c r="M210">
        <v>0</v>
      </c>
      <c r="N210">
        <v>21</v>
      </c>
      <c r="O210" s="3">
        <v>1</v>
      </c>
      <c r="P210">
        <v>866</v>
      </c>
      <c r="Q210" t="s">
        <v>971</v>
      </c>
    </row>
    <row r="211" spans="1:17" x14ac:dyDescent="0.35">
      <c r="A211">
        <v>210</v>
      </c>
      <c r="B211" t="s">
        <v>370</v>
      </c>
      <c r="C211">
        <v>32</v>
      </c>
      <c r="D211">
        <v>4</v>
      </c>
      <c r="E211" s="2">
        <v>45270</v>
      </c>
      <c r="F211" s="1">
        <v>3.2314814814814817E-2</v>
      </c>
      <c r="G211" s="2">
        <v>45275</v>
      </c>
      <c r="H211" s="1">
        <v>0.33512731481481484</v>
      </c>
      <c r="I211" t="s">
        <v>296</v>
      </c>
      <c r="J211" t="s">
        <v>405</v>
      </c>
      <c r="K211" t="s">
        <v>996</v>
      </c>
      <c r="L211" t="s">
        <v>720</v>
      </c>
      <c r="M211">
        <v>0</v>
      </c>
      <c r="N211">
        <v>8</v>
      </c>
      <c r="O211" s="3">
        <v>5</v>
      </c>
      <c r="P211">
        <v>1792</v>
      </c>
      <c r="Q211" t="s">
        <v>831</v>
      </c>
    </row>
    <row r="212" spans="1:17" x14ac:dyDescent="0.35">
      <c r="A212">
        <v>211</v>
      </c>
      <c r="B212" t="s">
        <v>175</v>
      </c>
      <c r="C212">
        <v>31</v>
      </c>
      <c r="D212">
        <v>5</v>
      </c>
      <c r="E212" s="2">
        <v>45221</v>
      </c>
      <c r="F212" s="1">
        <v>0.76040509259259259</v>
      </c>
      <c r="G212" s="2">
        <v>45228</v>
      </c>
      <c r="H212" s="1">
        <v>0.73614583333333339</v>
      </c>
      <c r="I212" t="s">
        <v>50</v>
      </c>
      <c r="J212" t="s">
        <v>424</v>
      </c>
      <c r="K212" t="s">
        <v>1006</v>
      </c>
      <c r="L212" t="s">
        <v>720</v>
      </c>
      <c r="M212">
        <v>18</v>
      </c>
      <c r="N212">
        <v>17</v>
      </c>
      <c r="O212" s="3">
        <v>7</v>
      </c>
      <c r="P212">
        <v>1804</v>
      </c>
      <c r="Q212" t="s">
        <v>1009</v>
      </c>
    </row>
    <row r="213" spans="1:17" x14ac:dyDescent="0.35">
      <c r="A213">
        <v>212</v>
      </c>
      <c r="B213" t="s">
        <v>362</v>
      </c>
      <c r="C213">
        <v>7</v>
      </c>
      <c r="D213">
        <v>2</v>
      </c>
      <c r="E213" s="2">
        <v>44985</v>
      </c>
      <c r="F213" s="1">
        <v>0.30185185185185187</v>
      </c>
      <c r="G213" s="2">
        <v>44990</v>
      </c>
      <c r="H213" s="1">
        <v>0.83454861111111112</v>
      </c>
      <c r="I213" t="s">
        <v>468</v>
      </c>
      <c r="J213" t="s">
        <v>414</v>
      </c>
      <c r="K213" t="s">
        <v>712</v>
      </c>
      <c r="L213" t="s">
        <v>731</v>
      </c>
      <c r="M213">
        <v>7</v>
      </c>
      <c r="N213">
        <v>20</v>
      </c>
      <c r="O213" s="3">
        <v>5</v>
      </c>
      <c r="P213">
        <v>409</v>
      </c>
      <c r="Q213" t="s">
        <v>786</v>
      </c>
    </row>
    <row r="214" spans="1:17" x14ac:dyDescent="0.35">
      <c r="A214">
        <v>213</v>
      </c>
      <c r="B214" t="s">
        <v>91</v>
      </c>
      <c r="C214">
        <v>42</v>
      </c>
      <c r="D214">
        <v>5</v>
      </c>
      <c r="E214" s="2">
        <v>44971</v>
      </c>
      <c r="F214" s="1">
        <v>0.35159722222222223</v>
      </c>
      <c r="G214" s="2">
        <v>44981</v>
      </c>
      <c r="H214" s="1">
        <v>0.37373842592592593</v>
      </c>
      <c r="I214" t="s">
        <v>516</v>
      </c>
      <c r="J214" t="s">
        <v>424</v>
      </c>
      <c r="K214" t="s">
        <v>712</v>
      </c>
      <c r="L214" t="s">
        <v>731</v>
      </c>
      <c r="M214">
        <v>8</v>
      </c>
      <c r="N214">
        <v>8</v>
      </c>
      <c r="O214" s="3">
        <v>10</v>
      </c>
      <c r="P214">
        <v>1744</v>
      </c>
      <c r="Q214" t="s">
        <v>787</v>
      </c>
    </row>
    <row r="215" spans="1:17" x14ac:dyDescent="0.35">
      <c r="A215">
        <v>214</v>
      </c>
      <c r="B215" t="s">
        <v>386</v>
      </c>
      <c r="C215">
        <v>13</v>
      </c>
      <c r="D215">
        <v>3</v>
      </c>
      <c r="E215" s="2">
        <v>44986</v>
      </c>
      <c r="F215" s="1">
        <v>0.32633101851851853</v>
      </c>
      <c r="G215" s="2">
        <v>44992</v>
      </c>
      <c r="H215" s="1">
        <v>0.35237268518518516</v>
      </c>
      <c r="I215" t="s">
        <v>517</v>
      </c>
      <c r="J215" t="s">
        <v>414</v>
      </c>
      <c r="K215" t="s">
        <v>839</v>
      </c>
      <c r="L215" t="s">
        <v>715</v>
      </c>
      <c r="M215">
        <v>7</v>
      </c>
      <c r="N215">
        <v>8</v>
      </c>
      <c r="O215" s="3">
        <v>6</v>
      </c>
      <c r="P215">
        <v>1141</v>
      </c>
      <c r="Q215" t="s">
        <v>794</v>
      </c>
    </row>
    <row r="216" spans="1:17" x14ac:dyDescent="0.35">
      <c r="A216">
        <v>215</v>
      </c>
      <c r="B216" t="s">
        <v>382</v>
      </c>
      <c r="C216">
        <v>17</v>
      </c>
      <c r="D216">
        <v>1</v>
      </c>
      <c r="E216" s="2">
        <v>45067</v>
      </c>
      <c r="F216" s="1">
        <v>0.16280092592592593</v>
      </c>
      <c r="G216" s="2">
        <v>45070</v>
      </c>
      <c r="H216" s="1">
        <v>0.52608796296296301</v>
      </c>
      <c r="I216" t="s">
        <v>432</v>
      </c>
      <c r="J216" t="s">
        <v>401</v>
      </c>
      <c r="K216" t="s">
        <v>999</v>
      </c>
      <c r="L216" t="s">
        <v>720</v>
      </c>
      <c r="M216">
        <v>3</v>
      </c>
      <c r="N216">
        <v>12</v>
      </c>
      <c r="O216" s="3">
        <v>3</v>
      </c>
      <c r="P216">
        <v>1899</v>
      </c>
      <c r="Q216" t="s">
        <v>825</v>
      </c>
    </row>
    <row r="217" spans="1:17" x14ac:dyDescent="0.35">
      <c r="A217">
        <v>216</v>
      </c>
      <c r="B217" t="s">
        <v>20</v>
      </c>
      <c r="C217">
        <v>23</v>
      </c>
      <c r="D217">
        <v>1</v>
      </c>
      <c r="E217" s="2">
        <v>45202</v>
      </c>
      <c r="F217" s="1">
        <v>0.65734953703703702</v>
      </c>
      <c r="G217" s="2">
        <v>45207</v>
      </c>
      <c r="H217" s="1">
        <v>0.8656018518518519</v>
      </c>
      <c r="I217" t="s">
        <v>141</v>
      </c>
      <c r="J217" t="s">
        <v>401</v>
      </c>
      <c r="K217" t="s">
        <v>1006</v>
      </c>
      <c r="L217" t="s">
        <v>731</v>
      </c>
      <c r="M217">
        <v>15</v>
      </c>
      <c r="N217">
        <v>20</v>
      </c>
      <c r="O217" s="3">
        <v>5</v>
      </c>
      <c r="P217">
        <v>1098</v>
      </c>
      <c r="Q217" t="s">
        <v>866</v>
      </c>
    </row>
    <row r="218" spans="1:17" x14ac:dyDescent="0.35">
      <c r="A218">
        <v>217</v>
      </c>
      <c r="B218" t="s">
        <v>171</v>
      </c>
      <c r="C218">
        <v>53</v>
      </c>
      <c r="D218">
        <v>4</v>
      </c>
      <c r="E218" s="2">
        <v>45165</v>
      </c>
      <c r="F218" s="1">
        <v>0.12817129629629628</v>
      </c>
      <c r="G218" s="2">
        <v>45168</v>
      </c>
      <c r="H218" s="1">
        <v>0.69605324074074071</v>
      </c>
      <c r="I218" t="s">
        <v>406</v>
      </c>
      <c r="J218" t="s">
        <v>409</v>
      </c>
      <c r="K218" t="s">
        <v>887</v>
      </c>
      <c r="L218" t="s">
        <v>720</v>
      </c>
      <c r="M218">
        <v>3</v>
      </c>
      <c r="N218">
        <v>16</v>
      </c>
      <c r="O218" s="3">
        <v>3</v>
      </c>
      <c r="P218">
        <v>1672</v>
      </c>
      <c r="Q218" t="s">
        <v>901</v>
      </c>
    </row>
    <row r="219" spans="1:17" x14ac:dyDescent="0.35">
      <c r="A219">
        <v>218</v>
      </c>
      <c r="B219" t="s">
        <v>241</v>
      </c>
      <c r="C219">
        <v>31</v>
      </c>
      <c r="D219">
        <v>4</v>
      </c>
      <c r="E219" s="2">
        <v>45090</v>
      </c>
      <c r="F219" s="1">
        <v>0.95498842592592592</v>
      </c>
      <c r="G219" s="2">
        <v>45093</v>
      </c>
      <c r="H219" s="1">
        <v>0.12917824074074075</v>
      </c>
      <c r="I219" t="s">
        <v>518</v>
      </c>
      <c r="J219" t="s">
        <v>424</v>
      </c>
      <c r="K219" t="s">
        <v>1000</v>
      </c>
      <c r="L219" t="s">
        <v>731</v>
      </c>
      <c r="M219">
        <v>22</v>
      </c>
      <c r="N219">
        <v>3</v>
      </c>
      <c r="O219" s="3">
        <v>3</v>
      </c>
      <c r="P219">
        <v>1804</v>
      </c>
      <c r="Q219" t="s">
        <v>1010</v>
      </c>
    </row>
    <row r="220" spans="1:17" x14ac:dyDescent="0.35">
      <c r="A220">
        <v>219</v>
      </c>
      <c r="B220" t="s">
        <v>111</v>
      </c>
      <c r="C220">
        <v>16</v>
      </c>
      <c r="D220">
        <v>5</v>
      </c>
      <c r="E220" s="2">
        <v>44990</v>
      </c>
      <c r="F220" s="1">
        <v>2.508101851851852E-2</v>
      </c>
      <c r="G220" s="2">
        <v>44996</v>
      </c>
      <c r="H220" s="1">
        <v>0.44172453703703701</v>
      </c>
      <c r="I220" t="s">
        <v>512</v>
      </c>
      <c r="J220" t="s">
        <v>414</v>
      </c>
      <c r="K220" t="s">
        <v>839</v>
      </c>
      <c r="L220" t="s">
        <v>720</v>
      </c>
      <c r="M220">
        <v>0</v>
      </c>
      <c r="N220">
        <v>10</v>
      </c>
      <c r="O220" s="3">
        <v>6</v>
      </c>
      <c r="P220">
        <v>1721</v>
      </c>
      <c r="Q220" t="s">
        <v>874</v>
      </c>
    </row>
    <row r="221" spans="1:17" x14ac:dyDescent="0.35">
      <c r="A221">
        <v>220</v>
      </c>
      <c r="B221" t="s">
        <v>6</v>
      </c>
      <c r="C221">
        <v>26</v>
      </c>
      <c r="D221">
        <v>3</v>
      </c>
      <c r="E221" s="2">
        <v>44991</v>
      </c>
      <c r="F221" s="1">
        <v>0.51868055555555559</v>
      </c>
      <c r="G221" s="2">
        <v>45000</v>
      </c>
      <c r="H221" s="1">
        <v>0.6124074074074074</v>
      </c>
      <c r="I221" t="s">
        <v>519</v>
      </c>
      <c r="J221" t="s">
        <v>414</v>
      </c>
      <c r="K221" t="s">
        <v>839</v>
      </c>
      <c r="L221" t="s">
        <v>727</v>
      </c>
      <c r="M221">
        <v>12</v>
      </c>
      <c r="N221">
        <v>14</v>
      </c>
      <c r="O221" s="3">
        <v>9</v>
      </c>
      <c r="P221">
        <v>289</v>
      </c>
      <c r="Q221" t="s">
        <v>871</v>
      </c>
    </row>
    <row r="222" spans="1:17" x14ac:dyDescent="0.35">
      <c r="A222">
        <v>221</v>
      </c>
      <c r="B222" t="s">
        <v>298</v>
      </c>
      <c r="C222">
        <v>28</v>
      </c>
      <c r="D222">
        <v>4</v>
      </c>
      <c r="E222" s="2">
        <v>45159</v>
      </c>
      <c r="F222" s="1">
        <v>9.1018518518518512E-2</v>
      </c>
      <c r="G222" s="2">
        <v>45168</v>
      </c>
      <c r="H222" s="1">
        <v>0.58373842592592595</v>
      </c>
      <c r="I222" t="s">
        <v>520</v>
      </c>
      <c r="J222" t="s">
        <v>409</v>
      </c>
      <c r="K222" t="s">
        <v>887</v>
      </c>
      <c r="L222" t="s">
        <v>727</v>
      </c>
      <c r="M222">
        <v>2</v>
      </c>
      <c r="N222">
        <v>14</v>
      </c>
      <c r="O222" s="3">
        <v>9</v>
      </c>
      <c r="P222">
        <v>1778</v>
      </c>
      <c r="Q222" t="s">
        <v>888</v>
      </c>
    </row>
    <row r="223" spans="1:17" x14ac:dyDescent="0.35">
      <c r="A223">
        <v>222</v>
      </c>
      <c r="B223" t="s">
        <v>386</v>
      </c>
      <c r="C223">
        <v>6</v>
      </c>
      <c r="D223">
        <v>5</v>
      </c>
      <c r="E223" s="2">
        <v>44983</v>
      </c>
      <c r="F223" s="1">
        <v>0.24820601851851851</v>
      </c>
      <c r="G223" s="2">
        <v>44992</v>
      </c>
      <c r="H223" s="1">
        <v>0.76446759259259256</v>
      </c>
      <c r="I223" t="s">
        <v>479</v>
      </c>
      <c r="J223" t="s">
        <v>414</v>
      </c>
      <c r="K223" t="s">
        <v>712</v>
      </c>
      <c r="L223" t="s">
        <v>720</v>
      </c>
      <c r="M223">
        <v>5</v>
      </c>
      <c r="N223">
        <v>18</v>
      </c>
      <c r="O223" s="3">
        <v>9</v>
      </c>
      <c r="P223">
        <v>1112</v>
      </c>
      <c r="Q223" t="s">
        <v>788</v>
      </c>
    </row>
    <row r="224" spans="1:17" x14ac:dyDescent="0.35">
      <c r="A224">
        <v>223</v>
      </c>
      <c r="B224" t="s">
        <v>205</v>
      </c>
      <c r="C224">
        <v>49</v>
      </c>
      <c r="D224">
        <v>2</v>
      </c>
      <c r="E224" s="2">
        <v>44962</v>
      </c>
      <c r="F224" s="1">
        <v>0.36417824074074073</v>
      </c>
      <c r="G224" s="2">
        <v>44970</v>
      </c>
      <c r="H224" s="1">
        <v>0.4291550925925926</v>
      </c>
      <c r="I224" t="s">
        <v>521</v>
      </c>
      <c r="J224" t="s">
        <v>407</v>
      </c>
      <c r="K224" t="s">
        <v>712</v>
      </c>
      <c r="L224" t="s">
        <v>720</v>
      </c>
      <c r="M224">
        <v>8</v>
      </c>
      <c r="N224">
        <v>10</v>
      </c>
      <c r="O224" s="3">
        <v>8</v>
      </c>
      <c r="P224">
        <v>903</v>
      </c>
      <c r="Q224" t="s">
        <v>737</v>
      </c>
    </row>
    <row r="225" spans="1:17" x14ac:dyDescent="0.35">
      <c r="A225">
        <v>224</v>
      </c>
      <c r="B225" t="s">
        <v>115</v>
      </c>
      <c r="C225">
        <v>34</v>
      </c>
      <c r="D225">
        <v>1</v>
      </c>
      <c r="E225" s="2">
        <v>45162</v>
      </c>
      <c r="F225" s="1">
        <v>0.8763657407407407</v>
      </c>
      <c r="G225" s="2">
        <v>45167</v>
      </c>
      <c r="H225" s="1">
        <v>8.7962962962962965E-2</v>
      </c>
      <c r="I225" t="s">
        <v>522</v>
      </c>
      <c r="J225" t="s">
        <v>409</v>
      </c>
      <c r="K225" t="s">
        <v>887</v>
      </c>
      <c r="L225" t="s">
        <v>740</v>
      </c>
      <c r="M225">
        <v>21</v>
      </c>
      <c r="N225">
        <v>2</v>
      </c>
      <c r="O225" s="3">
        <v>5</v>
      </c>
      <c r="P225">
        <v>1335</v>
      </c>
      <c r="Q225" t="s">
        <v>902</v>
      </c>
    </row>
    <row r="226" spans="1:17" x14ac:dyDescent="0.35">
      <c r="A226">
        <v>225</v>
      </c>
      <c r="B226" t="s">
        <v>362</v>
      </c>
      <c r="C226">
        <v>52</v>
      </c>
      <c r="D226">
        <v>5</v>
      </c>
      <c r="E226" s="2">
        <v>44962</v>
      </c>
      <c r="F226" s="1">
        <v>0.50863425925925931</v>
      </c>
      <c r="G226" s="2">
        <v>44963</v>
      </c>
      <c r="H226" s="1">
        <v>0.7507638888888889</v>
      </c>
      <c r="I226" t="s">
        <v>523</v>
      </c>
      <c r="J226" t="s">
        <v>407</v>
      </c>
      <c r="K226" t="s">
        <v>712</v>
      </c>
      <c r="L226" t="s">
        <v>720</v>
      </c>
      <c r="M226">
        <v>12</v>
      </c>
      <c r="N226">
        <v>18</v>
      </c>
      <c r="O226" s="3">
        <v>1</v>
      </c>
      <c r="P226">
        <v>236</v>
      </c>
      <c r="Q226" t="s">
        <v>728</v>
      </c>
    </row>
    <row r="227" spans="1:17" x14ac:dyDescent="0.35">
      <c r="A227">
        <v>226</v>
      </c>
      <c r="B227" t="s">
        <v>252</v>
      </c>
      <c r="C227">
        <v>14</v>
      </c>
      <c r="D227">
        <v>2</v>
      </c>
      <c r="E227" s="2">
        <v>45177</v>
      </c>
      <c r="F227" s="1">
        <v>0.36724537037037036</v>
      </c>
      <c r="G227" s="2">
        <v>45181</v>
      </c>
      <c r="H227" s="1">
        <v>0.47263888888888889</v>
      </c>
      <c r="I227" t="s">
        <v>442</v>
      </c>
      <c r="J227" t="s">
        <v>405</v>
      </c>
      <c r="K227" t="s">
        <v>1005</v>
      </c>
      <c r="L227" t="s">
        <v>717</v>
      </c>
      <c r="M227">
        <v>8</v>
      </c>
      <c r="N227">
        <v>11</v>
      </c>
      <c r="O227" s="3">
        <v>4</v>
      </c>
      <c r="P227">
        <v>1915</v>
      </c>
      <c r="Q227" t="s">
        <v>797</v>
      </c>
    </row>
    <row r="228" spans="1:17" x14ac:dyDescent="0.35">
      <c r="A228">
        <v>227</v>
      </c>
      <c r="B228" t="s">
        <v>20</v>
      </c>
      <c r="C228">
        <v>24</v>
      </c>
      <c r="D228">
        <v>4</v>
      </c>
      <c r="E228" s="2">
        <v>45285</v>
      </c>
      <c r="F228" s="1">
        <v>0.78520833333333329</v>
      </c>
      <c r="G228" s="2">
        <v>45286</v>
      </c>
      <c r="H228" s="1">
        <v>0.59009259259259261</v>
      </c>
      <c r="I228" t="s">
        <v>133</v>
      </c>
      <c r="J228" t="s">
        <v>405</v>
      </c>
      <c r="K228" t="s">
        <v>996</v>
      </c>
      <c r="L228" t="s">
        <v>727</v>
      </c>
      <c r="M228">
        <v>18</v>
      </c>
      <c r="N228">
        <v>14</v>
      </c>
      <c r="O228" s="3">
        <v>1</v>
      </c>
      <c r="P228">
        <v>535</v>
      </c>
      <c r="Q228" t="s">
        <v>941</v>
      </c>
    </row>
    <row r="229" spans="1:17" x14ac:dyDescent="0.35">
      <c r="A229">
        <v>228</v>
      </c>
      <c r="B229" t="s">
        <v>143</v>
      </c>
      <c r="C229">
        <v>36</v>
      </c>
      <c r="D229">
        <v>1</v>
      </c>
      <c r="E229" s="2">
        <v>44995</v>
      </c>
      <c r="F229" s="1">
        <v>0.77837962962962959</v>
      </c>
      <c r="G229" s="2">
        <v>44996</v>
      </c>
      <c r="H229" s="1">
        <v>0.4375</v>
      </c>
      <c r="I229" t="s">
        <v>524</v>
      </c>
      <c r="J229" t="s">
        <v>405</v>
      </c>
      <c r="K229" t="s">
        <v>839</v>
      </c>
      <c r="L229" t="s">
        <v>717</v>
      </c>
      <c r="M229">
        <v>18</v>
      </c>
      <c r="N229">
        <v>10</v>
      </c>
      <c r="O229" s="3">
        <v>1</v>
      </c>
      <c r="P229">
        <v>203</v>
      </c>
      <c r="Q229" t="s">
        <v>847</v>
      </c>
    </row>
    <row r="230" spans="1:17" x14ac:dyDescent="0.35">
      <c r="A230">
        <v>229</v>
      </c>
      <c r="B230" t="s">
        <v>309</v>
      </c>
      <c r="C230">
        <v>49</v>
      </c>
      <c r="D230">
        <v>3</v>
      </c>
      <c r="E230" s="2">
        <v>44968</v>
      </c>
      <c r="F230" s="1">
        <v>0.8719675925925926</v>
      </c>
      <c r="G230" s="2">
        <v>44977</v>
      </c>
      <c r="H230" s="1">
        <v>0.39780092592592592</v>
      </c>
      <c r="I230" t="s">
        <v>525</v>
      </c>
      <c r="J230" t="s">
        <v>407</v>
      </c>
      <c r="K230" t="s">
        <v>712</v>
      </c>
      <c r="L230" t="s">
        <v>713</v>
      </c>
      <c r="M230">
        <v>20</v>
      </c>
      <c r="N230">
        <v>9</v>
      </c>
      <c r="O230" s="3">
        <v>9</v>
      </c>
      <c r="P230">
        <v>903</v>
      </c>
      <c r="Q230" t="s">
        <v>721</v>
      </c>
    </row>
    <row r="231" spans="1:17" x14ac:dyDescent="0.35">
      <c r="A231">
        <v>230</v>
      </c>
      <c r="B231" t="s">
        <v>213</v>
      </c>
      <c r="C231">
        <v>64</v>
      </c>
      <c r="D231">
        <v>3</v>
      </c>
      <c r="E231" s="2">
        <v>45165</v>
      </c>
      <c r="F231" s="1">
        <v>0.35266203703703702</v>
      </c>
      <c r="G231" s="2">
        <v>45170</v>
      </c>
      <c r="H231" s="1">
        <v>6.653935185185185E-2</v>
      </c>
      <c r="I231" t="s">
        <v>89</v>
      </c>
      <c r="J231" t="s">
        <v>409</v>
      </c>
      <c r="K231" t="s">
        <v>887</v>
      </c>
      <c r="L231" t="s">
        <v>720</v>
      </c>
      <c r="M231">
        <v>8</v>
      </c>
      <c r="N231">
        <v>1</v>
      </c>
      <c r="O231" s="3">
        <v>5</v>
      </c>
      <c r="P231">
        <v>1878</v>
      </c>
      <c r="Q231" t="s">
        <v>903</v>
      </c>
    </row>
    <row r="232" spans="1:17" x14ac:dyDescent="0.35">
      <c r="A232">
        <v>231</v>
      </c>
      <c r="B232" t="s">
        <v>362</v>
      </c>
      <c r="C232">
        <v>64</v>
      </c>
      <c r="D232">
        <v>3</v>
      </c>
      <c r="E232" s="2">
        <v>45162</v>
      </c>
      <c r="F232" s="1">
        <v>0.385625</v>
      </c>
      <c r="G232" s="2">
        <v>45166</v>
      </c>
      <c r="H232" s="1">
        <v>0.8840393518518519</v>
      </c>
      <c r="I232" t="s">
        <v>526</v>
      </c>
      <c r="J232" t="s">
        <v>409</v>
      </c>
      <c r="K232" t="s">
        <v>887</v>
      </c>
      <c r="L232" t="s">
        <v>740</v>
      </c>
      <c r="M232">
        <v>9</v>
      </c>
      <c r="N232">
        <v>21</v>
      </c>
      <c r="O232" s="3">
        <v>4</v>
      </c>
      <c r="P232">
        <v>1878</v>
      </c>
      <c r="Q232" t="s">
        <v>903</v>
      </c>
    </row>
    <row r="233" spans="1:17" x14ac:dyDescent="0.35">
      <c r="A233">
        <v>232</v>
      </c>
      <c r="B233" t="s">
        <v>178</v>
      </c>
      <c r="C233">
        <v>28</v>
      </c>
      <c r="D233">
        <v>3</v>
      </c>
      <c r="E233" s="2">
        <v>45160</v>
      </c>
      <c r="F233" s="1">
        <v>0.50427083333333333</v>
      </c>
      <c r="G233" s="2">
        <v>45161</v>
      </c>
      <c r="H233" s="1">
        <v>0.37502314814814813</v>
      </c>
      <c r="I233" t="s">
        <v>527</v>
      </c>
      <c r="J233" t="s">
        <v>409</v>
      </c>
      <c r="K233" t="s">
        <v>887</v>
      </c>
      <c r="L233" t="s">
        <v>731</v>
      </c>
      <c r="M233">
        <v>12</v>
      </c>
      <c r="N233">
        <v>9</v>
      </c>
      <c r="O233" s="3">
        <v>1</v>
      </c>
      <c r="P233">
        <v>1778</v>
      </c>
      <c r="Q233" t="s">
        <v>904</v>
      </c>
    </row>
    <row r="234" spans="1:17" x14ac:dyDescent="0.35">
      <c r="A234">
        <v>233</v>
      </c>
      <c r="B234" t="s">
        <v>382</v>
      </c>
      <c r="C234">
        <v>64</v>
      </c>
      <c r="D234">
        <v>4</v>
      </c>
      <c r="E234" s="2">
        <v>45164</v>
      </c>
      <c r="F234" s="1">
        <v>0.92730324074074078</v>
      </c>
      <c r="G234" s="2">
        <v>45168</v>
      </c>
      <c r="H234" s="1">
        <v>0.17197916666666666</v>
      </c>
      <c r="I234" t="s">
        <v>77</v>
      </c>
      <c r="J234" t="s">
        <v>409</v>
      </c>
      <c r="K234" t="s">
        <v>887</v>
      </c>
      <c r="L234" t="s">
        <v>713</v>
      </c>
      <c r="M234">
        <v>22</v>
      </c>
      <c r="N234">
        <v>4</v>
      </c>
      <c r="O234" s="3">
        <v>4</v>
      </c>
      <c r="P234">
        <v>1878</v>
      </c>
      <c r="Q234" t="s">
        <v>905</v>
      </c>
    </row>
    <row r="235" spans="1:17" x14ac:dyDescent="0.35">
      <c r="A235">
        <v>234</v>
      </c>
      <c r="B235" t="s">
        <v>378</v>
      </c>
      <c r="C235">
        <v>42</v>
      </c>
      <c r="D235">
        <v>1</v>
      </c>
      <c r="E235" s="2">
        <v>45009</v>
      </c>
      <c r="F235" s="1">
        <v>0.88763888888888887</v>
      </c>
      <c r="G235" s="2">
        <v>45017</v>
      </c>
      <c r="H235" s="1">
        <v>2.5613425925925925E-2</v>
      </c>
      <c r="I235" t="s">
        <v>93</v>
      </c>
      <c r="J235" t="s">
        <v>424</v>
      </c>
      <c r="K235" t="s">
        <v>839</v>
      </c>
      <c r="L235" t="s">
        <v>717</v>
      </c>
      <c r="M235">
        <v>21</v>
      </c>
      <c r="N235">
        <v>0</v>
      </c>
      <c r="O235" s="3">
        <v>8</v>
      </c>
      <c r="P235">
        <v>1744</v>
      </c>
      <c r="Q235" t="s">
        <v>848</v>
      </c>
    </row>
    <row r="236" spans="1:17" x14ac:dyDescent="0.35">
      <c r="A236">
        <v>235</v>
      </c>
      <c r="B236" t="s">
        <v>278</v>
      </c>
      <c r="C236">
        <v>56</v>
      </c>
      <c r="D236">
        <v>2</v>
      </c>
      <c r="E236" s="2">
        <v>44983</v>
      </c>
      <c r="F236" s="1">
        <v>0.60192129629629632</v>
      </c>
      <c r="G236" s="2">
        <v>44988</v>
      </c>
      <c r="H236" s="1">
        <v>0.97665509259259264</v>
      </c>
      <c r="I236" t="s">
        <v>311</v>
      </c>
      <c r="J236" t="s">
        <v>401</v>
      </c>
      <c r="K236" t="s">
        <v>712</v>
      </c>
      <c r="L236" t="s">
        <v>720</v>
      </c>
      <c r="M236">
        <v>14</v>
      </c>
      <c r="N236">
        <v>23</v>
      </c>
      <c r="O236" s="3">
        <v>5</v>
      </c>
      <c r="P236">
        <v>1272</v>
      </c>
      <c r="Q236" t="s">
        <v>789</v>
      </c>
    </row>
    <row r="237" spans="1:17" x14ac:dyDescent="0.35">
      <c r="A237">
        <v>236</v>
      </c>
      <c r="B237" t="s">
        <v>178</v>
      </c>
      <c r="C237">
        <v>23</v>
      </c>
      <c r="D237">
        <v>5</v>
      </c>
      <c r="E237" s="2">
        <v>45172</v>
      </c>
      <c r="F237" s="1">
        <v>0.27351851851851849</v>
      </c>
      <c r="G237" s="2">
        <v>45180</v>
      </c>
      <c r="H237" s="1">
        <v>9.0486111111111114E-2</v>
      </c>
      <c r="I237" t="s">
        <v>61</v>
      </c>
      <c r="J237" t="s">
        <v>401</v>
      </c>
      <c r="K237" t="s">
        <v>1005</v>
      </c>
      <c r="L237" t="s">
        <v>720</v>
      </c>
      <c r="M237">
        <v>6</v>
      </c>
      <c r="N237">
        <v>2</v>
      </c>
      <c r="O237" s="3">
        <v>8</v>
      </c>
      <c r="P237">
        <v>1098</v>
      </c>
      <c r="Q237" t="s">
        <v>1040</v>
      </c>
    </row>
    <row r="238" spans="1:17" x14ac:dyDescent="0.35">
      <c r="A238">
        <v>237</v>
      </c>
      <c r="B238" t="s">
        <v>99</v>
      </c>
      <c r="C238">
        <v>55</v>
      </c>
      <c r="D238">
        <v>1</v>
      </c>
      <c r="E238" s="2">
        <v>45164</v>
      </c>
      <c r="F238" s="1">
        <v>0.39158564814814817</v>
      </c>
      <c r="G238" s="2">
        <v>45168</v>
      </c>
      <c r="H238" s="1">
        <v>0.34675925925925927</v>
      </c>
      <c r="I238" t="s">
        <v>129</v>
      </c>
      <c r="J238" t="s">
        <v>409</v>
      </c>
      <c r="K238" t="s">
        <v>887</v>
      </c>
      <c r="L238" t="s">
        <v>713</v>
      </c>
      <c r="M238">
        <v>9</v>
      </c>
      <c r="N238">
        <v>8</v>
      </c>
      <c r="O238" s="3">
        <v>4</v>
      </c>
      <c r="P238">
        <v>1904</v>
      </c>
      <c r="Q238" t="s">
        <v>906</v>
      </c>
    </row>
    <row r="239" spans="1:17" x14ac:dyDescent="0.35">
      <c r="A239">
        <v>238</v>
      </c>
      <c r="B239" t="s">
        <v>325</v>
      </c>
      <c r="C239">
        <v>26</v>
      </c>
      <c r="D239">
        <v>4</v>
      </c>
      <c r="E239" s="2">
        <v>44990</v>
      </c>
      <c r="F239" s="1">
        <v>0.33105324074074072</v>
      </c>
      <c r="G239" s="2">
        <v>44996</v>
      </c>
      <c r="H239" s="1">
        <v>0.84603009259259254</v>
      </c>
      <c r="I239" t="s">
        <v>528</v>
      </c>
      <c r="J239" t="s">
        <v>414</v>
      </c>
      <c r="K239" t="s">
        <v>839</v>
      </c>
      <c r="L239" t="s">
        <v>720</v>
      </c>
      <c r="M239">
        <v>7</v>
      </c>
      <c r="N239">
        <v>20</v>
      </c>
      <c r="O239" s="3">
        <v>6</v>
      </c>
      <c r="P239">
        <v>289</v>
      </c>
      <c r="Q239" t="s">
        <v>775</v>
      </c>
    </row>
    <row r="240" spans="1:17" x14ac:dyDescent="0.35">
      <c r="A240">
        <v>239</v>
      </c>
      <c r="B240" t="s">
        <v>344</v>
      </c>
      <c r="C240">
        <v>27</v>
      </c>
      <c r="D240">
        <v>3</v>
      </c>
      <c r="E240" s="2">
        <v>45167</v>
      </c>
      <c r="F240" s="1">
        <v>0.35677083333333331</v>
      </c>
      <c r="G240" s="2">
        <v>45175</v>
      </c>
      <c r="H240" s="1">
        <v>0.55773148148148144</v>
      </c>
      <c r="I240" t="s">
        <v>518</v>
      </c>
      <c r="J240" t="s">
        <v>409</v>
      </c>
      <c r="K240" t="s">
        <v>887</v>
      </c>
      <c r="L240" t="s">
        <v>731</v>
      </c>
      <c r="M240">
        <v>8</v>
      </c>
      <c r="N240">
        <v>13</v>
      </c>
      <c r="O240" s="3">
        <v>8</v>
      </c>
      <c r="P240">
        <v>548</v>
      </c>
      <c r="Q240" t="s">
        <v>907</v>
      </c>
    </row>
    <row r="241" spans="1:17" x14ac:dyDescent="0.35">
      <c r="A241">
        <v>240</v>
      </c>
      <c r="B241" t="s">
        <v>290</v>
      </c>
      <c r="C241">
        <v>5</v>
      </c>
      <c r="D241">
        <v>5</v>
      </c>
      <c r="E241" s="2">
        <v>45010</v>
      </c>
      <c r="F241" s="1">
        <v>0.25252314814814814</v>
      </c>
      <c r="G241" s="2">
        <v>45015</v>
      </c>
      <c r="H241" s="1">
        <v>0.6551851851851852</v>
      </c>
      <c r="I241" t="s">
        <v>447</v>
      </c>
      <c r="J241" t="s">
        <v>424</v>
      </c>
      <c r="K241" t="s">
        <v>839</v>
      </c>
      <c r="L241" t="s">
        <v>713</v>
      </c>
      <c r="M241">
        <v>6</v>
      </c>
      <c r="N241">
        <v>15</v>
      </c>
      <c r="O241" s="3">
        <v>5</v>
      </c>
      <c r="P241">
        <v>1444</v>
      </c>
      <c r="Q241" t="s">
        <v>849</v>
      </c>
    </row>
    <row r="242" spans="1:17" x14ac:dyDescent="0.35">
      <c r="A242">
        <v>241</v>
      </c>
      <c r="B242" t="s">
        <v>264</v>
      </c>
      <c r="C242">
        <v>20</v>
      </c>
      <c r="D242">
        <v>2</v>
      </c>
      <c r="E242" s="2">
        <v>45174</v>
      </c>
      <c r="F242" s="1">
        <v>0.41129629629629627</v>
      </c>
      <c r="G242" s="2">
        <v>45176</v>
      </c>
      <c r="H242" s="1">
        <v>0.37385416666666665</v>
      </c>
      <c r="I242" t="s">
        <v>137</v>
      </c>
      <c r="J242" t="s">
        <v>401</v>
      </c>
      <c r="K242" t="s">
        <v>1005</v>
      </c>
      <c r="L242" t="s">
        <v>731</v>
      </c>
      <c r="M242">
        <v>9</v>
      </c>
      <c r="N242">
        <v>8</v>
      </c>
      <c r="O242" s="3">
        <v>2</v>
      </c>
      <c r="P242">
        <v>697</v>
      </c>
      <c r="Q242" t="s">
        <v>1041</v>
      </c>
    </row>
    <row r="243" spans="1:17" x14ac:dyDescent="0.35">
      <c r="A243">
        <v>242</v>
      </c>
      <c r="B243" t="s">
        <v>52</v>
      </c>
      <c r="C243">
        <v>21</v>
      </c>
      <c r="D243">
        <v>1</v>
      </c>
      <c r="E243" s="2">
        <v>45161</v>
      </c>
      <c r="F243" s="1">
        <v>0.43386574074074075</v>
      </c>
      <c r="G243" s="2">
        <v>45169</v>
      </c>
      <c r="H243" s="1">
        <v>0.66842592592592598</v>
      </c>
      <c r="I243" t="s">
        <v>426</v>
      </c>
      <c r="J243" t="s">
        <v>409</v>
      </c>
      <c r="K243" t="s">
        <v>887</v>
      </c>
      <c r="L243" t="s">
        <v>715</v>
      </c>
      <c r="M243">
        <v>10</v>
      </c>
      <c r="N243">
        <v>16</v>
      </c>
      <c r="O243" s="3">
        <v>8</v>
      </c>
      <c r="P243">
        <v>1561</v>
      </c>
      <c r="Q243" t="s">
        <v>908</v>
      </c>
    </row>
    <row r="244" spans="1:17" x14ac:dyDescent="0.35">
      <c r="A244">
        <v>243</v>
      </c>
      <c r="B244" t="s">
        <v>175</v>
      </c>
      <c r="C244">
        <v>3</v>
      </c>
      <c r="D244">
        <v>1</v>
      </c>
      <c r="E244" s="2">
        <v>44962</v>
      </c>
      <c r="F244" s="1">
        <v>0.86848379629629635</v>
      </c>
      <c r="G244" s="2">
        <v>44967</v>
      </c>
      <c r="H244" s="1">
        <v>0.52145833333333336</v>
      </c>
      <c r="I244" t="s">
        <v>529</v>
      </c>
      <c r="J244" t="s">
        <v>407</v>
      </c>
      <c r="K244" t="s">
        <v>712</v>
      </c>
      <c r="L244" t="s">
        <v>720</v>
      </c>
      <c r="M244">
        <v>20</v>
      </c>
      <c r="N244">
        <v>12</v>
      </c>
      <c r="O244" s="3">
        <v>5</v>
      </c>
      <c r="P244">
        <v>1534</v>
      </c>
      <c r="Q244" t="s">
        <v>738</v>
      </c>
    </row>
    <row r="245" spans="1:17" x14ac:dyDescent="0.35">
      <c r="A245">
        <v>244</v>
      </c>
      <c r="B245" t="s">
        <v>167</v>
      </c>
      <c r="C245">
        <v>65</v>
      </c>
      <c r="D245">
        <v>3</v>
      </c>
      <c r="E245" s="2">
        <v>45005</v>
      </c>
      <c r="F245" s="1">
        <v>0.62917824074074069</v>
      </c>
      <c r="G245" s="2">
        <v>45015</v>
      </c>
      <c r="H245" s="1">
        <v>0.29629629629629628</v>
      </c>
      <c r="I245" t="s">
        <v>196</v>
      </c>
      <c r="J245" t="s">
        <v>424</v>
      </c>
      <c r="K245" t="s">
        <v>839</v>
      </c>
      <c r="L245" t="s">
        <v>727</v>
      </c>
      <c r="M245">
        <v>15</v>
      </c>
      <c r="N245">
        <v>7</v>
      </c>
      <c r="O245" s="3">
        <v>10</v>
      </c>
      <c r="P245">
        <v>1895</v>
      </c>
      <c r="Q245" t="s">
        <v>850</v>
      </c>
    </row>
    <row r="246" spans="1:17" x14ac:dyDescent="0.35">
      <c r="A246">
        <v>245</v>
      </c>
      <c r="B246" t="s">
        <v>83</v>
      </c>
      <c r="C246">
        <v>50</v>
      </c>
      <c r="D246">
        <v>3</v>
      </c>
      <c r="E246" s="2">
        <v>44990</v>
      </c>
      <c r="F246" s="1">
        <v>0.26766203703703706</v>
      </c>
      <c r="G246" s="2">
        <v>44996</v>
      </c>
      <c r="H246" s="1">
        <v>0.39618055555555554</v>
      </c>
      <c r="I246" t="s">
        <v>117</v>
      </c>
      <c r="J246" t="s">
        <v>414</v>
      </c>
      <c r="K246" t="s">
        <v>839</v>
      </c>
      <c r="L246" t="s">
        <v>720</v>
      </c>
      <c r="M246">
        <v>6</v>
      </c>
      <c r="N246">
        <v>9</v>
      </c>
      <c r="O246" s="3">
        <v>6</v>
      </c>
      <c r="P246">
        <v>422</v>
      </c>
      <c r="Q246" t="s">
        <v>809</v>
      </c>
    </row>
    <row r="247" spans="1:17" x14ac:dyDescent="0.35">
      <c r="A247">
        <v>246</v>
      </c>
      <c r="B247" t="s">
        <v>71</v>
      </c>
      <c r="C247">
        <v>69</v>
      </c>
      <c r="D247">
        <v>5</v>
      </c>
      <c r="E247" s="2">
        <v>44985</v>
      </c>
      <c r="F247" s="1">
        <v>0.97538194444444448</v>
      </c>
      <c r="G247" s="2">
        <v>44993</v>
      </c>
      <c r="H247" s="1">
        <v>2.6956018518518518E-2</v>
      </c>
      <c r="I247" t="s">
        <v>180</v>
      </c>
      <c r="J247" t="s">
        <v>414</v>
      </c>
      <c r="K247" t="s">
        <v>712</v>
      </c>
      <c r="L247" t="s">
        <v>731</v>
      </c>
      <c r="M247">
        <v>23</v>
      </c>
      <c r="N247">
        <v>0</v>
      </c>
      <c r="O247" s="3">
        <v>8</v>
      </c>
      <c r="P247">
        <v>998</v>
      </c>
      <c r="Q247" t="s">
        <v>790</v>
      </c>
    </row>
    <row r="248" spans="1:17" x14ac:dyDescent="0.35">
      <c r="A248">
        <v>247</v>
      </c>
      <c r="B248" t="s">
        <v>209</v>
      </c>
      <c r="C248">
        <v>23</v>
      </c>
      <c r="D248">
        <v>4</v>
      </c>
      <c r="E248" s="2">
        <v>45210</v>
      </c>
      <c r="F248" s="1">
        <v>0.24916666666666668</v>
      </c>
      <c r="G248" s="2">
        <v>45215</v>
      </c>
      <c r="H248" s="1">
        <v>0.12414351851851851</v>
      </c>
      <c r="I248" t="s">
        <v>530</v>
      </c>
      <c r="J248" t="s">
        <v>401</v>
      </c>
      <c r="K248" t="s">
        <v>1006</v>
      </c>
      <c r="L248" t="s">
        <v>715</v>
      </c>
      <c r="M248">
        <v>5</v>
      </c>
      <c r="N248">
        <v>2</v>
      </c>
      <c r="O248" s="3">
        <v>5</v>
      </c>
      <c r="P248">
        <v>1098</v>
      </c>
      <c r="Q248" t="s">
        <v>859</v>
      </c>
    </row>
    <row r="249" spans="1:17" x14ac:dyDescent="0.35">
      <c r="A249">
        <v>248</v>
      </c>
      <c r="B249" t="s">
        <v>178</v>
      </c>
      <c r="C249">
        <v>19</v>
      </c>
      <c r="D249">
        <v>5</v>
      </c>
      <c r="E249" s="2">
        <v>44965</v>
      </c>
      <c r="F249" s="1">
        <v>0.36366898148148147</v>
      </c>
      <c r="G249" s="2">
        <v>44967</v>
      </c>
      <c r="H249" s="1">
        <v>0.17709490740740741</v>
      </c>
      <c r="I249" t="s">
        <v>531</v>
      </c>
      <c r="J249" t="s">
        <v>407</v>
      </c>
      <c r="K249" t="s">
        <v>712</v>
      </c>
      <c r="L249" t="s">
        <v>715</v>
      </c>
      <c r="M249">
        <v>8</v>
      </c>
      <c r="N249">
        <v>4</v>
      </c>
      <c r="O249" s="3">
        <v>2</v>
      </c>
      <c r="P249">
        <v>1234</v>
      </c>
      <c r="Q249" t="s">
        <v>718</v>
      </c>
    </row>
    <row r="250" spans="1:17" x14ac:dyDescent="0.35">
      <c r="A250">
        <v>249</v>
      </c>
      <c r="B250" t="s">
        <v>15</v>
      </c>
      <c r="C250">
        <v>14</v>
      </c>
      <c r="D250">
        <v>2</v>
      </c>
      <c r="E250" s="2">
        <v>45179</v>
      </c>
      <c r="F250" s="1">
        <v>0.93212962962962964</v>
      </c>
      <c r="G250" s="2">
        <v>45188</v>
      </c>
      <c r="H250" s="1">
        <v>0.9705555555555555</v>
      </c>
      <c r="I250" t="s">
        <v>510</v>
      </c>
      <c r="J250" t="s">
        <v>405</v>
      </c>
      <c r="K250" t="s">
        <v>1005</v>
      </c>
      <c r="L250" t="s">
        <v>720</v>
      </c>
      <c r="M250">
        <v>22</v>
      </c>
      <c r="N250">
        <v>23</v>
      </c>
      <c r="O250" s="3">
        <v>9</v>
      </c>
      <c r="P250">
        <v>1915</v>
      </c>
      <c r="Q250" t="s">
        <v>797</v>
      </c>
    </row>
    <row r="251" spans="1:17" x14ac:dyDescent="0.35">
      <c r="A251">
        <v>250</v>
      </c>
      <c r="B251" t="s">
        <v>337</v>
      </c>
      <c r="C251">
        <v>37</v>
      </c>
      <c r="D251">
        <v>5</v>
      </c>
      <c r="E251" s="2">
        <v>45238</v>
      </c>
      <c r="F251" s="1">
        <v>0.63017361111111114</v>
      </c>
      <c r="G251" s="2">
        <v>45239</v>
      </c>
      <c r="H251" s="1">
        <v>6.3958333333333339E-2</v>
      </c>
      <c r="I251" t="s">
        <v>532</v>
      </c>
      <c r="J251" t="s">
        <v>403</v>
      </c>
      <c r="K251" t="s">
        <v>948</v>
      </c>
      <c r="L251" t="s">
        <v>715</v>
      </c>
      <c r="M251">
        <v>15</v>
      </c>
      <c r="N251">
        <v>1</v>
      </c>
      <c r="O251" s="3">
        <v>1</v>
      </c>
      <c r="P251">
        <v>1428</v>
      </c>
      <c r="Q251" t="s">
        <v>981</v>
      </c>
    </row>
    <row r="252" spans="1:17" x14ac:dyDescent="0.35">
      <c r="A252">
        <v>251</v>
      </c>
      <c r="B252" t="s">
        <v>205</v>
      </c>
      <c r="C252">
        <v>7</v>
      </c>
      <c r="D252">
        <v>4</v>
      </c>
      <c r="E252" s="2">
        <v>44985</v>
      </c>
      <c r="F252" s="1">
        <v>2.2083333333333333E-2</v>
      </c>
      <c r="G252" s="2">
        <v>44987</v>
      </c>
      <c r="H252" s="1">
        <v>1.3703703703703704E-2</v>
      </c>
      <c r="I252" t="s">
        <v>791</v>
      </c>
      <c r="J252" t="s">
        <v>414</v>
      </c>
      <c r="K252" t="s">
        <v>712</v>
      </c>
      <c r="L252" t="s">
        <v>731</v>
      </c>
      <c r="M252">
        <v>0</v>
      </c>
      <c r="N252">
        <v>0</v>
      </c>
      <c r="O252" s="3">
        <v>2</v>
      </c>
      <c r="P252">
        <v>409</v>
      </c>
      <c r="Q252" t="s">
        <v>792</v>
      </c>
    </row>
    <row r="253" spans="1:17" x14ac:dyDescent="0.35">
      <c r="A253">
        <v>252</v>
      </c>
      <c r="B253" t="s">
        <v>163</v>
      </c>
      <c r="C253">
        <v>69</v>
      </c>
      <c r="D253">
        <v>2</v>
      </c>
      <c r="E253" s="2">
        <v>44983</v>
      </c>
      <c r="F253" s="1">
        <v>0.23712962962962963</v>
      </c>
      <c r="G253" s="2">
        <v>44985</v>
      </c>
      <c r="H253" s="1">
        <v>0.34115740740740741</v>
      </c>
      <c r="I253" t="s">
        <v>428</v>
      </c>
      <c r="J253" t="s">
        <v>414</v>
      </c>
      <c r="K253" t="s">
        <v>712</v>
      </c>
      <c r="L253" t="s">
        <v>720</v>
      </c>
      <c r="M253">
        <v>5</v>
      </c>
      <c r="N253">
        <v>8</v>
      </c>
      <c r="O253" s="3">
        <v>2</v>
      </c>
      <c r="P253">
        <v>998</v>
      </c>
      <c r="Q253" t="s">
        <v>793</v>
      </c>
    </row>
    <row r="254" spans="1:17" x14ac:dyDescent="0.35">
      <c r="A254">
        <v>253</v>
      </c>
      <c r="B254" t="s">
        <v>44</v>
      </c>
      <c r="C254">
        <v>68</v>
      </c>
      <c r="D254">
        <v>2</v>
      </c>
      <c r="E254" s="2">
        <v>44969</v>
      </c>
      <c r="F254" s="1">
        <v>0.60053240740740743</v>
      </c>
      <c r="G254" s="2">
        <v>44971</v>
      </c>
      <c r="H254" s="1">
        <v>0.23572916666666666</v>
      </c>
      <c r="I254" t="s">
        <v>533</v>
      </c>
      <c r="J254" t="s">
        <v>407</v>
      </c>
      <c r="K254" t="s">
        <v>712</v>
      </c>
      <c r="L254" t="s">
        <v>720</v>
      </c>
      <c r="M254">
        <v>14</v>
      </c>
      <c r="N254">
        <v>5</v>
      </c>
      <c r="O254" s="3">
        <v>2</v>
      </c>
      <c r="P254">
        <v>597</v>
      </c>
      <c r="Q254" t="s">
        <v>739</v>
      </c>
    </row>
    <row r="255" spans="1:17" x14ac:dyDescent="0.35">
      <c r="A255">
        <v>254</v>
      </c>
      <c r="B255" t="s">
        <v>362</v>
      </c>
      <c r="C255">
        <v>1</v>
      </c>
      <c r="D255">
        <v>5</v>
      </c>
      <c r="E255" s="2">
        <v>45114</v>
      </c>
      <c r="F255" s="1">
        <v>6.7592592592592591E-3</v>
      </c>
      <c r="G255" s="2">
        <v>45122</v>
      </c>
      <c r="H255" s="1">
        <v>0.22765046296296296</v>
      </c>
      <c r="I255" t="s">
        <v>311</v>
      </c>
      <c r="J255" t="s">
        <v>424</v>
      </c>
      <c r="K255" t="s">
        <v>998</v>
      </c>
      <c r="L255" t="s">
        <v>717</v>
      </c>
      <c r="M255">
        <v>0</v>
      </c>
      <c r="N255">
        <v>5</v>
      </c>
      <c r="O255" s="3">
        <v>8</v>
      </c>
      <c r="P255">
        <v>1935</v>
      </c>
      <c r="Q255" t="s">
        <v>771</v>
      </c>
    </row>
    <row r="256" spans="1:17" x14ac:dyDescent="0.35">
      <c r="A256">
        <v>255</v>
      </c>
      <c r="B256" t="s">
        <v>359</v>
      </c>
      <c r="C256">
        <v>45</v>
      </c>
      <c r="D256">
        <v>2</v>
      </c>
      <c r="E256" s="2">
        <v>45287</v>
      </c>
      <c r="F256" s="1">
        <v>0.15457175925925926</v>
      </c>
      <c r="G256" s="2">
        <v>45297</v>
      </c>
      <c r="H256" s="1">
        <v>0.39113425925925926</v>
      </c>
      <c r="I256" t="s">
        <v>522</v>
      </c>
      <c r="J256" t="s">
        <v>405</v>
      </c>
      <c r="K256" t="s">
        <v>996</v>
      </c>
      <c r="L256" t="s">
        <v>715</v>
      </c>
      <c r="M256">
        <v>3</v>
      </c>
      <c r="N256">
        <v>9</v>
      </c>
      <c r="O256" s="3">
        <v>10</v>
      </c>
      <c r="P256">
        <v>722</v>
      </c>
      <c r="Q256" t="s">
        <v>764</v>
      </c>
    </row>
    <row r="257" spans="1:17" x14ac:dyDescent="0.35">
      <c r="A257">
        <v>256</v>
      </c>
      <c r="B257" t="s">
        <v>256</v>
      </c>
      <c r="C257">
        <v>4</v>
      </c>
      <c r="D257">
        <v>5</v>
      </c>
      <c r="E257" s="2">
        <v>45236</v>
      </c>
      <c r="F257" s="1">
        <v>0.80126157407407406</v>
      </c>
      <c r="G257" s="2">
        <v>45244</v>
      </c>
      <c r="H257" s="1">
        <v>0.75410879629629635</v>
      </c>
      <c r="I257" t="s">
        <v>522</v>
      </c>
      <c r="J257" t="s">
        <v>403</v>
      </c>
      <c r="K257" t="s">
        <v>948</v>
      </c>
      <c r="L257" t="s">
        <v>727</v>
      </c>
      <c r="M257">
        <v>19</v>
      </c>
      <c r="N257">
        <v>18</v>
      </c>
      <c r="O257" s="3">
        <v>8</v>
      </c>
      <c r="P257">
        <v>1199</v>
      </c>
      <c r="Q257" t="s">
        <v>982</v>
      </c>
    </row>
    <row r="258" spans="1:17" x14ac:dyDescent="0.35">
      <c r="A258">
        <v>257</v>
      </c>
      <c r="B258" t="s">
        <v>302</v>
      </c>
      <c r="C258">
        <v>21</v>
      </c>
      <c r="D258">
        <v>3</v>
      </c>
      <c r="E258" s="2">
        <v>45160</v>
      </c>
      <c r="F258" s="1">
        <v>0.65484953703703708</v>
      </c>
      <c r="G258" s="2">
        <v>45162</v>
      </c>
      <c r="H258" s="1">
        <v>0.94420138888888894</v>
      </c>
      <c r="I258" t="s">
        <v>38</v>
      </c>
      <c r="J258" t="s">
        <v>409</v>
      </c>
      <c r="K258" t="s">
        <v>887</v>
      </c>
      <c r="L258" t="s">
        <v>731</v>
      </c>
      <c r="M258">
        <v>15</v>
      </c>
      <c r="N258">
        <v>22</v>
      </c>
      <c r="O258" s="3">
        <v>2</v>
      </c>
      <c r="P258">
        <v>1561</v>
      </c>
      <c r="Q258" t="s">
        <v>909</v>
      </c>
    </row>
    <row r="259" spans="1:17" x14ac:dyDescent="0.35">
      <c r="A259">
        <v>258</v>
      </c>
      <c r="B259" t="s">
        <v>178</v>
      </c>
      <c r="C259">
        <v>46</v>
      </c>
      <c r="D259">
        <v>5</v>
      </c>
      <c r="E259" s="2">
        <v>45032</v>
      </c>
      <c r="F259" s="1">
        <v>0.23656250000000001</v>
      </c>
      <c r="G259" s="2">
        <v>45036</v>
      </c>
      <c r="H259" s="1">
        <v>0.83717592592592593</v>
      </c>
      <c r="I259" t="s">
        <v>491</v>
      </c>
      <c r="J259" t="s">
        <v>401</v>
      </c>
      <c r="K259" t="s">
        <v>997</v>
      </c>
      <c r="L259" t="s">
        <v>720</v>
      </c>
      <c r="M259">
        <v>5</v>
      </c>
      <c r="N259">
        <v>20</v>
      </c>
      <c r="O259" s="3">
        <v>4</v>
      </c>
      <c r="P259">
        <v>758</v>
      </c>
      <c r="Q259" t="s">
        <v>861</v>
      </c>
    </row>
    <row r="260" spans="1:17" x14ac:dyDescent="0.35">
      <c r="A260">
        <v>259</v>
      </c>
      <c r="B260" t="s">
        <v>6</v>
      </c>
      <c r="C260">
        <v>62</v>
      </c>
      <c r="D260">
        <v>1</v>
      </c>
      <c r="E260" s="2">
        <v>44990</v>
      </c>
      <c r="F260" s="1">
        <v>0.64020833333333338</v>
      </c>
      <c r="G260" s="2">
        <v>44995</v>
      </c>
      <c r="H260" s="1">
        <v>2.7893518518518519E-3</v>
      </c>
      <c r="I260" t="s">
        <v>408</v>
      </c>
      <c r="J260" t="s">
        <v>414</v>
      </c>
      <c r="K260" t="s">
        <v>839</v>
      </c>
      <c r="L260" t="s">
        <v>720</v>
      </c>
      <c r="M260">
        <v>15</v>
      </c>
      <c r="N260">
        <v>0</v>
      </c>
      <c r="O260" s="3">
        <v>5</v>
      </c>
      <c r="P260">
        <v>1356</v>
      </c>
      <c r="Q260" t="s">
        <v>778</v>
      </c>
    </row>
    <row r="261" spans="1:17" x14ac:dyDescent="0.35">
      <c r="A261">
        <v>260</v>
      </c>
      <c r="B261" t="s">
        <v>389</v>
      </c>
      <c r="C261">
        <v>69</v>
      </c>
      <c r="D261">
        <v>5</v>
      </c>
      <c r="E261" s="2">
        <v>44991</v>
      </c>
      <c r="F261" s="1">
        <v>0.54596064814814815</v>
      </c>
      <c r="G261" s="2">
        <v>45001</v>
      </c>
      <c r="H261" s="1">
        <v>0.93229166666666663</v>
      </c>
      <c r="I261" t="s">
        <v>239</v>
      </c>
      <c r="J261" t="s">
        <v>414</v>
      </c>
      <c r="K261" t="s">
        <v>839</v>
      </c>
      <c r="L261" t="s">
        <v>727</v>
      </c>
      <c r="M261">
        <v>13</v>
      </c>
      <c r="N261">
        <v>22</v>
      </c>
      <c r="O261" s="3">
        <v>10</v>
      </c>
      <c r="P261">
        <v>998</v>
      </c>
      <c r="Q261" t="s">
        <v>790</v>
      </c>
    </row>
    <row r="262" spans="1:17" x14ac:dyDescent="0.35">
      <c r="A262">
        <v>261</v>
      </c>
      <c r="B262" t="s">
        <v>167</v>
      </c>
      <c r="C262">
        <v>37</v>
      </c>
      <c r="D262">
        <v>3</v>
      </c>
      <c r="E262" s="2">
        <v>45236</v>
      </c>
      <c r="F262" s="1">
        <v>0.58599537037037042</v>
      </c>
      <c r="G262" s="2">
        <v>45242</v>
      </c>
      <c r="H262" s="1">
        <v>0.84568287037037038</v>
      </c>
      <c r="I262" t="s">
        <v>262</v>
      </c>
      <c r="J262" t="s">
        <v>403</v>
      </c>
      <c r="K262" t="s">
        <v>948</v>
      </c>
      <c r="L262" t="s">
        <v>727</v>
      </c>
      <c r="M262">
        <v>14</v>
      </c>
      <c r="N262">
        <v>20</v>
      </c>
      <c r="O262" s="3">
        <v>6</v>
      </c>
      <c r="P262">
        <v>1428</v>
      </c>
      <c r="Q262" t="s">
        <v>970</v>
      </c>
    </row>
    <row r="263" spans="1:17" x14ac:dyDescent="0.35">
      <c r="A263">
        <v>262</v>
      </c>
      <c r="B263" t="s">
        <v>155</v>
      </c>
      <c r="C263">
        <v>49</v>
      </c>
      <c r="D263">
        <v>3</v>
      </c>
      <c r="E263" s="2">
        <v>44964</v>
      </c>
      <c r="F263" s="1">
        <v>0.33699074074074076</v>
      </c>
      <c r="G263" s="2">
        <v>44968</v>
      </c>
      <c r="H263" s="1">
        <v>4.6493055555555558E-2</v>
      </c>
      <c r="I263" t="s">
        <v>534</v>
      </c>
      <c r="J263" t="s">
        <v>407</v>
      </c>
      <c r="K263" t="s">
        <v>712</v>
      </c>
      <c r="L263" t="s">
        <v>731</v>
      </c>
      <c r="M263">
        <v>8</v>
      </c>
      <c r="N263">
        <v>1</v>
      </c>
      <c r="O263" s="3">
        <v>4</v>
      </c>
      <c r="P263">
        <v>903</v>
      </c>
      <c r="Q263" t="s">
        <v>721</v>
      </c>
    </row>
    <row r="264" spans="1:17" x14ac:dyDescent="0.35">
      <c r="A264">
        <v>263</v>
      </c>
      <c r="B264" t="s">
        <v>317</v>
      </c>
      <c r="C264">
        <v>57</v>
      </c>
      <c r="D264">
        <v>4</v>
      </c>
      <c r="E264" s="2">
        <v>44997</v>
      </c>
      <c r="F264" s="1">
        <v>0.3994212962962963</v>
      </c>
      <c r="G264" s="2">
        <v>44998</v>
      </c>
      <c r="H264" s="1">
        <v>0.64028935185185187</v>
      </c>
      <c r="I264" t="s">
        <v>450</v>
      </c>
      <c r="J264" t="s">
        <v>405</v>
      </c>
      <c r="K264" t="s">
        <v>839</v>
      </c>
      <c r="L264" t="s">
        <v>720</v>
      </c>
      <c r="M264">
        <v>9</v>
      </c>
      <c r="N264">
        <v>15</v>
      </c>
      <c r="O264" s="3">
        <v>1</v>
      </c>
      <c r="P264">
        <v>1582</v>
      </c>
      <c r="Q264" t="s">
        <v>843</v>
      </c>
    </row>
    <row r="265" spans="1:17" x14ac:dyDescent="0.35">
      <c r="A265">
        <v>264</v>
      </c>
      <c r="B265" t="s">
        <v>44</v>
      </c>
      <c r="C265">
        <v>52</v>
      </c>
      <c r="D265">
        <v>3</v>
      </c>
      <c r="E265" s="2">
        <v>44966</v>
      </c>
      <c r="F265" s="1">
        <v>0.2328587962962963</v>
      </c>
      <c r="G265" s="2">
        <v>44975</v>
      </c>
      <c r="H265" s="1">
        <v>0.65539351851851857</v>
      </c>
      <c r="I265" t="s">
        <v>431</v>
      </c>
      <c r="J265" t="s">
        <v>407</v>
      </c>
      <c r="K265" t="s">
        <v>712</v>
      </c>
      <c r="L265" t="s">
        <v>740</v>
      </c>
      <c r="M265">
        <v>5</v>
      </c>
      <c r="N265">
        <v>15</v>
      </c>
      <c r="O265" s="3">
        <v>9</v>
      </c>
      <c r="P265">
        <v>236</v>
      </c>
      <c r="Q265" t="s">
        <v>733</v>
      </c>
    </row>
    <row r="266" spans="1:17" x14ac:dyDescent="0.35">
      <c r="A266">
        <v>265</v>
      </c>
      <c r="B266" t="s">
        <v>237</v>
      </c>
      <c r="C266">
        <v>58</v>
      </c>
      <c r="D266">
        <v>1</v>
      </c>
      <c r="E266" s="2">
        <v>44967</v>
      </c>
      <c r="F266" s="1">
        <v>0.88701388888888888</v>
      </c>
      <c r="G266" s="2">
        <v>44975</v>
      </c>
      <c r="H266" s="1">
        <v>0.26982638888888888</v>
      </c>
      <c r="I266" t="s">
        <v>530</v>
      </c>
      <c r="J266" t="s">
        <v>407</v>
      </c>
      <c r="K266" t="s">
        <v>712</v>
      </c>
      <c r="L266" t="s">
        <v>717</v>
      </c>
      <c r="M266">
        <v>21</v>
      </c>
      <c r="N266">
        <v>6</v>
      </c>
      <c r="O266" s="3">
        <v>8</v>
      </c>
      <c r="P266">
        <v>1492</v>
      </c>
      <c r="Q266" t="s">
        <v>741</v>
      </c>
    </row>
    <row r="267" spans="1:17" x14ac:dyDescent="0.35">
      <c r="A267">
        <v>266</v>
      </c>
      <c r="B267" t="s">
        <v>155</v>
      </c>
      <c r="C267">
        <v>36</v>
      </c>
      <c r="D267">
        <v>1</v>
      </c>
      <c r="E267" s="2">
        <v>45058</v>
      </c>
      <c r="F267" s="1">
        <v>0.57425925925925925</v>
      </c>
      <c r="G267" s="2">
        <v>45059</v>
      </c>
      <c r="H267" s="1">
        <v>0.80565972222222226</v>
      </c>
      <c r="I267" t="s">
        <v>535</v>
      </c>
      <c r="J267" t="s">
        <v>405</v>
      </c>
      <c r="K267" t="s">
        <v>999</v>
      </c>
      <c r="L267" t="s">
        <v>717</v>
      </c>
      <c r="M267">
        <v>13</v>
      </c>
      <c r="N267">
        <v>19</v>
      </c>
      <c r="O267" s="3">
        <v>1</v>
      </c>
      <c r="P267">
        <v>203</v>
      </c>
      <c r="Q267" t="s">
        <v>847</v>
      </c>
    </row>
    <row r="268" spans="1:17" x14ac:dyDescent="0.35">
      <c r="A268">
        <v>267</v>
      </c>
      <c r="B268" t="s">
        <v>220</v>
      </c>
      <c r="C268">
        <v>35</v>
      </c>
      <c r="D268">
        <v>3</v>
      </c>
      <c r="E268" s="2">
        <v>44989</v>
      </c>
      <c r="F268" s="1">
        <v>0.56871527777777775</v>
      </c>
      <c r="G268" s="2">
        <v>44997</v>
      </c>
      <c r="H268" s="1">
        <v>0.16111111111111112</v>
      </c>
      <c r="I268" t="s">
        <v>536</v>
      </c>
      <c r="J268" t="s">
        <v>414</v>
      </c>
      <c r="K268" t="s">
        <v>839</v>
      </c>
      <c r="L268" t="s">
        <v>713</v>
      </c>
      <c r="M268">
        <v>13</v>
      </c>
      <c r="N268">
        <v>3</v>
      </c>
      <c r="O268" s="3">
        <v>8</v>
      </c>
      <c r="P268">
        <v>1865</v>
      </c>
      <c r="Q268" t="s">
        <v>783</v>
      </c>
    </row>
    <row r="269" spans="1:17" x14ac:dyDescent="0.35">
      <c r="A269">
        <v>268</v>
      </c>
      <c r="B269" t="s">
        <v>213</v>
      </c>
      <c r="C269">
        <v>38</v>
      </c>
      <c r="D269">
        <v>1</v>
      </c>
      <c r="E269" s="2">
        <v>45152</v>
      </c>
      <c r="F269" s="1">
        <v>0.32359953703703703</v>
      </c>
      <c r="G269" s="2">
        <v>45161</v>
      </c>
      <c r="H269" s="1">
        <v>0.70381944444444444</v>
      </c>
      <c r="I269" t="s">
        <v>432</v>
      </c>
      <c r="J269" t="s">
        <v>405</v>
      </c>
      <c r="K269" t="s">
        <v>887</v>
      </c>
      <c r="L269" t="s">
        <v>727</v>
      </c>
      <c r="M269">
        <v>7</v>
      </c>
      <c r="N269">
        <v>16</v>
      </c>
      <c r="O269" s="3">
        <v>9</v>
      </c>
      <c r="P269">
        <v>562</v>
      </c>
      <c r="Q269" t="s">
        <v>934</v>
      </c>
    </row>
    <row r="270" spans="1:17" x14ac:dyDescent="0.35">
      <c r="A270">
        <v>269</v>
      </c>
      <c r="B270" t="s">
        <v>99</v>
      </c>
      <c r="C270">
        <v>36</v>
      </c>
      <c r="D270">
        <v>1</v>
      </c>
      <c r="E270" s="2">
        <v>45224</v>
      </c>
      <c r="F270" s="1">
        <v>5.0138888888888886E-2</v>
      </c>
      <c r="G270" s="2">
        <v>45225</v>
      </c>
      <c r="H270" s="1">
        <v>0.74876157407407407</v>
      </c>
      <c r="I270" t="s">
        <v>537</v>
      </c>
      <c r="J270" t="s">
        <v>405</v>
      </c>
      <c r="K270" t="s">
        <v>1006</v>
      </c>
      <c r="L270" t="s">
        <v>715</v>
      </c>
      <c r="M270">
        <v>1</v>
      </c>
      <c r="N270">
        <v>17</v>
      </c>
      <c r="O270" s="3">
        <v>1</v>
      </c>
      <c r="P270">
        <v>203</v>
      </c>
      <c r="Q270" t="s">
        <v>847</v>
      </c>
    </row>
    <row r="271" spans="1:17" x14ac:dyDescent="0.35">
      <c r="A271">
        <v>270</v>
      </c>
      <c r="B271" t="s">
        <v>329</v>
      </c>
      <c r="C271">
        <v>21</v>
      </c>
      <c r="D271">
        <v>5</v>
      </c>
      <c r="E271" s="2">
        <v>45160</v>
      </c>
      <c r="F271" s="1">
        <v>0.84825231481481478</v>
      </c>
      <c r="G271" s="2">
        <v>45170</v>
      </c>
      <c r="H271" s="1">
        <v>0.66943287037037036</v>
      </c>
      <c r="I271" t="s">
        <v>459</v>
      </c>
      <c r="J271" t="s">
        <v>409</v>
      </c>
      <c r="K271" t="s">
        <v>887</v>
      </c>
      <c r="L271" t="s">
        <v>731</v>
      </c>
      <c r="M271">
        <v>20</v>
      </c>
      <c r="N271">
        <v>16</v>
      </c>
      <c r="O271" s="3">
        <v>10</v>
      </c>
      <c r="P271">
        <v>1561</v>
      </c>
      <c r="Q271" t="s">
        <v>892</v>
      </c>
    </row>
    <row r="272" spans="1:17" x14ac:dyDescent="0.35">
      <c r="A272">
        <v>271</v>
      </c>
      <c r="B272" t="s">
        <v>159</v>
      </c>
      <c r="C272">
        <v>36</v>
      </c>
      <c r="D272">
        <v>5</v>
      </c>
      <c r="E272" s="2">
        <v>45100</v>
      </c>
      <c r="F272" s="1">
        <v>0.76923611111111112</v>
      </c>
      <c r="G272" s="2">
        <v>45107</v>
      </c>
      <c r="H272" s="1">
        <v>0.76394675925925926</v>
      </c>
      <c r="I272" t="s">
        <v>538</v>
      </c>
      <c r="J272" t="s">
        <v>405</v>
      </c>
      <c r="K272" t="s">
        <v>1000</v>
      </c>
      <c r="L272" t="s">
        <v>717</v>
      </c>
      <c r="M272">
        <v>18</v>
      </c>
      <c r="N272">
        <v>18</v>
      </c>
      <c r="O272" s="3">
        <v>7</v>
      </c>
      <c r="P272">
        <v>203</v>
      </c>
      <c r="Q272" t="s">
        <v>838</v>
      </c>
    </row>
    <row r="273" spans="1:17" x14ac:dyDescent="0.35">
      <c r="A273">
        <v>272</v>
      </c>
      <c r="B273" t="s">
        <v>67</v>
      </c>
      <c r="C273">
        <v>12</v>
      </c>
      <c r="D273">
        <v>1</v>
      </c>
      <c r="E273" s="2">
        <v>45024</v>
      </c>
      <c r="F273" s="1">
        <v>0.40283564814814815</v>
      </c>
      <c r="G273" s="2">
        <v>45034</v>
      </c>
      <c r="H273" s="1">
        <v>0.84300925925925929</v>
      </c>
      <c r="I273" t="s">
        <v>490</v>
      </c>
      <c r="J273" t="s">
        <v>401</v>
      </c>
      <c r="K273" t="s">
        <v>997</v>
      </c>
      <c r="L273" t="s">
        <v>713</v>
      </c>
      <c r="M273">
        <v>9</v>
      </c>
      <c r="N273">
        <v>20</v>
      </c>
      <c r="O273" s="3">
        <v>10</v>
      </c>
      <c r="P273">
        <v>672</v>
      </c>
      <c r="Q273" t="s">
        <v>1042</v>
      </c>
    </row>
    <row r="274" spans="1:17" x14ac:dyDescent="0.35">
      <c r="A274">
        <v>273</v>
      </c>
      <c r="B274" t="s">
        <v>190</v>
      </c>
      <c r="C274">
        <v>10</v>
      </c>
      <c r="D274">
        <v>2</v>
      </c>
      <c r="E274" s="2">
        <v>45252</v>
      </c>
      <c r="F274" s="1">
        <v>0.67540509259259263</v>
      </c>
      <c r="G274" s="2">
        <v>45254</v>
      </c>
      <c r="H274" s="1">
        <v>7.8333333333333338E-2</v>
      </c>
      <c r="I274" t="s">
        <v>419</v>
      </c>
      <c r="J274" t="s">
        <v>405</v>
      </c>
      <c r="K274" t="s">
        <v>948</v>
      </c>
      <c r="L274" t="s">
        <v>715</v>
      </c>
      <c r="M274">
        <v>16</v>
      </c>
      <c r="N274">
        <v>1</v>
      </c>
      <c r="O274" s="3">
        <v>2</v>
      </c>
      <c r="P274">
        <v>259</v>
      </c>
      <c r="Q274" t="s">
        <v>952</v>
      </c>
    </row>
    <row r="275" spans="1:17" x14ac:dyDescent="0.35">
      <c r="A275">
        <v>274</v>
      </c>
      <c r="B275" t="s">
        <v>305</v>
      </c>
      <c r="C275">
        <v>41</v>
      </c>
      <c r="D275">
        <v>5</v>
      </c>
      <c r="E275" s="2">
        <v>45232</v>
      </c>
      <c r="F275" s="1">
        <v>0.27628472222222222</v>
      </c>
      <c r="G275" s="2">
        <v>45242</v>
      </c>
      <c r="H275" s="1">
        <v>0.87055555555555553</v>
      </c>
      <c r="I275" t="s">
        <v>537</v>
      </c>
      <c r="J275" t="s">
        <v>403</v>
      </c>
      <c r="K275" t="s">
        <v>948</v>
      </c>
      <c r="L275" t="s">
        <v>740</v>
      </c>
      <c r="M275">
        <v>6</v>
      </c>
      <c r="N275">
        <v>20</v>
      </c>
      <c r="O275" s="3">
        <v>10</v>
      </c>
      <c r="P275">
        <v>1977</v>
      </c>
      <c r="Q275" t="s">
        <v>983</v>
      </c>
    </row>
    <row r="276" spans="1:17" x14ac:dyDescent="0.35">
      <c r="A276">
        <v>275</v>
      </c>
      <c r="B276" t="s">
        <v>115</v>
      </c>
      <c r="C276">
        <v>29</v>
      </c>
      <c r="D276">
        <v>1</v>
      </c>
      <c r="E276" s="2">
        <v>44987</v>
      </c>
      <c r="F276" s="1">
        <v>0.17623842592592592</v>
      </c>
      <c r="G276" s="2">
        <v>44990</v>
      </c>
      <c r="H276" s="1">
        <v>5.392361111111111E-2</v>
      </c>
      <c r="I276" t="s">
        <v>539</v>
      </c>
      <c r="J276" t="s">
        <v>414</v>
      </c>
      <c r="K276" t="s">
        <v>839</v>
      </c>
      <c r="L276" t="s">
        <v>740</v>
      </c>
      <c r="M276">
        <v>4</v>
      </c>
      <c r="N276">
        <v>1</v>
      </c>
      <c r="O276" s="3">
        <v>3</v>
      </c>
      <c r="P276">
        <v>1252</v>
      </c>
      <c r="Q276" t="s">
        <v>875</v>
      </c>
    </row>
    <row r="277" spans="1:17" x14ac:dyDescent="0.35">
      <c r="A277">
        <v>276</v>
      </c>
      <c r="B277" t="s">
        <v>256</v>
      </c>
      <c r="C277">
        <v>15</v>
      </c>
      <c r="D277">
        <v>2</v>
      </c>
      <c r="E277" s="2">
        <v>45074</v>
      </c>
      <c r="F277" s="1">
        <v>6.5347222222222223E-2</v>
      </c>
      <c r="G277" s="2">
        <v>45078</v>
      </c>
      <c r="H277" s="1">
        <v>0.29552083333333334</v>
      </c>
      <c r="I277" t="s">
        <v>540</v>
      </c>
      <c r="J277" t="s">
        <v>401</v>
      </c>
      <c r="K277" t="s">
        <v>999</v>
      </c>
      <c r="L277" t="s">
        <v>720</v>
      </c>
      <c r="M277">
        <v>1</v>
      </c>
      <c r="N277">
        <v>7</v>
      </c>
      <c r="O277" s="3">
        <v>4</v>
      </c>
      <c r="P277">
        <v>1488</v>
      </c>
      <c r="Q277" t="s">
        <v>942</v>
      </c>
    </row>
    <row r="278" spans="1:17" x14ac:dyDescent="0.35">
      <c r="A278">
        <v>277</v>
      </c>
      <c r="B278" t="s">
        <v>244</v>
      </c>
      <c r="C278">
        <v>34</v>
      </c>
      <c r="D278">
        <v>5</v>
      </c>
      <c r="E278" s="2">
        <v>45161</v>
      </c>
      <c r="F278" s="1">
        <v>0.8032407407407407</v>
      </c>
      <c r="G278" s="2">
        <v>45167</v>
      </c>
      <c r="H278" s="1">
        <v>0.65993055555555558</v>
      </c>
      <c r="I278" t="s">
        <v>311</v>
      </c>
      <c r="J278" t="s">
        <v>409</v>
      </c>
      <c r="K278" t="s">
        <v>887</v>
      </c>
      <c r="L278" t="s">
        <v>715</v>
      </c>
      <c r="M278">
        <v>19</v>
      </c>
      <c r="N278">
        <v>15</v>
      </c>
      <c r="O278" s="3">
        <v>6</v>
      </c>
      <c r="P278">
        <v>1335</v>
      </c>
      <c r="Q278" t="s">
        <v>910</v>
      </c>
    </row>
    <row r="279" spans="1:17" x14ac:dyDescent="0.35">
      <c r="A279">
        <v>278</v>
      </c>
      <c r="B279" t="s">
        <v>178</v>
      </c>
      <c r="C279">
        <v>1</v>
      </c>
      <c r="D279">
        <v>2</v>
      </c>
      <c r="E279" s="2">
        <v>45097</v>
      </c>
      <c r="F279" s="1">
        <v>0.98185185185185186</v>
      </c>
      <c r="G279" s="2">
        <v>45101</v>
      </c>
      <c r="H279" s="1">
        <v>0.23800925925925925</v>
      </c>
      <c r="I279" t="s">
        <v>541</v>
      </c>
      <c r="J279" t="s">
        <v>424</v>
      </c>
      <c r="K279" t="s">
        <v>1000</v>
      </c>
      <c r="L279" t="s">
        <v>731</v>
      </c>
      <c r="M279">
        <v>23</v>
      </c>
      <c r="N279">
        <v>5</v>
      </c>
      <c r="O279" s="3">
        <v>4</v>
      </c>
      <c r="P279">
        <v>1935</v>
      </c>
      <c r="Q279" t="s">
        <v>962</v>
      </c>
    </row>
    <row r="280" spans="1:17" x14ac:dyDescent="0.35">
      <c r="A280">
        <v>279</v>
      </c>
      <c r="B280" t="s">
        <v>264</v>
      </c>
      <c r="C280">
        <v>23</v>
      </c>
      <c r="D280">
        <v>4</v>
      </c>
      <c r="E280" s="2">
        <v>45254</v>
      </c>
      <c r="F280" s="1">
        <v>0.38525462962962964</v>
      </c>
      <c r="G280" s="2">
        <v>45256</v>
      </c>
      <c r="H280" s="1">
        <v>0.74401620370370369</v>
      </c>
      <c r="I280" t="s">
        <v>38</v>
      </c>
      <c r="J280" t="s">
        <v>401</v>
      </c>
      <c r="K280" t="s">
        <v>948</v>
      </c>
      <c r="L280" t="s">
        <v>717</v>
      </c>
      <c r="M280">
        <v>9</v>
      </c>
      <c r="N280">
        <v>17</v>
      </c>
      <c r="O280" s="3">
        <v>2</v>
      </c>
      <c r="P280">
        <v>1098</v>
      </c>
      <c r="Q280" t="s">
        <v>859</v>
      </c>
    </row>
    <row r="281" spans="1:17" x14ac:dyDescent="0.35">
      <c r="A281">
        <v>280</v>
      </c>
      <c r="B281" t="s">
        <v>15</v>
      </c>
      <c r="C281">
        <v>19</v>
      </c>
      <c r="D281">
        <v>3</v>
      </c>
      <c r="E281" s="2">
        <v>44964</v>
      </c>
      <c r="F281" s="1">
        <v>0.73943287037037042</v>
      </c>
      <c r="G281" s="2">
        <v>44969</v>
      </c>
      <c r="H281" s="1">
        <v>0.68825231481481486</v>
      </c>
      <c r="I281" t="s">
        <v>57</v>
      </c>
      <c r="J281" t="s">
        <v>407</v>
      </c>
      <c r="K281" t="s">
        <v>712</v>
      </c>
      <c r="L281" t="s">
        <v>731</v>
      </c>
      <c r="M281">
        <v>17</v>
      </c>
      <c r="N281">
        <v>16</v>
      </c>
      <c r="O281" s="3">
        <v>5</v>
      </c>
      <c r="P281">
        <v>1234</v>
      </c>
      <c r="Q281" t="s">
        <v>742</v>
      </c>
    </row>
    <row r="282" spans="1:17" x14ac:dyDescent="0.35">
      <c r="A282">
        <v>281</v>
      </c>
      <c r="B282" t="s">
        <v>36</v>
      </c>
      <c r="C282">
        <v>15</v>
      </c>
      <c r="D282">
        <v>3</v>
      </c>
      <c r="E282" s="2">
        <v>45190</v>
      </c>
      <c r="F282" s="1">
        <v>0.85887731481481477</v>
      </c>
      <c r="G282" s="2">
        <v>45194</v>
      </c>
      <c r="H282" s="1">
        <v>0.43557870370370372</v>
      </c>
      <c r="I282" t="s">
        <v>349</v>
      </c>
      <c r="J282" t="s">
        <v>401</v>
      </c>
      <c r="K282" t="s">
        <v>1005</v>
      </c>
      <c r="L282" t="s">
        <v>740</v>
      </c>
      <c r="M282">
        <v>20</v>
      </c>
      <c r="N282">
        <v>10</v>
      </c>
      <c r="O282" s="3">
        <v>4</v>
      </c>
      <c r="P282">
        <v>1488</v>
      </c>
      <c r="Q282" t="s">
        <v>1043</v>
      </c>
    </row>
    <row r="283" spans="1:17" x14ac:dyDescent="0.35">
      <c r="A283">
        <v>282</v>
      </c>
      <c r="B283" t="s">
        <v>359</v>
      </c>
      <c r="C283">
        <v>41</v>
      </c>
      <c r="D283">
        <v>2</v>
      </c>
      <c r="E283" s="2">
        <v>45241</v>
      </c>
      <c r="F283" s="1">
        <v>0.43112268518518521</v>
      </c>
      <c r="G283" s="2">
        <v>45249</v>
      </c>
      <c r="H283" s="1">
        <v>0.92476851851851849</v>
      </c>
      <c r="I283" t="s">
        <v>57</v>
      </c>
      <c r="J283" t="s">
        <v>403</v>
      </c>
      <c r="K283" t="s">
        <v>948</v>
      </c>
      <c r="L283" t="s">
        <v>713</v>
      </c>
      <c r="M283">
        <v>10</v>
      </c>
      <c r="N283">
        <v>22</v>
      </c>
      <c r="O283" s="3">
        <v>8</v>
      </c>
      <c r="P283">
        <v>1977</v>
      </c>
      <c r="Q283" t="s">
        <v>963</v>
      </c>
    </row>
    <row r="284" spans="1:17" x14ac:dyDescent="0.35">
      <c r="A284">
        <v>283</v>
      </c>
      <c r="B284" t="s">
        <v>337</v>
      </c>
      <c r="C284">
        <v>23</v>
      </c>
      <c r="D284">
        <v>2</v>
      </c>
      <c r="E284" s="2">
        <v>45253</v>
      </c>
      <c r="F284" s="1">
        <v>0.11914351851851852</v>
      </c>
      <c r="G284" s="2">
        <v>45260</v>
      </c>
      <c r="H284" s="1">
        <v>0.76504629629629628</v>
      </c>
      <c r="I284" t="s">
        <v>542</v>
      </c>
      <c r="J284" t="s">
        <v>401</v>
      </c>
      <c r="K284" t="s">
        <v>948</v>
      </c>
      <c r="L284" t="s">
        <v>740</v>
      </c>
      <c r="M284">
        <v>2</v>
      </c>
      <c r="N284">
        <v>18</v>
      </c>
      <c r="O284" s="3">
        <v>7</v>
      </c>
      <c r="P284">
        <v>1098</v>
      </c>
      <c r="Q284" t="s">
        <v>796</v>
      </c>
    </row>
    <row r="285" spans="1:17" x14ac:dyDescent="0.35">
      <c r="A285">
        <v>284</v>
      </c>
      <c r="B285" t="s">
        <v>226</v>
      </c>
      <c r="C285">
        <v>17</v>
      </c>
      <c r="D285">
        <v>1</v>
      </c>
      <c r="E285" s="2">
        <v>45148</v>
      </c>
      <c r="F285" s="1">
        <v>0.67574074074074075</v>
      </c>
      <c r="G285" s="2">
        <v>45154</v>
      </c>
      <c r="H285" s="1">
        <v>0.47357638888888887</v>
      </c>
      <c r="I285" t="s">
        <v>460</v>
      </c>
      <c r="J285" t="s">
        <v>401</v>
      </c>
      <c r="K285" t="s">
        <v>887</v>
      </c>
      <c r="L285" t="s">
        <v>740</v>
      </c>
      <c r="M285">
        <v>16</v>
      </c>
      <c r="N285">
        <v>11</v>
      </c>
      <c r="O285" s="3">
        <v>6</v>
      </c>
      <c r="P285">
        <v>1899</v>
      </c>
      <c r="Q285" t="s">
        <v>825</v>
      </c>
    </row>
    <row r="286" spans="1:17" x14ac:dyDescent="0.35">
      <c r="A286">
        <v>285</v>
      </c>
      <c r="B286" t="s">
        <v>321</v>
      </c>
      <c r="C286">
        <v>7</v>
      </c>
      <c r="D286">
        <v>5</v>
      </c>
      <c r="E286" s="2">
        <v>44983</v>
      </c>
      <c r="F286" s="1">
        <v>0.72689814814814813</v>
      </c>
      <c r="G286" s="2">
        <v>44986</v>
      </c>
      <c r="H286" s="1">
        <v>0.53634259259259254</v>
      </c>
      <c r="I286" t="s">
        <v>534</v>
      </c>
      <c r="J286" t="s">
        <v>414</v>
      </c>
      <c r="K286" t="s">
        <v>712</v>
      </c>
      <c r="L286" t="s">
        <v>720</v>
      </c>
      <c r="M286">
        <v>17</v>
      </c>
      <c r="N286">
        <v>12</v>
      </c>
      <c r="O286" s="3">
        <v>3</v>
      </c>
      <c r="P286">
        <v>409</v>
      </c>
      <c r="Q286" t="s">
        <v>765</v>
      </c>
    </row>
    <row r="287" spans="1:17" x14ac:dyDescent="0.35">
      <c r="A287">
        <v>286</v>
      </c>
      <c r="B287" t="s">
        <v>382</v>
      </c>
      <c r="C287">
        <v>50</v>
      </c>
      <c r="D287">
        <v>3</v>
      </c>
      <c r="E287" s="2">
        <v>44991</v>
      </c>
      <c r="F287" s="1">
        <v>0.83726851851851847</v>
      </c>
      <c r="G287" s="2">
        <v>44997</v>
      </c>
      <c r="H287" s="1">
        <v>0.11211805555555555</v>
      </c>
      <c r="I287" t="s">
        <v>543</v>
      </c>
      <c r="J287" t="s">
        <v>414</v>
      </c>
      <c r="K287" t="s">
        <v>839</v>
      </c>
      <c r="L287" t="s">
        <v>727</v>
      </c>
      <c r="M287">
        <v>20</v>
      </c>
      <c r="N287">
        <v>2</v>
      </c>
      <c r="O287" s="3">
        <v>6</v>
      </c>
      <c r="P287">
        <v>422</v>
      </c>
      <c r="Q287" t="s">
        <v>809</v>
      </c>
    </row>
    <row r="288" spans="1:17" x14ac:dyDescent="0.35">
      <c r="A288">
        <v>287</v>
      </c>
      <c r="B288" t="s">
        <v>48</v>
      </c>
      <c r="C288">
        <v>7</v>
      </c>
      <c r="D288">
        <v>5</v>
      </c>
      <c r="E288" s="2">
        <v>44988</v>
      </c>
      <c r="F288" s="1">
        <v>0.20421296296296296</v>
      </c>
      <c r="G288" s="2">
        <v>44991</v>
      </c>
      <c r="H288" s="1">
        <v>0.65274305555555556</v>
      </c>
      <c r="I288" t="s">
        <v>544</v>
      </c>
      <c r="J288" t="s">
        <v>414</v>
      </c>
      <c r="K288" t="s">
        <v>839</v>
      </c>
      <c r="L288" t="s">
        <v>717</v>
      </c>
      <c r="M288">
        <v>4</v>
      </c>
      <c r="N288">
        <v>15</v>
      </c>
      <c r="O288" s="3">
        <v>3</v>
      </c>
      <c r="P288">
        <v>409</v>
      </c>
      <c r="Q288" t="s">
        <v>765</v>
      </c>
    </row>
    <row r="289" spans="1:17" x14ac:dyDescent="0.35">
      <c r="A289">
        <v>288</v>
      </c>
      <c r="B289" t="s">
        <v>143</v>
      </c>
      <c r="C289">
        <v>34</v>
      </c>
      <c r="D289">
        <v>2</v>
      </c>
      <c r="E289" s="2">
        <v>45159</v>
      </c>
      <c r="F289" s="1">
        <v>0.66594907407407411</v>
      </c>
      <c r="G289" s="2">
        <v>45161</v>
      </c>
      <c r="H289" s="1">
        <v>0.86291666666666667</v>
      </c>
      <c r="I289" t="s">
        <v>541</v>
      </c>
      <c r="J289" t="s">
        <v>409</v>
      </c>
      <c r="K289" t="s">
        <v>887</v>
      </c>
      <c r="L289" t="s">
        <v>727</v>
      </c>
      <c r="M289">
        <v>15</v>
      </c>
      <c r="N289">
        <v>20</v>
      </c>
      <c r="O289" s="3">
        <v>2</v>
      </c>
      <c r="P289">
        <v>1335</v>
      </c>
      <c r="Q289" t="s">
        <v>911</v>
      </c>
    </row>
    <row r="290" spans="1:17" x14ac:dyDescent="0.35">
      <c r="A290">
        <v>289</v>
      </c>
      <c r="B290" t="s">
        <v>75</v>
      </c>
      <c r="C290">
        <v>30</v>
      </c>
      <c r="D290">
        <v>4</v>
      </c>
      <c r="E290" s="2">
        <v>45167</v>
      </c>
      <c r="F290" s="1">
        <v>0.9861226851851852</v>
      </c>
      <c r="G290" s="2">
        <v>45175</v>
      </c>
      <c r="H290" s="1">
        <v>0.11812499999999999</v>
      </c>
      <c r="I290" t="s">
        <v>200</v>
      </c>
      <c r="J290" t="s">
        <v>401</v>
      </c>
      <c r="K290" t="s">
        <v>887</v>
      </c>
      <c r="L290" t="s">
        <v>731</v>
      </c>
      <c r="M290">
        <v>23</v>
      </c>
      <c r="N290">
        <v>2</v>
      </c>
      <c r="O290" s="3">
        <v>8</v>
      </c>
      <c r="P290">
        <v>751</v>
      </c>
      <c r="Q290" t="s">
        <v>935</v>
      </c>
    </row>
    <row r="291" spans="1:17" x14ac:dyDescent="0.35">
      <c r="A291">
        <v>290</v>
      </c>
      <c r="B291" t="s">
        <v>309</v>
      </c>
      <c r="C291">
        <v>69</v>
      </c>
      <c r="D291">
        <v>3</v>
      </c>
      <c r="E291" s="2">
        <v>44991</v>
      </c>
      <c r="F291" s="1">
        <v>0.43562499999999998</v>
      </c>
      <c r="G291" s="2">
        <v>44995</v>
      </c>
      <c r="H291" s="1">
        <v>0.6066435185185185</v>
      </c>
      <c r="I291" t="s">
        <v>531</v>
      </c>
      <c r="J291" t="s">
        <v>414</v>
      </c>
      <c r="K291" t="s">
        <v>839</v>
      </c>
      <c r="L291" t="s">
        <v>727</v>
      </c>
      <c r="M291">
        <v>10</v>
      </c>
      <c r="N291">
        <v>14</v>
      </c>
      <c r="O291" s="3">
        <v>4</v>
      </c>
      <c r="P291">
        <v>998</v>
      </c>
      <c r="Q291" t="s">
        <v>802</v>
      </c>
    </row>
    <row r="292" spans="1:17" x14ac:dyDescent="0.35">
      <c r="A292">
        <v>291</v>
      </c>
      <c r="B292" t="s">
        <v>282</v>
      </c>
      <c r="C292">
        <v>49</v>
      </c>
      <c r="D292">
        <v>2</v>
      </c>
      <c r="E292" s="2">
        <v>44967</v>
      </c>
      <c r="F292" s="1">
        <v>8.7962962962962968E-3</v>
      </c>
      <c r="G292" s="2">
        <v>44968</v>
      </c>
      <c r="H292" s="1">
        <v>0.95336805555555559</v>
      </c>
      <c r="I292" t="s">
        <v>527</v>
      </c>
      <c r="J292" t="s">
        <v>407</v>
      </c>
      <c r="K292" t="s">
        <v>712</v>
      </c>
      <c r="L292" t="s">
        <v>717</v>
      </c>
      <c r="M292">
        <v>0</v>
      </c>
      <c r="N292">
        <v>22</v>
      </c>
      <c r="O292" s="3">
        <v>1</v>
      </c>
      <c r="P292">
        <v>903</v>
      </c>
      <c r="Q292" t="s">
        <v>737</v>
      </c>
    </row>
    <row r="293" spans="1:17" x14ac:dyDescent="0.35">
      <c r="A293">
        <v>292</v>
      </c>
      <c r="B293" t="s">
        <v>213</v>
      </c>
      <c r="C293">
        <v>54</v>
      </c>
      <c r="D293">
        <v>1</v>
      </c>
      <c r="E293" s="2">
        <v>45196</v>
      </c>
      <c r="F293" s="1">
        <v>0.94693287037037033</v>
      </c>
      <c r="G293" s="2">
        <v>45202</v>
      </c>
      <c r="H293" s="1">
        <v>7.2766203703703708E-2</v>
      </c>
      <c r="I293" t="s">
        <v>476</v>
      </c>
      <c r="J293" t="s">
        <v>401</v>
      </c>
      <c r="K293" t="s">
        <v>1005</v>
      </c>
      <c r="L293" t="s">
        <v>715</v>
      </c>
      <c r="M293">
        <v>22</v>
      </c>
      <c r="N293">
        <v>1</v>
      </c>
      <c r="O293" s="3">
        <v>6</v>
      </c>
      <c r="P293">
        <v>1236</v>
      </c>
      <c r="Q293" t="s">
        <v>1044</v>
      </c>
    </row>
    <row r="294" spans="1:17" x14ac:dyDescent="0.35">
      <c r="A294">
        <v>293</v>
      </c>
      <c r="B294" t="s">
        <v>15</v>
      </c>
      <c r="C294">
        <v>1</v>
      </c>
      <c r="D294">
        <v>4</v>
      </c>
      <c r="E294" s="2">
        <v>45173</v>
      </c>
      <c r="F294" s="1">
        <v>0.16929398148148148</v>
      </c>
      <c r="G294" s="2">
        <v>45178</v>
      </c>
      <c r="H294" s="1">
        <v>0.75736111111111115</v>
      </c>
      <c r="I294" t="s">
        <v>545</v>
      </c>
      <c r="J294" t="s">
        <v>424</v>
      </c>
      <c r="K294" t="s">
        <v>1005</v>
      </c>
      <c r="L294" t="s">
        <v>727</v>
      </c>
      <c r="M294">
        <v>4</v>
      </c>
      <c r="N294">
        <v>18</v>
      </c>
      <c r="O294" s="3">
        <v>5</v>
      </c>
      <c r="P294">
        <v>1935</v>
      </c>
      <c r="Q294" t="s">
        <v>807</v>
      </c>
    </row>
    <row r="295" spans="1:17" x14ac:dyDescent="0.35">
      <c r="A295">
        <v>294</v>
      </c>
      <c r="B295" t="s">
        <v>190</v>
      </c>
      <c r="C295">
        <v>26</v>
      </c>
      <c r="D295">
        <v>5</v>
      </c>
      <c r="E295" s="2">
        <v>44986</v>
      </c>
      <c r="F295" s="1">
        <v>0.87798611111111113</v>
      </c>
      <c r="G295" s="2">
        <v>44988</v>
      </c>
      <c r="H295" s="1">
        <v>0.82284722222222217</v>
      </c>
      <c r="I295" t="s">
        <v>246</v>
      </c>
      <c r="J295" t="s">
        <v>414</v>
      </c>
      <c r="K295" t="s">
        <v>839</v>
      </c>
      <c r="L295" t="s">
        <v>715</v>
      </c>
      <c r="M295">
        <v>21</v>
      </c>
      <c r="N295">
        <v>19</v>
      </c>
      <c r="O295" s="3">
        <v>2</v>
      </c>
      <c r="P295">
        <v>289</v>
      </c>
      <c r="Q295" t="s">
        <v>876</v>
      </c>
    </row>
    <row r="296" spans="1:17" x14ac:dyDescent="0.35">
      <c r="A296">
        <v>295</v>
      </c>
      <c r="B296" t="s">
        <v>309</v>
      </c>
      <c r="C296">
        <v>18</v>
      </c>
      <c r="D296">
        <v>1</v>
      </c>
      <c r="E296" s="2">
        <v>45075</v>
      </c>
      <c r="F296" s="1">
        <v>0.66260416666666666</v>
      </c>
      <c r="G296" s="2">
        <v>45079</v>
      </c>
      <c r="H296" s="1">
        <v>0.42131944444444447</v>
      </c>
      <c r="I296" t="s">
        <v>546</v>
      </c>
      <c r="J296" t="s">
        <v>405</v>
      </c>
      <c r="K296" t="s">
        <v>999</v>
      </c>
      <c r="L296" t="s">
        <v>727</v>
      </c>
      <c r="M296">
        <v>15</v>
      </c>
      <c r="N296">
        <v>10</v>
      </c>
      <c r="O296" s="3">
        <v>4</v>
      </c>
      <c r="P296">
        <v>781</v>
      </c>
      <c r="Q296" t="s">
        <v>1022</v>
      </c>
    </row>
    <row r="297" spans="1:17" x14ac:dyDescent="0.35">
      <c r="A297">
        <v>296</v>
      </c>
      <c r="B297" t="s">
        <v>317</v>
      </c>
      <c r="C297">
        <v>70</v>
      </c>
      <c r="D297">
        <v>5</v>
      </c>
      <c r="E297" s="2">
        <v>45017</v>
      </c>
      <c r="F297" s="1">
        <v>0.49668981481481483</v>
      </c>
      <c r="G297" s="2">
        <v>45027</v>
      </c>
      <c r="H297" s="1">
        <v>0.81511574074074078</v>
      </c>
      <c r="I297" t="s">
        <v>534</v>
      </c>
      <c r="J297" t="s">
        <v>405</v>
      </c>
      <c r="K297" t="s">
        <v>997</v>
      </c>
      <c r="L297" t="s">
        <v>713</v>
      </c>
      <c r="M297">
        <v>11</v>
      </c>
      <c r="N297">
        <v>19</v>
      </c>
      <c r="O297" s="3">
        <v>10</v>
      </c>
      <c r="P297">
        <v>866</v>
      </c>
      <c r="Q297" t="s">
        <v>933</v>
      </c>
    </row>
    <row r="298" spans="1:17" x14ac:dyDescent="0.35">
      <c r="A298">
        <v>297</v>
      </c>
      <c r="B298" t="s">
        <v>190</v>
      </c>
      <c r="C298">
        <v>13</v>
      </c>
      <c r="D298">
        <v>3</v>
      </c>
      <c r="E298" s="2">
        <v>44985</v>
      </c>
      <c r="F298" s="1">
        <v>0.84408564814814813</v>
      </c>
      <c r="G298" s="2">
        <v>44990</v>
      </c>
      <c r="H298" s="1">
        <v>0.8697569444444444</v>
      </c>
      <c r="I298" t="s">
        <v>391</v>
      </c>
      <c r="J298" t="s">
        <v>414</v>
      </c>
      <c r="K298" t="s">
        <v>712</v>
      </c>
      <c r="L298" t="s">
        <v>731</v>
      </c>
      <c r="M298">
        <v>20</v>
      </c>
      <c r="N298">
        <v>20</v>
      </c>
      <c r="O298" s="3">
        <v>5</v>
      </c>
      <c r="P298">
        <v>1141</v>
      </c>
      <c r="Q298" t="s">
        <v>794</v>
      </c>
    </row>
    <row r="299" spans="1:17" x14ac:dyDescent="0.35">
      <c r="A299">
        <v>298</v>
      </c>
      <c r="B299" t="s">
        <v>226</v>
      </c>
      <c r="C299">
        <v>3</v>
      </c>
      <c r="D299">
        <v>1</v>
      </c>
      <c r="E299" s="2">
        <v>44968</v>
      </c>
      <c r="F299" s="1">
        <v>0.96283564814814815</v>
      </c>
      <c r="G299" s="2">
        <v>44969</v>
      </c>
      <c r="H299" s="1">
        <v>9.5636574074074068E-2</v>
      </c>
      <c r="I299" t="s">
        <v>505</v>
      </c>
      <c r="J299" t="s">
        <v>407</v>
      </c>
      <c r="K299" t="s">
        <v>712</v>
      </c>
      <c r="L299" t="s">
        <v>713</v>
      </c>
      <c r="M299">
        <v>23</v>
      </c>
      <c r="N299">
        <v>2</v>
      </c>
      <c r="O299" s="3">
        <v>1</v>
      </c>
      <c r="P299">
        <v>1534</v>
      </c>
      <c r="Q299" t="s">
        <v>738</v>
      </c>
    </row>
    <row r="300" spans="1:17" x14ac:dyDescent="0.35">
      <c r="A300">
        <v>299</v>
      </c>
      <c r="B300" t="s">
        <v>355</v>
      </c>
      <c r="C300">
        <v>8</v>
      </c>
      <c r="D300">
        <v>5</v>
      </c>
      <c r="E300" s="2">
        <v>45238</v>
      </c>
      <c r="F300" s="1">
        <v>0.49399305555555556</v>
      </c>
      <c r="G300" s="2">
        <v>45247</v>
      </c>
      <c r="H300" s="1">
        <v>0.55406250000000001</v>
      </c>
      <c r="I300" t="s">
        <v>145</v>
      </c>
      <c r="J300" t="s">
        <v>401</v>
      </c>
      <c r="K300" t="s">
        <v>948</v>
      </c>
      <c r="L300" t="s">
        <v>715</v>
      </c>
      <c r="M300">
        <v>11</v>
      </c>
      <c r="N300">
        <v>13</v>
      </c>
      <c r="O300" s="3">
        <v>9</v>
      </c>
      <c r="P300">
        <v>252</v>
      </c>
      <c r="Q300" t="s">
        <v>858</v>
      </c>
    </row>
    <row r="301" spans="1:17" x14ac:dyDescent="0.35">
      <c r="A301">
        <v>300</v>
      </c>
      <c r="B301" t="s">
        <v>131</v>
      </c>
      <c r="C301">
        <v>22</v>
      </c>
      <c r="D301">
        <v>1</v>
      </c>
      <c r="E301" s="2">
        <v>45167</v>
      </c>
      <c r="F301" s="1">
        <v>0.80561342592592589</v>
      </c>
      <c r="G301" s="2">
        <v>45177</v>
      </c>
      <c r="H301" s="1">
        <v>0.76754629629629634</v>
      </c>
      <c r="I301" t="s">
        <v>547</v>
      </c>
      <c r="J301" t="s">
        <v>424</v>
      </c>
      <c r="K301" t="s">
        <v>887</v>
      </c>
      <c r="L301" t="s">
        <v>731</v>
      </c>
      <c r="M301">
        <v>19</v>
      </c>
      <c r="N301">
        <v>18</v>
      </c>
      <c r="O301" s="3">
        <v>10</v>
      </c>
      <c r="P301">
        <v>1639</v>
      </c>
      <c r="Q301" t="s">
        <v>816</v>
      </c>
    </row>
    <row r="302" spans="1:17" x14ac:dyDescent="0.35">
      <c r="A302">
        <v>301</v>
      </c>
      <c r="B302" t="s">
        <v>275</v>
      </c>
      <c r="C302">
        <v>6</v>
      </c>
      <c r="D302">
        <v>3</v>
      </c>
      <c r="E302" s="2">
        <v>44984</v>
      </c>
      <c r="F302" s="1">
        <v>0.2669212962962963</v>
      </c>
      <c r="G302" s="2">
        <v>44989</v>
      </c>
      <c r="H302" s="1">
        <v>0.70296296296296301</v>
      </c>
      <c r="I302" t="s">
        <v>207</v>
      </c>
      <c r="J302" t="s">
        <v>414</v>
      </c>
      <c r="K302" t="s">
        <v>712</v>
      </c>
      <c r="L302" t="s">
        <v>727</v>
      </c>
      <c r="M302">
        <v>6</v>
      </c>
      <c r="N302">
        <v>16</v>
      </c>
      <c r="O302" s="3">
        <v>5</v>
      </c>
      <c r="P302">
        <v>1112</v>
      </c>
      <c r="Q302" t="s">
        <v>795</v>
      </c>
    </row>
    <row r="303" spans="1:17" x14ac:dyDescent="0.35">
      <c r="A303">
        <v>302</v>
      </c>
      <c r="B303" t="s">
        <v>278</v>
      </c>
      <c r="C303">
        <v>25</v>
      </c>
      <c r="D303">
        <v>4</v>
      </c>
      <c r="E303" s="2">
        <v>45223</v>
      </c>
      <c r="F303" s="1">
        <v>0.57853009259259258</v>
      </c>
      <c r="G303" s="2">
        <v>45224</v>
      </c>
      <c r="H303" s="1">
        <v>0.71765046296296298</v>
      </c>
      <c r="I303" t="s">
        <v>211</v>
      </c>
      <c r="J303" t="s">
        <v>401</v>
      </c>
      <c r="K303" t="s">
        <v>1006</v>
      </c>
      <c r="L303" t="s">
        <v>731</v>
      </c>
      <c r="M303">
        <v>13</v>
      </c>
      <c r="N303">
        <v>17</v>
      </c>
      <c r="O303" s="3">
        <v>1</v>
      </c>
      <c r="P303">
        <v>1202</v>
      </c>
      <c r="Q303" t="s">
        <v>1045</v>
      </c>
    </row>
    <row r="304" spans="1:17" x14ac:dyDescent="0.35">
      <c r="A304">
        <v>303</v>
      </c>
      <c r="B304" t="s">
        <v>205</v>
      </c>
      <c r="C304">
        <v>14</v>
      </c>
      <c r="D304">
        <v>1</v>
      </c>
      <c r="E304" s="2">
        <v>45250</v>
      </c>
      <c r="F304" s="1">
        <v>0.27982638888888889</v>
      </c>
      <c r="G304" s="2">
        <v>45259</v>
      </c>
      <c r="H304" s="1">
        <v>0.29724537037037035</v>
      </c>
      <c r="I304" t="s">
        <v>464</v>
      </c>
      <c r="J304" t="s">
        <v>405</v>
      </c>
      <c r="K304" t="s">
        <v>948</v>
      </c>
      <c r="L304" t="s">
        <v>727</v>
      </c>
      <c r="M304">
        <v>6</v>
      </c>
      <c r="N304">
        <v>7</v>
      </c>
      <c r="O304" s="3">
        <v>9</v>
      </c>
      <c r="P304">
        <v>1915</v>
      </c>
      <c r="Q304" t="s">
        <v>953</v>
      </c>
    </row>
    <row r="305" spans="1:17" x14ac:dyDescent="0.35">
      <c r="A305">
        <v>304</v>
      </c>
      <c r="B305" t="s">
        <v>344</v>
      </c>
      <c r="C305">
        <v>67</v>
      </c>
      <c r="D305">
        <v>3</v>
      </c>
      <c r="E305" s="2">
        <v>44997</v>
      </c>
      <c r="F305" s="1">
        <v>0.39199074074074075</v>
      </c>
      <c r="G305" s="2">
        <v>45004</v>
      </c>
      <c r="H305" s="1">
        <v>0.96501157407407412</v>
      </c>
      <c r="I305" t="s">
        <v>331</v>
      </c>
      <c r="J305" t="s">
        <v>401</v>
      </c>
      <c r="K305" t="s">
        <v>839</v>
      </c>
      <c r="L305" t="s">
        <v>720</v>
      </c>
      <c r="M305">
        <v>9</v>
      </c>
      <c r="N305">
        <v>23</v>
      </c>
      <c r="O305" s="3">
        <v>7</v>
      </c>
      <c r="P305">
        <v>1374</v>
      </c>
      <c r="Q305" t="s">
        <v>818</v>
      </c>
    </row>
    <row r="306" spans="1:17" x14ac:dyDescent="0.35">
      <c r="A306">
        <v>305</v>
      </c>
      <c r="B306" t="s">
        <v>15</v>
      </c>
      <c r="C306">
        <v>26</v>
      </c>
      <c r="D306">
        <v>1</v>
      </c>
      <c r="E306" s="2">
        <v>44987</v>
      </c>
      <c r="F306" s="1">
        <v>7.4537037037037037E-3</v>
      </c>
      <c r="G306" s="2">
        <v>44995</v>
      </c>
      <c r="H306" s="1">
        <v>0.58408564814814812</v>
      </c>
      <c r="I306" t="s">
        <v>499</v>
      </c>
      <c r="J306" t="s">
        <v>414</v>
      </c>
      <c r="K306" t="s">
        <v>839</v>
      </c>
      <c r="L306" t="s">
        <v>740</v>
      </c>
      <c r="M306">
        <v>0</v>
      </c>
      <c r="N306">
        <v>14</v>
      </c>
      <c r="O306" s="3">
        <v>8</v>
      </c>
      <c r="P306">
        <v>289</v>
      </c>
      <c r="Q306" t="s">
        <v>872</v>
      </c>
    </row>
    <row r="307" spans="1:17" x14ac:dyDescent="0.35">
      <c r="A307">
        <v>306</v>
      </c>
      <c r="B307" t="s">
        <v>333</v>
      </c>
      <c r="C307">
        <v>49</v>
      </c>
      <c r="D307">
        <v>4</v>
      </c>
      <c r="E307" s="2">
        <v>44961</v>
      </c>
      <c r="F307" s="1">
        <v>0.48322916666666665</v>
      </c>
      <c r="G307" s="2">
        <v>44969</v>
      </c>
      <c r="H307" s="1">
        <v>0.27638888888888891</v>
      </c>
      <c r="I307" t="s">
        <v>548</v>
      </c>
      <c r="J307" t="s">
        <v>407</v>
      </c>
      <c r="K307" t="s">
        <v>712</v>
      </c>
      <c r="L307" t="s">
        <v>713</v>
      </c>
      <c r="M307">
        <v>11</v>
      </c>
      <c r="N307">
        <v>6</v>
      </c>
      <c r="O307" s="3">
        <v>8</v>
      </c>
      <c r="P307">
        <v>903</v>
      </c>
      <c r="Q307" t="s">
        <v>726</v>
      </c>
    </row>
    <row r="308" spans="1:17" x14ac:dyDescent="0.35">
      <c r="A308">
        <v>307</v>
      </c>
      <c r="B308" t="s">
        <v>171</v>
      </c>
      <c r="C308">
        <v>3</v>
      </c>
      <c r="D308">
        <v>1</v>
      </c>
      <c r="E308" s="2">
        <v>44961</v>
      </c>
      <c r="F308" s="1">
        <v>0.90131944444444445</v>
      </c>
      <c r="G308" s="2">
        <v>44965</v>
      </c>
      <c r="H308" s="1">
        <v>0.47789351851851852</v>
      </c>
      <c r="I308" t="s">
        <v>517</v>
      </c>
      <c r="J308" t="s">
        <v>407</v>
      </c>
      <c r="K308" t="s">
        <v>712</v>
      </c>
      <c r="L308" t="s">
        <v>713</v>
      </c>
      <c r="M308">
        <v>21</v>
      </c>
      <c r="N308">
        <v>11</v>
      </c>
      <c r="O308" s="3">
        <v>4</v>
      </c>
      <c r="P308">
        <v>1534</v>
      </c>
      <c r="Q308" t="s">
        <v>738</v>
      </c>
    </row>
    <row r="309" spans="1:17" x14ac:dyDescent="0.35">
      <c r="A309">
        <v>308</v>
      </c>
      <c r="B309" t="s">
        <v>24</v>
      </c>
      <c r="C309">
        <v>57</v>
      </c>
      <c r="D309">
        <v>1</v>
      </c>
      <c r="E309" s="2">
        <v>44994</v>
      </c>
      <c r="F309" s="1">
        <v>0.32929398148148148</v>
      </c>
      <c r="G309" s="2">
        <v>44997</v>
      </c>
      <c r="H309" s="1">
        <v>0.50791666666666668</v>
      </c>
      <c r="I309" t="s">
        <v>438</v>
      </c>
      <c r="J309" t="s">
        <v>405</v>
      </c>
      <c r="K309" t="s">
        <v>839</v>
      </c>
      <c r="L309" t="s">
        <v>740</v>
      </c>
      <c r="M309">
        <v>7</v>
      </c>
      <c r="N309">
        <v>12</v>
      </c>
      <c r="O309" s="3">
        <v>3</v>
      </c>
      <c r="P309">
        <v>1582</v>
      </c>
      <c r="Q309" t="s">
        <v>851</v>
      </c>
    </row>
    <row r="310" spans="1:17" x14ac:dyDescent="0.35">
      <c r="A310">
        <v>309</v>
      </c>
      <c r="B310" t="s">
        <v>278</v>
      </c>
      <c r="C310">
        <v>60</v>
      </c>
      <c r="D310">
        <v>4</v>
      </c>
      <c r="E310" s="2">
        <v>45240</v>
      </c>
      <c r="F310" s="1">
        <v>0.27688657407407408</v>
      </c>
      <c r="G310" s="2">
        <v>45243</v>
      </c>
      <c r="H310" s="1">
        <v>0.21843750000000001</v>
      </c>
      <c r="I310" t="s">
        <v>57</v>
      </c>
      <c r="J310" t="s">
        <v>403</v>
      </c>
      <c r="K310" t="s">
        <v>948</v>
      </c>
      <c r="L310" t="s">
        <v>717</v>
      </c>
      <c r="M310">
        <v>6</v>
      </c>
      <c r="N310">
        <v>5</v>
      </c>
      <c r="O310" s="3">
        <v>3</v>
      </c>
      <c r="P310">
        <v>827</v>
      </c>
      <c r="Q310" t="s">
        <v>977</v>
      </c>
    </row>
    <row r="311" spans="1:17" x14ac:dyDescent="0.35">
      <c r="A311">
        <v>310</v>
      </c>
      <c r="B311" t="s">
        <v>241</v>
      </c>
      <c r="C311">
        <v>38</v>
      </c>
      <c r="D311">
        <v>3</v>
      </c>
      <c r="E311" s="2">
        <v>45158</v>
      </c>
      <c r="F311" s="1">
        <v>0.51692129629629635</v>
      </c>
      <c r="G311" s="2">
        <v>45162</v>
      </c>
      <c r="H311" s="1">
        <v>0.65472222222222221</v>
      </c>
      <c r="I311" t="s">
        <v>521</v>
      </c>
      <c r="J311" t="s">
        <v>405</v>
      </c>
      <c r="K311" t="s">
        <v>887</v>
      </c>
      <c r="L311" t="s">
        <v>720</v>
      </c>
      <c r="M311">
        <v>12</v>
      </c>
      <c r="N311">
        <v>15</v>
      </c>
      <c r="O311" s="3">
        <v>4</v>
      </c>
      <c r="P311">
        <v>562</v>
      </c>
      <c r="Q311" t="s">
        <v>936</v>
      </c>
    </row>
    <row r="312" spans="1:17" x14ac:dyDescent="0.35">
      <c r="A312">
        <v>311</v>
      </c>
      <c r="B312" t="s">
        <v>205</v>
      </c>
      <c r="C312">
        <v>39</v>
      </c>
      <c r="D312">
        <v>2</v>
      </c>
      <c r="E312" s="2">
        <v>45171</v>
      </c>
      <c r="F312" s="1">
        <v>0.39359953703703704</v>
      </c>
      <c r="G312" s="2">
        <v>45181</v>
      </c>
      <c r="H312" s="1">
        <v>0.74424768518518514</v>
      </c>
      <c r="I312" t="s">
        <v>89</v>
      </c>
      <c r="J312" t="s">
        <v>424</v>
      </c>
      <c r="K312" t="s">
        <v>1005</v>
      </c>
      <c r="L312" t="s">
        <v>713</v>
      </c>
      <c r="M312">
        <v>9</v>
      </c>
      <c r="N312">
        <v>17</v>
      </c>
      <c r="O312" s="3">
        <v>10</v>
      </c>
      <c r="P312">
        <v>387</v>
      </c>
      <c r="Q312" t="s">
        <v>940</v>
      </c>
    </row>
    <row r="313" spans="1:17" x14ac:dyDescent="0.35">
      <c r="A313">
        <v>312</v>
      </c>
      <c r="B313" t="s">
        <v>178</v>
      </c>
      <c r="C313">
        <v>9</v>
      </c>
      <c r="D313">
        <v>1</v>
      </c>
      <c r="E313" s="2">
        <v>45160</v>
      </c>
      <c r="F313" s="1">
        <v>0.76916666666666667</v>
      </c>
      <c r="G313" s="2">
        <v>45165</v>
      </c>
      <c r="H313" s="1">
        <v>0.25085648148148149</v>
      </c>
      <c r="I313" t="s">
        <v>549</v>
      </c>
      <c r="J313" t="s">
        <v>409</v>
      </c>
      <c r="K313" t="s">
        <v>887</v>
      </c>
      <c r="L313" t="s">
        <v>731</v>
      </c>
      <c r="M313">
        <v>18</v>
      </c>
      <c r="N313">
        <v>6</v>
      </c>
      <c r="O313" s="3">
        <v>5</v>
      </c>
      <c r="P313">
        <v>1605</v>
      </c>
      <c r="Q313" t="s">
        <v>890</v>
      </c>
    </row>
    <row r="314" spans="1:17" x14ac:dyDescent="0.35">
      <c r="A314">
        <v>313</v>
      </c>
      <c r="B314" t="s">
        <v>223</v>
      </c>
      <c r="C314">
        <v>30</v>
      </c>
      <c r="D314">
        <v>2</v>
      </c>
      <c r="E314" s="2">
        <v>45129</v>
      </c>
      <c r="F314" s="1">
        <v>0.80866898148148147</v>
      </c>
      <c r="G314" s="2">
        <v>45133</v>
      </c>
      <c r="H314" s="1">
        <v>0.25431712962962966</v>
      </c>
      <c r="I314" t="s">
        <v>550</v>
      </c>
      <c r="J314" t="s">
        <v>401</v>
      </c>
      <c r="K314" t="s">
        <v>998</v>
      </c>
      <c r="L314" t="s">
        <v>713</v>
      </c>
      <c r="M314">
        <v>19</v>
      </c>
      <c r="N314">
        <v>6</v>
      </c>
      <c r="O314" s="3">
        <v>4</v>
      </c>
      <c r="P314">
        <v>751</v>
      </c>
      <c r="Q314" t="s">
        <v>931</v>
      </c>
    </row>
    <row r="315" spans="1:17" x14ac:dyDescent="0.35">
      <c r="A315">
        <v>314</v>
      </c>
      <c r="B315" t="s">
        <v>119</v>
      </c>
      <c r="C315">
        <v>43</v>
      </c>
      <c r="D315">
        <v>4</v>
      </c>
      <c r="E315" s="2">
        <v>45235</v>
      </c>
      <c r="F315" s="1">
        <v>0.49214120370370368</v>
      </c>
      <c r="G315" s="2">
        <v>45245</v>
      </c>
      <c r="H315" s="1">
        <v>0.20515046296296297</v>
      </c>
      <c r="I315" t="s">
        <v>502</v>
      </c>
      <c r="J315" t="s">
        <v>403</v>
      </c>
      <c r="K315" t="s">
        <v>948</v>
      </c>
      <c r="L315" t="s">
        <v>720</v>
      </c>
      <c r="M315">
        <v>11</v>
      </c>
      <c r="N315">
        <v>4</v>
      </c>
      <c r="O315" s="3">
        <v>10</v>
      </c>
      <c r="P315">
        <v>750</v>
      </c>
      <c r="Q315" t="s">
        <v>984</v>
      </c>
    </row>
    <row r="316" spans="1:17" x14ac:dyDescent="0.35">
      <c r="A316">
        <v>315</v>
      </c>
      <c r="B316" t="s">
        <v>248</v>
      </c>
      <c r="C316">
        <v>26</v>
      </c>
      <c r="D316">
        <v>5</v>
      </c>
      <c r="E316" s="2">
        <v>44991</v>
      </c>
      <c r="F316" s="1">
        <v>0.59827546296296297</v>
      </c>
      <c r="G316" s="2">
        <v>44994</v>
      </c>
      <c r="H316" s="1">
        <v>0.80579861111111106</v>
      </c>
      <c r="I316" t="s">
        <v>551</v>
      </c>
      <c r="J316" t="s">
        <v>414</v>
      </c>
      <c r="K316" t="s">
        <v>839</v>
      </c>
      <c r="L316" t="s">
        <v>727</v>
      </c>
      <c r="M316">
        <v>14</v>
      </c>
      <c r="N316">
        <v>19</v>
      </c>
      <c r="O316" s="3">
        <v>3</v>
      </c>
      <c r="P316">
        <v>289</v>
      </c>
      <c r="Q316" t="s">
        <v>876</v>
      </c>
    </row>
    <row r="317" spans="1:17" x14ac:dyDescent="0.35">
      <c r="A317">
        <v>316</v>
      </c>
      <c r="B317" t="s">
        <v>194</v>
      </c>
      <c r="C317">
        <v>2</v>
      </c>
      <c r="D317">
        <v>5</v>
      </c>
      <c r="E317" s="2">
        <v>44968</v>
      </c>
      <c r="F317" s="1">
        <v>0.89936342592592589</v>
      </c>
      <c r="G317" s="2">
        <v>44972</v>
      </c>
      <c r="H317" s="1">
        <v>0.30682870370370369</v>
      </c>
      <c r="I317" t="s">
        <v>544</v>
      </c>
      <c r="J317" t="s">
        <v>407</v>
      </c>
      <c r="K317" t="s">
        <v>712</v>
      </c>
      <c r="L317" t="s">
        <v>713</v>
      </c>
      <c r="M317">
        <v>21</v>
      </c>
      <c r="N317">
        <v>7</v>
      </c>
      <c r="O317" s="3">
        <v>4</v>
      </c>
      <c r="P317">
        <v>441</v>
      </c>
      <c r="Q317" t="s">
        <v>723</v>
      </c>
    </row>
    <row r="318" spans="1:17" x14ac:dyDescent="0.35">
      <c r="A318">
        <v>317</v>
      </c>
      <c r="B318" t="s">
        <v>59</v>
      </c>
      <c r="C318">
        <v>29</v>
      </c>
      <c r="D318">
        <v>3</v>
      </c>
      <c r="E318" s="2">
        <v>44992</v>
      </c>
      <c r="F318" s="1">
        <v>0.7857291666666667</v>
      </c>
      <c r="G318" s="2">
        <v>45000</v>
      </c>
      <c r="H318" s="1">
        <v>0.67557870370370365</v>
      </c>
      <c r="I318" t="s">
        <v>323</v>
      </c>
      <c r="J318" t="s">
        <v>414</v>
      </c>
      <c r="K318" t="s">
        <v>839</v>
      </c>
      <c r="L318" t="s">
        <v>731</v>
      </c>
      <c r="M318">
        <v>18</v>
      </c>
      <c r="N318">
        <v>16</v>
      </c>
      <c r="O318" s="3">
        <v>8</v>
      </c>
      <c r="P318">
        <v>1252</v>
      </c>
      <c r="Q318" t="s">
        <v>877</v>
      </c>
    </row>
    <row r="319" spans="1:17" x14ac:dyDescent="0.35">
      <c r="A319">
        <v>318</v>
      </c>
      <c r="B319" t="s">
        <v>155</v>
      </c>
      <c r="C319">
        <v>26</v>
      </c>
      <c r="D319">
        <v>5</v>
      </c>
      <c r="E319" s="2">
        <v>44992</v>
      </c>
      <c r="F319" s="1">
        <v>0.51098379629629631</v>
      </c>
      <c r="G319" s="2">
        <v>44996</v>
      </c>
      <c r="H319" s="1">
        <v>0.66651620370370368</v>
      </c>
      <c r="I319" t="s">
        <v>552</v>
      </c>
      <c r="J319" t="s">
        <v>414</v>
      </c>
      <c r="K319" t="s">
        <v>839</v>
      </c>
      <c r="L319" t="s">
        <v>731</v>
      </c>
      <c r="M319">
        <v>12</v>
      </c>
      <c r="N319">
        <v>15</v>
      </c>
      <c r="O319" s="3">
        <v>4</v>
      </c>
      <c r="P319">
        <v>289</v>
      </c>
      <c r="Q319" t="s">
        <v>876</v>
      </c>
    </row>
    <row r="320" spans="1:17" x14ac:dyDescent="0.35">
      <c r="A320">
        <v>319</v>
      </c>
      <c r="B320" t="s">
        <v>178</v>
      </c>
      <c r="C320">
        <v>64</v>
      </c>
      <c r="D320">
        <v>1</v>
      </c>
      <c r="E320" s="2">
        <v>45158</v>
      </c>
      <c r="F320" s="1">
        <v>0.26605324074074072</v>
      </c>
      <c r="G320" s="2">
        <v>45164</v>
      </c>
      <c r="H320" s="1">
        <v>0.94748842592592597</v>
      </c>
      <c r="I320" t="s">
        <v>553</v>
      </c>
      <c r="J320" t="s">
        <v>409</v>
      </c>
      <c r="K320" t="s">
        <v>887</v>
      </c>
      <c r="L320" t="s">
        <v>720</v>
      </c>
      <c r="M320">
        <v>6</v>
      </c>
      <c r="N320">
        <v>22</v>
      </c>
      <c r="O320" s="3">
        <v>6</v>
      </c>
      <c r="P320">
        <v>1878</v>
      </c>
      <c r="Q320" t="s">
        <v>912</v>
      </c>
    </row>
    <row r="321" spans="1:17" x14ac:dyDescent="0.35">
      <c r="A321">
        <v>320</v>
      </c>
      <c r="B321" t="s">
        <v>32</v>
      </c>
      <c r="C321">
        <v>13</v>
      </c>
      <c r="D321">
        <v>1</v>
      </c>
      <c r="E321" s="2">
        <v>44986</v>
      </c>
      <c r="F321" s="1">
        <v>0.32633101851851853</v>
      </c>
      <c r="G321" s="2">
        <v>44993</v>
      </c>
      <c r="H321" s="1">
        <v>0.35996527777777776</v>
      </c>
      <c r="I321" t="s">
        <v>524</v>
      </c>
      <c r="J321" t="s">
        <v>414</v>
      </c>
      <c r="K321" t="s">
        <v>839</v>
      </c>
      <c r="L321" t="s">
        <v>715</v>
      </c>
      <c r="M321">
        <v>7</v>
      </c>
      <c r="N321">
        <v>8</v>
      </c>
      <c r="O321" s="3">
        <v>7</v>
      </c>
      <c r="P321">
        <v>1141</v>
      </c>
      <c r="Q321" t="s">
        <v>878</v>
      </c>
    </row>
    <row r="322" spans="1:17" x14ac:dyDescent="0.35">
      <c r="A322">
        <v>321</v>
      </c>
      <c r="B322" t="s">
        <v>198</v>
      </c>
      <c r="C322">
        <v>12</v>
      </c>
      <c r="D322">
        <v>5</v>
      </c>
      <c r="E322" s="2">
        <v>44993</v>
      </c>
      <c r="F322" s="1">
        <v>0.47714120370370372</v>
      </c>
      <c r="G322" s="2">
        <v>45002</v>
      </c>
      <c r="H322" s="1">
        <v>0.41091435185185188</v>
      </c>
      <c r="I322" t="s">
        <v>554</v>
      </c>
      <c r="J322" t="s">
        <v>401</v>
      </c>
      <c r="K322" t="s">
        <v>839</v>
      </c>
      <c r="L322" t="s">
        <v>715</v>
      </c>
      <c r="M322">
        <v>11</v>
      </c>
      <c r="N322">
        <v>9</v>
      </c>
      <c r="O322" s="3">
        <v>9</v>
      </c>
      <c r="P322">
        <v>672</v>
      </c>
      <c r="Q322" t="s">
        <v>852</v>
      </c>
    </row>
    <row r="323" spans="1:17" x14ac:dyDescent="0.35">
      <c r="A323">
        <v>322</v>
      </c>
      <c r="B323" t="s">
        <v>223</v>
      </c>
      <c r="C323">
        <v>15</v>
      </c>
      <c r="D323">
        <v>1</v>
      </c>
      <c r="E323" s="2">
        <v>45027</v>
      </c>
      <c r="F323" s="1">
        <v>0.35568287037037039</v>
      </c>
      <c r="G323" s="2">
        <v>45031</v>
      </c>
      <c r="H323" s="1">
        <v>0.14614583333333334</v>
      </c>
      <c r="I323" t="s">
        <v>555</v>
      </c>
      <c r="J323" t="s">
        <v>401</v>
      </c>
      <c r="K323" t="s">
        <v>997</v>
      </c>
      <c r="L323" t="s">
        <v>731</v>
      </c>
      <c r="M323">
        <v>8</v>
      </c>
      <c r="N323">
        <v>3</v>
      </c>
      <c r="O323" s="3">
        <v>4</v>
      </c>
      <c r="P323">
        <v>1488</v>
      </c>
      <c r="Q323" t="s">
        <v>1046</v>
      </c>
    </row>
    <row r="324" spans="1:17" x14ac:dyDescent="0.35">
      <c r="A324">
        <v>323</v>
      </c>
      <c r="B324" t="s">
        <v>55</v>
      </c>
      <c r="C324">
        <v>23</v>
      </c>
      <c r="D324">
        <v>2</v>
      </c>
      <c r="E324" s="2">
        <v>44966</v>
      </c>
      <c r="F324" s="1">
        <v>0.75907407407407412</v>
      </c>
      <c r="G324" s="2">
        <v>44967</v>
      </c>
      <c r="H324" s="1">
        <v>0.43234953703703705</v>
      </c>
      <c r="I324" t="s">
        <v>791</v>
      </c>
      <c r="J324" t="s">
        <v>401</v>
      </c>
      <c r="K324" t="s">
        <v>712</v>
      </c>
      <c r="L324" t="s">
        <v>740</v>
      </c>
      <c r="M324">
        <v>18</v>
      </c>
      <c r="N324">
        <v>10</v>
      </c>
      <c r="O324" s="3">
        <v>1</v>
      </c>
      <c r="P324">
        <v>1098</v>
      </c>
      <c r="Q324" t="s">
        <v>796</v>
      </c>
    </row>
    <row r="325" spans="1:17" x14ac:dyDescent="0.35">
      <c r="A325">
        <v>324</v>
      </c>
      <c r="B325" t="s">
        <v>286</v>
      </c>
      <c r="C325">
        <v>14</v>
      </c>
      <c r="D325">
        <v>2</v>
      </c>
      <c r="E325" s="2">
        <v>44959</v>
      </c>
      <c r="F325" s="1">
        <v>0.78296296296296297</v>
      </c>
      <c r="G325" s="2">
        <v>44968</v>
      </c>
      <c r="H325" s="1">
        <v>0.64923611111111112</v>
      </c>
      <c r="I325" t="s">
        <v>258</v>
      </c>
      <c r="J325" t="s">
        <v>405</v>
      </c>
      <c r="K325" t="s">
        <v>712</v>
      </c>
      <c r="L325" t="s">
        <v>740</v>
      </c>
      <c r="M325">
        <v>18</v>
      </c>
      <c r="N325">
        <v>15</v>
      </c>
      <c r="O325" s="3">
        <v>9</v>
      </c>
      <c r="P325">
        <v>1915</v>
      </c>
      <c r="Q325" t="s">
        <v>797</v>
      </c>
    </row>
    <row r="326" spans="1:17" x14ac:dyDescent="0.35">
      <c r="A326">
        <v>325</v>
      </c>
      <c r="B326" t="s">
        <v>355</v>
      </c>
      <c r="C326">
        <v>27</v>
      </c>
      <c r="D326">
        <v>5</v>
      </c>
      <c r="E326" s="2">
        <v>45163</v>
      </c>
      <c r="F326" s="1">
        <v>0.77135416666666667</v>
      </c>
      <c r="G326" s="2">
        <v>45173</v>
      </c>
      <c r="H326" s="1">
        <v>0.83515046296296291</v>
      </c>
      <c r="I326" t="s">
        <v>486</v>
      </c>
      <c r="J326" t="s">
        <v>409</v>
      </c>
      <c r="K326" t="s">
        <v>887</v>
      </c>
      <c r="L326" t="s">
        <v>717</v>
      </c>
      <c r="M326">
        <v>18</v>
      </c>
      <c r="N326">
        <v>20</v>
      </c>
      <c r="O326" s="3">
        <v>10</v>
      </c>
      <c r="P326">
        <v>548</v>
      </c>
      <c r="Q326" t="s">
        <v>896</v>
      </c>
    </row>
    <row r="327" spans="1:17" x14ac:dyDescent="0.35">
      <c r="A327">
        <v>326</v>
      </c>
      <c r="B327" t="s">
        <v>344</v>
      </c>
      <c r="C327">
        <v>34</v>
      </c>
      <c r="D327">
        <v>3</v>
      </c>
      <c r="E327" s="2">
        <v>45165</v>
      </c>
      <c r="F327" s="1">
        <v>0.65214120370370365</v>
      </c>
      <c r="G327" s="2">
        <v>45172</v>
      </c>
      <c r="H327" s="1">
        <v>0.64828703703703705</v>
      </c>
      <c r="I327" t="s">
        <v>8</v>
      </c>
      <c r="J327" t="s">
        <v>409</v>
      </c>
      <c r="K327" t="s">
        <v>887</v>
      </c>
      <c r="L327" t="s">
        <v>720</v>
      </c>
      <c r="M327">
        <v>15</v>
      </c>
      <c r="N327">
        <v>15</v>
      </c>
      <c r="O327" s="3">
        <v>7</v>
      </c>
      <c r="P327">
        <v>1335</v>
      </c>
      <c r="Q327" t="s">
        <v>913</v>
      </c>
    </row>
    <row r="328" spans="1:17" x14ac:dyDescent="0.35">
      <c r="A328">
        <v>327</v>
      </c>
      <c r="B328" t="s">
        <v>194</v>
      </c>
      <c r="C328">
        <v>51</v>
      </c>
      <c r="D328">
        <v>1</v>
      </c>
      <c r="E328" s="2">
        <v>45193</v>
      </c>
      <c r="F328" s="1">
        <v>0.39519675925925923</v>
      </c>
      <c r="G328" s="2">
        <v>45195</v>
      </c>
      <c r="H328" s="1">
        <v>0.83964120370370365</v>
      </c>
      <c r="I328" t="s">
        <v>544</v>
      </c>
      <c r="J328" t="s">
        <v>424</v>
      </c>
      <c r="K328" t="s">
        <v>1005</v>
      </c>
      <c r="L328" t="s">
        <v>720</v>
      </c>
      <c r="M328">
        <v>9</v>
      </c>
      <c r="N328">
        <v>20</v>
      </c>
      <c r="O328" s="3">
        <v>2</v>
      </c>
      <c r="P328">
        <v>1084</v>
      </c>
      <c r="Q328" t="s">
        <v>1011</v>
      </c>
    </row>
    <row r="329" spans="1:17" x14ac:dyDescent="0.35">
      <c r="A329">
        <v>328</v>
      </c>
      <c r="B329" t="s">
        <v>99</v>
      </c>
      <c r="C329">
        <v>23</v>
      </c>
      <c r="D329">
        <v>3</v>
      </c>
      <c r="E329" s="2">
        <v>45033</v>
      </c>
      <c r="F329" s="1">
        <v>0.74418981481481483</v>
      </c>
      <c r="G329" s="2">
        <v>45038</v>
      </c>
      <c r="H329" s="1">
        <v>0.37451388888888887</v>
      </c>
      <c r="I329" t="s">
        <v>184</v>
      </c>
      <c r="J329" t="s">
        <v>401</v>
      </c>
      <c r="K329" t="s">
        <v>997</v>
      </c>
      <c r="L329" t="s">
        <v>727</v>
      </c>
      <c r="M329">
        <v>17</v>
      </c>
      <c r="N329">
        <v>8</v>
      </c>
      <c r="O329" s="3">
        <v>5</v>
      </c>
      <c r="P329">
        <v>1098</v>
      </c>
      <c r="Q329" t="s">
        <v>960</v>
      </c>
    </row>
    <row r="330" spans="1:17" x14ac:dyDescent="0.35">
      <c r="A330">
        <v>329</v>
      </c>
      <c r="B330" t="s">
        <v>370</v>
      </c>
      <c r="C330">
        <v>17</v>
      </c>
      <c r="D330">
        <v>3</v>
      </c>
      <c r="E330" s="2">
        <v>45164</v>
      </c>
      <c r="F330" s="1">
        <v>9.8645833333333335E-2</v>
      </c>
      <c r="G330" s="2">
        <v>45173</v>
      </c>
      <c r="H330" s="1">
        <v>0.13115740740740742</v>
      </c>
      <c r="I330" t="s">
        <v>556</v>
      </c>
      <c r="J330" t="s">
        <v>401</v>
      </c>
      <c r="K330" t="s">
        <v>887</v>
      </c>
      <c r="L330" t="s">
        <v>713</v>
      </c>
      <c r="M330">
        <v>2</v>
      </c>
      <c r="N330">
        <v>3</v>
      </c>
      <c r="O330" s="3">
        <v>9</v>
      </c>
      <c r="P330">
        <v>1899</v>
      </c>
      <c r="Q330" t="s">
        <v>937</v>
      </c>
    </row>
    <row r="331" spans="1:17" x14ac:dyDescent="0.35">
      <c r="A331">
        <v>330</v>
      </c>
      <c r="B331" t="s">
        <v>233</v>
      </c>
      <c r="C331">
        <v>59</v>
      </c>
      <c r="D331">
        <v>2</v>
      </c>
      <c r="E331" s="2">
        <v>45162</v>
      </c>
      <c r="F331" s="1">
        <v>0.8507986111111111</v>
      </c>
      <c r="G331" s="2">
        <v>45170</v>
      </c>
      <c r="H331" s="1">
        <v>0.51828703703703705</v>
      </c>
      <c r="I331" t="s">
        <v>461</v>
      </c>
      <c r="J331" t="s">
        <v>409</v>
      </c>
      <c r="K331" t="s">
        <v>887</v>
      </c>
      <c r="L331" t="s">
        <v>740</v>
      </c>
      <c r="M331">
        <v>20</v>
      </c>
      <c r="N331">
        <v>12</v>
      </c>
      <c r="O331" s="3">
        <v>8</v>
      </c>
      <c r="P331">
        <v>811</v>
      </c>
      <c r="Q331" t="s">
        <v>914</v>
      </c>
    </row>
    <row r="332" spans="1:17" x14ac:dyDescent="0.35">
      <c r="A332">
        <v>331</v>
      </c>
      <c r="B332" t="s">
        <v>95</v>
      </c>
      <c r="C332">
        <v>41</v>
      </c>
      <c r="D332">
        <v>5</v>
      </c>
      <c r="E332" s="2">
        <v>45234</v>
      </c>
      <c r="F332" s="1">
        <v>0.90967592592592594</v>
      </c>
      <c r="G332" s="2">
        <v>45235</v>
      </c>
      <c r="H332" s="1">
        <v>0.59273148148148147</v>
      </c>
      <c r="I332" t="s">
        <v>538</v>
      </c>
      <c r="J332" t="s">
        <v>403</v>
      </c>
      <c r="K332" t="s">
        <v>948</v>
      </c>
      <c r="L332" t="s">
        <v>713</v>
      </c>
      <c r="M332">
        <v>21</v>
      </c>
      <c r="N332">
        <v>14</v>
      </c>
      <c r="O332" s="3">
        <v>1</v>
      </c>
      <c r="P332">
        <v>1977</v>
      </c>
      <c r="Q332" t="s">
        <v>983</v>
      </c>
    </row>
    <row r="333" spans="1:17" x14ac:dyDescent="0.35">
      <c r="A333">
        <v>332</v>
      </c>
      <c r="B333" t="s">
        <v>209</v>
      </c>
      <c r="C333">
        <v>20</v>
      </c>
      <c r="D333">
        <v>5</v>
      </c>
      <c r="E333" s="2">
        <v>45027</v>
      </c>
      <c r="F333" s="1">
        <v>0.84320601851851851</v>
      </c>
      <c r="G333" s="2">
        <v>45034</v>
      </c>
      <c r="H333" s="1">
        <v>0.59078703703703705</v>
      </c>
      <c r="I333" t="s">
        <v>418</v>
      </c>
      <c r="J333" t="s">
        <v>401</v>
      </c>
      <c r="K333" t="s">
        <v>997</v>
      </c>
      <c r="L333" t="s">
        <v>731</v>
      </c>
      <c r="M333">
        <v>20</v>
      </c>
      <c r="N333">
        <v>14</v>
      </c>
      <c r="O333" s="3">
        <v>7</v>
      </c>
      <c r="P333">
        <v>697</v>
      </c>
      <c r="Q333" t="s">
        <v>1047</v>
      </c>
    </row>
    <row r="334" spans="1:17" x14ac:dyDescent="0.35">
      <c r="A334">
        <v>333</v>
      </c>
      <c r="B334" t="s">
        <v>389</v>
      </c>
      <c r="C334">
        <v>22</v>
      </c>
      <c r="D334">
        <v>5</v>
      </c>
      <c r="E334" s="2">
        <v>44966</v>
      </c>
      <c r="F334" s="1">
        <v>0.26336805555555554</v>
      </c>
      <c r="G334" s="2">
        <v>44967</v>
      </c>
      <c r="H334" s="1">
        <v>0.1572800925925926</v>
      </c>
      <c r="I334" t="s">
        <v>557</v>
      </c>
      <c r="J334" t="s">
        <v>424</v>
      </c>
      <c r="K334" t="s">
        <v>712</v>
      </c>
      <c r="L334" t="s">
        <v>740</v>
      </c>
      <c r="M334">
        <v>6</v>
      </c>
      <c r="N334">
        <v>3</v>
      </c>
      <c r="O334" s="3">
        <v>1</v>
      </c>
      <c r="P334">
        <v>1639</v>
      </c>
      <c r="Q334" t="s">
        <v>798</v>
      </c>
    </row>
    <row r="335" spans="1:17" x14ac:dyDescent="0.35">
      <c r="A335">
        <v>334</v>
      </c>
      <c r="B335" t="s">
        <v>260</v>
      </c>
      <c r="C335">
        <v>53</v>
      </c>
      <c r="D335">
        <v>1</v>
      </c>
      <c r="E335" s="2">
        <v>45166</v>
      </c>
      <c r="F335" s="1">
        <v>0.88872685185185185</v>
      </c>
      <c r="G335" s="2">
        <v>45170</v>
      </c>
      <c r="H335" s="1">
        <v>0.91878472222222218</v>
      </c>
      <c r="I335" t="s">
        <v>502</v>
      </c>
      <c r="J335" t="s">
        <v>409</v>
      </c>
      <c r="K335" t="s">
        <v>887</v>
      </c>
      <c r="L335" t="s">
        <v>727</v>
      </c>
      <c r="M335">
        <v>21</v>
      </c>
      <c r="N335">
        <v>22</v>
      </c>
      <c r="O335" s="3">
        <v>4</v>
      </c>
      <c r="P335">
        <v>1672</v>
      </c>
      <c r="Q335" t="s">
        <v>915</v>
      </c>
    </row>
    <row r="336" spans="1:17" x14ac:dyDescent="0.35">
      <c r="A336">
        <v>335</v>
      </c>
      <c r="B336" t="s">
        <v>55</v>
      </c>
      <c r="C336">
        <v>17</v>
      </c>
      <c r="D336">
        <v>2</v>
      </c>
      <c r="E336" s="2">
        <v>45236</v>
      </c>
      <c r="F336" s="1">
        <v>8.998842592592593E-2</v>
      </c>
      <c r="G336" s="2">
        <v>45238</v>
      </c>
      <c r="H336" s="1">
        <v>9.9583333333333329E-2</v>
      </c>
      <c r="I336" t="s">
        <v>380</v>
      </c>
      <c r="J336" t="s">
        <v>401</v>
      </c>
      <c r="K336" t="s">
        <v>948</v>
      </c>
      <c r="L336" t="s">
        <v>727</v>
      </c>
      <c r="M336">
        <v>2</v>
      </c>
      <c r="N336">
        <v>2</v>
      </c>
      <c r="O336" s="3">
        <v>2</v>
      </c>
      <c r="P336">
        <v>1899</v>
      </c>
      <c r="Q336" t="s">
        <v>846</v>
      </c>
    </row>
    <row r="337" spans="1:17" x14ac:dyDescent="0.35">
      <c r="A337">
        <v>336</v>
      </c>
      <c r="B337" t="s">
        <v>271</v>
      </c>
      <c r="C337">
        <v>53</v>
      </c>
      <c r="D337">
        <v>1</v>
      </c>
      <c r="E337" s="2">
        <v>45158</v>
      </c>
      <c r="F337" s="1">
        <v>0.18916666666666668</v>
      </c>
      <c r="G337" s="2">
        <v>45163</v>
      </c>
      <c r="H337" s="1">
        <v>0.82936342592592593</v>
      </c>
      <c r="I337" t="s">
        <v>331</v>
      </c>
      <c r="J337" t="s">
        <v>409</v>
      </c>
      <c r="K337" t="s">
        <v>887</v>
      </c>
      <c r="L337" t="s">
        <v>720</v>
      </c>
      <c r="M337">
        <v>4</v>
      </c>
      <c r="N337">
        <v>19</v>
      </c>
      <c r="O337" s="3">
        <v>5</v>
      </c>
      <c r="P337">
        <v>1672</v>
      </c>
      <c r="Q337" t="s">
        <v>915</v>
      </c>
    </row>
    <row r="338" spans="1:17" x14ac:dyDescent="0.35">
      <c r="A338">
        <v>337</v>
      </c>
      <c r="B338" t="s">
        <v>36</v>
      </c>
      <c r="C338">
        <v>24</v>
      </c>
      <c r="D338">
        <v>3</v>
      </c>
      <c r="E338" s="2">
        <v>45062</v>
      </c>
      <c r="F338" s="1">
        <v>0.59805555555555556</v>
      </c>
      <c r="G338" s="2">
        <v>45068</v>
      </c>
      <c r="H338" s="1">
        <v>0.85153935185185181</v>
      </c>
      <c r="I338" t="s">
        <v>529</v>
      </c>
      <c r="J338" t="s">
        <v>405</v>
      </c>
      <c r="K338" t="s">
        <v>999</v>
      </c>
      <c r="L338" t="s">
        <v>731</v>
      </c>
      <c r="M338">
        <v>14</v>
      </c>
      <c r="N338">
        <v>20</v>
      </c>
      <c r="O338" s="3">
        <v>6</v>
      </c>
      <c r="P338">
        <v>535</v>
      </c>
      <c r="Q338" t="s">
        <v>890</v>
      </c>
    </row>
    <row r="339" spans="1:17" x14ac:dyDescent="0.35">
      <c r="A339">
        <v>338</v>
      </c>
      <c r="B339" t="s">
        <v>341</v>
      </c>
      <c r="C339">
        <v>21</v>
      </c>
      <c r="D339">
        <v>3</v>
      </c>
      <c r="E339" s="2">
        <v>45158</v>
      </c>
      <c r="F339" s="1">
        <v>0.59434027777777776</v>
      </c>
      <c r="G339" s="2">
        <v>45166</v>
      </c>
      <c r="H339" s="1">
        <v>6.535879629629629E-2</v>
      </c>
      <c r="I339" t="s">
        <v>8</v>
      </c>
      <c r="J339" t="s">
        <v>409</v>
      </c>
      <c r="K339" t="s">
        <v>887</v>
      </c>
      <c r="L339" t="s">
        <v>720</v>
      </c>
      <c r="M339">
        <v>14</v>
      </c>
      <c r="N339">
        <v>1</v>
      </c>
      <c r="O339" s="3">
        <v>8</v>
      </c>
      <c r="P339">
        <v>1561</v>
      </c>
      <c r="Q339" t="s">
        <v>909</v>
      </c>
    </row>
    <row r="340" spans="1:17" x14ac:dyDescent="0.35">
      <c r="A340">
        <v>339</v>
      </c>
      <c r="B340" t="s">
        <v>325</v>
      </c>
      <c r="C340">
        <v>8</v>
      </c>
      <c r="D340">
        <v>1</v>
      </c>
      <c r="E340" s="2">
        <v>45189</v>
      </c>
      <c r="F340" s="1">
        <v>0.83841435185185187</v>
      </c>
      <c r="G340" s="2">
        <v>45198</v>
      </c>
      <c r="H340" s="1">
        <v>0.4516087962962963</v>
      </c>
      <c r="I340" t="s">
        <v>408</v>
      </c>
      <c r="J340" t="s">
        <v>401</v>
      </c>
      <c r="K340" t="s">
        <v>1005</v>
      </c>
      <c r="L340" t="s">
        <v>715</v>
      </c>
      <c r="M340">
        <v>20</v>
      </c>
      <c r="N340">
        <v>10</v>
      </c>
      <c r="O340" s="3">
        <v>9</v>
      </c>
      <c r="P340">
        <v>252</v>
      </c>
      <c r="Q340" t="s">
        <v>1038</v>
      </c>
    </row>
    <row r="341" spans="1:17" x14ac:dyDescent="0.35">
      <c r="A341">
        <v>340</v>
      </c>
      <c r="B341" t="s">
        <v>298</v>
      </c>
      <c r="C341">
        <v>38</v>
      </c>
      <c r="D341">
        <v>3</v>
      </c>
      <c r="E341" s="2">
        <v>45121</v>
      </c>
      <c r="F341" s="1">
        <v>0.32848379629629632</v>
      </c>
      <c r="G341" s="2">
        <v>45129</v>
      </c>
      <c r="H341" s="1">
        <v>0.1222337962962963</v>
      </c>
      <c r="I341" t="s">
        <v>153</v>
      </c>
      <c r="J341" t="s">
        <v>405</v>
      </c>
      <c r="K341" t="s">
        <v>998</v>
      </c>
      <c r="L341" t="s">
        <v>717</v>
      </c>
      <c r="M341">
        <v>7</v>
      </c>
      <c r="N341">
        <v>2</v>
      </c>
      <c r="O341" s="3">
        <v>8</v>
      </c>
      <c r="P341">
        <v>562</v>
      </c>
      <c r="Q341" t="s">
        <v>936</v>
      </c>
    </row>
    <row r="342" spans="1:17" x14ac:dyDescent="0.35">
      <c r="A342">
        <v>341</v>
      </c>
      <c r="B342" t="s">
        <v>115</v>
      </c>
      <c r="C342">
        <v>9</v>
      </c>
      <c r="D342">
        <v>2</v>
      </c>
      <c r="E342" s="2">
        <v>45158</v>
      </c>
      <c r="F342" s="1">
        <v>0.62123842592592593</v>
      </c>
      <c r="G342" s="2">
        <v>45168</v>
      </c>
      <c r="H342" s="1">
        <v>0.93903935185185183</v>
      </c>
      <c r="I342" t="s">
        <v>558</v>
      </c>
      <c r="J342" t="s">
        <v>409</v>
      </c>
      <c r="K342" t="s">
        <v>887</v>
      </c>
      <c r="L342" t="s">
        <v>720</v>
      </c>
      <c r="M342">
        <v>14</v>
      </c>
      <c r="N342">
        <v>22</v>
      </c>
      <c r="O342" s="3">
        <v>10</v>
      </c>
      <c r="P342">
        <v>1605</v>
      </c>
      <c r="Q342" t="s">
        <v>889</v>
      </c>
    </row>
    <row r="343" spans="1:17" x14ac:dyDescent="0.35">
      <c r="A343">
        <v>342</v>
      </c>
      <c r="B343" t="s">
        <v>244</v>
      </c>
      <c r="C343">
        <v>36</v>
      </c>
      <c r="D343">
        <v>5</v>
      </c>
      <c r="E343" s="2">
        <v>45233</v>
      </c>
      <c r="F343" s="1">
        <v>0.16924768518518518</v>
      </c>
      <c r="G343" s="2">
        <v>45238</v>
      </c>
      <c r="H343" s="1">
        <v>0.68490740740740741</v>
      </c>
      <c r="I343" t="s">
        <v>456</v>
      </c>
      <c r="J343" t="s">
        <v>405</v>
      </c>
      <c r="K343" t="s">
        <v>948</v>
      </c>
      <c r="L343" t="s">
        <v>717</v>
      </c>
      <c r="M343">
        <v>4</v>
      </c>
      <c r="N343">
        <v>16</v>
      </c>
      <c r="O343" s="3">
        <v>5</v>
      </c>
      <c r="P343">
        <v>203</v>
      </c>
      <c r="Q343" t="s">
        <v>838</v>
      </c>
    </row>
    <row r="344" spans="1:17" x14ac:dyDescent="0.35">
      <c r="A344">
        <v>343</v>
      </c>
      <c r="B344" t="s">
        <v>28</v>
      </c>
      <c r="C344">
        <v>66</v>
      </c>
      <c r="D344">
        <v>3</v>
      </c>
      <c r="E344" s="2">
        <v>44991</v>
      </c>
      <c r="F344" s="1">
        <v>0.59212962962962967</v>
      </c>
      <c r="G344" s="2">
        <v>44994</v>
      </c>
      <c r="H344" s="1">
        <v>0.39380787037037035</v>
      </c>
      <c r="I344" t="s">
        <v>288</v>
      </c>
      <c r="J344" t="s">
        <v>414</v>
      </c>
      <c r="K344" t="s">
        <v>839</v>
      </c>
      <c r="L344" t="s">
        <v>727</v>
      </c>
      <c r="M344">
        <v>14</v>
      </c>
      <c r="N344">
        <v>9</v>
      </c>
      <c r="O344" s="3">
        <v>3</v>
      </c>
      <c r="P344">
        <v>610</v>
      </c>
      <c r="Q344" t="s">
        <v>837</v>
      </c>
    </row>
    <row r="345" spans="1:17" x14ac:dyDescent="0.35">
      <c r="A345">
        <v>344</v>
      </c>
      <c r="B345" t="s">
        <v>83</v>
      </c>
      <c r="C345">
        <v>28</v>
      </c>
      <c r="D345">
        <v>5</v>
      </c>
      <c r="E345" s="2">
        <v>45167</v>
      </c>
      <c r="F345" s="1">
        <v>0.71275462962962965</v>
      </c>
      <c r="G345" s="2">
        <v>45172</v>
      </c>
      <c r="H345" s="1">
        <v>0.26952546296296298</v>
      </c>
      <c r="I345" t="s">
        <v>501</v>
      </c>
      <c r="J345" t="s">
        <v>409</v>
      </c>
      <c r="K345" t="s">
        <v>887</v>
      </c>
      <c r="L345" t="s">
        <v>731</v>
      </c>
      <c r="M345">
        <v>17</v>
      </c>
      <c r="N345">
        <v>6</v>
      </c>
      <c r="O345" s="3">
        <v>5</v>
      </c>
      <c r="P345">
        <v>1778</v>
      </c>
      <c r="Q345" t="s">
        <v>916</v>
      </c>
    </row>
    <row r="346" spans="1:17" x14ac:dyDescent="0.35">
      <c r="A346">
        <v>345</v>
      </c>
      <c r="B346" t="s">
        <v>223</v>
      </c>
      <c r="C346">
        <v>45</v>
      </c>
      <c r="D346">
        <v>4</v>
      </c>
      <c r="E346" s="2">
        <v>45184</v>
      </c>
      <c r="F346" s="1">
        <v>0.65326388888888887</v>
      </c>
      <c r="G346" s="2">
        <v>45192</v>
      </c>
      <c r="H346" s="1">
        <v>0.96633101851851855</v>
      </c>
      <c r="I346" t="s">
        <v>548</v>
      </c>
      <c r="J346" t="s">
        <v>405</v>
      </c>
      <c r="K346" t="s">
        <v>1005</v>
      </c>
      <c r="L346" t="s">
        <v>717</v>
      </c>
      <c r="M346">
        <v>15</v>
      </c>
      <c r="N346">
        <v>23</v>
      </c>
      <c r="O346" s="3">
        <v>8</v>
      </c>
      <c r="P346">
        <v>722</v>
      </c>
      <c r="Q346" t="s">
        <v>863</v>
      </c>
    </row>
    <row r="347" spans="1:17" x14ac:dyDescent="0.35">
      <c r="A347">
        <v>346</v>
      </c>
      <c r="B347" t="s">
        <v>351</v>
      </c>
      <c r="C347">
        <v>50</v>
      </c>
      <c r="D347">
        <v>1</v>
      </c>
      <c r="E347" s="2">
        <v>44989</v>
      </c>
      <c r="F347" s="1">
        <v>0.9751967592592593</v>
      </c>
      <c r="G347" s="2">
        <v>44997</v>
      </c>
      <c r="H347" s="1">
        <v>0.69900462962962961</v>
      </c>
      <c r="I347" t="s">
        <v>508</v>
      </c>
      <c r="J347" t="s">
        <v>414</v>
      </c>
      <c r="K347" t="s">
        <v>839</v>
      </c>
      <c r="L347" t="s">
        <v>713</v>
      </c>
      <c r="M347">
        <v>23</v>
      </c>
      <c r="N347">
        <v>16</v>
      </c>
      <c r="O347" s="3">
        <v>8</v>
      </c>
      <c r="P347">
        <v>422</v>
      </c>
      <c r="Q347" t="s">
        <v>827</v>
      </c>
    </row>
    <row r="348" spans="1:17" x14ac:dyDescent="0.35">
      <c r="A348">
        <v>347</v>
      </c>
      <c r="B348" t="s">
        <v>139</v>
      </c>
      <c r="C348">
        <v>34</v>
      </c>
      <c r="D348">
        <v>2</v>
      </c>
      <c r="E348" s="2">
        <v>45167</v>
      </c>
      <c r="F348" s="1">
        <v>0.40718749999999998</v>
      </c>
      <c r="G348" s="2">
        <v>45177</v>
      </c>
      <c r="H348" s="1">
        <v>0.35913194444444446</v>
      </c>
      <c r="I348" t="s">
        <v>559</v>
      </c>
      <c r="J348" t="s">
        <v>409</v>
      </c>
      <c r="K348" t="s">
        <v>887</v>
      </c>
      <c r="L348" t="s">
        <v>731</v>
      </c>
      <c r="M348">
        <v>9</v>
      </c>
      <c r="N348">
        <v>8</v>
      </c>
      <c r="O348" s="3">
        <v>10</v>
      </c>
      <c r="P348">
        <v>1335</v>
      </c>
      <c r="Q348" t="s">
        <v>911</v>
      </c>
    </row>
    <row r="349" spans="1:17" x14ac:dyDescent="0.35">
      <c r="A349">
        <v>348</v>
      </c>
      <c r="B349" t="s">
        <v>237</v>
      </c>
      <c r="C349">
        <v>30</v>
      </c>
      <c r="D349">
        <v>2</v>
      </c>
      <c r="E349" s="2">
        <v>45258</v>
      </c>
      <c r="F349" s="1">
        <v>0.85667824074074073</v>
      </c>
      <c r="G349" s="2">
        <v>45267</v>
      </c>
      <c r="H349" s="1">
        <v>0.50207175925925929</v>
      </c>
      <c r="I349" t="s">
        <v>235</v>
      </c>
      <c r="J349" t="s">
        <v>401</v>
      </c>
      <c r="K349" t="s">
        <v>948</v>
      </c>
      <c r="L349" t="s">
        <v>731</v>
      </c>
      <c r="M349">
        <v>20</v>
      </c>
      <c r="N349">
        <v>12</v>
      </c>
      <c r="O349" s="3">
        <v>9</v>
      </c>
      <c r="P349">
        <v>751</v>
      </c>
      <c r="Q349" t="s">
        <v>931</v>
      </c>
    </row>
    <row r="350" spans="1:17" x14ac:dyDescent="0.35">
      <c r="A350">
        <v>349</v>
      </c>
      <c r="B350" t="s">
        <v>71</v>
      </c>
      <c r="C350">
        <v>44</v>
      </c>
      <c r="D350">
        <v>4</v>
      </c>
      <c r="E350" s="2">
        <v>45241</v>
      </c>
      <c r="F350" s="1">
        <v>0.14765046296296297</v>
      </c>
      <c r="G350" s="2">
        <v>45242</v>
      </c>
      <c r="H350" s="1">
        <v>0.43834490740740739</v>
      </c>
      <c r="I350" t="s">
        <v>525</v>
      </c>
      <c r="J350" t="s">
        <v>403</v>
      </c>
      <c r="K350" t="s">
        <v>948</v>
      </c>
      <c r="L350" t="s">
        <v>713</v>
      </c>
      <c r="M350">
        <v>3</v>
      </c>
      <c r="N350">
        <v>10</v>
      </c>
      <c r="O350" s="3">
        <v>1</v>
      </c>
      <c r="P350">
        <v>794</v>
      </c>
      <c r="Q350" t="s">
        <v>985</v>
      </c>
    </row>
    <row r="351" spans="1:17" x14ac:dyDescent="0.35">
      <c r="A351">
        <v>350</v>
      </c>
      <c r="B351" t="s">
        <v>83</v>
      </c>
      <c r="C351">
        <v>19</v>
      </c>
      <c r="D351">
        <v>3</v>
      </c>
      <c r="E351" s="2">
        <v>44970</v>
      </c>
      <c r="F351" s="1">
        <v>0.51593750000000005</v>
      </c>
      <c r="G351" s="2">
        <v>44979</v>
      </c>
      <c r="H351" s="1">
        <v>0.68483796296296295</v>
      </c>
      <c r="I351" t="s">
        <v>65</v>
      </c>
      <c r="J351" t="s">
        <v>407</v>
      </c>
      <c r="K351" t="s">
        <v>712</v>
      </c>
      <c r="L351" t="s">
        <v>727</v>
      </c>
      <c r="M351">
        <v>12</v>
      </c>
      <c r="N351">
        <v>16</v>
      </c>
      <c r="O351" s="3">
        <v>9</v>
      </c>
      <c r="P351">
        <v>1234</v>
      </c>
      <c r="Q351" t="s">
        <v>742</v>
      </c>
    </row>
    <row r="352" spans="1:17" x14ac:dyDescent="0.35">
      <c r="A352">
        <v>351</v>
      </c>
      <c r="B352" t="s">
        <v>386</v>
      </c>
      <c r="C352">
        <v>1</v>
      </c>
      <c r="D352">
        <v>1</v>
      </c>
      <c r="E352" s="2">
        <v>44942</v>
      </c>
      <c r="F352" s="1">
        <v>0.63271990740740736</v>
      </c>
      <c r="G352" s="2">
        <v>44951</v>
      </c>
      <c r="H352" s="1">
        <v>0.93748842592592596</v>
      </c>
      <c r="I352" t="s">
        <v>311</v>
      </c>
      <c r="J352" t="s">
        <v>424</v>
      </c>
      <c r="K352" t="s">
        <v>1002</v>
      </c>
      <c r="L352" t="s">
        <v>727</v>
      </c>
      <c r="M352">
        <v>15</v>
      </c>
      <c r="N352">
        <v>22</v>
      </c>
      <c r="O352" s="3">
        <v>9</v>
      </c>
      <c r="P352">
        <v>1935</v>
      </c>
      <c r="Q352" t="s">
        <v>958</v>
      </c>
    </row>
    <row r="353" spans="1:17" x14ac:dyDescent="0.35">
      <c r="A353">
        <v>352</v>
      </c>
      <c r="B353" t="s">
        <v>313</v>
      </c>
      <c r="C353">
        <v>28</v>
      </c>
      <c r="D353">
        <v>1</v>
      </c>
      <c r="E353" s="2">
        <v>45161</v>
      </c>
      <c r="F353" s="1">
        <v>0.99288194444444444</v>
      </c>
      <c r="G353" s="2">
        <v>45171</v>
      </c>
      <c r="H353" s="1">
        <v>0.3853240740740741</v>
      </c>
      <c r="I353" t="s">
        <v>548</v>
      </c>
      <c r="J353" t="s">
        <v>409</v>
      </c>
      <c r="K353" t="s">
        <v>887</v>
      </c>
      <c r="L353" t="s">
        <v>715</v>
      </c>
      <c r="M353">
        <v>23</v>
      </c>
      <c r="N353">
        <v>9</v>
      </c>
      <c r="O353" s="3">
        <v>10</v>
      </c>
      <c r="P353">
        <v>1778</v>
      </c>
      <c r="Q353" t="s">
        <v>917</v>
      </c>
    </row>
    <row r="354" spans="1:17" x14ac:dyDescent="0.35">
      <c r="A354">
        <v>353</v>
      </c>
      <c r="B354" t="s">
        <v>347</v>
      </c>
      <c r="C354">
        <v>55</v>
      </c>
      <c r="D354">
        <v>2</v>
      </c>
      <c r="E354" s="2">
        <v>45159</v>
      </c>
      <c r="F354" s="1">
        <v>0.40517361111111111</v>
      </c>
      <c r="G354" s="2">
        <v>45162</v>
      </c>
      <c r="H354" s="1">
        <v>0.59182870370370366</v>
      </c>
      <c r="I354" t="s">
        <v>532</v>
      </c>
      <c r="J354" t="s">
        <v>409</v>
      </c>
      <c r="K354" t="s">
        <v>887</v>
      </c>
      <c r="L354" t="s">
        <v>727</v>
      </c>
      <c r="M354">
        <v>9</v>
      </c>
      <c r="N354">
        <v>14</v>
      </c>
      <c r="O354" s="3">
        <v>3</v>
      </c>
      <c r="P354">
        <v>1904</v>
      </c>
      <c r="Q354" t="s">
        <v>898</v>
      </c>
    </row>
    <row r="355" spans="1:17" x14ac:dyDescent="0.35">
      <c r="A355">
        <v>354</v>
      </c>
      <c r="B355" t="s">
        <v>341</v>
      </c>
      <c r="C355">
        <v>13</v>
      </c>
      <c r="D355">
        <v>5</v>
      </c>
      <c r="E355" s="2">
        <v>44983</v>
      </c>
      <c r="F355" s="1">
        <v>0.72601851851851851</v>
      </c>
      <c r="G355" s="2">
        <v>44991</v>
      </c>
      <c r="H355" s="1">
        <v>0.40523148148148147</v>
      </c>
      <c r="I355" t="s">
        <v>464</v>
      </c>
      <c r="J355" t="s">
        <v>414</v>
      </c>
      <c r="K355" t="s">
        <v>712</v>
      </c>
      <c r="L355" t="s">
        <v>720</v>
      </c>
      <c r="M355">
        <v>17</v>
      </c>
      <c r="N355">
        <v>9</v>
      </c>
      <c r="O355" s="3">
        <v>8</v>
      </c>
      <c r="P355">
        <v>1141</v>
      </c>
      <c r="Q355" t="s">
        <v>799</v>
      </c>
    </row>
    <row r="356" spans="1:17" x14ac:dyDescent="0.35">
      <c r="A356">
        <v>355</v>
      </c>
      <c r="B356" t="s">
        <v>386</v>
      </c>
      <c r="C356">
        <v>10</v>
      </c>
      <c r="D356">
        <v>1</v>
      </c>
      <c r="E356" s="2">
        <v>45284</v>
      </c>
      <c r="F356" s="1">
        <v>0.20328703703703704</v>
      </c>
      <c r="G356" s="2">
        <v>45293</v>
      </c>
      <c r="H356" s="1">
        <v>0.40177083333333335</v>
      </c>
      <c r="I356" t="s">
        <v>239</v>
      </c>
      <c r="J356" t="s">
        <v>405</v>
      </c>
      <c r="K356" t="s">
        <v>996</v>
      </c>
      <c r="L356" t="s">
        <v>720</v>
      </c>
      <c r="M356">
        <v>4</v>
      </c>
      <c r="N356">
        <v>9</v>
      </c>
      <c r="O356" s="3">
        <v>9</v>
      </c>
      <c r="P356">
        <v>259</v>
      </c>
      <c r="Q356" t="s">
        <v>840</v>
      </c>
    </row>
    <row r="357" spans="1:17" x14ac:dyDescent="0.35">
      <c r="A357">
        <v>356</v>
      </c>
      <c r="B357" t="s">
        <v>115</v>
      </c>
      <c r="C357">
        <v>14</v>
      </c>
      <c r="D357">
        <v>1</v>
      </c>
      <c r="E357" s="2">
        <v>45115</v>
      </c>
      <c r="F357" s="1">
        <v>2.8935185185185185E-2</v>
      </c>
      <c r="G357" s="2">
        <v>45116</v>
      </c>
      <c r="H357" s="1">
        <v>0.18868055555555555</v>
      </c>
      <c r="I357" t="s">
        <v>61</v>
      </c>
      <c r="J357" t="s">
        <v>405</v>
      </c>
      <c r="K357" t="s">
        <v>998</v>
      </c>
      <c r="L357" t="s">
        <v>713</v>
      </c>
      <c r="M357">
        <v>0</v>
      </c>
      <c r="N357">
        <v>4</v>
      </c>
      <c r="O357" s="3">
        <v>1</v>
      </c>
      <c r="P357">
        <v>1915</v>
      </c>
      <c r="Q357" t="s">
        <v>953</v>
      </c>
    </row>
    <row r="358" spans="1:17" x14ac:dyDescent="0.35">
      <c r="A358">
        <v>357</v>
      </c>
      <c r="B358" t="s">
        <v>248</v>
      </c>
      <c r="C358">
        <v>62</v>
      </c>
      <c r="D358">
        <v>4</v>
      </c>
      <c r="E358" s="2">
        <v>44988</v>
      </c>
      <c r="F358" s="1">
        <v>0.83423611111111107</v>
      </c>
      <c r="G358" s="2">
        <v>44998</v>
      </c>
      <c r="H358" s="1">
        <v>0.87192129629629633</v>
      </c>
      <c r="I358" t="s">
        <v>101</v>
      </c>
      <c r="J358" t="s">
        <v>414</v>
      </c>
      <c r="K358" t="s">
        <v>839</v>
      </c>
      <c r="L358" t="s">
        <v>717</v>
      </c>
      <c r="M358">
        <v>20</v>
      </c>
      <c r="N358">
        <v>20</v>
      </c>
      <c r="O358" s="3">
        <v>10</v>
      </c>
      <c r="P358">
        <v>1356</v>
      </c>
      <c r="Q358" t="s">
        <v>869</v>
      </c>
    </row>
    <row r="359" spans="1:17" x14ac:dyDescent="0.35">
      <c r="A359">
        <v>358</v>
      </c>
      <c r="B359" t="s">
        <v>163</v>
      </c>
      <c r="C359">
        <v>55</v>
      </c>
      <c r="D359">
        <v>1</v>
      </c>
      <c r="E359" s="2">
        <v>45158</v>
      </c>
      <c r="F359" s="1">
        <v>0.7038078703703704</v>
      </c>
      <c r="G359" s="2">
        <v>45163</v>
      </c>
      <c r="H359" s="1">
        <v>0.56292824074074077</v>
      </c>
      <c r="I359" t="s">
        <v>560</v>
      </c>
      <c r="J359" t="s">
        <v>409</v>
      </c>
      <c r="K359" t="s">
        <v>887</v>
      </c>
      <c r="L359" t="s">
        <v>720</v>
      </c>
      <c r="M359">
        <v>16</v>
      </c>
      <c r="N359">
        <v>13</v>
      </c>
      <c r="O359" s="3">
        <v>5</v>
      </c>
      <c r="P359">
        <v>1904</v>
      </c>
      <c r="Q359" t="s">
        <v>906</v>
      </c>
    </row>
    <row r="360" spans="1:17" x14ac:dyDescent="0.35">
      <c r="A360">
        <v>359</v>
      </c>
      <c r="B360" t="s">
        <v>209</v>
      </c>
      <c r="C360">
        <v>47</v>
      </c>
      <c r="D360">
        <v>2</v>
      </c>
      <c r="E360" s="2">
        <v>44985</v>
      </c>
      <c r="F360" s="1">
        <v>0.50944444444444448</v>
      </c>
      <c r="G360" s="2">
        <v>44990</v>
      </c>
      <c r="H360" s="1">
        <v>0.85520833333333335</v>
      </c>
      <c r="I360" t="s">
        <v>246</v>
      </c>
      <c r="J360" t="s">
        <v>414</v>
      </c>
      <c r="K360" t="s">
        <v>712</v>
      </c>
      <c r="L360" t="s">
        <v>731</v>
      </c>
      <c r="M360">
        <v>12</v>
      </c>
      <c r="N360">
        <v>20</v>
      </c>
      <c r="O360" s="3">
        <v>5</v>
      </c>
      <c r="P360">
        <v>1638</v>
      </c>
      <c r="Q360" t="s">
        <v>800</v>
      </c>
    </row>
    <row r="361" spans="1:17" x14ac:dyDescent="0.35">
      <c r="A361">
        <v>360</v>
      </c>
      <c r="B361" t="s">
        <v>386</v>
      </c>
      <c r="C361">
        <v>41</v>
      </c>
      <c r="D361">
        <v>1</v>
      </c>
      <c r="E361" s="2">
        <v>45236</v>
      </c>
      <c r="F361" s="1">
        <v>0.1332986111111111</v>
      </c>
      <c r="G361" s="2">
        <v>45239</v>
      </c>
      <c r="H361" s="1">
        <v>0.73994212962962957</v>
      </c>
      <c r="I361" t="s">
        <v>413</v>
      </c>
      <c r="J361" t="s">
        <v>403</v>
      </c>
      <c r="K361" t="s">
        <v>948</v>
      </c>
      <c r="L361" t="s">
        <v>727</v>
      </c>
      <c r="M361">
        <v>3</v>
      </c>
      <c r="N361">
        <v>17</v>
      </c>
      <c r="O361" s="3">
        <v>3</v>
      </c>
      <c r="P361">
        <v>1977</v>
      </c>
      <c r="Q361" t="s">
        <v>975</v>
      </c>
    </row>
    <row r="362" spans="1:17" x14ac:dyDescent="0.35">
      <c r="A362">
        <v>361</v>
      </c>
      <c r="B362" t="s">
        <v>198</v>
      </c>
      <c r="C362">
        <v>47</v>
      </c>
      <c r="D362">
        <v>4</v>
      </c>
      <c r="E362" s="2">
        <v>44988</v>
      </c>
      <c r="F362" s="1">
        <v>0.25689814814814815</v>
      </c>
      <c r="G362" s="2">
        <v>44996</v>
      </c>
      <c r="H362" s="1">
        <v>0.35636574074074073</v>
      </c>
      <c r="I362" t="s">
        <v>406</v>
      </c>
      <c r="J362" t="s">
        <v>414</v>
      </c>
      <c r="K362" t="s">
        <v>839</v>
      </c>
      <c r="L362" t="s">
        <v>717</v>
      </c>
      <c r="M362">
        <v>6</v>
      </c>
      <c r="N362">
        <v>8</v>
      </c>
      <c r="O362" s="3">
        <v>8</v>
      </c>
      <c r="P362">
        <v>1638</v>
      </c>
      <c r="Q362" t="s">
        <v>805</v>
      </c>
    </row>
    <row r="363" spans="1:17" x14ac:dyDescent="0.35">
      <c r="A363">
        <v>362</v>
      </c>
      <c r="B363" t="s">
        <v>167</v>
      </c>
      <c r="C363">
        <v>31</v>
      </c>
      <c r="D363">
        <v>2</v>
      </c>
      <c r="E363" s="2">
        <v>44995</v>
      </c>
      <c r="F363" s="1">
        <v>0.15278935185185186</v>
      </c>
      <c r="G363" s="2">
        <v>45002</v>
      </c>
      <c r="H363" s="1">
        <v>0.44123842592592594</v>
      </c>
      <c r="I363" t="s">
        <v>556</v>
      </c>
      <c r="J363" t="s">
        <v>424</v>
      </c>
      <c r="K363" t="s">
        <v>839</v>
      </c>
      <c r="L363" t="s">
        <v>717</v>
      </c>
      <c r="M363">
        <v>3</v>
      </c>
      <c r="N363">
        <v>10</v>
      </c>
      <c r="O363" s="3">
        <v>7</v>
      </c>
      <c r="P363">
        <v>1804</v>
      </c>
      <c r="Q363" t="s">
        <v>841</v>
      </c>
    </row>
    <row r="364" spans="1:17" x14ac:dyDescent="0.35">
      <c r="A364">
        <v>363</v>
      </c>
      <c r="B364" t="s">
        <v>91</v>
      </c>
      <c r="C364">
        <v>15</v>
      </c>
      <c r="D364">
        <v>2</v>
      </c>
      <c r="E364" s="2">
        <v>45257</v>
      </c>
      <c r="F364" s="1">
        <v>0.79237268518518522</v>
      </c>
      <c r="G364" s="2">
        <v>45265</v>
      </c>
      <c r="H364" s="1">
        <v>7.6805555555555557E-2</v>
      </c>
      <c r="I364" t="s">
        <v>437</v>
      </c>
      <c r="J364" t="s">
        <v>401</v>
      </c>
      <c r="K364" t="s">
        <v>948</v>
      </c>
      <c r="L364" t="s">
        <v>727</v>
      </c>
      <c r="M364">
        <v>19</v>
      </c>
      <c r="N364">
        <v>1</v>
      </c>
      <c r="O364" s="3">
        <v>8</v>
      </c>
      <c r="P364">
        <v>1488</v>
      </c>
      <c r="Q364" t="s">
        <v>942</v>
      </c>
    </row>
    <row r="365" spans="1:17" x14ac:dyDescent="0.35">
      <c r="A365">
        <v>364</v>
      </c>
      <c r="B365" t="s">
        <v>15</v>
      </c>
      <c r="C365">
        <v>43</v>
      </c>
      <c r="D365">
        <v>3</v>
      </c>
      <c r="E365" s="2">
        <v>45238</v>
      </c>
      <c r="F365" s="1">
        <v>0.25626157407407407</v>
      </c>
      <c r="G365" s="2">
        <v>45239</v>
      </c>
      <c r="H365" s="1">
        <v>0.19274305555555554</v>
      </c>
      <c r="I365" t="s">
        <v>239</v>
      </c>
      <c r="J365" t="s">
        <v>403</v>
      </c>
      <c r="K365" t="s">
        <v>948</v>
      </c>
      <c r="L365" t="s">
        <v>715</v>
      </c>
      <c r="M365">
        <v>6</v>
      </c>
      <c r="N365">
        <v>4</v>
      </c>
      <c r="O365" s="3">
        <v>1</v>
      </c>
      <c r="P365">
        <v>750</v>
      </c>
      <c r="Q365" t="s">
        <v>965</v>
      </c>
    </row>
    <row r="366" spans="1:17" x14ac:dyDescent="0.35">
      <c r="A366">
        <v>365</v>
      </c>
      <c r="B366" t="s">
        <v>115</v>
      </c>
      <c r="C366">
        <v>8</v>
      </c>
      <c r="D366">
        <v>5</v>
      </c>
      <c r="E366" s="2">
        <v>45078</v>
      </c>
      <c r="F366" s="1">
        <v>0.6470717592592593</v>
      </c>
      <c r="G366" s="2">
        <v>45081</v>
      </c>
      <c r="H366" s="1">
        <v>0.4274189814814815</v>
      </c>
      <c r="I366" t="s">
        <v>180</v>
      </c>
      <c r="J366" t="s">
        <v>401</v>
      </c>
      <c r="K366" t="s">
        <v>1000</v>
      </c>
      <c r="L366" t="s">
        <v>740</v>
      </c>
      <c r="M366">
        <v>15</v>
      </c>
      <c r="N366">
        <v>10</v>
      </c>
      <c r="O366" s="3">
        <v>3</v>
      </c>
      <c r="P366">
        <v>252</v>
      </c>
      <c r="Q366" t="s">
        <v>858</v>
      </c>
    </row>
    <row r="367" spans="1:17" x14ac:dyDescent="0.35">
      <c r="A367">
        <v>366</v>
      </c>
      <c r="B367" t="s">
        <v>135</v>
      </c>
      <c r="C367">
        <v>3</v>
      </c>
      <c r="D367">
        <v>3</v>
      </c>
      <c r="E367" s="2">
        <v>44965</v>
      </c>
      <c r="F367" s="1">
        <v>0.96929398148148149</v>
      </c>
      <c r="G367" s="2">
        <v>44973</v>
      </c>
      <c r="H367" s="1">
        <v>0.45252314814814815</v>
      </c>
      <c r="I367" t="s">
        <v>65</v>
      </c>
      <c r="J367" t="s">
        <v>407</v>
      </c>
      <c r="K367" t="s">
        <v>712</v>
      </c>
      <c r="L367" t="s">
        <v>715</v>
      </c>
      <c r="M367">
        <v>23</v>
      </c>
      <c r="N367">
        <v>10</v>
      </c>
      <c r="O367" s="3">
        <v>8</v>
      </c>
      <c r="P367">
        <v>1534</v>
      </c>
      <c r="Q367" t="s">
        <v>743</v>
      </c>
    </row>
    <row r="368" spans="1:17" x14ac:dyDescent="0.35">
      <c r="A368">
        <v>367</v>
      </c>
      <c r="B368" t="s">
        <v>44</v>
      </c>
      <c r="C368">
        <v>47</v>
      </c>
      <c r="D368">
        <v>5</v>
      </c>
      <c r="E368" s="2">
        <v>44988</v>
      </c>
      <c r="F368" s="1">
        <v>3.0659722222222224E-2</v>
      </c>
      <c r="G368" s="2">
        <v>44997</v>
      </c>
      <c r="H368" s="1">
        <v>0.62850694444444444</v>
      </c>
      <c r="I368" t="s">
        <v>557</v>
      </c>
      <c r="J368" t="s">
        <v>414</v>
      </c>
      <c r="K368" t="s">
        <v>839</v>
      </c>
      <c r="L368" t="s">
        <v>717</v>
      </c>
      <c r="M368">
        <v>0</v>
      </c>
      <c r="N368">
        <v>15</v>
      </c>
      <c r="O368" s="3">
        <v>9</v>
      </c>
      <c r="P368">
        <v>1638</v>
      </c>
      <c r="Q368" t="s">
        <v>806</v>
      </c>
    </row>
    <row r="369" spans="1:17" x14ac:dyDescent="0.35">
      <c r="A369">
        <v>368</v>
      </c>
      <c r="B369" t="s">
        <v>171</v>
      </c>
      <c r="C369">
        <v>6</v>
      </c>
      <c r="D369">
        <v>3</v>
      </c>
      <c r="E369" s="2">
        <v>44989</v>
      </c>
      <c r="F369" s="1">
        <v>0.96067129629629633</v>
      </c>
      <c r="G369" s="2">
        <v>44991</v>
      </c>
      <c r="H369" s="1">
        <v>0.11956018518518519</v>
      </c>
      <c r="I369" t="s">
        <v>556</v>
      </c>
      <c r="J369" t="s">
        <v>414</v>
      </c>
      <c r="K369" t="s">
        <v>839</v>
      </c>
      <c r="L369" t="s">
        <v>713</v>
      </c>
      <c r="M369">
        <v>23</v>
      </c>
      <c r="N369">
        <v>2</v>
      </c>
      <c r="O369" s="3">
        <v>2</v>
      </c>
      <c r="P369">
        <v>1112</v>
      </c>
      <c r="Q369" t="s">
        <v>795</v>
      </c>
    </row>
    <row r="370" spans="1:17" x14ac:dyDescent="0.35">
      <c r="A370">
        <v>369</v>
      </c>
      <c r="B370" t="s">
        <v>59</v>
      </c>
      <c r="C370">
        <v>63</v>
      </c>
      <c r="D370">
        <v>3</v>
      </c>
      <c r="E370" s="2">
        <v>45145</v>
      </c>
      <c r="F370" s="1">
        <v>0.30814814814814817</v>
      </c>
      <c r="G370" s="2">
        <v>45153</v>
      </c>
      <c r="H370" s="1">
        <v>0.18645833333333334</v>
      </c>
      <c r="I370" t="s">
        <v>528</v>
      </c>
      <c r="J370" t="s">
        <v>424</v>
      </c>
      <c r="K370" t="s">
        <v>887</v>
      </c>
      <c r="L370" t="s">
        <v>727</v>
      </c>
      <c r="M370">
        <v>7</v>
      </c>
      <c r="N370">
        <v>4</v>
      </c>
      <c r="O370" s="3">
        <v>8</v>
      </c>
      <c r="P370">
        <v>1348</v>
      </c>
      <c r="Q370" t="s">
        <v>864</v>
      </c>
    </row>
    <row r="371" spans="1:17" x14ac:dyDescent="0.35">
      <c r="A371">
        <v>370</v>
      </c>
      <c r="B371" t="s">
        <v>286</v>
      </c>
      <c r="C371">
        <v>54</v>
      </c>
      <c r="D371">
        <v>2</v>
      </c>
      <c r="E371" s="2">
        <v>45116</v>
      </c>
      <c r="F371" s="1">
        <v>0.24836805555555555</v>
      </c>
      <c r="G371" s="2">
        <v>45120</v>
      </c>
      <c r="H371" s="1">
        <v>0.79282407407407407</v>
      </c>
      <c r="I371" t="s">
        <v>81</v>
      </c>
      <c r="J371" t="s">
        <v>401</v>
      </c>
      <c r="K371" t="s">
        <v>998</v>
      </c>
      <c r="L371" t="s">
        <v>720</v>
      </c>
      <c r="M371">
        <v>5</v>
      </c>
      <c r="N371">
        <v>19</v>
      </c>
      <c r="O371" s="3">
        <v>4</v>
      </c>
      <c r="P371">
        <v>1236</v>
      </c>
      <c r="Q371" t="s">
        <v>1035</v>
      </c>
    </row>
    <row r="372" spans="1:17" x14ac:dyDescent="0.35">
      <c r="A372">
        <v>371</v>
      </c>
      <c r="B372" t="s">
        <v>351</v>
      </c>
      <c r="C372">
        <v>23</v>
      </c>
      <c r="D372">
        <v>4</v>
      </c>
      <c r="E372" s="2">
        <v>45061</v>
      </c>
      <c r="F372" s="1">
        <v>6.1087962962962962E-2</v>
      </c>
      <c r="G372" s="2">
        <v>45065</v>
      </c>
      <c r="H372" s="1">
        <v>0.43665509259259261</v>
      </c>
      <c r="I372" t="s">
        <v>153</v>
      </c>
      <c r="J372" t="s">
        <v>401</v>
      </c>
      <c r="K372" t="s">
        <v>999</v>
      </c>
      <c r="L372" t="s">
        <v>727</v>
      </c>
      <c r="M372">
        <v>1</v>
      </c>
      <c r="N372">
        <v>10</v>
      </c>
      <c r="O372" s="3">
        <v>4</v>
      </c>
      <c r="P372">
        <v>1098</v>
      </c>
      <c r="Q372" t="s">
        <v>859</v>
      </c>
    </row>
    <row r="373" spans="1:17" x14ac:dyDescent="0.35">
      <c r="A373">
        <v>372</v>
      </c>
      <c r="B373" t="s">
        <v>28</v>
      </c>
      <c r="C373">
        <v>25</v>
      </c>
      <c r="D373">
        <v>3</v>
      </c>
      <c r="E373" s="2">
        <v>45238</v>
      </c>
      <c r="F373" s="1">
        <v>0.79473379629629626</v>
      </c>
      <c r="G373" s="2">
        <v>45248</v>
      </c>
      <c r="H373" s="1">
        <v>0.76997685185185183</v>
      </c>
      <c r="I373" t="s">
        <v>161</v>
      </c>
      <c r="J373" t="s">
        <v>401</v>
      </c>
      <c r="K373" t="s">
        <v>948</v>
      </c>
      <c r="L373" t="s">
        <v>715</v>
      </c>
      <c r="M373">
        <v>19</v>
      </c>
      <c r="N373">
        <v>18</v>
      </c>
      <c r="O373" s="3">
        <v>10</v>
      </c>
      <c r="P373">
        <v>1202</v>
      </c>
      <c r="Q373" t="s">
        <v>811</v>
      </c>
    </row>
    <row r="374" spans="1:17" x14ac:dyDescent="0.35">
      <c r="A374">
        <v>373</v>
      </c>
      <c r="B374" t="s">
        <v>107</v>
      </c>
      <c r="C374">
        <v>65</v>
      </c>
      <c r="D374">
        <v>2</v>
      </c>
      <c r="E374" s="2">
        <v>45084</v>
      </c>
      <c r="F374" s="1">
        <v>0.8674884259259259</v>
      </c>
      <c r="G374" s="2">
        <v>45087</v>
      </c>
      <c r="H374" s="1">
        <v>0.99837962962962967</v>
      </c>
      <c r="I374" t="s">
        <v>258</v>
      </c>
      <c r="J374" t="s">
        <v>424</v>
      </c>
      <c r="K374" t="s">
        <v>1000</v>
      </c>
      <c r="L374" t="s">
        <v>715</v>
      </c>
      <c r="M374">
        <v>20</v>
      </c>
      <c r="N374">
        <v>23</v>
      </c>
      <c r="O374" s="3">
        <v>3</v>
      </c>
      <c r="P374">
        <v>1895</v>
      </c>
      <c r="Q374" t="s">
        <v>861</v>
      </c>
    </row>
    <row r="375" spans="1:17" x14ac:dyDescent="0.35">
      <c r="A375">
        <v>374</v>
      </c>
      <c r="B375" t="s">
        <v>341</v>
      </c>
      <c r="C375">
        <v>4</v>
      </c>
      <c r="D375">
        <v>1</v>
      </c>
      <c r="E375" s="2">
        <v>45237</v>
      </c>
      <c r="F375" s="1">
        <v>0.32467592592592592</v>
      </c>
      <c r="G375" s="2">
        <v>45239</v>
      </c>
      <c r="H375" s="1">
        <v>0.93939814814814815</v>
      </c>
      <c r="I375" t="s">
        <v>188</v>
      </c>
      <c r="J375" t="s">
        <v>403</v>
      </c>
      <c r="K375" t="s">
        <v>948</v>
      </c>
      <c r="L375" t="s">
        <v>731</v>
      </c>
      <c r="M375">
        <v>7</v>
      </c>
      <c r="N375">
        <v>22</v>
      </c>
      <c r="O375" s="3">
        <v>2</v>
      </c>
      <c r="P375">
        <v>1199</v>
      </c>
      <c r="Q375" t="s">
        <v>973</v>
      </c>
    </row>
    <row r="376" spans="1:17" x14ac:dyDescent="0.35">
      <c r="A376">
        <v>375</v>
      </c>
      <c r="B376" t="s">
        <v>355</v>
      </c>
      <c r="C376">
        <v>46</v>
      </c>
      <c r="D376">
        <v>1</v>
      </c>
      <c r="E376" s="2">
        <v>44968</v>
      </c>
      <c r="F376" s="1">
        <v>0.17806712962962962</v>
      </c>
      <c r="G376" s="2">
        <v>44977</v>
      </c>
      <c r="H376" s="1">
        <v>0.8178009259259259</v>
      </c>
      <c r="I376" t="s">
        <v>561</v>
      </c>
      <c r="J376" t="s">
        <v>401</v>
      </c>
      <c r="K376" t="s">
        <v>712</v>
      </c>
      <c r="L376" t="s">
        <v>713</v>
      </c>
      <c r="M376">
        <v>4</v>
      </c>
      <c r="N376">
        <v>19</v>
      </c>
      <c r="O376" s="3">
        <v>9</v>
      </c>
      <c r="P376">
        <v>758</v>
      </c>
      <c r="Q376" t="s">
        <v>801</v>
      </c>
    </row>
    <row r="377" spans="1:17" x14ac:dyDescent="0.35">
      <c r="A377">
        <v>376</v>
      </c>
      <c r="B377" t="s">
        <v>378</v>
      </c>
      <c r="C377">
        <v>10</v>
      </c>
      <c r="D377">
        <v>2</v>
      </c>
      <c r="E377" s="2">
        <v>45060</v>
      </c>
      <c r="F377" s="1">
        <v>0.84620370370370368</v>
      </c>
      <c r="G377" s="2">
        <v>45065</v>
      </c>
      <c r="H377" s="1">
        <v>0.99168981481481477</v>
      </c>
      <c r="I377" t="s">
        <v>13</v>
      </c>
      <c r="J377" t="s">
        <v>405</v>
      </c>
      <c r="K377" t="s">
        <v>999</v>
      </c>
      <c r="L377" t="s">
        <v>720</v>
      </c>
      <c r="M377">
        <v>20</v>
      </c>
      <c r="N377">
        <v>23</v>
      </c>
      <c r="O377" s="3">
        <v>5</v>
      </c>
      <c r="P377">
        <v>259</v>
      </c>
      <c r="Q377" t="s">
        <v>952</v>
      </c>
    </row>
    <row r="378" spans="1:17" x14ac:dyDescent="0.35">
      <c r="A378">
        <v>377</v>
      </c>
      <c r="B378" t="s">
        <v>55</v>
      </c>
      <c r="C378">
        <v>55</v>
      </c>
      <c r="D378">
        <v>4</v>
      </c>
      <c r="E378" s="2">
        <v>45164</v>
      </c>
      <c r="F378" s="1">
        <v>0.35701388888888891</v>
      </c>
      <c r="G378" s="2">
        <v>45169</v>
      </c>
      <c r="H378" s="1">
        <v>0.49107638888888888</v>
      </c>
      <c r="I378" t="s">
        <v>562</v>
      </c>
      <c r="J378" t="s">
        <v>409</v>
      </c>
      <c r="K378" t="s">
        <v>887</v>
      </c>
      <c r="L378" t="s">
        <v>713</v>
      </c>
      <c r="M378">
        <v>8</v>
      </c>
      <c r="N378">
        <v>11</v>
      </c>
      <c r="O378" s="3">
        <v>5</v>
      </c>
      <c r="P378">
        <v>1904</v>
      </c>
      <c r="Q378" t="s">
        <v>900</v>
      </c>
    </row>
    <row r="379" spans="1:17" x14ac:dyDescent="0.35">
      <c r="A379">
        <v>378</v>
      </c>
      <c r="B379" t="s">
        <v>163</v>
      </c>
      <c r="C379">
        <v>6</v>
      </c>
      <c r="D379">
        <v>2</v>
      </c>
      <c r="E379" s="2">
        <v>44986</v>
      </c>
      <c r="F379" s="1">
        <v>0.47939814814814813</v>
      </c>
      <c r="G379" s="2">
        <v>44993</v>
      </c>
      <c r="H379" s="1">
        <v>0.81032407407407403</v>
      </c>
      <c r="I379" t="s">
        <v>563</v>
      </c>
      <c r="J379" t="s">
        <v>414</v>
      </c>
      <c r="K379" t="s">
        <v>839</v>
      </c>
      <c r="L379" t="s">
        <v>715</v>
      </c>
      <c r="M379">
        <v>11</v>
      </c>
      <c r="N379">
        <v>19</v>
      </c>
      <c r="O379" s="3">
        <v>7</v>
      </c>
      <c r="P379">
        <v>1112</v>
      </c>
      <c r="Q379" t="s">
        <v>772</v>
      </c>
    </row>
    <row r="380" spans="1:17" x14ac:dyDescent="0.35">
      <c r="A380">
        <v>379</v>
      </c>
      <c r="B380" t="s">
        <v>305</v>
      </c>
      <c r="C380">
        <v>66</v>
      </c>
      <c r="D380">
        <v>1</v>
      </c>
      <c r="E380" s="2">
        <v>44988</v>
      </c>
      <c r="F380" s="1">
        <v>0.98033564814814811</v>
      </c>
      <c r="G380" s="2">
        <v>44991</v>
      </c>
      <c r="H380" s="1">
        <v>0.44725694444444447</v>
      </c>
      <c r="I380" t="s">
        <v>437</v>
      </c>
      <c r="J380" t="s">
        <v>414</v>
      </c>
      <c r="K380" t="s">
        <v>839</v>
      </c>
      <c r="L380" t="s">
        <v>717</v>
      </c>
      <c r="M380">
        <v>23</v>
      </c>
      <c r="N380">
        <v>10</v>
      </c>
      <c r="O380" s="3">
        <v>3</v>
      </c>
      <c r="P380">
        <v>610</v>
      </c>
      <c r="Q380" t="s">
        <v>870</v>
      </c>
    </row>
    <row r="381" spans="1:17" x14ac:dyDescent="0.35">
      <c r="A381">
        <v>380</v>
      </c>
      <c r="B381" t="s">
        <v>40</v>
      </c>
      <c r="C381">
        <v>60</v>
      </c>
      <c r="D381">
        <v>4</v>
      </c>
      <c r="E381" s="2">
        <v>45238</v>
      </c>
      <c r="F381" s="1">
        <v>0.56460648148148151</v>
      </c>
      <c r="G381" s="2">
        <v>45245</v>
      </c>
      <c r="H381" s="1">
        <v>0.98653935185185182</v>
      </c>
      <c r="I381" t="s">
        <v>97</v>
      </c>
      <c r="J381" t="s">
        <v>403</v>
      </c>
      <c r="K381" t="s">
        <v>948</v>
      </c>
      <c r="L381" t="s">
        <v>715</v>
      </c>
      <c r="M381">
        <v>13</v>
      </c>
      <c r="N381">
        <v>23</v>
      </c>
      <c r="O381" s="3">
        <v>7</v>
      </c>
      <c r="P381">
        <v>827</v>
      </c>
      <c r="Q381" t="s">
        <v>977</v>
      </c>
    </row>
    <row r="382" spans="1:17" x14ac:dyDescent="0.35">
      <c r="A382">
        <v>381</v>
      </c>
      <c r="B382" t="s">
        <v>55</v>
      </c>
      <c r="C382">
        <v>25</v>
      </c>
      <c r="D382">
        <v>3</v>
      </c>
      <c r="E382" s="2">
        <v>44951</v>
      </c>
      <c r="F382" s="1">
        <v>0.7708680555555556</v>
      </c>
      <c r="G382" s="2">
        <v>44954</v>
      </c>
      <c r="H382" s="1">
        <v>0.26465277777777779</v>
      </c>
      <c r="I382" t="s">
        <v>331</v>
      </c>
      <c r="J382" t="s">
        <v>401</v>
      </c>
      <c r="K382" t="s">
        <v>1002</v>
      </c>
      <c r="L382" t="s">
        <v>715</v>
      </c>
      <c r="M382">
        <v>18</v>
      </c>
      <c r="N382">
        <v>6</v>
      </c>
      <c r="O382" s="3">
        <v>3</v>
      </c>
      <c r="P382">
        <v>1202</v>
      </c>
      <c r="Q382" t="s">
        <v>811</v>
      </c>
    </row>
    <row r="383" spans="1:17" x14ac:dyDescent="0.35">
      <c r="A383">
        <v>382</v>
      </c>
      <c r="B383" t="s">
        <v>15</v>
      </c>
      <c r="C383">
        <v>24</v>
      </c>
      <c r="D383">
        <v>1</v>
      </c>
      <c r="E383" s="2">
        <v>45080</v>
      </c>
      <c r="F383" s="1">
        <v>0.41827546296296297</v>
      </c>
      <c r="G383" s="2">
        <v>45090</v>
      </c>
      <c r="H383" s="1">
        <v>0.91236111111111107</v>
      </c>
      <c r="I383" t="s">
        <v>161</v>
      </c>
      <c r="J383" t="s">
        <v>405</v>
      </c>
      <c r="K383" t="s">
        <v>1000</v>
      </c>
      <c r="L383" t="s">
        <v>713</v>
      </c>
      <c r="M383">
        <v>10</v>
      </c>
      <c r="N383">
        <v>21</v>
      </c>
      <c r="O383" s="3">
        <v>10</v>
      </c>
      <c r="P383">
        <v>535</v>
      </c>
      <c r="Q383" t="s">
        <v>1023</v>
      </c>
    </row>
    <row r="384" spans="1:17" x14ac:dyDescent="0.35">
      <c r="A384">
        <v>383</v>
      </c>
      <c r="B384" t="s">
        <v>67</v>
      </c>
      <c r="C384">
        <v>37</v>
      </c>
      <c r="D384">
        <v>1</v>
      </c>
      <c r="E384" s="2">
        <v>45236</v>
      </c>
      <c r="F384" s="1">
        <v>1.1631944444444445E-2</v>
      </c>
      <c r="G384" s="2">
        <v>45238</v>
      </c>
      <c r="H384" s="1">
        <v>0.84018518518518515</v>
      </c>
      <c r="I384" t="s">
        <v>8</v>
      </c>
      <c r="J384" t="s">
        <v>403</v>
      </c>
      <c r="K384" t="s">
        <v>948</v>
      </c>
      <c r="L384" t="s">
        <v>727</v>
      </c>
      <c r="M384">
        <v>0</v>
      </c>
      <c r="N384">
        <v>20</v>
      </c>
      <c r="O384" s="3">
        <v>2</v>
      </c>
      <c r="P384">
        <v>1428</v>
      </c>
      <c r="Q384" t="s">
        <v>986</v>
      </c>
    </row>
    <row r="385" spans="1:17" x14ac:dyDescent="0.35">
      <c r="A385">
        <v>384</v>
      </c>
      <c r="B385" t="s">
        <v>20</v>
      </c>
      <c r="C385">
        <v>25</v>
      </c>
      <c r="D385">
        <v>3</v>
      </c>
      <c r="E385" s="2">
        <v>45057</v>
      </c>
      <c r="F385" s="1">
        <v>0.70690972222222226</v>
      </c>
      <c r="G385" s="2">
        <v>45061</v>
      </c>
      <c r="H385" s="1">
        <v>0.58140046296296299</v>
      </c>
      <c r="I385" t="s">
        <v>311</v>
      </c>
      <c r="J385" t="s">
        <v>401</v>
      </c>
      <c r="K385" t="s">
        <v>999</v>
      </c>
      <c r="L385" t="s">
        <v>740</v>
      </c>
      <c r="M385">
        <v>16</v>
      </c>
      <c r="N385">
        <v>13</v>
      </c>
      <c r="O385" s="3">
        <v>4</v>
      </c>
      <c r="P385">
        <v>1202</v>
      </c>
      <c r="Q385" t="s">
        <v>811</v>
      </c>
    </row>
    <row r="386" spans="1:17" x14ac:dyDescent="0.35">
      <c r="A386">
        <v>385</v>
      </c>
      <c r="B386" t="s">
        <v>11</v>
      </c>
      <c r="C386">
        <v>50</v>
      </c>
      <c r="D386">
        <v>4</v>
      </c>
      <c r="E386" s="2">
        <v>44988</v>
      </c>
      <c r="F386" s="1">
        <v>5.2789351851851851E-2</v>
      </c>
      <c r="G386" s="2">
        <v>44993</v>
      </c>
      <c r="H386" s="1">
        <v>0.44881944444444444</v>
      </c>
      <c r="I386" t="s">
        <v>531</v>
      </c>
      <c r="J386" t="s">
        <v>414</v>
      </c>
      <c r="K386" t="s">
        <v>839</v>
      </c>
      <c r="L386" t="s">
        <v>717</v>
      </c>
      <c r="M386">
        <v>1</v>
      </c>
      <c r="N386">
        <v>10</v>
      </c>
      <c r="O386" s="3">
        <v>5</v>
      </c>
      <c r="P386">
        <v>422</v>
      </c>
      <c r="Q386" t="s">
        <v>803</v>
      </c>
    </row>
    <row r="387" spans="1:17" x14ac:dyDescent="0.35">
      <c r="A387">
        <v>386</v>
      </c>
      <c r="B387" t="s">
        <v>355</v>
      </c>
      <c r="C387">
        <v>5</v>
      </c>
      <c r="D387">
        <v>4</v>
      </c>
      <c r="E387" s="2">
        <v>45081</v>
      </c>
      <c r="F387" s="1">
        <v>0.53315972222222219</v>
      </c>
      <c r="G387" s="2">
        <v>45091</v>
      </c>
      <c r="H387" s="1">
        <v>0.89908564814814818</v>
      </c>
      <c r="I387" t="s">
        <v>519</v>
      </c>
      <c r="J387" t="s">
        <v>424</v>
      </c>
      <c r="K387" t="s">
        <v>1000</v>
      </c>
      <c r="L387" t="s">
        <v>720</v>
      </c>
      <c r="M387">
        <v>12</v>
      </c>
      <c r="N387">
        <v>21</v>
      </c>
      <c r="O387" s="3">
        <v>10</v>
      </c>
      <c r="P387">
        <v>1444</v>
      </c>
      <c r="Q387" t="s">
        <v>1012</v>
      </c>
    </row>
    <row r="388" spans="1:17" x14ac:dyDescent="0.35">
      <c r="A388">
        <v>387</v>
      </c>
      <c r="B388" t="s">
        <v>241</v>
      </c>
      <c r="C388">
        <v>1</v>
      </c>
      <c r="D388">
        <v>2</v>
      </c>
      <c r="E388" s="2">
        <v>45046</v>
      </c>
      <c r="F388" s="1">
        <v>0.23501157407407408</v>
      </c>
      <c r="G388" s="2">
        <v>45055</v>
      </c>
      <c r="H388" s="1">
        <v>9.4421296296296295E-2</v>
      </c>
      <c r="I388" t="s">
        <v>444</v>
      </c>
      <c r="J388" t="s">
        <v>424</v>
      </c>
      <c r="K388" t="s">
        <v>997</v>
      </c>
      <c r="L388" t="s">
        <v>720</v>
      </c>
      <c r="M388">
        <v>5</v>
      </c>
      <c r="N388">
        <v>2</v>
      </c>
      <c r="O388" s="3">
        <v>9</v>
      </c>
      <c r="P388">
        <v>1935</v>
      </c>
      <c r="Q388" t="s">
        <v>962</v>
      </c>
    </row>
    <row r="389" spans="1:17" x14ac:dyDescent="0.35">
      <c r="A389">
        <v>388</v>
      </c>
      <c r="B389" t="s">
        <v>260</v>
      </c>
      <c r="C389">
        <v>36</v>
      </c>
      <c r="D389">
        <v>2</v>
      </c>
      <c r="E389" s="2">
        <v>45240</v>
      </c>
      <c r="F389" s="1">
        <v>1.0532407407407407E-2</v>
      </c>
      <c r="G389" s="2">
        <v>45248</v>
      </c>
      <c r="H389" s="1">
        <v>0.44243055555555555</v>
      </c>
      <c r="I389" t="s">
        <v>495</v>
      </c>
      <c r="J389" t="s">
        <v>405</v>
      </c>
      <c r="K389" t="s">
        <v>948</v>
      </c>
      <c r="L389" t="s">
        <v>717</v>
      </c>
      <c r="M389">
        <v>0</v>
      </c>
      <c r="N389">
        <v>10</v>
      </c>
      <c r="O389" s="3">
        <v>8</v>
      </c>
      <c r="P389">
        <v>203</v>
      </c>
      <c r="Q389" t="s">
        <v>774</v>
      </c>
    </row>
    <row r="390" spans="1:17" x14ac:dyDescent="0.35">
      <c r="A390">
        <v>389</v>
      </c>
      <c r="B390" t="s">
        <v>241</v>
      </c>
      <c r="C390">
        <v>29</v>
      </c>
      <c r="D390">
        <v>2</v>
      </c>
      <c r="E390" s="2">
        <v>44991</v>
      </c>
      <c r="F390" s="1">
        <v>0.14326388888888889</v>
      </c>
      <c r="G390" s="2">
        <v>45001</v>
      </c>
      <c r="H390" s="1">
        <v>0.75949074074074074</v>
      </c>
      <c r="I390" t="s">
        <v>462</v>
      </c>
      <c r="J390" t="s">
        <v>414</v>
      </c>
      <c r="K390" t="s">
        <v>839</v>
      </c>
      <c r="L390" t="s">
        <v>727</v>
      </c>
      <c r="M390">
        <v>3</v>
      </c>
      <c r="N390">
        <v>18</v>
      </c>
      <c r="O390" s="3">
        <v>10</v>
      </c>
      <c r="P390">
        <v>1252</v>
      </c>
      <c r="Q390" t="s">
        <v>830</v>
      </c>
    </row>
    <row r="391" spans="1:17" x14ac:dyDescent="0.35">
      <c r="A391">
        <v>390</v>
      </c>
      <c r="B391" t="s">
        <v>175</v>
      </c>
      <c r="C391">
        <v>26</v>
      </c>
      <c r="D391">
        <v>4</v>
      </c>
      <c r="E391" s="2">
        <v>44988</v>
      </c>
      <c r="F391" s="1">
        <v>0.65342592592592597</v>
      </c>
      <c r="G391" s="2">
        <v>44995</v>
      </c>
      <c r="H391" s="1">
        <v>0.95980324074074075</v>
      </c>
      <c r="I391" t="s">
        <v>549</v>
      </c>
      <c r="J391" t="s">
        <v>414</v>
      </c>
      <c r="K391" t="s">
        <v>839</v>
      </c>
      <c r="L391" t="s">
        <v>717</v>
      </c>
      <c r="M391">
        <v>15</v>
      </c>
      <c r="N391">
        <v>23</v>
      </c>
      <c r="O391" s="3">
        <v>7</v>
      </c>
      <c r="P391">
        <v>289</v>
      </c>
      <c r="Q391" t="s">
        <v>775</v>
      </c>
    </row>
    <row r="392" spans="1:17" x14ac:dyDescent="0.35">
      <c r="A392">
        <v>391</v>
      </c>
      <c r="B392" t="s">
        <v>325</v>
      </c>
      <c r="C392">
        <v>22</v>
      </c>
      <c r="D392">
        <v>4</v>
      </c>
      <c r="E392" s="2">
        <v>45289</v>
      </c>
      <c r="F392" s="1">
        <v>0.57229166666666664</v>
      </c>
      <c r="G392" s="2">
        <v>45298</v>
      </c>
      <c r="H392" s="1">
        <v>0.54075231481481478</v>
      </c>
      <c r="I392" t="s">
        <v>510</v>
      </c>
      <c r="J392" t="s">
        <v>424</v>
      </c>
      <c r="K392" t="s">
        <v>996</v>
      </c>
      <c r="L392" t="s">
        <v>717</v>
      </c>
      <c r="M392">
        <v>13</v>
      </c>
      <c r="N392">
        <v>12</v>
      </c>
      <c r="O392" s="3">
        <v>9</v>
      </c>
      <c r="P392">
        <v>1639</v>
      </c>
      <c r="Q392" t="s">
        <v>835</v>
      </c>
    </row>
    <row r="393" spans="1:17" x14ac:dyDescent="0.35">
      <c r="A393">
        <v>392</v>
      </c>
      <c r="B393" t="s">
        <v>333</v>
      </c>
      <c r="C393">
        <v>4</v>
      </c>
      <c r="D393">
        <v>2</v>
      </c>
      <c r="E393" s="2">
        <v>45235</v>
      </c>
      <c r="F393" s="1">
        <v>0.13813657407407406</v>
      </c>
      <c r="G393" s="2">
        <v>45236</v>
      </c>
      <c r="H393" s="1">
        <v>0.78690972222222222</v>
      </c>
      <c r="I393" t="s">
        <v>73</v>
      </c>
      <c r="J393" t="s">
        <v>403</v>
      </c>
      <c r="K393" t="s">
        <v>948</v>
      </c>
      <c r="L393" t="s">
        <v>720</v>
      </c>
      <c r="M393">
        <v>3</v>
      </c>
      <c r="N393">
        <v>18</v>
      </c>
      <c r="O393" s="3">
        <v>1</v>
      </c>
      <c r="P393">
        <v>1199</v>
      </c>
      <c r="Q393" t="s">
        <v>987</v>
      </c>
    </row>
    <row r="394" spans="1:17" x14ac:dyDescent="0.35">
      <c r="A394">
        <v>393</v>
      </c>
      <c r="B394" t="s">
        <v>341</v>
      </c>
      <c r="C394">
        <v>17</v>
      </c>
      <c r="D394">
        <v>5</v>
      </c>
      <c r="E394" s="2">
        <v>45244</v>
      </c>
      <c r="F394" s="1">
        <v>0.45923611111111112</v>
      </c>
      <c r="G394" s="2">
        <v>45252</v>
      </c>
      <c r="H394" s="1">
        <v>0.6741435185185185</v>
      </c>
      <c r="I394" t="s">
        <v>564</v>
      </c>
      <c r="J394" t="s">
        <v>401</v>
      </c>
      <c r="K394" t="s">
        <v>948</v>
      </c>
      <c r="L394" t="s">
        <v>731</v>
      </c>
      <c r="M394">
        <v>11</v>
      </c>
      <c r="N394">
        <v>16</v>
      </c>
      <c r="O394" s="3">
        <v>8</v>
      </c>
      <c r="P394">
        <v>1899</v>
      </c>
      <c r="Q394" t="s">
        <v>954</v>
      </c>
    </row>
    <row r="395" spans="1:17" x14ac:dyDescent="0.35">
      <c r="A395">
        <v>394</v>
      </c>
      <c r="B395" t="s">
        <v>115</v>
      </c>
      <c r="C395">
        <v>38</v>
      </c>
      <c r="D395">
        <v>5</v>
      </c>
      <c r="E395" s="2">
        <v>45008</v>
      </c>
      <c r="F395" s="1">
        <v>0.18515046296296298</v>
      </c>
      <c r="G395" s="2">
        <v>45016</v>
      </c>
      <c r="H395" s="1">
        <v>0.80969907407407404</v>
      </c>
      <c r="I395" t="s">
        <v>511</v>
      </c>
      <c r="J395" t="s">
        <v>405</v>
      </c>
      <c r="K395" t="s">
        <v>839</v>
      </c>
      <c r="L395" t="s">
        <v>740</v>
      </c>
      <c r="M395">
        <v>4</v>
      </c>
      <c r="N395">
        <v>19</v>
      </c>
      <c r="O395" s="3">
        <v>8</v>
      </c>
      <c r="P395">
        <v>562</v>
      </c>
      <c r="Q395" t="s">
        <v>853</v>
      </c>
    </row>
    <row r="396" spans="1:17" x14ac:dyDescent="0.35">
      <c r="A396">
        <v>395</v>
      </c>
      <c r="B396" t="s">
        <v>264</v>
      </c>
      <c r="C396">
        <v>26</v>
      </c>
      <c r="D396">
        <v>2</v>
      </c>
      <c r="E396" s="2">
        <v>44988</v>
      </c>
      <c r="F396" s="1">
        <v>0.96868055555555554</v>
      </c>
      <c r="G396" s="2">
        <v>44991</v>
      </c>
      <c r="H396" s="1">
        <v>0.77265046296296291</v>
      </c>
      <c r="I396" t="s">
        <v>552</v>
      </c>
      <c r="J396" t="s">
        <v>414</v>
      </c>
      <c r="K396" t="s">
        <v>839</v>
      </c>
      <c r="L396" t="s">
        <v>717</v>
      </c>
      <c r="M396">
        <v>23</v>
      </c>
      <c r="N396">
        <v>18</v>
      </c>
      <c r="O396" s="3">
        <v>3</v>
      </c>
      <c r="P396">
        <v>289</v>
      </c>
      <c r="Q396" t="s">
        <v>804</v>
      </c>
    </row>
    <row r="397" spans="1:17" x14ac:dyDescent="0.35">
      <c r="A397">
        <v>396</v>
      </c>
      <c r="B397" t="s">
        <v>268</v>
      </c>
      <c r="C397">
        <v>10</v>
      </c>
      <c r="D397">
        <v>5</v>
      </c>
      <c r="E397" s="2">
        <v>45000</v>
      </c>
      <c r="F397" s="1">
        <v>0.64650462962962962</v>
      </c>
      <c r="G397" s="2">
        <v>45001</v>
      </c>
      <c r="H397" s="1">
        <v>7.2928240740740738E-2</v>
      </c>
      <c r="I397" t="s">
        <v>501</v>
      </c>
      <c r="J397" t="s">
        <v>405</v>
      </c>
      <c r="K397" t="s">
        <v>839</v>
      </c>
      <c r="L397" t="s">
        <v>715</v>
      </c>
      <c r="M397">
        <v>15</v>
      </c>
      <c r="N397">
        <v>1</v>
      </c>
      <c r="O397" s="3">
        <v>1</v>
      </c>
      <c r="P397">
        <v>259</v>
      </c>
      <c r="Q397" t="s">
        <v>854</v>
      </c>
    </row>
    <row r="398" spans="1:17" x14ac:dyDescent="0.35">
      <c r="A398">
        <v>397</v>
      </c>
      <c r="B398" t="s">
        <v>139</v>
      </c>
      <c r="C398">
        <v>4</v>
      </c>
      <c r="D398">
        <v>5</v>
      </c>
      <c r="E398" s="2">
        <v>45239</v>
      </c>
      <c r="F398" s="1">
        <v>0.28343750000000001</v>
      </c>
      <c r="G398" s="2">
        <v>45244</v>
      </c>
      <c r="H398" s="1">
        <v>0.56428240740740743</v>
      </c>
      <c r="I398" t="s">
        <v>525</v>
      </c>
      <c r="J398" t="s">
        <v>403</v>
      </c>
      <c r="K398" t="s">
        <v>948</v>
      </c>
      <c r="L398" t="s">
        <v>740</v>
      </c>
      <c r="M398">
        <v>6</v>
      </c>
      <c r="N398">
        <v>13</v>
      </c>
      <c r="O398" s="3">
        <v>5</v>
      </c>
      <c r="P398">
        <v>1199</v>
      </c>
      <c r="Q398" t="s">
        <v>982</v>
      </c>
    </row>
    <row r="399" spans="1:17" x14ac:dyDescent="0.35">
      <c r="A399">
        <v>398</v>
      </c>
      <c r="B399" t="s">
        <v>313</v>
      </c>
      <c r="C399">
        <v>54</v>
      </c>
      <c r="D399">
        <v>1</v>
      </c>
      <c r="E399" s="2">
        <v>45051</v>
      </c>
      <c r="F399" s="1">
        <v>0.36482638888888891</v>
      </c>
      <c r="G399" s="2">
        <v>45061</v>
      </c>
      <c r="H399" s="1">
        <v>0.4178587962962963</v>
      </c>
      <c r="I399" t="s">
        <v>516</v>
      </c>
      <c r="J399" t="s">
        <v>401</v>
      </c>
      <c r="K399" t="s">
        <v>999</v>
      </c>
      <c r="L399" t="s">
        <v>717</v>
      </c>
      <c r="M399">
        <v>8</v>
      </c>
      <c r="N399">
        <v>10</v>
      </c>
      <c r="O399" s="3">
        <v>10</v>
      </c>
      <c r="P399">
        <v>1236</v>
      </c>
      <c r="Q399" t="s">
        <v>1044</v>
      </c>
    </row>
    <row r="400" spans="1:17" x14ac:dyDescent="0.35">
      <c r="A400">
        <v>399</v>
      </c>
      <c r="B400" t="s">
        <v>36</v>
      </c>
      <c r="C400">
        <v>68</v>
      </c>
      <c r="D400">
        <v>1</v>
      </c>
      <c r="E400" s="2">
        <v>44965</v>
      </c>
      <c r="F400" s="1">
        <v>0.26512731481481483</v>
      </c>
      <c r="G400" s="2">
        <v>44972</v>
      </c>
      <c r="H400" s="1">
        <v>0.29738425925925926</v>
      </c>
      <c r="I400" t="s">
        <v>510</v>
      </c>
      <c r="J400" t="s">
        <v>407</v>
      </c>
      <c r="K400" t="s">
        <v>712</v>
      </c>
      <c r="L400" t="s">
        <v>715</v>
      </c>
      <c r="M400">
        <v>6</v>
      </c>
      <c r="N400">
        <v>7</v>
      </c>
      <c r="O400" s="3">
        <v>7</v>
      </c>
      <c r="P400">
        <v>597</v>
      </c>
      <c r="Q400" t="s">
        <v>744</v>
      </c>
    </row>
    <row r="401" spans="1:17" x14ac:dyDescent="0.35">
      <c r="A401">
        <v>400</v>
      </c>
      <c r="B401" t="s">
        <v>325</v>
      </c>
      <c r="C401">
        <v>45</v>
      </c>
      <c r="D401">
        <v>3</v>
      </c>
      <c r="E401" s="2">
        <v>45053</v>
      </c>
      <c r="F401" s="1">
        <v>0.58681712962962962</v>
      </c>
      <c r="G401" s="2">
        <v>45061</v>
      </c>
      <c r="H401" s="1">
        <v>0.75755787037037037</v>
      </c>
      <c r="I401" t="s">
        <v>490</v>
      </c>
      <c r="J401" t="s">
        <v>405</v>
      </c>
      <c r="K401" t="s">
        <v>999</v>
      </c>
      <c r="L401" t="s">
        <v>720</v>
      </c>
      <c r="M401">
        <v>14</v>
      </c>
      <c r="N401">
        <v>18</v>
      </c>
      <c r="O401" s="3">
        <v>8</v>
      </c>
      <c r="P401">
        <v>722</v>
      </c>
      <c r="Q401" t="s">
        <v>860</v>
      </c>
    </row>
    <row r="402" spans="1:17" x14ac:dyDescent="0.35">
      <c r="A402">
        <v>401</v>
      </c>
      <c r="B402" t="s">
        <v>347</v>
      </c>
      <c r="C402">
        <v>9</v>
      </c>
      <c r="D402">
        <v>5</v>
      </c>
      <c r="E402" s="2">
        <v>45167</v>
      </c>
      <c r="F402" s="1">
        <v>0.82885416666666667</v>
      </c>
      <c r="G402" s="2">
        <v>45173</v>
      </c>
      <c r="H402" s="1">
        <v>0.30494212962962963</v>
      </c>
      <c r="I402" t="s">
        <v>215</v>
      </c>
      <c r="J402" t="s">
        <v>409</v>
      </c>
      <c r="K402" t="s">
        <v>887</v>
      </c>
      <c r="L402" t="s">
        <v>731</v>
      </c>
      <c r="M402">
        <v>19</v>
      </c>
      <c r="N402">
        <v>7</v>
      </c>
      <c r="O402" s="3">
        <v>6</v>
      </c>
      <c r="P402">
        <v>1605</v>
      </c>
      <c r="Q402" t="s">
        <v>891</v>
      </c>
    </row>
    <row r="403" spans="1:17" x14ac:dyDescent="0.35">
      <c r="A403">
        <v>402</v>
      </c>
      <c r="B403" t="s">
        <v>151</v>
      </c>
      <c r="C403">
        <v>29</v>
      </c>
      <c r="D403">
        <v>1</v>
      </c>
      <c r="E403" s="2">
        <v>44990</v>
      </c>
      <c r="F403" s="1">
        <v>0.69616898148148143</v>
      </c>
      <c r="G403" s="2">
        <v>44993</v>
      </c>
      <c r="H403" s="1">
        <v>0.5644675925925926</v>
      </c>
      <c r="I403" t="s">
        <v>452</v>
      </c>
      <c r="J403" t="s">
        <v>414</v>
      </c>
      <c r="K403" t="s">
        <v>839</v>
      </c>
      <c r="L403" t="s">
        <v>720</v>
      </c>
      <c r="M403">
        <v>16</v>
      </c>
      <c r="N403">
        <v>13</v>
      </c>
      <c r="O403" s="3">
        <v>3</v>
      </c>
      <c r="P403">
        <v>1252</v>
      </c>
      <c r="Q403" t="s">
        <v>875</v>
      </c>
    </row>
    <row r="404" spans="1:17" x14ac:dyDescent="0.35">
      <c r="A404">
        <v>403</v>
      </c>
      <c r="B404" t="s">
        <v>294</v>
      </c>
      <c r="C404">
        <v>57</v>
      </c>
      <c r="D404">
        <v>1</v>
      </c>
      <c r="E404" s="2">
        <v>44932</v>
      </c>
      <c r="F404" s="1">
        <v>0.4899074074074074</v>
      </c>
      <c r="G404" s="2">
        <v>44942</v>
      </c>
      <c r="H404" s="1">
        <v>0.84266203703703701</v>
      </c>
      <c r="I404" t="s">
        <v>565</v>
      </c>
      <c r="J404" t="s">
        <v>405</v>
      </c>
      <c r="K404" t="s">
        <v>1002</v>
      </c>
      <c r="L404" t="s">
        <v>717</v>
      </c>
      <c r="M404">
        <v>11</v>
      </c>
      <c r="N404">
        <v>20</v>
      </c>
      <c r="O404" s="3">
        <v>10</v>
      </c>
      <c r="P404">
        <v>1582</v>
      </c>
      <c r="Q404" t="s">
        <v>851</v>
      </c>
    </row>
    <row r="405" spans="1:17" x14ac:dyDescent="0.35">
      <c r="A405">
        <v>404</v>
      </c>
      <c r="B405" t="s">
        <v>220</v>
      </c>
      <c r="C405">
        <v>21</v>
      </c>
      <c r="D405">
        <v>5</v>
      </c>
      <c r="E405" s="2">
        <v>45160</v>
      </c>
      <c r="F405" s="1">
        <v>0.3300925925925926</v>
      </c>
      <c r="G405" s="2">
        <v>45162</v>
      </c>
      <c r="H405" s="1">
        <v>0.93563657407407408</v>
      </c>
      <c r="I405" t="s">
        <v>557</v>
      </c>
      <c r="J405" t="s">
        <v>409</v>
      </c>
      <c r="K405" t="s">
        <v>887</v>
      </c>
      <c r="L405" t="s">
        <v>731</v>
      </c>
      <c r="M405">
        <v>7</v>
      </c>
      <c r="N405">
        <v>22</v>
      </c>
      <c r="O405" s="3">
        <v>2</v>
      </c>
      <c r="P405">
        <v>1561</v>
      </c>
      <c r="Q405" t="s">
        <v>892</v>
      </c>
    </row>
    <row r="406" spans="1:17" x14ac:dyDescent="0.35">
      <c r="A406">
        <v>405</v>
      </c>
      <c r="B406" t="s">
        <v>135</v>
      </c>
      <c r="C406">
        <v>49</v>
      </c>
      <c r="D406">
        <v>1</v>
      </c>
      <c r="E406" s="2">
        <v>44967</v>
      </c>
      <c r="F406" s="1">
        <v>0.96196759259259257</v>
      </c>
      <c r="G406" s="2">
        <v>44975</v>
      </c>
      <c r="H406" s="1">
        <v>0.61641203703703706</v>
      </c>
      <c r="I406" t="s">
        <v>404</v>
      </c>
      <c r="J406" t="s">
        <v>407</v>
      </c>
      <c r="K406" t="s">
        <v>712</v>
      </c>
      <c r="L406" t="s">
        <v>717</v>
      </c>
      <c r="M406">
        <v>23</v>
      </c>
      <c r="N406">
        <v>14</v>
      </c>
      <c r="O406" s="3">
        <v>8</v>
      </c>
      <c r="P406">
        <v>903</v>
      </c>
      <c r="Q406" t="s">
        <v>745</v>
      </c>
    </row>
    <row r="407" spans="1:17" x14ac:dyDescent="0.35">
      <c r="A407">
        <v>406</v>
      </c>
      <c r="B407" t="s">
        <v>198</v>
      </c>
      <c r="C407">
        <v>55</v>
      </c>
      <c r="D407">
        <v>4</v>
      </c>
      <c r="E407" s="2">
        <v>45163</v>
      </c>
      <c r="F407" s="1">
        <v>0.66616898148148151</v>
      </c>
      <c r="G407" s="2">
        <v>45171</v>
      </c>
      <c r="H407" s="1">
        <v>0.26658564814814817</v>
      </c>
      <c r="I407" t="s">
        <v>254</v>
      </c>
      <c r="J407" t="s">
        <v>409</v>
      </c>
      <c r="K407" t="s">
        <v>887</v>
      </c>
      <c r="L407" t="s">
        <v>717</v>
      </c>
      <c r="M407">
        <v>15</v>
      </c>
      <c r="N407">
        <v>6</v>
      </c>
      <c r="O407" s="3">
        <v>8</v>
      </c>
      <c r="P407">
        <v>1904</v>
      </c>
      <c r="Q407" t="s">
        <v>900</v>
      </c>
    </row>
    <row r="408" spans="1:17" x14ac:dyDescent="0.35">
      <c r="A408">
        <v>407</v>
      </c>
      <c r="B408" t="s">
        <v>290</v>
      </c>
      <c r="C408">
        <v>69</v>
      </c>
      <c r="D408">
        <v>3</v>
      </c>
      <c r="E408" s="2">
        <v>44983</v>
      </c>
      <c r="F408" s="1">
        <v>0.36957175925925928</v>
      </c>
      <c r="G408" s="2">
        <v>44985</v>
      </c>
      <c r="H408" s="1">
        <v>0.17342592592592593</v>
      </c>
      <c r="I408" t="s">
        <v>440</v>
      </c>
      <c r="J408" t="s">
        <v>414</v>
      </c>
      <c r="K408" t="s">
        <v>712</v>
      </c>
      <c r="L408" t="s">
        <v>720</v>
      </c>
      <c r="M408">
        <v>8</v>
      </c>
      <c r="N408">
        <v>4</v>
      </c>
      <c r="O408" s="3">
        <v>2</v>
      </c>
      <c r="P408">
        <v>998</v>
      </c>
      <c r="Q408" t="s">
        <v>802</v>
      </c>
    </row>
    <row r="409" spans="1:17" x14ac:dyDescent="0.35">
      <c r="A409">
        <v>408</v>
      </c>
      <c r="B409" t="s">
        <v>248</v>
      </c>
      <c r="C409">
        <v>31</v>
      </c>
      <c r="D409">
        <v>2</v>
      </c>
      <c r="E409" s="2">
        <v>44990</v>
      </c>
      <c r="F409" s="1">
        <v>0.51349537037037041</v>
      </c>
      <c r="G409" s="2">
        <v>44996</v>
      </c>
      <c r="H409" s="1">
        <v>0.1955787037037037</v>
      </c>
      <c r="I409" t="s">
        <v>438</v>
      </c>
      <c r="J409" t="s">
        <v>424</v>
      </c>
      <c r="K409" t="s">
        <v>839</v>
      </c>
      <c r="L409" t="s">
        <v>720</v>
      </c>
      <c r="M409">
        <v>12</v>
      </c>
      <c r="N409">
        <v>4</v>
      </c>
      <c r="O409" s="3">
        <v>6</v>
      </c>
      <c r="P409">
        <v>1804</v>
      </c>
      <c r="Q409" t="s">
        <v>841</v>
      </c>
    </row>
    <row r="410" spans="1:17" x14ac:dyDescent="0.35">
      <c r="A410">
        <v>409</v>
      </c>
      <c r="B410" t="s">
        <v>198</v>
      </c>
      <c r="C410">
        <v>50</v>
      </c>
      <c r="D410">
        <v>4</v>
      </c>
      <c r="E410" s="2">
        <v>44983</v>
      </c>
      <c r="F410" s="1">
        <v>0.73887731481481478</v>
      </c>
      <c r="G410" s="2">
        <v>44985</v>
      </c>
      <c r="H410" s="1">
        <v>0.8228819444444444</v>
      </c>
      <c r="I410" t="s">
        <v>418</v>
      </c>
      <c r="J410" t="s">
        <v>414</v>
      </c>
      <c r="K410" t="s">
        <v>712</v>
      </c>
      <c r="L410" t="s">
        <v>720</v>
      </c>
      <c r="M410">
        <v>17</v>
      </c>
      <c r="N410">
        <v>19</v>
      </c>
      <c r="O410" s="3">
        <v>2</v>
      </c>
      <c r="P410">
        <v>422</v>
      </c>
      <c r="Q410" t="s">
        <v>803</v>
      </c>
    </row>
    <row r="411" spans="1:17" x14ac:dyDescent="0.35">
      <c r="A411">
        <v>410</v>
      </c>
      <c r="B411" t="s">
        <v>103</v>
      </c>
      <c r="C411">
        <v>24</v>
      </c>
      <c r="D411">
        <v>1</v>
      </c>
      <c r="E411" s="2">
        <v>44927</v>
      </c>
      <c r="F411" s="1">
        <v>0.84778935185185189</v>
      </c>
      <c r="G411" s="2">
        <v>44928</v>
      </c>
      <c r="H411" s="1">
        <v>0.2479861111111111</v>
      </c>
      <c r="I411" t="s">
        <v>566</v>
      </c>
      <c r="J411" t="s">
        <v>405</v>
      </c>
      <c r="K411" t="s">
        <v>1002</v>
      </c>
      <c r="L411" t="s">
        <v>720</v>
      </c>
      <c r="M411">
        <v>20</v>
      </c>
      <c r="N411">
        <v>5</v>
      </c>
      <c r="O411" s="3">
        <v>1</v>
      </c>
      <c r="P411">
        <v>535</v>
      </c>
      <c r="Q411" t="s">
        <v>1023</v>
      </c>
    </row>
    <row r="412" spans="1:17" x14ac:dyDescent="0.35">
      <c r="A412">
        <v>411</v>
      </c>
      <c r="B412" t="s">
        <v>28</v>
      </c>
      <c r="C412">
        <v>48</v>
      </c>
      <c r="D412">
        <v>1</v>
      </c>
      <c r="E412" s="2">
        <v>45235</v>
      </c>
      <c r="F412" s="1">
        <v>0.68858796296296299</v>
      </c>
      <c r="G412" s="2">
        <v>45238</v>
      </c>
      <c r="H412" s="1">
        <v>0.30655092592592592</v>
      </c>
      <c r="I412" t="s">
        <v>527</v>
      </c>
      <c r="J412" t="s">
        <v>403</v>
      </c>
      <c r="K412" t="s">
        <v>948</v>
      </c>
      <c r="L412" t="s">
        <v>720</v>
      </c>
      <c r="M412">
        <v>16</v>
      </c>
      <c r="N412">
        <v>7</v>
      </c>
      <c r="O412" s="3">
        <v>3</v>
      </c>
      <c r="P412">
        <v>433</v>
      </c>
      <c r="Q412" t="s">
        <v>988</v>
      </c>
    </row>
    <row r="413" spans="1:17" x14ac:dyDescent="0.35">
      <c r="A413">
        <v>412</v>
      </c>
      <c r="B413" t="s">
        <v>317</v>
      </c>
      <c r="C413">
        <v>67</v>
      </c>
      <c r="D413">
        <v>2</v>
      </c>
      <c r="E413" s="2">
        <v>45227</v>
      </c>
      <c r="F413" s="1">
        <v>0.3947222222222222</v>
      </c>
      <c r="G413" s="2">
        <v>45230</v>
      </c>
      <c r="H413" s="1">
        <v>0.96836805555555561</v>
      </c>
      <c r="I413" t="s">
        <v>184</v>
      </c>
      <c r="J413" t="s">
        <v>401</v>
      </c>
      <c r="K413" t="s">
        <v>1006</v>
      </c>
      <c r="L413" t="s">
        <v>713</v>
      </c>
      <c r="M413">
        <v>9</v>
      </c>
      <c r="N413">
        <v>23</v>
      </c>
      <c r="O413" s="3">
        <v>3</v>
      </c>
      <c r="P413">
        <v>1374</v>
      </c>
      <c r="Q413" t="s">
        <v>779</v>
      </c>
    </row>
    <row r="414" spans="1:17" x14ac:dyDescent="0.35">
      <c r="A414">
        <v>413</v>
      </c>
      <c r="B414" t="s">
        <v>202</v>
      </c>
      <c r="C414">
        <v>59</v>
      </c>
      <c r="D414">
        <v>5</v>
      </c>
      <c r="E414" s="2">
        <v>45160</v>
      </c>
      <c r="F414" s="1">
        <v>0.23075231481481481</v>
      </c>
      <c r="G414" s="2">
        <v>45168</v>
      </c>
      <c r="H414" s="1">
        <v>0.84804398148148152</v>
      </c>
      <c r="I414" t="s">
        <v>486</v>
      </c>
      <c r="J414" t="s">
        <v>409</v>
      </c>
      <c r="K414" t="s">
        <v>887</v>
      </c>
      <c r="L414" t="s">
        <v>731</v>
      </c>
      <c r="M414">
        <v>5</v>
      </c>
      <c r="N414">
        <v>20</v>
      </c>
      <c r="O414" s="3">
        <v>8</v>
      </c>
      <c r="P414">
        <v>811</v>
      </c>
      <c r="Q414" t="s">
        <v>895</v>
      </c>
    </row>
    <row r="415" spans="1:17" x14ac:dyDescent="0.35">
      <c r="A415">
        <v>414</v>
      </c>
      <c r="B415" t="s">
        <v>139</v>
      </c>
      <c r="C415">
        <v>7</v>
      </c>
      <c r="D415">
        <v>4</v>
      </c>
      <c r="E415" s="2">
        <v>44985</v>
      </c>
      <c r="F415" s="1">
        <v>0.88762731481481483</v>
      </c>
      <c r="G415" s="2">
        <v>44992</v>
      </c>
      <c r="H415" s="1">
        <v>4.6886574074074074E-2</v>
      </c>
      <c r="I415" t="s">
        <v>327</v>
      </c>
      <c r="J415" t="s">
        <v>414</v>
      </c>
      <c r="K415" t="s">
        <v>712</v>
      </c>
      <c r="L415" t="s">
        <v>731</v>
      </c>
      <c r="M415">
        <v>21</v>
      </c>
      <c r="N415">
        <v>1</v>
      </c>
      <c r="O415" s="3">
        <v>7</v>
      </c>
      <c r="P415">
        <v>409</v>
      </c>
      <c r="Q415" t="s">
        <v>792</v>
      </c>
    </row>
    <row r="416" spans="1:17" x14ac:dyDescent="0.35">
      <c r="A416">
        <v>415</v>
      </c>
      <c r="B416" t="s">
        <v>256</v>
      </c>
      <c r="C416">
        <v>14</v>
      </c>
      <c r="D416">
        <v>4</v>
      </c>
      <c r="E416" s="2">
        <v>45085</v>
      </c>
      <c r="F416" s="1">
        <v>0.83923611111111107</v>
      </c>
      <c r="G416" s="2">
        <v>45087</v>
      </c>
      <c r="H416" s="1">
        <v>5.6203703703703707E-2</v>
      </c>
      <c r="I416" t="s">
        <v>515</v>
      </c>
      <c r="J416" t="s">
        <v>405</v>
      </c>
      <c r="K416" t="s">
        <v>1000</v>
      </c>
      <c r="L416" t="s">
        <v>740</v>
      </c>
      <c r="M416">
        <v>20</v>
      </c>
      <c r="N416">
        <v>1</v>
      </c>
      <c r="O416" s="3">
        <v>2</v>
      </c>
      <c r="P416">
        <v>1915</v>
      </c>
      <c r="Q416" t="s">
        <v>1024</v>
      </c>
    </row>
    <row r="417" spans="1:17" x14ac:dyDescent="0.35">
      <c r="A417">
        <v>416</v>
      </c>
      <c r="B417" t="s">
        <v>28</v>
      </c>
      <c r="C417">
        <v>58</v>
      </c>
      <c r="D417">
        <v>5</v>
      </c>
      <c r="E417" s="2">
        <v>44969</v>
      </c>
      <c r="F417" s="1">
        <v>0.69516203703703705</v>
      </c>
      <c r="G417" s="2">
        <v>44974</v>
      </c>
      <c r="H417" s="1">
        <v>0.4007060185185185</v>
      </c>
      <c r="I417" t="s">
        <v>567</v>
      </c>
      <c r="J417" t="s">
        <v>407</v>
      </c>
      <c r="K417" t="s">
        <v>712</v>
      </c>
      <c r="L417" t="s">
        <v>720</v>
      </c>
      <c r="M417">
        <v>16</v>
      </c>
      <c r="N417">
        <v>9</v>
      </c>
      <c r="O417" s="3">
        <v>5</v>
      </c>
      <c r="P417">
        <v>1492</v>
      </c>
      <c r="Q417" t="s">
        <v>716</v>
      </c>
    </row>
    <row r="418" spans="1:17" x14ac:dyDescent="0.35">
      <c r="A418">
        <v>417</v>
      </c>
      <c r="B418" t="s">
        <v>20</v>
      </c>
      <c r="C418">
        <v>62</v>
      </c>
      <c r="D418">
        <v>4</v>
      </c>
      <c r="E418" s="2">
        <v>44992</v>
      </c>
      <c r="F418" s="1">
        <v>0.94490740740740742</v>
      </c>
      <c r="G418" s="2">
        <v>44996</v>
      </c>
      <c r="H418" s="1">
        <v>0.24760416666666665</v>
      </c>
      <c r="I418" t="s">
        <v>418</v>
      </c>
      <c r="J418" t="s">
        <v>414</v>
      </c>
      <c r="K418" t="s">
        <v>839</v>
      </c>
      <c r="L418" t="s">
        <v>731</v>
      </c>
      <c r="M418">
        <v>22</v>
      </c>
      <c r="N418">
        <v>5</v>
      </c>
      <c r="O418" s="3">
        <v>4</v>
      </c>
      <c r="P418">
        <v>1356</v>
      </c>
      <c r="Q418" t="s">
        <v>869</v>
      </c>
    </row>
    <row r="419" spans="1:17" x14ac:dyDescent="0.35">
      <c r="A419">
        <v>418</v>
      </c>
      <c r="B419" t="s">
        <v>271</v>
      </c>
      <c r="C419">
        <v>64</v>
      </c>
      <c r="D419">
        <v>3</v>
      </c>
      <c r="E419" s="2">
        <v>45162</v>
      </c>
      <c r="F419" s="1">
        <v>0.55372685185185189</v>
      </c>
      <c r="G419" s="2">
        <v>45170</v>
      </c>
      <c r="H419" s="1">
        <v>0.4841435185185185</v>
      </c>
      <c r="I419" t="s">
        <v>30</v>
      </c>
      <c r="J419" t="s">
        <v>409</v>
      </c>
      <c r="K419" t="s">
        <v>887</v>
      </c>
      <c r="L419" t="s">
        <v>740</v>
      </c>
      <c r="M419">
        <v>13</v>
      </c>
      <c r="N419">
        <v>11</v>
      </c>
      <c r="O419" s="3">
        <v>8</v>
      </c>
      <c r="P419">
        <v>1878</v>
      </c>
      <c r="Q419" t="s">
        <v>903</v>
      </c>
    </row>
    <row r="420" spans="1:17" x14ac:dyDescent="0.35">
      <c r="A420">
        <v>419</v>
      </c>
      <c r="B420" t="s">
        <v>256</v>
      </c>
      <c r="C420">
        <v>47</v>
      </c>
      <c r="D420">
        <v>3</v>
      </c>
      <c r="E420" s="2">
        <v>44990</v>
      </c>
      <c r="F420" s="1">
        <v>0.72142361111111108</v>
      </c>
      <c r="G420" s="2">
        <v>44996</v>
      </c>
      <c r="H420" s="1">
        <v>0.5788888888888889</v>
      </c>
      <c r="I420" t="s">
        <v>441</v>
      </c>
      <c r="J420" t="s">
        <v>414</v>
      </c>
      <c r="K420" t="s">
        <v>839</v>
      </c>
      <c r="L420" t="s">
        <v>720</v>
      </c>
      <c r="M420">
        <v>17</v>
      </c>
      <c r="N420">
        <v>13</v>
      </c>
      <c r="O420" s="3">
        <v>6</v>
      </c>
      <c r="P420">
        <v>1638</v>
      </c>
      <c r="Q420" t="s">
        <v>785</v>
      </c>
    </row>
    <row r="421" spans="1:17" x14ac:dyDescent="0.35">
      <c r="A421">
        <v>420</v>
      </c>
      <c r="B421" t="s">
        <v>159</v>
      </c>
      <c r="C421">
        <v>6</v>
      </c>
      <c r="D421">
        <v>3</v>
      </c>
      <c r="E421" s="2">
        <v>44984</v>
      </c>
      <c r="F421" s="1">
        <v>0.35856481481481484</v>
      </c>
      <c r="G421" s="2">
        <v>44985</v>
      </c>
      <c r="H421" s="1">
        <v>5.1967592592592595E-3</v>
      </c>
      <c r="I421" t="s">
        <v>207</v>
      </c>
      <c r="J421" t="s">
        <v>414</v>
      </c>
      <c r="K421" t="s">
        <v>712</v>
      </c>
      <c r="L421" t="s">
        <v>727</v>
      </c>
      <c r="M421">
        <v>8</v>
      </c>
      <c r="N421">
        <v>0</v>
      </c>
      <c r="O421" s="3">
        <v>1</v>
      </c>
      <c r="P421">
        <v>1112</v>
      </c>
      <c r="Q421" t="s">
        <v>795</v>
      </c>
    </row>
    <row r="422" spans="1:17" x14ac:dyDescent="0.35">
      <c r="A422">
        <v>421</v>
      </c>
      <c r="B422" t="s">
        <v>260</v>
      </c>
      <c r="C422">
        <v>38</v>
      </c>
      <c r="D422">
        <v>4</v>
      </c>
      <c r="E422" s="2">
        <v>45146</v>
      </c>
      <c r="F422" s="1">
        <v>0.84479166666666672</v>
      </c>
      <c r="G422" s="2">
        <v>45150</v>
      </c>
      <c r="H422" s="1">
        <v>0.7944444444444444</v>
      </c>
      <c r="I422" t="s">
        <v>113</v>
      </c>
      <c r="J422" t="s">
        <v>405</v>
      </c>
      <c r="K422" t="s">
        <v>887</v>
      </c>
      <c r="L422" t="s">
        <v>731</v>
      </c>
      <c r="M422">
        <v>20</v>
      </c>
      <c r="N422">
        <v>19</v>
      </c>
      <c r="O422" s="3">
        <v>4</v>
      </c>
      <c r="P422">
        <v>562</v>
      </c>
      <c r="Q422" t="s">
        <v>938</v>
      </c>
    </row>
    <row r="423" spans="1:17" x14ac:dyDescent="0.35">
      <c r="A423">
        <v>422</v>
      </c>
      <c r="B423" t="s">
        <v>178</v>
      </c>
      <c r="C423">
        <v>53</v>
      </c>
      <c r="D423">
        <v>2</v>
      </c>
      <c r="E423" s="2">
        <v>45158</v>
      </c>
      <c r="F423" s="1">
        <v>0.12775462962962963</v>
      </c>
      <c r="G423" s="2">
        <v>45167</v>
      </c>
      <c r="H423" s="1">
        <v>0.17059027777777777</v>
      </c>
      <c r="I423" t="s">
        <v>568</v>
      </c>
      <c r="J423" t="s">
        <v>409</v>
      </c>
      <c r="K423" t="s">
        <v>887</v>
      </c>
      <c r="L423" t="s">
        <v>720</v>
      </c>
      <c r="M423">
        <v>3</v>
      </c>
      <c r="N423">
        <v>4</v>
      </c>
      <c r="O423" s="3">
        <v>9</v>
      </c>
      <c r="P423">
        <v>1672</v>
      </c>
      <c r="Q423" t="s">
        <v>918</v>
      </c>
    </row>
    <row r="424" spans="1:17" x14ac:dyDescent="0.35">
      <c r="A424">
        <v>423</v>
      </c>
      <c r="B424" t="s">
        <v>264</v>
      </c>
      <c r="C424">
        <v>19</v>
      </c>
      <c r="D424">
        <v>1</v>
      </c>
      <c r="E424" s="2">
        <v>44968</v>
      </c>
      <c r="F424" s="1">
        <v>0.69928240740740744</v>
      </c>
      <c r="G424" s="2">
        <v>44974</v>
      </c>
      <c r="H424" s="1">
        <v>7.0023148148148145E-3</v>
      </c>
      <c r="I424" t="s">
        <v>569</v>
      </c>
      <c r="J424" t="s">
        <v>407</v>
      </c>
      <c r="K424" t="s">
        <v>712</v>
      </c>
      <c r="L424" t="s">
        <v>713</v>
      </c>
      <c r="M424">
        <v>16</v>
      </c>
      <c r="N424">
        <v>0</v>
      </c>
      <c r="O424" s="3">
        <v>6</v>
      </c>
      <c r="P424">
        <v>1234</v>
      </c>
      <c r="Q424" t="s">
        <v>746</v>
      </c>
    </row>
    <row r="425" spans="1:17" x14ac:dyDescent="0.35">
      <c r="A425">
        <v>424</v>
      </c>
      <c r="B425" t="s">
        <v>282</v>
      </c>
      <c r="C425">
        <v>7</v>
      </c>
      <c r="D425">
        <v>4</v>
      </c>
      <c r="E425" s="2">
        <v>44986</v>
      </c>
      <c r="F425" s="1">
        <v>0.12842592592592592</v>
      </c>
      <c r="G425" s="2">
        <v>44994</v>
      </c>
      <c r="H425" s="1">
        <v>0.4354513888888889</v>
      </c>
      <c r="I425" t="s">
        <v>471</v>
      </c>
      <c r="J425" t="s">
        <v>414</v>
      </c>
      <c r="K425" t="s">
        <v>839</v>
      </c>
      <c r="L425" t="s">
        <v>715</v>
      </c>
      <c r="M425">
        <v>3</v>
      </c>
      <c r="N425">
        <v>10</v>
      </c>
      <c r="O425" s="3">
        <v>8</v>
      </c>
      <c r="P425">
        <v>409</v>
      </c>
      <c r="Q425" t="s">
        <v>792</v>
      </c>
    </row>
    <row r="426" spans="1:17" x14ac:dyDescent="0.35">
      <c r="A426">
        <v>425</v>
      </c>
      <c r="B426" t="s">
        <v>278</v>
      </c>
      <c r="C426">
        <v>56</v>
      </c>
      <c r="D426">
        <v>1</v>
      </c>
      <c r="E426" s="2">
        <v>45199</v>
      </c>
      <c r="F426" s="1">
        <v>1.4583333333333334E-3</v>
      </c>
      <c r="G426" s="2">
        <v>45208</v>
      </c>
      <c r="H426" s="1">
        <v>0.95796296296296302</v>
      </c>
      <c r="I426" t="s">
        <v>258</v>
      </c>
      <c r="J426" t="s">
        <v>401</v>
      </c>
      <c r="K426" t="s">
        <v>1005</v>
      </c>
      <c r="L426" t="s">
        <v>713</v>
      </c>
      <c r="M426">
        <v>0</v>
      </c>
      <c r="N426">
        <v>22</v>
      </c>
      <c r="O426" s="3">
        <v>9</v>
      </c>
      <c r="P426">
        <v>1272</v>
      </c>
      <c r="Q426" t="s">
        <v>826</v>
      </c>
    </row>
    <row r="427" spans="1:17" x14ac:dyDescent="0.35">
      <c r="A427">
        <v>426</v>
      </c>
      <c r="B427" t="s">
        <v>286</v>
      </c>
      <c r="C427">
        <v>2</v>
      </c>
      <c r="D427">
        <v>2</v>
      </c>
      <c r="E427" s="2">
        <v>44970</v>
      </c>
      <c r="F427" s="1">
        <v>0.95826388888888892</v>
      </c>
      <c r="G427" s="2">
        <v>44974</v>
      </c>
      <c r="H427" s="1">
        <v>0.57708333333333328</v>
      </c>
      <c r="I427" t="s">
        <v>570</v>
      </c>
      <c r="J427" t="s">
        <v>407</v>
      </c>
      <c r="K427" t="s">
        <v>712</v>
      </c>
      <c r="L427" t="s">
        <v>727</v>
      </c>
      <c r="M427">
        <v>22</v>
      </c>
      <c r="N427">
        <v>13</v>
      </c>
      <c r="O427" s="3">
        <v>4</v>
      </c>
      <c r="P427">
        <v>441</v>
      </c>
      <c r="Q427" t="s">
        <v>747</v>
      </c>
    </row>
    <row r="428" spans="1:17" x14ac:dyDescent="0.35">
      <c r="A428">
        <v>427</v>
      </c>
      <c r="B428" t="s">
        <v>171</v>
      </c>
      <c r="C428">
        <v>48</v>
      </c>
      <c r="D428">
        <v>5</v>
      </c>
      <c r="E428" s="2">
        <v>45233</v>
      </c>
      <c r="F428" s="1">
        <v>0.3309259259259259</v>
      </c>
      <c r="G428" s="2">
        <v>45243</v>
      </c>
      <c r="H428" s="1">
        <v>0.94874999999999998</v>
      </c>
      <c r="I428" t="s">
        <v>530</v>
      </c>
      <c r="J428" t="s">
        <v>403</v>
      </c>
      <c r="K428" t="s">
        <v>948</v>
      </c>
      <c r="L428" t="s">
        <v>717</v>
      </c>
      <c r="M428">
        <v>7</v>
      </c>
      <c r="N428">
        <v>22</v>
      </c>
      <c r="O428" s="3">
        <v>10</v>
      </c>
      <c r="P428">
        <v>433</v>
      </c>
      <c r="Q428" t="s">
        <v>989</v>
      </c>
    </row>
    <row r="429" spans="1:17" x14ac:dyDescent="0.35">
      <c r="A429">
        <v>428</v>
      </c>
      <c r="B429" t="s">
        <v>155</v>
      </c>
      <c r="C429">
        <v>10</v>
      </c>
      <c r="D429">
        <v>2</v>
      </c>
      <c r="E429" s="2">
        <v>45266</v>
      </c>
      <c r="F429" s="1">
        <v>0.14766203703703704</v>
      </c>
      <c r="G429" s="2">
        <v>45272</v>
      </c>
      <c r="H429" s="1">
        <v>0.81737268518518513</v>
      </c>
      <c r="I429" t="s">
        <v>791</v>
      </c>
      <c r="J429" t="s">
        <v>405</v>
      </c>
      <c r="K429" t="s">
        <v>996</v>
      </c>
      <c r="L429" t="s">
        <v>715</v>
      </c>
      <c r="M429">
        <v>3</v>
      </c>
      <c r="N429">
        <v>19</v>
      </c>
      <c r="O429" s="3">
        <v>6</v>
      </c>
      <c r="P429">
        <v>259</v>
      </c>
      <c r="Q429" t="s">
        <v>952</v>
      </c>
    </row>
    <row r="430" spans="1:17" x14ac:dyDescent="0.35">
      <c r="A430">
        <v>429</v>
      </c>
      <c r="B430" t="s">
        <v>32</v>
      </c>
      <c r="C430">
        <v>9</v>
      </c>
      <c r="D430">
        <v>5</v>
      </c>
      <c r="E430" s="2">
        <v>45160</v>
      </c>
      <c r="F430" s="1">
        <v>0.94927083333333329</v>
      </c>
      <c r="G430" s="2">
        <v>45169</v>
      </c>
      <c r="H430" s="1">
        <v>0.53046296296296291</v>
      </c>
      <c r="I430" t="s">
        <v>505</v>
      </c>
      <c r="J430" t="s">
        <v>409</v>
      </c>
      <c r="K430" t="s">
        <v>887</v>
      </c>
      <c r="L430" t="s">
        <v>731</v>
      </c>
      <c r="M430">
        <v>22</v>
      </c>
      <c r="N430">
        <v>12</v>
      </c>
      <c r="O430" s="3">
        <v>9</v>
      </c>
      <c r="P430">
        <v>1605</v>
      </c>
      <c r="Q430" t="s">
        <v>891</v>
      </c>
    </row>
    <row r="431" spans="1:17" x14ac:dyDescent="0.35">
      <c r="A431">
        <v>430</v>
      </c>
      <c r="B431" t="s">
        <v>182</v>
      </c>
      <c r="C431">
        <v>27</v>
      </c>
      <c r="D431">
        <v>2</v>
      </c>
      <c r="E431" s="2">
        <v>45165</v>
      </c>
      <c r="F431" s="1">
        <v>0.3059027777777778</v>
      </c>
      <c r="G431" s="2">
        <v>45169</v>
      </c>
      <c r="H431" s="1">
        <v>0.41912037037037037</v>
      </c>
      <c r="I431" t="s">
        <v>571</v>
      </c>
      <c r="J431" t="s">
        <v>409</v>
      </c>
      <c r="K431" t="s">
        <v>887</v>
      </c>
      <c r="L431" t="s">
        <v>720</v>
      </c>
      <c r="M431">
        <v>7</v>
      </c>
      <c r="N431">
        <v>10</v>
      </c>
      <c r="O431" s="3">
        <v>4</v>
      </c>
      <c r="P431">
        <v>548</v>
      </c>
      <c r="Q431" t="s">
        <v>752</v>
      </c>
    </row>
    <row r="432" spans="1:17" x14ac:dyDescent="0.35">
      <c r="A432">
        <v>431</v>
      </c>
      <c r="B432" t="s">
        <v>226</v>
      </c>
      <c r="C432">
        <v>1</v>
      </c>
      <c r="D432">
        <v>4</v>
      </c>
      <c r="E432" s="2">
        <v>45273</v>
      </c>
      <c r="F432" s="1">
        <v>0.8011921296296296</v>
      </c>
      <c r="G432" s="2">
        <v>45279</v>
      </c>
      <c r="H432" s="1">
        <v>0.87666666666666671</v>
      </c>
      <c r="I432" t="s">
        <v>455</v>
      </c>
      <c r="J432" t="s">
        <v>424</v>
      </c>
      <c r="K432" t="s">
        <v>996</v>
      </c>
      <c r="L432" t="s">
        <v>715</v>
      </c>
      <c r="M432">
        <v>19</v>
      </c>
      <c r="N432">
        <v>21</v>
      </c>
      <c r="O432" s="3">
        <v>6</v>
      </c>
      <c r="P432">
        <v>1935</v>
      </c>
      <c r="Q432" t="s">
        <v>807</v>
      </c>
    </row>
    <row r="433" spans="1:17" x14ac:dyDescent="0.35">
      <c r="A433">
        <v>432</v>
      </c>
      <c r="B433" t="s">
        <v>359</v>
      </c>
      <c r="C433">
        <v>12</v>
      </c>
      <c r="D433">
        <v>4</v>
      </c>
      <c r="E433" s="2">
        <v>44931</v>
      </c>
      <c r="F433" s="1">
        <v>0.50656250000000003</v>
      </c>
      <c r="G433" s="2">
        <v>44939</v>
      </c>
      <c r="H433" s="1">
        <v>0.81988425925925923</v>
      </c>
      <c r="I433" t="s">
        <v>541</v>
      </c>
      <c r="J433" t="s">
        <v>401</v>
      </c>
      <c r="K433" t="s">
        <v>1002</v>
      </c>
      <c r="L433" t="s">
        <v>740</v>
      </c>
      <c r="M433">
        <v>12</v>
      </c>
      <c r="N433">
        <v>19</v>
      </c>
      <c r="O433" s="3">
        <v>8</v>
      </c>
      <c r="P433">
        <v>672</v>
      </c>
      <c r="Q433" t="s">
        <v>1031</v>
      </c>
    </row>
    <row r="434" spans="1:17" x14ac:dyDescent="0.35">
      <c r="A434">
        <v>433</v>
      </c>
      <c r="B434" t="s">
        <v>268</v>
      </c>
      <c r="C434">
        <v>7</v>
      </c>
      <c r="D434">
        <v>5</v>
      </c>
      <c r="E434" s="2">
        <v>44983</v>
      </c>
      <c r="F434" s="1">
        <v>0.98184027777777783</v>
      </c>
      <c r="G434" s="2">
        <v>44987</v>
      </c>
      <c r="H434" s="1">
        <v>0.18050925925925926</v>
      </c>
      <c r="I434" t="s">
        <v>445</v>
      </c>
      <c r="J434" t="s">
        <v>414</v>
      </c>
      <c r="K434" t="s">
        <v>712</v>
      </c>
      <c r="L434" t="s">
        <v>720</v>
      </c>
      <c r="M434">
        <v>23</v>
      </c>
      <c r="N434">
        <v>4</v>
      </c>
      <c r="O434" s="3">
        <v>4</v>
      </c>
      <c r="P434">
        <v>409</v>
      </c>
      <c r="Q434" t="s">
        <v>765</v>
      </c>
    </row>
    <row r="435" spans="1:17" x14ac:dyDescent="0.35">
      <c r="A435">
        <v>434</v>
      </c>
      <c r="B435" t="s">
        <v>83</v>
      </c>
      <c r="C435">
        <v>51</v>
      </c>
      <c r="D435">
        <v>4</v>
      </c>
      <c r="E435" s="2">
        <v>45258</v>
      </c>
      <c r="F435" s="1">
        <v>0.30770833333333331</v>
      </c>
      <c r="G435" s="2">
        <v>45259</v>
      </c>
      <c r="H435" s="1">
        <v>0.8218981481481481</v>
      </c>
      <c r="I435" t="s">
        <v>474</v>
      </c>
      <c r="J435" t="s">
        <v>424</v>
      </c>
      <c r="K435" t="s">
        <v>948</v>
      </c>
      <c r="L435" t="s">
        <v>731</v>
      </c>
      <c r="M435">
        <v>7</v>
      </c>
      <c r="N435">
        <v>19</v>
      </c>
      <c r="O435" s="3">
        <v>1</v>
      </c>
      <c r="P435">
        <v>1084</v>
      </c>
      <c r="Q435" t="s">
        <v>810</v>
      </c>
    </row>
    <row r="436" spans="1:17" x14ac:dyDescent="0.35">
      <c r="A436">
        <v>435</v>
      </c>
      <c r="B436" t="s">
        <v>71</v>
      </c>
      <c r="C436">
        <v>53</v>
      </c>
      <c r="D436">
        <v>4</v>
      </c>
      <c r="E436" s="2">
        <v>45160</v>
      </c>
      <c r="F436" s="1">
        <v>0.72743055555555558</v>
      </c>
      <c r="G436" s="2">
        <v>45165</v>
      </c>
      <c r="H436" s="1">
        <v>0.52446759259259257</v>
      </c>
      <c r="I436" t="s">
        <v>572</v>
      </c>
      <c r="J436" t="s">
        <v>409</v>
      </c>
      <c r="K436" t="s">
        <v>887</v>
      </c>
      <c r="L436" t="s">
        <v>731</v>
      </c>
      <c r="M436">
        <v>17</v>
      </c>
      <c r="N436">
        <v>12</v>
      </c>
      <c r="O436" s="3">
        <v>5</v>
      </c>
      <c r="P436">
        <v>1672</v>
      </c>
      <c r="Q436" t="s">
        <v>901</v>
      </c>
    </row>
    <row r="437" spans="1:17" x14ac:dyDescent="0.35">
      <c r="A437">
        <v>436</v>
      </c>
      <c r="B437" t="s">
        <v>230</v>
      </c>
      <c r="C437">
        <v>8</v>
      </c>
      <c r="D437">
        <v>1</v>
      </c>
      <c r="E437" s="2">
        <v>44953</v>
      </c>
      <c r="F437" s="1">
        <v>0.25555555555555554</v>
      </c>
      <c r="G437" s="2">
        <v>44960</v>
      </c>
      <c r="H437" s="1">
        <v>0.34431712962962963</v>
      </c>
      <c r="I437" t="s">
        <v>456</v>
      </c>
      <c r="J437" t="s">
        <v>401</v>
      </c>
      <c r="K437" t="s">
        <v>1002</v>
      </c>
      <c r="L437" t="s">
        <v>717</v>
      </c>
      <c r="M437">
        <v>6</v>
      </c>
      <c r="N437">
        <v>8</v>
      </c>
      <c r="O437" s="3">
        <v>7</v>
      </c>
      <c r="P437">
        <v>252</v>
      </c>
      <c r="Q437" t="s">
        <v>1038</v>
      </c>
    </row>
    <row r="438" spans="1:17" x14ac:dyDescent="0.35">
      <c r="A438">
        <v>437</v>
      </c>
      <c r="B438" t="s">
        <v>44</v>
      </c>
      <c r="C438">
        <v>55</v>
      </c>
      <c r="D438">
        <v>1</v>
      </c>
      <c r="E438" s="2">
        <v>45162</v>
      </c>
      <c r="F438" s="1">
        <v>0.27137731481481481</v>
      </c>
      <c r="G438" s="2">
        <v>45165</v>
      </c>
      <c r="H438" s="1">
        <v>0.95599537037037041</v>
      </c>
      <c r="I438" t="s">
        <v>573</v>
      </c>
      <c r="J438" t="s">
        <v>409</v>
      </c>
      <c r="K438" t="s">
        <v>887</v>
      </c>
      <c r="L438" t="s">
        <v>740</v>
      </c>
      <c r="M438">
        <v>6</v>
      </c>
      <c r="N438">
        <v>22</v>
      </c>
      <c r="O438" s="3">
        <v>3</v>
      </c>
      <c r="P438">
        <v>1904</v>
      </c>
      <c r="Q438" t="s">
        <v>906</v>
      </c>
    </row>
    <row r="439" spans="1:17" x14ac:dyDescent="0.35">
      <c r="A439">
        <v>438</v>
      </c>
      <c r="B439" t="s">
        <v>151</v>
      </c>
      <c r="C439">
        <v>34</v>
      </c>
      <c r="D439">
        <v>2</v>
      </c>
      <c r="E439" s="2">
        <v>45164</v>
      </c>
      <c r="F439" s="1">
        <v>0.39394675925925926</v>
      </c>
      <c r="G439" s="2">
        <v>45165</v>
      </c>
      <c r="H439" s="1">
        <v>0.1378587962962963</v>
      </c>
      <c r="I439" t="s">
        <v>546</v>
      </c>
      <c r="J439" t="s">
        <v>409</v>
      </c>
      <c r="K439" t="s">
        <v>887</v>
      </c>
      <c r="L439" t="s">
        <v>713</v>
      </c>
      <c r="M439">
        <v>9</v>
      </c>
      <c r="N439">
        <v>3</v>
      </c>
      <c r="O439" s="3">
        <v>1</v>
      </c>
      <c r="P439">
        <v>1335</v>
      </c>
      <c r="Q439" t="s">
        <v>911</v>
      </c>
    </row>
    <row r="440" spans="1:17" x14ac:dyDescent="0.35">
      <c r="A440">
        <v>439</v>
      </c>
      <c r="B440" t="s">
        <v>151</v>
      </c>
      <c r="C440">
        <v>12</v>
      </c>
      <c r="D440">
        <v>3</v>
      </c>
      <c r="E440" s="2">
        <v>45273</v>
      </c>
      <c r="F440" s="1">
        <v>0.37234953703703705</v>
      </c>
      <c r="G440" s="2">
        <v>45282</v>
      </c>
      <c r="H440" s="1">
        <v>0.53548611111111111</v>
      </c>
      <c r="I440" t="s">
        <v>284</v>
      </c>
      <c r="J440" t="s">
        <v>401</v>
      </c>
      <c r="K440" t="s">
        <v>996</v>
      </c>
      <c r="L440" t="s">
        <v>715</v>
      </c>
      <c r="M440">
        <v>8</v>
      </c>
      <c r="N440">
        <v>12</v>
      </c>
      <c r="O440" s="3">
        <v>9</v>
      </c>
      <c r="P440">
        <v>672</v>
      </c>
      <c r="Q440" t="s">
        <v>842</v>
      </c>
    </row>
    <row r="441" spans="1:17" x14ac:dyDescent="0.35">
      <c r="A441">
        <v>440</v>
      </c>
      <c r="B441" t="s">
        <v>75</v>
      </c>
      <c r="C441">
        <v>13</v>
      </c>
      <c r="D441">
        <v>4</v>
      </c>
      <c r="E441" s="2">
        <v>44992</v>
      </c>
      <c r="F441" s="1">
        <v>0.39827546296296296</v>
      </c>
      <c r="G441" s="2">
        <v>44994</v>
      </c>
      <c r="H441" s="1">
        <v>5.6585648148148149E-2</v>
      </c>
      <c r="I441" t="s">
        <v>530</v>
      </c>
      <c r="J441" t="s">
        <v>414</v>
      </c>
      <c r="K441" t="s">
        <v>839</v>
      </c>
      <c r="L441" t="s">
        <v>731</v>
      </c>
      <c r="M441">
        <v>9</v>
      </c>
      <c r="N441">
        <v>1</v>
      </c>
      <c r="O441" s="3">
        <v>2</v>
      </c>
      <c r="P441">
        <v>1141</v>
      </c>
      <c r="Q441" t="s">
        <v>821</v>
      </c>
    </row>
    <row r="442" spans="1:17" x14ac:dyDescent="0.35">
      <c r="A442">
        <v>441</v>
      </c>
      <c r="B442" t="s">
        <v>209</v>
      </c>
      <c r="C442">
        <v>26</v>
      </c>
      <c r="D442">
        <v>2</v>
      </c>
      <c r="E442" s="2">
        <v>44983</v>
      </c>
      <c r="F442" s="1">
        <v>0.47495370370370371</v>
      </c>
      <c r="G442" s="2">
        <v>44991</v>
      </c>
      <c r="H442" s="1">
        <v>0.69363425925925926</v>
      </c>
      <c r="I442" t="s">
        <v>574</v>
      </c>
      <c r="J442" t="s">
        <v>414</v>
      </c>
      <c r="K442" t="s">
        <v>712</v>
      </c>
      <c r="L442" t="s">
        <v>720</v>
      </c>
      <c r="M442">
        <v>11</v>
      </c>
      <c r="N442">
        <v>16</v>
      </c>
      <c r="O442" s="3">
        <v>8</v>
      </c>
      <c r="P442">
        <v>289</v>
      </c>
      <c r="Q442" t="s">
        <v>804</v>
      </c>
    </row>
    <row r="443" spans="1:17" x14ac:dyDescent="0.35">
      <c r="A443">
        <v>442</v>
      </c>
      <c r="B443" t="s">
        <v>95</v>
      </c>
      <c r="C443">
        <v>3</v>
      </c>
      <c r="D443">
        <v>3</v>
      </c>
      <c r="E443" s="2">
        <v>44965</v>
      </c>
      <c r="F443" s="1">
        <v>0.75231481481481477</v>
      </c>
      <c r="G443" s="2">
        <v>44972</v>
      </c>
      <c r="H443" s="1">
        <v>0.33725694444444443</v>
      </c>
      <c r="I443" t="s">
        <v>93</v>
      </c>
      <c r="J443" t="s">
        <v>407</v>
      </c>
      <c r="K443" t="s">
        <v>712</v>
      </c>
      <c r="L443" t="s">
        <v>715</v>
      </c>
      <c r="M443">
        <v>18</v>
      </c>
      <c r="N443">
        <v>8</v>
      </c>
      <c r="O443" s="3">
        <v>7</v>
      </c>
      <c r="P443">
        <v>1534</v>
      </c>
      <c r="Q443" t="s">
        <v>743</v>
      </c>
    </row>
    <row r="444" spans="1:17" x14ac:dyDescent="0.35">
      <c r="A444">
        <v>443</v>
      </c>
      <c r="B444" t="s">
        <v>186</v>
      </c>
      <c r="C444">
        <v>49</v>
      </c>
      <c r="D444">
        <v>3</v>
      </c>
      <c r="E444" s="2">
        <v>44961</v>
      </c>
      <c r="F444" s="1">
        <v>0.93216435185185187</v>
      </c>
      <c r="G444" s="2">
        <v>44970</v>
      </c>
      <c r="H444" s="1">
        <v>9.4444444444444442E-2</v>
      </c>
      <c r="I444" t="s">
        <v>560</v>
      </c>
      <c r="J444" t="s">
        <v>407</v>
      </c>
      <c r="K444" t="s">
        <v>712</v>
      </c>
      <c r="L444" t="s">
        <v>713</v>
      </c>
      <c r="M444">
        <v>22</v>
      </c>
      <c r="N444">
        <v>2</v>
      </c>
      <c r="O444" s="3">
        <v>9</v>
      </c>
      <c r="P444">
        <v>903</v>
      </c>
      <c r="Q444" t="s">
        <v>721</v>
      </c>
    </row>
    <row r="445" spans="1:17" x14ac:dyDescent="0.35">
      <c r="A445">
        <v>444</v>
      </c>
      <c r="B445" t="s">
        <v>87</v>
      </c>
      <c r="C445">
        <v>60</v>
      </c>
      <c r="D445">
        <v>3</v>
      </c>
      <c r="E445" s="2">
        <v>45232</v>
      </c>
      <c r="F445" s="1">
        <v>4.2511574074074077E-2</v>
      </c>
      <c r="G445" s="2">
        <v>45239</v>
      </c>
      <c r="H445" s="1">
        <v>0.41273148148148148</v>
      </c>
      <c r="I445" t="s">
        <v>495</v>
      </c>
      <c r="J445" t="s">
        <v>403</v>
      </c>
      <c r="K445" t="s">
        <v>948</v>
      </c>
      <c r="L445" t="s">
        <v>740</v>
      </c>
      <c r="M445">
        <v>1</v>
      </c>
      <c r="N445">
        <v>9</v>
      </c>
      <c r="O445" s="3">
        <v>7</v>
      </c>
      <c r="P445">
        <v>827</v>
      </c>
      <c r="Q445" t="s">
        <v>990</v>
      </c>
    </row>
    <row r="446" spans="1:17" x14ac:dyDescent="0.35">
      <c r="A446">
        <v>445</v>
      </c>
      <c r="B446" t="s">
        <v>190</v>
      </c>
      <c r="C446">
        <v>30</v>
      </c>
      <c r="D446">
        <v>5</v>
      </c>
      <c r="E446" s="2">
        <v>45091</v>
      </c>
      <c r="F446" s="1">
        <v>0.83937499999999998</v>
      </c>
      <c r="G446" s="2">
        <v>45092</v>
      </c>
      <c r="H446" s="1">
        <v>0.59892361111111114</v>
      </c>
      <c r="I446" t="s">
        <v>415</v>
      </c>
      <c r="J446" t="s">
        <v>401</v>
      </c>
      <c r="K446" t="s">
        <v>1000</v>
      </c>
      <c r="L446" t="s">
        <v>715</v>
      </c>
      <c r="M446">
        <v>20</v>
      </c>
      <c r="N446">
        <v>14</v>
      </c>
      <c r="O446" s="3">
        <v>1</v>
      </c>
      <c r="P446">
        <v>751</v>
      </c>
      <c r="Q446" t="s">
        <v>1048</v>
      </c>
    </row>
    <row r="447" spans="1:17" x14ac:dyDescent="0.35">
      <c r="A447">
        <v>446</v>
      </c>
      <c r="B447" t="s">
        <v>309</v>
      </c>
      <c r="C447">
        <v>33</v>
      </c>
      <c r="D447">
        <v>5</v>
      </c>
      <c r="E447" s="2">
        <v>44969</v>
      </c>
      <c r="F447" s="1">
        <v>0.12087962962962963</v>
      </c>
      <c r="G447" s="2">
        <v>44972</v>
      </c>
      <c r="H447" s="1">
        <v>0.46074074074074073</v>
      </c>
      <c r="I447" t="s">
        <v>484</v>
      </c>
      <c r="J447" t="s">
        <v>407</v>
      </c>
      <c r="K447" t="s">
        <v>712</v>
      </c>
      <c r="L447" t="s">
        <v>720</v>
      </c>
      <c r="M447">
        <v>2</v>
      </c>
      <c r="N447">
        <v>11</v>
      </c>
      <c r="O447" s="3">
        <v>3</v>
      </c>
      <c r="P447">
        <v>314</v>
      </c>
      <c r="Q447" t="s">
        <v>748</v>
      </c>
    </row>
    <row r="448" spans="1:17" x14ac:dyDescent="0.35">
      <c r="A448">
        <v>447</v>
      </c>
      <c r="B448" t="s">
        <v>131</v>
      </c>
      <c r="C448">
        <v>47</v>
      </c>
      <c r="D448">
        <v>4</v>
      </c>
      <c r="E448" s="2">
        <v>44984</v>
      </c>
      <c r="F448" s="1">
        <v>0.11497685185185186</v>
      </c>
      <c r="G448" s="2">
        <v>44989</v>
      </c>
      <c r="H448" s="1">
        <v>0.62842592592592594</v>
      </c>
      <c r="I448" t="s">
        <v>481</v>
      </c>
      <c r="J448" t="s">
        <v>414</v>
      </c>
      <c r="K448" t="s">
        <v>712</v>
      </c>
      <c r="L448" t="s">
        <v>727</v>
      </c>
      <c r="M448">
        <v>2</v>
      </c>
      <c r="N448">
        <v>15</v>
      </c>
      <c r="O448" s="3">
        <v>5</v>
      </c>
      <c r="P448">
        <v>1638</v>
      </c>
      <c r="Q448" t="s">
        <v>805</v>
      </c>
    </row>
    <row r="449" spans="1:17" x14ac:dyDescent="0.35">
      <c r="A449">
        <v>448</v>
      </c>
      <c r="B449" t="s">
        <v>337</v>
      </c>
      <c r="C449">
        <v>16</v>
      </c>
      <c r="D449">
        <v>1</v>
      </c>
      <c r="E449" s="2">
        <v>44987</v>
      </c>
      <c r="F449" s="1">
        <v>0.113125</v>
      </c>
      <c r="G449" s="2">
        <v>44988</v>
      </c>
      <c r="H449" s="1">
        <v>0.57111111111111112</v>
      </c>
      <c r="I449" t="s">
        <v>13</v>
      </c>
      <c r="J449" t="s">
        <v>414</v>
      </c>
      <c r="K449" t="s">
        <v>839</v>
      </c>
      <c r="L449" t="s">
        <v>740</v>
      </c>
      <c r="M449">
        <v>2</v>
      </c>
      <c r="N449">
        <v>13</v>
      </c>
      <c r="O449" s="3">
        <v>1</v>
      </c>
      <c r="P449">
        <v>1721</v>
      </c>
      <c r="Q449" t="s">
        <v>879</v>
      </c>
    </row>
    <row r="450" spans="1:17" x14ac:dyDescent="0.35">
      <c r="A450">
        <v>449</v>
      </c>
      <c r="B450" t="s">
        <v>182</v>
      </c>
      <c r="C450">
        <v>49</v>
      </c>
      <c r="D450">
        <v>4</v>
      </c>
      <c r="E450" s="2">
        <v>44970</v>
      </c>
      <c r="F450" s="1">
        <v>0.13780092592592594</v>
      </c>
      <c r="G450" s="2">
        <v>44973</v>
      </c>
      <c r="H450" s="1">
        <v>0.4233912037037037</v>
      </c>
      <c r="I450" t="s">
        <v>469</v>
      </c>
      <c r="J450" t="s">
        <v>407</v>
      </c>
      <c r="K450" t="s">
        <v>712</v>
      </c>
      <c r="L450" t="s">
        <v>727</v>
      </c>
      <c r="M450">
        <v>3</v>
      </c>
      <c r="N450">
        <v>10</v>
      </c>
      <c r="O450" s="3">
        <v>3</v>
      </c>
      <c r="P450">
        <v>903</v>
      </c>
      <c r="Q450" t="s">
        <v>726</v>
      </c>
    </row>
    <row r="451" spans="1:17" x14ac:dyDescent="0.35">
      <c r="A451">
        <v>450</v>
      </c>
      <c r="B451" t="s">
        <v>374</v>
      </c>
      <c r="C451">
        <v>39</v>
      </c>
      <c r="D451">
        <v>5</v>
      </c>
      <c r="E451" s="2">
        <v>45262</v>
      </c>
      <c r="F451" s="1">
        <v>0.33200231481481479</v>
      </c>
      <c r="G451" s="2">
        <v>45272</v>
      </c>
      <c r="H451" s="1">
        <v>0.42358796296296297</v>
      </c>
      <c r="I451" t="s">
        <v>380</v>
      </c>
      <c r="J451" t="s">
        <v>424</v>
      </c>
      <c r="K451" t="s">
        <v>996</v>
      </c>
      <c r="L451" t="s">
        <v>713</v>
      </c>
      <c r="M451">
        <v>7</v>
      </c>
      <c r="N451">
        <v>10</v>
      </c>
      <c r="O451" s="3">
        <v>10</v>
      </c>
      <c r="P451">
        <v>387</v>
      </c>
      <c r="Q451" t="s">
        <v>958</v>
      </c>
    </row>
    <row r="452" spans="1:17" x14ac:dyDescent="0.35">
      <c r="A452">
        <v>451</v>
      </c>
      <c r="B452" t="s">
        <v>309</v>
      </c>
      <c r="C452">
        <v>33</v>
      </c>
      <c r="D452">
        <v>5</v>
      </c>
      <c r="E452" s="2">
        <v>44964</v>
      </c>
      <c r="F452" s="1">
        <v>1.1712962962962963E-2</v>
      </c>
      <c r="G452" s="2">
        <v>44970</v>
      </c>
      <c r="H452" s="1">
        <v>0.88260416666666663</v>
      </c>
      <c r="I452" t="s">
        <v>498</v>
      </c>
      <c r="J452" t="s">
        <v>407</v>
      </c>
      <c r="K452" t="s">
        <v>712</v>
      </c>
      <c r="L452" t="s">
        <v>731</v>
      </c>
      <c r="M452">
        <v>0</v>
      </c>
      <c r="N452">
        <v>21</v>
      </c>
      <c r="O452" s="3">
        <v>6</v>
      </c>
      <c r="P452">
        <v>314</v>
      </c>
      <c r="Q452" t="s">
        <v>748</v>
      </c>
    </row>
    <row r="453" spans="1:17" x14ac:dyDescent="0.35">
      <c r="A453">
        <v>452</v>
      </c>
      <c r="B453" t="s">
        <v>182</v>
      </c>
      <c r="C453">
        <v>70</v>
      </c>
      <c r="D453">
        <v>3</v>
      </c>
      <c r="E453" s="2">
        <v>45116</v>
      </c>
      <c r="F453" s="1">
        <v>0.83158564814814817</v>
      </c>
      <c r="G453" s="2">
        <v>45124</v>
      </c>
      <c r="H453" s="1">
        <v>0.48770833333333335</v>
      </c>
      <c r="I453" t="s">
        <v>462</v>
      </c>
      <c r="J453" t="s">
        <v>405</v>
      </c>
      <c r="K453" t="s">
        <v>998</v>
      </c>
      <c r="L453" t="s">
        <v>720</v>
      </c>
      <c r="M453">
        <v>19</v>
      </c>
      <c r="N453">
        <v>11</v>
      </c>
      <c r="O453" s="3">
        <v>8</v>
      </c>
      <c r="P453">
        <v>866</v>
      </c>
      <c r="Q453" t="s">
        <v>829</v>
      </c>
    </row>
    <row r="454" spans="1:17" x14ac:dyDescent="0.35">
      <c r="A454">
        <v>453</v>
      </c>
      <c r="B454" t="s">
        <v>131</v>
      </c>
      <c r="C454">
        <v>27</v>
      </c>
      <c r="D454">
        <v>2</v>
      </c>
      <c r="E454" s="2">
        <v>45159</v>
      </c>
      <c r="F454" s="1">
        <v>0.42475694444444445</v>
      </c>
      <c r="G454" s="2">
        <v>45169</v>
      </c>
      <c r="H454" s="1">
        <v>0.51968749999999997</v>
      </c>
      <c r="I454" t="s">
        <v>455</v>
      </c>
      <c r="J454" t="s">
        <v>409</v>
      </c>
      <c r="K454" t="s">
        <v>887</v>
      </c>
      <c r="L454" t="s">
        <v>727</v>
      </c>
      <c r="M454">
        <v>10</v>
      </c>
      <c r="N454">
        <v>12</v>
      </c>
      <c r="O454" s="3">
        <v>10</v>
      </c>
      <c r="P454">
        <v>548</v>
      </c>
      <c r="Q454" t="s">
        <v>752</v>
      </c>
    </row>
    <row r="455" spans="1:17" x14ac:dyDescent="0.35">
      <c r="A455">
        <v>454</v>
      </c>
      <c r="B455" t="s">
        <v>344</v>
      </c>
      <c r="C455">
        <v>3</v>
      </c>
      <c r="D455">
        <v>2</v>
      </c>
      <c r="E455" s="2">
        <v>44964</v>
      </c>
      <c r="F455" s="1">
        <v>0.97695601851851854</v>
      </c>
      <c r="G455" s="2">
        <v>44966</v>
      </c>
      <c r="H455" s="1">
        <v>5.6898148148148149E-2</v>
      </c>
      <c r="I455" t="s">
        <v>522</v>
      </c>
      <c r="J455" t="s">
        <v>407</v>
      </c>
      <c r="K455" t="s">
        <v>712</v>
      </c>
      <c r="L455" t="s">
        <v>731</v>
      </c>
      <c r="M455">
        <v>23</v>
      </c>
      <c r="N455">
        <v>1</v>
      </c>
      <c r="O455" s="3">
        <v>2</v>
      </c>
      <c r="P455">
        <v>1534</v>
      </c>
      <c r="Q455" t="s">
        <v>730</v>
      </c>
    </row>
    <row r="456" spans="1:17" x14ac:dyDescent="0.35">
      <c r="A456">
        <v>455</v>
      </c>
      <c r="B456" t="s">
        <v>282</v>
      </c>
      <c r="C456">
        <v>1</v>
      </c>
      <c r="D456">
        <v>2</v>
      </c>
      <c r="E456" s="2">
        <v>45219</v>
      </c>
      <c r="F456" s="1">
        <v>0.94016203703703705</v>
      </c>
      <c r="G456" s="2">
        <v>45224</v>
      </c>
      <c r="H456" s="1">
        <v>0.75300925925925921</v>
      </c>
      <c r="I456" t="s">
        <v>568</v>
      </c>
      <c r="J456" t="s">
        <v>424</v>
      </c>
      <c r="K456" t="s">
        <v>1006</v>
      </c>
      <c r="L456" t="s">
        <v>717</v>
      </c>
      <c r="M456">
        <v>22</v>
      </c>
      <c r="N456">
        <v>18</v>
      </c>
      <c r="O456" s="3">
        <v>5</v>
      </c>
      <c r="P456">
        <v>1935</v>
      </c>
      <c r="Q456" t="s">
        <v>962</v>
      </c>
    </row>
    <row r="457" spans="1:17" x14ac:dyDescent="0.35">
      <c r="A457">
        <v>456</v>
      </c>
      <c r="B457" t="s">
        <v>278</v>
      </c>
      <c r="C457">
        <v>33</v>
      </c>
      <c r="D457">
        <v>2</v>
      </c>
      <c r="E457" s="2">
        <v>44969</v>
      </c>
      <c r="F457" s="1">
        <v>0.95253472222222224</v>
      </c>
      <c r="G457" s="2">
        <v>44972</v>
      </c>
      <c r="H457" s="1">
        <v>0.92645833333333338</v>
      </c>
      <c r="I457" t="s">
        <v>439</v>
      </c>
      <c r="J457" t="s">
        <v>407</v>
      </c>
      <c r="K457" t="s">
        <v>712</v>
      </c>
      <c r="L457" t="s">
        <v>720</v>
      </c>
      <c r="M457">
        <v>22</v>
      </c>
      <c r="N457">
        <v>22</v>
      </c>
      <c r="O457" s="3">
        <v>3</v>
      </c>
      <c r="P457">
        <v>314</v>
      </c>
      <c r="Q457" t="s">
        <v>749</v>
      </c>
    </row>
    <row r="458" spans="1:17" x14ac:dyDescent="0.35">
      <c r="A458">
        <v>457</v>
      </c>
      <c r="B458" t="s">
        <v>147</v>
      </c>
      <c r="C458">
        <v>22</v>
      </c>
      <c r="D458">
        <v>5</v>
      </c>
      <c r="E458" s="2">
        <v>45073</v>
      </c>
      <c r="F458" s="1">
        <v>0.58031250000000001</v>
      </c>
      <c r="G458" s="2">
        <v>45075</v>
      </c>
      <c r="H458" s="1">
        <v>0.6933449074074074</v>
      </c>
      <c r="I458" t="s">
        <v>575</v>
      </c>
      <c r="J458" t="s">
        <v>424</v>
      </c>
      <c r="K458" t="s">
        <v>999</v>
      </c>
      <c r="L458" t="s">
        <v>713</v>
      </c>
      <c r="M458">
        <v>13</v>
      </c>
      <c r="N458">
        <v>16</v>
      </c>
      <c r="O458" s="3">
        <v>2</v>
      </c>
      <c r="P458">
        <v>1639</v>
      </c>
      <c r="Q458" t="s">
        <v>798</v>
      </c>
    </row>
    <row r="459" spans="1:17" x14ac:dyDescent="0.35">
      <c r="A459">
        <v>458</v>
      </c>
      <c r="B459" t="s">
        <v>217</v>
      </c>
      <c r="C459">
        <v>32</v>
      </c>
      <c r="D459">
        <v>2</v>
      </c>
      <c r="E459" s="2">
        <v>45126</v>
      </c>
      <c r="F459" s="1">
        <v>0.72326388888888893</v>
      </c>
      <c r="G459" s="2">
        <v>45131</v>
      </c>
      <c r="H459" s="1">
        <v>0.85606481481481478</v>
      </c>
      <c r="I459" t="s">
        <v>472</v>
      </c>
      <c r="J459" t="s">
        <v>405</v>
      </c>
      <c r="K459" t="s">
        <v>998</v>
      </c>
      <c r="L459" t="s">
        <v>715</v>
      </c>
      <c r="M459">
        <v>17</v>
      </c>
      <c r="N459">
        <v>20</v>
      </c>
      <c r="O459" s="3">
        <v>5</v>
      </c>
      <c r="P459">
        <v>1792</v>
      </c>
      <c r="Q459" t="s">
        <v>845</v>
      </c>
    </row>
    <row r="460" spans="1:17" x14ac:dyDescent="0.35">
      <c r="A460">
        <v>459</v>
      </c>
      <c r="B460" t="s">
        <v>362</v>
      </c>
      <c r="C460">
        <v>12</v>
      </c>
      <c r="D460">
        <v>2</v>
      </c>
      <c r="E460" s="2">
        <v>45014</v>
      </c>
      <c r="F460" s="1">
        <v>0.30896990740740743</v>
      </c>
      <c r="G460" s="2">
        <v>45015</v>
      </c>
      <c r="H460" s="1">
        <v>0.31563657407407408</v>
      </c>
      <c r="I460" t="s">
        <v>539</v>
      </c>
      <c r="J460" t="s">
        <v>401</v>
      </c>
      <c r="K460" t="s">
        <v>839</v>
      </c>
      <c r="L460" t="s">
        <v>715</v>
      </c>
      <c r="M460">
        <v>7</v>
      </c>
      <c r="N460">
        <v>7</v>
      </c>
      <c r="O460" s="3">
        <v>1</v>
      </c>
      <c r="P460">
        <v>672</v>
      </c>
      <c r="Q460" t="s">
        <v>855</v>
      </c>
    </row>
    <row r="461" spans="1:17" x14ac:dyDescent="0.35">
      <c r="A461">
        <v>460</v>
      </c>
      <c r="B461" t="s">
        <v>32</v>
      </c>
      <c r="C461">
        <v>29</v>
      </c>
      <c r="D461">
        <v>2</v>
      </c>
      <c r="E461" s="2">
        <v>44989</v>
      </c>
      <c r="F461" s="1">
        <v>0.33232638888888888</v>
      </c>
      <c r="G461" s="2">
        <v>44991</v>
      </c>
      <c r="H461" s="1">
        <v>5.162037037037037E-3</v>
      </c>
      <c r="I461" t="s">
        <v>576</v>
      </c>
      <c r="J461" t="s">
        <v>414</v>
      </c>
      <c r="K461" t="s">
        <v>839</v>
      </c>
      <c r="L461" t="s">
        <v>713</v>
      </c>
      <c r="M461">
        <v>7</v>
      </c>
      <c r="N461">
        <v>0</v>
      </c>
      <c r="O461" s="3">
        <v>2</v>
      </c>
      <c r="P461">
        <v>1252</v>
      </c>
      <c r="Q461" t="s">
        <v>830</v>
      </c>
    </row>
    <row r="462" spans="1:17" x14ac:dyDescent="0.35">
      <c r="A462">
        <v>461</v>
      </c>
      <c r="B462" t="s">
        <v>325</v>
      </c>
      <c r="C462">
        <v>12</v>
      </c>
      <c r="D462">
        <v>4</v>
      </c>
      <c r="E462" s="2">
        <v>45099</v>
      </c>
      <c r="F462" s="1">
        <v>0.34209490740740739</v>
      </c>
      <c r="G462" s="2">
        <v>45104</v>
      </c>
      <c r="H462" s="1">
        <v>0.62009259259259264</v>
      </c>
      <c r="I462" t="s">
        <v>489</v>
      </c>
      <c r="J462" t="s">
        <v>401</v>
      </c>
      <c r="K462" t="s">
        <v>1000</v>
      </c>
      <c r="L462" t="s">
        <v>740</v>
      </c>
      <c r="M462">
        <v>8</v>
      </c>
      <c r="N462">
        <v>14</v>
      </c>
      <c r="O462" s="3">
        <v>5</v>
      </c>
      <c r="P462">
        <v>672</v>
      </c>
      <c r="Q462" t="s">
        <v>1031</v>
      </c>
    </row>
    <row r="463" spans="1:17" x14ac:dyDescent="0.35">
      <c r="A463">
        <v>462</v>
      </c>
      <c r="B463" t="s">
        <v>271</v>
      </c>
      <c r="C463">
        <v>60</v>
      </c>
      <c r="D463">
        <v>5</v>
      </c>
      <c r="E463" s="2">
        <v>45234</v>
      </c>
      <c r="F463" s="1">
        <v>0.75701388888888888</v>
      </c>
      <c r="G463" s="2">
        <v>45243</v>
      </c>
      <c r="H463" s="1">
        <v>0.59738425925925931</v>
      </c>
      <c r="I463" t="s">
        <v>474</v>
      </c>
      <c r="J463" t="s">
        <v>403</v>
      </c>
      <c r="K463" t="s">
        <v>948</v>
      </c>
      <c r="L463" t="s">
        <v>713</v>
      </c>
      <c r="M463">
        <v>18</v>
      </c>
      <c r="N463">
        <v>14</v>
      </c>
      <c r="O463" s="3">
        <v>9</v>
      </c>
      <c r="P463">
        <v>827</v>
      </c>
      <c r="Q463" t="s">
        <v>980</v>
      </c>
    </row>
    <row r="464" spans="1:17" x14ac:dyDescent="0.35">
      <c r="A464">
        <v>463</v>
      </c>
      <c r="B464" t="s">
        <v>305</v>
      </c>
      <c r="C464">
        <v>18</v>
      </c>
      <c r="D464">
        <v>3</v>
      </c>
      <c r="E464" s="2">
        <v>45193</v>
      </c>
      <c r="F464" s="1">
        <v>0.9331828703703704</v>
      </c>
      <c r="G464" s="2">
        <v>45199</v>
      </c>
      <c r="H464" s="1">
        <v>3.6145833333333335E-2</v>
      </c>
      <c r="I464" t="s">
        <v>577</v>
      </c>
      <c r="J464" t="s">
        <v>405</v>
      </c>
      <c r="K464" t="s">
        <v>1005</v>
      </c>
      <c r="L464" t="s">
        <v>720</v>
      </c>
      <c r="M464">
        <v>22</v>
      </c>
      <c r="N464">
        <v>0</v>
      </c>
      <c r="O464" s="3">
        <v>6</v>
      </c>
      <c r="P464">
        <v>781</v>
      </c>
      <c r="Q464" t="s">
        <v>773</v>
      </c>
    </row>
    <row r="465" spans="1:17" x14ac:dyDescent="0.35">
      <c r="A465">
        <v>464</v>
      </c>
      <c r="B465" t="s">
        <v>59</v>
      </c>
      <c r="C465">
        <v>18</v>
      </c>
      <c r="D465">
        <v>3</v>
      </c>
      <c r="E465" s="2">
        <v>45112</v>
      </c>
      <c r="F465" s="1">
        <v>0.12806712962962963</v>
      </c>
      <c r="G465" s="2">
        <v>45115</v>
      </c>
      <c r="H465" s="1">
        <v>0.56857638888888884</v>
      </c>
      <c r="I465" t="s">
        <v>578</v>
      </c>
      <c r="J465" t="s">
        <v>405</v>
      </c>
      <c r="K465" t="s">
        <v>998</v>
      </c>
      <c r="L465" t="s">
        <v>715</v>
      </c>
      <c r="M465">
        <v>3</v>
      </c>
      <c r="N465">
        <v>13</v>
      </c>
      <c r="O465" s="3">
        <v>3</v>
      </c>
      <c r="P465">
        <v>781</v>
      </c>
      <c r="Q465" t="s">
        <v>773</v>
      </c>
    </row>
    <row r="466" spans="1:17" x14ac:dyDescent="0.35">
      <c r="A466">
        <v>465</v>
      </c>
      <c r="B466" t="s">
        <v>119</v>
      </c>
      <c r="C466">
        <v>55</v>
      </c>
      <c r="D466">
        <v>5</v>
      </c>
      <c r="E466" s="2">
        <v>45161</v>
      </c>
      <c r="F466" s="1">
        <v>0.99041666666666661</v>
      </c>
      <c r="G466" s="2">
        <v>45164</v>
      </c>
      <c r="H466" s="1">
        <v>0.56193287037037032</v>
      </c>
      <c r="I466" t="s">
        <v>42</v>
      </c>
      <c r="J466" t="s">
        <v>409</v>
      </c>
      <c r="K466" t="s">
        <v>887</v>
      </c>
      <c r="L466" t="s">
        <v>715</v>
      </c>
      <c r="M466">
        <v>23</v>
      </c>
      <c r="N466">
        <v>13</v>
      </c>
      <c r="O466" s="3">
        <v>3</v>
      </c>
      <c r="P466">
        <v>1904</v>
      </c>
      <c r="Q466" t="s">
        <v>919</v>
      </c>
    </row>
    <row r="467" spans="1:17" x14ac:dyDescent="0.35">
      <c r="A467">
        <v>466</v>
      </c>
      <c r="B467" t="s">
        <v>213</v>
      </c>
      <c r="C467">
        <v>23</v>
      </c>
      <c r="D467">
        <v>1</v>
      </c>
      <c r="E467" s="2">
        <v>45202</v>
      </c>
      <c r="F467" s="1">
        <v>0.58219907407407412</v>
      </c>
      <c r="G467" s="2">
        <v>45210</v>
      </c>
      <c r="H467" s="1">
        <v>0.41644675925925928</v>
      </c>
      <c r="I467" t="s">
        <v>453</v>
      </c>
      <c r="J467" t="s">
        <v>401</v>
      </c>
      <c r="K467" t="s">
        <v>1006</v>
      </c>
      <c r="L467" t="s">
        <v>731</v>
      </c>
      <c r="M467">
        <v>13</v>
      </c>
      <c r="N467">
        <v>9</v>
      </c>
      <c r="O467" s="3">
        <v>8</v>
      </c>
      <c r="P467">
        <v>1098</v>
      </c>
      <c r="Q467" t="s">
        <v>866</v>
      </c>
    </row>
    <row r="468" spans="1:17" x14ac:dyDescent="0.35">
      <c r="A468">
        <v>467</v>
      </c>
      <c r="B468" t="s">
        <v>223</v>
      </c>
      <c r="C468">
        <v>53</v>
      </c>
      <c r="D468">
        <v>1</v>
      </c>
      <c r="E468" s="2">
        <v>45166</v>
      </c>
      <c r="F468" s="1">
        <v>0.59634259259259259</v>
      </c>
      <c r="G468" s="2">
        <v>45171</v>
      </c>
      <c r="H468" s="1">
        <v>0.63901620370370371</v>
      </c>
      <c r="I468" t="s">
        <v>416</v>
      </c>
      <c r="J468" t="s">
        <v>409</v>
      </c>
      <c r="K468" t="s">
        <v>887</v>
      </c>
      <c r="L468" t="s">
        <v>727</v>
      </c>
      <c r="M468">
        <v>14</v>
      </c>
      <c r="N468">
        <v>15</v>
      </c>
      <c r="O468" s="3">
        <v>5</v>
      </c>
      <c r="P468">
        <v>1672</v>
      </c>
      <c r="Q468" t="s">
        <v>915</v>
      </c>
    </row>
    <row r="469" spans="1:17" x14ac:dyDescent="0.35">
      <c r="A469">
        <v>468</v>
      </c>
      <c r="B469" t="s">
        <v>32</v>
      </c>
      <c r="C469">
        <v>5</v>
      </c>
      <c r="D469">
        <v>2</v>
      </c>
      <c r="E469" s="2">
        <v>45132</v>
      </c>
      <c r="F469" s="1">
        <v>0.33155092592592594</v>
      </c>
      <c r="G469" s="2">
        <v>45142</v>
      </c>
      <c r="H469" s="1">
        <v>5.8877314814814813E-2</v>
      </c>
      <c r="I469" t="s">
        <v>579</v>
      </c>
      <c r="J469" t="s">
        <v>424</v>
      </c>
      <c r="K469" t="s">
        <v>998</v>
      </c>
      <c r="L469" t="s">
        <v>731</v>
      </c>
      <c r="M469">
        <v>7</v>
      </c>
      <c r="N469">
        <v>1</v>
      </c>
      <c r="O469" s="3">
        <v>10</v>
      </c>
      <c r="P469">
        <v>1444</v>
      </c>
      <c r="Q469" t="s">
        <v>863</v>
      </c>
    </row>
    <row r="470" spans="1:17" x14ac:dyDescent="0.35">
      <c r="A470">
        <v>469</v>
      </c>
      <c r="B470" t="s">
        <v>205</v>
      </c>
      <c r="C470">
        <v>42</v>
      </c>
      <c r="D470">
        <v>4</v>
      </c>
      <c r="E470" s="2">
        <v>45275</v>
      </c>
      <c r="F470" s="1">
        <v>0.29583333333333334</v>
      </c>
      <c r="G470" s="2">
        <v>45279</v>
      </c>
      <c r="H470" s="1">
        <v>0.53945601851851854</v>
      </c>
      <c r="I470" t="s">
        <v>161</v>
      </c>
      <c r="J470" t="s">
        <v>424</v>
      </c>
      <c r="K470" t="s">
        <v>996</v>
      </c>
      <c r="L470" t="s">
        <v>717</v>
      </c>
      <c r="M470">
        <v>7</v>
      </c>
      <c r="N470">
        <v>12</v>
      </c>
      <c r="O470" s="3">
        <v>4</v>
      </c>
      <c r="P470">
        <v>1744</v>
      </c>
      <c r="Q470" t="s">
        <v>930</v>
      </c>
    </row>
    <row r="471" spans="1:17" x14ac:dyDescent="0.35">
      <c r="A471">
        <v>470</v>
      </c>
      <c r="B471" t="s">
        <v>127</v>
      </c>
      <c r="C471">
        <v>47</v>
      </c>
      <c r="D471">
        <v>5</v>
      </c>
      <c r="E471" s="2">
        <v>44985</v>
      </c>
      <c r="F471" s="1">
        <v>0.73199074074074078</v>
      </c>
      <c r="G471" s="2">
        <v>44991</v>
      </c>
      <c r="H471" s="1">
        <v>0.64547453703703705</v>
      </c>
      <c r="I471" t="s">
        <v>437</v>
      </c>
      <c r="J471" t="s">
        <v>414</v>
      </c>
      <c r="K471" t="s">
        <v>712</v>
      </c>
      <c r="L471" t="s">
        <v>731</v>
      </c>
      <c r="M471">
        <v>17</v>
      </c>
      <c r="N471">
        <v>15</v>
      </c>
      <c r="O471" s="3">
        <v>6</v>
      </c>
      <c r="P471">
        <v>1638</v>
      </c>
      <c r="Q471" t="s">
        <v>806</v>
      </c>
    </row>
    <row r="472" spans="1:17" x14ac:dyDescent="0.35">
      <c r="A472">
        <v>471</v>
      </c>
      <c r="B472" t="s">
        <v>359</v>
      </c>
      <c r="C472">
        <v>23</v>
      </c>
      <c r="D472">
        <v>2</v>
      </c>
      <c r="E472" s="2">
        <v>44957</v>
      </c>
      <c r="F472" s="1">
        <v>0.50626157407407413</v>
      </c>
      <c r="G472" s="2">
        <v>44967</v>
      </c>
      <c r="H472" s="1">
        <v>0.24312500000000001</v>
      </c>
      <c r="I472" t="s">
        <v>534</v>
      </c>
      <c r="J472" t="s">
        <v>401</v>
      </c>
      <c r="K472" t="s">
        <v>1002</v>
      </c>
      <c r="L472" t="s">
        <v>731</v>
      </c>
      <c r="M472">
        <v>12</v>
      </c>
      <c r="N472">
        <v>5</v>
      </c>
      <c r="O472" s="3">
        <v>10</v>
      </c>
      <c r="P472">
        <v>1098</v>
      </c>
      <c r="Q472" t="s">
        <v>796</v>
      </c>
    </row>
    <row r="473" spans="1:17" x14ac:dyDescent="0.35">
      <c r="A473">
        <v>472</v>
      </c>
      <c r="B473" t="s">
        <v>63</v>
      </c>
      <c r="C473">
        <v>56</v>
      </c>
      <c r="D473">
        <v>1</v>
      </c>
      <c r="E473" s="2">
        <v>45284</v>
      </c>
      <c r="F473" s="1">
        <v>0.31432870370370369</v>
      </c>
      <c r="G473" s="2">
        <v>45290</v>
      </c>
      <c r="H473" s="1">
        <v>0.94881944444444444</v>
      </c>
      <c r="I473" t="s">
        <v>418</v>
      </c>
      <c r="J473" t="s">
        <v>401</v>
      </c>
      <c r="K473" t="s">
        <v>996</v>
      </c>
      <c r="L473" t="s">
        <v>720</v>
      </c>
      <c r="M473">
        <v>7</v>
      </c>
      <c r="N473">
        <v>22</v>
      </c>
      <c r="O473" s="3">
        <v>6</v>
      </c>
      <c r="P473">
        <v>1272</v>
      </c>
      <c r="Q473" t="s">
        <v>826</v>
      </c>
    </row>
    <row r="474" spans="1:17" x14ac:dyDescent="0.35">
      <c r="A474">
        <v>473</v>
      </c>
      <c r="B474" t="s">
        <v>241</v>
      </c>
      <c r="C474">
        <v>22</v>
      </c>
      <c r="D474">
        <v>3</v>
      </c>
      <c r="E474" s="2">
        <v>45013</v>
      </c>
      <c r="F474" s="1">
        <v>0.34302083333333333</v>
      </c>
      <c r="G474" s="2">
        <v>45020</v>
      </c>
      <c r="H474" s="1">
        <v>0.65576388888888892</v>
      </c>
      <c r="I474" t="s">
        <v>580</v>
      </c>
      <c r="J474" t="s">
        <v>424</v>
      </c>
      <c r="K474" t="s">
        <v>839</v>
      </c>
      <c r="L474" t="s">
        <v>731</v>
      </c>
      <c r="M474">
        <v>8</v>
      </c>
      <c r="N474">
        <v>15</v>
      </c>
      <c r="O474" s="3">
        <v>7</v>
      </c>
      <c r="P474">
        <v>1639</v>
      </c>
      <c r="Q474" t="s">
        <v>856</v>
      </c>
    </row>
    <row r="475" spans="1:17" x14ac:dyDescent="0.35">
      <c r="A475">
        <v>474</v>
      </c>
      <c r="B475" t="s">
        <v>205</v>
      </c>
      <c r="C475">
        <v>1</v>
      </c>
      <c r="D475">
        <v>4</v>
      </c>
      <c r="E475" s="2">
        <v>44964</v>
      </c>
      <c r="F475" s="1">
        <v>0.27221064814814816</v>
      </c>
      <c r="G475" s="2">
        <v>44971</v>
      </c>
      <c r="H475" s="1">
        <v>8.3414351851851851E-2</v>
      </c>
      <c r="I475" t="s">
        <v>149</v>
      </c>
      <c r="J475" t="s">
        <v>424</v>
      </c>
      <c r="K475" t="s">
        <v>712</v>
      </c>
      <c r="L475" t="s">
        <v>731</v>
      </c>
      <c r="M475">
        <v>6</v>
      </c>
      <c r="N475">
        <v>2</v>
      </c>
      <c r="O475" s="3">
        <v>7</v>
      </c>
      <c r="P475">
        <v>1935</v>
      </c>
      <c r="Q475" t="s">
        <v>807</v>
      </c>
    </row>
    <row r="476" spans="1:17" x14ac:dyDescent="0.35">
      <c r="A476">
        <v>475</v>
      </c>
      <c r="B476" t="s">
        <v>386</v>
      </c>
      <c r="C476">
        <v>46</v>
      </c>
      <c r="D476">
        <v>2</v>
      </c>
      <c r="E476" s="2">
        <v>45264</v>
      </c>
      <c r="F476" s="1">
        <v>0.30651620370370369</v>
      </c>
      <c r="G476" s="2">
        <v>45268</v>
      </c>
      <c r="H476" s="1">
        <v>0.56414351851851852</v>
      </c>
      <c r="I476" t="s">
        <v>581</v>
      </c>
      <c r="J476" t="s">
        <v>401</v>
      </c>
      <c r="K476" t="s">
        <v>996</v>
      </c>
      <c r="L476" t="s">
        <v>727</v>
      </c>
      <c r="M476">
        <v>7</v>
      </c>
      <c r="N476">
        <v>13</v>
      </c>
      <c r="O476" s="3">
        <v>4</v>
      </c>
      <c r="P476">
        <v>758</v>
      </c>
      <c r="Q476" t="s">
        <v>1049</v>
      </c>
    </row>
    <row r="477" spans="1:17" x14ac:dyDescent="0.35">
      <c r="A477">
        <v>476</v>
      </c>
      <c r="B477" t="s">
        <v>264</v>
      </c>
      <c r="C477">
        <v>40</v>
      </c>
      <c r="D477">
        <v>2</v>
      </c>
      <c r="E477" s="2">
        <v>45187</v>
      </c>
      <c r="F477" s="1">
        <v>5.3680555555555558E-2</v>
      </c>
      <c r="G477" s="2">
        <v>45189</v>
      </c>
      <c r="H477" s="1">
        <v>0.74530092592592589</v>
      </c>
      <c r="I477" t="s">
        <v>419</v>
      </c>
      <c r="J477" t="s">
        <v>401</v>
      </c>
      <c r="K477" t="s">
        <v>1005</v>
      </c>
      <c r="L477" t="s">
        <v>727</v>
      </c>
      <c r="M477">
        <v>1</v>
      </c>
      <c r="N477">
        <v>17</v>
      </c>
      <c r="O477" s="3">
        <v>2</v>
      </c>
      <c r="P477">
        <v>1923</v>
      </c>
      <c r="Q477" t="s">
        <v>1037</v>
      </c>
    </row>
    <row r="478" spans="1:17" x14ac:dyDescent="0.35">
      <c r="A478">
        <v>477</v>
      </c>
      <c r="B478" t="s">
        <v>386</v>
      </c>
      <c r="C478">
        <v>33</v>
      </c>
      <c r="D478">
        <v>4</v>
      </c>
      <c r="E478" s="2">
        <v>44969</v>
      </c>
      <c r="F478" s="1">
        <v>0.72093750000000001</v>
      </c>
      <c r="G478" s="2">
        <v>44971</v>
      </c>
      <c r="H478" s="1">
        <v>0.13324074074074074</v>
      </c>
      <c r="I478" t="s">
        <v>73</v>
      </c>
      <c r="J478" t="s">
        <v>407</v>
      </c>
      <c r="K478" t="s">
        <v>712</v>
      </c>
      <c r="L478" t="s">
        <v>720</v>
      </c>
      <c r="M478">
        <v>17</v>
      </c>
      <c r="N478">
        <v>3</v>
      </c>
      <c r="O478" s="3">
        <v>2</v>
      </c>
      <c r="P478">
        <v>314</v>
      </c>
      <c r="Q478" t="s">
        <v>750</v>
      </c>
    </row>
    <row r="479" spans="1:17" x14ac:dyDescent="0.35">
      <c r="A479">
        <v>478</v>
      </c>
      <c r="B479" t="s">
        <v>15</v>
      </c>
      <c r="C479">
        <v>11</v>
      </c>
      <c r="D479">
        <v>5</v>
      </c>
      <c r="E479" s="2">
        <v>44965</v>
      </c>
      <c r="F479" s="1">
        <v>4.9548611111111113E-2</v>
      </c>
      <c r="G479" s="2">
        <v>44966</v>
      </c>
      <c r="H479" s="1">
        <v>0.40994212962962961</v>
      </c>
      <c r="I479" t="s">
        <v>582</v>
      </c>
      <c r="J479" t="s">
        <v>407</v>
      </c>
      <c r="K479" t="s">
        <v>712</v>
      </c>
      <c r="L479" t="s">
        <v>715</v>
      </c>
      <c r="M479">
        <v>1</v>
      </c>
      <c r="N479">
        <v>9</v>
      </c>
      <c r="O479" s="3">
        <v>1</v>
      </c>
      <c r="P479">
        <v>1096</v>
      </c>
      <c r="Q479" t="s">
        <v>751</v>
      </c>
    </row>
    <row r="480" spans="1:17" x14ac:dyDescent="0.35">
      <c r="A480">
        <v>479</v>
      </c>
      <c r="B480" t="s">
        <v>278</v>
      </c>
      <c r="C480">
        <v>11</v>
      </c>
      <c r="D480">
        <v>1</v>
      </c>
      <c r="E480" s="2">
        <v>44964</v>
      </c>
      <c r="F480" s="1">
        <v>0.74190972222222218</v>
      </c>
      <c r="G480" s="2">
        <v>44968</v>
      </c>
      <c r="H480" s="1">
        <v>0.45015046296296296</v>
      </c>
      <c r="I480" t="s">
        <v>562</v>
      </c>
      <c r="J480" t="s">
        <v>407</v>
      </c>
      <c r="K480" t="s">
        <v>712</v>
      </c>
      <c r="L480" t="s">
        <v>731</v>
      </c>
      <c r="M480">
        <v>17</v>
      </c>
      <c r="N480">
        <v>10</v>
      </c>
      <c r="O480" s="3">
        <v>4</v>
      </c>
      <c r="P480">
        <v>1096</v>
      </c>
      <c r="Q480" t="s">
        <v>752</v>
      </c>
    </row>
    <row r="481" spans="1:17" x14ac:dyDescent="0.35">
      <c r="A481">
        <v>480</v>
      </c>
      <c r="B481" t="s">
        <v>233</v>
      </c>
      <c r="C481">
        <v>62</v>
      </c>
      <c r="D481">
        <v>4</v>
      </c>
      <c r="E481" s="2">
        <v>44991</v>
      </c>
      <c r="F481" s="1">
        <v>0.18716435185185185</v>
      </c>
      <c r="G481" s="2">
        <v>45001</v>
      </c>
      <c r="H481" s="1">
        <v>0.93024305555555553</v>
      </c>
      <c r="I481" t="s">
        <v>583</v>
      </c>
      <c r="J481" t="s">
        <v>414</v>
      </c>
      <c r="K481" t="s">
        <v>839</v>
      </c>
      <c r="L481" t="s">
        <v>727</v>
      </c>
      <c r="M481">
        <v>4</v>
      </c>
      <c r="N481">
        <v>22</v>
      </c>
      <c r="O481" s="3">
        <v>10</v>
      </c>
      <c r="P481">
        <v>1356</v>
      </c>
      <c r="Q481" t="s">
        <v>869</v>
      </c>
    </row>
    <row r="482" spans="1:17" x14ac:dyDescent="0.35">
      <c r="A482">
        <v>481</v>
      </c>
      <c r="B482" t="s">
        <v>178</v>
      </c>
      <c r="C482">
        <v>12</v>
      </c>
      <c r="D482">
        <v>5</v>
      </c>
      <c r="E482" s="2">
        <v>45159</v>
      </c>
      <c r="F482" s="1">
        <v>6.134259259259259E-4</v>
      </c>
      <c r="G482" s="2">
        <v>45163</v>
      </c>
      <c r="H482" s="1">
        <v>0.77528935185185188</v>
      </c>
      <c r="I482" t="s">
        <v>584</v>
      </c>
      <c r="J482" t="s">
        <v>401</v>
      </c>
      <c r="K482" t="s">
        <v>887</v>
      </c>
      <c r="L482" t="s">
        <v>727</v>
      </c>
      <c r="M482">
        <v>0</v>
      </c>
      <c r="N482">
        <v>18</v>
      </c>
      <c r="O482" s="3">
        <v>4</v>
      </c>
      <c r="P482">
        <v>672</v>
      </c>
      <c r="Q482" t="s">
        <v>852</v>
      </c>
    </row>
    <row r="483" spans="1:17" x14ac:dyDescent="0.35">
      <c r="A483">
        <v>482</v>
      </c>
      <c r="B483" t="s">
        <v>202</v>
      </c>
      <c r="C483">
        <v>23</v>
      </c>
      <c r="D483">
        <v>3</v>
      </c>
      <c r="E483" s="2">
        <v>45082</v>
      </c>
      <c r="F483" s="1">
        <v>0.85668981481481477</v>
      </c>
      <c r="G483" s="2">
        <v>45091</v>
      </c>
      <c r="H483" s="1">
        <v>0.87262731481481481</v>
      </c>
      <c r="I483" t="s">
        <v>422</v>
      </c>
      <c r="J483" t="s">
        <v>401</v>
      </c>
      <c r="K483" t="s">
        <v>1000</v>
      </c>
      <c r="L483" t="s">
        <v>727</v>
      </c>
      <c r="M483">
        <v>20</v>
      </c>
      <c r="N483">
        <v>20</v>
      </c>
      <c r="O483" s="3">
        <v>9</v>
      </c>
      <c r="P483">
        <v>1098</v>
      </c>
      <c r="Q483" t="s">
        <v>960</v>
      </c>
    </row>
    <row r="484" spans="1:17" x14ac:dyDescent="0.35">
      <c r="A484">
        <v>483</v>
      </c>
      <c r="B484" t="s">
        <v>32</v>
      </c>
      <c r="C484">
        <v>59</v>
      </c>
      <c r="D484">
        <v>2</v>
      </c>
      <c r="E484" s="2">
        <v>45166</v>
      </c>
      <c r="F484" s="1">
        <v>0.26739583333333333</v>
      </c>
      <c r="G484" s="2">
        <v>45169</v>
      </c>
      <c r="H484" s="1">
        <v>0.21252314814814816</v>
      </c>
      <c r="I484" t="s">
        <v>165</v>
      </c>
      <c r="J484" t="s">
        <v>409</v>
      </c>
      <c r="K484" t="s">
        <v>887</v>
      </c>
      <c r="L484" t="s">
        <v>727</v>
      </c>
      <c r="M484">
        <v>6</v>
      </c>
      <c r="N484">
        <v>5</v>
      </c>
      <c r="O484" s="3">
        <v>3</v>
      </c>
      <c r="P484">
        <v>811</v>
      </c>
      <c r="Q484" t="s">
        <v>914</v>
      </c>
    </row>
    <row r="485" spans="1:17" x14ac:dyDescent="0.35">
      <c r="A485">
        <v>484</v>
      </c>
      <c r="B485" t="s">
        <v>139</v>
      </c>
      <c r="C485">
        <v>1</v>
      </c>
      <c r="D485">
        <v>5</v>
      </c>
      <c r="E485" s="2">
        <v>45072</v>
      </c>
      <c r="F485" s="1">
        <v>0.79438657407407409</v>
      </c>
      <c r="G485" s="2">
        <v>45080</v>
      </c>
      <c r="H485" s="1">
        <v>0.8140856481481481</v>
      </c>
      <c r="I485" t="s">
        <v>411</v>
      </c>
      <c r="J485" t="s">
        <v>424</v>
      </c>
      <c r="K485" t="s">
        <v>999</v>
      </c>
      <c r="L485" t="s">
        <v>717</v>
      </c>
      <c r="M485">
        <v>19</v>
      </c>
      <c r="N485">
        <v>19</v>
      </c>
      <c r="O485" s="3">
        <v>8</v>
      </c>
      <c r="P485">
        <v>1935</v>
      </c>
      <c r="Q485" t="s">
        <v>771</v>
      </c>
    </row>
    <row r="486" spans="1:17" x14ac:dyDescent="0.35">
      <c r="A486">
        <v>485</v>
      </c>
      <c r="B486" t="s">
        <v>119</v>
      </c>
      <c r="C486">
        <v>43</v>
      </c>
      <c r="D486">
        <v>4</v>
      </c>
      <c r="E486" s="2">
        <v>45236</v>
      </c>
      <c r="F486" s="1">
        <v>0.80583333333333329</v>
      </c>
      <c r="G486" s="2">
        <v>45244</v>
      </c>
      <c r="H486" s="1">
        <v>0.81057870370370366</v>
      </c>
      <c r="I486" t="s">
        <v>307</v>
      </c>
      <c r="J486" t="s">
        <v>403</v>
      </c>
      <c r="K486" t="s">
        <v>948</v>
      </c>
      <c r="L486" t="s">
        <v>727</v>
      </c>
      <c r="M486">
        <v>19</v>
      </c>
      <c r="N486">
        <v>19</v>
      </c>
      <c r="O486" s="3">
        <v>8</v>
      </c>
      <c r="P486">
        <v>750</v>
      </c>
      <c r="Q486" t="s">
        <v>984</v>
      </c>
    </row>
    <row r="487" spans="1:17" x14ac:dyDescent="0.35">
      <c r="A487">
        <v>486</v>
      </c>
      <c r="B487" t="s">
        <v>123</v>
      </c>
      <c r="C487">
        <v>24</v>
      </c>
      <c r="D487">
        <v>1</v>
      </c>
      <c r="E487" s="2">
        <v>45132</v>
      </c>
      <c r="F487" s="1">
        <v>0.60729166666666667</v>
      </c>
      <c r="G487" s="2">
        <v>45137</v>
      </c>
      <c r="H487" s="1">
        <v>0.70734953703703707</v>
      </c>
      <c r="I487" t="s">
        <v>551</v>
      </c>
      <c r="J487" t="s">
        <v>405</v>
      </c>
      <c r="K487" t="s">
        <v>998</v>
      </c>
      <c r="L487" t="s">
        <v>731</v>
      </c>
      <c r="M487">
        <v>14</v>
      </c>
      <c r="N487">
        <v>16</v>
      </c>
      <c r="O487" s="3">
        <v>5</v>
      </c>
      <c r="P487">
        <v>535</v>
      </c>
      <c r="Q487" t="s">
        <v>1023</v>
      </c>
    </row>
    <row r="488" spans="1:17" x14ac:dyDescent="0.35">
      <c r="A488">
        <v>487</v>
      </c>
      <c r="B488" t="s">
        <v>213</v>
      </c>
      <c r="C488">
        <v>51</v>
      </c>
      <c r="D488">
        <v>1</v>
      </c>
      <c r="E488" s="2">
        <v>44931</v>
      </c>
      <c r="F488" s="1">
        <v>0.69927083333333329</v>
      </c>
      <c r="G488" s="2">
        <v>44935</v>
      </c>
      <c r="H488" s="1">
        <v>0.18631944444444445</v>
      </c>
      <c r="I488" t="s">
        <v>129</v>
      </c>
      <c r="J488" t="s">
        <v>424</v>
      </c>
      <c r="K488" t="s">
        <v>1002</v>
      </c>
      <c r="L488" t="s">
        <v>740</v>
      </c>
      <c r="M488">
        <v>16</v>
      </c>
      <c r="N488">
        <v>4</v>
      </c>
      <c r="O488" s="3">
        <v>4</v>
      </c>
      <c r="P488">
        <v>1084</v>
      </c>
      <c r="Q488" t="s">
        <v>1011</v>
      </c>
    </row>
    <row r="489" spans="1:17" x14ac:dyDescent="0.35">
      <c r="A489">
        <v>488</v>
      </c>
      <c r="B489" t="s">
        <v>103</v>
      </c>
      <c r="C489">
        <v>21</v>
      </c>
      <c r="D489">
        <v>4</v>
      </c>
      <c r="E489" s="2">
        <v>45166</v>
      </c>
      <c r="F489" s="1">
        <v>0.92604166666666665</v>
      </c>
      <c r="G489" s="2">
        <v>45167</v>
      </c>
      <c r="H489" s="1">
        <v>0.22695601851851852</v>
      </c>
      <c r="I489" t="s">
        <v>77</v>
      </c>
      <c r="J489" t="s">
        <v>409</v>
      </c>
      <c r="K489" t="s">
        <v>887</v>
      </c>
      <c r="L489" t="s">
        <v>727</v>
      </c>
      <c r="M489">
        <v>22</v>
      </c>
      <c r="N489">
        <v>5</v>
      </c>
      <c r="O489" s="3">
        <v>1</v>
      </c>
      <c r="P489">
        <v>1561</v>
      </c>
      <c r="Q489" t="s">
        <v>920</v>
      </c>
    </row>
    <row r="490" spans="1:17" x14ac:dyDescent="0.35">
      <c r="A490">
        <v>489</v>
      </c>
      <c r="B490" t="s">
        <v>282</v>
      </c>
      <c r="C490">
        <v>10</v>
      </c>
      <c r="D490">
        <v>1</v>
      </c>
      <c r="E490" s="2">
        <v>45166</v>
      </c>
      <c r="F490" s="1">
        <v>0.93537037037037041</v>
      </c>
      <c r="G490" s="2">
        <v>45171</v>
      </c>
      <c r="H490" s="1">
        <v>0.1880324074074074</v>
      </c>
      <c r="I490" t="s">
        <v>474</v>
      </c>
      <c r="J490" t="s">
        <v>405</v>
      </c>
      <c r="K490" t="s">
        <v>887</v>
      </c>
      <c r="L490" t="s">
        <v>727</v>
      </c>
      <c r="M490">
        <v>22</v>
      </c>
      <c r="N490">
        <v>4</v>
      </c>
      <c r="O490" s="3">
        <v>5</v>
      </c>
      <c r="P490">
        <v>259</v>
      </c>
      <c r="Q490" t="s">
        <v>840</v>
      </c>
    </row>
    <row r="491" spans="1:17" x14ac:dyDescent="0.35">
      <c r="A491">
        <v>490</v>
      </c>
      <c r="B491" t="s">
        <v>294</v>
      </c>
      <c r="C491">
        <v>2</v>
      </c>
      <c r="D491">
        <v>1</v>
      </c>
      <c r="E491" s="2">
        <v>44969</v>
      </c>
      <c r="F491" s="1">
        <v>0.51947916666666671</v>
      </c>
      <c r="G491" s="2">
        <v>44971</v>
      </c>
      <c r="H491" s="1">
        <v>0.51896990740740745</v>
      </c>
      <c r="I491" t="s">
        <v>568</v>
      </c>
      <c r="J491" t="s">
        <v>407</v>
      </c>
      <c r="K491" t="s">
        <v>712</v>
      </c>
      <c r="L491" t="s">
        <v>720</v>
      </c>
      <c r="M491">
        <v>12</v>
      </c>
      <c r="N491">
        <v>12</v>
      </c>
      <c r="O491" s="3">
        <v>2</v>
      </c>
      <c r="P491">
        <v>441</v>
      </c>
      <c r="Q491" t="s">
        <v>732</v>
      </c>
    </row>
    <row r="492" spans="1:17" x14ac:dyDescent="0.35">
      <c r="A492">
        <v>491</v>
      </c>
      <c r="B492" t="s">
        <v>370</v>
      </c>
      <c r="C492">
        <v>30</v>
      </c>
      <c r="D492">
        <v>1</v>
      </c>
      <c r="E492" s="2">
        <v>45223</v>
      </c>
      <c r="F492" s="1">
        <v>0.26011574074074073</v>
      </c>
      <c r="G492" s="2">
        <v>45232</v>
      </c>
      <c r="H492" s="1">
        <v>0.95787037037037037</v>
      </c>
      <c r="I492" t="s">
        <v>544</v>
      </c>
      <c r="J492" t="s">
        <v>401</v>
      </c>
      <c r="K492" t="s">
        <v>1006</v>
      </c>
      <c r="L492" t="s">
        <v>731</v>
      </c>
      <c r="M492">
        <v>6</v>
      </c>
      <c r="N492">
        <v>22</v>
      </c>
      <c r="O492" s="3">
        <v>9</v>
      </c>
      <c r="P492">
        <v>751</v>
      </c>
      <c r="Q492" t="s">
        <v>1033</v>
      </c>
    </row>
    <row r="493" spans="1:17" x14ac:dyDescent="0.35">
      <c r="A493">
        <v>492</v>
      </c>
      <c r="B493" t="s">
        <v>190</v>
      </c>
      <c r="C493">
        <v>33</v>
      </c>
      <c r="D493">
        <v>2</v>
      </c>
      <c r="E493" s="2">
        <v>44961</v>
      </c>
      <c r="F493" s="1">
        <v>0.57945601851851847</v>
      </c>
      <c r="G493" s="2">
        <v>44970</v>
      </c>
      <c r="H493" s="1">
        <v>0.50315972222222227</v>
      </c>
      <c r="I493" t="s">
        <v>456</v>
      </c>
      <c r="J493" t="s">
        <v>407</v>
      </c>
      <c r="K493" t="s">
        <v>712</v>
      </c>
      <c r="L493" t="s">
        <v>713</v>
      </c>
      <c r="M493">
        <v>13</v>
      </c>
      <c r="N493">
        <v>12</v>
      </c>
      <c r="O493" s="3">
        <v>9</v>
      </c>
      <c r="P493">
        <v>314</v>
      </c>
      <c r="Q493" t="s">
        <v>749</v>
      </c>
    </row>
    <row r="494" spans="1:17" x14ac:dyDescent="0.35">
      <c r="A494">
        <v>493</v>
      </c>
      <c r="B494" t="s">
        <v>143</v>
      </c>
      <c r="C494">
        <v>11</v>
      </c>
      <c r="D494">
        <v>1</v>
      </c>
      <c r="E494" s="2">
        <v>44962</v>
      </c>
      <c r="F494" s="1">
        <v>0.92458333333333331</v>
      </c>
      <c r="G494" s="2">
        <v>44963</v>
      </c>
      <c r="H494" s="1">
        <v>0.65498842592592588</v>
      </c>
      <c r="I494" t="s">
        <v>493</v>
      </c>
      <c r="J494" t="s">
        <v>407</v>
      </c>
      <c r="K494" t="s">
        <v>712</v>
      </c>
      <c r="L494" t="s">
        <v>720</v>
      </c>
      <c r="M494">
        <v>22</v>
      </c>
      <c r="N494">
        <v>15</v>
      </c>
      <c r="O494" s="3">
        <v>1</v>
      </c>
      <c r="P494">
        <v>1096</v>
      </c>
      <c r="Q494" t="s">
        <v>752</v>
      </c>
    </row>
    <row r="495" spans="1:17" x14ac:dyDescent="0.35">
      <c r="A495">
        <v>494</v>
      </c>
      <c r="B495" t="s">
        <v>321</v>
      </c>
      <c r="C495">
        <v>7</v>
      </c>
      <c r="D495">
        <v>4</v>
      </c>
      <c r="E495" s="2">
        <v>44985</v>
      </c>
      <c r="F495" s="1">
        <v>0.13289351851851852</v>
      </c>
      <c r="G495" s="2">
        <v>44993</v>
      </c>
      <c r="H495" s="1">
        <v>0.79638888888888892</v>
      </c>
      <c r="I495" t="s">
        <v>496</v>
      </c>
      <c r="J495" t="s">
        <v>414</v>
      </c>
      <c r="K495" t="s">
        <v>712</v>
      </c>
      <c r="L495" t="s">
        <v>731</v>
      </c>
      <c r="M495">
        <v>3</v>
      </c>
      <c r="N495">
        <v>19</v>
      </c>
      <c r="O495" s="3">
        <v>8</v>
      </c>
      <c r="P495">
        <v>409</v>
      </c>
      <c r="Q495" t="s">
        <v>792</v>
      </c>
    </row>
    <row r="496" spans="1:17" x14ac:dyDescent="0.35">
      <c r="A496">
        <v>495</v>
      </c>
      <c r="B496" t="s">
        <v>32</v>
      </c>
      <c r="C496">
        <v>20</v>
      </c>
      <c r="D496">
        <v>1</v>
      </c>
      <c r="E496" s="2">
        <v>45166</v>
      </c>
      <c r="F496" s="1">
        <v>0.73783564814814817</v>
      </c>
      <c r="G496" s="2">
        <v>45167</v>
      </c>
      <c r="H496" s="1">
        <v>0.9524421296296296</v>
      </c>
      <c r="I496" t="s">
        <v>585</v>
      </c>
      <c r="J496" t="s">
        <v>401</v>
      </c>
      <c r="K496" t="s">
        <v>887</v>
      </c>
      <c r="L496" t="s">
        <v>727</v>
      </c>
      <c r="M496">
        <v>17</v>
      </c>
      <c r="N496">
        <v>22</v>
      </c>
      <c r="O496" s="3">
        <v>1</v>
      </c>
      <c r="P496">
        <v>697</v>
      </c>
      <c r="Q496" t="s">
        <v>939</v>
      </c>
    </row>
    <row r="497" spans="1:17" x14ac:dyDescent="0.35">
      <c r="A497">
        <v>496</v>
      </c>
      <c r="B497" t="s">
        <v>87</v>
      </c>
      <c r="C497">
        <v>11</v>
      </c>
      <c r="D497">
        <v>4</v>
      </c>
      <c r="E497" s="2">
        <v>44966</v>
      </c>
      <c r="F497" s="1">
        <v>0.60552083333333329</v>
      </c>
      <c r="G497" s="2">
        <v>44973</v>
      </c>
      <c r="H497" s="1">
        <v>0.54561342592592588</v>
      </c>
      <c r="I497" t="s">
        <v>125</v>
      </c>
      <c r="J497" t="s">
        <v>407</v>
      </c>
      <c r="K497" t="s">
        <v>712</v>
      </c>
      <c r="L497" t="s">
        <v>740</v>
      </c>
      <c r="M497">
        <v>14</v>
      </c>
      <c r="N497">
        <v>13</v>
      </c>
      <c r="O497" s="3">
        <v>7</v>
      </c>
      <c r="P497">
        <v>1096</v>
      </c>
      <c r="Q497" t="s">
        <v>753</v>
      </c>
    </row>
    <row r="498" spans="1:17" x14ac:dyDescent="0.35">
      <c r="A498">
        <v>497</v>
      </c>
      <c r="B498" t="s">
        <v>317</v>
      </c>
      <c r="C498">
        <v>64</v>
      </c>
      <c r="D498">
        <v>2</v>
      </c>
      <c r="E498" s="2">
        <v>45167</v>
      </c>
      <c r="F498" s="1">
        <v>0.8430671296296296</v>
      </c>
      <c r="G498" s="2">
        <v>45170</v>
      </c>
      <c r="H498" s="1">
        <v>0.19648148148148148</v>
      </c>
      <c r="I498" t="s">
        <v>531</v>
      </c>
      <c r="J498" t="s">
        <v>409</v>
      </c>
      <c r="K498" t="s">
        <v>887</v>
      </c>
      <c r="L498" t="s">
        <v>731</v>
      </c>
      <c r="M498">
        <v>20</v>
      </c>
      <c r="N498">
        <v>4</v>
      </c>
      <c r="O498" s="3">
        <v>3</v>
      </c>
      <c r="P498">
        <v>1878</v>
      </c>
      <c r="Q498" t="s">
        <v>877</v>
      </c>
    </row>
    <row r="499" spans="1:17" x14ac:dyDescent="0.35">
      <c r="A499">
        <v>498</v>
      </c>
      <c r="B499" t="s">
        <v>389</v>
      </c>
      <c r="C499">
        <v>19</v>
      </c>
      <c r="D499">
        <v>4</v>
      </c>
      <c r="E499" s="2">
        <v>44970</v>
      </c>
      <c r="F499" s="1">
        <v>0.8991203703703704</v>
      </c>
      <c r="G499" s="2">
        <v>44977</v>
      </c>
      <c r="H499" s="1">
        <v>0.88500000000000001</v>
      </c>
      <c r="I499" t="s">
        <v>586</v>
      </c>
      <c r="J499" t="s">
        <v>407</v>
      </c>
      <c r="K499" t="s">
        <v>712</v>
      </c>
      <c r="L499" t="s">
        <v>727</v>
      </c>
      <c r="M499">
        <v>21</v>
      </c>
      <c r="N499">
        <v>21</v>
      </c>
      <c r="O499" s="3">
        <v>7</v>
      </c>
      <c r="P499">
        <v>1234</v>
      </c>
      <c r="Q499" t="s">
        <v>754</v>
      </c>
    </row>
    <row r="500" spans="1:17" x14ac:dyDescent="0.35">
      <c r="A500">
        <v>499</v>
      </c>
      <c r="B500" t="s">
        <v>127</v>
      </c>
      <c r="C500">
        <v>59</v>
      </c>
      <c r="D500">
        <v>1</v>
      </c>
      <c r="E500" s="2">
        <v>45165</v>
      </c>
      <c r="F500" s="1">
        <v>0.50648148148148153</v>
      </c>
      <c r="G500" s="2">
        <v>45171</v>
      </c>
      <c r="H500" s="1">
        <v>0.41912037037037037</v>
      </c>
      <c r="I500" t="s">
        <v>469</v>
      </c>
      <c r="J500" t="s">
        <v>409</v>
      </c>
      <c r="K500" t="s">
        <v>887</v>
      </c>
      <c r="L500" t="s">
        <v>720</v>
      </c>
      <c r="M500">
        <v>12</v>
      </c>
      <c r="N500">
        <v>10</v>
      </c>
      <c r="O500" s="3">
        <v>6</v>
      </c>
      <c r="P500">
        <v>811</v>
      </c>
      <c r="Q500" t="s">
        <v>921</v>
      </c>
    </row>
    <row r="501" spans="1:17" x14ac:dyDescent="0.35">
      <c r="A501">
        <v>500</v>
      </c>
      <c r="B501" t="s">
        <v>55</v>
      </c>
      <c r="C501">
        <v>61</v>
      </c>
      <c r="D501">
        <v>2</v>
      </c>
      <c r="E501" s="2">
        <v>45106</v>
      </c>
      <c r="F501" s="1">
        <v>0.42212962962962963</v>
      </c>
      <c r="G501" s="2">
        <v>45112</v>
      </c>
      <c r="H501" s="1">
        <v>0.51001157407407405</v>
      </c>
      <c r="I501" t="s">
        <v>587</v>
      </c>
      <c r="J501" t="s">
        <v>401</v>
      </c>
      <c r="K501" t="s">
        <v>1000</v>
      </c>
      <c r="L501" t="s">
        <v>740</v>
      </c>
      <c r="M501">
        <v>10</v>
      </c>
      <c r="N501">
        <v>12</v>
      </c>
      <c r="O501" s="3">
        <v>6</v>
      </c>
      <c r="P501">
        <v>810</v>
      </c>
      <c r="Q501" t="s">
        <v>782</v>
      </c>
    </row>
    <row r="502" spans="1:17" x14ac:dyDescent="0.35">
      <c r="A502">
        <v>501</v>
      </c>
      <c r="B502" t="s">
        <v>260</v>
      </c>
      <c r="C502">
        <v>46</v>
      </c>
      <c r="D502">
        <v>2</v>
      </c>
      <c r="E502" s="2">
        <v>45171</v>
      </c>
      <c r="F502" s="1">
        <v>0.68589120370370371</v>
      </c>
      <c r="G502" s="2">
        <v>45177</v>
      </c>
      <c r="H502" s="1">
        <v>0.315</v>
      </c>
      <c r="I502" t="s">
        <v>503</v>
      </c>
      <c r="J502" t="s">
        <v>401</v>
      </c>
      <c r="K502" t="s">
        <v>1005</v>
      </c>
      <c r="L502" t="s">
        <v>713</v>
      </c>
      <c r="M502">
        <v>16</v>
      </c>
      <c r="N502">
        <v>7</v>
      </c>
      <c r="O502" s="3">
        <v>6</v>
      </c>
      <c r="P502">
        <v>758</v>
      </c>
      <c r="Q502" t="s">
        <v>1049</v>
      </c>
    </row>
    <row r="503" spans="1:17" x14ac:dyDescent="0.35">
      <c r="A503">
        <v>502</v>
      </c>
      <c r="B503" t="s">
        <v>386</v>
      </c>
      <c r="C503">
        <v>22</v>
      </c>
      <c r="D503">
        <v>5</v>
      </c>
      <c r="E503" s="2">
        <v>45101</v>
      </c>
      <c r="F503" s="1">
        <v>0.23148148148148148</v>
      </c>
      <c r="G503" s="2">
        <v>45107</v>
      </c>
      <c r="H503" s="1">
        <v>3.8703703703703705E-2</v>
      </c>
      <c r="I503" t="s">
        <v>449</v>
      </c>
      <c r="J503" t="s">
        <v>424</v>
      </c>
      <c r="K503" t="s">
        <v>1000</v>
      </c>
      <c r="L503" t="s">
        <v>713</v>
      </c>
      <c r="M503">
        <v>5</v>
      </c>
      <c r="N503">
        <v>0</v>
      </c>
      <c r="O503" s="3">
        <v>6</v>
      </c>
      <c r="P503">
        <v>1639</v>
      </c>
      <c r="Q503" t="s">
        <v>798</v>
      </c>
    </row>
    <row r="504" spans="1:17" x14ac:dyDescent="0.35">
      <c r="A504">
        <v>503</v>
      </c>
      <c r="B504" t="s">
        <v>83</v>
      </c>
      <c r="C504">
        <v>34</v>
      </c>
      <c r="D504">
        <v>1</v>
      </c>
      <c r="E504" s="2">
        <v>45167</v>
      </c>
      <c r="F504" s="1">
        <v>0.86510416666666667</v>
      </c>
      <c r="G504" s="2">
        <v>45175</v>
      </c>
      <c r="H504" s="1">
        <v>0.32631944444444444</v>
      </c>
      <c r="I504" t="s">
        <v>588</v>
      </c>
      <c r="J504" t="s">
        <v>409</v>
      </c>
      <c r="K504" t="s">
        <v>887</v>
      </c>
      <c r="L504" t="s">
        <v>731</v>
      </c>
      <c r="M504">
        <v>20</v>
      </c>
      <c r="N504">
        <v>7</v>
      </c>
      <c r="O504" s="3">
        <v>8</v>
      </c>
      <c r="P504">
        <v>1335</v>
      </c>
      <c r="Q504" t="s">
        <v>902</v>
      </c>
    </row>
    <row r="505" spans="1:17" x14ac:dyDescent="0.35">
      <c r="A505">
        <v>504</v>
      </c>
      <c r="B505" t="s">
        <v>230</v>
      </c>
      <c r="C505">
        <v>25</v>
      </c>
      <c r="D505">
        <v>1</v>
      </c>
      <c r="E505" s="2">
        <v>45121</v>
      </c>
      <c r="F505" s="1">
        <v>0.54493055555555558</v>
      </c>
      <c r="G505" s="2">
        <v>45131</v>
      </c>
      <c r="H505" s="1">
        <v>0.22263888888888889</v>
      </c>
      <c r="I505" t="s">
        <v>589</v>
      </c>
      <c r="J505" t="s">
        <v>401</v>
      </c>
      <c r="K505" t="s">
        <v>998</v>
      </c>
      <c r="L505" t="s">
        <v>717</v>
      </c>
      <c r="M505">
        <v>13</v>
      </c>
      <c r="N505">
        <v>5</v>
      </c>
      <c r="O505" s="3">
        <v>10</v>
      </c>
      <c r="P505">
        <v>1202</v>
      </c>
      <c r="Q505" t="s">
        <v>1034</v>
      </c>
    </row>
    <row r="506" spans="1:17" x14ac:dyDescent="0.35">
      <c r="A506">
        <v>505</v>
      </c>
      <c r="B506" t="s">
        <v>115</v>
      </c>
      <c r="C506">
        <v>45</v>
      </c>
      <c r="D506">
        <v>3</v>
      </c>
      <c r="E506" s="2">
        <v>45079</v>
      </c>
      <c r="F506" s="1">
        <v>0.555150462962963</v>
      </c>
      <c r="G506" s="2">
        <v>45082</v>
      </c>
      <c r="H506" s="1">
        <v>8.3009259259259255E-2</v>
      </c>
      <c r="I506" t="s">
        <v>487</v>
      </c>
      <c r="J506" t="s">
        <v>405</v>
      </c>
      <c r="K506" t="s">
        <v>1000</v>
      </c>
      <c r="L506" t="s">
        <v>717</v>
      </c>
      <c r="M506">
        <v>13</v>
      </c>
      <c r="N506">
        <v>1</v>
      </c>
      <c r="O506" s="3">
        <v>3</v>
      </c>
      <c r="P506">
        <v>722</v>
      </c>
      <c r="Q506" t="s">
        <v>860</v>
      </c>
    </row>
    <row r="507" spans="1:17" x14ac:dyDescent="0.35">
      <c r="A507">
        <v>506</v>
      </c>
      <c r="B507" t="s">
        <v>230</v>
      </c>
      <c r="C507">
        <v>55</v>
      </c>
      <c r="D507">
        <v>4</v>
      </c>
      <c r="E507" s="2">
        <v>45165</v>
      </c>
      <c r="F507" s="1">
        <v>0.36949074074074073</v>
      </c>
      <c r="G507" s="2">
        <v>45171</v>
      </c>
      <c r="H507" s="1">
        <v>0.4884722222222222</v>
      </c>
      <c r="I507" t="s">
        <v>452</v>
      </c>
      <c r="J507" t="s">
        <v>409</v>
      </c>
      <c r="K507" t="s">
        <v>887</v>
      </c>
      <c r="L507" t="s">
        <v>720</v>
      </c>
      <c r="M507">
        <v>8</v>
      </c>
      <c r="N507">
        <v>11</v>
      </c>
      <c r="O507" s="3">
        <v>6</v>
      </c>
      <c r="P507">
        <v>1904</v>
      </c>
      <c r="Q507" t="s">
        <v>900</v>
      </c>
    </row>
    <row r="508" spans="1:17" x14ac:dyDescent="0.35">
      <c r="A508">
        <v>507</v>
      </c>
      <c r="B508" t="s">
        <v>115</v>
      </c>
      <c r="C508">
        <v>13</v>
      </c>
      <c r="D508">
        <v>4</v>
      </c>
      <c r="E508" s="2">
        <v>44992</v>
      </c>
      <c r="F508" s="1">
        <v>1.9571759259259261E-2</v>
      </c>
      <c r="G508" s="2">
        <v>44998</v>
      </c>
      <c r="H508" s="1">
        <v>0.84138888888888885</v>
      </c>
      <c r="I508" t="s">
        <v>458</v>
      </c>
      <c r="J508" t="s">
        <v>414</v>
      </c>
      <c r="K508" t="s">
        <v>839</v>
      </c>
      <c r="L508" t="s">
        <v>731</v>
      </c>
      <c r="M508">
        <v>0</v>
      </c>
      <c r="N508">
        <v>20</v>
      </c>
      <c r="O508" s="3">
        <v>6</v>
      </c>
      <c r="P508">
        <v>1141</v>
      </c>
      <c r="Q508" t="s">
        <v>821</v>
      </c>
    </row>
    <row r="509" spans="1:17" x14ac:dyDescent="0.35">
      <c r="A509">
        <v>508</v>
      </c>
      <c r="B509" t="s">
        <v>143</v>
      </c>
      <c r="C509">
        <v>69</v>
      </c>
      <c r="D509">
        <v>1</v>
      </c>
      <c r="E509" s="2">
        <v>44983</v>
      </c>
      <c r="F509" s="1">
        <v>0.72879629629629628</v>
      </c>
      <c r="G509" s="2">
        <v>44989</v>
      </c>
      <c r="H509" s="1">
        <v>0.299375</v>
      </c>
      <c r="I509" t="s">
        <v>455</v>
      </c>
      <c r="J509" t="s">
        <v>414</v>
      </c>
      <c r="K509" t="s">
        <v>712</v>
      </c>
      <c r="L509" t="s">
        <v>720</v>
      </c>
      <c r="M509">
        <v>17</v>
      </c>
      <c r="N509">
        <v>7</v>
      </c>
      <c r="O509" s="3">
        <v>6</v>
      </c>
      <c r="P509">
        <v>998</v>
      </c>
      <c r="Q509" t="s">
        <v>808</v>
      </c>
    </row>
    <row r="510" spans="1:17" x14ac:dyDescent="0.35">
      <c r="A510">
        <v>509</v>
      </c>
      <c r="B510" t="s">
        <v>15</v>
      </c>
      <c r="C510">
        <v>13</v>
      </c>
      <c r="D510">
        <v>5</v>
      </c>
      <c r="E510" s="2">
        <v>44990</v>
      </c>
      <c r="F510" s="1">
        <v>0.53396990740740746</v>
      </c>
      <c r="G510" s="2">
        <v>44994</v>
      </c>
      <c r="H510" s="1">
        <v>0.32449074074074075</v>
      </c>
      <c r="I510" t="s">
        <v>573</v>
      </c>
      <c r="J510" t="s">
        <v>414</v>
      </c>
      <c r="K510" t="s">
        <v>839</v>
      </c>
      <c r="L510" t="s">
        <v>720</v>
      </c>
      <c r="M510">
        <v>12</v>
      </c>
      <c r="N510">
        <v>7</v>
      </c>
      <c r="O510" s="3">
        <v>4</v>
      </c>
      <c r="P510">
        <v>1141</v>
      </c>
      <c r="Q510" t="s">
        <v>799</v>
      </c>
    </row>
    <row r="511" spans="1:17" x14ac:dyDescent="0.35">
      <c r="A511">
        <v>510</v>
      </c>
      <c r="B511" t="s">
        <v>71</v>
      </c>
      <c r="C511">
        <v>54</v>
      </c>
      <c r="D511">
        <v>5</v>
      </c>
      <c r="E511" s="2">
        <v>45268</v>
      </c>
      <c r="F511" s="1">
        <v>0.54172453703703705</v>
      </c>
      <c r="G511" s="2">
        <v>45277</v>
      </c>
      <c r="H511" s="1">
        <v>0.26026620370370368</v>
      </c>
      <c r="I511" t="s">
        <v>425</v>
      </c>
      <c r="J511" t="s">
        <v>401</v>
      </c>
      <c r="K511" t="s">
        <v>996</v>
      </c>
      <c r="L511" t="s">
        <v>717</v>
      </c>
      <c r="M511">
        <v>13</v>
      </c>
      <c r="N511">
        <v>6</v>
      </c>
      <c r="O511" s="3">
        <v>9</v>
      </c>
      <c r="P511">
        <v>1236</v>
      </c>
      <c r="Q511" t="s">
        <v>1050</v>
      </c>
    </row>
    <row r="512" spans="1:17" x14ac:dyDescent="0.35">
      <c r="A512">
        <v>511</v>
      </c>
      <c r="B512" t="s">
        <v>220</v>
      </c>
      <c r="C512">
        <v>47</v>
      </c>
      <c r="D512">
        <v>2</v>
      </c>
      <c r="E512" s="2">
        <v>44984</v>
      </c>
      <c r="F512" s="1">
        <v>0.54033564814814816</v>
      </c>
      <c r="G512" s="2">
        <v>44989</v>
      </c>
      <c r="H512" s="1">
        <v>3.2071759259259258E-2</v>
      </c>
      <c r="I512" t="s">
        <v>149</v>
      </c>
      <c r="J512" t="s">
        <v>414</v>
      </c>
      <c r="K512" t="s">
        <v>712</v>
      </c>
      <c r="L512" t="s">
        <v>727</v>
      </c>
      <c r="M512">
        <v>12</v>
      </c>
      <c r="N512">
        <v>0</v>
      </c>
      <c r="O512" s="3">
        <v>5</v>
      </c>
      <c r="P512">
        <v>1638</v>
      </c>
      <c r="Q512" t="s">
        <v>800</v>
      </c>
    </row>
    <row r="513" spans="1:17" x14ac:dyDescent="0.35">
      <c r="A513">
        <v>512</v>
      </c>
      <c r="B513" t="s">
        <v>36</v>
      </c>
      <c r="C513">
        <v>41</v>
      </c>
      <c r="D513">
        <v>1</v>
      </c>
      <c r="E513" s="2">
        <v>45235</v>
      </c>
      <c r="F513" s="1">
        <v>0.11297453703703704</v>
      </c>
      <c r="G513" s="2">
        <v>45241</v>
      </c>
      <c r="H513" s="1">
        <v>0.54907407407407405</v>
      </c>
      <c r="I513" t="s">
        <v>539</v>
      </c>
      <c r="J513" t="s">
        <v>403</v>
      </c>
      <c r="K513" t="s">
        <v>948</v>
      </c>
      <c r="L513" t="s">
        <v>720</v>
      </c>
      <c r="M513">
        <v>2</v>
      </c>
      <c r="N513">
        <v>13</v>
      </c>
      <c r="O513" s="3">
        <v>6</v>
      </c>
      <c r="P513">
        <v>1977</v>
      </c>
      <c r="Q513" t="s">
        <v>975</v>
      </c>
    </row>
    <row r="514" spans="1:17" x14ac:dyDescent="0.35">
      <c r="A514">
        <v>513</v>
      </c>
      <c r="B514" t="s">
        <v>344</v>
      </c>
      <c r="C514">
        <v>1</v>
      </c>
      <c r="D514">
        <v>4</v>
      </c>
      <c r="E514" s="2">
        <v>45012</v>
      </c>
      <c r="F514" s="1">
        <v>0.41495370370370371</v>
      </c>
      <c r="G514" s="2">
        <v>45018</v>
      </c>
      <c r="H514" s="1">
        <v>0.58103009259259264</v>
      </c>
      <c r="I514" t="s">
        <v>428</v>
      </c>
      <c r="J514" t="s">
        <v>424</v>
      </c>
      <c r="K514" t="s">
        <v>839</v>
      </c>
      <c r="L514" t="s">
        <v>727</v>
      </c>
      <c r="M514">
        <v>9</v>
      </c>
      <c r="N514">
        <v>13</v>
      </c>
      <c r="O514" s="3">
        <v>6</v>
      </c>
      <c r="P514">
        <v>1935</v>
      </c>
      <c r="Q514" t="s">
        <v>807</v>
      </c>
    </row>
    <row r="515" spans="1:17" x14ac:dyDescent="0.35">
      <c r="A515">
        <v>514</v>
      </c>
      <c r="B515" t="s">
        <v>351</v>
      </c>
      <c r="C515">
        <v>24</v>
      </c>
      <c r="D515">
        <v>1</v>
      </c>
      <c r="E515" s="2">
        <v>44927</v>
      </c>
      <c r="F515" s="1">
        <v>0.41400462962962964</v>
      </c>
      <c r="G515" s="2">
        <v>44935</v>
      </c>
      <c r="H515" s="1">
        <v>0.74782407407407403</v>
      </c>
      <c r="I515" t="s">
        <v>487</v>
      </c>
      <c r="J515" t="s">
        <v>405</v>
      </c>
      <c r="K515" t="s">
        <v>1002</v>
      </c>
      <c r="L515" t="s">
        <v>720</v>
      </c>
      <c r="M515">
        <v>9</v>
      </c>
      <c r="N515">
        <v>17</v>
      </c>
      <c r="O515" s="3">
        <v>8</v>
      </c>
      <c r="P515">
        <v>535</v>
      </c>
      <c r="Q515" t="s">
        <v>1023</v>
      </c>
    </row>
    <row r="516" spans="1:17" x14ac:dyDescent="0.35">
      <c r="A516">
        <v>515</v>
      </c>
      <c r="B516" t="s">
        <v>305</v>
      </c>
      <c r="C516">
        <v>14</v>
      </c>
      <c r="D516">
        <v>5</v>
      </c>
      <c r="E516" s="2">
        <v>45220</v>
      </c>
      <c r="F516" s="1">
        <v>0.97406250000000005</v>
      </c>
      <c r="G516" s="2">
        <v>45226</v>
      </c>
      <c r="H516" s="1">
        <v>0.62487268518518524</v>
      </c>
      <c r="I516" t="s">
        <v>590</v>
      </c>
      <c r="J516" t="s">
        <v>405</v>
      </c>
      <c r="K516" t="s">
        <v>1006</v>
      </c>
      <c r="L516" t="s">
        <v>713</v>
      </c>
      <c r="M516">
        <v>23</v>
      </c>
      <c r="N516">
        <v>14</v>
      </c>
      <c r="O516" s="3">
        <v>6</v>
      </c>
      <c r="P516">
        <v>1915</v>
      </c>
      <c r="Q516" t="s">
        <v>1019</v>
      </c>
    </row>
    <row r="517" spans="1:17" x14ac:dyDescent="0.35">
      <c r="A517">
        <v>516</v>
      </c>
      <c r="B517" t="s">
        <v>83</v>
      </c>
      <c r="C517">
        <v>22</v>
      </c>
      <c r="D517">
        <v>2</v>
      </c>
      <c r="E517" s="2">
        <v>45112</v>
      </c>
      <c r="F517" s="1">
        <v>0.87009259259259264</v>
      </c>
      <c r="G517" s="2">
        <v>45113</v>
      </c>
      <c r="H517" s="1">
        <v>4.6064814814814815E-2</v>
      </c>
      <c r="I517" t="s">
        <v>300</v>
      </c>
      <c r="J517" t="s">
        <v>424</v>
      </c>
      <c r="K517" t="s">
        <v>998</v>
      </c>
      <c r="L517" t="s">
        <v>715</v>
      </c>
      <c r="M517">
        <v>20</v>
      </c>
      <c r="N517">
        <v>1</v>
      </c>
      <c r="O517" s="3">
        <v>1</v>
      </c>
      <c r="P517">
        <v>1639</v>
      </c>
      <c r="Q517" t="s">
        <v>1013</v>
      </c>
    </row>
    <row r="518" spans="1:17" x14ac:dyDescent="0.35">
      <c r="A518">
        <v>517</v>
      </c>
      <c r="B518" t="s">
        <v>252</v>
      </c>
      <c r="C518">
        <v>60</v>
      </c>
      <c r="D518">
        <v>5</v>
      </c>
      <c r="E518" s="2">
        <v>45239</v>
      </c>
      <c r="F518" s="1">
        <v>4.2511574074074077E-2</v>
      </c>
      <c r="G518" s="2">
        <v>45247</v>
      </c>
      <c r="H518" s="1">
        <v>0.79508101851851853</v>
      </c>
      <c r="I518" t="s">
        <v>296</v>
      </c>
      <c r="J518" t="s">
        <v>403</v>
      </c>
      <c r="K518" t="s">
        <v>948</v>
      </c>
      <c r="L518" t="s">
        <v>740</v>
      </c>
      <c r="M518">
        <v>1</v>
      </c>
      <c r="N518">
        <v>19</v>
      </c>
      <c r="O518" s="3">
        <v>8</v>
      </c>
      <c r="P518">
        <v>827</v>
      </c>
      <c r="Q518" t="s">
        <v>980</v>
      </c>
    </row>
    <row r="519" spans="1:17" x14ac:dyDescent="0.35">
      <c r="A519">
        <v>518</v>
      </c>
      <c r="B519" t="s">
        <v>182</v>
      </c>
      <c r="C519">
        <v>45</v>
      </c>
      <c r="D519">
        <v>3</v>
      </c>
      <c r="E519" s="2">
        <v>45025</v>
      </c>
      <c r="F519" s="1">
        <v>0.19908564814814814</v>
      </c>
      <c r="G519" s="2">
        <v>45031</v>
      </c>
      <c r="H519" s="1">
        <v>0.81997685185185187</v>
      </c>
      <c r="I519" t="s">
        <v>323</v>
      </c>
      <c r="J519" t="s">
        <v>405</v>
      </c>
      <c r="K519" t="s">
        <v>997</v>
      </c>
      <c r="L519" t="s">
        <v>720</v>
      </c>
      <c r="M519">
        <v>4</v>
      </c>
      <c r="N519">
        <v>19</v>
      </c>
      <c r="O519" s="3">
        <v>6</v>
      </c>
      <c r="P519">
        <v>722</v>
      </c>
      <c r="Q519" t="s">
        <v>860</v>
      </c>
    </row>
    <row r="520" spans="1:17" x14ac:dyDescent="0.35">
      <c r="A520">
        <v>519</v>
      </c>
      <c r="B520" t="s">
        <v>59</v>
      </c>
      <c r="C520">
        <v>52</v>
      </c>
      <c r="D520">
        <v>4</v>
      </c>
      <c r="E520" s="2">
        <v>44964</v>
      </c>
      <c r="F520" s="1">
        <v>0.9657175925925926</v>
      </c>
      <c r="G520" s="2">
        <v>44972</v>
      </c>
      <c r="H520" s="1">
        <v>0.27800925925925923</v>
      </c>
      <c r="I520" t="s">
        <v>563</v>
      </c>
      <c r="J520" t="s">
        <v>407</v>
      </c>
      <c r="K520" t="s">
        <v>712</v>
      </c>
      <c r="L520" t="s">
        <v>731</v>
      </c>
      <c r="M520">
        <v>23</v>
      </c>
      <c r="N520">
        <v>6</v>
      </c>
      <c r="O520" s="3">
        <v>8</v>
      </c>
      <c r="P520">
        <v>236</v>
      </c>
      <c r="Q520" t="s">
        <v>755</v>
      </c>
    </row>
    <row r="521" spans="1:17" x14ac:dyDescent="0.35">
      <c r="A521">
        <v>520</v>
      </c>
      <c r="B521" t="s">
        <v>107</v>
      </c>
      <c r="C521">
        <v>14</v>
      </c>
      <c r="D521">
        <v>5</v>
      </c>
      <c r="E521" s="2">
        <v>45023</v>
      </c>
      <c r="F521" s="1">
        <v>0.19711805555555556</v>
      </c>
      <c r="G521" s="2">
        <v>45024</v>
      </c>
      <c r="H521" s="1">
        <v>0.34837962962962965</v>
      </c>
      <c r="I521" t="s">
        <v>561</v>
      </c>
      <c r="J521" t="s">
        <v>405</v>
      </c>
      <c r="K521" t="s">
        <v>997</v>
      </c>
      <c r="L521" t="s">
        <v>717</v>
      </c>
      <c r="M521">
        <v>4</v>
      </c>
      <c r="N521">
        <v>8</v>
      </c>
      <c r="O521" s="3">
        <v>1</v>
      </c>
      <c r="P521">
        <v>1915</v>
      </c>
      <c r="Q521" t="s">
        <v>1019</v>
      </c>
    </row>
    <row r="522" spans="1:17" x14ac:dyDescent="0.35">
      <c r="A522">
        <v>521</v>
      </c>
      <c r="B522" t="s">
        <v>244</v>
      </c>
      <c r="C522">
        <v>33</v>
      </c>
      <c r="D522">
        <v>5</v>
      </c>
      <c r="E522" s="2">
        <v>44961</v>
      </c>
      <c r="F522" s="1">
        <v>0.87519675925925922</v>
      </c>
      <c r="G522" s="2">
        <v>44965</v>
      </c>
      <c r="H522" s="1">
        <v>0.1032175925925926</v>
      </c>
      <c r="I522" t="s">
        <v>117</v>
      </c>
      <c r="J522" t="s">
        <v>407</v>
      </c>
      <c r="K522" t="s">
        <v>712</v>
      </c>
      <c r="L522" t="s">
        <v>713</v>
      </c>
      <c r="M522">
        <v>21</v>
      </c>
      <c r="N522">
        <v>2</v>
      </c>
      <c r="O522" s="3">
        <v>4</v>
      </c>
      <c r="P522">
        <v>314</v>
      </c>
      <c r="Q522" t="s">
        <v>748</v>
      </c>
    </row>
    <row r="523" spans="1:17" x14ac:dyDescent="0.35">
      <c r="A523">
        <v>522</v>
      </c>
      <c r="B523" t="s">
        <v>48</v>
      </c>
      <c r="C523">
        <v>50</v>
      </c>
      <c r="D523">
        <v>3</v>
      </c>
      <c r="E523" s="2">
        <v>44984</v>
      </c>
      <c r="F523" s="1">
        <v>0.87810185185185186</v>
      </c>
      <c r="G523" s="2">
        <v>44993</v>
      </c>
      <c r="H523" s="1">
        <v>6.5856481481481488E-2</v>
      </c>
      <c r="I523" t="s">
        <v>459</v>
      </c>
      <c r="J523" t="s">
        <v>414</v>
      </c>
      <c r="K523" t="s">
        <v>712</v>
      </c>
      <c r="L523" t="s">
        <v>727</v>
      </c>
      <c r="M523">
        <v>21</v>
      </c>
      <c r="N523">
        <v>1</v>
      </c>
      <c r="O523" s="3">
        <v>9</v>
      </c>
      <c r="P523">
        <v>422</v>
      </c>
      <c r="Q523" t="s">
        <v>809</v>
      </c>
    </row>
    <row r="524" spans="1:17" x14ac:dyDescent="0.35">
      <c r="A524">
        <v>523</v>
      </c>
      <c r="B524" t="s">
        <v>278</v>
      </c>
      <c r="C524">
        <v>30</v>
      </c>
      <c r="D524">
        <v>3</v>
      </c>
      <c r="E524" s="2">
        <v>45109</v>
      </c>
      <c r="F524" s="1">
        <v>0.56745370370370374</v>
      </c>
      <c r="G524" s="2">
        <v>45116</v>
      </c>
      <c r="H524" s="1">
        <v>0.65180555555555553</v>
      </c>
      <c r="I524" t="s">
        <v>540</v>
      </c>
      <c r="J524" t="s">
        <v>401</v>
      </c>
      <c r="K524" t="s">
        <v>998</v>
      </c>
      <c r="L524" t="s">
        <v>720</v>
      </c>
      <c r="M524">
        <v>13</v>
      </c>
      <c r="N524">
        <v>15</v>
      </c>
      <c r="O524" s="3">
        <v>7</v>
      </c>
      <c r="P524">
        <v>751</v>
      </c>
      <c r="Q524" t="s">
        <v>1032</v>
      </c>
    </row>
    <row r="525" spans="1:17" x14ac:dyDescent="0.35">
      <c r="A525">
        <v>524</v>
      </c>
      <c r="B525" t="s">
        <v>329</v>
      </c>
      <c r="C525">
        <v>45</v>
      </c>
      <c r="D525">
        <v>1</v>
      </c>
      <c r="E525" s="2">
        <v>45153</v>
      </c>
      <c r="F525" s="1">
        <v>0.57979166666666671</v>
      </c>
      <c r="G525" s="2">
        <v>45160</v>
      </c>
      <c r="H525" s="1">
        <v>0.52068287037037042</v>
      </c>
      <c r="I525" t="s">
        <v>519</v>
      </c>
      <c r="J525" t="s">
        <v>405</v>
      </c>
      <c r="K525" t="s">
        <v>887</v>
      </c>
      <c r="L525" t="s">
        <v>731</v>
      </c>
      <c r="M525">
        <v>13</v>
      </c>
      <c r="N525">
        <v>12</v>
      </c>
      <c r="O525" s="3">
        <v>7</v>
      </c>
      <c r="P525">
        <v>722</v>
      </c>
      <c r="Q525" t="s">
        <v>828</v>
      </c>
    </row>
    <row r="526" spans="1:17" x14ac:dyDescent="0.35">
      <c r="A526">
        <v>525</v>
      </c>
      <c r="B526" t="s">
        <v>135</v>
      </c>
      <c r="C526">
        <v>16</v>
      </c>
      <c r="D526">
        <v>2</v>
      </c>
      <c r="E526" s="2">
        <v>44987</v>
      </c>
      <c r="F526" s="1">
        <v>0.83759259259259256</v>
      </c>
      <c r="G526" s="2">
        <v>44996</v>
      </c>
      <c r="H526" s="1">
        <v>0.93234953703703705</v>
      </c>
      <c r="I526" t="s">
        <v>591</v>
      </c>
      <c r="J526" t="s">
        <v>414</v>
      </c>
      <c r="K526" t="s">
        <v>839</v>
      </c>
      <c r="L526" t="s">
        <v>740</v>
      </c>
      <c r="M526">
        <v>20</v>
      </c>
      <c r="N526">
        <v>22</v>
      </c>
      <c r="O526" s="3">
        <v>9</v>
      </c>
      <c r="P526">
        <v>1721</v>
      </c>
      <c r="Q526" t="s">
        <v>880</v>
      </c>
    </row>
    <row r="527" spans="1:17" x14ac:dyDescent="0.35">
      <c r="A527">
        <v>526</v>
      </c>
      <c r="B527" t="s">
        <v>36</v>
      </c>
      <c r="C527">
        <v>13</v>
      </c>
      <c r="D527">
        <v>5</v>
      </c>
      <c r="E527" s="2">
        <v>44987</v>
      </c>
      <c r="F527" s="1">
        <v>0.25439814814814815</v>
      </c>
      <c r="G527" s="2">
        <v>44993</v>
      </c>
      <c r="H527" s="1">
        <v>6.6030092592592599E-2</v>
      </c>
      <c r="I527" t="s">
        <v>533</v>
      </c>
      <c r="J527" t="s">
        <v>414</v>
      </c>
      <c r="K527" t="s">
        <v>839</v>
      </c>
      <c r="L527" t="s">
        <v>740</v>
      </c>
      <c r="M527">
        <v>6</v>
      </c>
      <c r="N527">
        <v>1</v>
      </c>
      <c r="O527" s="3">
        <v>6</v>
      </c>
      <c r="P527">
        <v>1141</v>
      </c>
      <c r="Q527" t="s">
        <v>799</v>
      </c>
    </row>
    <row r="528" spans="1:17" x14ac:dyDescent="0.35">
      <c r="A528">
        <v>527</v>
      </c>
      <c r="B528" t="s">
        <v>147</v>
      </c>
      <c r="C528">
        <v>33</v>
      </c>
      <c r="D528">
        <v>3</v>
      </c>
      <c r="E528" s="2">
        <v>44968</v>
      </c>
      <c r="F528" s="1">
        <v>0.53587962962962965</v>
      </c>
      <c r="G528" s="2">
        <v>44976</v>
      </c>
      <c r="H528" s="1">
        <v>0.66535879629629635</v>
      </c>
      <c r="I528" t="s">
        <v>400</v>
      </c>
      <c r="J528" t="s">
        <v>407</v>
      </c>
      <c r="K528" t="s">
        <v>712</v>
      </c>
      <c r="L528" t="s">
        <v>713</v>
      </c>
      <c r="M528">
        <v>12</v>
      </c>
      <c r="N528">
        <v>15</v>
      </c>
      <c r="O528" s="3">
        <v>8</v>
      </c>
      <c r="P528">
        <v>314</v>
      </c>
      <c r="Q528" t="s">
        <v>725</v>
      </c>
    </row>
    <row r="529" spans="1:17" x14ac:dyDescent="0.35">
      <c r="A529">
        <v>528</v>
      </c>
      <c r="B529" t="s">
        <v>6</v>
      </c>
      <c r="C529">
        <v>27</v>
      </c>
      <c r="D529">
        <v>3</v>
      </c>
      <c r="E529" s="2">
        <v>45165</v>
      </c>
      <c r="F529" s="1">
        <v>0.20921296296296296</v>
      </c>
      <c r="G529" s="2">
        <v>45168</v>
      </c>
      <c r="H529" s="1">
        <v>0.71091435185185181</v>
      </c>
      <c r="I529" t="s">
        <v>534</v>
      </c>
      <c r="J529" t="s">
        <v>409</v>
      </c>
      <c r="K529" t="s">
        <v>887</v>
      </c>
      <c r="L529" t="s">
        <v>720</v>
      </c>
      <c r="M529">
        <v>5</v>
      </c>
      <c r="N529">
        <v>17</v>
      </c>
      <c r="O529" s="3">
        <v>3</v>
      </c>
      <c r="P529">
        <v>548</v>
      </c>
      <c r="Q529" t="s">
        <v>907</v>
      </c>
    </row>
    <row r="530" spans="1:17" x14ac:dyDescent="0.35">
      <c r="A530">
        <v>529</v>
      </c>
      <c r="B530" t="s">
        <v>55</v>
      </c>
      <c r="C530">
        <v>64</v>
      </c>
      <c r="D530">
        <v>2</v>
      </c>
      <c r="E530" s="2">
        <v>45163</v>
      </c>
      <c r="F530" s="1">
        <v>0.65796296296296297</v>
      </c>
      <c r="G530" s="2">
        <v>45166</v>
      </c>
      <c r="H530" s="1">
        <v>0.58701388888888884</v>
      </c>
      <c r="I530" t="s">
        <v>42</v>
      </c>
      <c r="J530" t="s">
        <v>409</v>
      </c>
      <c r="K530" t="s">
        <v>887</v>
      </c>
      <c r="L530" t="s">
        <v>717</v>
      </c>
      <c r="M530">
        <v>15</v>
      </c>
      <c r="N530">
        <v>14</v>
      </c>
      <c r="O530" s="3">
        <v>3</v>
      </c>
      <c r="P530">
        <v>1878</v>
      </c>
      <c r="Q530" t="s">
        <v>877</v>
      </c>
    </row>
    <row r="531" spans="1:17" x14ac:dyDescent="0.35">
      <c r="A531">
        <v>530</v>
      </c>
      <c r="B531" t="s">
        <v>36</v>
      </c>
      <c r="C531">
        <v>5</v>
      </c>
      <c r="D531">
        <v>2</v>
      </c>
      <c r="E531" s="2">
        <v>45157</v>
      </c>
      <c r="F531" s="1">
        <v>0.44815972222222222</v>
      </c>
      <c r="G531" s="2">
        <v>45165</v>
      </c>
      <c r="H531" s="1">
        <v>1.6620370370370369E-2</v>
      </c>
      <c r="I531" t="s">
        <v>228</v>
      </c>
      <c r="J531" t="s">
        <v>424</v>
      </c>
      <c r="K531" t="s">
        <v>887</v>
      </c>
      <c r="L531" t="s">
        <v>713</v>
      </c>
      <c r="M531">
        <v>10</v>
      </c>
      <c r="N531">
        <v>0</v>
      </c>
      <c r="O531" s="3">
        <v>8</v>
      </c>
      <c r="P531">
        <v>1444</v>
      </c>
      <c r="Q531" t="s">
        <v>863</v>
      </c>
    </row>
    <row r="532" spans="1:17" x14ac:dyDescent="0.35">
      <c r="A532">
        <v>531</v>
      </c>
      <c r="B532" t="s">
        <v>119</v>
      </c>
      <c r="C532">
        <v>28</v>
      </c>
      <c r="D532">
        <v>5</v>
      </c>
      <c r="E532" s="2">
        <v>45167</v>
      </c>
      <c r="F532" s="1">
        <v>0.56398148148148153</v>
      </c>
      <c r="G532" s="2">
        <v>45176</v>
      </c>
      <c r="H532" s="1">
        <v>0.36332175925925925</v>
      </c>
      <c r="I532" t="s">
        <v>516</v>
      </c>
      <c r="J532" t="s">
        <v>409</v>
      </c>
      <c r="K532" t="s">
        <v>887</v>
      </c>
      <c r="L532" t="s">
        <v>731</v>
      </c>
      <c r="M532">
        <v>13</v>
      </c>
      <c r="N532">
        <v>8</v>
      </c>
      <c r="O532" s="3">
        <v>9</v>
      </c>
      <c r="P532">
        <v>1778</v>
      </c>
      <c r="Q532" t="s">
        <v>916</v>
      </c>
    </row>
    <row r="533" spans="1:17" x14ac:dyDescent="0.35">
      <c r="A533">
        <v>532</v>
      </c>
      <c r="B533" t="s">
        <v>147</v>
      </c>
      <c r="C533">
        <v>30</v>
      </c>
      <c r="D533">
        <v>5</v>
      </c>
      <c r="E533" s="2">
        <v>45171</v>
      </c>
      <c r="F533" s="1">
        <v>0.55909722222222225</v>
      </c>
      <c r="G533" s="2">
        <v>45179</v>
      </c>
      <c r="H533" s="1">
        <v>0.1216087962962963</v>
      </c>
      <c r="I533" t="s">
        <v>215</v>
      </c>
      <c r="J533" t="s">
        <v>401</v>
      </c>
      <c r="K533" t="s">
        <v>1005</v>
      </c>
      <c r="L533" t="s">
        <v>713</v>
      </c>
      <c r="M533">
        <v>13</v>
      </c>
      <c r="N533">
        <v>2</v>
      </c>
      <c r="O533" s="3">
        <v>8</v>
      </c>
      <c r="P533">
        <v>751</v>
      </c>
      <c r="Q533" t="s">
        <v>1048</v>
      </c>
    </row>
    <row r="534" spans="1:17" x14ac:dyDescent="0.35">
      <c r="A534">
        <v>533</v>
      </c>
      <c r="B534" t="s">
        <v>28</v>
      </c>
      <c r="C534">
        <v>14</v>
      </c>
      <c r="D534">
        <v>3</v>
      </c>
      <c r="E534" s="2">
        <v>45034</v>
      </c>
      <c r="F534" s="1">
        <v>0.30546296296296294</v>
      </c>
      <c r="G534" s="2">
        <v>45036</v>
      </c>
      <c r="H534" s="1">
        <v>0.73871527777777779</v>
      </c>
      <c r="I534" t="s">
        <v>327</v>
      </c>
      <c r="J534" t="s">
        <v>405</v>
      </c>
      <c r="K534" t="s">
        <v>997</v>
      </c>
      <c r="L534" t="s">
        <v>731</v>
      </c>
      <c r="M534">
        <v>7</v>
      </c>
      <c r="N534">
        <v>17</v>
      </c>
      <c r="O534" s="3">
        <v>2</v>
      </c>
      <c r="P534">
        <v>1915</v>
      </c>
      <c r="Q534" t="s">
        <v>824</v>
      </c>
    </row>
    <row r="535" spans="1:17" x14ac:dyDescent="0.35">
      <c r="A535">
        <v>534</v>
      </c>
      <c r="B535" t="s">
        <v>241</v>
      </c>
      <c r="C535">
        <v>31</v>
      </c>
      <c r="D535">
        <v>2</v>
      </c>
      <c r="E535" s="2">
        <v>45257</v>
      </c>
      <c r="F535" s="1">
        <v>0.15296296296296297</v>
      </c>
      <c r="G535" s="2">
        <v>45264</v>
      </c>
      <c r="H535" s="1">
        <v>0.47403935185185186</v>
      </c>
      <c r="I535" t="s">
        <v>520</v>
      </c>
      <c r="J535" t="s">
        <v>424</v>
      </c>
      <c r="K535" t="s">
        <v>948</v>
      </c>
      <c r="L535" t="s">
        <v>727</v>
      </c>
      <c r="M535">
        <v>3</v>
      </c>
      <c r="N535">
        <v>11</v>
      </c>
      <c r="O535" s="3">
        <v>7</v>
      </c>
      <c r="P535">
        <v>1804</v>
      </c>
      <c r="Q535" t="s">
        <v>841</v>
      </c>
    </row>
    <row r="536" spans="1:17" x14ac:dyDescent="0.35">
      <c r="A536">
        <v>535</v>
      </c>
      <c r="B536" t="s">
        <v>71</v>
      </c>
      <c r="C536">
        <v>25</v>
      </c>
      <c r="D536">
        <v>3</v>
      </c>
      <c r="E536" s="2">
        <v>45115</v>
      </c>
      <c r="F536" s="1">
        <v>0.91629629629629628</v>
      </c>
      <c r="G536" s="2">
        <v>45118</v>
      </c>
      <c r="H536" s="1">
        <v>0.27129629629629631</v>
      </c>
      <c r="I536" t="s">
        <v>434</v>
      </c>
      <c r="J536" t="s">
        <v>401</v>
      </c>
      <c r="K536" t="s">
        <v>998</v>
      </c>
      <c r="L536" t="s">
        <v>713</v>
      </c>
      <c r="M536">
        <v>21</v>
      </c>
      <c r="N536">
        <v>6</v>
      </c>
      <c r="O536" s="3">
        <v>3</v>
      </c>
      <c r="P536">
        <v>1202</v>
      </c>
      <c r="Q536" t="s">
        <v>811</v>
      </c>
    </row>
    <row r="537" spans="1:17" x14ac:dyDescent="0.35">
      <c r="A537">
        <v>536</v>
      </c>
      <c r="B537" t="s">
        <v>194</v>
      </c>
      <c r="C537">
        <v>59</v>
      </c>
      <c r="D537">
        <v>3</v>
      </c>
      <c r="E537" s="2">
        <v>45163</v>
      </c>
      <c r="F537" s="1">
        <v>0.6353240740740741</v>
      </c>
      <c r="G537" s="2">
        <v>45168</v>
      </c>
      <c r="H537" s="1">
        <v>0.46747685185185184</v>
      </c>
      <c r="I537" t="s">
        <v>207</v>
      </c>
      <c r="J537" t="s">
        <v>409</v>
      </c>
      <c r="K537" t="s">
        <v>887</v>
      </c>
      <c r="L537" t="s">
        <v>717</v>
      </c>
      <c r="M537">
        <v>15</v>
      </c>
      <c r="N537">
        <v>11</v>
      </c>
      <c r="O537" s="3">
        <v>5</v>
      </c>
      <c r="P537">
        <v>811</v>
      </c>
      <c r="Q537" t="s">
        <v>894</v>
      </c>
    </row>
    <row r="538" spans="1:17" x14ac:dyDescent="0.35">
      <c r="A538">
        <v>537</v>
      </c>
      <c r="B538" t="s">
        <v>252</v>
      </c>
      <c r="C538">
        <v>42</v>
      </c>
      <c r="D538">
        <v>3</v>
      </c>
      <c r="E538" s="2">
        <v>45216</v>
      </c>
      <c r="F538" s="1">
        <v>0.26347222222222222</v>
      </c>
      <c r="G538" s="2">
        <v>45224</v>
      </c>
      <c r="H538" s="1">
        <v>0.13134259259259259</v>
      </c>
      <c r="I538" t="s">
        <v>532</v>
      </c>
      <c r="J538" t="s">
        <v>424</v>
      </c>
      <c r="K538" t="s">
        <v>1006</v>
      </c>
      <c r="L538" t="s">
        <v>731</v>
      </c>
      <c r="M538">
        <v>6</v>
      </c>
      <c r="N538">
        <v>3</v>
      </c>
      <c r="O538" s="3">
        <v>8</v>
      </c>
      <c r="P538">
        <v>1744</v>
      </c>
      <c r="Q538" t="s">
        <v>927</v>
      </c>
    </row>
    <row r="539" spans="1:17" x14ac:dyDescent="0.35">
      <c r="A539">
        <v>538</v>
      </c>
      <c r="B539" t="s">
        <v>378</v>
      </c>
      <c r="C539">
        <v>24</v>
      </c>
      <c r="D539">
        <v>5</v>
      </c>
      <c r="E539" s="2">
        <v>45064</v>
      </c>
      <c r="F539" s="1">
        <v>0.54798611111111106</v>
      </c>
      <c r="G539" s="2">
        <v>45065</v>
      </c>
      <c r="H539" s="1">
        <v>0.94185185185185183</v>
      </c>
      <c r="I539" t="s">
        <v>562</v>
      </c>
      <c r="J539" t="s">
        <v>405</v>
      </c>
      <c r="K539" t="s">
        <v>999</v>
      </c>
      <c r="L539" t="s">
        <v>740</v>
      </c>
      <c r="M539">
        <v>13</v>
      </c>
      <c r="N539">
        <v>22</v>
      </c>
      <c r="O539" s="3">
        <v>1</v>
      </c>
      <c r="P539">
        <v>535</v>
      </c>
      <c r="Q539" t="s">
        <v>1021</v>
      </c>
    </row>
    <row r="540" spans="1:17" x14ac:dyDescent="0.35">
      <c r="A540">
        <v>539</v>
      </c>
      <c r="B540" t="s">
        <v>223</v>
      </c>
      <c r="C540">
        <v>20</v>
      </c>
      <c r="D540">
        <v>3</v>
      </c>
      <c r="E540" s="2">
        <v>45086</v>
      </c>
      <c r="F540" s="1">
        <v>0.65229166666666671</v>
      </c>
      <c r="G540" s="2">
        <v>45093</v>
      </c>
      <c r="H540" s="1">
        <v>0.5951967592592593</v>
      </c>
      <c r="I540" t="s">
        <v>592</v>
      </c>
      <c r="J540" t="s">
        <v>401</v>
      </c>
      <c r="K540" t="s">
        <v>1000</v>
      </c>
      <c r="L540" t="s">
        <v>717</v>
      </c>
      <c r="M540">
        <v>15</v>
      </c>
      <c r="N540">
        <v>14</v>
      </c>
      <c r="O540" s="3">
        <v>7</v>
      </c>
      <c r="P540">
        <v>697</v>
      </c>
      <c r="Q540" t="s">
        <v>767</v>
      </c>
    </row>
    <row r="541" spans="1:17" x14ac:dyDescent="0.35">
      <c r="A541">
        <v>540</v>
      </c>
      <c r="B541" t="s">
        <v>321</v>
      </c>
      <c r="C541">
        <v>22</v>
      </c>
      <c r="D541">
        <v>4</v>
      </c>
      <c r="E541" s="2">
        <v>45175</v>
      </c>
      <c r="F541" s="1">
        <v>0.79693287037037042</v>
      </c>
      <c r="G541" s="2">
        <v>45178</v>
      </c>
      <c r="H541" s="1">
        <v>5.9722222222222225E-2</v>
      </c>
      <c r="I541" t="s">
        <v>593</v>
      </c>
      <c r="J541" t="s">
        <v>424</v>
      </c>
      <c r="K541" t="s">
        <v>1005</v>
      </c>
      <c r="L541" t="s">
        <v>715</v>
      </c>
      <c r="M541">
        <v>19</v>
      </c>
      <c r="N541">
        <v>1</v>
      </c>
      <c r="O541" s="3">
        <v>3</v>
      </c>
      <c r="P541">
        <v>1639</v>
      </c>
      <c r="Q541" t="s">
        <v>835</v>
      </c>
    </row>
    <row r="542" spans="1:17" x14ac:dyDescent="0.35">
      <c r="A542">
        <v>541</v>
      </c>
      <c r="B542" t="s">
        <v>32</v>
      </c>
      <c r="C542">
        <v>24</v>
      </c>
      <c r="D542">
        <v>3</v>
      </c>
      <c r="E542" s="2">
        <v>45243</v>
      </c>
      <c r="F542" s="1">
        <v>0.24385416666666668</v>
      </c>
      <c r="G542" s="2">
        <v>45246</v>
      </c>
      <c r="H542" s="1">
        <v>0.95594907407407403</v>
      </c>
      <c r="I542" t="s">
        <v>129</v>
      </c>
      <c r="J542" t="s">
        <v>405</v>
      </c>
      <c r="K542" t="s">
        <v>948</v>
      </c>
      <c r="L542" t="s">
        <v>727</v>
      </c>
      <c r="M542">
        <v>5</v>
      </c>
      <c r="N542">
        <v>22</v>
      </c>
      <c r="O542" s="3">
        <v>3</v>
      </c>
      <c r="P542">
        <v>535</v>
      </c>
      <c r="Q542" t="s">
        <v>890</v>
      </c>
    </row>
    <row r="543" spans="1:17" x14ac:dyDescent="0.35">
      <c r="A543">
        <v>542</v>
      </c>
      <c r="B543" t="s">
        <v>205</v>
      </c>
      <c r="C543">
        <v>54</v>
      </c>
      <c r="D543">
        <v>5</v>
      </c>
      <c r="E543" s="2">
        <v>45114</v>
      </c>
      <c r="F543" s="1">
        <v>0.82037037037037042</v>
      </c>
      <c r="G543" s="2">
        <v>45119</v>
      </c>
      <c r="H543" s="1">
        <v>0.41125</v>
      </c>
      <c r="I543" t="s">
        <v>239</v>
      </c>
      <c r="J543" t="s">
        <v>401</v>
      </c>
      <c r="K543" t="s">
        <v>998</v>
      </c>
      <c r="L543" t="s">
        <v>717</v>
      </c>
      <c r="M543">
        <v>19</v>
      </c>
      <c r="N543">
        <v>9</v>
      </c>
      <c r="O543" s="3">
        <v>5</v>
      </c>
      <c r="P543">
        <v>1236</v>
      </c>
      <c r="Q543" t="s">
        <v>1050</v>
      </c>
    </row>
    <row r="544" spans="1:17" x14ac:dyDescent="0.35">
      <c r="A544">
        <v>543</v>
      </c>
      <c r="B544" t="s">
        <v>95</v>
      </c>
      <c r="C544">
        <v>51</v>
      </c>
      <c r="D544">
        <v>4</v>
      </c>
      <c r="E544" s="2">
        <v>44969</v>
      </c>
      <c r="F544" s="1">
        <v>0.91053240740740737</v>
      </c>
      <c r="G544" s="2">
        <v>44974</v>
      </c>
      <c r="H544" s="1">
        <v>0.49524305555555553</v>
      </c>
      <c r="I544" t="s">
        <v>567</v>
      </c>
      <c r="J544" t="s">
        <v>424</v>
      </c>
      <c r="K544" t="s">
        <v>712</v>
      </c>
      <c r="L544" t="s">
        <v>720</v>
      </c>
      <c r="M544">
        <v>21</v>
      </c>
      <c r="N544">
        <v>11</v>
      </c>
      <c r="O544" s="3">
        <v>5</v>
      </c>
      <c r="P544">
        <v>1084</v>
      </c>
      <c r="Q544" t="s">
        <v>810</v>
      </c>
    </row>
    <row r="545" spans="1:17" x14ac:dyDescent="0.35">
      <c r="A545">
        <v>544</v>
      </c>
      <c r="B545" t="s">
        <v>123</v>
      </c>
      <c r="C545">
        <v>29</v>
      </c>
      <c r="D545">
        <v>2</v>
      </c>
      <c r="E545" s="2">
        <v>44986</v>
      </c>
      <c r="F545" s="1">
        <v>0.10548611111111111</v>
      </c>
      <c r="G545" s="2">
        <v>44996</v>
      </c>
      <c r="H545" s="1">
        <v>0.39851851851851849</v>
      </c>
      <c r="I545" t="s">
        <v>413</v>
      </c>
      <c r="J545" t="s">
        <v>414</v>
      </c>
      <c r="K545" t="s">
        <v>839</v>
      </c>
      <c r="L545" t="s">
        <v>715</v>
      </c>
      <c r="M545">
        <v>2</v>
      </c>
      <c r="N545">
        <v>9</v>
      </c>
      <c r="O545" s="3">
        <v>10</v>
      </c>
      <c r="P545">
        <v>1252</v>
      </c>
      <c r="Q545" t="s">
        <v>830</v>
      </c>
    </row>
    <row r="546" spans="1:17" x14ac:dyDescent="0.35">
      <c r="A546">
        <v>545</v>
      </c>
      <c r="B546" t="s">
        <v>325</v>
      </c>
      <c r="C546">
        <v>9</v>
      </c>
      <c r="D546">
        <v>5</v>
      </c>
      <c r="E546" s="2">
        <v>45158</v>
      </c>
      <c r="F546" s="1">
        <v>7.9768518518518516E-2</v>
      </c>
      <c r="G546" s="2">
        <v>45164</v>
      </c>
      <c r="H546" s="1">
        <v>0.33841435185185187</v>
      </c>
      <c r="I546" t="s">
        <v>319</v>
      </c>
      <c r="J546" t="s">
        <v>409</v>
      </c>
      <c r="K546" t="s">
        <v>887</v>
      </c>
      <c r="L546" t="s">
        <v>720</v>
      </c>
      <c r="M546">
        <v>1</v>
      </c>
      <c r="N546">
        <v>8</v>
      </c>
      <c r="O546" s="3">
        <v>6</v>
      </c>
      <c r="P546">
        <v>1605</v>
      </c>
      <c r="Q546" t="s">
        <v>891</v>
      </c>
    </row>
    <row r="547" spans="1:17" x14ac:dyDescent="0.35">
      <c r="A547">
        <v>546</v>
      </c>
      <c r="B547" t="s">
        <v>252</v>
      </c>
      <c r="C547">
        <v>25</v>
      </c>
      <c r="D547">
        <v>3</v>
      </c>
      <c r="E547" s="2">
        <v>44959</v>
      </c>
      <c r="F547" s="1">
        <v>0.92005787037037035</v>
      </c>
      <c r="G547" s="2">
        <v>44968</v>
      </c>
      <c r="H547" s="1">
        <v>0.41674768518518518</v>
      </c>
      <c r="I547" t="s">
        <v>594</v>
      </c>
      <c r="J547" t="s">
        <v>401</v>
      </c>
      <c r="K547" t="s">
        <v>712</v>
      </c>
      <c r="L547" t="s">
        <v>740</v>
      </c>
      <c r="M547">
        <v>22</v>
      </c>
      <c r="N547">
        <v>10</v>
      </c>
      <c r="O547" s="3">
        <v>9</v>
      </c>
      <c r="P547">
        <v>1202</v>
      </c>
      <c r="Q547" t="s">
        <v>811</v>
      </c>
    </row>
    <row r="548" spans="1:17" x14ac:dyDescent="0.35">
      <c r="A548">
        <v>547</v>
      </c>
      <c r="B548" t="s">
        <v>344</v>
      </c>
      <c r="C548">
        <v>30</v>
      </c>
      <c r="D548">
        <v>5</v>
      </c>
      <c r="E548" s="2">
        <v>44936</v>
      </c>
      <c r="F548" s="1">
        <v>0.10430555555555555</v>
      </c>
      <c r="G548" s="2">
        <v>44945</v>
      </c>
      <c r="H548" s="1">
        <v>0.58103009259259264</v>
      </c>
      <c r="I548" t="s">
        <v>444</v>
      </c>
      <c r="J548" t="s">
        <v>401</v>
      </c>
      <c r="K548" t="s">
        <v>1002</v>
      </c>
      <c r="L548" t="s">
        <v>731</v>
      </c>
      <c r="M548">
        <v>2</v>
      </c>
      <c r="N548">
        <v>13</v>
      </c>
      <c r="O548" s="3">
        <v>9</v>
      </c>
      <c r="P548">
        <v>751</v>
      </c>
      <c r="Q548" t="s">
        <v>1048</v>
      </c>
    </row>
    <row r="549" spans="1:17" x14ac:dyDescent="0.35">
      <c r="A549">
        <v>548</v>
      </c>
      <c r="B549" t="s">
        <v>52</v>
      </c>
      <c r="C549">
        <v>25</v>
      </c>
      <c r="D549">
        <v>2</v>
      </c>
      <c r="E549" s="2">
        <v>44978</v>
      </c>
      <c r="F549" s="1">
        <v>0.52280092592592597</v>
      </c>
      <c r="G549" s="2">
        <v>44979</v>
      </c>
      <c r="H549" s="1">
        <v>0.82481481481481478</v>
      </c>
      <c r="I549" t="s">
        <v>470</v>
      </c>
      <c r="J549" t="s">
        <v>401</v>
      </c>
      <c r="K549" t="s">
        <v>712</v>
      </c>
      <c r="L549" t="s">
        <v>731</v>
      </c>
      <c r="M549">
        <v>12</v>
      </c>
      <c r="N549">
        <v>19</v>
      </c>
      <c r="O549" s="3">
        <v>1</v>
      </c>
      <c r="P549">
        <v>1202</v>
      </c>
      <c r="Q549" t="s">
        <v>812</v>
      </c>
    </row>
    <row r="550" spans="1:17" x14ac:dyDescent="0.35">
      <c r="A550">
        <v>549</v>
      </c>
      <c r="B550" t="s">
        <v>87</v>
      </c>
      <c r="C550">
        <v>64</v>
      </c>
      <c r="D550">
        <v>1</v>
      </c>
      <c r="E550" s="2">
        <v>45160</v>
      </c>
      <c r="F550" s="1">
        <v>0.81230324074074078</v>
      </c>
      <c r="G550" s="2">
        <v>45170</v>
      </c>
      <c r="H550" s="1">
        <v>0.10358796296296297</v>
      </c>
      <c r="I550" t="s">
        <v>542</v>
      </c>
      <c r="J550" t="s">
        <v>409</v>
      </c>
      <c r="K550" t="s">
        <v>887</v>
      </c>
      <c r="L550" t="s">
        <v>731</v>
      </c>
      <c r="M550">
        <v>19</v>
      </c>
      <c r="N550">
        <v>2</v>
      </c>
      <c r="O550" s="3">
        <v>10</v>
      </c>
      <c r="P550">
        <v>1878</v>
      </c>
      <c r="Q550" t="s">
        <v>912</v>
      </c>
    </row>
    <row r="551" spans="1:17" x14ac:dyDescent="0.35">
      <c r="A551">
        <v>550</v>
      </c>
      <c r="B551" t="s">
        <v>95</v>
      </c>
      <c r="C551">
        <v>29</v>
      </c>
      <c r="D551">
        <v>5</v>
      </c>
      <c r="E551" s="2">
        <v>44984</v>
      </c>
      <c r="F551" s="1">
        <v>0.81125000000000003</v>
      </c>
      <c r="G551" s="2">
        <v>44990</v>
      </c>
      <c r="H551" s="1">
        <v>0.71086805555555554</v>
      </c>
      <c r="I551" t="s">
        <v>595</v>
      </c>
      <c r="J551" t="s">
        <v>414</v>
      </c>
      <c r="K551" t="s">
        <v>712</v>
      </c>
      <c r="L551" t="s">
        <v>727</v>
      </c>
      <c r="M551">
        <v>19</v>
      </c>
      <c r="N551">
        <v>17</v>
      </c>
      <c r="O551" s="3">
        <v>6</v>
      </c>
      <c r="P551">
        <v>1252</v>
      </c>
      <c r="Q551" t="s">
        <v>813</v>
      </c>
    </row>
    <row r="552" spans="1:17" x14ac:dyDescent="0.35">
      <c r="A552">
        <v>551</v>
      </c>
      <c r="B552" t="s">
        <v>344</v>
      </c>
      <c r="C552">
        <v>67</v>
      </c>
      <c r="D552">
        <v>1</v>
      </c>
      <c r="E552" s="2">
        <v>45035</v>
      </c>
      <c r="F552" s="1">
        <v>0.86368055555555556</v>
      </c>
      <c r="G552" s="2">
        <v>45039</v>
      </c>
      <c r="H552" s="1">
        <v>0.64240740740740743</v>
      </c>
      <c r="I552" t="s">
        <v>574</v>
      </c>
      <c r="J552" t="s">
        <v>401</v>
      </c>
      <c r="K552" t="s">
        <v>997</v>
      </c>
      <c r="L552" t="s">
        <v>715</v>
      </c>
      <c r="M552">
        <v>20</v>
      </c>
      <c r="N552">
        <v>15</v>
      </c>
      <c r="O552" s="3">
        <v>4</v>
      </c>
      <c r="P552">
        <v>1374</v>
      </c>
      <c r="Q552" t="s">
        <v>955</v>
      </c>
    </row>
    <row r="553" spans="1:17" x14ac:dyDescent="0.35">
      <c r="A553">
        <v>552</v>
      </c>
      <c r="B553" t="s">
        <v>252</v>
      </c>
      <c r="C553">
        <v>31</v>
      </c>
      <c r="D553">
        <v>3</v>
      </c>
      <c r="E553" s="2">
        <v>45056</v>
      </c>
      <c r="F553" s="1">
        <v>0.7913310185185185</v>
      </c>
      <c r="G553" s="2">
        <v>45057</v>
      </c>
      <c r="H553" s="1">
        <v>0.71466435185185184</v>
      </c>
      <c r="I553" t="s">
        <v>545</v>
      </c>
      <c r="J553" t="s">
        <v>424</v>
      </c>
      <c r="K553" t="s">
        <v>999</v>
      </c>
      <c r="L553" t="s">
        <v>715</v>
      </c>
      <c r="M553">
        <v>18</v>
      </c>
      <c r="N553">
        <v>17</v>
      </c>
      <c r="O553" s="3">
        <v>1</v>
      </c>
      <c r="P553">
        <v>1804</v>
      </c>
      <c r="Q553" t="s">
        <v>1003</v>
      </c>
    </row>
    <row r="554" spans="1:17" x14ac:dyDescent="0.35">
      <c r="A554">
        <v>553</v>
      </c>
      <c r="B554" t="s">
        <v>329</v>
      </c>
      <c r="C554">
        <v>39</v>
      </c>
      <c r="D554">
        <v>2</v>
      </c>
      <c r="E554" s="2">
        <v>45160</v>
      </c>
      <c r="F554" s="1">
        <v>5.7418981481481481E-2</v>
      </c>
      <c r="G554" s="2">
        <v>45164</v>
      </c>
      <c r="H554" s="1">
        <v>0.32184027777777779</v>
      </c>
      <c r="I554" t="s">
        <v>531</v>
      </c>
      <c r="J554" t="s">
        <v>424</v>
      </c>
      <c r="K554" t="s">
        <v>887</v>
      </c>
      <c r="L554" t="s">
        <v>731</v>
      </c>
      <c r="M554">
        <v>1</v>
      </c>
      <c r="N554">
        <v>7</v>
      </c>
      <c r="O554" s="3">
        <v>4</v>
      </c>
      <c r="P554">
        <v>387</v>
      </c>
      <c r="Q554" t="s">
        <v>940</v>
      </c>
    </row>
    <row r="555" spans="1:17" x14ac:dyDescent="0.35">
      <c r="A555">
        <v>554</v>
      </c>
      <c r="B555" t="s">
        <v>182</v>
      </c>
      <c r="C555">
        <v>29</v>
      </c>
      <c r="D555">
        <v>4</v>
      </c>
      <c r="E555" s="2">
        <v>44985</v>
      </c>
      <c r="F555" s="1">
        <v>0.85077546296296291</v>
      </c>
      <c r="G555" s="2">
        <v>44988</v>
      </c>
      <c r="H555" s="1">
        <v>0.70070601851851855</v>
      </c>
      <c r="I555" t="s">
        <v>596</v>
      </c>
      <c r="J555" t="s">
        <v>414</v>
      </c>
      <c r="K555" t="s">
        <v>712</v>
      </c>
      <c r="L555" t="s">
        <v>731</v>
      </c>
      <c r="M555">
        <v>20</v>
      </c>
      <c r="N555">
        <v>16</v>
      </c>
      <c r="O555" s="3">
        <v>3</v>
      </c>
      <c r="P555">
        <v>1252</v>
      </c>
      <c r="Q555" t="s">
        <v>814</v>
      </c>
    </row>
    <row r="556" spans="1:17" x14ac:dyDescent="0.35">
      <c r="A556">
        <v>555</v>
      </c>
      <c r="B556" t="s">
        <v>389</v>
      </c>
      <c r="C556">
        <v>56</v>
      </c>
      <c r="D556">
        <v>4</v>
      </c>
      <c r="E556" s="2">
        <v>45105</v>
      </c>
      <c r="F556" s="1">
        <v>0.50396990740740744</v>
      </c>
      <c r="G556" s="2">
        <v>45107</v>
      </c>
      <c r="H556" s="1">
        <v>0.74875000000000003</v>
      </c>
      <c r="I556" t="s">
        <v>319</v>
      </c>
      <c r="J556" t="s">
        <v>401</v>
      </c>
      <c r="K556" t="s">
        <v>1000</v>
      </c>
      <c r="L556" t="s">
        <v>715</v>
      </c>
      <c r="M556">
        <v>12</v>
      </c>
      <c r="N556">
        <v>17</v>
      </c>
      <c r="O556" s="3">
        <v>2</v>
      </c>
      <c r="P556">
        <v>1272</v>
      </c>
      <c r="Q556" t="s">
        <v>957</v>
      </c>
    </row>
    <row r="557" spans="1:17" x14ac:dyDescent="0.35">
      <c r="A557">
        <v>556</v>
      </c>
      <c r="B557" t="s">
        <v>286</v>
      </c>
      <c r="C557">
        <v>17</v>
      </c>
      <c r="D557">
        <v>1</v>
      </c>
      <c r="E557" s="2">
        <v>45273</v>
      </c>
      <c r="F557" s="1">
        <v>0.64886574074074077</v>
      </c>
      <c r="G557" s="2">
        <v>45281</v>
      </c>
      <c r="H557" s="1">
        <v>0.6595833333333333</v>
      </c>
      <c r="I557" t="s">
        <v>384</v>
      </c>
      <c r="J557" t="s">
        <v>401</v>
      </c>
      <c r="K557" t="s">
        <v>996</v>
      </c>
      <c r="L557" t="s">
        <v>715</v>
      </c>
      <c r="M557">
        <v>15</v>
      </c>
      <c r="N557">
        <v>15</v>
      </c>
      <c r="O557" s="3">
        <v>8</v>
      </c>
      <c r="P557">
        <v>1899</v>
      </c>
      <c r="Q557" t="s">
        <v>825</v>
      </c>
    </row>
    <row r="558" spans="1:17" x14ac:dyDescent="0.35">
      <c r="A558">
        <v>557</v>
      </c>
      <c r="B558" t="s">
        <v>159</v>
      </c>
      <c r="C558">
        <v>47</v>
      </c>
      <c r="D558">
        <v>3</v>
      </c>
      <c r="E558" s="2">
        <v>44986</v>
      </c>
      <c r="F558" s="1">
        <v>0.1254861111111111</v>
      </c>
      <c r="G558" s="2">
        <v>44993</v>
      </c>
      <c r="H558" s="1">
        <v>9.0729166666666666E-2</v>
      </c>
      <c r="I558" t="s">
        <v>101</v>
      </c>
      <c r="J558" t="s">
        <v>414</v>
      </c>
      <c r="K558" t="s">
        <v>839</v>
      </c>
      <c r="L558" t="s">
        <v>715</v>
      </c>
      <c r="M558">
        <v>3</v>
      </c>
      <c r="N558">
        <v>2</v>
      </c>
      <c r="O558" s="3">
        <v>7</v>
      </c>
      <c r="P558">
        <v>1638</v>
      </c>
      <c r="Q558" t="s">
        <v>785</v>
      </c>
    </row>
    <row r="559" spans="1:17" x14ac:dyDescent="0.35">
      <c r="A559">
        <v>558</v>
      </c>
      <c r="B559" t="s">
        <v>355</v>
      </c>
      <c r="C559">
        <v>64</v>
      </c>
      <c r="D559">
        <v>3</v>
      </c>
      <c r="E559" s="2">
        <v>45160</v>
      </c>
      <c r="F559" s="1">
        <v>2.9837962962962962E-2</v>
      </c>
      <c r="G559" s="2">
        <v>45163</v>
      </c>
      <c r="H559" s="1">
        <v>1.726851851851852E-2</v>
      </c>
      <c r="I559" t="s">
        <v>540</v>
      </c>
      <c r="J559" t="s">
        <v>409</v>
      </c>
      <c r="K559" t="s">
        <v>887</v>
      </c>
      <c r="L559" t="s">
        <v>731</v>
      </c>
      <c r="M559">
        <v>0</v>
      </c>
      <c r="N559">
        <v>0</v>
      </c>
      <c r="O559" s="3">
        <v>3</v>
      </c>
      <c r="P559">
        <v>1878</v>
      </c>
      <c r="Q559" t="s">
        <v>903</v>
      </c>
    </row>
    <row r="560" spans="1:17" x14ac:dyDescent="0.35">
      <c r="A560">
        <v>559</v>
      </c>
      <c r="B560" t="s">
        <v>329</v>
      </c>
      <c r="C560">
        <v>45</v>
      </c>
      <c r="D560">
        <v>1</v>
      </c>
      <c r="E560" s="2">
        <v>45279</v>
      </c>
      <c r="F560" s="1">
        <v>0.69248842592592597</v>
      </c>
      <c r="G560" s="2">
        <v>45286</v>
      </c>
      <c r="H560" s="1">
        <v>0.7748032407407407</v>
      </c>
      <c r="I560" t="s">
        <v>597</v>
      </c>
      <c r="J560" t="s">
        <v>405</v>
      </c>
      <c r="K560" t="s">
        <v>996</v>
      </c>
      <c r="L560" t="s">
        <v>731</v>
      </c>
      <c r="M560">
        <v>16</v>
      </c>
      <c r="N560">
        <v>18</v>
      </c>
      <c r="O560" s="3">
        <v>7</v>
      </c>
      <c r="P560">
        <v>722</v>
      </c>
      <c r="Q560" t="s">
        <v>828</v>
      </c>
    </row>
    <row r="561" spans="1:17" x14ac:dyDescent="0.35">
      <c r="A561">
        <v>560</v>
      </c>
      <c r="B561" t="s">
        <v>79</v>
      </c>
      <c r="C561">
        <v>39</v>
      </c>
      <c r="D561">
        <v>2</v>
      </c>
      <c r="E561" s="2">
        <v>45142</v>
      </c>
      <c r="F561" s="1">
        <v>0.53634259259259254</v>
      </c>
      <c r="G561" s="2">
        <v>45147</v>
      </c>
      <c r="H561" s="1">
        <v>0.41033564814814816</v>
      </c>
      <c r="I561" t="s">
        <v>459</v>
      </c>
      <c r="J561" t="s">
        <v>424</v>
      </c>
      <c r="K561" t="s">
        <v>887</v>
      </c>
      <c r="L561" t="s">
        <v>717</v>
      </c>
      <c r="M561">
        <v>12</v>
      </c>
      <c r="N561">
        <v>9</v>
      </c>
      <c r="O561" s="3">
        <v>5</v>
      </c>
      <c r="P561">
        <v>387</v>
      </c>
      <c r="Q561" t="s">
        <v>940</v>
      </c>
    </row>
    <row r="562" spans="1:17" x14ac:dyDescent="0.35">
      <c r="A562">
        <v>561</v>
      </c>
      <c r="B562" t="s">
        <v>386</v>
      </c>
      <c r="C562">
        <v>49</v>
      </c>
      <c r="D562">
        <v>5</v>
      </c>
      <c r="E562" s="2">
        <v>44969</v>
      </c>
      <c r="F562" s="1">
        <v>0.5170717592592593</v>
      </c>
      <c r="G562" s="2">
        <v>44978</v>
      </c>
      <c r="H562" s="1">
        <v>0.72469907407407408</v>
      </c>
      <c r="I562" t="s">
        <v>562</v>
      </c>
      <c r="J562" t="s">
        <v>407</v>
      </c>
      <c r="K562" t="s">
        <v>712</v>
      </c>
      <c r="L562" t="s">
        <v>720</v>
      </c>
      <c r="M562">
        <v>12</v>
      </c>
      <c r="N562">
        <v>17</v>
      </c>
      <c r="O562" s="3">
        <v>9</v>
      </c>
      <c r="P562">
        <v>903</v>
      </c>
      <c r="Q562" t="s">
        <v>734</v>
      </c>
    </row>
    <row r="563" spans="1:17" x14ac:dyDescent="0.35">
      <c r="A563">
        <v>562</v>
      </c>
      <c r="B563" t="s">
        <v>260</v>
      </c>
      <c r="C563">
        <v>24</v>
      </c>
      <c r="D563">
        <v>4</v>
      </c>
      <c r="E563" s="2">
        <v>45147</v>
      </c>
      <c r="F563" s="1">
        <v>0.38773148148148145</v>
      </c>
      <c r="G563" s="2">
        <v>45154</v>
      </c>
      <c r="H563" s="1">
        <v>6.535879629629629E-2</v>
      </c>
      <c r="I563" t="s">
        <v>539</v>
      </c>
      <c r="J563" t="s">
        <v>405</v>
      </c>
      <c r="K563" t="s">
        <v>887</v>
      </c>
      <c r="L563" t="s">
        <v>715</v>
      </c>
      <c r="M563">
        <v>9</v>
      </c>
      <c r="N563">
        <v>1</v>
      </c>
      <c r="O563" s="3">
        <v>7</v>
      </c>
      <c r="P563">
        <v>535</v>
      </c>
      <c r="Q563" t="s">
        <v>941</v>
      </c>
    </row>
    <row r="564" spans="1:17" x14ac:dyDescent="0.35">
      <c r="A564">
        <v>563</v>
      </c>
      <c r="B564" t="s">
        <v>302</v>
      </c>
      <c r="C564">
        <v>58</v>
      </c>
      <c r="D564">
        <v>5</v>
      </c>
      <c r="E564" s="2">
        <v>44968</v>
      </c>
      <c r="F564" s="1">
        <v>0.4884027777777778</v>
      </c>
      <c r="G564" s="2">
        <v>44976</v>
      </c>
      <c r="H564" s="1">
        <v>0.21144675925925926</v>
      </c>
      <c r="I564" t="s">
        <v>192</v>
      </c>
      <c r="J564" t="s">
        <v>407</v>
      </c>
      <c r="K564" t="s">
        <v>712</v>
      </c>
      <c r="L564" t="s">
        <v>713</v>
      </c>
      <c r="M564">
        <v>11</v>
      </c>
      <c r="N564">
        <v>5</v>
      </c>
      <c r="O564" s="3">
        <v>8</v>
      </c>
      <c r="P564">
        <v>1492</v>
      </c>
      <c r="Q564" t="s">
        <v>716</v>
      </c>
    </row>
    <row r="565" spans="1:17" x14ac:dyDescent="0.35">
      <c r="A565">
        <v>564</v>
      </c>
      <c r="B565" t="s">
        <v>32</v>
      </c>
      <c r="C565">
        <v>40</v>
      </c>
      <c r="D565">
        <v>1</v>
      </c>
      <c r="E565" s="2">
        <v>45023</v>
      </c>
      <c r="F565" s="1">
        <v>2.8009259259259258E-2</v>
      </c>
      <c r="G565" s="2">
        <v>45031</v>
      </c>
      <c r="H565" s="1">
        <v>0.25482638888888887</v>
      </c>
      <c r="I565" t="s">
        <v>598</v>
      </c>
      <c r="J565" t="s">
        <v>401</v>
      </c>
      <c r="K565" t="s">
        <v>997</v>
      </c>
      <c r="L565" t="s">
        <v>717</v>
      </c>
      <c r="M565">
        <v>0</v>
      </c>
      <c r="N565">
        <v>6</v>
      </c>
      <c r="O565" s="3">
        <v>8</v>
      </c>
      <c r="P565">
        <v>1923</v>
      </c>
      <c r="Q565" t="s">
        <v>1051</v>
      </c>
    </row>
    <row r="566" spans="1:17" x14ac:dyDescent="0.35">
      <c r="A566">
        <v>565</v>
      </c>
      <c r="B566" t="s">
        <v>48</v>
      </c>
      <c r="C566">
        <v>50</v>
      </c>
      <c r="D566">
        <v>3</v>
      </c>
      <c r="E566" s="2">
        <v>44991</v>
      </c>
      <c r="F566" s="1">
        <v>0.72796296296296292</v>
      </c>
      <c r="G566" s="2">
        <v>44999</v>
      </c>
      <c r="H566" s="1">
        <v>0.55054398148148154</v>
      </c>
      <c r="I566" t="s">
        <v>89</v>
      </c>
      <c r="J566" t="s">
        <v>414</v>
      </c>
      <c r="K566" t="s">
        <v>839</v>
      </c>
      <c r="L566" t="s">
        <v>727</v>
      </c>
      <c r="M566">
        <v>17</v>
      </c>
      <c r="N566">
        <v>13</v>
      </c>
      <c r="O566" s="3">
        <v>8</v>
      </c>
      <c r="P566">
        <v>422</v>
      </c>
      <c r="Q566" t="s">
        <v>809</v>
      </c>
    </row>
    <row r="567" spans="1:17" x14ac:dyDescent="0.35">
      <c r="A567">
        <v>566</v>
      </c>
      <c r="B567" t="s">
        <v>217</v>
      </c>
      <c r="C567">
        <v>42</v>
      </c>
      <c r="D567">
        <v>4</v>
      </c>
      <c r="E567" s="2">
        <v>45058</v>
      </c>
      <c r="F567" s="1">
        <v>0.53336805555555555</v>
      </c>
      <c r="G567" s="2">
        <v>45060</v>
      </c>
      <c r="H567" s="1">
        <v>0.85870370370370375</v>
      </c>
      <c r="I567" t="s">
        <v>538</v>
      </c>
      <c r="J567" t="s">
        <v>424</v>
      </c>
      <c r="K567" t="s">
        <v>999</v>
      </c>
      <c r="L567" t="s">
        <v>717</v>
      </c>
      <c r="M567">
        <v>12</v>
      </c>
      <c r="N567">
        <v>20</v>
      </c>
      <c r="O567" s="3">
        <v>2</v>
      </c>
      <c r="P567">
        <v>1744</v>
      </c>
      <c r="Q567" t="s">
        <v>930</v>
      </c>
    </row>
    <row r="568" spans="1:17" x14ac:dyDescent="0.35">
      <c r="A568">
        <v>567</v>
      </c>
      <c r="B568" t="s">
        <v>351</v>
      </c>
      <c r="C568">
        <v>66</v>
      </c>
      <c r="D568">
        <v>1</v>
      </c>
      <c r="E568" s="2">
        <v>44991</v>
      </c>
      <c r="F568" s="1">
        <v>0.25832175925925926</v>
      </c>
      <c r="G568" s="2">
        <v>45000</v>
      </c>
      <c r="H568" s="1">
        <v>0.78962962962962968</v>
      </c>
      <c r="I568" t="s">
        <v>590</v>
      </c>
      <c r="J568" t="s">
        <v>414</v>
      </c>
      <c r="K568" t="s">
        <v>839</v>
      </c>
      <c r="L568" t="s">
        <v>727</v>
      </c>
      <c r="M568">
        <v>6</v>
      </c>
      <c r="N568">
        <v>18</v>
      </c>
      <c r="O568" s="3">
        <v>9</v>
      </c>
      <c r="P568">
        <v>610</v>
      </c>
      <c r="Q568" t="s">
        <v>870</v>
      </c>
    </row>
    <row r="569" spans="1:17" x14ac:dyDescent="0.35">
      <c r="A569">
        <v>568</v>
      </c>
      <c r="B569" t="s">
        <v>223</v>
      </c>
      <c r="C569">
        <v>10</v>
      </c>
      <c r="D569">
        <v>1</v>
      </c>
      <c r="E569" s="2">
        <v>45106</v>
      </c>
      <c r="F569" s="1">
        <v>0.87197916666666664</v>
      </c>
      <c r="G569" s="2">
        <v>45115</v>
      </c>
      <c r="H569" s="1">
        <v>0.5529398148148148</v>
      </c>
      <c r="I569" t="s">
        <v>307</v>
      </c>
      <c r="J569" t="s">
        <v>405</v>
      </c>
      <c r="K569" t="s">
        <v>1000</v>
      </c>
      <c r="L569" t="s">
        <v>740</v>
      </c>
      <c r="M569">
        <v>20</v>
      </c>
      <c r="N569">
        <v>13</v>
      </c>
      <c r="O569" s="3">
        <v>9</v>
      </c>
      <c r="P569">
        <v>259</v>
      </c>
      <c r="Q569" t="s">
        <v>840</v>
      </c>
    </row>
    <row r="570" spans="1:17" x14ac:dyDescent="0.35">
      <c r="A570">
        <v>569</v>
      </c>
      <c r="B570" t="s">
        <v>111</v>
      </c>
      <c r="C570">
        <v>53</v>
      </c>
      <c r="D570">
        <v>2</v>
      </c>
      <c r="E570" s="2">
        <v>45166</v>
      </c>
      <c r="F570" s="1">
        <v>0.58383101851851849</v>
      </c>
      <c r="G570" s="2">
        <v>45173</v>
      </c>
      <c r="H570" s="1">
        <v>0.74747685185185186</v>
      </c>
      <c r="I570" t="s">
        <v>339</v>
      </c>
      <c r="J570" t="s">
        <v>409</v>
      </c>
      <c r="K570" t="s">
        <v>887</v>
      </c>
      <c r="L570" t="s">
        <v>727</v>
      </c>
      <c r="M570">
        <v>14</v>
      </c>
      <c r="N570">
        <v>17</v>
      </c>
      <c r="O570" s="3">
        <v>7</v>
      </c>
      <c r="P570">
        <v>1672</v>
      </c>
      <c r="Q570" t="s">
        <v>918</v>
      </c>
    </row>
    <row r="571" spans="1:17" x14ac:dyDescent="0.35">
      <c r="A571">
        <v>570</v>
      </c>
      <c r="B571" t="s">
        <v>223</v>
      </c>
      <c r="C571">
        <v>69</v>
      </c>
      <c r="D571">
        <v>3</v>
      </c>
      <c r="E571" s="2">
        <v>44985</v>
      </c>
      <c r="F571" s="1">
        <v>0.47574074074074074</v>
      </c>
      <c r="G571" s="2">
        <v>44994</v>
      </c>
      <c r="H571" s="1">
        <v>3.7442129629629631E-2</v>
      </c>
      <c r="I571" t="s">
        <v>599</v>
      </c>
      <c r="J571" t="s">
        <v>414</v>
      </c>
      <c r="K571" t="s">
        <v>712</v>
      </c>
      <c r="L571" t="s">
        <v>731</v>
      </c>
      <c r="M571">
        <v>11</v>
      </c>
      <c r="N571">
        <v>0</v>
      </c>
      <c r="O571" s="3">
        <v>9</v>
      </c>
      <c r="P571">
        <v>998</v>
      </c>
      <c r="Q571" t="s">
        <v>802</v>
      </c>
    </row>
    <row r="572" spans="1:17" x14ac:dyDescent="0.35">
      <c r="A572">
        <v>571</v>
      </c>
      <c r="B572" t="s">
        <v>186</v>
      </c>
      <c r="C572">
        <v>6</v>
      </c>
      <c r="D572">
        <v>1</v>
      </c>
      <c r="E572" s="2">
        <v>44985</v>
      </c>
      <c r="F572" s="1">
        <v>0.40167824074074077</v>
      </c>
      <c r="G572" s="2">
        <v>44994</v>
      </c>
      <c r="H572" s="1">
        <v>0.1847337962962963</v>
      </c>
      <c r="I572" t="s">
        <v>141</v>
      </c>
      <c r="J572" t="s">
        <v>414</v>
      </c>
      <c r="K572" t="s">
        <v>712</v>
      </c>
      <c r="L572" t="s">
        <v>731</v>
      </c>
      <c r="M572">
        <v>9</v>
      </c>
      <c r="N572">
        <v>4</v>
      </c>
      <c r="O572" s="3">
        <v>9</v>
      </c>
      <c r="P572">
        <v>1112</v>
      </c>
      <c r="Q572" t="s">
        <v>815</v>
      </c>
    </row>
    <row r="573" spans="1:17" x14ac:dyDescent="0.35">
      <c r="A573">
        <v>572</v>
      </c>
      <c r="B573" t="s">
        <v>237</v>
      </c>
      <c r="C573">
        <v>25</v>
      </c>
      <c r="D573">
        <v>5</v>
      </c>
      <c r="E573" s="2">
        <v>45081</v>
      </c>
      <c r="F573" s="1">
        <v>0.6587615740740741</v>
      </c>
      <c r="G573" s="2">
        <v>45087</v>
      </c>
      <c r="H573" s="1">
        <v>0.42486111111111113</v>
      </c>
      <c r="I573" t="s">
        <v>161</v>
      </c>
      <c r="J573" t="s">
        <v>401</v>
      </c>
      <c r="K573" t="s">
        <v>1000</v>
      </c>
      <c r="L573" t="s">
        <v>720</v>
      </c>
      <c r="M573">
        <v>15</v>
      </c>
      <c r="N573">
        <v>10</v>
      </c>
      <c r="O573" s="3">
        <v>6</v>
      </c>
      <c r="P573">
        <v>1202</v>
      </c>
      <c r="Q573" t="s">
        <v>1052</v>
      </c>
    </row>
    <row r="574" spans="1:17" x14ac:dyDescent="0.35">
      <c r="A574">
        <v>573</v>
      </c>
      <c r="B574" t="s">
        <v>163</v>
      </c>
      <c r="C574">
        <v>3</v>
      </c>
      <c r="D574">
        <v>5</v>
      </c>
      <c r="E574" s="2">
        <v>44965</v>
      </c>
      <c r="F574" s="1">
        <v>0.11951388888888889</v>
      </c>
      <c r="G574" s="2">
        <v>44971</v>
      </c>
      <c r="H574" s="1">
        <v>0.12298611111111112</v>
      </c>
      <c r="I574" t="s">
        <v>550</v>
      </c>
      <c r="J574" t="s">
        <v>407</v>
      </c>
      <c r="K574" t="s">
        <v>712</v>
      </c>
      <c r="L574" t="s">
        <v>715</v>
      </c>
      <c r="M574">
        <v>2</v>
      </c>
      <c r="N574">
        <v>2</v>
      </c>
      <c r="O574" s="3">
        <v>6</v>
      </c>
      <c r="P574">
        <v>1534</v>
      </c>
      <c r="Q574" t="s">
        <v>724</v>
      </c>
    </row>
    <row r="575" spans="1:17" x14ac:dyDescent="0.35">
      <c r="A575">
        <v>574</v>
      </c>
      <c r="B575" t="s">
        <v>252</v>
      </c>
      <c r="C575">
        <v>29</v>
      </c>
      <c r="D575">
        <v>3</v>
      </c>
      <c r="E575" s="2">
        <v>44987</v>
      </c>
      <c r="F575" s="1">
        <v>0.99798611111111113</v>
      </c>
      <c r="G575" s="2">
        <v>44991</v>
      </c>
      <c r="H575" s="1">
        <v>0.90638888888888891</v>
      </c>
      <c r="I575" t="s">
        <v>443</v>
      </c>
      <c r="J575" t="s">
        <v>414</v>
      </c>
      <c r="K575" t="s">
        <v>839</v>
      </c>
      <c r="L575" t="s">
        <v>740</v>
      </c>
      <c r="M575">
        <v>23</v>
      </c>
      <c r="N575">
        <v>21</v>
      </c>
      <c r="O575" s="3">
        <v>4</v>
      </c>
      <c r="P575">
        <v>1252</v>
      </c>
      <c r="Q575" t="s">
        <v>877</v>
      </c>
    </row>
    <row r="576" spans="1:17" x14ac:dyDescent="0.35">
      <c r="A576">
        <v>575</v>
      </c>
      <c r="B576" t="s">
        <v>298</v>
      </c>
      <c r="C576">
        <v>49</v>
      </c>
      <c r="D576">
        <v>2</v>
      </c>
      <c r="E576" s="2">
        <v>44963</v>
      </c>
      <c r="F576" s="1">
        <v>0.5587037037037037</v>
      </c>
      <c r="G576" s="2">
        <v>44966</v>
      </c>
      <c r="H576" s="1">
        <v>0.62162037037037032</v>
      </c>
      <c r="I576" t="s">
        <v>207</v>
      </c>
      <c r="J576" t="s">
        <v>407</v>
      </c>
      <c r="K576" t="s">
        <v>712</v>
      </c>
      <c r="L576" t="s">
        <v>727</v>
      </c>
      <c r="M576">
        <v>13</v>
      </c>
      <c r="N576">
        <v>14</v>
      </c>
      <c r="O576" s="3">
        <v>3</v>
      </c>
      <c r="P576">
        <v>903</v>
      </c>
      <c r="Q576" t="s">
        <v>737</v>
      </c>
    </row>
    <row r="577" spans="1:17" x14ac:dyDescent="0.35">
      <c r="A577">
        <v>576</v>
      </c>
      <c r="B577" t="s">
        <v>290</v>
      </c>
      <c r="C577">
        <v>53</v>
      </c>
      <c r="D577">
        <v>4</v>
      </c>
      <c r="E577" s="2">
        <v>45158</v>
      </c>
      <c r="F577" s="1">
        <v>0.29487268518518517</v>
      </c>
      <c r="G577" s="2">
        <v>45164</v>
      </c>
      <c r="H577" s="1">
        <v>0.33471064814814816</v>
      </c>
      <c r="I577" t="s">
        <v>460</v>
      </c>
      <c r="J577" t="s">
        <v>409</v>
      </c>
      <c r="K577" t="s">
        <v>887</v>
      </c>
      <c r="L577" t="s">
        <v>720</v>
      </c>
      <c r="M577">
        <v>7</v>
      </c>
      <c r="N577">
        <v>8</v>
      </c>
      <c r="O577" s="3">
        <v>6</v>
      </c>
      <c r="P577">
        <v>1672</v>
      </c>
      <c r="Q577" t="s">
        <v>901</v>
      </c>
    </row>
    <row r="578" spans="1:17" x14ac:dyDescent="0.35">
      <c r="A578">
        <v>577</v>
      </c>
      <c r="B578" t="s">
        <v>36</v>
      </c>
      <c r="C578">
        <v>20</v>
      </c>
      <c r="D578">
        <v>4</v>
      </c>
      <c r="E578" s="2">
        <v>45227</v>
      </c>
      <c r="F578" s="1">
        <v>0.61905092592592592</v>
      </c>
      <c r="G578" s="2">
        <v>45235</v>
      </c>
      <c r="H578" s="1">
        <v>0.78524305555555551</v>
      </c>
      <c r="I578" t="s">
        <v>577</v>
      </c>
      <c r="J578" t="s">
        <v>401</v>
      </c>
      <c r="K578" t="s">
        <v>1006</v>
      </c>
      <c r="L578" t="s">
        <v>713</v>
      </c>
      <c r="M578">
        <v>14</v>
      </c>
      <c r="N578">
        <v>18</v>
      </c>
      <c r="O578" s="3">
        <v>8</v>
      </c>
      <c r="P578">
        <v>697</v>
      </c>
      <c r="Q578" t="s">
        <v>1053</v>
      </c>
    </row>
    <row r="579" spans="1:17" x14ac:dyDescent="0.35">
      <c r="A579">
        <v>578</v>
      </c>
      <c r="B579" t="s">
        <v>36</v>
      </c>
      <c r="C579">
        <v>18</v>
      </c>
      <c r="D579">
        <v>4</v>
      </c>
      <c r="E579" s="2">
        <v>45138</v>
      </c>
      <c r="F579" s="1">
        <v>0.76921296296296293</v>
      </c>
      <c r="G579" s="2">
        <v>45144</v>
      </c>
      <c r="H579" s="1">
        <v>0.69681712962962961</v>
      </c>
      <c r="I579" t="s">
        <v>372</v>
      </c>
      <c r="J579" t="s">
        <v>405</v>
      </c>
      <c r="K579" t="s">
        <v>998</v>
      </c>
      <c r="L579" t="s">
        <v>727</v>
      </c>
      <c r="M579">
        <v>18</v>
      </c>
      <c r="N579">
        <v>16</v>
      </c>
      <c r="O579" s="3">
        <v>6</v>
      </c>
      <c r="P579">
        <v>781</v>
      </c>
      <c r="Q579" t="s">
        <v>1025</v>
      </c>
    </row>
    <row r="580" spans="1:17" x14ac:dyDescent="0.35">
      <c r="A580">
        <v>579</v>
      </c>
      <c r="B580" t="s">
        <v>359</v>
      </c>
      <c r="C580">
        <v>29</v>
      </c>
      <c r="D580">
        <v>2</v>
      </c>
      <c r="E580" s="2">
        <v>44992</v>
      </c>
      <c r="F580" s="1">
        <v>0.9018518518518519</v>
      </c>
      <c r="G580" s="2">
        <v>44999</v>
      </c>
      <c r="H580" s="1">
        <v>0.44798611111111108</v>
      </c>
      <c r="I580" t="s">
        <v>184</v>
      </c>
      <c r="J580" t="s">
        <v>414</v>
      </c>
      <c r="K580" t="s">
        <v>839</v>
      </c>
      <c r="L580" t="s">
        <v>731</v>
      </c>
      <c r="M580">
        <v>21</v>
      </c>
      <c r="N580">
        <v>10</v>
      </c>
      <c r="O580" s="3">
        <v>7</v>
      </c>
      <c r="P580">
        <v>1252</v>
      </c>
      <c r="Q580" t="s">
        <v>830</v>
      </c>
    </row>
    <row r="581" spans="1:17" x14ac:dyDescent="0.35">
      <c r="A581">
        <v>580</v>
      </c>
      <c r="B581" t="s">
        <v>362</v>
      </c>
      <c r="C581">
        <v>24</v>
      </c>
      <c r="D581">
        <v>4</v>
      </c>
      <c r="E581" s="2">
        <v>45093</v>
      </c>
      <c r="F581" s="1">
        <v>0.91888888888888887</v>
      </c>
      <c r="G581" s="2">
        <v>45097</v>
      </c>
      <c r="H581" s="1">
        <v>0.51784722222222224</v>
      </c>
      <c r="I581" t="s">
        <v>141</v>
      </c>
      <c r="J581" t="s">
        <v>405</v>
      </c>
      <c r="K581" t="s">
        <v>1000</v>
      </c>
      <c r="L581" t="s">
        <v>717</v>
      </c>
      <c r="M581">
        <v>22</v>
      </c>
      <c r="N581">
        <v>12</v>
      </c>
      <c r="O581" s="3">
        <v>4</v>
      </c>
      <c r="P581">
        <v>535</v>
      </c>
      <c r="Q581" t="s">
        <v>941</v>
      </c>
    </row>
    <row r="582" spans="1:17" x14ac:dyDescent="0.35">
      <c r="A582">
        <v>581</v>
      </c>
      <c r="B582" t="s">
        <v>321</v>
      </c>
      <c r="C582">
        <v>18</v>
      </c>
      <c r="D582">
        <v>2</v>
      </c>
      <c r="E582" s="2">
        <v>45109</v>
      </c>
      <c r="F582" s="1">
        <v>8.9155092592592591E-2</v>
      </c>
      <c r="G582" s="2">
        <v>45118</v>
      </c>
      <c r="H582" s="1">
        <v>0.62290509259259264</v>
      </c>
      <c r="I582" t="s">
        <v>266</v>
      </c>
      <c r="J582" t="s">
        <v>405</v>
      </c>
      <c r="K582" t="s">
        <v>998</v>
      </c>
      <c r="L582" t="s">
        <v>720</v>
      </c>
      <c r="M582">
        <v>2</v>
      </c>
      <c r="N582">
        <v>14</v>
      </c>
      <c r="O582" s="3">
        <v>9</v>
      </c>
      <c r="P582">
        <v>781</v>
      </c>
      <c r="Q582" t="s">
        <v>1026</v>
      </c>
    </row>
    <row r="583" spans="1:17" x14ac:dyDescent="0.35">
      <c r="A583">
        <v>582</v>
      </c>
      <c r="B583" t="s">
        <v>79</v>
      </c>
      <c r="C583">
        <v>3</v>
      </c>
      <c r="D583">
        <v>4</v>
      </c>
      <c r="E583" s="2">
        <v>44961</v>
      </c>
      <c r="F583" s="1">
        <v>0.77119212962962957</v>
      </c>
      <c r="G583" s="2">
        <v>44962</v>
      </c>
      <c r="H583" s="1">
        <v>0.80325231481481485</v>
      </c>
      <c r="I583" t="s">
        <v>465</v>
      </c>
      <c r="J583" t="s">
        <v>407</v>
      </c>
      <c r="K583" t="s">
        <v>712</v>
      </c>
      <c r="L583" t="s">
        <v>713</v>
      </c>
      <c r="M583">
        <v>18</v>
      </c>
      <c r="N583">
        <v>19</v>
      </c>
      <c r="O583" s="3">
        <v>1</v>
      </c>
      <c r="P583">
        <v>1534</v>
      </c>
      <c r="Q583" t="s">
        <v>756</v>
      </c>
    </row>
    <row r="584" spans="1:17" x14ac:dyDescent="0.35">
      <c r="A584">
        <v>583</v>
      </c>
      <c r="B584" t="s">
        <v>103</v>
      </c>
      <c r="C584">
        <v>56</v>
      </c>
      <c r="D584">
        <v>4</v>
      </c>
      <c r="E584" s="2">
        <v>45187</v>
      </c>
      <c r="F584" s="1">
        <v>0.69959490740740737</v>
      </c>
      <c r="G584" s="2">
        <v>45191</v>
      </c>
      <c r="H584" s="1">
        <v>0.83232638888888888</v>
      </c>
      <c r="I584" t="s">
        <v>552</v>
      </c>
      <c r="J584" t="s">
        <v>401</v>
      </c>
      <c r="K584" t="s">
        <v>1005</v>
      </c>
      <c r="L584" t="s">
        <v>727</v>
      </c>
      <c r="M584">
        <v>16</v>
      </c>
      <c r="N584">
        <v>19</v>
      </c>
      <c r="O584" s="3">
        <v>4</v>
      </c>
      <c r="P584">
        <v>1272</v>
      </c>
      <c r="Q584" t="s">
        <v>957</v>
      </c>
    </row>
    <row r="585" spans="1:17" x14ac:dyDescent="0.35">
      <c r="A585">
        <v>584</v>
      </c>
      <c r="B585" t="s">
        <v>347</v>
      </c>
      <c r="C585">
        <v>34</v>
      </c>
      <c r="D585">
        <v>2</v>
      </c>
      <c r="E585" s="2">
        <v>45161</v>
      </c>
      <c r="F585" s="1">
        <v>0.3190972222222222</v>
      </c>
      <c r="G585" s="2">
        <v>45165</v>
      </c>
      <c r="H585" s="1">
        <v>0.67393518518518514</v>
      </c>
      <c r="I585" t="s">
        <v>568</v>
      </c>
      <c r="J585" t="s">
        <v>409</v>
      </c>
      <c r="K585" t="s">
        <v>887</v>
      </c>
      <c r="L585" t="s">
        <v>715</v>
      </c>
      <c r="M585">
        <v>7</v>
      </c>
      <c r="N585">
        <v>16</v>
      </c>
      <c r="O585" s="3">
        <v>4</v>
      </c>
      <c r="P585">
        <v>1335</v>
      </c>
      <c r="Q585" t="s">
        <v>911</v>
      </c>
    </row>
    <row r="586" spans="1:17" x14ac:dyDescent="0.35">
      <c r="A586">
        <v>585</v>
      </c>
      <c r="B586" t="s">
        <v>55</v>
      </c>
      <c r="C586">
        <v>63</v>
      </c>
      <c r="D586">
        <v>5</v>
      </c>
      <c r="E586" s="2">
        <v>45042</v>
      </c>
      <c r="F586" s="1">
        <v>0.77269675925925929</v>
      </c>
      <c r="G586" s="2">
        <v>45047</v>
      </c>
      <c r="H586" s="1">
        <v>7.784722222222222E-2</v>
      </c>
      <c r="I586" t="s">
        <v>307</v>
      </c>
      <c r="J586" t="s">
        <v>424</v>
      </c>
      <c r="K586" t="s">
        <v>997</v>
      </c>
      <c r="L586" t="s">
        <v>715</v>
      </c>
      <c r="M586">
        <v>18</v>
      </c>
      <c r="N586">
        <v>1</v>
      </c>
      <c r="O586" s="3">
        <v>5</v>
      </c>
      <c r="P586">
        <v>1348</v>
      </c>
      <c r="Q586" t="s">
        <v>817</v>
      </c>
    </row>
    <row r="587" spans="1:17" x14ac:dyDescent="0.35">
      <c r="A587">
        <v>586</v>
      </c>
      <c r="B587" t="s">
        <v>268</v>
      </c>
      <c r="C587">
        <v>64</v>
      </c>
      <c r="D587">
        <v>5</v>
      </c>
      <c r="E587" s="2">
        <v>45165</v>
      </c>
      <c r="F587" s="1">
        <v>0.87821759259259258</v>
      </c>
      <c r="G587" s="2">
        <v>45173</v>
      </c>
      <c r="H587" s="1">
        <v>0.68795138888888885</v>
      </c>
      <c r="I587" t="s">
        <v>17</v>
      </c>
      <c r="J587" t="s">
        <v>409</v>
      </c>
      <c r="K587" t="s">
        <v>887</v>
      </c>
      <c r="L587" t="s">
        <v>720</v>
      </c>
      <c r="M587">
        <v>21</v>
      </c>
      <c r="N587">
        <v>16</v>
      </c>
      <c r="O587" s="3">
        <v>8</v>
      </c>
      <c r="P587">
        <v>1878</v>
      </c>
      <c r="Q587" t="s">
        <v>899</v>
      </c>
    </row>
    <row r="588" spans="1:17" x14ac:dyDescent="0.35">
      <c r="A588">
        <v>587</v>
      </c>
      <c r="B588" t="s">
        <v>75</v>
      </c>
      <c r="C588">
        <v>43</v>
      </c>
      <c r="D588">
        <v>1</v>
      </c>
      <c r="E588" s="2">
        <v>45232</v>
      </c>
      <c r="F588" s="1">
        <v>3.5694444444444445E-2</v>
      </c>
      <c r="G588" s="2">
        <v>45233</v>
      </c>
      <c r="H588" s="1">
        <v>0.44520833333333332</v>
      </c>
      <c r="I588" t="s">
        <v>8</v>
      </c>
      <c r="J588" t="s">
        <v>403</v>
      </c>
      <c r="K588" t="s">
        <v>948</v>
      </c>
      <c r="L588" t="s">
        <v>740</v>
      </c>
      <c r="M588">
        <v>0</v>
      </c>
      <c r="N588">
        <v>10</v>
      </c>
      <c r="O588" s="3">
        <v>1</v>
      </c>
      <c r="P588">
        <v>750</v>
      </c>
      <c r="Q588" t="s">
        <v>966</v>
      </c>
    </row>
    <row r="589" spans="1:17" x14ac:dyDescent="0.35">
      <c r="A589">
        <v>588</v>
      </c>
      <c r="B589" t="s">
        <v>223</v>
      </c>
      <c r="C589">
        <v>49</v>
      </c>
      <c r="D589">
        <v>5</v>
      </c>
      <c r="E589" s="2">
        <v>44961</v>
      </c>
      <c r="F589" s="1">
        <v>0.27569444444444446</v>
      </c>
      <c r="G589" s="2">
        <v>44962</v>
      </c>
      <c r="H589" s="1">
        <v>0.89024305555555561</v>
      </c>
      <c r="I589" t="s">
        <v>471</v>
      </c>
      <c r="J589" t="s">
        <v>407</v>
      </c>
      <c r="K589" t="s">
        <v>712</v>
      </c>
      <c r="L589" t="s">
        <v>713</v>
      </c>
      <c r="M589">
        <v>6</v>
      </c>
      <c r="N589">
        <v>21</v>
      </c>
      <c r="O589" s="3">
        <v>1</v>
      </c>
      <c r="P589">
        <v>903</v>
      </c>
      <c r="Q589" t="s">
        <v>734</v>
      </c>
    </row>
    <row r="590" spans="1:17" x14ac:dyDescent="0.35">
      <c r="A590">
        <v>589</v>
      </c>
      <c r="B590" t="s">
        <v>362</v>
      </c>
      <c r="C590">
        <v>40</v>
      </c>
      <c r="D590">
        <v>3</v>
      </c>
      <c r="E590" s="2">
        <v>45269</v>
      </c>
      <c r="F590" s="1">
        <v>0.89116898148148149</v>
      </c>
      <c r="G590" s="2">
        <v>45279</v>
      </c>
      <c r="H590" s="1">
        <v>5.6643518518518517E-2</v>
      </c>
      <c r="I590" t="s">
        <v>499</v>
      </c>
      <c r="J590" t="s">
        <v>401</v>
      </c>
      <c r="K590" t="s">
        <v>996</v>
      </c>
      <c r="L590" t="s">
        <v>713</v>
      </c>
      <c r="M590">
        <v>21</v>
      </c>
      <c r="N590">
        <v>1</v>
      </c>
      <c r="O590" s="3">
        <v>10</v>
      </c>
      <c r="P590">
        <v>1923</v>
      </c>
      <c r="Q590" t="s">
        <v>943</v>
      </c>
    </row>
    <row r="591" spans="1:17" x14ac:dyDescent="0.35">
      <c r="A591">
        <v>590</v>
      </c>
      <c r="B591" t="s">
        <v>28</v>
      </c>
      <c r="C591">
        <v>23</v>
      </c>
      <c r="D591">
        <v>2</v>
      </c>
      <c r="E591" s="2">
        <v>44945</v>
      </c>
      <c r="F591" s="1">
        <v>0.9002430555555555</v>
      </c>
      <c r="G591" s="2">
        <v>44949</v>
      </c>
      <c r="H591" s="1">
        <v>0.2457175925925926</v>
      </c>
      <c r="I591" t="s">
        <v>423</v>
      </c>
      <c r="J591" t="s">
        <v>401</v>
      </c>
      <c r="K591" t="s">
        <v>1002</v>
      </c>
      <c r="L591" t="s">
        <v>740</v>
      </c>
      <c r="M591">
        <v>21</v>
      </c>
      <c r="N591">
        <v>5</v>
      </c>
      <c r="O591" s="3">
        <v>4</v>
      </c>
      <c r="P591">
        <v>1098</v>
      </c>
      <c r="Q591" t="s">
        <v>796</v>
      </c>
    </row>
    <row r="592" spans="1:17" x14ac:dyDescent="0.35">
      <c r="A592">
        <v>591</v>
      </c>
      <c r="B592" t="s">
        <v>11</v>
      </c>
      <c r="C592">
        <v>31</v>
      </c>
      <c r="D592">
        <v>3</v>
      </c>
      <c r="E592" s="2">
        <v>45113</v>
      </c>
      <c r="F592" s="1">
        <v>0.53888888888888886</v>
      </c>
      <c r="G592" s="2">
        <v>45121</v>
      </c>
      <c r="H592" s="1">
        <v>5.9027777777777778E-4</v>
      </c>
      <c r="I592" t="s">
        <v>133</v>
      </c>
      <c r="J592" t="s">
        <v>424</v>
      </c>
      <c r="K592" t="s">
        <v>998</v>
      </c>
      <c r="L592" t="s">
        <v>740</v>
      </c>
      <c r="M592">
        <v>12</v>
      </c>
      <c r="N592">
        <v>0</v>
      </c>
      <c r="O592" s="3">
        <v>8</v>
      </c>
      <c r="P592">
        <v>1804</v>
      </c>
      <c r="Q592" t="s">
        <v>1003</v>
      </c>
    </row>
    <row r="593" spans="1:17" x14ac:dyDescent="0.35">
      <c r="A593">
        <v>592</v>
      </c>
      <c r="B593" t="s">
        <v>32</v>
      </c>
      <c r="C593">
        <v>47</v>
      </c>
      <c r="D593">
        <v>5</v>
      </c>
      <c r="E593" s="2">
        <v>44992</v>
      </c>
      <c r="F593" s="1">
        <v>0.14378472222222222</v>
      </c>
      <c r="G593" s="2">
        <v>44996</v>
      </c>
      <c r="H593" s="1">
        <v>0.9037384259259259</v>
      </c>
      <c r="I593" t="s">
        <v>600</v>
      </c>
      <c r="J593" t="s">
        <v>414</v>
      </c>
      <c r="K593" t="s">
        <v>839</v>
      </c>
      <c r="L593" t="s">
        <v>731</v>
      </c>
      <c r="M593">
        <v>3</v>
      </c>
      <c r="N593">
        <v>21</v>
      </c>
      <c r="O593" s="3">
        <v>4</v>
      </c>
      <c r="P593">
        <v>1638</v>
      </c>
      <c r="Q593" t="s">
        <v>806</v>
      </c>
    </row>
    <row r="594" spans="1:17" x14ac:dyDescent="0.35">
      <c r="A594">
        <v>593</v>
      </c>
      <c r="B594" t="s">
        <v>67</v>
      </c>
      <c r="C594">
        <v>58</v>
      </c>
      <c r="D594">
        <v>3</v>
      </c>
      <c r="E594" s="2">
        <v>44962</v>
      </c>
      <c r="F594" s="1">
        <v>0.72962962962962963</v>
      </c>
      <c r="G594" s="2">
        <v>44969</v>
      </c>
      <c r="H594" s="1">
        <v>0.39864583333333331</v>
      </c>
      <c r="I594" t="s">
        <v>311</v>
      </c>
      <c r="J594" t="s">
        <v>407</v>
      </c>
      <c r="K594" t="s">
        <v>712</v>
      </c>
      <c r="L594" t="s">
        <v>720</v>
      </c>
      <c r="M594">
        <v>17</v>
      </c>
      <c r="N594">
        <v>9</v>
      </c>
      <c r="O594" s="3">
        <v>7</v>
      </c>
      <c r="P594">
        <v>1492</v>
      </c>
      <c r="Q594" t="s">
        <v>729</v>
      </c>
    </row>
    <row r="595" spans="1:17" x14ac:dyDescent="0.35">
      <c r="A595">
        <v>594</v>
      </c>
      <c r="B595" t="s">
        <v>237</v>
      </c>
      <c r="C595">
        <v>20</v>
      </c>
      <c r="D595">
        <v>2</v>
      </c>
      <c r="E595" s="2">
        <v>45072</v>
      </c>
      <c r="F595" s="1">
        <v>0.89309027777777783</v>
      </c>
      <c r="G595" s="2">
        <v>45078</v>
      </c>
      <c r="H595" s="1">
        <v>0.20796296296296296</v>
      </c>
      <c r="I595" t="s">
        <v>455</v>
      </c>
      <c r="J595" t="s">
        <v>401</v>
      </c>
      <c r="K595" t="s">
        <v>999</v>
      </c>
      <c r="L595" t="s">
        <v>717</v>
      </c>
      <c r="M595">
        <v>21</v>
      </c>
      <c r="N595">
        <v>4</v>
      </c>
      <c r="O595" s="3">
        <v>6</v>
      </c>
      <c r="P595">
        <v>697</v>
      </c>
      <c r="Q595" t="s">
        <v>1041</v>
      </c>
    </row>
    <row r="596" spans="1:17" x14ac:dyDescent="0.35">
      <c r="A596">
        <v>595</v>
      </c>
      <c r="B596" t="s">
        <v>91</v>
      </c>
      <c r="C596">
        <v>51</v>
      </c>
      <c r="D596">
        <v>4</v>
      </c>
      <c r="E596" s="2">
        <v>45238</v>
      </c>
      <c r="F596" s="1">
        <v>0.5759143518518518</v>
      </c>
      <c r="G596" s="2">
        <v>45245</v>
      </c>
      <c r="H596" s="1">
        <v>0.17119212962962962</v>
      </c>
      <c r="I596" t="s">
        <v>211</v>
      </c>
      <c r="J596" t="s">
        <v>424</v>
      </c>
      <c r="K596" t="s">
        <v>948</v>
      </c>
      <c r="L596" t="s">
        <v>715</v>
      </c>
      <c r="M596">
        <v>13</v>
      </c>
      <c r="N596">
        <v>4</v>
      </c>
      <c r="O596" s="3">
        <v>7</v>
      </c>
      <c r="P596">
        <v>1084</v>
      </c>
      <c r="Q596" t="s">
        <v>810</v>
      </c>
    </row>
    <row r="597" spans="1:17" x14ac:dyDescent="0.35">
      <c r="A597">
        <v>596</v>
      </c>
      <c r="B597" t="s">
        <v>186</v>
      </c>
      <c r="C597">
        <v>50</v>
      </c>
      <c r="D597">
        <v>1</v>
      </c>
      <c r="E597" s="2">
        <v>44990</v>
      </c>
      <c r="F597" s="1">
        <v>0.62339120370370371</v>
      </c>
      <c r="G597" s="2">
        <v>44999</v>
      </c>
      <c r="H597" s="1">
        <v>0.74912037037037038</v>
      </c>
      <c r="I597" t="s">
        <v>280</v>
      </c>
      <c r="J597" t="s">
        <v>414</v>
      </c>
      <c r="K597" t="s">
        <v>839</v>
      </c>
      <c r="L597" t="s">
        <v>720</v>
      </c>
      <c r="M597">
        <v>14</v>
      </c>
      <c r="N597">
        <v>17</v>
      </c>
      <c r="O597" s="3">
        <v>9</v>
      </c>
      <c r="P597">
        <v>422</v>
      </c>
      <c r="Q597" t="s">
        <v>827</v>
      </c>
    </row>
    <row r="598" spans="1:17" x14ac:dyDescent="0.35">
      <c r="A598">
        <v>597</v>
      </c>
      <c r="B598" t="s">
        <v>290</v>
      </c>
      <c r="C598">
        <v>16</v>
      </c>
      <c r="D598">
        <v>1</v>
      </c>
      <c r="E598" s="2">
        <v>44986</v>
      </c>
      <c r="F598" s="1">
        <v>4.5752314814814815E-2</v>
      </c>
      <c r="G598" s="2">
        <v>44991</v>
      </c>
      <c r="H598" s="1">
        <v>0.11787037037037038</v>
      </c>
      <c r="I598" t="s">
        <v>585</v>
      </c>
      <c r="J598" t="s">
        <v>414</v>
      </c>
      <c r="K598" t="s">
        <v>839</v>
      </c>
      <c r="L598" t="s">
        <v>715</v>
      </c>
      <c r="M598">
        <v>1</v>
      </c>
      <c r="N598">
        <v>2</v>
      </c>
      <c r="O598" s="3">
        <v>5</v>
      </c>
      <c r="P598">
        <v>1721</v>
      </c>
      <c r="Q598" t="s">
        <v>879</v>
      </c>
    </row>
    <row r="599" spans="1:17" x14ac:dyDescent="0.35">
      <c r="A599">
        <v>598</v>
      </c>
      <c r="B599" t="s">
        <v>217</v>
      </c>
      <c r="C599">
        <v>37</v>
      </c>
      <c r="D599">
        <v>3</v>
      </c>
      <c r="E599" s="2">
        <v>45241</v>
      </c>
      <c r="F599" s="1">
        <v>0.11901620370370371</v>
      </c>
      <c r="G599" s="2">
        <v>45248</v>
      </c>
      <c r="H599" s="1">
        <v>0.91211805555555558</v>
      </c>
      <c r="I599" t="s">
        <v>319</v>
      </c>
      <c r="J599" t="s">
        <v>403</v>
      </c>
      <c r="K599" t="s">
        <v>948</v>
      </c>
      <c r="L599" t="s">
        <v>713</v>
      </c>
      <c r="M599">
        <v>2</v>
      </c>
      <c r="N599">
        <v>21</v>
      </c>
      <c r="O599" s="3">
        <v>7</v>
      </c>
      <c r="P599">
        <v>1428</v>
      </c>
      <c r="Q599" t="s">
        <v>970</v>
      </c>
    </row>
    <row r="600" spans="1:17" x14ac:dyDescent="0.35">
      <c r="A600">
        <v>599</v>
      </c>
      <c r="B600" t="s">
        <v>20</v>
      </c>
      <c r="C600">
        <v>34</v>
      </c>
      <c r="D600">
        <v>1</v>
      </c>
      <c r="E600" s="2">
        <v>45159</v>
      </c>
      <c r="F600" s="1">
        <v>0.81416666666666671</v>
      </c>
      <c r="G600" s="2">
        <v>45162</v>
      </c>
      <c r="H600" s="1">
        <v>0.50962962962962965</v>
      </c>
      <c r="I600" t="s">
        <v>520</v>
      </c>
      <c r="J600" t="s">
        <v>409</v>
      </c>
      <c r="K600" t="s">
        <v>887</v>
      </c>
      <c r="L600" t="s">
        <v>727</v>
      </c>
      <c r="M600">
        <v>19</v>
      </c>
      <c r="N600">
        <v>12</v>
      </c>
      <c r="O600" s="3">
        <v>3</v>
      </c>
      <c r="P600">
        <v>1335</v>
      </c>
      <c r="Q600" t="s">
        <v>902</v>
      </c>
    </row>
    <row r="601" spans="1:17" x14ac:dyDescent="0.35">
      <c r="A601">
        <v>600</v>
      </c>
      <c r="B601" t="s">
        <v>370</v>
      </c>
      <c r="C601">
        <v>47</v>
      </c>
      <c r="D601">
        <v>4</v>
      </c>
      <c r="E601" s="2">
        <v>44992</v>
      </c>
      <c r="F601" s="1">
        <v>0.89211805555555557</v>
      </c>
      <c r="G601" s="2">
        <v>44994</v>
      </c>
      <c r="H601" s="1">
        <v>0.63702546296296292</v>
      </c>
      <c r="I601" t="s">
        <v>601</v>
      </c>
      <c r="J601" t="s">
        <v>414</v>
      </c>
      <c r="K601" t="s">
        <v>839</v>
      </c>
      <c r="L601" t="s">
        <v>731</v>
      </c>
      <c r="M601">
        <v>21</v>
      </c>
      <c r="N601">
        <v>15</v>
      </c>
      <c r="O601" s="3">
        <v>2</v>
      </c>
      <c r="P601">
        <v>1638</v>
      </c>
      <c r="Q601" t="s">
        <v>805</v>
      </c>
    </row>
    <row r="602" spans="1:17" x14ac:dyDescent="0.35">
      <c r="A602">
        <v>601</v>
      </c>
      <c r="B602" t="s">
        <v>123</v>
      </c>
      <c r="C602">
        <v>1</v>
      </c>
      <c r="D602">
        <v>4</v>
      </c>
      <c r="E602" s="2">
        <v>44999</v>
      </c>
      <c r="F602" s="1">
        <v>0.10957175925925926</v>
      </c>
      <c r="G602" s="2">
        <v>45003</v>
      </c>
      <c r="H602" s="1">
        <v>0.15083333333333335</v>
      </c>
      <c r="I602" t="s">
        <v>327</v>
      </c>
      <c r="J602" t="s">
        <v>424</v>
      </c>
      <c r="K602" t="s">
        <v>839</v>
      </c>
      <c r="L602" t="s">
        <v>731</v>
      </c>
      <c r="M602">
        <v>2</v>
      </c>
      <c r="N602">
        <v>3</v>
      </c>
      <c r="O602" s="3">
        <v>4</v>
      </c>
      <c r="P602">
        <v>1935</v>
      </c>
      <c r="Q602" t="s">
        <v>807</v>
      </c>
    </row>
    <row r="603" spans="1:17" x14ac:dyDescent="0.35">
      <c r="A603">
        <v>602</v>
      </c>
      <c r="B603" t="s">
        <v>171</v>
      </c>
      <c r="C603">
        <v>43</v>
      </c>
      <c r="D603">
        <v>5</v>
      </c>
      <c r="E603" s="2">
        <v>45232</v>
      </c>
      <c r="F603" s="1">
        <v>0.42876157407407406</v>
      </c>
      <c r="G603" s="2">
        <v>45241</v>
      </c>
      <c r="H603" s="1">
        <v>0.25138888888888888</v>
      </c>
      <c r="I603" t="s">
        <v>578</v>
      </c>
      <c r="J603" t="s">
        <v>403</v>
      </c>
      <c r="K603" t="s">
        <v>948</v>
      </c>
      <c r="L603" t="s">
        <v>740</v>
      </c>
      <c r="M603">
        <v>10</v>
      </c>
      <c r="N603">
        <v>6</v>
      </c>
      <c r="O603" s="3">
        <v>9</v>
      </c>
      <c r="P603">
        <v>750</v>
      </c>
      <c r="Q603" t="s">
        <v>978</v>
      </c>
    </row>
    <row r="604" spans="1:17" x14ac:dyDescent="0.35">
      <c r="A604">
        <v>603</v>
      </c>
      <c r="B604" t="s">
        <v>309</v>
      </c>
      <c r="C604">
        <v>8</v>
      </c>
      <c r="D604">
        <v>3</v>
      </c>
      <c r="E604" s="2">
        <v>45075</v>
      </c>
      <c r="F604" s="1">
        <v>0.22496527777777778</v>
      </c>
      <c r="G604" s="2">
        <v>45084</v>
      </c>
      <c r="H604" s="1">
        <v>0.6352430555555556</v>
      </c>
      <c r="I604" t="s">
        <v>501</v>
      </c>
      <c r="J604" t="s">
        <v>401</v>
      </c>
      <c r="K604" t="s">
        <v>999</v>
      </c>
      <c r="L604" t="s">
        <v>727</v>
      </c>
      <c r="M604">
        <v>5</v>
      </c>
      <c r="N604">
        <v>15</v>
      </c>
      <c r="O604" s="3">
        <v>9</v>
      </c>
      <c r="P604">
        <v>252</v>
      </c>
      <c r="Q604" t="s">
        <v>1030</v>
      </c>
    </row>
    <row r="605" spans="1:17" x14ac:dyDescent="0.35">
      <c r="A605">
        <v>604</v>
      </c>
      <c r="B605" t="s">
        <v>271</v>
      </c>
      <c r="C605">
        <v>39</v>
      </c>
      <c r="D605">
        <v>3</v>
      </c>
      <c r="E605" s="2">
        <v>44957</v>
      </c>
      <c r="F605" s="1">
        <v>0.82981481481481478</v>
      </c>
      <c r="G605" s="2">
        <v>44960</v>
      </c>
      <c r="H605" s="1">
        <v>0.89210648148148153</v>
      </c>
      <c r="I605" t="s">
        <v>602</v>
      </c>
      <c r="J605" t="s">
        <v>424</v>
      </c>
      <c r="K605" t="s">
        <v>1002</v>
      </c>
      <c r="L605" t="s">
        <v>731</v>
      </c>
      <c r="M605">
        <v>19</v>
      </c>
      <c r="N605">
        <v>21</v>
      </c>
      <c r="O605" s="3">
        <v>3</v>
      </c>
      <c r="P605">
        <v>387</v>
      </c>
      <c r="Q605" t="s">
        <v>1014</v>
      </c>
    </row>
    <row r="606" spans="1:17" x14ac:dyDescent="0.35">
      <c r="A606">
        <v>605</v>
      </c>
      <c r="B606" t="s">
        <v>268</v>
      </c>
      <c r="C606">
        <v>45</v>
      </c>
      <c r="D606">
        <v>2</v>
      </c>
      <c r="E606" s="2">
        <v>45281</v>
      </c>
      <c r="F606" s="1">
        <v>0.93131944444444448</v>
      </c>
      <c r="G606" s="2">
        <v>45285</v>
      </c>
      <c r="H606" s="1">
        <v>0.86774305555555553</v>
      </c>
      <c r="I606" t="s">
        <v>603</v>
      </c>
      <c r="J606" t="s">
        <v>405</v>
      </c>
      <c r="K606" t="s">
        <v>996</v>
      </c>
      <c r="L606" t="s">
        <v>740</v>
      </c>
      <c r="M606">
        <v>22</v>
      </c>
      <c r="N606">
        <v>20</v>
      </c>
      <c r="O606" s="3">
        <v>4</v>
      </c>
      <c r="P606">
        <v>722</v>
      </c>
      <c r="Q606" t="s">
        <v>764</v>
      </c>
    </row>
    <row r="607" spans="1:17" x14ac:dyDescent="0.35">
      <c r="A607">
        <v>606</v>
      </c>
      <c r="B607" t="s">
        <v>190</v>
      </c>
      <c r="C607">
        <v>3</v>
      </c>
      <c r="D607">
        <v>5</v>
      </c>
      <c r="E607" s="2">
        <v>44965</v>
      </c>
      <c r="F607" s="1">
        <v>9.2511574074074079E-2</v>
      </c>
      <c r="G607" s="2">
        <v>44974</v>
      </c>
      <c r="H607" s="1">
        <v>0.3135648148148148</v>
      </c>
      <c r="I607" t="s">
        <v>436</v>
      </c>
      <c r="J607" t="s">
        <v>407</v>
      </c>
      <c r="K607" t="s">
        <v>712</v>
      </c>
      <c r="L607" t="s">
        <v>715</v>
      </c>
      <c r="M607">
        <v>2</v>
      </c>
      <c r="N607">
        <v>7</v>
      </c>
      <c r="O607" s="3">
        <v>9</v>
      </c>
      <c r="P607">
        <v>1534</v>
      </c>
      <c r="Q607" t="s">
        <v>724</v>
      </c>
    </row>
    <row r="608" spans="1:17" x14ac:dyDescent="0.35">
      <c r="A608">
        <v>607</v>
      </c>
      <c r="B608" t="s">
        <v>115</v>
      </c>
      <c r="C608">
        <v>50</v>
      </c>
      <c r="D608">
        <v>3</v>
      </c>
      <c r="E608" s="2">
        <v>44988</v>
      </c>
      <c r="F608" s="1">
        <v>7.6678240740740741E-2</v>
      </c>
      <c r="G608" s="2">
        <v>44990</v>
      </c>
      <c r="H608" s="1">
        <v>0.41175925925925927</v>
      </c>
      <c r="I608" t="s">
        <v>97</v>
      </c>
      <c r="J608" t="s">
        <v>414</v>
      </c>
      <c r="K608" t="s">
        <v>839</v>
      </c>
      <c r="L608" t="s">
        <v>717</v>
      </c>
      <c r="M608">
        <v>1</v>
      </c>
      <c r="N608">
        <v>9</v>
      </c>
      <c r="O608" s="3">
        <v>2</v>
      </c>
      <c r="P608">
        <v>422</v>
      </c>
      <c r="Q608" t="s">
        <v>809</v>
      </c>
    </row>
    <row r="609" spans="1:17" x14ac:dyDescent="0.35">
      <c r="A609">
        <v>608</v>
      </c>
      <c r="B609" t="s">
        <v>123</v>
      </c>
      <c r="C609">
        <v>55</v>
      </c>
      <c r="D609">
        <v>5</v>
      </c>
      <c r="E609" s="2">
        <v>45166</v>
      </c>
      <c r="F609" s="1">
        <v>0.85434027777777777</v>
      </c>
      <c r="G609" s="2">
        <v>45170</v>
      </c>
      <c r="H609" s="1">
        <v>0.30162037037037037</v>
      </c>
      <c r="I609" t="s">
        <v>507</v>
      </c>
      <c r="J609" t="s">
        <v>409</v>
      </c>
      <c r="K609" t="s">
        <v>887</v>
      </c>
      <c r="L609" t="s">
        <v>727</v>
      </c>
      <c r="M609">
        <v>20</v>
      </c>
      <c r="N609">
        <v>7</v>
      </c>
      <c r="O609" s="3">
        <v>4</v>
      </c>
      <c r="P609">
        <v>1904</v>
      </c>
      <c r="Q609" t="s">
        <v>919</v>
      </c>
    </row>
    <row r="610" spans="1:17" x14ac:dyDescent="0.35">
      <c r="A610">
        <v>609</v>
      </c>
      <c r="B610" t="s">
        <v>99</v>
      </c>
      <c r="C610">
        <v>25</v>
      </c>
      <c r="D610">
        <v>5</v>
      </c>
      <c r="E610" s="2">
        <v>45226</v>
      </c>
      <c r="F610" s="1">
        <v>0.46453703703703703</v>
      </c>
      <c r="G610" s="2">
        <v>45227</v>
      </c>
      <c r="H610" s="1">
        <v>0.99091435185185184</v>
      </c>
      <c r="I610" t="s">
        <v>577</v>
      </c>
      <c r="J610" t="s">
        <v>401</v>
      </c>
      <c r="K610" t="s">
        <v>1006</v>
      </c>
      <c r="L610" t="s">
        <v>717</v>
      </c>
      <c r="M610">
        <v>11</v>
      </c>
      <c r="N610">
        <v>23</v>
      </c>
      <c r="O610" s="3">
        <v>1</v>
      </c>
      <c r="P610">
        <v>1202</v>
      </c>
      <c r="Q610" t="s">
        <v>1052</v>
      </c>
    </row>
    <row r="611" spans="1:17" x14ac:dyDescent="0.35">
      <c r="A611">
        <v>610</v>
      </c>
      <c r="B611" t="s">
        <v>268</v>
      </c>
      <c r="C611">
        <v>5</v>
      </c>
      <c r="D611">
        <v>3</v>
      </c>
      <c r="E611" s="2">
        <v>44929</v>
      </c>
      <c r="F611" s="1">
        <v>0.72616898148148146</v>
      </c>
      <c r="G611" s="2">
        <v>44931</v>
      </c>
      <c r="H611" s="1">
        <v>8.0555555555555554E-3</v>
      </c>
      <c r="I611" t="s">
        <v>408</v>
      </c>
      <c r="J611" t="s">
        <v>424</v>
      </c>
      <c r="K611" t="s">
        <v>1002</v>
      </c>
      <c r="L611" t="s">
        <v>731</v>
      </c>
      <c r="M611">
        <v>17</v>
      </c>
      <c r="N611">
        <v>0</v>
      </c>
      <c r="O611" s="3">
        <v>2</v>
      </c>
      <c r="P611">
        <v>1444</v>
      </c>
      <c r="Q611" t="s">
        <v>1007</v>
      </c>
    </row>
    <row r="612" spans="1:17" x14ac:dyDescent="0.35">
      <c r="A612">
        <v>611</v>
      </c>
      <c r="B612" t="s">
        <v>223</v>
      </c>
      <c r="C612">
        <v>28</v>
      </c>
      <c r="D612">
        <v>2</v>
      </c>
      <c r="E612" s="2">
        <v>45160</v>
      </c>
      <c r="F612" s="1">
        <v>0.88738425925925923</v>
      </c>
      <c r="G612" s="2">
        <v>45166</v>
      </c>
      <c r="H612" s="1">
        <v>0.14409722222222221</v>
      </c>
      <c r="I612" t="s">
        <v>465</v>
      </c>
      <c r="J612" t="s">
        <v>409</v>
      </c>
      <c r="K612" t="s">
        <v>887</v>
      </c>
      <c r="L612" t="s">
        <v>731</v>
      </c>
      <c r="M612">
        <v>21</v>
      </c>
      <c r="N612">
        <v>3</v>
      </c>
      <c r="O612" s="3">
        <v>6</v>
      </c>
      <c r="P612">
        <v>1778</v>
      </c>
      <c r="Q612" t="s">
        <v>922</v>
      </c>
    </row>
    <row r="613" spans="1:17" x14ac:dyDescent="0.35">
      <c r="A613">
        <v>612</v>
      </c>
      <c r="B613" t="s">
        <v>294</v>
      </c>
      <c r="C613">
        <v>26</v>
      </c>
      <c r="D613">
        <v>1</v>
      </c>
      <c r="E613" s="2">
        <v>44987</v>
      </c>
      <c r="F613" s="1">
        <v>0.43223379629629627</v>
      </c>
      <c r="G613" s="2">
        <v>44993</v>
      </c>
      <c r="H613" s="1">
        <v>0.52766203703703707</v>
      </c>
      <c r="I613" t="s">
        <v>454</v>
      </c>
      <c r="J613" t="s">
        <v>414</v>
      </c>
      <c r="K613" t="s">
        <v>839</v>
      </c>
      <c r="L613" t="s">
        <v>740</v>
      </c>
      <c r="M613">
        <v>10</v>
      </c>
      <c r="N613">
        <v>12</v>
      </c>
      <c r="O613" s="3">
        <v>6</v>
      </c>
      <c r="P613">
        <v>289</v>
      </c>
      <c r="Q613" t="s">
        <v>872</v>
      </c>
    </row>
    <row r="614" spans="1:17" x14ac:dyDescent="0.35">
      <c r="A614">
        <v>613</v>
      </c>
      <c r="B614" t="s">
        <v>248</v>
      </c>
      <c r="C614">
        <v>4</v>
      </c>
      <c r="D614">
        <v>5</v>
      </c>
      <c r="E614" s="2">
        <v>45240</v>
      </c>
      <c r="F614" s="1">
        <v>0.74622685185185189</v>
      </c>
      <c r="G614" s="2">
        <v>45244</v>
      </c>
      <c r="H614" s="1">
        <v>0.80447916666666663</v>
      </c>
      <c r="I614" t="s">
        <v>457</v>
      </c>
      <c r="J614" t="s">
        <v>403</v>
      </c>
      <c r="K614" t="s">
        <v>948</v>
      </c>
      <c r="L614" t="s">
        <v>717</v>
      </c>
      <c r="M614">
        <v>17</v>
      </c>
      <c r="N614">
        <v>19</v>
      </c>
      <c r="O614" s="3">
        <v>4</v>
      </c>
      <c r="P614">
        <v>1199</v>
      </c>
      <c r="Q614" t="s">
        <v>982</v>
      </c>
    </row>
    <row r="615" spans="1:17" x14ac:dyDescent="0.35">
      <c r="A615">
        <v>614</v>
      </c>
      <c r="B615" t="s">
        <v>347</v>
      </c>
      <c r="C615">
        <v>26</v>
      </c>
      <c r="D615">
        <v>1</v>
      </c>
      <c r="E615" s="2">
        <v>44988</v>
      </c>
      <c r="F615" s="1">
        <v>0.65015046296296297</v>
      </c>
      <c r="G615" s="2">
        <v>44992</v>
      </c>
      <c r="H615" s="1">
        <v>0.78589120370370369</v>
      </c>
      <c r="I615" t="s">
        <v>157</v>
      </c>
      <c r="J615" t="s">
        <v>414</v>
      </c>
      <c r="K615" t="s">
        <v>839</v>
      </c>
      <c r="L615" t="s">
        <v>717</v>
      </c>
      <c r="M615">
        <v>15</v>
      </c>
      <c r="N615">
        <v>18</v>
      </c>
      <c r="O615" s="3">
        <v>4</v>
      </c>
      <c r="P615">
        <v>289</v>
      </c>
      <c r="Q615" t="s">
        <v>872</v>
      </c>
    </row>
    <row r="616" spans="1:17" x14ac:dyDescent="0.35">
      <c r="A616">
        <v>615</v>
      </c>
      <c r="B616" t="s">
        <v>83</v>
      </c>
      <c r="C616">
        <v>28</v>
      </c>
      <c r="D616">
        <v>3</v>
      </c>
      <c r="E616" s="2">
        <v>45163</v>
      </c>
      <c r="F616" s="1">
        <v>0.88274305555555554</v>
      </c>
      <c r="G616" s="2">
        <v>45170</v>
      </c>
      <c r="H616" s="1">
        <v>0.25712962962962965</v>
      </c>
      <c r="I616" t="s">
        <v>487</v>
      </c>
      <c r="J616" t="s">
        <v>409</v>
      </c>
      <c r="K616" t="s">
        <v>887</v>
      </c>
      <c r="L616" t="s">
        <v>717</v>
      </c>
      <c r="M616">
        <v>21</v>
      </c>
      <c r="N616">
        <v>6</v>
      </c>
      <c r="O616" s="3">
        <v>7</v>
      </c>
      <c r="P616">
        <v>1778</v>
      </c>
      <c r="Q616" t="s">
        <v>904</v>
      </c>
    </row>
    <row r="617" spans="1:17" x14ac:dyDescent="0.35">
      <c r="A617">
        <v>616</v>
      </c>
      <c r="B617" t="s">
        <v>28</v>
      </c>
      <c r="C617">
        <v>44</v>
      </c>
      <c r="D617">
        <v>5</v>
      </c>
      <c r="E617" s="2">
        <v>45238</v>
      </c>
      <c r="F617" s="1">
        <v>0.99857638888888889</v>
      </c>
      <c r="G617" s="2">
        <v>45242</v>
      </c>
      <c r="H617" s="1">
        <v>0.80623842592592587</v>
      </c>
      <c r="I617" t="s">
        <v>391</v>
      </c>
      <c r="J617" t="s">
        <v>403</v>
      </c>
      <c r="K617" t="s">
        <v>948</v>
      </c>
      <c r="L617" t="s">
        <v>715</v>
      </c>
      <c r="M617">
        <v>23</v>
      </c>
      <c r="N617">
        <v>19</v>
      </c>
      <c r="O617" s="3">
        <v>4</v>
      </c>
      <c r="P617">
        <v>794</v>
      </c>
      <c r="Q617" t="s">
        <v>991</v>
      </c>
    </row>
    <row r="618" spans="1:17" x14ac:dyDescent="0.35">
      <c r="A618">
        <v>617</v>
      </c>
      <c r="B618" t="s">
        <v>325</v>
      </c>
      <c r="C618">
        <v>22</v>
      </c>
      <c r="D618">
        <v>1</v>
      </c>
      <c r="E618" s="2">
        <v>44976</v>
      </c>
      <c r="F618" s="1">
        <v>0.120625</v>
      </c>
      <c r="G618" s="2">
        <v>44985</v>
      </c>
      <c r="H618" s="1">
        <v>0.70942129629629624</v>
      </c>
      <c r="I618" t="s">
        <v>573</v>
      </c>
      <c r="J618" t="s">
        <v>424</v>
      </c>
      <c r="K618" t="s">
        <v>712</v>
      </c>
      <c r="L618" t="s">
        <v>720</v>
      </c>
      <c r="M618">
        <v>2</v>
      </c>
      <c r="N618">
        <v>17</v>
      </c>
      <c r="O618" s="3">
        <v>9</v>
      </c>
      <c r="P618">
        <v>1639</v>
      </c>
      <c r="Q618" t="s">
        <v>816</v>
      </c>
    </row>
    <row r="619" spans="1:17" x14ac:dyDescent="0.35">
      <c r="A619">
        <v>618</v>
      </c>
      <c r="B619" t="s">
        <v>286</v>
      </c>
      <c r="C619">
        <v>60</v>
      </c>
      <c r="D619">
        <v>4</v>
      </c>
      <c r="E619" s="2">
        <v>45235</v>
      </c>
      <c r="F619" s="1">
        <v>0.67306712962962967</v>
      </c>
      <c r="G619" s="2">
        <v>45245</v>
      </c>
      <c r="H619" s="1">
        <v>0.72333333333333338</v>
      </c>
      <c r="I619" t="s">
        <v>499</v>
      </c>
      <c r="J619" t="s">
        <v>403</v>
      </c>
      <c r="K619" t="s">
        <v>948</v>
      </c>
      <c r="L619" t="s">
        <v>720</v>
      </c>
      <c r="M619">
        <v>16</v>
      </c>
      <c r="N619">
        <v>17</v>
      </c>
      <c r="O619" s="3">
        <v>10</v>
      </c>
      <c r="P619">
        <v>827</v>
      </c>
      <c r="Q619" t="s">
        <v>977</v>
      </c>
    </row>
    <row r="620" spans="1:17" x14ac:dyDescent="0.35">
      <c r="A620">
        <v>619</v>
      </c>
      <c r="B620" t="s">
        <v>355</v>
      </c>
      <c r="C620">
        <v>35</v>
      </c>
      <c r="D620">
        <v>1</v>
      </c>
      <c r="E620" s="2">
        <v>44991</v>
      </c>
      <c r="F620" s="1">
        <v>0.30469907407407409</v>
      </c>
      <c r="G620" s="2">
        <v>45001</v>
      </c>
      <c r="H620" s="1">
        <v>0.13718749999999999</v>
      </c>
      <c r="I620" t="s">
        <v>502</v>
      </c>
      <c r="J620" t="s">
        <v>414</v>
      </c>
      <c r="K620" t="s">
        <v>839</v>
      </c>
      <c r="L620" t="s">
        <v>727</v>
      </c>
      <c r="M620">
        <v>7</v>
      </c>
      <c r="N620">
        <v>3</v>
      </c>
      <c r="O620" s="3">
        <v>10</v>
      </c>
      <c r="P620">
        <v>1865</v>
      </c>
      <c r="Q620" t="s">
        <v>769</v>
      </c>
    </row>
    <row r="621" spans="1:17" x14ac:dyDescent="0.35">
      <c r="A621">
        <v>620</v>
      </c>
      <c r="B621" t="s">
        <v>290</v>
      </c>
      <c r="C621">
        <v>67</v>
      </c>
      <c r="D621">
        <v>3</v>
      </c>
      <c r="E621" s="2">
        <v>45118</v>
      </c>
      <c r="F621" s="1">
        <v>0.93265046296296295</v>
      </c>
      <c r="G621" s="2">
        <v>45125</v>
      </c>
      <c r="H621" s="1">
        <v>5.8912037037037034E-2</v>
      </c>
      <c r="I621" t="s">
        <v>565</v>
      </c>
      <c r="J621" t="s">
        <v>401</v>
      </c>
      <c r="K621" t="s">
        <v>998</v>
      </c>
      <c r="L621" t="s">
        <v>731</v>
      </c>
      <c r="M621">
        <v>22</v>
      </c>
      <c r="N621">
        <v>1</v>
      </c>
      <c r="O621" s="3">
        <v>7</v>
      </c>
      <c r="P621">
        <v>1374</v>
      </c>
      <c r="Q621" t="s">
        <v>818</v>
      </c>
    </row>
    <row r="622" spans="1:17" x14ac:dyDescent="0.35">
      <c r="A622">
        <v>621</v>
      </c>
      <c r="B622" t="s">
        <v>275</v>
      </c>
      <c r="C622">
        <v>64</v>
      </c>
      <c r="D622">
        <v>3</v>
      </c>
      <c r="E622" s="2">
        <v>45158</v>
      </c>
      <c r="F622" s="1">
        <v>0.30350694444444443</v>
      </c>
      <c r="G622" s="2">
        <v>45166</v>
      </c>
      <c r="H622" s="1">
        <v>6.4456018518518524E-2</v>
      </c>
      <c r="I622" t="s">
        <v>444</v>
      </c>
      <c r="J622" t="s">
        <v>409</v>
      </c>
      <c r="K622" t="s">
        <v>887</v>
      </c>
      <c r="L622" t="s">
        <v>720</v>
      </c>
      <c r="M622">
        <v>7</v>
      </c>
      <c r="N622">
        <v>1</v>
      </c>
      <c r="O622" s="3">
        <v>8</v>
      </c>
      <c r="P622">
        <v>1878</v>
      </c>
      <c r="Q622" t="s">
        <v>903</v>
      </c>
    </row>
    <row r="623" spans="1:17" x14ac:dyDescent="0.35">
      <c r="A623">
        <v>622</v>
      </c>
      <c r="B623" t="s">
        <v>329</v>
      </c>
      <c r="C623">
        <v>4</v>
      </c>
      <c r="D623">
        <v>4</v>
      </c>
      <c r="E623" s="2">
        <v>45238</v>
      </c>
      <c r="F623" s="1">
        <v>0.59273148148148147</v>
      </c>
      <c r="G623" s="2">
        <v>45239</v>
      </c>
      <c r="H623" s="1">
        <v>0.66599537037037038</v>
      </c>
      <c r="I623" t="s">
        <v>584</v>
      </c>
      <c r="J623" t="s">
        <v>403</v>
      </c>
      <c r="K623" t="s">
        <v>948</v>
      </c>
      <c r="L623" t="s">
        <v>715</v>
      </c>
      <c r="M623">
        <v>14</v>
      </c>
      <c r="N623">
        <v>15</v>
      </c>
      <c r="O623" s="3">
        <v>1</v>
      </c>
      <c r="P623">
        <v>1199</v>
      </c>
      <c r="Q623" t="s">
        <v>992</v>
      </c>
    </row>
    <row r="624" spans="1:17" x14ac:dyDescent="0.35">
      <c r="A624">
        <v>623</v>
      </c>
      <c r="B624" t="s">
        <v>182</v>
      </c>
      <c r="C624">
        <v>37</v>
      </c>
      <c r="D624">
        <v>2</v>
      </c>
      <c r="E624" s="2">
        <v>45238</v>
      </c>
      <c r="F624" s="1">
        <v>0.56793981481481481</v>
      </c>
      <c r="G624" s="2">
        <v>45248</v>
      </c>
      <c r="H624" s="1">
        <v>0.60114583333333338</v>
      </c>
      <c r="I624" t="s">
        <v>499</v>
      </c>
      <c r="J624" t="s">
        <v>403</v>
      </c>
      <c r="K624" t="s">
        <v>948</v>
      </c>
      <c r="L624" t="s">
        <v>715</v>
      </c>
      <c r="M624">
        <v>13</v>
      </c>
      <c r="N624">
        <v>14</v>
      </c>
      <c r="O624" s="3">
        <v>10</v>
      </c>
      <c r="P624">
        <v>1428</v>
      </c>
      <c r="Q624" t="s">
        <v>993</v>
      </c>
    </row>
    <row r="625" spans="1:17" x14ac:dyDescent="0.35">
      <c r="A625">
        <v>624</v>
      </c>
      <c r="B625" t="s">
        <v>99</v>
      </c>
      <c r="C625">
        <v>53</v>
      </c>
      <c r="D625">
        <v>5</v>
      </c>
      <c r="E625" s="2">
        <v>45167</v>
      </c>
      <c r="F625" s="1">
        <v>0.3888773148148148</v>
      </c>
      <c r="G625" s="2">
        <v>45170</v>
      </c>
      <c r="H625" s="1">
        <v>0.35409722222222223</v>
      </c>
      <c r="I625" t="s">
        <v>412</v>
      </c>
      <c r="J625" t="s">
        <v>409</v>
      </c>
      <c r="K625" t="s">
        <v>887</v>
      </c>
      <c r="L625" t="s">
        <v>731</v>
      </c>
      <c r="M625">
        <v>9</v>
      </c>
      <c r="N625">
        <v>8</v>
      </c>
      <c r="O625" s="3">
        <v>3</v>
      </c>
      <c r="P625">
        <v>1672</v>
      </c>
      <c r="Q625" t="s">
        <v>923</v>
      </c>
    </row>
    <row r="626" spans="1:17" x14ac:dyDescent="0.35">
      <c r="A626">
        <v>625</v>
      </c>
      <c r="B626" t="s">
        <v>347</v>
      </c>
      <c r="C626">
        <v>63</v>
      </c>
      <c r="D626">
        <v>5</v>
      </c>
      <c r="E626" s="2">
        <v>44980</v>
      </c>
      <c r="F626" s="1">
        <v>0.88590277777777782</v>
      </c>
      <c r="G626" s="2">
        <v>44989</v>
      </c>
      <c r="H626" s="1">
        <v>0.11534722222222223</v>
      </c>
      <c r="I626" t="s">
        <v>413</v>
      </c>
      <c r="J626" t="s">
        <v>424</v>
      </c>
      <c r="K626" t="s">
        <v>712</v>
      </c>
      <c r="L626" t="s">
        <v>740</v>
      </c>
      <c r="M626">
        <v>21</v>
      </c>
      <c r="N626">
        <v>2</v>
      </c>
      <c r="O626" s="3">
        <v>9</v>
      </c>
      <c r="P626">
        <v>1348</v>
      </c>
      <c r="Q626" t="s">
        <v>817</v>
      </c>
    </row>
    <row r="627" spans="1:17" x14ac:dyDescent="0.35">
      <c r="A627">
        <v>626</v>
      </c>
      <c r="B627" t="s">
        <v>99</v>
      </c>
      <c r="C627">
        <v>40</v>
      </c>
      <c r="D627">
        <v>5</v>
      </c>
      <c r="E627" s="2">
        <v>45192</v>
      </c>
      <c r="F627" s="1">
        <v>0.63400462962962967</v>
      </c>
      <c r="G627" s="2">
        <v>45196</v>
      </c>
      <c r="H627" s="1">
        <v>0.34331018518518519</v>
      </c>
      <c r="I627" t="s">
        <v>548</v>
      </c>
      <c r="J627" t="s">
        <v>401</v>
      </c>
      <c r="K627" t="s">
        <v>1005</v>
      </c>
      <c r="L627" t="s">
        <v>713</v>
      </c>
      <c r="M627">
        <v>15</v>
      </c>
      <c r="N627">
        <v>8</v>
      </c>
      <c r="O627" s="3">
        <v>4</v>
      </c>
      <c r="P627">
        <v>1923</v>
      </c>
      <c r="Q627" t="s">
        <v>928</v>
      </c>
    </row>
    <row r="628" spans="1:17" x14ac:dyDescent="0.35">
      <c r="A628">
        <v>627</v>
      </c>
      <c r="B628" t="s">
        <v>99</v>
      </c>
      <c r="C628">
        <v>51</v>
      </c>
      <c r="D628">
        <v>4</v>
      </c>
      <c r="E628" s="2">
        <v>44962</v>
      </c>
      <c r="F628" s="1">
        <v>0.18778935185185186</v>
      </c>
      <c r="G628" s="2">
        <v>44965</v>
      </c>
      <c r="H628" s="1">
        <v>0.98486111111111108</v>
      </c>
      <c r="I628" t="s">
        <v>408</v>
      </c>
      <c r="J628" t="s">
        <v>424</v>
      </c>
      <c r="K628" t="s">
        <v>712</v>
      </c>
      <c r="L628" t="s">
        <v>720</v>
      </c>
      <c r="M628">
        <v>4</v>
      </c>
      <c r="N628">
        <v>23</v>
      </c>
      <c r="O628" s="3">
        <v>3</v>
      </c>
      <c r="P628">
        <v>1084</v>
      </c>
      <c r="Q628" t="s">
        <v>810</v>
      </c>
    </row>
    <row r="629" spans="1:17" x14ac:dyDescent="0.35">
      <c r="A629">
        <v>628</v>
      </c>
      <c r="B629" t="s">
        <v>241</v>
      </c>
      <c r="C629">
        <v>11</v>
      </c>
      <c r="D629">
        <v>5</v>
      </c>
      <c r="E629" s="2">
        <v>44967</v>
      </c>
      <c r="F629" s="1">
        <v>0.91003472222222226</v>
      </c>
      <c r="G629" s="2">
        <v>44970</v>
      </c>
      <c r="H629" s="1">
        <v>0.88039351851851855</v>
      </c>
      <c r="I629" t="s">
        <v>558</v>
      </c>
      <c r="J629" t="s">
        <v>407</v>
      </c>
      <c r="K629" t="s">
        <v>712</v>
      </c>
      <c r="L629" t="s">
        <v>717</v>
      </c>
      <c r="M629">
        <v>21</v>
      </c>
      <c r="N629">
        <v>21</v>
      </c>
      <c r="O629" s="3">
        <v>3</v>
      </c>
      <c r="P629">
        <v>1096</v>
      </c>
      <c r="Q629" t="s">
        <v>751</v>
      </c>
    </row>
    <row r="630" spans="1:17" x14ac:dyDescent="0.35">
      <c r="A630">
        <v>629</v>
      </c>
      <c r="B630" t="s">
        <v>131</v>
      </c>
      <c r="C630">
        <v>28</v>
      </c>
      <c r="D630">
        <v>5</v>
      </c>
      <c r="E630" s="2">
        <v>45165</v>
      </c>
      <c r="F630" s="1">
        <v>0.38126157407407407</v>
      </c>
      <c r="G630" s="2">
        <v>45173</v>
      </c>
      <c r="H630" s="1">
        <v>0.64679398148148148</v>
      </c>
      <c r="I630" t="s">
        <v>596</v>
      </c>
      <c r="J630" t="s">
        <v>409</v>
      </c>
      <c r="K630" t="s">
        <v>887</v>
      </c>
      <c r="L630" t="s">
        <v>720</v>
      </c>
      <c r="M630">
        <v>9</v>
      </c>
      <c r="N630">
        <v>15</v>
      </c>
      <c r="O630" s="3">
        <v>8</v>
      </c>
      <c r="P630">
        <v>1778</v>
      </c>
      <c r="Q630" t="s">
        <v>916</v>
      </c>
    </row>
    <row r="631" spans="1:17" x14ac:dyDescent="0.35">
      <c r="A631">
        <v>630</v>
      </c>
      <c r="B631" t="s">
        <v>278</v>
      </c>
      <c r="C631">
        <v>67</v>
      </c>
      <c r="D631">
        <v>3</v>
      </c>
      <c r="E631" s="2">
        <v>44978</v>
      </c>
      <c r="F631" s="1">
        <v>0.90123842592592596</v>
      </c>
      <c r="G631" s="2">
        <v>44986</v>
      </c>
      <c r="H631" s="1">
        <v>0.78689814814814818</v>
      </c>
      <c r="I631" t="s">
        <v>30</v>
      </c>
      <c r="J631" t="s">
        <v>401</v>
      </c>
      <c r="K631" t="s">
        <v>712</v>
      </c>
      <c r="L631" t="s">
        <v>731</v>
      </c>
      <c r="M631">
        <v>21</v>
      </c>
      <c r="N631">
        <v>18</v>
      </c>
      <c r="O631" s="3">
        <v>8</v>
      </c>
      <c r="P631">
        <v>1374</v>
      </c>
      <c r="Q631" t="s">
        <v>818</v>
      </c>
    </row>
    <row r="632" spans="1:17" x14ac:dyDescent="0.35">
      <c r="A632">
        <v>631</v>
      </c>
      <c r="B632" t="s">
        <v>178</v>
      </c>
      <c r="C632">
        <v>32</v>
      </c>
      <c r="D632">
        <v>4</v>
      </c>
      <c r="E632" s="2">
        <v>45029</v>
      </c>
      <c r="F632" s="1">
        <v>0.90405092592592595</v>
      </c>
      <c r="G632" s="2">
        <v>45033</v>
      </c>
      <c r="H632" s="1">
        <v>0.15628472222222223</v>
      </c>
      <c r="I632" t="s">
        <v>493</v>
      </c>
      <c r="J632" t="s">
        <v>405</v>
      </c>
      <c r="K632" t="s">
        <v>997</v>
      </c>
      <c r="L632" t="s">
        <v>740</v>
      </c>
      <c r="M632">
        <v>21</v>
      </c>
      <c r="N632">
        <v>3</v>
      </c>
      <c r="O632" s="3">
        <v>4</v>
      </c>
      <c r="P632">
        <v>1792</v>
      </c>
      <c r="Q632" t="s">
        <v>831</v>
      </c>
    </row>
    <row r="633" spans="1:17" x14ac:dyDescent="0.35">
      <c r="A633">
        <v>632</v>
      </c>
      <c r="B633" t="s">
        <v>294</v>
      </c>
      <c r="C633">
        <v>51</v>
      </c>
      <c r="D633">
        <v>1</v>
      </c>
      <c r="E633" s="2">
        <v>45118</v>
      </c>
      <c r="F633" s="1">
        <v>0.94098379629629625</v>
      </c>
      <c r="G633" s="2">
        <v>45119</v>
      </c>
      <c r="H633" s="1">
        <v>0.48113425925925923</v>
      </c>
      <c r="I633" t="s">
        <v>604</v>
      </c>
      <c r="J633" t="s">
        <v>424</v>
      </c>
      <c r="K633" t="s">
        <v>998</v>
      </c>
      <c r="L633" t="s">
        <v>731</v>
      </c>
      <c r="M633">
        <v>22</v>
      </c>
      <c r="N633">
        <v>11</v>
      </c>
      <c r="O633" s="3">
        <v>1</v>
      </c>
      <c r="P633">
        <v>1084</v>
      </c>
      <c r="Q633" t="s">
        <v>1011</v>
      </c>
    </row>
    <row r="634" spans="1:17" x14ac:dyDescent="0.35">
      <c r="A634">
        <v>633</v>
      </c>
      <c r="B634" t="s">
        <v>127</v>
      </c>
      <c r="C634">
        <v>52</v>
      </c>
      <c r="D634">
        <v>5</v>
      </c>
      <c r="E634" s="2">
        <v>44967</v>
      </c>
      <c r="F634" s="1">
        <v>0.614375</v>
      </c>
      <c r="G634" s="2">
        <v>44972</v>
      </c>
      <c r="H634" s="1">
        <v>0.21719907407407407</v>
      </c>
      <c r="I634" t="s">
        <v>133</v>
      </c>
      <c r="J634" t="s">
        <v>407</v>
      </c>
      <c r="K634" t="s">
        <v>712</v>
      </c>
      <c r="L634" t="s">
        <v>717</v>
      </c>
      <c r="M634">
        <v>14</v>
      </c>
      <c r="N634">
        <v>5</v>
      </c>
      <c r="O634" s="3">
        <v>5</v>
      </c>
      <c r="P634">
        <v>236</v>
      </c>
      <c r="Q634" t="s">
        <v>728</v>
      </c>
    </row>
    <row r="635" spans="1:17" x14ac:dyDescent="0.35">
      <c r="A635">
        <v>634</v>
      </c>
      <c r="B635" t="s">
        <v>155</v>
      </c>
      <c r="C635">
        <v>57</v>
      </c>
      <c r="D635">
        <v>3</v>
      </c>
      <c r="E635" s="2">
        <v>45053</v>
      </c>
      <c r="F635" s="1">
        <v>0.2751851851851852</v>
      </c>
      <c r="G635" s="2">
        <v>45057</v>
      </c>
      <c r="H635" s="1">
        <v>0.57209490740740743</v>
      </c>
      <c r="I635" t="s">
        <v>478</v>
      </c>
      <c r="J635" t="s">
        <v>405</v>
      </c>
      <c r="K635" t="s">
        <v>999</v>
      </c>
      <c r="L635" t="s">
        <v>720</v>
      </c>
      <c r="M635">
        <v>6</v>
      </c>
      <c r="N635">
        <v>13</v>
      </c>
      <c r="O635" s="3">
        <v>4</v>
      </c>
      <c r="P635">
        <v>1582</v>
      </c>
      <c r="Q635" t="s">
        <v>1027</v>
      </c>
    </row>
    <row r="636" spans="1:17" x14ac:dyDescent="0.35">
      <c r="A636">
        <v>635</v>
      </c>
      <c r="B636" t="s">
        <v>370</v>
      </c>
      <c r="C636">
        <v>67</v>
      </c>
      <c r="D636">
        <v>1</v>
      </c>
      <c r="E636" s="2">
        <v>45242</v>
      </c>
      <c r="F636" s="1">
        <v>0.77582175925925922</v>
      </c>
      <c r="G636" s="2">
        <v>45252</v>
      </c>
      <c r="H636" s="1">
        <v>0.30800925925925926</v>
      </c>
      <c r="I636" t="s">
        <v>503</v>
      </c>
      <c r="J636" t="s">
        <v>401</v>
      </c>
      <c r="K636" t="s">
        <v>948</v>
      </c>
      <c r="L636" t="s">
        <v>720</v>
      </c>
      <c r="M636">
        <v>18</v>
      </c>
      <c r="N636">
        <v>7</v>
      </c>
      <c r="O636" s="3">
        <v>10</v>
      </c>
      <c r="P636">
        <v>1374</v>
      </c>
      <c r="Q636" t="s">
        <v>955</v>
      </c>
    </row>
    <row r="637" spans="1:17" x14ac:dyDescent="0.35">
      <c r="A637">
        <v>636</v>
      </c>
      <c r="B637" t="s">
        <v>264</v>
      </c>
      <c r="C637">
        <v>53</v>
      </c>
      <c r="D637">
        <v>2</v>
      </c>
      <c r="E637" s="2">
        <v>45163</v>
      </c>
      <c r="F637" s="1">
        <v>0.3044675925925926</v>
      </c>
      <c r="G637" s="2">
        <v>45171</v>
      </c>
      <c r="H637" s="1">
        <v>0.1484375</v>
      </c>
      <c r="I637" t="s">
        <v>425</v>
      </c>
      <c r="J637" t="s">
        <v>409</v>
      </c>
      <c r="K637" t="s">
        <v>887</v>
      </c>
      <c r="L637" t="s">
        <v>717</v>
      </c>
      <c r="M637">
        <v>7</v>
      </c>
      <c r="N637">
        <v>3</v>
      </c>
      <c r="O637" s="3">
        <v>8</v>
      </c>
      <c r="P637">
        <v>1672</v>
      </c>
      <c r="Q637" t="s">
        <v>918</v>
      </c>
    </row>
    <row r="638" spans="1:17" x14ac:dyDescent="0.35">
      <c r="A638">
        <v>637</v>
      </c>
      <c r="B638" t="s">
        <v>223</v>
      </c>
      <c r="C638">
        <v>51</v>
      </c>
      <c r="D638">
        <v>3</v>
      </c>
      <c r="E638" s="2">
        <v>44997</v>
      </c>
      <c r="F638" s="1">
        <v>0.81210648148148146</v>
      </c>
      <c r="G638" s="2">
        <v>45005</v>
      </c>
      <c r="H638" s="1">
        <v>0.94043981481481487</v>
      </c>
      <c r="I638" t="s">
        <v>447</v>
      </c>
      <c r="J638" t="s">
        <v>424</v>
      </c>
      <c r="K638" t="s">
        <v>839</v>
      </c>
      <c r="L638" t="s">
        <v>720</v>
      </c>
      <c r="M638">
        <v>19</v>
      </c>
      <c r="N638">
        <v>22</v>
      </c>
      <c r="O638" s="3">
        <v>8</v>
      </c>
      <c r="P638">
        <v>1084</v>
      </c>
      <c r="Q638" t="s">
        <v>857</v>
      </c>
    </row>
    <row r="639" spans="1:17" x14ac:dyDescent="0.35">
      <c r="A639">
        <v>638</v>
      </c>
      <c r="B639" t="s">
        <v>237</v>
      </c>
      <c r="C639">
        <v>39</v>
      </c>
      <c r="D639">
        <v>1</v>
      </c>
      <c r="E639" s="2">
        <v>45039</v>
      </c>
      <c r="F639" s="1">
        <v>9.2743055555555551E-2</v>
      </c>
      <c r="G639" s="2">
        <v>45043</v>
      </c>
      <c r="H639" s="1">
        <v>0.11898148148148148</v>
      </c>
      <c r="I639" t="s">
        <v>572</v>
      </c>
      <c r="J639" t="s">
        <v>424</v>
      </c>
      <c r="K639" t="s">
        <v>997</v>
      </c>
      <c r="L639" t="s">
        <v>720</v>
      </c>
      <c r="M639">
        <v>2</v>
      </c>
      <c r="N639">
        <v>2</v>
      </c>
      <c r="O639" s="3">
        <v>4</v>
      </c>
      <c r="P639">
        <v>387</v>
      </c>
      <c r="Q639" t="s">
        <v>1015</v>
      </c>
    </row>
    <row r="640" spans="1:17" x14ac:dyDescent="0.35">
      <c r="A640">
        <v>639</v>
      </c>
      <c r="B640" t="s">
        <v>382</v>
      </c>
      <c r="C640">
        <v>24</v>
      </c>
      <c r="D640">
        <v>1</v>
      </c>
      <c r="E640" s="2">
        <v>45072</v>
      </c>
      <c r="F640" s="1">
        <v>0.10869212962962962</v>
      </c>
      <c r="G640" s="2">
        <v>45077</v>
      </c>
      <c r="H640" s="1">
        <v>0.13778935185185184</v>
      </c>
      <c r="I640" t="s">
        <v>605</v>
      </c>
      <c r="J640" t="s">
        <v>405</v>
      </c>
      <c r="K640" t="s">
        <v>999</v>
      </c>
      <c r="L640" t="s">
        <v>717</v>
      </c>
      <c r="M640">
        <v>2</v>
      </c>
      <c r="N640">
        <v>3</v>
      </c>
      <c r="O640" s="3">
        <v>5</v>
      </c>
      <c r="P640">
        <v>535</v>
      </c>
      <c r="Q640" t="s">
        <v>1023</v>
      </c>
    </row>
    <row r="641" spans="1:17" x14ac:dyDescent="0.35">
      <c r="A641">
        <v>640</v>
      </c>
      <c r="B641" t="s">
        <v>347</v>
      </c>
      <c r="C641">
        <v>59</v>
      </c>
      <c r="D641">
        <v>3</v>
      </c>
      <c r="E641" s="2">
        <v>45161</v>
      </c>
      <c r="F641" s="1">
        <v>0.26170138888888889</v>
      </c>
      <c r="G641" s="2">
        <v>45169</v>
      </c>
      <c r="H641" s="1">
        <v>0.79677083333333332</v>
      </c>
      <c r="I641" t="s">
        <v>421</v>
      </c>
      <c r="J641" t="s">
        <v>409</v>
      </c>
      <c r="K641" t="s">
        <v>887</v>
      </c>
      <c r="L641" t="s">
        <v>715</v>
      </c>
      <c r="M641">
        <v>6</v>
      </c>
      <c r="N641">
        <v>19</v>
      </c>
      <c r="O641" s="3">
        <v>8</v>
      </c>
      <c r="P641">
        <v>811</v>
      </c>
      <c r="Q641" t="s">
        <v>894</v>
      </c>
    </row>
    <row r="642" spans="1:17" x14ac:dyDescent="0.35">
      <c r="A642">
        <v>641</v>
      </c>
      <c r="B642" t="s">
        <v>248</v>
      </c>
      <c r="C642">
        <v>15</v>
      </c>
      <c r="D642">
        <v>4</v>
      </c>
      <c r="E642" s="2">
        <v>45064</v>
      </c>
      <c r="F642" s="1">
        <v>0.99995370370370373</v>
      </c>
      <c r="G642" s="2">
        <v>45072</v>
      </c>
      <c r="H642" s="1">
        <v>0.80202546296296295</v>
      </c>
      <c r="I642" t="s">
        <v>557</v>
      </c>
      <c r="J642" t="s">
        <v>401</v>
      </c>
      <c r="K642" t="s">
        <v>999</v>
      </c>
      <c r="L642" t="s">
        <v>740</v>
      </c>
      <c r="M642">
        <v>23</v>
      </c>
      <c r="N642">
        <v>19</v>
      </c>
      <c r="O642" s="3">
        <v>8</v>
      </c>
      <c r="P642">
        <v>1488</v>
      </c>
      <c r="Q642" t="s">
        <v>959</v>
      </c>
    </row>
    <row r="643" spans="1:17" x14ac:dyDescent="0.35">
      <c r="A643">
        <v>642</v>
      </c>
      <c r="B643" t="s">
        <v>87</v>
      </c>
      <c r="C643">
        <v>44</v>
      </c>
      <c r="D643">
        <v>5</v>
      </c>
      <c r="E643" s="2">
        <v>45232</v>
      </c>
      <c r="F643" s="1">
        <v>0.22643518518518518</v>
      </c>
      <c r="G643" s="2">
        <v>45237</v>
      </c>
      <c r="H643" s="1">
        <v>2.0729166666666667E-2</v>
      </c>
      <c r="I643" t="s">
        <v>443</v>
      </c>
      <c r="J643" t="s">
        <v>403</v>
      </c>
      <c r="K643" t="s">
        <v>948</v>
      </c>
      <c r="L643" t="s">
        <v>740</v>
      </c>
      <c r="M643">
        <v>5</v>
      </c>
      <c r="N643">
        <v>0</v>
      </c>
      <c r="O643" s="3">
        <v>5</v>
      </c>
      <c r="P643">
        <v>794</v>
      </c>
      <c r="Q643" t="s">
        <v>991</v>
      </c>
    </row>
    <row r="644" spans="1:17" x14ac:dyDescent="0.35">
      <c r="A644">
        <v>643</v>
      </c>
      <c r="B644" t="s">
        <v>248</v>
      </c>
      <c r="C644">
        <v>35</v>
      </c>
      <c r="D644">
        <v>2</v>
      </c>
      <c r="E644" s="2">
        <v>44983</v>
      </c>
      <c r="F644" s="1">
        <v>0.54888888888888887</v>
      </c>
      <c r="G644" s="2">
        <v>44991</v>
      </c>
      <c r="H644" s="1">
        <v>0.8501157407407407</v>
      </c>
      <c r="I644" t="s">
        <v>458</v>
      </c>
      <c r="J644" t="s">
        <v>414</v>
      </c>
      <c r="K644" t="s">
        <v>712</v>
      </c>
      <c r="L644" t="s">
        <v>720</v>
      </c>
      <c r="M644">
        <v>13</v>
      </c>
      <c r="N644">
        <v>20</v>
      </c>
      <c r="O644" s="3">
        <v>8</v>
      </c>
      <c r="P644">
        <v>1865</v>
      </c>
      <c r="Q644" t="s">
        <v>819</v>
      </c>
    </row>
    <row r="645" spans="1:17" x14ac:dyDescent="0.35">
      <c r="A645">
        <v>644</v>
      </c>
      <c r="B645" t="s">
        <v>202</v>
      </c>
      <c r="C645">
        <v>67</v>
      </c>
      <c r="D645">
        <v>1</v>
      </c>
      <c r="E645" s="2">
        <v>45170</v>
      </c>
      <c r="F645" s="1">
        <v>0.62124999999999997</v>
      </c>
      <c r="G645" s="2">
        <v>45180</v>
      </c>
      <c r="H645" s="1">
        <v>0.47312500000000002</v>
      </c>
      <c r="I645" t="s">
        <v>288</v>
      </c>
      <c r="J645" t="s">
        <v>401</v>
      </c>
      <c r="K645" t="s">
        <v>1005</v>
      </c>
      <c r="L645" t="s">
        <v>717</v>
      </c>
      <c r="M645">
        <v>14</v>
      </c>
      <c r="N645">
        <v>11</v>
      </c>
      <c r="O645" s="3">
        <v>10</v>
      </c>
      <c r="P645">
        <v>1374</v>
      </c>
      <c r="Q645" t="s">
        <v>955</v>
      </c>
    </row>
    <row r="646" spans="1:17" x14ac:dyDescent="0.35">
      <c r="A646">
        <v>645</v>
      </c>
      <c r="B646" t="s">
        <v>135</v>
      </c>
      <c r="C646">
        <v>50</v>
      </c>
      <c r="D646">
        <v>3</v>
      </c>
      <c r="E646" s="2">
        <v>44984</v>
      </c>
      <c r="F646" s="1">
        <v>7.4062500000000003E-2</v>
      </c>
      <c r="G646" s="2">
        <v>44985</v>
      </c>
      <c r="H646" s="1">
        <v>8.8321759259259253E-2</v>
      </c>
      <c r="I646" t="s">
        <v>81</v>
      </c>
      <c r="J646" t="s">
        <v>414</v>
      </c>
      <c r="K646" t="s">
        <v>712</v>
      </c>
      <c r="L646" t="s">
        <v>727</v>
      </c>
      <c r="M646">
        <v>1</v>
      </c>
      <c r="N646">
        <v>2</v>
      </c>
      <c r="O646" s="3">
        <v>1</v>
      </c>
      <c r="P646">
        <v>422</v>
      </c>
      <c r="Q646" t="s">
        <v>809</v>
      </c>
    </row>
    <row r="647" spans="1:17" x14ac:dyDescent="0.35">
      <c r="A647">
        <v>646</v>
      </c>
      <c r="B647" t="s">
        <v>63</v>
      </c>
      <c r="C647">
        <v>38</v>
      </c>
      <c r="D647">
        <v>5</v>
      </c>
      <c r="E647" s="2">
        <v>45059</v>
      </c>
      <c r="F647" s="1">
        <v>0.68761574074074072</v>
      </c>
      <c r="G647" s="2">
        <v>45069</v>
      </c>
      <c r="H647" s="1">
        <v>0.38678240740740738</v>
      </c>
      <c r="I647" t="s">
        <v>593</v>
      </c>
      <c r="J647" t="s">
        <v>405</v>
      </c>
      <c r="K647" t="s">
        <v>999</v>
      </c>
      <c r="L647" t="s">
        <v>713</v>
      </c>
      <c r="M647">
        <v>16</v>
      </c>
      <c r="N647">
        <v>9</v>
      </c>
      <c r="O647" s="3">
        <v>10</v>
      </c>
      <c r="P647">
        <v>562</v>
      </c>
      <c r="Q647" t="s">
        <v>853</v>
      </c>
    </row>
    <row r="648" spans="1:17" x14ac:dyDescent="0.35">
      <c r="A648">
        <v>647</v>
      </c>
      <c r="B648" t="s">
        <v>271</v>
      </c>
      <c r="C648">
        <v>21</v>
      </c>
      <c r="D648">
        <v>5</v>
      </c>
      <c r="E648" s="2">
        <v>45163</v>
      </c>
      <c r="F648" s="1">
        <v>0.70862268518518523</v>
      </c>
      <c r="G648" s="2">
        <v>45164</v>
      </c>
      <c r="H648" s="1">
        <v>6.1851851851851852E-2</v>
      </c>
      <c r="I648" t="s">
        <v>353</v>
      </c>
      <c r="J648" t="s">
        <v>409</v>
      </c>
      <c r="K648" t="s">
        <v>887</v>
      </c>
      <c r="L648" t="s">
        <v>717</v>
      </c>
      <c r="M648">
        <v>17</v>
      </c>
      <c r="N648">
        <v>1</v>
      </c>
      <c r="O648" s="3">
        <v>1</v>
      </c>
      <c r="P648">
        <v>1561</v>
      </c>
      <c r="Q648" t="s">
        <v>892</v>
      </c>
    </row>
    <row r="649" spans="1:17" x14ac:dyDescent="0.35">
      <c r="A649">
        <v>648</v>
      </c>
      <c r="B649" t="s">
        <v>163</v>
      </c>
      <c r="C649">
        <v>41</v>
      </c>
      <c r="D649">
        <v>3</v>
      </c>
      <c r="E649" s="2">
        <v>45235</v>
      </c>
      <c r="F649" s="1">
        <v>0.79601851851851857</v>
      </c>
      <c r="G649" s="2">
        <v>45239</v>
      </c>
      <c r="H649" s="1">
        <v>0.35069444444444442</v>
      </c>
      <c r="I649" t="s">
        <v>450</v>
      </c>
      <c r="J649" t="s">
        <v>403</v>
      </c>
      <c r="K649" t="s">
        <v>948</v>
      </c>
      <c r="L649" t="s">
        <v>720</v>
      </c>
      <c r="M649">
        <v>19</v>
      </c>
      <c r="N649">
        <v>8</v>
      </c>
      <c r="O649" s="3">
        <v>4</v>
      </c>
      <c r="P649">
        <v>1977</v>
      </c>
      <c r="Q649" t="s">
        <v>974</v>
      </c>
    </row>
    <row r="650" spans="1:17" x14ac:dyDescent="0.35">
      <c r="A650">
        <v>649</v>
      </c>
      <c r="B650" t="s">
        <v>213</v>
      </c>
      <c r="C650">
        <v>43</v>
      </c>
      <c r="D650">
        <v>3</v>
      </c>
      <c r="E650" s="2">
        <v>45232</v>
      </c>
      <c r="F650" s="1">
        <v>0.12894675925925925</v>
      </c>
      <c r="G650" s="2">
        <v>45241</v>
      </c>
      <c r="H650" s="1">
        <v>0.37170138888888887</v>
      </c>
      <c r="I650" t="s">
        <v>520</v>
      </c>
      <c r="J650" t="s">
        <v>403</v>
      </c>
      <c r="K650" t="s">
        <v>948</v>
      </c>
      <c r="L650" t="s">
        <v>740</v>
      </c>
      <c r="M650">
        <v>3</v>
      </c>
      <c r="N650">
        <v>8</v>
      </c>
      <c r="O650" s="3">
        <v>9</v>
      </c>
      <c r="P650">
        <v>750</v>
      </c>
      <c r="Q650" t="s">
        <v>965</v>
      </c>
    </row>
    <row r="651" spans="1:17" x14ac:dyDescent="0.35">
      <c r="A651">
        <v>650</v>
      </c>
      <c r="B651" t="s">
        <v>302</v>
      </c>
      <c r="C651">
        <v>32</v>
      </c>
      <c r="D651">
        <v>3</v>
      </c>
      <c r="E651" s="2">
        <v>44980</v>
      </c>
      <c r="F651" s="1">
        <v>7.9664351851851847E-2</v>
      </c>
      <c r="G651" s="2">
        <v>44987</v>
      </c>
      <c r="H651" s="1">
        <v>0.13166666666666665</v>
      </c>
      <c r="I651" t="s">
        <v>404</v>
      </c>
      <c r="J651" t="s">
        <v>405</v>
      </c>
      <c r="K651" t="s">
        <v>712</v>
      </c>
      <c r="L651" t="s">
        <v>740</v>
      </c>
      <c r="M651">
        <v>1</v>
      </c>
      <c r="N651">
        <v>3</v>
      </c>
      <c r="O651" s="3">
        <v>7</v>
      </c>
      <c r="P651">
        <v>1792</v>
      </c>
      <c r="Q651" t="s">
        <v>820</v>
      </c>
    </row>
    <row r="652" spans="1:17" x14ac:dyDescent="0.35">
      <c r="A652">
        <v>651</v>
      </c>
      <c r="B652" t="s">
        <v>71</v>
      </c>
      <c r="C652">
        <v>11</v>
      </c>
      <c r="D652">
        <v>4</v>
      </c>
      <c r="E652" s="2">
        <v>44970</v>
      </c>
      <c r="F652" s="1">
        <v>9.4768518518518516E-2</v>
      </c>
      <c r="G652" s="2">
        <v>44976</v>
      </c>
      <c r="H652" s="1">
        <v>0.49715277777777778</v>
      </c>
      <c r="I652" t="s">
        <v>448</v>
      </c>
      <c r="J652" t="s">
        <v>407</v>
      </c>
      <c r="K652" t="s">
        <v>712</v>
      </c>
      <c r="L652" t="s">
        <v>727</v>
      </c>
      <c r="M652">
        <v>2</v>
      </c>
      <c r="N652">
        <v>11</v>
      </c>
      <c r="O652" s="3">
        <v>6</v>
      </c>
      <c r="P652">
        <v>1096</v>
      </c>
      <c r="Q652" t="s">
        <v>753</v>
      </c>
    </row>
    <row r="653" spans="1:17" x14ac:dyDescent="0.35">
      <c r="A653">
        <v>652</v>
      </c>
      <c r="B653" t="s">
        <v>131</v>
      </c>
      <c r="C653">
        <v>21</v>
      </c>
      <c r="D653">
        <v>2</v>
      </c>
      <c r="E653" s="2">
        <v>45166</v>
      </c>
      <c r="F653" s="1">
        <v>0.82024305555555554</v>
      </c>
      <c r="G653" s="2">
        <v>45172</v>
      </c>
      <c r="H653" s="1">
        <v>1.0532407407407407E-3</v>
      </c>
      <c r="I653" t="s">
        <v>391</v>
      </c>
      <c r="J653" t="s">
        <v>409</v>
      </c>
      <c r="K653" t="s">
        <v>887</v>
      </c>
      <c r="L653" t="s">
        <v>727</v>
      </c>
      <c r="M653">
        <v>19</v>
      </c>
      <c r="N653">
        <v>0</v>
      </c>
      <c r="O653" s="3">
        <v>6</v>
      </c>
      <c r="P653">
        <v>1561</v>
      </c>
      <c r="Q653" t="s">
        <v>924</v>
      </c>
    </row>
    <row r="654" spans="1:17" x14ac:dyDescent="0.35">
      <c r="A654">
        <v>653</v>
      </c>
      <c r="B654" t="s">
        <v>298</v>
      </c>
      <c r="C654">
        <v>17</v>
      </c>
      <c r="D654">
        <v>4</v>
      </c>
      <c r="E654" s="2">
        <v>45259</v>
      </c>
      <c r="F654" s="1">
        <v>0.56813657407407403</v>
      </c>
      <c r="G654" s="2">
        <v>45261</v>
      </c>
      <c r="H654" s="1">
        <v>0.24457175925925925</v>
      </c>
      <c r="I654" t="s">
        <v>481</v>
      </c>
      <c r="J654" t="s">
        <v>401</v>
      </c>
      <c r="K654" t="s">
        <v>948</v>
      </c>
      <c r="L654" t="s">
        <v>715</v>
      </c>
      <c r="M654">
        <v>13</v>
      </c>
      <c r="N654">
        <v>5</v>
      </c>
      <c r="O654" s="3">
        <v>2</v>
      </c>
      <c r="P654">
        <v>1899</v>
      </c>
      <c r="Q654" t="s">
        <v>956</v>
      </c>
    </row>
    <row r="655" spans="1:17" x14ac:dyDescent="0.35">
      <c r="A655">
        <v>654</v>
      </c>
      <c r="B655" t="s">
        <v>79</v>
      </c>
      <c r="C655">
        <v>64</v>
      </c>
      <c r="D655">
        <v>2</v>
      </c>
      <c r="E655" s="2">
        <v>45167</v>
      </c>
      <c r="F655" s="1">
        <v>0.20364583333333333</v>
      </c>
      <c r="G655" s="2">
        <v>45171</v>
      </c>
      <c r="H655" s="1">
        <v>2.8622685185185185E-2</v>
      </c>
      <c r="I655" t="s">
        <v>475</v>
      </c>
      <c r="J655" t="s">
        <v>409</v>
      </c>
      <c r="K655" t="s">
        <v>887</v>
      </c>
      <c r="L655" t="s">
        <v>731</v>
      </c>
      <c r="M655">
        <v>4</v>
      </c>
      <c r="N655">
        <v>0</v>
      </c>
      <c r="O655" s="3">
        <v>4</v>
      </c>
      <c r="P655">
        <v>1878</v>
      </c>
      <c r="Q655" t="s">
        <v>877</v>
      </c>
    </row>
    <row r="656" spans="1:17" x14ac:dyDescent="0.35">
      <c r="A656">
        <v>655</v>
      </c>
      <c r="B656" t="s">
        <v>63</v>
      </c>
      <c r="C656">
        <v>17</v>
      </c>
      <c r="D656">
        <v>1</v>
      </c>
      <c r="E656" s="2">
        <v>45238</v>
      </c>
      <c r="F656" s="1">
        <v>0.88824074074074078</v>
      </c>
      <c r="G656" s="2">
        <v>45247</v>
      </c>
      <c r="H656" s="1">
        <v>0.79001157407407407</v>
      </c>
      <c r="I656" t="s">
        <v>495</v>
      </c>
      <c r="J656" t="s">
        <v>401</v>
      </c>
      <c r="K656" t="s">
        <v>948</v>
      </c>
      <c r="L656" t="s">
        <v>715</v>
      </c>
      <c r="M656">
        <v>21</v>
      </c>
      <c r="N656">
        <v>18</v>
      </c>
      <c r="O656" s="3">
        <v>9</v>
      </c>
      <c r="P656">
        <v>1899</v>
      </c>
      <c r="Q656" t="s">
        <v>825</v>
      </c>
    </row>
    <row r="657" spans="1:17" x14ac:dyDescent="0.35">
      <c r="A657">
        <v>656</v>
      </c>
      <c r="B657" t="s">
        <v>131</v>
      </c>
      <c r="C657">
        <v>68</v>
      </c>
      <c r="D657">
        <v>2</v>
      </c>
      <c r="E657" s="2">
        <v>44962</v>
      </c>
      <c r="F657" s="1">
        <v>0.77408564814814818</v>
      </c>
      <c r="G657" s="2">
        <v>44963</v>
      </c>
      <c r="H657" s="1">
        <v>0.1986111111111111</v>
      </c>
      <c r="I657" t="s">
        <v>588</v>
      </c>
      <c r="J657" t="s">
        <v>407</v>
      </c>
      <c r="K657" t="s">
        <v>712</v>
      </c>
      <c r="L657" t="s">
        <v>720</v>
      </c>
      <c r="M657">
        <v>18</v>
      </c>
      <c r="N657">
        <v>4</v>
      </c>
      <c r="O657" s="3">
        <v>1</v>
      </c>
      <c r="P657">
        <v>597</v>
      </c>
      <c r="Q657" t="s">
        <v>739</v>
      </c>
    </row>
    <row r="658" spans="1:17" x14ac:dyDescent="0.35">
      <c r="A658">
        <v>657</v>
      </c>
      <c r="B658" t="s">
        <v>220</v>
      </c>
      <c r="C658">
        <v>13</v>
      </c>
      <c r="D658">
        <v>3</v>
      </c>
      <c r="E658" s="2">
        <v>44988</v>
      </c>
      <c r="F658" s="1">
        <v>0.40130787037037036</v>
      </c>
      <c r="G658" s="2">
        <v>44993</v>
      </c>
      <c r="H658" s="1">
        <v>0.61707175925925928</v>
      </c>
      <c r="I658" t="s">
        <v>473</v>
      </c>
      <c r="J658" t="s">
        <v>414</v>
      </c>
      <c r="K658" t="s">
        <v>839</v>
      </c>
      <c r="L658" t="s">
        <v>717</v>
      </c>
      <c r="M658">
        <v>9</v>
      </c>
      <c r="N658">
        <v>14</v>
      </c>
      <c r="O658" s="3">
        <v>5</v>
      </c>
      <c r="P658">
        <v>1141</v>
      </c>
      <c r="Q658" t="s">
        <v>794</v>
      </c>
    </row>
    <row r="659" spans="1:17" x14ac:dyDescent="0.35">
      <c r="A659">
        <v>658</v>
      </c>
      <c r="B659" t="s">
        <v>241</v>
      </c>
      <c r="C659">
        <v>21</v>
      </c>
      <c r="D659">
        <v>3</v>
      </c>
      <c r="E659" s="2">
        <v>45160</v>
      </c>
      <c r="F659" s="1">
        <v>0.87148148148148152</v>
      </c>
      <c r="G659" s="2">
        <v>45169</v>
      </c>
      <c r="H659" s="1">
        <v>0.3709027777777778</v>
      </c>
      <c r="I659" t="s">
        <v>254</v>
      </c>
      <c r="J659" t="s">
        <v>409</v>
      </c>
      <c r="K659" t="s">
        <v>887</v>
      </c>
      <c r="L659" t="s">
        <v>731</v>
      </c>
      <c r="M659">
        <v>20</v>
      </c>
      <c r="N659">
        <v>8</v>
      </c>
      <c r="O659" s="3">
        <v>9</v>
      </c>
      <c r="P659">
        <v>1561</v>
      </c>
      <c r="Q659" t="s">
        <v>909</v>
      </c>
    </row>
    <row r="660" spans="1:17" x14ac:dyDescent="0.35">
      <c r="A660">
        <v>659</v>
      </c>
      <c r="B660" t="s">
        <v>194</v>
      </c>
      <c r="C660">
        <v>19</v>
      </c>
      <c r="D660">
        <v>5</v>
      </c>
      <c r="E660" s="2">
        <v>44962</v>
      </c>
      <c r="F660" s="1">
        <v>0.73953703703703699</v>
      </c>
      <c r="G660" s="2">
        <v>44969</v>
      </c>
      <c r="H660" s="1">
        <v>0.94285879629629632</v>
      </c>
      <c r="I660" t="s">
        <v>606</v>
      </c>
      <c r="J660" t="s">
        <v>407</v>
      </c>
      <c r="K660" t="s">
        <v>712</v>
      </c>
      <c r="L660" t="s">
        <v>720</v>
      </c>
      <c r="M660">
        <v>17</v>
      </c>
      <c r="N660">
        <v>22</v>
      </c>
      <c r="O660" s="3">
        <v>7</v>
      </c>
      <c r="P660">
        <v>1234</v>
      </c>
      <c r="Q660" t="s">
        <v>718</v>
      </c>
    </row>
    <row r="661" spans="1:17" x14ac:dyDescent="0.35">
      <c r="A661">
        <v>660</v>
      </c>
      <c r="B661" t="s">
        <v>213</v>
      </c>
      <c r="C661">
        <v>58</v>
      </c>
      <c r="D661">
        <v>3</v>
      </c>
      <c r="E661" s="2">
        <v>44968</v>
      </c>
      <c r="F661" s="1">
        <v>0.25608796296296299</v>
      </c>
      <c r="G661" s="2">
        <v>44978</v>
      </c>
      <c r="H661" s="1">
        <v>0.86707175925925928</v>
      </c>
      <c r="I661" t="s">
        <v>445</v>
      </c>
      <c r="J661" t="s">
        <v>407</v>
      </c>
      <c r="K661" t="s">
        <v>712</v>
      </c>
      <c r="L661" t="s">
        <v>713</v>
      </c>
      <c r="M661">
        <v>6</v>
      </c>
      <c r="N661">
        <v>20</v>
      </c>
      <c r="O661" s="3">
        <v>10</v>
      </c>
      <c r="P661">
        <v>1492</v>
      </c>
      <c r="Q661" t="s">
        <v>729</v>
      </c>
    </row>
    <row r="662" spans="1:17" x14ac:dyDescent="0.35">
      <c r="A662">
        <v>661</v>
      </c>
      <c r="B662" t="s">
        <v>75</v>
      </c>
      <c r="C662">
        <v>22</v>
      </c>
      <c r="D662">
        <v>2</v>
      </c>
      <c r="E662" s="2">
        <v>44940</v>
      </c>
      <c r="F662" s="1">
        <v>0.99406249999999996</v>
      </c>
      <c r="G662" s="2">
        <v>44945</v>
      </c>
      <c r="H662" s="1">
        <v>0.41025462962962961</v>
      </c>
      <c r="I662" t="s">
        <v>404</v>
      </c>
      <c r="J662" t="s">
        <v>424</v>
      </c>
      <c r="K662" t="s">
        <v>1002</v>
      </c>
      <c r="L662" t="s">
        <v>713</v>
      </c>
      <c r="M662">
        <v>23</v>
      </c>
      <c r="N662">
        <v>9</v>
      </c>
      <c r="O662" s="3">
        <v>5</v>
      </c>
      <c r="P662">
        <v>1639</v>
      </c>
      <c r="Q662" t="s">
        <v>1013</v>
      </c>
    </row>
    <row r="663" spans="1:17" x14ac:dyDescent="0.35">
      <c r="A663">
        <v>662</v>
      </c>
      <c r="B663" t="s">
        <v>268</v>
      </c>
      <c r="C663">
        <v>20</v>
      </c>
      <c r="D663">
        <v>3</v>
      </c>
      <c r="E663" s="2">
        <v>44966</v>
      </c>
      <c r="F663" s="1">
        <v>0.77074074074074073</v>
      </c>
      <c r="G663" s="2">
        <v>44975</v>
      </c>
      <c r="H663" s="1">
        <v>0.35269675925925925</v>
      </c>
      <c r="I663" t="s">
        <v>577</v>
      </c>
      <c r="J663" t="s">
        <v>401</v>
      </c>
      <c r="K663" t="s">
        <v>712</v>
      </c>
      <c r="L663" t="s">
        <v>740</v>
      </c>
      <c r="M663">
        <v>18</v>
      </c>
      <c r="N663">
        <v>8</v>
      </c>
      <c r="O663" s="3">
        <v>9</v>
      </c>
      <c r="P663">
        <v>697</v>
      </c>
      <c r="Q663" t="s">
        <v>767</v>
      </c>
    </row>
    <row r="664" spans="1:17" x14ac:dyDescent="0.35">
      <c r="A664">
        <v>663</v>
      </c>
      <c r="B664" t="s">
        <v>366</v>
      </c>
      <c r="C664">
        <v>15</v>
      </c>
      <c r="D664">
        <v>2</v>
      </c>
      <c r="E664" s="2">
        <v>45210</v>
      </c>
      <c r="F664" s="1">
        <v>0.61606481481481479</v>
      </c>
      <c r="G664" s="2">
        <v>45211</v>
      </c>
      <c r="H664" s="1">
        <v>0.9389467592592593</v>
      </c>
      <c r="I664" t="s">
        <v>552</v>
      </c>
      <c r="J664" t="s">
        <v>401</v>
      </c>
      <c r="K664" t="s">
        <v>1006</v>
      </c>
      <c r="L664" t="s">
        <v>715</v>
      </c>
      <c r="M664">
        <v>14</v>
      </c>
      <c r="N664">
        <v>22</v>
      </c>
      <c r="O664" s="3">
        <v>1</v>
      </c>
      <c r="P664">
        <v>1488</v>
      </c>
      <c r="Q664" t="s">
        <v>942</v>
      </c>
    </row>
    <row r="665" spans="1:17" x14ac:dyDescent="0.35">
      <c r="A665">
        <v>664</v>
      </c>
      <c r="B665" t="s">
        <v>95</v>
      </c>
      <c r="C665">
        <v>24</v>
      </c>
      <c r="D665">
        <v>2</v>
      </c>
      <c r="E665" s="2">
        <v>44944</v>
      </c>
      <c r="F665" s="1">
        <v>0.49622685185185184</v>
      </c>
      <c r="G665" s="2">
        <v>44954</v>
      </c>
      <c r="H665" s="1">
        <v>0.84870370370370374</v>
      </c>
      <c r="I665" t="s">
        <v>515</v>
      </c>
      <c r="J665" t="s">
        <v>405</v>
      </c>
      <c r="K665" t="s">
        <v>1002</v>
      </c>
      <c r="L665" t="s">
        <v>715</v>
      </c>
      <c r="M665">
        <v>11</v>
      </c>
      <c r="N665">
        <v>20</v>
      </c>
      <c r="O665" s="3">
        <v>10</v>
      </c>
      <c r="P665">
        <v>535</v>
      </c>
      <c r="Q665" t="s">
        <v>932</v>
      </c>
    </row>
    <row r="666" spans="1:17" x14ac:dyDescent="0.35">
      <c r="A666">
        <v>665</v>
      </c>
      <c r="B666" t="s">
        <v>237</v>
      </c>
      <c r="C666">
        <v>62</v>
      </c>
      <c r="D666">
        <v>5</v>
      </c>
      <c r="E666" s="2">
        <v>44990</v>
      </c>
      <c r="F666" s="1">
        <v>0.59956018518518517</v>
      </c>
      <c r="G666" s="2">
        <v>45000</v>
      </c>
      <c r="H666" s="1">
        <v>0.66253472222222221</v>
      </c>
      <c r="I666" t="s">
        <v>549</v>
      </c>
      <c r="J666" t="s">
        <v>414</v>
      </c>
      <c r="K666" t="s">
        <v>839</v>
      </c>
      <c r="L666" t="s">
        <v>720</v>
      </c>
      <c r="M666">
        <v>14</v>
      </c>
      <c r="N666">
        <v>15</v>
      </c>
      <c r="O666" s="3">
        <v>10</v>
      </c>
      <c r="P666">
        <v>1356</v>
      </c>
      <c r="Q666" t="s">
        <v>881</v>
      </c>
    </row>
    <row r="667" spans="1:17" x14ac:dyDescent="0.35">
      <c r="A667">
        <v>666</v>
      </c>
      <c r="B667" t="s">
        <v>131</v>
      </c>
      <c r="C667">
        <v>26</v>
      </c>
      <c r="D667">
        <v>5</v>
      </c>
      <c r="E667" s="2">
        <v>44987</v>
      </c>
      <c r="F667" s="1">
        <v>0.40354166666666669</v>
      </c>
      <c r="G667" s="2">
        <v>44993</v>
      </c>
      <c r="H667" s="1">
        <v>0.81128472222222225</v>
      </c>
      <c r="I667" t="s">
        <v>528</v>
      </c>
      <c r="J667" t="s">
        <v>414</v>
      </c>
      <c r="K667" t="s">
        <v>839</v>
      </c>
      <c r="L667" t="s">
        <v>740</v>
      </c>
      <c r="M667">
        <v>9</v>
      </c>
      <c r="N667">
        <v>19</v>
      </c>
      <c r="O667" s="3">
        <v>6</v>
      </c>
      <c r="P667">
        <v>289</v>
      </c>
      <c r="Q667" t="s">
        <v>876</v>
      </c>
    </row>
    <row r="668" spans="1:17" x14ac:dyDescent="0.35">
      <c r="A668">
        <v>667</v>
      </c>
      <c r="B668" t="s">
        <v>209</v>
      </c>
      <c r="C668">
        <v>44</v>
      </c>
      <c r="D668">
        <v>3</v>
      </c>
      <c r="E668" s="2">
        <v>45234</v>
      </c>
      <c r="F668" s="1">
        <v>0.35206018518518517</v>
      </c>
      <c r="G668" s="2">
        <v>45237</v>
      </c>
      <c r="H668" s="1">
        <v>0.43818287037037035</v>
      </c>
      <c r="I668" t="s">
        <v>531</v>
      </c>
      <c r="J668" t="s">
        <v>403</v>
      </c>
      <c r="K668" t="s">
        <v>948</v>
      </c>
      <c r="L668" t="s">
        <v>713</v>
      </c>
      <c r="M668">
        <v>8</v>
      </c>
      <c r="N668">
        <v>10</v>
      </c>
      <c r="O668" s="3">
        <v>3</v>
      </c>
      <c r="P668">
        <v>794</v>
      </c>
      <c r="Q668" t="s">
        <v>994</v>
      </c>
    </row>
    <row r="669" spans="1:17" x14ac:dyDescent="0.35">
      <c r="A669">
        <v>668</v>
      </c>
      <c r="B669" t="s">
        <v>40</v>
      </c>
      <c r="C669">
        <v>55</v>
      </c>
      <c r="D669">
        <v>2</v>
      </c>
      <c r="E669" s="2">
        <v>45159</v>
      </c>
      <c r="F669" s="1">
        <v>0.42353009259259261</v>
      </c>
      <c r="G669" s="2">
        <v>45168</v>
      </c>
      <c r="H669" s="1">
        <v>0.68945601851851857</v>
      </c>
      <c r="I669" t="s">
        <v>173</v>
      </c>
      <c r="J669" t="s">
        <v>409</v>
      </c>
      <c r="K669" t="s">
        <v>887</v>
      </c>
      <c r="L669" t="s">
        <v>727</v>
      </c>
      <c r="M669">
        <v>10</v>
      </c>
      <c r="N669">
        <v>16</v>
      </c>
      <c r="O669" s="3">
        <v>9</v>
      </c>
      <c r="P669">
        <v>1904</v>
      </c>
      <c r="Q669" t="s">
        <v>898</v>
      </c>
    </row>
    <row r="670" spans="1:17" x14ac:dyDescent="0.35">
      <c r="A670">
        <v>669</v>
      </c>
      <c r="B670" t="s">
        <v>143</v>
      </c>
      <c r="C670">
        <v>68</v>
      </c>
      <c r="D670">
        <v>5</v>
      </c>
      <c r="E670" s="2">
        <v>44967</v>
      </c>
      <c r="F670" s="1">
        <v>0.29988425925925927</v>
      </c>
      <c r="G670" s="2">
        <v>44974</v>
      </c>
      <c r="H670" s="1">
        <v>0.41437499999999999</v>
      </c>
      <c r="I670" t="s">
        <v>422</v>
      </c>
      <c r="J670" t="s">
        <v>407</v>
      </c>
      <c r="K670" t="s">
        <v>712</v>
      </c>
      <c r="L670" t="s">
        <v>717</v>
      </c>
      <c r="M670">
        <v>7</v>
      </c>
      <c r="N670">
        <v>9</v>
      </c>
      <c r="O670" s="3">
        <v>7</v>
      </c>
      <c r="P670">
        <v>597</v>
      </c>
      <c r="Q670" t="s">
        <v>757</v>
      </c>
    </row>
    <row r="671" spans="1:17" x14ac:dyDescent="0.35">
      <c r="A671">
        <v>670</v>
      </c>
      <c r="B671" t="s">
        <v>226</v>
      </c>
      <c r="C671">
        <v>23</v>
      </c>
      <c r="D671">
        <v>5</v>
      </c>
      <c r="E671" s="2">
        <v>45078</v>
      </c>
      <c r="F671" s="1">
        <v>0.2416550925925926</v>
      </c>
      <c r="G671" s="2">
        <v>45087</v>
      </c>
      <c r="H671" s="1">
        <v>0.21458333333333332</v>
      </c>
      <c r="I671" t="s">
        <v>315</v>
      </c>
      <c r="J671" t="s">
        <v>401</v>
      </c>
      <c r="K671" t="s">
        <v>1000</v>
      </c>
      <c r="L671" t="s">
        <v>740</v>
      </c>
      <c r="M671">
        <v>5</v>
      </c>
      <c r="N671">
        <v>5</v>
      </c>
      <c r="O671" s="3">
        <v>9</v>
      </c>
      <c r="P671">
        <v>1098</v>
      </c>
      <c r="Q671" t="s">
        <v>1040</v>
      </c>
    </row>
    <row r="672" spans="1:17" x14ac:dyDescent="0.35">
      <c r="A672">
        <v>671</v>
      </c>
      <c r="B672" t="s">
        <v>233</v>
      </c>
      <c r="C672">
        <v>31</v>
      </c>
      <c r="D672">
        <v>4</v>
      </c>
      <c r="E672" s="2">
        <v>45263</v>
      </c>
      <c r="F672" s="1">
        <v>0.28770833333333334</v>
      </c>
      <c r="G672" s="2">
        <v>45267</v>
      </c>
      <c r="H672" s="1">
        <v>0.96966435185185185</v>
      </c>
      <c r="I672" t="s">
        <v>415</v>
      </c>
      <c r="J672" t="s">
        <v>424</v>
      </c>
      <c r="K672" t="s">
        <v>996</v>
      </c>
      <c r="L672" t="s">
        <v>720</v>
      </c>
      <c r="M672">
        <v>6</v>
      </c>
      <c r="N672">
        <v>23</v>
      </c>
      <c r="O672" s="3">
        <v>4</v>
      </c>
      <c r="P672">
        <v>1804</v>
      </c>
      <c r="Q672" t="s">
        <v>1010</v>
      </c>
    </row>
    <row r="673" spans="1:17" x14ac:dyDescent="0.35">
      <c r="A673">
        <v>672</v>
      </c>
      <c r="B673" t="s">
        <v>198</v>
      </c>
      <c r="C673">
        <v>44</v>
      </c>
      <c r="D673">
        <v>5</v>
      </c>
      <c r="E673" s="2">
        <v>45237</v>
      </c>
      <c r="F673" s="1">
        <v>0.58767361111111116</v>
      </c>
      <c r="G673" s="2">
        <v>45239</v>
      </c>
      <c r="H673" s="1">
        <v>0.28237268518518521</v>
      </c>
      <c r="I673" t="s">
        <v>567</v>
      </c>
      <c r="J673" t="s">
        <v>403</v>
      </c>
      <c r="K673" t="s">
        <v>948</v>
      </c>
      <c r="L673" t="s">
        <v>731</v>
      </c>
      <c r="M673">
        <v>14</v>
      </c>
      <c r="N673">
        <v>6</v>
      </c>
      <c r="O673" s="3">
        <v>2</v>
      </c>
      <c r="P673">
        <v>794</v>
      </c>
      <c r="Q673" t="s">
        <v>991</v>
      </c>
    </row>
    <row r="674" spans="1:17" x14ac:dyDescent="0.35">
      <c r="A674">
        <v>673</v>
      </c>
      <c r="B674" t="s">
        <v>36</v>
      </c>
      <c r="C674">
        <v>33</v>
      </c>
      <c r="D674">
        <v>3</v>
      </c>
      <c r="E674" s="2">
        <v>44961</v>
      </c>
      <c r="F674" s="1">
        <v>0.24640046296296297</v>
      </c>
      <c r="G674" s="2">
        <v>44964</v>
      </c>
      <c r="H674" s="1">
        <v>0.1844675925925926</v>
      </c>
      <c r="I674" t="s">
        <v>300</v>
      </c>
      <c r="J674" t="s">
        <v>407</v>
      </c>
      <c r="K674" t="s">
        <v>712</v>
      </c>
      <c r="L674" t="s">
        <v>713</v>
      </c>
      <c r="M674">
        <v>5</v>
      </c>
      <c r="N674">
        <v>4</v>
      </c>
      <c r="O674" s="3">
        <v>3</v>
      </c>
      <c r="P674">
        <v>314</v>
      </c>
      <c r="Q674" t="s">
        <v>725</v>
      </c>
    </row>
    <row r="675" spans="1:17" x14ac:dyDescent="0.35">
      <c r="A675">
        <v>674</v>
      </c>
      <c r="B675" t="s">
        <v>256</v>
      </c>
      <c r="C675">
        <v>68</v>
      </c>
      <c r="D675">
        <v>2</v>
      </c>
      <c r="E675" s="2">
        <v>44964</v>
      </c>
      <c r="F675" s="1">
        <v>0.40376157407407409</v>
      </c>
      <c r="G675" s="2">
        <v>44973</v>
      </c>
      <c r="H675" s="1">
        <v>0.98640046296296291</v>
      </c>
      <c r="I675" t="s">
        <v>504</v>
      </c>
      <c r="J675" t="s">
        <v>407</v>
      </c>
      <c r="K675" t="s">
        <v>712</v>
      </c>
      <c r="L675" t="s">
        <v>731</v>
      </c>
      <c r="M675">
        <v>9</v>
      </c>
      <c r="N675">
        <v>23</v>
      </c>
      <c r="O675" s="3">
        <v>9</v>
      </c>
      <c r="P675">
        <v>597</v>
      </c>
      <c r="Q675" t="s">
        <v>739</v>
      </c>
    </row>
    <row r="676" spans="1:17" x14ac:dyDescent="0.35">
      <c r="A676">
        <v>675</v>
      </c>
      <c r="B676" t="s">
        <v>209</v>
      </c>
      <c r="C676">
        <v>13</v>
      </c>
      <c r="D676">
        <v>4</v>
      </c>
      <c r="E676" s="2">
        <v>44985</v>
      </c>
      <c r="F676" s="1">
        <v>0.33664351851851854</v>
      </c>
      <c r="G676" s="2">
        <v>44994</v>
      </c>
      <c r="H676" s="1">
        <v>0.99458333333333337</v>
      </c>
      <c r="I676" t="s">
        <v>607</v>
      </c>
      <c r="J676" t="s">
        <v>414</v>
      </c>
      <c r="K676" t="s">
        <v>712</v>
      </c>
      <c r="L676" t="s">
        <v>731</v>
      </c>
      <c r="M676">
        <v>8</v>
      </c>
      <c r="N676">
        <v>23</v>
      </c>
      <c r="O676" s="3">
        <v>9</v>
      </c>
      <c r="P676">
        <v>1141</v>
      </c>
      <c r="Q676" t="s">
        <v>821</v>
      </c>
    </row>
    <row r="677" spans="1:17" x14ac:dyDescent="0.35">
      <c r="A677">
        <v>676</v>
      </c>
      <c r="B677" t="s">
        <v>155</v>
      </c>
      <c r="C677">
        <v>46</v>
      </c>
      <c r="D677">
        <v>4</v>
      </c>
      <c r="E677" s="2">
        <v>44975</v>
      </c>
      <c r="F677" s="1">
        <v>0.5294444444444445</v>
      </c>
      <c r="G677" s="2">
        <v>44977</v>
      </c>
      <c r="H677" s="1">
        <v>0.86981481481481482</v>
      </c>
      <c r="I677" t="s">
        <v>46</v>
      </c>
      <c r="J677" t="s">
        <v>401</v>
      </c>
      <c r="K677" t="s">
        <v>712</v>
      </c>
      <c r="L677" t="s">
        <v>713</v>
      </c>
      <c r="M677">
        <v>12</v>
      </c>
      <c r="N677">
        <v>20</v>
      </c>
      <c r="O677" s="3">
        <v>2</v>
      </c>
      <c r="P677">
        <v>758</v>
      </c>
      <c r="Q677" t="s">
        <v>822</v>
      </c>
    </row>
    <row r="678" spans="1:17" x14ac:dyDescent="0.35">
      <c r="A678">
        <v>677</v>
      </c>
      <c r="B678" t="s">
        <v>182</v>
      </c>
      <c r="C678">
        <v>37</v>
      </c>
      <c r="D678">
        <v>5</v>
      </c>
      <c r="E678" s="2">
        <v>45234</v>
      </c>
      <c r="F678" s="1">
        <v>0.32917824074074076</v>
      </c>
      <c r="G678" s="2">
        <v>45244</v>
      </c>
      <c r="H678" s="1">
        <v>0.23096064814814815</v>
      </c>
      <c r="I678" t="s">
        <v>448</v>
      </c>
      <c r="J678" t="s">
        <v>403</v>
      </c>
      <c r="K678" t="s">
        <v>948</v>
      </c>
      <c r="L678" t="s">
        <v>713</v>
      </c>
      <c r="M678">
        <v>7</v>
      </c>
      <c r="N678">
        <v>5</v>
      </c>
      <c r="O678" s="3">
        <v>10</v>
      </c>
      <c r="P678">
        <v>1428</v>
      </c>
      <c r="Q678" t="s">
        <v>981</v>
      </c>
    </row>
    <row r="679" spans="1:17" x14ac:dyDescent="0.35">
      <c r="A679">
        <v>678</v>
      </c>
      <c r="B679" t="s">
        <v>83</v>
      </c>
      <c r="C679">
        <v>31</v>
      </c>
      <c r="D679">
        <v>5</v>
      </c>
      <c r="E679" s="2">
        <v>45179</v>
      </c>
      <c r="F679" s="1">
        <v>0.59998842592592594</v>
      </c>
      <c r="G679" s="2">
        <v>45189</v>
      </c>
      <c r="H679" s="1">
        <v>0.42577546296296298</v>
      </c>
      <c r="I679" t="s">
        <v>495</v>
      </c>
      <c r="J679" t="s">
        <v>424</v>
      </c>
      <c r="K679" t="s">
        <v>1005</v>
      </c>
      <c r="L679" t="s">
        <v>720</v>
      </c>
      <c r="M679">
        <v>14</v>
      </c>
      <c r="N679">
        <v>10</v>
      </c>
      <c r="O679" s="3">
        <v>10</v>
      </c>
      <c r="P679">
        <v>1804</v>
      </c>
      <c r="Q679" t="s">
        <v>1009</v>
      </c>
    </row>
    <row r="680" spans="1:17" x14ac:dyDescent="0.35">
      <c r="A680">
        <v>679</v>
      </c>
      <c r="B680" t="s">
        <v>79</v>
      </c>
      <c r="C680">
        <v>56</v>
      </c>
      <c r="D680">
        <v>2</v>
      </c>
      <c r="E680" s="2">
        <v>45204</v>
      </c>
      <c r="F680" s="1">
        <v>0.72869212962962959</v>
      </c>
      <c r="G680" s="2">
        <v>45213</v>
      </c>
      <c r="H680" s="1">
        <v>0.5403472222222222</v>
      </c>
      <c r="I680" t="s">
        <v>423</v>
      </c>
      <c r="J680" t="s">
        <v>401</v>
      </c>
      <c r="K680" t="s">
        <v>1006</v>
      </c>
      <c r="L680" t="s">
        <v>740</v>
      </c>
      <c r="M680">
        <v>17</v>
      </c>
      <c r="N680">
        <v>12</v>
      </c>
      <c r="O680" s="3">
        <v>9</v>
      </c>
      <c r="P680">
        <v>1272</v>
      </c>
      <c r="Q680" t="s">
        <v>789</v>
      </c>
    </row>
    <row r="681" spans="1:17" x14ac:dyDescent="0.35">
      <c r="A681">
        <v>680</v>
      </c>
      <c r="B681" t="s">
        <v>75</v>
      </c>
      <c r="C681">
        <v>56</v>
      </c>
      <c r="D681">
        <v>1</v>
      </c>
      <c r="E681" s="2">
        <v>45262</v>
      </c>
      <c r="F681" s="1">
        <v>0.9309143518518519</v>
      </c>
      <c r="G681" s="2">
        <v>45268</v>
      </c>
      <c r="H681" s="1">
        <v>0.10636574074074075</v>
      </c>
      <c r="I681" t="s">
        <v>459</v>
      </c>
      <c r="J681" t="s">
        <v>401</v>
      </c>
      <c r="K681" t="s">
        <v>996</v>
      </c>
      <c r="L681" t="s">
        <v>713</v>
      </c>
      <c r="M681">
        <v>22</v>
      </c>
      <c r="N681">
        <v>2</v>
      </c>
      <c r="O681" s="3">
        <v>6</v>
      </c>
      <c r="P681">
        <v>1272</v>
      </c>
      <c r="Q681" t="s">
        <v>826</v>
      </c>
    </row>
    <row r="682" spans="1:17" x14ac:dyDescent="0.35">
      <c r="A682">
        <v>681</v>
      </c>
      <c r="B682" t="s">
        <v>382</v>
      </c>
      <c r="C682">
        <v>23</v>
      </c>
      <c r="D682">
        <v>5</v>
      </c>
      <c r="E682" s="2">
        <v>44955</v>
      </c>
      <c r="F682" s="1">
        <v>0.42229166666666668</v>
      </c>
      <c r="G682" s="2">
        <v>44962</v>
      </c>
      <c r="H682" s="1">
        <v>0.50101851851851853</v>
      </c>
      <c r="I682" t="s">
        <v>556</v>
      </c>
      <c r="J682" t="s">
        <v>401</v>
      </c>
      <c r="K682" t="s">
        <v>1002</v>
      </c>
      <c r="L682" t="s">
        <v>720</v>
      </c>
      <c r="M682">
        <v>10</v>
      </c>
      <c r="N682">
        <v>12</v>
      </c>
      <c r="O682" s="3">
        <v>7</v>
      </c>
      <c r="P682">
        <v>1098</v>
      </c>
      <c r="Q682" t="s">
        <v>1040</v>
      </c>
    </row>
    <row r="683" spans="1:17" x14ac:dyDescent="0.35">
      <c r="A683">
        <v>682</v>
      </c>
      <c r="B683" t="s">
        <v>217</v>
      </c>
      <c r="C683">
        <v>50</v>
      </c>
      <c r="D683">
        <v>5</v>
      </c>
      <c r="E683" s="2">
        <v>44983</v>
      </c>
      <c r="F683" s="1">
        <v>0.31337962962962962</v>
      </c>
      <c r="G683" s="2">
        <v>44990</v>
      </c>
      <c r="H683" s="1">
        <v>0.48093750000000002</v>
      </c>
      <c r="I683" t="s">
        <v>284</v>
      </c>
      <c r="J683" t="s">
        <v>414</v>
      </c>
      <c r="K683" t="s">
        <v>712</v>
      </c>
      <c r="L683" t="s">
        <v>720</v>
      </c>
      <c r="M683">
        <v>7</v>
      </c>
      <c r="N683">
        <v>11</v>
      </c>
      <c r="O683" s="3">
        <v>7</v>
      </c>
      <c r="P683">
        <v>422</v>
      </c>
      <c r="Q683" t="s">
        <v>776</v>
      </c>
    </row>
    <row r="684" spans="1:17" x14ac:dyDescent="0.35">
      <c r="A684">
        <v>683</v>
      </c>
      <c r="B684" t="s">
        <v>99</v>
      </c>
      <c r="C684">
        <v>27</v>
      </c>
      <c r="D684">
        <v>3</v>
      </c>
      <c r="E684" s="2">
        <v>45161</v>
      </c>
      <c r="F684" s="1">
        <v>0.89372685185185186</v>
      </c>
      <c r="G684" s="2">
        <v>45168</v>
      </c>
      <c r="H684" s="1">
        <v>0.80912037037037032</v>
      </c>
      <c r="I684" t="s">
        <v>566</v>
      </c>
      <c r="J684" t="s">
        <v>409</v>
      </c>
      <c r="K684" t="s">
        <v>887</v>
      </c>
      <c r="L684" t="s">
        <v>715</v>
      </c>
      <c r="M684">
        <v>21</v>
      </c>
      <c r="N684">
        <v>19</v>
      </c>
      <c r="O684" s="3">
        <v>7</v>
      </c>
      <c r="P684">
        <v>548</v>
      </c>
      <c r="Q684" t="s">
        <v>907</v>
      </c>
    </row>
    <row r="685" spans="1:17" x14ac:dyDescent="0.35">
      <c r="A685">
        <v>684</v>
      </c>
      <c r="B685" t="s">
        <v>119</v>
      </c>
      <c r="C685">
        <v>70</v>
      </c>
      <c r="D685">
        <v>3</v>
      </c>
      <c r="E685" s="2">
        <v>45186</v>
      </c>
      <c r="F685" s="1">
        <v>6.5162037037037032E-2</v>
      </c>
      <c r="G685" s="2">
        <v>45194</v>
      </c>
      <c r="H685" s="1">
        <v>0.11434027777777778</v>
      </c>
      <c r="I685" t="s">
        <v>364</v>
      </c>
      <c r="J685" t="s">
        <v>405</v>
      </c>
      <c r="K685" t="s">
        <v>1005</v>
      </c>
      <c r="L685" t="s">
        <v>720</v>
      </c>
      <c r="M685">
        <v>1</v>
      </c>
      <c r="N685">
        <v>2</v>
      </c>
      <c r="O685" s="3">
        <v>8</v>
      </c>
      <c r="P685">
        <v>866</v>
      </c>
      <c r="Q685" t="s">
        <v>829</v>
      </c>
    </row>
    <row r="686" spans="1:17" x14ac:dyDescent="0.35">
      <c r="A686">
        <v>685</v>
      </c>
      <c r="B686" t="s">
        <v>217</v>
      </c>
      <c r="C686">
        <v>22</v>
      </c>
      <c r="D686">
        <v>1</v>
      </c>
      <c r="E686" s="2">
        <v>45170</v>
      </c>
      <c r="F686" s="1">
        <v>0.87824074074074077</v>
      </c>
      <c r="G686" s="2">
        <v>45180</v>
      </c>
      <c r="H686" s="1">
        <v>0.35468749999999999</v>
      </c>
      <c r="I686" t="s">
        <v>608</v>
      </c>
      <c r="J686" t="s">
        <v>424</v>
      </c>
      <c r="K686" t="s">
        <v>1005</v>
      </c>
      <c r="L686" t="s">
        <v>717</v>
      </c>
      <c r="M686">
        <v>21</v>
      </c>
      <c r="N686">
        <v>8</v>
      </c>
      <c r="O686" s="3">
        <v>10</v>
      </c>
      <c r="P686">
        <v>1639</v>
      </c>
      <c r="Q686" t="s">
        <v>816</v>
      </c>
    </row>
    <row r="687" spans="1:17" x14ac:dyDescent="0.35">
      <c r="A687">
        <v>686</v>
      </c>
      <c r="B687" t="s">
        <v>107</v>
      </c>
      <c r="C687">
        <v>50</v>
      </c>
      <c r="D687">
        <v>1</v>
      </c>
      <c r="E687" s="2">
        <v>44986</v>
      </c>
      <c r="F687" s="1">
        <v>0.68724537037037037</v>
      </c>
      <c r="G687" s="2">
        <v>44996</v>
      </c>
      <c r="H687" s="1">
        <v>0.90137731481481487</v>
      </c>
      <c r="I687" t="s">
        <v>400</v>
      </c>
      <c r="J687" t="s">
        <v>414</v>
      </c>
      <c r="K687" t="s">
        <v>839</v>
      </c>
      <c r="L687" t="s">
        <v>715</v>
      </c>
      <c r="M687">
        <v>16</v>
      </c>
      <c r="N687">
        <v>21</v>
      </c>
      <c r="O687" s="3">
        <v>10</v>
      </c>
      <c r="P687">
        <v>422</v>
      </c>
      <c r="Q687" t="s">
        <v>827</v>
      </c>
    </row>
    <row r="688" spans="1:17" x14ac:dyDescent="0.35">
      <c r="A688">
        <v>687</v>
      </c>
      <c r="B688" t="s">
        <v>382</v>
      </c>
      <c r="C688">
        <v>8</v>
      </c>
      <c r="D688">
        <v>5</v>
      </c>
      <c r="E688" s="2">
        <v>45000</v>
      </c>
      <c r="F688" s="1">
        <v>0.74809027777777781</v>
      </c>
      <c r="G688" s="2">
        <v>45004</v>
      </c>
      <c r="H688" s="1">
        <v>0.20201388888888888</v>
      </c>
      <c r="I688" t="s">
        <v>609</v>
      </c>
      <c r="J688" t="s">
        <v>401</v>
      </c>
      <c r="K688" t="s">
        <v>839</v>
      </c>
      <c r="L688" t="s">
        <v>715</v>
      </c>
      <c r="M688">
        <v>17</v>
      </c>
      <c r="N688">
        <v>4</v>
      </c>
      <c r="O688" s="3">
        <v>4</v>
      </c>
      <c r="P688">
        <v>252</v>
      </c>
      <c r="Q688" t="s">
        <v>858</v>
      </c>
    </row>
    <row r="689" spans="1:17" x14ac:dyDescent="0.35">
      <c r="A689">
        <v>688</v>
      </c>
      <c r="B689" t="s">
        <v>63</v>
      </c>
      <c r="C689">
        <v>54</v>
      </c>
      <c r="D689">
        <v>2</v>
      </c>
      <c r="E689" s="2">
        <v>44954</v>
      </c>
      <c r="F689" s="1">
        <v>0.79313657407407412</v>
      </c>
      <c r="G689" s="2">
        <v>44956</v>
      </c>
      <c r="H689" s="1">
        <v>0.57733796296296291</v>
      </c>
      <c r="I689" t="s">
        <v>499</v>
      </c>
      <c r="J689" t="s">
        <v>401</v>
      </c>
      <c r="K689" t="s">
        <v>1002</v>
      </c>
      <c r="L689" t="s">
        <v>713</v>
      </c>
      <c r="M689">
        <v>19</v>
      </c>
      <c r="N689">
        <v>13</v>
      </c>
      <c r="O689" s="3">
        <v>2</v>
      </c>
      <c r="P689">
        <v>1236</v>
      </c>
      <c r="Q689" t="s">
        <v>1035</v>
      </c>
    </row>
    <row r="690" spans="1:17" x14ac:dyDescent="0.35">
      <c r="A690">
        <v>689</v>
      </c>
      <c r="B690" t="s">
        <v>186</v>
      </c>
      <c r="C690">
        <v>66</v>
      </c>
      <c r="D690">
        <v>4</v>
      </c>
      <c r="E690" s="2">
        <v>44987</v>
      </c>
      <c r="F690" s="1">
        <v>0.24493055555555557</v>
      </c>
      <c r="G690" s="2">
        <v>44992</v>
      </c>
      <c r="H690" s="1">
        <v>0.45864583333333331</v>
      </c>
      <c r="I690" t="s">
        <v>606</v>
      </c>
      <c r="J690" t="s">
        <v>414</v>
      </c>
      <c r="K690" t="s">
        <v>839</v>
      </c>
      <c r="L690" t="s">
        <v>740</v>
      </c>
      <c r="M690">
        <v>5</v>
      </c>
      <c r="N690">
        <v>11</v>
      </c>
      <c r="O690" s="3">
        <v>5</v>
      </c>
      <c r="P690">
        <v>610</v>
      </c>
      <c r="Q690" t="s">
        <v>882</v>
      </c>
    </row>
    <row r="691" spans="1:17" x14ac:dyDescent="0.35">
      <c r="A691">
        <v>690</v>
      </c>
      <c r="B691" t="s">
        <v>325</v>
      </c>
      <c r="C691">
        <v>48</v>
      </c>
      <c r="D691">
        <v>2</v>
      </c>
      <c r="E691" s="2">
        <v>45232</v>
      </c>
      <c r="F691" s="1">
        <v>0.88431712962962961</v>
      </c>
      <c r="G691" s="2">
        <v>45235</v>
      </c>
      <c r="H691" s="1">
        <v>0.89777777777777779</v>
      </c>
      <c r="I691" t="s">
        <v>610</v>
      </c>
      <c r="J691" t="s">
        <v>403</v>
      </c>
      <c r="K691" t="s">
        <v>948</v>
      </c>
      <c r="L691" t="s">
        <v>740</v>
      </c>
      <c r="M691">
        <v>21</v>
      </c>
      <c r="N691">
        <v>21</v>
      </c>
      <c r="O691" s="3">
        <v>3</v>
      </c>
      <c r="P691">
        <v>433</v>
      </c>
      <c r="Q691" t="s">
        <v>867</v>
      </c>
    </row>
    <row r="692" spans="1:17" x14ac:dyDescent="0.35">
      <c r="A692">
        <v>691</v>
      </c>
      <c r="B692" t="s">
        <v>11</v>
      </c>
      <c r="C692">
        <v>48</v>
      </c>
      <c r="D692">
        <v>5</v>
      </c>
      <c r="E692" s="2">
        <v>45236</v>
      </c>
      <c r="F692" s="1">
        <v>0.22410879629629629</v>
      </c>
      <c r="G692" s="2">
        <v>45240</v>
      </c>
      <c r="H692" s="1">
        <v>0.46418981481481481</v>
      </c>
      <c r="I692" t="s">
        <v>520</v>
      </c>
      <c r="J692" t="s">
        <v>403</v>
      </c>
      <c r="K692" t="s">
        <v>948</v>
      </c>
      <c r="L692" t="s">
        <v>727</v>
      </c>
      <c r="M692">
        <v>5</v>
      </c>
      <c r="N692">
        <v>11</v>
      </c>
      <c r="O692" s="3">
        <v>4</v>
      </c>
      <c r="P692">
        <v>433</v>
      </c>
      <c r="Q692" t="s">
        <v>989</v>
      </c>
    </row>
    <row r="693" spans="1:17" x14ac:dyDescent="0.35">
      <c r="A693">
        <v>692</v>
      </c>
      <c r="B693" t="s">
        <v>143</v>
      </c>
      <c r="C693">
        <v>15</v>
      </c>
      <c r="D693">
        <v>2</v>
      </c>
      <c r="E693" s="2">
        <v>45149</v>
      </c>
      <c r="F693" s="1">
        <v>0.29508101851851853</v>
      </c>
      <c r="G693" s="2">
        <v>45156</v>
      </c>
      <c r="H693" s="1">
        <v>0.28098379629629627</v>
      </c>
      <c r="I693" t="s">
        <v>280</v>
      </c>
      <c r="J693" t="s">
        <v>401</v>
      </c>
      <c r="K693" t="s">
        <v>887</v>
      </c>
      <c r="L693" t="s">
        <v>717</v>
      </c>
      <c r="M693">
        <v>7</v>
      </c>
      <c r="N693">
        <v>6</v>
      </c>
      <c r="O693" s="3">
        <v>7</v>
      </c>
      <c r="P693">
        <v>1488</v>
      </c>
      <c r="Q693" t="s">
        <v>942</v>
      </c>
    </row>
    <row r="694" spans="1:17" x14ac:dyDescent="0.35">
      <c r="A694">
        <v>693</v>
      </c>
      <c r="B694" t="s">
        <v>167</v>
      </c>
      <c r="C694">
        <v>4</v>
      </c>
      <c r="D694">
        <v>5</v>
      </c>
      <c r="E694" s="2">
        <v>45234</v>
      </c>
      <c r="F694" s="1">
        <v>0.99230324074074072</v>
      </c>
      <c r="G694" s="2">
        <v>45237</v>
      </c>
      <c r="H694" s="1">
        <v>0.23017361111111112</v>
      </c>
      <c r="I694" t="s">
        <v>562</v>
      </c>
      <c r="J694" t="s">
        <v>403</v>
      </c>
      <c r="K694" t="s">
        <v>948</v>
      </c>
      <c r="L694" t="s">
        <v>713</v>
      </c>
      <c r="M694">
        <v>23</v>
      </c>
      <c r="N694">
        <v>5</v>
      </c>
      <c r="O694" s="3">
        <v>3</v>
      </c>
      <c r="P694">
        <v>1199</v>
      </c>
      <c r="Q694" t="s">
        <v>982</v>
      </c>
    </row>
    <row r="695" spans="1:17" x14ac:dyDescent="0.35">
      <c r="A695">
        <v>694</v>
      </c>
      <c r="B695" t="s">
        <v>75</v>
      </c>
      <c r="C695">
        <v>23</v>
      </c>
      <c r="D695">
        <v>2</v>
      </c>
      <c r="E695" s="2">
        <v>45031</v>
      </c>
      <c r="F695" s="1">
        <v>0.81003472222222217</v>
      </c>
      <c r="G695" s="2">
        <v>45037</v>
      </c>
      <c r="H695" s="1">
        <v>0.70753472222222225</v>
      </c>
      <c r="I695" t="s">
        <v>443</v>
      </c>
      <c r="J695" t="s">
        <v>401</v>
      </c>
      <c r="K695" t="s">
        <v>997</v>
      </c>
      <c r="L695" t="s">
        <v>713</v>
      </c>
      <c r="M695">
        <v>19</v>
      </c>
      <c r="N695">
        <v>16</v>
      </c>
      <c r="O695" s="3">
        <v>6</v>
      </c>
      <c r="P695">
        <v>1098</v>
      </c>
      <c r="Q695" t="s">
        <v>796</v>
      </c>
    </row>
    <row r="696" spans="1:17" x14ac:dyDescent="0.35">
      <c r="A696">
        <v>695</v>
      </c>
      <c r="B696" t="s">
        <v>186</v>
      </c>
      <c r="C696">
        <v>23</v>
      </c>
      <c r="D696">
        <v>4</v>
      </c>
      <c r="E696" s="2">
        <v>44990</v>
      </c>
      <c r="F696" s="1">
        <v>0.69226851851851856</v>
      </c>
      <c r="G696" s="2">
        <v>44999</v>
      </c>
      <c r="H696" s="1">
        <v>0.70953703703703708</v>
      </c>
      <c r="I696" t="s">
        <v>200</v>
      </c>
      <c r="J696" t="s">
        <v>401</v>
      </c>
      <c r="K696" t="s">
        <v>839</v>
      </c>
      <c r="L696" t="s">
        <v>720</v>
      </c>
      <c r="M696">
        <v>16</v>
      </c>
      <c r="N696">
        <v>17</v>
      </c>
      <c r="O696" s="3">
        <v>9</v>
      </c>
      <c r="P696">
        <v>1098</v>
      </c>
      <c r="Q696" t="s">
        <v>859</v>
      </c>
    </row>
    <row r="697" spans="1:17" x14ac:dyDescent="0.35">
      <c r="A697">
        <v>696</v>
      </c>
      <c r="B697" t="s">
        <v>186</v>
      </c>
      <c r="C697">
        <v>13</v>
      </c>
      <c r="D697">
        <v>3</v>
      </c>
      <c r="E697" s="2">
        <v>44992</v>
      </c>
      <c r="F697" s="1">
        <v>0.11274305555555555</v>
      </c>
      <c r="G697" s="2">
        <v>44999</v>
      </c>
      <c r="H697" s="1">
        <v>0.63107638888888884</v>
      </c>
      <c r="I697" t="s">
        <v>611</v>
      </c>
      <c r="J697" t="s">
        <v>414</v>
      </c>
      <c r="K697" t="s">
        <v>839</v>
      </c>
      <c r="L697" t="s">
        <v>731</v>
      </c>
      <c r="M697">
        <v>2</v>
      </c>
      <c r="N697">
        <v>15</v>
      </c>
      <c r="O697" s="3">
        <v>7</v>
      </c>
      <c r="P697">
        <v>1141</v>
      </c>
      <c r="Q697" t="s">
        <v>794</v>
      </c>
    </row>
    <row r="698" spans="1:17" x14ac:dyDescent="0.35">
      <c r="A698">
        <v>697</v>
      </c>
      <c r="B698" t="s">
        <v>107</v>
      </c>
      <c r="C698">
        <v>66</v>
      </c>
      <c r="D698">
        <v>1</v>
      </c>
      <c r="E698" s="2">
        <v>44988</v>
      </c>
      <c r="F698" s="1">
        <v>0.59751157407407407</v>
      </c>
      <c r="G698" s="2">
        <v>44992</v>
      </c>
      <c r="H698" s="1">
        <v>0.63495370370370374</v>
      </c>
      <c r="I698" t="s">
        <v>469</v>
      </c>
      <c r="J698" t="s">
        <v>414</v>
      </c>
      <c r="K698" t="s">
        <v>839</v>
      </c>
      <c r="L698" t="s">
        <v>717</v>
      </c>
      <c r="M698">
        <v>14</v>
      </c>
      <c r="N698">
        <v>15</v>
      </c>
      <c r="O698" s="3">
        <v>4</v>
      </c>
      <c r="P698">
        <v>610</v>
      </c>
      <c r="Q698" t="s">
        <v>870</v>
      </c>
    </row>
    <row r="699" spans="1:17" x14ac:dyDescent="0.35">
      <c r="A699">
        <v>698</v>
      </c>
      <c r="B699" t="s">
        <v>237</v>
      </c>
      <c r="C699">
        <v>64</v>
      </c>
      <c r="D699">
        <v>3</v>
      </c>
      <c r="E699" s="2">
        <v>45167</v>
      </c>
      <c r="F699" s="1">
        <v>0.86401620370370369</v>
      </c>
      <c r="G699" s="2">
        <v>45175</v>
      </c>
      <c r="H699" s="1">
        <v>0.62515046296296295</v>
      </c>
      <c r="I699" t="s">
        <v>468</v>
      </c>
      <c r="J699" t="s">
        <v>409</v>
      </c>
      <c r="K699" t="s">
        <v>887</v>
      </c>
      <c r="L699" t="s">
        <v>731</v>
      </c>
      <c r="M699">
        <v>20</v>
      </c>
      <c r="N699">
        <v>15</v>
      </c>
      <c r="O699" s="3">
        <v>8</v>
      </c>
      <c r="P699">
        <v>1878</v>
      </c>
      <c r="Q699" t="s">
        <v>903</v>
      </c>
    </row>
    <row r="700" spans="1:17" x14ac:dyDescent="0.35">
      <c r="A700">
        <v>699</v>
      </c>
      <c r="B700" t="s">
        <v>48</v>
      </c>
      <c r="C700">
        <v>1</v>
      </c>
      <c r="D700">
        <v>4</v>
      </c>
      <c r="E700" s="2">
        <v>45079</v>
      </c>
      <c r="F700" s="1">
        <v>0.51023148148148145</v>
      </c>
      <c r="G700" s="2">
        <v>45086</v>
      </c>
      <c r="H700" s="1">
        <v>0.96461805555555558</v>
      </c>
      <c r="I700" t="s">
        <v>450</v>
      </c>
      <c r="J700" t="s">
        <v>424</v>
      </c>
      <c r="K700" t="s">
        <v>1000</v>
      </c>
      <c r="L700" t="s">
        <v>717</v>
      </c>
      <c r="M700">
        <v>12</v>
      </c>
      <c r="N700">
        <v>23</v>
      </c>
      <c r="O700" s="3">
        <v>7</v>
      </c>
      <c r="P700">
        <v>1935</v>
      </c>
      <c r="Q700" t="s">
        <v>807</v>
      </c>
    </row>
    <row r="701" spans="1:17" x14ac:dyDescent="0.35">
      <c r="A701">
        <v>700</v>
      </c>
      <c r="B701" t="s">
        <v>28</v>
      </c>
      <c r="C701">
        <v>6</v>
      </c>
      <c r="D701">
        <v>1</v>
      </c>
      <c r="E701" s="2">
        <v>44989</v>
      </c>
      <c r="F701" s="1">
        <v>0.76246527777777773</v>
      </c>
      <c r="G701" s="2">
        <v>44994</v>
      </c>
      <c r="H701" s="1">
        <v>0.57160879629629635</v>
      </c>
      <c r="I701" t="s">
        <v>457</v>
      </c>
      <c r="J701" t="s">
        <v>414</v>
      </c>
      <c r="K701" t="s">
        <v>839</v>
      </c>
      <c r="L701" t="s">
        <v>713</v>
      </c>
      <c r="M701">
        <v>18</v>
      </c>
      <c r="N701">
        <v>13</v>
      </c>
      <c r="O701" s="3">
        <v>5</v>
      </c>
      <c r="P701">
        <v>1112</v>
      </c>
      <c r="Q701" t="s">
        <v>815</v>
      </c>
    </row>
    <row r="702" spans="1:17" x14ac:dyDescent="0.35">
      <c r="A702">
        <v>701</v>
      </c>
      <c r="B702" t="s">
        <v>313</v>
      </c>
      <c r="C702">
        <v>41</v>
      </c>
      <c r="D702">
        <v>5</v>
      </c>
      <c r="E702" s="2">
        <v>45237</v>
      </c>
      <c r="F702" s="1">
        <v>0.45664351851851853</v>
      </c>
      <c r="G702" s="2">
        <v>45241</v>
      </c>
      <c r="H702" s="1">
        <v>0.20585648148148147</v>
      </c>
      <c r="I702" t="s">
        <v>545</v>
      </c>
      <c r="J702" t="s">
        <v>403</v>
      </c>
      <c r="K702" t="s">
        <v>948</v>
      </c>
      <c r="L702" t="s">
        <v>731</v>
      </c>
      <c r="M702">
        <v>10</v>
      </c>
      <c r="N702">
        <v>4</v>
      </c>
      <c r="O702" s="3">
        <v>4</v>
      </c>
      <c r="P702">
        <v>1977</v>
      </c>
      <c r="Q702" t="s">
        <v>983</v>
      </c>
    </row>
    <row r="703" spans="1:17" x14ac:dyDescent="0.35">
      <c r="A703">
        <v>702</v>
      </c>
      <c r="B703" t="s">
        <v>264</v>
      </c>
      <c r="C703">
        <v>60</v>
      </c>
      <c r="D703">
        <v>1</v>
      </c>
      <c r="E703" s="2">
        <v>45240</v>
      </c>
      <c r="F703" s="1">
        <v>0.36416666666666669</v>
      </c>
      <c r="G703" s="2">
        <v>45248</v>
      </c>
      <c r="H703" s="1">
        <v>0.26817129629629627</v>
      </c>
      <c r="I703" t="s">
        <v>580</v>
      </c>
      <c r="J703" t="s">
        <v>403</v>
      </c>
      <c r="K703" t="s">
        <v>948</v>
      </c>
      <c r="L703" t="s">
        <v>717</v>
      </c>
      <c r="M703">
        <v>8</v>
      </c>
      <c r="N703">
        <v>6</v>
      </c>
      <c r="O703" s="3">
        <v>8</v>
      </c>
      <c r="P703">
        <v>827</v>
      </c>
      <c r="Q703" t="s">
        <v>968</v>
      </c>
    </row>
    <row r="704" spans="1:17" x14ac:dyDescent="0.35">
      <c r="A704">
        <v>703</v>
      </c>
      <c r="B704" t="s">
        <v>275</v>
      </c>
      <c r="C704">
        <v>53</v>
      </c>
      <c r="D704">
        <v>4</v>
      </c>
      <c r="E704" s="2">
        <v>45161</v>
      </c>
      <c r="F704" s="1">
        <v>0.68031249999999999</v>
      </c>
      <c r="G704" s="2">
        <v>45170</v>
      </c>
      <c r="H704" s="1">
        <v>0.25839120370370372</v>
      </c>
      <c r="I704" t="s">
        <v>418</v>
      </c>
      <c r="J704" t="s">
        <v>409</v>
      </c>
      <c r="K704" t="s">
        <v>887</v>
      </c>
      <c r="L704" t="s">
        <v>715</v>
      </c>
      <c r="M704">
        <v>16</v>
      </c>
      <c r="N704">
        <v>6</v>
      </c>
      <c r="O704" s="3">
        <v>9</v>
      </c>
      <c r="P704">
        <v>1672</v>
      </c>
      <c r="Q704" t="s">
        <v>901</v>
      </c>
    </row>
    <row r="705" spans="1:17" x14ac:dyDescent="0.35">
      <c r="A705">
        <v>704</v>
      </c>
      <c r="B705" t="s">
        <v>241</v>
      </c>
      <c r="C705">
        <v>55</v>
      </c>
      <c r="D705">
        <v>4</v>
      </c>
      <c r="E705" s="2">
        <v>45167</v>
      </c>
      <c r="F705" s="1">
        <v>0.10219907407407407</v>
      </c>
      <c r="G705" s="2">
        <v>45168</v>
      </c>
      <c r="H705" s="1">
        <v>0.56706018518518519</v>
      </c>
      <c r="I705" t="s">
        <v>581</v>
      </c>
      <c r="J705" t="s">
        <v>409</v>
      </c>
      <c r="K705" t="s">
        <v>887</v>
      </c>
      <c r="L705" t="s">
        <v>731</v>
      </c>
      <c r="M705">
        <v>2</v>
      </c>
      <c r="N705">
        <v>13</v>
      </c>
      <c r="O705" s="3">
        <v>1</v>
      </c>
      <c r="P705">
        <v>1904</v>
      </c>
      <c r="Q705" t="s">
        <v>900</v>
      </c>
    </row>
    <row r="706" spans="1:17" x14ac:dyDescent="0.35">
      <c r="A706">
        <v>705</v>
      </c>
      <c r="B706" t="s">
        <v>20</v>
      </c>
      <c r="C706">
        <v>7</v>
      </c>
      <c r="D706">
        <v>1</v>
      </c>
      <c r="E706" s="2">
        <v>44990</v>
      </c>
      <c r="F706" s="1">
        <v>0.76251157407407411</v>
      </c>
      <c r="G706" s="2">
        <v>44999</v>
      </c>
      <c r="H706" s="1">
        <v>0.74802083333333336</v>
      </c>
      <c r="I706" t="s">
        <v>585</v>
      </c>
      <c r="J706" t="s">
        <v>414</v>
      </c>
      <c r="K706" t="s">
        <v>839</v>
      </c>
      <c r="L706" t="s">
        <v>720</v>
      </c>
      <c r="M706">
        <v>18</v>
      </c>
      <c r="N706">
        <v>17</v>
      </c>
      <c r="O706" s="3">
        <v>9</v>
      </c>
      <c r="P706">
        <v>409</v>
      </c>
      <c r="Q706" t="s">
        <v>883</v>
      </c>
    </row>
    <row r="707" spans="1:17" x14ac:dyDescent="0.35">
      <c r="A707">
        <v>706</v>
      </c>
      <c r="B707" t="s">
        <v>355</v>
      </c>
      <c r="C707">
        <v>67</v>
      </c>
      <c r="D707">
        <v>2</v>
      </c>
      <c r="E707" s="2">
        <v>45042</v>
      </c>
      <c r="F707" s="1">
        <v>0.23276620370370371</v>
      </c>
      <c r="G707" s="2">
        <v>45050</v>
      </c>
      <c r="H707" s="1">
        <v>0.55081018518518521</v>
      </c>
      <c r="I707" t="s">
        <v>42</v>
      </c>
      <c r="J707" t="s">
        <v>401</v>
      </c>
      <c r="K707" t="s">
        <v>997</v>
      </c>
      <c r="L707" t="s">
        <v>715</v>
      </c>
      <c r="M707">
        <v>5</v>
      </c>
      <c r="N707">
        <v>13</v>
      </c>
      <c r="O707" s="3">
        <v>8</v>
      </c>
      <c r="P707">
        <v>1374</v>
      </c>
      <c r="Q707" t="s">
        <v>779</v>
      </c>
    </row>
    <row r="708" spans="1:17" x14ac:dyDescent="0.35">
      <c r="A708">
        <v>707</v>
      </c>
      <c r="B708" t="s">
        <v>147</v>
      </c>
      <c r="C708">
        <v>70</v>
      </c>
      <c r="D708">
        <v>4</v>
      </c>
      <c r="E708" s="2">
        <v>44960</v>
      </c>
      <c r="F708" s="1">
        <v>0.26210648148148147</v>
      </c>
      <c r="G708" s="2">
        <v>44969</v>
      </c>
      <c r="H708" s="1">
        <v>4.4664351851851851E-2</v>
      </c>
      <c r="I708" t="s">
        <v>534</v>
      </c>
      <c r="J708" t="s">
        <v>405</v>
      </c>
      <c r="K708" t="s">
        <v>712</v>
      </c>
      <c r="L708" t="s">
        <v>717</v>
      </c>
      <c r="M708">
        <v>6</v>
      </c>
      <c r="N708">
        <v>1</v>
      </c>
      <c r="O708" s="3">
        <v>9</v>
      </c>
      <c r="P708">
        <v>866</v>
      </c>
      <c r="Q708" t="s">
        <v>823</v>
      </c>
    </row>
    <row r="709" spans="1:17" x14ac:dyDescent="0.35">
      <c r="A709">
        <v>708</v>
      </c>
      <c r="B709" t="s">
        <v>11</v>
      </c>
      <c r="C709">
        <v>62</v>
      </c>
      <c r="D709">
        <v>3</v>
      </c>
      <c r="E709" s="2">
        <v>44988</v>
      </c>
      <c r="F709" s="1">
        <v>0.45781250000000001</v>
      </c>
      <c r="G709" s="2">
        <v>44997</v>
      </c>
      <c r="H709" s="1">
        <v>0.21221064814814813</v>
      </c>
      <c r="I709" t="s">
        <v>468</v>
      </c>
      <c r="J709" t="s">
        <v>414</v>
      </c>
      <c r="K709" t="s">
        <v>839</v>
      </c>
      <c r="L709" t="s">
        <v>717</v>
      </c>
      <c r="M709">
        <v>10</v>
      </c>
      <c r="N709">
        <v>5</v>
      </c>
      <c r="O709" s="3">
        <v>9</v>
      </c>
      <c r="P709">
        <v>1356</v>
      </c>
      <c r="Q709" t="s">
        <v>833</v>
      </c>
    </row>
    <row r="710" spans="1:17" x14ac:dyDescent="0.35">
      <c r="A710">
        <v>709</v>
      </c>
      <c r="B710" t="s">
        <v>67</v>
      </c>
      <c r="C710">
        <v>53</v>
      </c>
      <c r="D710">
        <v>5</v>
      </c>
      <c r="E710" s="2">
        <v>45167</v>
      </c>
      <c r="F710" s="1">
        <v>0.19311342592592592</v>
      </c>
      <c r="G710" s="2">
        <v>45176</v>
      </c>
      <c r="H710" s="1">
        <v>0.72864583333333333</v>
      </c>
      <c r="I710" t="s">
        <v>65</v>
      </c>
      <c r="J710" t="s">
        <v>409</v>
      </c>
      <c r="K710" t="s">
        <v>887</v>
      </c>
      <c r="L710" t="s">
        <v>731</v>
      </c>
      <c r="M710">
        <v>4</v>
      </c>
      <c r="N710">
        <v>17</v>
      </c>
      <c r="O710" s="3">
        <v>9</v>
      </c>
      <c r="P710">
        <v>1672</v>
      </c>
      <c r="Q710" t="s">
        <v>923</v>
      </c>
    </row>
    <row r="711" spans="1:17" x14ac:dyDescent="0.35">
      <c r="A711">
        <v>710</v>
      </c>
      <c r="B711" t="s">
        <v>341</v>
      </c>
      <c r="C711">
        <v>54</v>
      </c>
      <c r="D711">
        <v>5</v>
      </c>
      <c r="E711" s="2">
        <v>45068</v>
      </c>
      <c r="F711" s="1">
        <v>6.4618055555555554E-2</v>
      </c>
      <c r="G711" s="2">
        <v>45075</v>
      </c>
      <c r="H711" s="1">
        <v>7.2129629629629627E-2</v>
      </c>
      <c r="I711" t="s">
        <v>495</v>
      </c>
      <c r="J711" t="s">
        <v>401</v>
      </c>
      <c r="K711" t="s">
        <v>999</v>
      </c>
      <c r="L711" t="s">
        <v>727</v>
      </c>
      <c r="M711">
        <v>1</v>
      </c>
      <c r="N711">
        <v>1</v>
      </c>
      <c r="O711" s="3">
        <v>7</v>
      </c>
      <c r="P711">
        <v>1236</v>
      </c>
      <c r="Q711" t="s">
        <v>1050</v>
      </c>
    </row>
    <row r="712" spans="1:17" x14ac:dyDescent="0.35">
      <c r="A712">
        <v>711</v>
      </c>
      <c r="B712" t="s">
        <v>362</v>
      </c>
      <c r="C712">
        <v>68</v>
      </c>
      <c r="D712">
        <v>3</v>
      </c>
      <c r="E712" s="2">
        <v>44961</v>
      </c>
      <c r="F712" s="1">
        <v>0.71907407407407409</v>
      </c>
      <c r="G712" s="2">
        <v>44963</v>
      </c>
      <c r="H712" s="1">
        <v>0.61866898148148153</v>
      </c>
      <c r="I712" t="s">
        <v>280</v>
      </c>
      <c r="J712" t="s">
        <v>407</v>
      </c>
      <c r="K712" t="s">
        <v>712</v>
      </c>
      <c r="L712" t="s">
        <v>713</v>
      </c>
      <c r="M712">
        <v>17</v>
      </c>
      <c r="N712">
        <v>14</v>
      </c>
      <c r="O712" s="3">
        <v>2</v>
      </c>
      <c r="P712">
        <v>597</v>
      </c>
      <c r="Q712" t="s">
        <v>736</v>
      </c>
    </row>
    <row r="713" spans="1:17" x14ac:dyDescent="0.35">
      <c r="A713">
        <v>712</v>
      </c>
      <c r="B713" t="s">
        <v>226</v>
      </c>
      <c r="C713">
        <v>65</v>
      </c>
      <c r="D713">
        <v>5</v>
      </c>
      <c r="E713" s="2">
        <v>45118</v>
      </c>
      <c r="F713" s="1">
        <v>0.54180555555555554</v>
      </c>
      <c r="G713" s="2">
        <v>45120</v>
      </c>
      <c r="H713" s="1">
        <v>0.27427083333333335</v>
      </c>
      <c r="I713" t="s">
        <v>577</v>
      </c>
      <c r="J713" t="s">
        <v>424</v>
      </c>
      <c r="K713" t="s">
        <v>998</v>
      </c>
      <c r="L713" t="s">
        <v>731</v>
      </c>
      <c r="M713">
        <v>13</v>
      </c>
      <c r="N713">
        <v>6</v>
      </c>
      <c r="O713" s="3">
        <v>2</v>
      </c>
      <c r="P713">
        <v>1895</v>
      </c>
      <c r="Q713" t="s">
        <v>1016</v>
      </c>
    </row>
    <row r="714" spans="1:17" x14ac:dyDescent="0.35">
      <c r="A714">
        <v>713</v>
      </c>
      <c r="B714" t="s">
        <v>317</v>
      </c>
      <c r="C714">
        <v>37</v>
      </c>
      <c r="D714">
        <v>3</v>
      </c>
      <c r="E714" s="2">
        <v>45238</v>
      </c>
      <c r="F714" s="1">
        <v>0.97525462962962961</v>
      </c>
      <c r="G714" s="2">
        <v>45245</v>
      </c>
      <c r="H714" s="1">
        <v>0.95232638888888888</v>
      </c>
      <c r="I714" t="s">
        <v>280</v>
      </c>
      <c r="J714" t="s">
        <v>403</v>
      </c>
      <c r="K714" t="s">
        <v>948</v>
      </c>
      <c r="L714" t="s">
        <v>715</v>
      </c>
      <c r="M714">
        <v>23</v>
      </c>
      <c r="N714">
        <v>22</v>
      </c>
      <c r="O714" s="3">
        <v>7</v>
      </c>
      <c r="P714">
        <v>1428</v>
      </c>
      <c r="Q714" t="s">
        <v>970</v>
      </c>
    </row>
    <row r="715" spans="1:17" x14ac:dyDescent="0.35">
      <c r="A715">
        <v>714</v>
      </c>
      <c r="B715" t="s">
        <v>213</v>
      </c>
      <c r="C715">
        <v>63</v>
      </c>
      <c r="D715">
        <v>2</v>
      </c>
      <c r="E715" s="2">
        <v>45078</v>
      </c>
      <c r="F715" s="1">
        <v>0.8112152777777778</v>
      </c>
      <c r="G715" s="2">
        <v>45080</v>
      </c>
      <c r="H715" s="1">
        <v>0.32917824074074076</v>
      </c>
      <c r="I715" t="s">
        <v>612</v>
      </c>
      <c r="J715" t="s">
        <v>424</v>
      </c>
      <c r="K715" t="s">
        <v>1000</v>
      </c>
      <c r="L715" t="s">
        <v>740</v>
      </c>
      <c r="M715">
        <v>19</v>
      </c>
      <c r="N715">
        <v>7</v>
      </c>
      <c r="O715" s="3">
        <v>2</v>
      </c>
      <c r="P715">
        <v>1348</v>
      </c>
      <c r="Q715" t="s">
        <v>1017</v>
      </c>
    </row>
    <row r="716" spans="1:17" x14ac:dyDescent="0.35">
      <c r="A716">
        <v>715</v>
      </c>
      <c r="B716" t="s">
        <v>271</v>
      </c>
      <c r="C716">
        <v>38</v>
      </c>
      <c r="D716">
        <v>4</v>
      </c>
      <c r="E716" s="2">
        <v>45030</v>
      </c>
      <c r="F716" s="1">
        <v>0.21994212962962964</v>
      </c>
      <c r="G716" s="2">
        <v>45037</v>
      </c>
      <c r="H716" s="1">
        <v>0.69410879629629629</v>
      </c>
      <c r="I716" t="s">
        <v>69</v>
      </c>
      <c r="J716" t="s">
        <v>405</v>
      </c>
      <c r="K716" t="s">
        <v>997</v>
      </c>
      <c r="L716" t="s">
        <v>717</v>
      </c>
      <c r="M716">
        <v>5</v>
      </c>
      <c r="N716">
        <v>16</v>
      </c>
      <c r="O716" s="3">
        <v>7</v>
      </c>
      <c r="P716">
        <v>562</v>
      </c>
      <c r="Q716" t="s">
        <v>938</v>
      </c>
    </row>
    <row r="717" spans="1:17" x14ac:dyDescent="0.35">
      <c r="A717">
        <v>716</v>
      </c>
      <c r="B717" t="s">
        <v>298</v>
      </c>
      <c r="C717">
        <v>40</v>
      </c>
      <c r="D717">
        <v>3</v>
      </c>
      <c r="E717" s="2">
        <v>45157</v>
      </c>
      <c r="F717" s="1">
        <v>0.97097222222222224</v>
      </c>
      <c r="G717" s="2">
        <v>45164</v>
      </c>
      <c r="H717" s="1">
        <v>6.94212962962963E-2</v>
      </c>
      <c r="I717" t="s">
        <v>34</v>
      </c>
      <c r="J717" t="s">
        <v>401</v>
      </c>
      <c r="K717" t="s">
        <v>887</v>
      </c>
      <c r="L717" t="s">
        <v>713</v>
      </c>
      <c r="M717">
        <v>23</v>
      </c>
      <c r="N717">
        <v>1</v>
      </c>
      <c r="O717" s="3">
        <v>7</v>
      </c>
      <c r="P717">
        <v>1923</v>
      </c>
      <c r="Q717" t="s">
        <v>943</v>
      </c>
    </row>
    <row r="718" spans="1:17" x14ac:dyDescent="0.35">
      <c r="A718">
        <v>717</v>
      </c>
      <c r="B718" t="s">
        <v>233</v>
      </c>
      <c r="C718">
        <v>67</v>
      </c>
      <c r="D718">
        <v>5</v>
      </c>
      <c r="E718" s="2">
        <v>45102</v>
      </c>
      <c r="F718" s="1">
        <v>0.26287037037037037</v>
      </c>
      <c r="G718" s="2">
        <v>45103</v>
      </c>
      <c r="H718" s="1">
        <v>0.97277777777777774</v>
      </c>
      <c r="I718" t="s">
        <v>613</v>
      </c>
      <c r="J718" t="s">
        <v>401</v>
      </c>
      <c r="K718" t="s">
        <v>1000</v>
      </c>
      <c r="L718" t="s">
        <v>720</v>
      </c>
      <c r="M718">
        <v>6</v>
      </c>
      <c r="N718">
        <v>23</v>
      </c>
      <c r="O718" s="3">
        <v>1</v>
      </c>
      <c r="P718">
        <v>1374</v>
      </c>
      <c r="Q718" t="s">
        <v>763</v>
      </c>
    </row>
    <row r="719" spans="1:17" x14ac:dyDescent="0.35">
      <c r="A719">
        <v>718</v>
      </c>
      <c r="B719" t="s">
        <v>115</v>
      </c>
      <c r="C719">
        <v>49</v>
      </c>
      <c r="D719">
        <v>1</v>
      </c>
      <c r="E719" s="2">
        <v>44966</v>
      </c>
      <c r="F719" s="1">
        <v>0.2177662037037037</v>
      </c>
      <c r="G719" s="2">
        <v>44970</v>
      </c>
      <c r="H719" s="1">
        <v>0.26533564814814814</v>
      </c>
      <c r="I719" t="s">
        <v>614</v>
      </c>
      <c r="J719" t="s">
        <v>407</v>
      </c>
      <c r="K719" t="s">
        <v>712</v>
      </c>
      <c r="L719" t="s">
        <v>740</v>
      </c>
      <c r="M719">
        <v>5</v>
      </c>
      <c r="N719">
        <v>6</v>
      </c>
      <c r="O719" s="3">
        <v>4</v>
      </c>
      <c r="P719">
        <v>903</v>
      </c>
      <c r="Q719" t="s">
        <v>745</v>
      </c>
    </row>
    <row r="720" spans="1:17" x14ac:dyDescent="0.35">
      <c r="A720">
        <v>719</v>
      </c>
      <c r="B720" t="s">
        <v>359</v>
      </c>
      <c r="C720">
        <v>57</v>
      </c>
      <c r="D720">
        <v>3</v>
      </c>
      <c r="E720" s="2">
        <v>45119</v>
      </c>
      <c r="F720" s="1">
        <v>0.3228125</v>
      </c>
      <c r="G720" s="2">
        <v>45126</v>
      </c>
      <c r="H720" s="1">
        <v>7.7361111111111117E-2</v>
      </c>
      <c r="I720" t="s">
        <v>391</v>
      </c>
      <c r="J720" t="s">
        <v>405</v>
      </c>
      <c r="K720" t="s">
        <v>998</v>
      </c>
      <c r="L720" t="s">
        <v>715</v>
      </c>
      <c r="M720">
        <v>7</v>
      </c>
      <c r="N720">
        <v>1</v>
      </c>
      <c r="O720" s="3">
        <v>7</v>
      </c>
      <c r="P720">
        <v>1582</v>
      </c>
      <c r="Q720" t="s">
        <v>1027</v>
      </c>
    </row>
    <row r="721" spans="1:17" x14ac:dyDescent="0.35">
      <c r="A721">
        <v>720</v>
      </c>
      <c r="B721" t="s">
        <v>182</v>
      </c>
      <c r="C721">
        <v>22</v>
      </c>
      <c r="D721">
        <v>5</v>
      </c>
      <c r="E721" s="2">
        <v>45275</v>
      </c>
      <c r="F721" s="1">
        <v>0.61297453703703708</v>
      </c>
      <c r="G721" s="2">
        <v>45280</v>
      </c>
      <c r="H721" s="1">
        <v>0.25495370370370368</v>
      </c>
      <c r="I721" t="s">
        <v>145</v>
      </c>
      <c r="J721" t="s">
        <v>424</v>
      </c>
      <c r="K721" t="s">
        <v>996</v>
      </c>
      <c r="L721" t="s">
        <v>717</v>
      </c>
      <c r="M721">
        <v>14</v>
      </c>
      <c r="N721">
        <v>6</v>
      </c>
      <c r="O721" s="3">
        <v>5</v>
      </c>
      <c r="P721">
        <v>1639</v>
      </c>
      <c r="Q721" t="s">
        <v>798</v>
      </c>
    </row>
    <row r="722" spans="1:17" x14ac:dyDescent="0.35">
      <c r="A722">
        <v>721</v>
      </c>
      <c r="B722" t="s">
        <v>91</v>
      </c>
      <c r="C722">
        <v>3</v>
      </c>
      <c r="D722">
        <v>5</v>
      </c>
      <c r="E722" s="2">
        <v>44964</v>
      </c>
      <c r="F722" s="1">
        <v>0.1446875</v>
      </c>
      <c r="G722" s="2">
        <v>44974</v>
      </c>
      <c r="H722" s="1">
        <v>0.76946759259259256</v>
      </c>
      <c r="I722" t="s">
        <v>615</v>
      </c>
      <c r="J722" t="s">
        <v>407</v>
      </c>
      <c r="K722" t="s">
        <v>712</v>
      </c>
      <c r="L722" t="s">
        <v>731</v>
      </c>
      <c r="M722">
        <v>3</v>
      </c>
      <c r="N722">
        <v>18</v>
      </c>
      <c r="O722" s="3">
        <v>10</v>
      </c>
      <c r="P722">
        <v>1534</v>
      </c>
      <c r="Q722" t="s">
        <v>724</v>
      </c>
    </row>
    <row r="723" spans="1:17" x14ac:dyDescent="0.35">
      <c r="A723">
        <v>722</v>
      </c>
      <c r="B723" t="s">
        <v>178</v>
      </c>
      <c r="C723">
        <v>13</v>
      </c>
      <c r="D723">
        <v>5</v>
      </c>
      <c r="E723" s="2">
        <v>44987</v>
      </c>
      <c r="F723" s="1">
        <v>0.72945601851851849</v>
      </c>
      <c r="G723" s="2">
        <v>44993</v>
      </c>
      <c r="H723" s="1">
        <v>0.33817129629629628</v>
      </c>
      <c r="I723" t="s">
        <v>616</v>
      </c>
      <c r="J723" t="s">
        <v>414</v>
      </c>
      <c r="K723" t="s">
        <v>839</v>
      </c>
      <c r="L723" t="s">
        <v>740</v>
      </c>
      <c r="M723">
        <v>17</v>
      </c>
      <c r="N723">
        <v>8</v>
      </c>
      <c r="O723" s="3">
        <v>6</v>
      </c>
      <c r="P723">
        <v>1141</v>
      </c>
      <c r="Q723" t="s">
        <v>799</v>
      </c>
    </row>
    <row r="724" spans="1:17" x14ac:dyDescent="0.35">
      <c r="A724">
        <v>723</v>
      </c>
      <c r="B724" t="s">
        <v>182</v>
      </c>
      <c r="C724">
        <v>14</v>
      </c>
      <c r="D724">
        <v>3</v>
      </c>
      <c r="E724" s="2">
        <v>44961</v>
      </c>
      <c r="F724" s="1">
        <v>0.75065972222222221</v>
      </c>
      <c r="G724" s="2">
        <v>44962</v>
      </c>
      <c r="H724" s="1">
        <v>3.9907407407407405E-2</v>
      </c>
      <c r="I724" t="s">
        <v>597</v>
      </c>
      <c r="J724" t="s">
        <v>405</v>
      </c>
      <c r="K724" t="s">
        <v>712</v>
      </c>
      <c r="L724" t="s">
        <v>713</v>
      </c>
      <c r="M724">
        <v>18</v>
      </c>
      <c r="N724">
        <v>0</v>
      </c>
      <c r="O724" s="3">
        <v>1</v>
      </c>
      <c r="P724">
        <v>1915</v>
      </c>
      <c r="Q724" t="s">
        <v>824</v>
      </c>
    </row>
    <row r="725" spans="1:17" x14ac:dyDescent="0.35">
      <c r="A725">
        <v>724</v>
      </c>
      <c r="B725" t="s">
        <v>233</v>
      </c>
      <c r="C725">
        <v>51</v>
      </c>
      <c r="D725">
        <v>1</v>
      </c>
      <c r="E725" s="2">
        <v>45024</v>
      </c>
      <c r="F725" s="1">
        <v>0.95993055555555551</v>
      </c>
      <c r="G725" s="2">
        <v>45032</v>
      </c>
      <c r="H725" s="1">
        <v>0.33355324074074072</v>
      </c>
      <c r="I725" t="s">
        <v>165</v>
      </c>
      <c r="J725" t="s">
        <v>424</v>
      </c>
      <c r="K725" t="s">
        <v>997</v>
      </c>
      <c r="L725" t="s">
        <v>713</v>
      </c>
      <c r="M725">
        <v>23</v>
      </c>
      <c r="N725">
        <v>8</v>
      </c>
      <c r="O725" s="3">
        <v>8</v>
      </c>
      <c r="P725">
        <v>1084</v>
      </c>
      <c r="Q725" t="s">
        <v>1011</v>
      </c>
    </row>
    <row r="726" spans="1:17" x14ac:dyDescent="0.35">
      <c r="A726">
        <v>725</v>
      </c>
      <c r="B726" t="s">
        <v>143</v>
      </c>
      <c r="C726">
        <v>35</v>
      </c>
      <c r="D726">
        <v>3</v>
      </c>
      <c r="E726" s="2">
        <v>44991</v>
      </c>
      <c r="F726" s="1">
        <v>0.9745138888888889</v>
      </c>
      <c r="G726" s="2">
        <v>44996</v>
      </c>
      <c r="H726" s="1">
        <v>0.83596064814814819</v>
      </c>
      <c r="I726" t="s">
        <v>471</v>
      </c>
      <c r="J726" t="s">
        <v>414</v>
      </c>
      <c r="K726" t="s">
        <v>839</v>
      </c>
      <c r="L726" t="s">
        <v>727</v>
      </c>
      <c r="M726">
        <v>23</v>
      </c>
      <c r="N726">
        <v>20</v>
      </c>
      <c r="O726" s="3">
        <v>5</v>
      </c>
      <c r="P726">
        <v>1865</v>
      </c>
      <c r="Q726" t="s">
        <v>783</v>
      </c>
    </row>
    <row r="727" spans="1:17" x14ac:dyDescent="0.35">
      <c r="A727">
        <v>726</v>
      </c>
      <c r="B727" t="s">
        <v>178</v>
      </c>
      <c r="C727">
        <v>34</v>
      </c>
      <c r="D727">
        <v>2</v>
      </c>
      <c r="E727" s="2">
        <v>45159</v>
      </c>
      <c r="F727" s="1">
        <v>0.79896990740740736</v>
      </c>
      <c r="G727" s="2">
        <v>45169</v>
      </c>
      <c r="H727" s="1">
        <v>0.78782407407407407</v>
      </c>
      <c r="I727" t="s">
        <v>563</v>
      </c>
      <c r="J727" t="s">
        <v>409</v>
      </c>
      <c r="K727" t="s">
        <v>887</v>
      </c>
      <c r="L727" t="s">
        <v>727</v>
      </c>
      <c r="M727">
        <v>19</v>
      </c>
      <c r="N727">
        <v>18</v>
      </c>
      <c r="O727" s="3">
        <v>10</v>
      </c>
      <c r="P727">
        <v>1335</v>
      </c>
      <c r="Q727" t="s">
        <v>911</v>
      </c>
    </row>
    <row r="728" spans="1:17" x14ac:dyDescent="0.35">
      <c r="A728">
        <v>727</v>
      </c>
      <c r="B728" t="s">
        <v>241</v>
      </c>
      <c r="C728">
        <v>12</v>
      </c>
      <c r="D728">
        <v>5</v>
      </c>
      <c r="E728" s="2">
        <v>45248</v>
      </c>
      <c r="F728" s="1">
        <v>6.7395833333333335E-2</v>
      </c>
      <c r="G728" s="2">
        <v>45252</v>
      </c>
      <c r="H728" s="1">
        <v>0.68231481481481482</v>
      </c>
      <c r="I728" t="s">
        <v>266</v>
      </c>
      <c r="J728" t="s">
        <v>401</v>
      </c>
      <c r="K728" t="s">
        <v>948</v>
      </c>
      <c r="L728" t="s">
        <v>713</v>
      </c>
      <c r="M728">
        <v>1</v>
      </c>
      <c r="N728">
        <v>16</v>
      </c>
      <c r="O728" s="3">
        <v>4</v>
      </c>
      <c r="P728">
        <v>672</v>
      </c>
      <c r="Q728" t="s">
        <v>852</v>
      </c>
    </row>
    <row r="729" spans="1:17" x14ac:dyDescent="0.35">
      <c r="A729">
        <v>728</v>
      </c>
      <c r="B729" t="s">
        <v>286</v>
      </c>
      <c r="C729">
        <v>52</v>
      </c>
      <c r="D729">
        <v>2</v>
      </c>
      <c r="E729" s="2">
        <v>44965</v>
      </c>
      <c r="F729" s="1">
        <v>0.57344907407407408</v>
      </c>
      <c r="G729" s="2">
        <v>44968</v>
      </c>
      <c r="H729" s="1">
        <v>0.67171296296296301</v>
      </c>
      <c r="I729" t="s">
        <v>8</v>
      </c>
      <c r="J729" t="s">
        <v>407</v>
      </c>
      <c r="K729" t="s">
        <v>712</v>
      </c>
      <c r="L729" t="s">
        <v>715</v>
      </c>
      <c r="M729">
        <v>13</v>
      </c>
      <c r="N729">
        <v>16</v>
      </c>
      <c r="O729" s="3">
        <v>3</v>
      </c>
      <c r="P729">
        <v>236</v>
      </c>
      <c r="Q729" t="s">
        <v>758</v>
      </c>
    </row>
    <row r="730" spans="1:17" x14ac:dyDescent="0.35">
      <c r="A730">
        <v>729</v>
      </c>
      <c r="B730" t="s">
        <v>123</v>
      </c>
      <c r="C730">
        <v>17</v>
      </c>
      <c r="D730">
        <v>1</v>
      </c>
      <c r="E730" s="2">
        <v>44980</v>
      </c>
      <c r="F730" s="1">
        <v>0.76380787037037035</v>
      </c>
      <c r="G730" s="2">
        <v>44982</v>
      </c>
      <c r="H730" s="1">
        <v>0.49396990740740743</v>
      </c>
      <c r="I730" t="s">
        <v>427</v>
      </c>
      <c r="J730" t="s">
        <v>401</v>
      </c>
      <c r="K730" t="s">
        <v>712</v>
      </c>
      <c r="L730" t="s">
        <v>740</v>
      </c>
      <c r="M730">
        <v>18</v>
      </c>
      <c r="N730">
        <v>11</v>
      </c>
      <c r="O730" s="3">
        <v>2</v>
      </c>
      <c r="P730">
        <v>1899</v>
      </c>
      <c r="Q730" t="s">
        <v>825</v>
      </c>
    </row>
    <row r="731" spans="1:17" x14ac:dyDescent="0.35">
      <c r="A731">
        <v>730</v>
      </c>
      <c r="B731" t="s">
        <v>378</v>
      </c>
      <c r="C731">
        <v>59</v>
      </c>
      <c r="D731">
        <v>1</v>
      </c>
      <c r="E731" s="2">
        <v>45160</v>
      </c>
      <c r="F731" s="1">
        <v>8.6145833333333338E-2</v>
      </c>
      <c r="G731" s="2">
        <v>45163</v>
      </c>
      <c r="H731" s="1">
        <v>0.94409722222222225</v>
      </c>
      <c r="I731" t="s">
        <v>596</v>
      </c>
      <c r="J731" t="s">
        <v>409</v>
      </c>
      <c r="K731" t="s">
        <v>887</v>
      </c>
      <c r="L731" t="s">
        <v>731</v>
      </c>
      <c r="M731">
        <v>2</v>
      </c>
      <c r="N731">
        <v>22</v>
      </c>
      <c r="O731" s="3">
        <v>3</v>
      </c>
      <c r="P731">
        <v>811</v>
      </c>
      <c r="Q731" t="s">
        <v>921</v>
      </c>
    </row>
    <row r="732" spans="1:17" x14ac:dyDescent="0.35">
      <c r="A732">
        <v>731</v>
      </c>
      <c r="B732" t="s">
        <v>325</v>
      </c>
      <c r="C732">
        <v>59</v>
      </c>
      <c r="D732">
        <v>5</v>
      </c>
      <c r="E732" s="2">
        <v>45163</v>
      </c>
      <c r="F732" s="1">
        <v>0.50092592592592589</v>
      </c>
      <c r="G732" s="2">
        <v>45171</v>
      </c>
      <c r="H732" s="1">
        <v>0.46008101851851851</v>
      </c>
      <c r="I732" t="s">
        <v>13</v>
      </c>
      <c r="J732" t="s">
        <v>409</v>
      </c>
      <c r="K732" t="s">
        <v>887</v>
      </c>
      <c r="L732" t="s">
        <v>717</v>
      </c>
      <c r="M732">
        <v>12</v>
      </c>
      <c r="N732">
        <v>11</v>
      </c>
      <c r="O732" s="3">
        <v>8</v>
      </c>
      <c r="P732">
        <v>811</v>
      </c>
      <c r="Q732" t="s">
        <v>895</v>
      </c>
    </row>
    <row r="733" spans="1:17" x14ac:dyDescent="0.35">
      <c r="A733">
        <v>732</v>
      </c>
      <c r="B733" t="s">
        <v>341</v>
      </c>
      <c r="C733">
        <v>1</v>
      </c>
      <c r="D733">
        <v>2</v>
      </c>
      <c r="E733" s="2">
        <v>45215</v>
      </c>
      <c r="F733" s="1">
        <v>0.69944444444444442</v>
      </c>
      <c r="G733" s="2">
        <v>45220</v>
      </c>
      <c r="H733" s="1">
        <v>0.7890625</v>
      </c>
      <c r="I733" t="s">
        <v>587</v>
      </c>
      <c r="J733" t="s">
        <v>424</v>
      </c>
      <c r="K733" t="s">
        <v>1006</v>
      </c>
      <c r="L733" t="s">
        <v>727</v>
      </c>
      <c r="M733">
        <v>16</v>
      </c>
      <c r="N733">
        <v>18</v>
      </c>
      <c r="O733" s="3">
        <v>5</v>
      </c>
      <c r="P733">
        <v>1935</v>
      </c>
      <c r="Q733" t="s">
        <v>962</v>
      </c>
    </row>
    <row r="734" spans="1:17" x14ac:dyDescent="0.35">
      <c r="A734">
        <v>733</v>
      </c>
      <c r="B734" t="s">
        <v>237</v>
      </c>
      <c r="C734">
        <v>32</v>
      </c>
      <c r="D734">
        <v>3</v>
      </c>
      <c r="E734" s="2">
        <v>45017</v>
      </c>
      <c r="F734" s="1">
        <v>3.5844907407407409E-2</v>
      </c>
      <c r="G734" s="2">
        <v>45019</v>
      </c>
      <c r="H734" s="1">
        <v>0.10188657407407407</v>
      </c>
      <c r="I734" t="s">
        <v>422</v>
      </c>
      <c r="J734" t="s">
        <v>405</v>
      </c>
      <c r="K734" t="s">
        <v>997</v>
      </c>
      <c r="L734" t="s">
        <v>713</v>
      </c>
      <c r="M734">
        <v>0</v>
      </c>
      <c r="N734">
        <v>2</v>
      </c>
      <c r="O734" s="3">
        <v>2</v>
      </c>
      <c r="P734">
        <v>1792</v>
      </c>
      <c r="Q734" t="s">
        <v>820</v>
      </c>
    </row>
    <row r="735" spans="1:17" x14ac:dyDescent="0.35">
      <c r="A735">
        <v>734</v>
      </c>
      <c r="B735" t="s">
        <v>36</v>
      </c>
      <c r="C735">
        <v>49</v>
      </c>
      <c r="D735">
        <v>3</v>
      </c>
      <c r="E735" s="2">
        <v>44968</v>
      </c>
      <c r="F735" s="1">
        <v>0.48931712962962964</v>
      </c>
      <c r="G735" s="2">
        <v>44971</v>
      </c>
      <c r="H735" s="1">
        <v>0.37923611111111111</v>
      </c>
      <c r="I735" t="s">
        <v>411</v>
      </c>
      <c r="J735" t="s">
        <v>407</v>
      </c>
      <c r="K735" t="s">
        <v>712</v>
      </c>
      <c r="L735" t="s">
        <v>713</v>
      </c>
      <c r="M735">
        <v>11</v>
      </c>
      <c r="N735">
        <v>9</v>
      </c>
      <c r="O735" s="3">
        <v>3</v>
      </c>
      <c r="P735">
        <v>903</v>
      </c>
      <c r="Q735" t="s">
        <v>721</v>
      </c>
    </row>
    <row r="736" spans="1:17" x14ac:dyDescent="0.35">
      <c r="A736">
        <v>735</v>
      </c>
      <c r="B736" t="s">
        <v>151</v>
      </c>
      <c r="C736">
        <v>56</v>
      </c>
      <c r="D736">
        <v>1</v>
      </c>
      <c r="E736" s="2">
        <v>44959</v>
      </c>
      <c r="F736" s="1">
        <v>0.30724537037037036</v>
      </c>
      <c r="G736" s="2">
        <v>44961</v>
      </c>
      <c r="H736" s="1">
        <v>0.24858796296296296</v>
      </c>
      <c r="I736" t="s">
        <v>428</v>
      </c>
      <c r="J736" t="s">
        <v>401</v>
      </c>
      <c r="K736" t="s">
        <v>712</v>
      </c>
      <c r="L736" t="s">
        <v>740</v>
      </c>
      <c r="M736">
        <v>7</v>
      </c>
      <c r="N736">
        <v>5</v>
      </c>
      <c r="O736" s="3">
        <v>2</v>
      </c>
      <c r="P736">
        <v>1272</v>
      </c>
      <c r="Q736" t="s">
        <v>826</v>
      </c>
    </row>
    <row r="737" spans="1:17" x14ac:dyDescent="0.35">
      <c r="A737">
        <v>736</v>
      </c>
      <c r="B737" t="s">
        <v>36</v>
      </c>
      <c r="C737">
        <v>70</v>
      </c>
      <c r="D737">
        <v>5</v>
      </c>
      <c r="E737" s="2">
        <v>45048</v>
      </c>
      <c r="F737" s="1">
        <v>0.15768518518518518</v>
      </c>
      <c r="G737" s="2">
        <v>45057</v>
      </c>
      <c r="H737" s="1">
        <v>0.19356481481481483</v>
      </c>
      <c r="I737" t="s">
        <v>562</v>
      </c>
      <c r="J737" t="s">
        <v>405</v>
      </c>
      <c r="K737" t="s">
        <v>999</v>
      </c>
      <c r="L737" t="s">
        <v>731</v>
      </c>
      <c r="M737">
        <v>3</v>
      </c>
      <c r="N737">
        <v>4</v>
      </c>
      <c r="O737" s="3">
        <v>9</v>
      </c>
      <c r="P737">
        <v>866</v>
      </c>
      <c r="Q737" t="s">
        <v>933</v>
      </c>
    </row>
    <row r="738" spans="1:17" x14ac:dyDescent="0.35">
      <c r="A738">
        <v>737</v>
      </c>
      <c r="B738" t="s">
        <v>268</v>
      </c>
      <c r="C738">
        <v>46</v>
      </c>
      <c r="D738">
        <v>5</v>
      </c>
      <c r="E738" s="2">
        <v>45183</v>
      </c>
      <c r="F738" s="1">
        <v>0.31655092592592593</v>
      </c>
      <c r="G738" s="2">
        <v>45186</v>
      </c>
      <c r="H738" s="1">
        <v>0.56741898148148151</v>
      </c>
      <c r="I738" t="s">
        <v>481</v>
      </c>
      <c r="J738" t="s">
        <v>401</v>
      </c>
      <c r="K738" t="s">
        <v>1005</v>
      </c>
      <c r="L738" t="s">
        <v>740</v>
      </c>
      <c r="M738">
        <v>7</v>
      </c>
      <c r="N738">
        <v>13</v>
      </c>
      <c r="O738" s="3">
        <v>3</v>
      </c>
      <c r="P738">
        <v>758</v>
      </c>
      <c r="Q738" t="s">
        <v>861</v>
      </c>
    </row>
    <row r="739" spans="1:17" x14ac:dyDescent="0.35">
      <c r="A739">
        <v>738</v>
      </c>
      <c r="B739" t="s">
        <v>382</v>
      </c>
      <c r="C739">
        <v>16</v>
      </c>
      <c r="D739">
        <v>5</v>
      </c>
      <c r="E739" s="2">
        <v>44988</v>
      </c>
      <c r="F739" s="1">
        <v>0.68307870370370372</v>
      </c>
      <c r="G739" s="2">
        <v>44994</v>
      </c>
      <c r="H739" s="1">
        <v>6.7037037037037034E-2</v>
      </c>
      <c r="I739" t="s">
        <v>184</v>
      </c>
      <c r="J739" t="s">
        <v>414</v>
      </c>
      <c r="K739" t="s">
        <v>839</v>
      </c>
      <c r="L739" t="s">
        <v>717</v>
      </c>
      <c r="M739">
        <v>16</v>
      </c>
      <c r="N739">
        <v>1</v>
      </c>
      <c r="O739" s="3">
        <v>6</v>
      </c>
      <c r="P739">
        <v>1721</v>
      </c>
      <c r="Q739" t="s">
        <v>874</v>
      </c>
    </row>
    <row r="740" spans="1:17" x14ac:dyDescent="0.35">
      <c r="A740">
        <v>739</v>
      </c>
      <c r="B740" t="s">
        <v>366</v>
      </c>
      <c r="C740">
        <v>24</v>
      </c>
      <c r="D740">
        <v>5</v>
      </c>
      <c r="E740" s="2">
        <v>44956</v>
      </c>
      <c r="F740" s="1">
        <v>0.40543981481481484</v>
      </c>
      <c r="G740" s="2">
        <v>44960</v>
      </c>
      <c r="H740" s="1">
        <v>0.43996527777777777</v>
      </c>
      <c r="I740" t="s">
        <v>451</v>
      </c>
      <c r="J740" t="s">
        <v>405</v>
      </c>
      <c r="K740" t="s">
        <v>1002</v>
      </c>
      <c r="L740" t="s">
        <v>727</v>
      </c>
      <c r="M740">
        <v>9</v>
      </c>
      <c r="N740">
        <v>10</v>
      </c>
      <c r="O740" s="3">
        <v>4</v>
      </c>
      <c r="P740">
        <v>535</v>
      </c>
      <c r="Q740" t="s">
        <v>1021</v>
      </c>
    </row>
    <row r="741" spans="1:17" x14ac:dyDescent="0.35">
      <c r="A741">
        <v>740</v>
      </c>
      <c r="B741" t="s">
        <v>20</v>
      </c>
      <c r="C741">
        <v>56</v>
      </c>
      <c r="D741">
        <v>4</v>
      </c>
      <c r="E741" s="2">
        <v>45237</v>
      </c>
      <c r="F741" s="1">
        <v>0.67497685185185186</v>
      </c>
      <c r="G741" s="2">
        <v>45242</v>
      </c>
      <c r="H741" s="1">
        <v>0.42211805555555554</v>
      </c>
      <c r="I741" t="s">
        <v>606</v>
      </c>
      <c r="J741" t="s">
        <v>401</v>
      </c>
      <c r="K741" t="s">
        <v>948</v>
      </c>
      <c r="L741" t="s">
        <v>731</v>
      </c>
      <c r="M741">
        <v>16</v>
      </c>
      <c r="N741">
        <v>10</v>
      </c>
      <c r="O741" s="3">
        <v>5</v>
      </c>
      <c r="P741">
        <v>1272</v>
      </c>
      <c r="Q741" t="s">
        <v>957</v>
      </c>
    </row>
    <row r="742" spans="1:17" x14ac:dyDescent="0.35">
      <c r="A742">
        <v>741</v>
      </c>
      <c r="B742" t="s">
        <v>282</v>
      </c>
      <c r="C742">
        <v>53</v>
      </c>
      <c r="D742">
        <v>5</v>
      </c>
      <c r="E742" s="2">
        <v>45161</v>
      </c>
      <c r="F742" s="1">
        <v>0.53274305555555557</v>
      </c>
      <c r="G742" s="2">
        <v>45170</v>
      </c>
      <c r="H742" s="1">
        <v>0.90091435185185187</v>
      </c>
      <c r="I742" t="s">
        <v>529</v>
      </c>
      <c r="J742" t="s">
        <v>409</v>
      </c>
      <c r="K742" t="s">
        <v>887</v>
      </c>
      <c r="L742" t="s">
        <v>715</v>
      </c>
      <c r="M742">
        <v>12</v>
      </c>
      <c r="N742">
        <v>21</v>
      </c>
      <c r="O742" s="3">
        <v>9</v>
      </c>
      <c r="P742">
        <v>1672</v>
      </c>
      <c r="Q742" t="s">
        <v>923</v>
      </c>
    </row>
    <row r="743" spans="1:17" x14ac:dyDescent="0.35">
      <c r="A743">
        <v>742</v>
      </c>
      <c r="B743" t="s">
        <v>347</v>
      </c>
      <c r="C743">
        <v>53</v>
      </c>
      <c r="D743">
        <v>5</v>
      </c>
      <c r="E743" s="2">
        <v>45162</v>
      </c>
      <c r="F743" s="1">
        <v>0.82646990740740744</v>
      </c>
      <c r="G743" s="2">
        <v>45164</v>
      </c>
      <c r="H743" s="1">
        <v>0.6653472222222222</v>
      </c>
      <c r="I743" t="s">
        <v>8</v>
      </c>
      <c r="J743" t="s">
        <v>409</v>
      </c>
      <c r="K743" t="s">
        <v>887</v>
      </c>
      <c r="L743" t="s">
        <v>740</v>
      </c>
      <c r="M743">
        <v>19</v>
      </c>
      <c r="N743">
        <v>15</v>
      </c>
      <c r="O743" s="3">
        <v>2</v>
      </c>
      <c r="P743">
        <v>1672</v>
      </c>
      <c r="Q743" t="s">
        <v>923</v>
      </c>
    </row>
    <row r="744" spans="1:17" x14ac:dyDescent="0.35">
      <c r="A744">
        <v>743</v>
      </c>
      <c r="B744" t="s">
        <v>182</v>
      </c>
      <c r="C744">
        <v>4</v>
      </c>
      <c r="D744">
        <v>2</v>
      </c>
      <c r="E744" s="2">
        <v>45239</v>
      </c>
      <c r="F744" s="1">
        <v>0.56119212962962961</v>
      </c>
      <c r="G744" s="2">
        <v>45243</v>
      </c>
      <c r="H744" s="1">
        <v>5.3055555555555557E-2</v>
      </c>
      <c r="I744" t="s">
        <v>280</v>
      </c>
      <c r="J744" t="s">
        <v>403</v>
      </c>
      <c r="K744" t="s">
        <v>948</v>
      </c>
      <c r="L744" t="s">
        <v>740</v>
      </c>
      <c r="M744">
        <v>13</v>
      </c>
      <c r="N744">
        <v>1</v>
      </c>
      <c r="O744" s="3">
        <v>4</v>
      </c>
      <c r="P744">
        <v>1199</v>
      </c>
      <c r="Q744" t="s">
        <v>987</v>
      </c>
    </row>
    <row r="745" spans="1:17" x14ac:dyDescent="0.35">
      <c r="A745">
        <v>744</v>
      </c>
      <c r="B745" t="s">
        <v>95</v>
      </c>
      <c r="C745">
        <v>45</v>
      </c>
      <c r="D745">
        <v>4</v>
      </c>
      <c r="E745" s="2">
        <v>45212</v>
      </c>
      <c r="F745" s="1">
        <v>0.7453819444444445</v>
      </c>
      <c r="G745" s="2">
        <v>45213</v>
      </c>
      <c r="H745" s="1">
        <v>0.33478009259259262</v>
      </c>
      <c r="I745" t="s">
        <v>525</v>
      </c>
      <c r="J745" t="s">
        <v>405</v>
      </c>
      <c r="K745" t="s">
        <v>1006</v>
      </c>
      <c r="L745" t="s">
        <v>717</v>
      </c>
      <c r="M745">
        <v>17</v>
      </c>
      <c r="N745">
        <v>8</v>
      </c>
      <c r="O745" s="3">
        <v>1</v>
      </c>
      <c r="P745">
        <v>722</v>
      </c>
      <c r="Q745" t="s">
        <v>863</v>
      </c>
    </row>
    <row r="746" spans="1:17" x14ac:dyDescent="0.35">
      <c r="A746">
        <v>745</v>
      </c>
      <c r="B746" t="s">
        <v>209</v>
      </c>
      <c r="C746">
        <v>44</v>
      </c>
      <c r="D746">
        <v>1</v>
      </c>
      <c r="E746" s="2">
        <v>45237</v>
      </c>
      <c r="F746" s="1">
        <v>0.38363425925925926</v>
      </c>
      <c r="G746" s="2">
        <v>45239</v>
      </c>
      <c r="H746" s="1">
        <v>2.087962962962963E-2</v>
      </c>
      <c r="I746" t="s">
        <v>65</v>
      </c>
      <c r="J746" t="s">
        <v>403</v>
      </c>
      <c r="K746" t="s">
        <v>948</v>
      </c>
      <c r="L746" t="s">
        <v>731</v>
      </c>
      <c r="M746">
        <v>9</v>
      </c>
      <c r="N746">
        <v>0</v>
      </c>
      <c r="O746" s="3">
        <v>2</v>
      </c>
      <c r="P746">
        <v>794</v>
      </c>
      <c r="Q746" t="s">
        <v>995</v>
      </c>
    </row>
    <row r="747" spans="1:17" x14ac:dyDescent="0.35">
      <c r="A747">
        <v>746</v>
      </c>
      <c r="B747" t="s">
        <v>205</v>
      </c>
      <c r="C747">
        <v>35</v>
      </c>
      <c r="D747">
        <v>2</v>
      </c>
      <c r="E747" s="2">
        <v>44987</v>
      </c>
      <c r="F747" s="1">
        <v>0.22464120370370369</v>
      </c>
      <c r="G747" s="2">
        <v>44991</v>
      </c>
      <c r="H747" s="1">
        <v>0.2671412037037037</v>
      </c>
      <c r="I747" t="s">
        <v>288</v>
      </c>
      <c r="J747" t="s">
        <v>414</v>
      </c>
      <c r="K747" t="s">
        <v>839</v>
      </c>
      <c r="L747" t="s">
        <v>740</v>
      </c>
      <c r="M747">
        <v>5</v>
      </c>
      <c r="N747">
        <v>6</v>
      </c>
      <c r="O747" s="3">
        <v>4</v>
      </c>
      <c r="P747">
        <v>1865</v>
      </c>
      <c r="Q747" t="s">
        <v>819</v>
      </c>
    </row>
    <row r="748" spans="1:17" x14ac:dyDescent="0.35">
      <c r="A748">
        <v>747</v>
      </c>
      <c r="B748" t="s">
        <v>40</v>
      </c>
      <c r="C748">
        <v>6</v>
      </c>
      <c r="D748">
        <v>4</v>
      </c>
      <c r="E748" s="2">
        <v>44991</v>
      </c>
      <c r="F748" s="1">
        <v>0.15513888888888888</v>
      </c>
      <c r="G748" s="2">
        <v>44996</v>
      </c>
      <c r="H748" s="1">
        <v>0.69346064814814812</v>
      </c>
      <c r="I748" t="s">
        <v>211</v>
      </c>
      <c r="J748" t="s">
        <v>414</v>
      </c>
      <c r="K748" t="s">
        <v>839</v>
      </c>
      <c r="L748" t="s">
        <v>727</v>
      </c>
      <c r="M748">
        <v>3</v>
      </c>
      <c r="N748">
        <v>16</v>
      </c>
      <c r="O748" s="3">
        <v>5</v>
      </c>
      <c r="P748">
        <v>1112</v>
      </c>
      <c r="Q748" t="s">
        <v>836</v>
      </c>
    </row>
    <row r="749" spans="1:17" x14ac:dyDescent="0.35">
      <c r="A749">
        <v>748</v>
      </c>
      <c r="B749" t="s">
        <v>309</v>
      </c>
      <c r="C749">
        <v>26</v>
      </c>
      <c r="D749">
        <v>1</v>
      </c>
      <c r="E749" s="2">
        <v>44991</v>
      </c>
      <c r="F749" s="1">
        <v>0.46796296296296297</v>
      </c>
      <c r="G749" s="2">
        <v>44992</v>
      </c>
      <c r="H749" s="1">
        <v>0.85185185185185186</v>
      </c>
      <c r="I749" t="s">
        <v>69</v>
      </c>
      <c r="J749" t="s">
        <v>414</v>
      </c>
      <c r="K749" t="s">
        <v>839</v>
      </c>
      <c r="L749" t="s">
        <v>727</v>
      </c>
      <c r="M749">
        <v>11</v>
      </c>
      <c r="N749">
        <v>20</v>
      </c>
      <c r="O749" s="3">
        <v>1</v>
      </c>
      <c r="P749">
        <v>289</v>
      </c>
      <c r="Q749" t="s">
        <v>872</v>
      </c>
    </row>
    <row r="750" spans="1:17" x14ac:dyDescent="0.35">
      <c r="A750">
        <v>749</v>
      </c>
      <c r="B750" t="s">
        <v>386</v>
      </c>
      <c r="C750">
        <v>12</v>
      </c>
      <c r="D750">
        <v>2</v>
      </c>
      <c r="E750" s="2">
        <v>45096</v>
      </c>
      <c r="F750" s="1">
        <v>0.5508912037037037</v>
      </c>
      <c r="G750" s="2">
        <v>45101</v>
      </c>
      <c r="H750" s="1">
        <v>0.15084490740740741</v>
      </c>
      <c r="I750" t="s">
        <v>410</v>
      </c>
      <c r="J750" t="s">
        <v>401</v>
      </c>
      <c r="K750" t="s">
        <v>1000</v>
      </c>
      <c r="L750" t="s">
        <v>727</v>
      </c>
      <c r="M750">
        <v>13</v>
      </c>
      <c r="N750">
        <v>3</v>
      </c>
      <c r="O750" s="3">
        <v>5</v>
      </c>
      <c r="P750">
        <v>672</v>
      </c>
      <c r="Q750" t="s">
        <v>855</v>
      </c>
    </row>
    <row r="751" spans="1:17" x14ac:dyDescent="0.35">
      <c r="A751">
        <v>750</v>
      </c>
      <c r="B751" t="s">
        <v>91</v>
      </c>
      <c r="C751">
        <v>19</v>
      </c>
      <c r="D751">
        <v>3</v>
      </c>
      <c r="E751" s="2">
        <v>44965</v>
      </c>
      <c r="F751" s="1">
        <v>0.39075231481481482</v>
      </c>
      <c r="G751" s="2">
        <v>44971</v>
      </c>
      <c r="H751" s="1">
        <v>0.93381944444444442</v>
      </c>
      <c r="I751" t="s">
        <v>565</v>
      </c>
      <c r="J751" t="s">
        <v>407</v>
      </c>
      <c r="K751" t="s">
        <v>712</v>
      </c>
      <c r="L751" t="s">
        <v>715</v>
      </c>
      <c r="M751">
        <v>9</v>
      </c>
      <c r="N751">
        <v>22</v>
      </c>
      <c r="O751" s="3">
        <v>6</v>
      </c>
      <c r="P751">
        <v>1234</v>
      </c>
      <c r="Q751" t="s">
        <v>742</v>
      </c>
    </row>
    <row r="752" spans="1:17" x14ac:dyDescent="0.35">
      <c r="A752">
        <v>751</v>
      </c>
      <c r="B752" t="s">
        <v>329</v>
      </c>
      <c r="C752">
        <v>23</v>
      </c>
      <c r="D752">
        <v>5</v>
      </c>
      <c r="E752" s="2">
        <v>45026</v>
      </c>
      <c r="F752" s="1">
        <v>0.30039351851851853</v>
      </c>
      <c r="G752" s="2">
        <v>45031</v>
      </c>
      <c r="H752" s="1">
        <v>7.8171296296296294E-2</v>
      </c>
      <c r="I752" t="s">
        <v>416</v>
      </c>
      <c r="J752" t="s">
        <v>401</v>
      </c>
      <c r="K752" t="s">
        <v>997</v>
      </c>
      <c r="L752" t="s">
        <v>727</v>
      </c>
      <c r="M752">
        <v>7</v>
      </c>
      <c r="N752">
        <v>1</v>
      </c>
      <c r="O752" s="3">
        <v>5</v>
      </c>
      <c r="P752">
        <v>1098</v>
      </c>
      <c r="Q752" t="s">
        <v>1040</v>
      </c>
    </row>
    <row r="753" spans="1:17" x14ac:dyDescent="0.35">
      <c r="A753">
        <v>752</v>
      </c>
      <c r="B753" t="s">
        <v>139</v>
      </c>
      <c r="C753">
        <v>3</v>
      </c>
      <c r="D753">
        <v>5</v>
      </c>
      <c r="E753" s="2">
        <v>44967</v>
      </c>
      <c r="F753" s="1">
        <v>0.48473379629629632</v>
      </c>
      <c r="G753" s="2">
        <v>44969</v>
      </c>
      <c r="H753" s="1">
        <v>0.44164351851851852</v>
      </c>
      <c r="I753" t="s">
        <v>453</v>
      </c>
      <c r="J753" t="s">
        <v>407</v>
      </c>
      <c r="K753" t="s">
        <v>712</v>
      </c>
      <c r="L753" t="s">
        <v>717</v>
      </c>
      <c r="M753">
        <v>11</v>
      </c>
      <c r="N753">
        <v>10</v>
      </c>
      <c r="O753" s="3">
        <v>2</v>
      </c>
      <c r="P753">
        <v>1534</v>
      </c>
      <c r="Q753" t="s">
        <v>724</v>
      </c>
    </row>
    <row r="754" spans="1:17" x14ac:dyDescent="0.35">
      <c r="A754">
        <v>753</v>
      </c>
      <c r="B754" t="s">
        <v>182</v>
      </c>
      <c r="C754">
        <v>60</v>
      </c>
      <c r="D754">
        <v>1</v>
      </c>
      <c r="E754" s="2">
        <v>45236</v>
      </c>
      <c r="F754" s="1">
        <v>0.28863425925925928</v>
      </c>
      <c r="G754" s="2">
        <v>45242</v>
      </c>
      <c r="H754" s="1">
        <v>0.20070601851851852</v>
      </c>
      <c r="I754" t="s">
        <v>547</v>
      </c>
      <c r="J754" t="s">
        <v>403</v>
      </c>
      <c r="K754" t="s">
        <v>948</v>
      </c>
      <c r="L754" t="s">
        <v>727</v>
      </c>
      <c r="M754">
        <v>6</v>
      </c>
      <c r="N754">
        <v>4</v>
      </c>
      <c r="O754" s="3">
        <v>6</v>
      </c>
      <c r="P754">
        <v>827</v>
      </c>
      <c r="Q754" t="s">
        <v>968</v>
      </c>
    </row>
    <row r="755" spans="1:17" x14ac:dyDescent="0.35">
      <c r="A755">
        <v>754</v>
      </c>
      <c r="B755" t="s">
        <v>325</v>
      </c>
      <c r="C755">
        <v>51</v>
      </c>
      <c r="D755">
        <v>2</v>
      </c>
      <c r="E755" s="2">
        <v>45231</v>
      </c>
      <c r="F755" s="1">
        <v>0.86149305555555555</v>
      </c>
      <c r="G755" s="2">
        <v>45238</v>
      </c>
      <c r="H755" s="1">
        <v>0.92584490740740744</v>
      </c>
      <c r="I755" t="s">
        <v>585</v>
      </c>
      <c r="J755" t="s">
        <v>424</v>
      </c>
      <c r="K755" t="s">
        <v>948</v>
      </c>
      <c r="L755" t="s">
        <v>715</v>
      </c>
      <c r="M755">
        <v>20</v>
      </c>
      <c r="N755">
        <v>22</v>
      </c>
      <c r="O755" s="3">
        <v>7</v>
      </c>
      <c r="P755">
        <v>1084</v>
      </c>
      <c r="Q755" t="s">
        <v>781</v>
      </c>
    </row>
    <row r="756" spans="1:17" x14ac:dyDescent="0.35">
      <c r="A756">
        <v>755</v>
      </c>
      <c r="B756" t="s">
        <v>151</v>
      </c>
      <c r="C756">
        <v>6</v>
      </c>
      <c r="D756">
        <v>5</v>
      </c>
      <c r="E756" s="2">
        <v>44984</v>
      </c>
      <c r="F756" s="1">
        <v>0.68988425925925922</v>
      </c>
      <c r="G756" s="2">
        <v>44991</v>
      </c>
      <c r="H756" s="1">
        <v>9.5046296296296295E-2</v>
      </c>
      <c r="I756" t="s">
        <v>460</v>
      </c>
      <c r="J756" t="s">
        <v>414</v>
      </c>
      <c r="K756" t="s">
        <v>712</v>
      </c>
      <c r="L756" t="s">
        <v>727</v>
      </c>
      <c r="M756">
        <v>16</v>
      </c>
      <c r="N756">
        <v>2</v>
      </c>
      <c r="O756" s="3">
        <v>7</v>
      </c>
      <c r="P756">
        <v>1112</v>
      </c>
      <c r="Q756" t="s">
        <v>788</v>
      </c>
    </row>
    <row r="757" spans="1:17" x14ac:dyDescent="0.35">
      <c r="A757">
        <v>756</v>
      </c>
      <c r="B757" t="s">
        <v>139</v>
      </c>
      <c r="C757">
        <v>51</v>
      </c>
      <c r="D757">
        <v>4</v>
      </c>
      <c r="E757" s="2">
        <v>45136</v>
      </c>
      <c r="F757" s="1">
        <v>0.7676736111111111</v>
      </c>
      <c r="G757" s="2">
        <v>45141</v>
      </c>
      <c r="H757" s="1">
        <v>0.41391203703703705</v>
      </c>
      <c r="I757" t="s">
        <v>578</v>
      </c>
      <c r="J757" t="s">
        <v>424</v>
      </c>
      <c r="K757" t="s">
        <v>998</v>
      </c>
      <c r="L757" t="s">
        <v>713</v>
      </c>
      <c r="M757">
        <v>18</v>
      </c>
      <c r="N757">
        <v>9</v>
      </c>
      <c r="O757" s="3">
        <v>5</v>
      </c>
      <c r="P757">
        <v>1084</v>
      </c>
      <c r="Q757" t="s">
        <v>810</v>
      </c>
    </row>
    <row r="758" spans="1:17" x14ac:dyDescent="0.35">
      <c r="A758">
        <v>757</v>
      </c>
      <c r="B758" t="s">
        <v>6</v>
      </c>
      <c r="C758">
        <v>2</v>
      </c>
      <c r="D758">
        <v>3</v>
      </c>
      <c r="E758" s="2">
        <v>44969</v>
      </c>
      <c r="F758" s="1">
        <v>0.4332523148148148</v>
      </c>
      <c r="G758" s="2">
        <v>44977</v>
      </c>
      <c r="H758" s="1">
        <v>0.19476851851851851</v>
      </c>
      <c r="I758" t="s">
        <v>454</v>
      </c>
      <c r="J758" t="s">
        <v>407</v>
      </c>
      <c r="K758" t="s">
        <v>712</v>
      </c>
      <c r="L758" t="s">
        <v>720</v>
      </c>
      <c r="M758">
        <v>10</v>
      </c>
      <c r="N758">
        <v>4</v>
      </c>
      <c r="O758" s="3">
        <v>8</v>
      </c>
      <c r="P758">
        <v>441</v>
      </c>
      <c r="Q758" t="s">
        <v>759</v>
      </c>
    </row>
    <row r="759" spans="1:17" x14ac:dyDescent="0.35">
      <c r="A759">
        <v>758</v>
      </c>
      <c r="B759" t="s">
        <v>175</v>
      </c>
      <c r="C759">
        <v>40</v>
      </c>
      <c r="D759">
        <v>5</v>
      </c>
      <c r="E759" s="2">
        <v>45215</v>
      </c>
      <c r="F759" s="1">
        <v>0.38363425925925926</v>
      </c>
      <c r="G759" s="2">
        <v>45219</v>
      </c>
      <c r="H759" s="1">
        <v>0.15761574074074075</v>
      </c>
      <c r="I759" t="s">
        <v>173</v>
      </c>
      <c r="J759" t="s">
        <v>401</v>
      </c>
      <c r="K759" t="s">
        <v>1006</v>
      </c>
      <c r="L759" t="s">
        <v>727</v>
      </c>
      <c r="M759">
        <v>9</v>
      </c>
      <c r="N759">
        <v>3</v>
      </c>
      <c r="O759" s="3">
        <v>4</v>
      </c>
      <c r="P759">
        <v>1923</v>
      </c>
      <c r="Q759" t="s">
        <v>928</v>
      </c>
    </row>
    <row r="760" spans="1:17" x14ac:dyDescent="0.35">
      <c r="A760">
        <v>759</v>
      </c>
      <c r="B760" t="s">
        <v>329</v>
      </c>
      <c r="C760">
        <v>48</v>
      </c>
      <c r="D760">
        <v>5</v>
      </c>
      <c r="E760" s="2">
        <v>45232</v>
      </c>
      <c r="F760" s="1">
        <v>0.25849537037037035</v>
      </c>
      <c r="G760" s="2">
        <v>45241</v>
      </c>
      <c r="H760" s="1">
        <v>0.25481481481481483</v>
      </c>
      <c r="I760" t="s">
        <v>421</v>
      </c>
      <c r="J760" t="s">
        <v>403</v>
      </c>
      <c r="K760" t="s">
        <v>948</v>
      </c>
      <c r="L760" t="s">
        <v>740</v>
      </c>
      <c r="M760">
        <v>6</v>
      </c>
      <c r="N760">
        <v>6</v>
      </c>
      <c r="O760" s="3">
        <v>9</v>
      </c>
      <c r="P760">
        <v>433</v>
      </c>
      <c r="Q760" t="s">
        <v>989</v>
      </c>
    </row>
    <row r="761" spans="1:17" x14ac:dyDescent="0.35">
      <c r="A761">
        <v>760</v>
      </c>
      <c r="B761" t="s">
        <v>175</v>
      </c>
      <c r="C761">
        <v>18</v>
      </c>
      <c r="D761">
        <v>1</v>
      </c>
      <c r="E761" s="2">
        <v>45188</v>
      </c>
      <c r="F761" s="1">
        <v>0.10283564814814815</v>
      </c>
      <c r="G761" s="2">
        <v>45190</v>
      </c>
      <c r="H761" s="1">
        <v>0.56224537037037037</v>
      </c>
      <c r="I761" t="s">
        <v>562</v>
      </c>
      <c r="J761" t="s">
        <v>405</v>
      </c>
      <c r="K761" t="s">
        <v>1005</v>
      </c>
      <c r="L761" t="s">
        <v>731</v>
      </c>
      <c r="M761">
        <v>2</v>
      </c>
      <c r="N761">
        <v>13</v>
      </c>
      <c r="O761" s="3">
        <v>2</v>
      </c>
      <c r="P761">
        <v>781</v>
      </c>
      <c r="Q761" t="s">
        <v>1022</v>
      </c>
    </row>
    <row r="762" spans="1:17" x14ac:dyDescent="0.35">
      <c r="A762">
        <v>761</v>
      </c>
      <c r="B762" t="s">
        <v>36</v>
      </c>
      <c r="C762">
        <v>24</v>
      </c>
      <c r="D762">
        <v>5</v>
      </c>
      <c r="E762" s="2">
        <v>45034</v>
      </c>
      <c r="F762" s="1">
        <v>0.14251157407407408</v>
      </c>
      <c r="G762" s="2">
        <v>45041</v>
      </c>
      <c r="H762" s="1">
        <v>0.4956712962962963</v>
      </c>
      <c r="I762" t="s">
        <v>412</v>
      </c>
      <c r="J762" t="s">
        <v>405</v>
      </c>
      <c r="K762" t="s">
        <v>997</v>
      </c>
      <c r="L762" t="s">
        <v>731</v>
      </c>
      <c r="M762">
        <v>3</v>
      </c>
      <c r="N762">
        <v>11</v>
      </c>
      <c r="O762" s="3">
        <v>7</v>
      </c>
      <c r="P762">
        <v>535</v>
      </c>
      <c r="Q762" t="s">
        <v>1021</v>
      </c>
    </row>
    <row r="763" spans="1:17" x14ac:dyDescent="0.35">
      <c r="A763">
        <v>762</v>
      </c>
      <c r="B763" t="s">
        <v>252</v>
      </c>
      <c r="C763">
        <v>50</v>
      </c>
      <c r="D763">
        <v>1</v>
      </c>
      <c r="E763" s="2">
        <v>44983</v>
      </c>
      <c r="F763" s="1">
        <v>0.42452546296296295</v>
      </c>
      <c r="G763" s="2">
        <v>44986</v>
      </c>
      <c r="H763" s="1">
        <v>0.16412037037037036</v>
      </c>
      <c r="I763" t="s">
        <v>533</v>
      </c>
      <c r="J763" t="s">
        <v>414</v>
      </c>
      <c r="K763" t="s">
        <v>712</v>
      </c>
      <c r="L763" t="s">
        <v>720</v>
      </c>
      <c r="M763">
        <v>10</v>
      </c>
      <c r="N763">
        <v>3</v>
      </c>
      <c r="O763" s="3">
        <v>3</v>
      </c>
      <c r="P763">
        <v>422</v>
      </c>
      <c r="Q763" t="s">
        <v>827</v>
      </c>
    </row>
    <row r="764" spans="1:17" x14ac:dyDescent="0.35">
      <c r="A764">
        <v>763</v>
      </c>
      <c r="B764" t="s">
        <v>275</v>
      </c>
      <c r="C764">
        <v>29</v>
      </c>
      <c r="D764">
        <v>4</v>
      </c>
      <c r="E764" s="2">
        <v>44987</v>
      </c>
      <c r="F764" s="1">
        <v>0.64038194444444441</v>
      </c>
      <c r="G764" s="2">
        <v>44989</v>
      </c>
      <c r="H764" s="1">
        <v>0.18758101851851852</v>
      </c>
      <c r="I764" t="s">
        <v>349</v>
      </c>
      <c r="J764" t="s">
        <v>414</v>
      </c>
      <c r="K764" t="s">
        <v>839</v>
      </c>
      <c r="L764" t="s">
        <v>740</v>
      </c>
      <c r="M764">
        <v>15</v>
      </c>
      <c r="N764">
        <v>4</v>
      </c>
      <c r="O764" s="3">
        <v>2</v>
      </c>
      <c r="P764">
        <v>1252</v>
      </c>
      <c r="Q764" t="s">
        <v>814</v>
      </c>
    </row>
    <row r="765" spans="1:17" x14ac:dyDescent="0.35">
      <c r="A765">
        <v>764</v>
      </c>
      <c r="B765" t="s">
        <v>159</v>
      </c>
      <c r="C765">
        <v>65</v>
      </c>
      <c r="D765">
        <v>3</v>
      </c>
      <c r="E765" s="2">
        <v>45139</v>
      </c>
      <c r="F765" s="1">
        <v>0.83305555555555555</v>
      </c>
      <c r="G765" s="2">
        <v>45143</v>
      </c>
      <c r="H765" s="1">
        <v>0.39208333333333334</v>
      </c>
      <c r="I765" t="s">
        <v>451</v>
      </c>
      <c r="J765" t="s">
        <v>424</v>
      </c>
      <c r="K765" t="s">
        <v>887</v>
      </c>
      <c r="L765" t="s">
        <v>731</v>
      </c>
      <c r="M765">
        <v>19</v>
      </c>
      <c r="N765">
        <v>9</v>
      </c>
      <c r="O765" s="3">
        <v>4</v>
      </c>
      <c r="P765">
        <v>1895</v>
      </c>
      <c r="Q765" t="s">
        <v>850</v>
      </c>
    </row>
    <row r="766" spans="1:17" x14ac:dyDescent="0.35">
      <c r="A766">
        <v>765</v>
      </c>
      <c r="B766" t="s">
        <v>220</v>
      </c>
      <c r="C766">
        <v>41</v>
      </c>
      <c r="D766">
        <v>2</v>
      </c>
      <c r="E766" s="2">
        <v>45233</v>
      </c>
      <c r="F766" s="1">
        <v>0.10949074074074074</v>
      </c>
      <c r="G766" s="2">
        <v>45236</v>
      </c>
      <c r="H766" s="1">
        <v>0.16142361111111111</v>
      </c>
      <c r="I766" t="s">
        <v>412</v>
      </c>
      <c r="J766" t="s">
        <v>403</v>
      </c>
      <c r="K766" t="s">
        <v>948</v>
      </c>
      <c r="L766" t="s">
        <v>717</v>
      </c>
      <c r="M766">
        <v>2</v>
      </c>
      <c r="N766">
        <v>3</v>
      </c>
      <c r="O766" s="3">
        <v>3</v>
      </c>
      <c r="P766">
        <v>1977</v>
      </c>
      <c r="Q766" t="s">
        <v>963</v>
      </c>
    </row>
    <row r="767" spans="1:17" x14ac:dyDescent="0.35">
      <c r="A767">
        <v>766</v>
      </c>
      <c r="B767" t="s">
        <v>302</v>
      </c>
      <c r="C767">
        <v>1</v>
      </c>
      <c r="D767">
        <v>4</v>
      </c>
      <c r="E767" s="2">
        <v>45109</v>
      </c>
      <c r="F767" s="1">
        <v>0.68672453703703706</v>
      </c>
      <c r="G767" s="2">
        <v>45114</v>
      </c>
      <c r="H767" s="1">
        <v>1.3703703703703704E-2</v>
      </c>
      <c r="I767" t="s">
        <v>442</v>
      </c>
      <c r="J767" t="s">
        <v>424</v>
      </c>
      <c r="K767" t="s">
        <v>998</v>
      </c>
      <c r="L767" t="s">
        <v>720</v>
      </c>
      <c r="M767">
        <v>16</v>
      </c>
      <c r="N767">
        <v>0</v>
      </c>
      <c r="O767" s="3">
        <v>5</v>
      </c>
      <c r="P767">
        <v>1935</v>
      </c>
      <c r="Q767" t="s">
        <v>807</v>
      </c>
    </row>
    <row r="768" spans="1:17" x14ac:dyDescent="0.35">
      <c r="A768">
        <v>767</v>
      </c>
      <c r="B768" t="s">
        <v>302</v>
      </c>
      <c r="C768">
        <v>13</v>
      </c>
      <c r="D768">
        <v>2</v>
      </c>
      <c r="E768" s="2">
        <v>44988</v>
      </c>
      <c r="F768" s="1">
        <v>9.8067129629629629E-2</v>
      </c>
      <c r="G768" s="2">
        <v>44989</v>
      </c>
      <c r="H768" s="1">
        <v>1.0335648148148148E-2</v>
      </c>
      <c r="I768" t="s">
        <v>463</v>
      </c>
      <c r="J768" t="s">
        <v>414</v>
      </c>
      <c r="K768" t="s">
        <v>839</v>
      </c>
      <c r="L768" t="s">
        <v>717</v>
      </c>
      <c r="M768">
        <v>2</v>
      </c>
      <c r="N768">
        <v>0</v>
      </c>
      <c r="O768" s="3">
        <v>1</v>
      </c>
      <c r="P768">
        <v>1141</v>
      </c>
      <c r="Q768" t="s">
        <v>884</v>
      </c>
    </row>
    <row r="769" spans="1:17" x14ac:dyDescent="0.35">
      <c r="A769">
        <v>768</v>
      </c>
      <c r="B769" t="s">
        <v>341</v>
      </c>
      <c r="C769">
        <v>1</v>
      </c>
      <c r="D769">
        <v>1</v>
      </c>
      <c r="E769" s="2">
        <v>45241</v>
      </c>
      <c r="F769" s="1">
        <v>0.7761689814814815</v>
      </c>
      <c r="G769" s="2">
        <v>45246</v>
      </c>
      <c r="H769" s="1">
        <v>0.51368055555555558</v>
      </c>
      <c r="I769" t="s">
        <v>476</v>
      </c>
      <c r="J769" t="s">
        <v>424</v>
      </c>
      <c r="K769" t="s">
        <v>948</v>
      </c>
      <c r="L769" t="s">
        <v>713</v>
      </c>
      <c r="M769">
        <v>18</v>
      </c>
      <c r="N769">
        <v>12</v>
      </c>
      <c r="O769" s="3">
        <v>5</v>
      </c>
      <c r="P769">
        <v>1935</v>
      </c>
      <c r="Q769" t="s">
        <v>958</v>
      </c>
    </row>
    <row r="770" spans="1:17" x14ac:dyDescent="0.35">
      <c r="A770">
        <v>769</v>
      </c>
      <c r="B770" t="s">
        <v>119</v>
      </c>
      <c r="C770">
        <v>28</v>
      </c>
      <c r="D770">
        <v>2</v>
      </c>
      <c r="E770" s="2">
        <v>45163</v>
      </c>
      <c r="F770" s="1">
        <v>0.40114583333333331</v>
      </c>
      <c r="G770" s="2">
        <v>45171</v>
      </c>
      <c r="H770" s="1">
        <v>0.84050925925925923</v>
      </c>
      <c r="I770" t="s">
        <v>558</v>
      </c>
      <c r="J770" t="s">
        <v>409</v>
      </c>
      <c r="K770" t="s">
        <v>887</v>
      </c>
      <c r="L770" t="s">
        <v>717</v>
      </c>
      <c r="M770">
        <v>9</v>
      </c>
      <c r="N770">
        <v>20</v>
      </c>
      <c r="O770" s="3">
        <v>8</v>
      </c>
      <c r="P770">
        <v>1778</v>
      </c>
      <c r="Q770" t="s">
        <v>922</v>
      </c>
    </row>
    <row r="771" spans="1:17" x14ac:dyDescent="0.35">
      <c r="A771">
        <v>770</v>
      </c>
      <c r="B771" t="s">
        <v>313</v>
      </c>
      <c r="C771">
        <v>25</v>
      </c>
      <c r="D771">
        <v>3</v>
      </c>
      <c r="E771" s="2">
        <v>45075</v>
      </c>
      <c r="F771" s="1">
        <v>1.4548611111111111E-2</v>
      </c>
      <c r="G771" s="2">
        <v>45084</v>
      </c>
      <c r="H771" s="1">
        <v>0.4022222222222222</v>
      </c>
      <c r="I771" t="s">
        <v>165</v>
      </c>
      <c r="J771" t="s">
        <v>401</v>
      </c>
      <c r="K771" t="s">
        <v>999</v>
      </c>
      <c r="L771" t="s">
        <v>727</v>
      </c>
      <c r="M771">
        <v>0</v>
      </c>
      <c r="N771">
        <v>9</v>
      </c>
      <c r="O771" s="3">
        <v>9</v>
      </c>
      <c r="P771">
        <v>1202</v>
      </c>
      <c r="Q771" t="s">
        <v>811</v>
      </c>
    </row>
    <row r="772" spans="1:17" x14ac:dyDescent="0.35">
      <c r="A772">
        <v>771</v>
      </c>
      <c r="B772" t="s">
        <v>223</v>
      </c>
      <c r="C772">
        <v>9</v>
      </c>
      <c r="D772">
        <v>2</v>
      </c>
      <c r="E772" s="2">
        <v>45164</v>
      </c>
      <c r="F772" s="1">
        <v>0.70841435185185186</v>
      </c>
      <c r="G772" s="2">
        <v>45170</v>
      </c>
      <c r="H772" s="1">
        <v>0.45435185185185184</v>
      </c>
      <c r="I772" t="s">
        <v>420</v>
      </c>
      <c r="J772" t="s">
        <v>409</v>
      </c>
      <c r="K772" t="s">
        <v>887</v>
      </c>
      <c r="L772" t="s">
        <v>713</v>
      </c>
      <c r="M772">
        <v>17</v>
      </c>
      <c r="N772">
        <v>10</v>
      </c>
      <c r="O772" s="3">
        <v>6</v>
      </c>
      <c r="P772">
        <v>1605</v>
      </c>
      <c r="Q772" t="s">
        <v>889</v>
      </c>
    </row>
    <row r="773" spans="1:17" x14ac:dyDescent="0.35">
      <c r="A773">
        <v>772</v>
      </c>
      <c r="B773" t="s">
        <v>333</v>
      </c>
      <c r="C773">
        <v>35</v>
      </c>
      <c r="D773">
        <v>5</v>
      </c>
      <c r="E773" s="2">
        <v>44986</v>
      </c>
      <c r="F773" s="1">
        <v>0.21048611111111112</v>
      </c>
      <c r="G773" s="2">
        <v>44989</v>
      </c>
      <c r="H773" s="1">
        <v>0.34728009259259257</v>
      </c>
      <c r="I773" t="s">
        <v>85</v>
      </c>
      <c r="J773" t="s">
        <v>414</v>
      </c>
      <c r="K773" t="s">
        <v>839</v>
      </c>
      <c r="L773" t="s">
        <v>715</v>
      </c>
      <c r="M773">
        <v>5</v>
      </c>
      <c r="N773">
        <v>8</v>
      </c>
      <c r="O773" s="3">
        <v>3</v>
      </c>
      <c r="P773">
        <v>1865</v>
      </c>
      <c r="Q773" t="s">
        <v>770</v>
      </c>
    </row>
    <row r="774" spans="1:17" x14ac:dyDescent="0.35">
      <c r="A774">
        <v>773</v>
      </c>
      <c r="B774" t="s">
        <v>127</v>
      </c>
      <c r="C774">
        <v>39</v>
      </c>
      <c r="D774">
        <v>4</v>
      </c>
      <c r="E774" s="2">
        <v>44933</v>
      </c>
      <c r="F774" s="1">
        <v>9.1249999999999998E-2</v>
      </c>
      <c r="G774" s="2">
        <v>44939</v>
      </c>
      <c r="H774" s="1">
        <v>0.99159722222222224</v>
      </c>
      <c r="I774" t="s">
        <v>169</v>
      </c>
      <c r="J774" t="s">
        <v>424</v>
      </c>
      <c r="K774" t="s">
        <v>1002</v>
      </c>
      <c r="L774" t="s">
        <v>713</v>
      </c>
      <c r="M774">
        <v>2</v>
      </c>
      <c r="N774">
        <v>23</v>
      </c>
      <c r="O774" s="3">
        <v>6</v>
      </c>
      <c r="P774">
        <v>387</v>
      </c>
      <c r="Q774" t="s">
        <v>1004</v>
      </c>
    </row>
    <row r="775" spans="1:17" x14ac:dyDescent="0.35">
      <c r="A775">
        <v>774</v>
      </c>
      <c r="B775" t="s">
        <v>205</v>
      </c>
      <c r="C775">
        <v>65</v>
      </c>
      <c r="D775">
        <v>5</v>
      </c>
      <c r="E775" s="2">
        <v>45094</v>
      </c>
      <c r="F775" s="1">
        <v>0.89468749999999997</v>
      </c>
      <c r="G775" s="2">
        <v>45104</v>
      </c>
      <c r="H775" s="1">
        <v>0.12592592592592591</v>
      </c>
      <c r="I775" t="s">
        <v>509</v>
      </c>
      <c r="J775" t="s">
        <v>424</v>
      </c>
      <c r="K775" t="s">
        <v>1000</v>
      </c>
      <c r="L775" t="s">
        <v>713</v>
      </c>
      <c r="M775">
        <v>21</v>
      </c>
      <c r="N775">
        <v>3</v>
      </c>
      <c r="O775" s="3">
        <v>10</v>
      </c>
      <c r="P775">
        <v>1895</v>
      </c>
      <c r="Q775" t="s">
        <v>1016</v>
      </c>
    </row>
    <row r="776" spans="1:17" x14ac:dyDescent="0.35">
      <c r="A776">
        <v>775</v>
      </c>
      <c r="B776" t="s">
        <v>302</v>
      </c>
      <c r="C776">
        <v>45</v>
      </c>
      <c r="D776">
        <v>1</v>
      </c>
      <c r="E776" s="2">
        <v>44976</v>
      </c>
      <c r="F776" s="1">
        <v>0.15844907407407408</v>
      </c>
      <c r="G776" s="2">
        <v>44981</v>
      </c>
      <c r="H776" s="1">
        <v>0.98040509259259256</v>
      </c>
      <c r="I776" t="s">
        <v>266</v>
      </c>
      <c r="J776" t="s">
        <v>405</v>
      </c>
      <c r="K776" t="s">
        <v>712</v>
      </c>
      <c r="L776" t="s">
        <v>720</v>
      </c>
      <c r="M776">
        <v>3</v>
      </c>
      <c r="N776">
        <v>23</v>
      </c>
      <c r="O776" s="3">
        <v>5</v>
      </c>
      <c r="P776">
        <v>722</v>
      </c>
      <c r="Q776" t="s">
        <v>828</v>
      </c>
    </row>
    <row r="777" spans="1:17" x14ac:dyDescent="0.35">
      <c r="A777">
        <v>776</v>
      </c>
      <c r="B777" t="s">
        <v>205</v>
      </c>
      <c r="C777">
        <v>43</v>
      </c>
      <c r="D777">
        <v>1</v>
      </c>
      <c r="E777" s="2">
        <v>45239</v>
      </c>
      <c r="F777" s="1">
        <v>0.3117361111111111</v>
      </c>
      <c r="G777" s="2">
        <v>45242</v>
      </c>
      <c r="H777" s="1">
        <v>0.90212962962962961</v>
      </c>
      <c r="I777" t="s">
        <v>531</v>
      </c>
      <c r="J777" t="s">
        <v>403</v>
      </c>
      <c r="K777" t="s">
        <v>948</v>
      </c>
      <c r="L777" t="s">
        <v>740</v>
      </c>
      <c r="M777">
        <v>7</v>
      </c>
      <c r="N777">
        <v>21</v>
      </c>
      <c r="O777" s="3">
        <v>3</v>
      </c>
      <c r="P777">
        <v>750</v>
      </c>
      <c r="Q777" t="s">
        <v>966</v>
      </c>
    </row>
    <row r="778" spans="1:17" x14ac:dyDescent="0.35">
      <c r="A778">
        <v>777</v>
      </c>
      <c r="B778" t="s">
        <v>67</v>
      </c>
      <c r="C778">
        <v>70</v>
      </c>
      <c r="D778">
        <v>3</v>
      </c>
      <c r="E778" s="2">
        <v>44981</v>
      </c>
      <c r="F778" s="1">
        <v>0.64857638888888891</v>
      </c>
      <c r="G778" s="2">
        <v>44984</v>
      </c>
      <c r="H778" s="1">
        <v>0.47892361111111109</v>
      </c>
      <c r="I778" t="s">
        <v>586</v>
      </c>
      <c r="J778" t="s">
        <v>405</v>
      </c>
      <c r="K778" t="s">
        <v>712</v>
      </c>
      <c r="L778" t="s">
        <v>717</v>
      </c>
      <c r="M778">
        <v>15</v>
      </c>
      <c r="N778">
        <v>11</v>
      </c>
      <c r="O778" s="3">
        <v>3</v>
      </c>
      <c r="P778">
        <v>866</v>
      </c>
      <c r="Q778" t="s">
        <v>829</v>
      </c>
    </row>
    <row r="779" spans="1:17" x14ac:dyDescent="0.35">
      <c r="A779">
        <v>778</v>
      </c>
      <c r="B779" t="s">
        <v>135</v>
      </c>
      <c r="C779">
        <v>61</v>
      </c>
      <c r="D779">
        <v>4</v>
      </c>
      <c r="E779" s="2">
        <v>45056</v>
      </c>
      <c r="F779" s="1">
        <v>0.16574074074074074</v>
      </c>
      <c r="G779" s="2">
        <v>45059</v>
      </c>
      <c r="H779" s="1">
        <v>0.49811342592592595</v>
      </c>
      <c r="I779" t="s">
        <v>537</v>
      </c>
      <c r="J779" t="s">
        <v>401</v>
      </c>
      <c r="K779" t="s">
        <v>999</v>
      </c>
      <c r="L779" t="s">
        <v>715</v>
      </c>
      <c r="M779">
        <v>3</v>
      </c>
      <c r="N779">
        <v>11</v>
      </c>
      <c r="O779" s="3">
        <v>3</v>
      </c>
      <c r="P779">
        <v>810</v>
      </c>
      <c r="Q779" t="s">
        <v>1054</v>
      </c>
    </row>
    <row r="780" spans="1:17" x14ac:dyDescent="0.35">
      <c r="A780">
        <v>779</v>
      </c>
      <c r="B780" t="s">
        <v>209</v>
      </c>
      <c r="C780">
        <v>3</v>
      </c>
      <c r="D780">
        <v>1</v>
      </c>
      <c r="E780" s="2">
        <v>44963</v>
      </c>
      <c r="F780" s="1">
        <v>0.26848379629629632</v>
      </c>
      <c r="G780" s="2">
        <v>44965</v>
      </c>
      <c r="H780" s="1">
        <v>0.11934027777777778</v>
      </c>
      <c r="I780" t="s">
        <v>517</v>
      </c>
      <c r="J780" t="s">
        <v>407</v>
      </c>
      <c r="K780" t="s">
        <v>712</v>
      </c>
      <c r="L780" t="s">
        <v>727</v>
      </c>
      <c r="M780">
        <v>6</v>
      </c>
      <c r="N780">
        <v>2</v>
      </c>
      <c r="O780" s="3">
        <v>2</v>
      </c>
      <c r="P780">
        <v>1534</v>
      </c>
      <c r="Q780" t="s">
        <v>738</v>
      </c>
    </row>
    <row r="781" spans="1:17" x14ac:dyDescent="0.35">
      <c r="A781">
        <v>780</v>
      </c>
      <c r="B781" t="s">
        <v>275</v>
      </c>
      <c r="C781">
        <v>33</v>
      </c>
      <c r="D781">
        <v>2</v>
      </c>
      <c r="E781" s="2">
        <v>44967</v>
      </c>
      <c r="F781" s="1">
        <v>0.47975694444444444</v>
      </c>
      <c r="G781" s="2">
        <v>44970</v>
      </c>
      <c r="H781" s="1">
        <v>0.18640046296296298</v>
      </c>
      <c r="I781" t="s">
        <v>553</v>
      </c>
      <c r="J781" t="s">
        <v>407</v>
      </c>
      <c r="K781" t="s">
        <v>712</v>
      </c>
      <c r="L781" t="s">
        <v>717</v>
      </c>
      <c r="M781">
        <v>11</v>
      </c>
      <c r="N781">
        <v>4</v>
      </c>
      <c r="O781" s="3">
        <v>3</v>
      </c>
      <c r="P781">
        <v>314</v>
      </c>
      <c r="Q781" t="s">
        <v>749</v>
      </c>
    </row>
    <row r="782" spans="1:17" x14ac:dyDescent="0.35">
      <c r="A782">
        <v>781</v>
      </c>
      <c r="B782" t="s">
        <v>329</v>
      </c>
      <c r="C782">
        <v>40</v>
      </c>
      <c r="D782">
        <v>2</v>
      </c>
      <c r="E782" s="2">
        <v>45196</v>
      </c>
      <c r="F782" s="1">
        <v>0.64372685185185186</v>
      </c>
      <c r="G782" s="2">
        <v>45204</v>
      </c>
      <c r="H782" s="1">
        <v>0.81907407407407407</v>
      </c>
      <c r="I782" t="s">
        <v>544</v>
      </c>
      <c r="J782" t="s">
        <v>401</v>
      </c>
      <c r="K782" t="s">
        <v>1005</v>
      </c>
      <c r="L782" t="s">
        <v>715</v>
      </c>
      <c r="M782">
        <v>15</v>
      </c>
      <c r="N782">
        <v>19</v>
      </c>
      <c r="O782" s="3">
        <v>8</v>
      </c>
      <c r="P782">
        <v>1923</v>
      </c>
      <c r="Q782" t="s">
        <v>1037</v>
      </c>
    </row>
    <row r="783" spans="1:17" x14ac:dyDescent="0.35">
      <c r="A783">
        <v>782</v>
      </c>
      <c r="B783" t="s">
        <v>341</v>
      </c>
      <c r="C783">
        <v>22</v>
      </c>
      <c r="D783">
        <v>4</v>
      </c>
      <c r="E783" s="2">
        <v>45034</v>
      </c>
      <c r="F783" s="1">
        <v>0.23703703703703705</v>
      </c>
      <c r="G783" s="2">
        <v>45042</v>
      </c>
      <c r="H783" s="1">
        <v>0.80936342592592592</v>
      </c>
      <c r="I783" t="s">
        <v>559</v>
      </c>
      <c r="J783" t="s">
        <v>424</v>
      </c>
      <c r="K783" t="s">
        <v>997</v>
      </c>
      <c r="L783" t="s">
        <v>731</v>
      </c>
      <c r="M783">
        <v>5</v>
      </c>
      <c r="N783">
        <v>19</v>
      </c>
      <c r="O783" s="3">
        <v>8</v>
      </c>
      <c r="P783">
        <v>1639</v>
      </c>
      <c r="Q783" t="s">
        <v>835</v>
      </c>
    </row>
    <row r="784" spans="1:17" x14ac:dyDescent="0.35">
      <c r="A784">
        <v>783</v>
      </c>
      <c r="B784" t="s">
        <v>99</v>
      </c>
      <c r="C784">
        <v>55</v>
      </c>
      <c r="D784">
        <v>5</v>
      </c>
      <c r="E784" s="2">
        <v>45166</v>
      </c>
      <c r="F784" s="1">
        <v>0.18850694444444444</v>
      </c>
      <c r="G784" s="2">
        <v>45167</v>
      </c>
      <c r="H784" s="1">
        <v>0.21586805555555555</v>
      </c>
      <c r="I784" t="s">
        <v>617</v>
      </c>
      <c r="J784" t="s">
        <v>409</v>
      </c>
      <c r="K784" t="s">
        <v>887</v>
      </c>
      <c r="L784" t="s">
        <v>727</v>
      </c>
      <c r="M784">
        <v>4</v>
      </c>
      <c r="N784">
        <v>5</v>
      </c>
      <c r="O784" s="3">
        <v>1</v>
      </c>
      <c r="P784">
        <v>1904</v>
      </c>
      <c r="Q784" t="s">
        <v>919</v>
      </c>
    </row>
    <row r="785" spans="1:17" x14ac:dyDescent="0.35">
      <c r="A785">
        <v>784</v>
      </c>
      <c r="B785" t="s">
        <v>171</v>
      </c>
      <c r="C785">
        <v>56</v>
      </c>
      <c r="D785">
        <v>2</v>
      </c>
      <c r="E785" s="2">
        <v>45079</v>
      </c>
      <c r="F785" s="1">
        <v>0.35129629629629627</v>
      </c>
      <c r="G785" s="2">
        <v>45084</v>
      </c>
      <c r="H785" s="1">
        <v>0.26133101851851853</v>
      </c>
      <c r="I785" t="s">
        <v>521</v>
      </c>
      <c r="J785" t="s">
        <v>401</v>
      </c>
      <c r="K785" t="s">
        <v>1000</v>
      </c>
      <c r="L785" t="s">
        <v>717</v>
      </c>
      <c r="M785">
        <v>8</v>
      </c>
      <c r="N785">
        <v>6</v>
      </c>
      <c r="O785" s="3">
        <v>5</v>
      </c>
      <c r="P785">
        <v>1272</v>
      </c>
      <c r="Q785" t="s">
        <v>789</v>
      </c>
    </row>
    <row r="786" spans="1:17" x14ac:dyDescent="0.35">
      <c r="A786">
        <v>785</v>
      </c>
      <c r="B786" t="s">
        <v>209</v>
      </c>
      <c r="C786">
        <v>47</v>
      </c>
      <c r="D786">
        <v>5</v>
      </c>
      <c r="E786" s="2">
        <v>44983</v>
      </c>
      <c r="F786" s="1">
        <v>0.73719907407407403</v>
      </c>
      <c r="G786" s="2">
        <v>44986</v>
      </c>
      <c r="H786" s="1">
        <v>0.54818287037037039</v>
      </c>
      <c r="I786" t="s">
        <v>492</v>
      </c>
      <c r="J786" t="s">
        <v>414</v>
      </c>
      <c r="K786" t="s">
        <v>712</v>
      </c>
      <c r="L786" t="s">
        <v>720</v>
      </c>
      <c r="M786">
        <v>17</v>
      </c>
      <c r="N786">
        <v>13</v>
      </c>
      <c r="O786" s="3">
        <v>3</v>
      </c>
      <c r="P786">
        <v>1638</v>
      </c>
      <c r="Q786" t="s">
        <v>806</v>
      </c>
    </row>
    <row r="787" spans="1:17" x14ac:dyDescent="0.35">
      <c r="A787">
        <v>786</v>
      </c>
      <c r="B787" t="s">
        <v>15</v>
      </c>
      <c r="C787">
        <v>47</v>
      </c>
      <c r="D787">
        <v>1</v>
      </c>
      <c r="E787" s="2">
        <v>44990</v>
      </c>
      <c r="F787" s="1">
        <v>0.94936342592592593</v>
      </c>
      <c r="G787" s="2">
        <v>44992</v>
      </c>
      <c r="H787" s="1">
        <v>0.3033912037037037</v>
      </c>
      <c r="I787" t="s">
        <v>474</v>
      </c>
      <c r="J787" t="s">
        <v>414</v>
      </c>
      <c r="K787" t="s">
        <v>839</v>
      </c>
      <c r="L787" t="s">
        <v>720</v>
      </c>
      <c r="M787">
        <v>22</v>
      </c>
      <c r="N787">
        <v>7</v>
      </c>
      <c r="O787" s="3">
        <v>2</v>
      </c>
      <c r="P787">
        <v>1638</v>
      </c>
      <c r="Q787" t="s">
        <v>873</v>
      </c>
    </row>
    <row r="788" spans="1:17" x14ac:dyDescent="0.35">
      <c r="A788">
        <v>787</v>
      </c>
      <c r="B788" t="s">
        <v>271</v>
      </c>
      <c r="C788">
        <v>9</v>
      </c>
      <c r="D788">
        <v>1</v>
      </c>
      <c r="E788" s="2">
        <v>45163</v>
      </c>
      <c r="F788" s="1">
        <v>0.90430555555555558</v>
      </c>
      <c r="G788" s="2">
        <v>45165</v>
      </c>
      <c r="H788" s="1">
        <v>0.59096064814814819</v>
      </c>
      <c r="I788" t="s">
        <v>582</v>
      </c>
      <c r="J788" t="s">
        <v>409</v>
      </c>
      <c r="K788" t="s">
        <v>887</v>
      </c>
      <c r="L788" t="s">
        <v>717</v>
      </c>
      <c r="M788">
        <v>21</v>
      </c>
      <c r="N788">
        <v>14</v>
      </c>
      <c r="O788" s="3">
        <v>2</v>
      </c>
      <c r="P788">
        <v>1605</v>
      </c>
      <c r="Q788" t="s">
        <v>890</v>
      </c>
    </row>
    <row r="789" spans="1:17" x14ac:dyDescent="0.35">
      <c r="A789">
        <v>788</v>
      </c>
      <c r="B789" t="s">
        <v>386</v>
      </c>
      <c r="C789">
        <v>53</v>
      </c>
      <c r="D789">
        <v>3</v>
      </c>
      <c r="E789" s="2">
        <v>45162</v>
      </c>
      <c r="F789" s="1">
        <v>0.20761574074074074</v>
      </c>
      <c r="G789" s="2">
        <v>45165</v>
      </c>
      <c r="H789" s="1">
        <v>0.37282407407407409</v>
      </c>
      <c r="I789" t="s">
        <v>517</v>
      </c>
      <c r="J789" t="s">
        <v>409</v>
      </c>
      <c r="K789" t="s">
        <v>887</v>
      </c>
      <c r="L789" t="s">
        <v>740</v>
      </c>
      <c r="M789">
        <v>4</v>
      </c>
      <c r="N789">
        <v>8</v>
      </c>
      <c r="O789" s="3">
        <v>3</v>
      </c>
      <c r="P789">
        <v>1672</v>
      </c>
      <c r="Q789" t="s">
        <v>925</v>
      </c>
    </row>
    <row r="790" spans="1:17" x14ac:dyDescent="0.35">
      <c r="A790">
        <v>789</v>
      </c>
      <c r="B790" t="s">
        <v>194</v>
      </c>
      <c r="C790">
        <v>58</v>
      </c>
      <c r="D790">
        <v>4</v>
      </c>
      <c r="E790" s="2">
        <v>44965</v>
      </c>
      <c r="F790" s="1">
        <v>0.76361111111111113</v>
      </c>
      <c r="G790" s="2">
        <v>44972</v>
      </c>
      <c r="H790" s="1">
        <v>0.33369212962962963</v>
      </c>
      <c r="I790" t="s">
        <v>453</v>
      </c>
      <c r="J790" t="s">
        <v>407</v>
      </c>
      <c r="K790" t="s">
        <v>712</v>
      </c>
      <c r="L790" t="s">
        <v>715</v>
      </c>
      <c r="M790">
        <v>18</v>
      </c>
      <c r="N790">
        <v>8</v>
      </c>
      <c r="O790" s="3">
        <v>7</v>
      </c>
      <c r="P790">
        <v>1492</v>
      </c>
      <c r="Q790" t="s">
        <v>735</v>
      </c>
    </row>
    <row r="791" spans="1:17" x14ac:dyDescent="0.35">
      <c r="A791">
        <v>790</v>
      </c>
      <c r="B791" t="s">
        <v>186</v>
      </c>
      <c r="C791">
        <v>26</v>
      </c>
      <c r="D791">
        <v>2</v>
      </c>
      <c r="E791" s="2">
        <v>44985</v>
      </c>
      <c r="F791" s="1">
        <v>0.25241898148148151</v>
      </c>
      <c r="G791" s="2">
        <v>44993</v>
      </c>
      <c r="H791" s="1">
        <v>0.18099537037037036</v>
      </c>
      <c r="I791" t="s">
        <v>504</v>
      </c>
      <c r="J791" t="s">
        <v>414</v>
      </c>
      <c r="K791" t="s">
        <v>712</v>
      </c>
      <c r="L791" t="s">
        <v>731</v>
      </c>
      <c r="M791">
        <v>6</v>
      </c>
      <c r="N791">
        <v>4</v>
      </c>
      <c r="O791" s="3">
        <v>8</v>
      </c>
      <c r="P791">
        <v>289</v>
      </c>
      <c r="Q791" t="s">
        <v>804</v>
      </c>
    </row>
    <row r="792" spans="1:17" x14ac:dyDescent="0.35">
      <c r="A792">
        <v>791</v>
      </c>
      <c r="B792" t="s">
        <v>362</v>
      </c>
      <c r="C792">
        <v>51</v>
      </c>
      <c r="D792">
        <v>2</v>
      </c>
      <c r="E792" s="2">
        <v>45052</v>
      </c>
      <c r="F792" s="1">
        <v>0.1040625</v>
      </c>
      <c r="G792" s="2">
        <v>45055</v>
      </c>
      <c r="H792" s="1">
        <v>0.28736111111111112</v>
      </c>
      <c r="I792" t="s">
        <v>307</v>
      </c>
      <c r="J792" t="s">
        <v>424</v>
      </c>
      <c r="K792" t="s">
        <v>999</v>
      </c>
      <c r="L792" t="s">
        <v>713</v>
      </c>
      <c r="M792">
        <v>2</v>
      </c>
      <c r="N792">
        <v>6</v>
      </c>
      <c r="O792" s="3">
        <v>3</v>
      </c>
      <c r="P792">
        <v>1084</v>
      </c>
      <c r="Q792" t="s">
        <v>781</v>
      </c>
    </row>
    <row r="793" spans="1:17" x14ac:dyDescent="0.35">
      <c r="A793">
        <v>792</v>
      </c>
      <c r="B793" t="s">
        <v>63</v>
      </c>
      <c r="C793">
        <v>43</v>
      </c>
      <c r="D793">
        <v>2</v>
      </c>
      <c r="E793" s="2">
        <v>45239</v>
      </c>
      <c r="F793" s="1">
        <v>0.29231481481481481</v>
      </c>
      <c r="G793" s="2">
        <v>45240</v>
      </c>
      <c r="H793" s="1">
        <v>0.21819444444444444</v>
      </c>
      <c r="I793" t="s">
        <v>449</v>
      </c>
      <c r="J793" t="s">
        <v>403</v>
      </c>
      <c r="K793" t="s">
        <v>948</v>
      </c>
      <c r="L793" t="s">
        <v>740</v>
      </c>
      <c r="M793">
        <v>7</v>
      </c>
      <c r="N793">
        <v>5</v>
      </c>
      <c r="O793" s="3">
        <v>1</v>
      </c>
      <c r="P793">
        <v>750</v>
      </c>
      <c r="Q793" t="s">
        <v>967</v>
      </c>
    </row>
    <row r="794" spans="1:17" x14ac:dyDescent="0.35">
      <c r="A794">
        <v>793</v>
      </c>
      <c r="B794" t="s">
        <v>370</v>
      </c>
      <c r="C794">
        <v>58</v>
      </c>
      <c r="D794">
        <v>5</v>
      </c>
      <c r="E794" s="2">
        <v>44962</v>
      </c>
      <c r="F794" s="1">
        <v>0.73421296296296301</v>
      </c>
      <c r="G794" s="2">
        <v>44972</v>
      </c>
      <c r="H794" s="1">
        <v>6.1307870370370374E-2</v>
      </c>
      <c r="I794" t="s">
        <v>575</v>
      </c>
      <c r="J794" t="s">
        <v>407</v>
      </c>
      <c r="K794" t="s">
        <v>712</v>
      </c>
      <c r="L794" t="s">
        <v>720</v>
      </c>
      <c r="M794">
        <v>17</v>
      </c>
      <c r="N794">
        <v>1</v>
      </c>
      <c r="O794" s="3">
        <v>10</v>
      </c>
      <c r="P794">
        <v>1492</v>
      </c>
      <c r="Q794" t="s">
        <v>716</v>
      </c>
    </row>
    <row r="795" spans="1:17" x14ac:dyDescent="0.35">
      <c r="A795">
        <v>794</v>
      </c>
      <c r="B795" t="s">
        <v>309</v>
      </c>
      <c r="C795">
        <v>13</v>
      </c>
      <c r="D795">
        <v>4</v>
      </c>
      <c r="E795" s="2">
        <v>44989</v>
      </c>
      <c r="F795" s="1">
        <v>0.71664351851851849</v>
      </c>
      <c r="G795" s="2">
        <v>44994</v>
      </c>
      <c r="H795" s="1">
        <v>0.61881944444444448</v>
      </c>
      <c r="I795" t="s">
        <v>559</v>
      </c>
      <c r="J795" t="s">
        <v>414</v>
      </c>
      <c r="K795" t="s">
        <v>839</v>
      </c>
      <c r="L795" t="s">
        <v>713</v>
      </c>
      <c r="M795">
        <v>17</v>
      </c>
      <c r="N795">
        <v>14</v>
      </c>
      <c r="O795" s="3">
        <v>5</v>
      </c>
      <c r="P795">
        <v>1141</v>
      </c>
      <c r="Q795" t="s">
        <v>821</v>
      </c>
    </row>
    <row r="796" spans="1:17" x14ac:dyDescent="0.35">
      <c r="A796">
        <v>795</v>
      </c>
      <c r="B796" t="s">
        <v>275</v>
      </c>
      <c r="C796">
        <v>7</v>
      </c>
      <c r="D796">
        <v>1</v>
      </c>
      <c r="E796" s="2">
        <v>44988</v>
      </c>
      <c r="F796" s="1">
        <v>0.74902777777777774</v>
      </c>
      <c r="G796" s="2">
        <v>44992</v>
      </c>
      <c r="H796" s="1">
        <v>0.9290046296296296</v>
      </c>
      <c r="I796" t="s">
        <v>498</v>
      </c>
      <c r="J796" t="s">
        <v>414</v>
      </c>
      <c r="K796" t="s">
        <v>839</v>
      </c>
      <c r="L796" t="s">
        <v>717</v>
      </c>
      <c r="M796">
        <v>17</v>
      </c>
      <c r="N796">
        <v>22</v>
      </c>
      <c r="O796" s="3">
        <v>4</v>
      </c>
      <c r="P796">
        <v>409</v>
      </c>
      <c r="Q796" t="s">
        <v>883</v>
      </c>
    </row>
    <row r="797" spans="1:17" x14ac:dyDescent="0.35">
      <c r="A797">
        <v>796</v>
      </c>
      <c r="B797" t="s">
        <v>11</v>
      </c>
      <c r="C797">
        <v>61</v>
      </c>
      <c r="D797">
        <v>4</v>
      </c>
      <c r="E797" s="2">
        <v>45051</v>
      </c>
      <c r="F797" s="1">
        <v>0.32877314814814818</v>
      </c>
      <c r="G797" s="2">
        <v>45060</v>
      </c>
      <c r="H797" s="1">
        <v>0.33917824074074077</v>
      </c>
      <c r="I797" t="s">
        <v>406</v>
      </c>
      <c r="J797" t="s">
        <v>401</v>
      </c>
      <c r="K797" t="s">
        <v>999</v>
      </c>
      <c r="L797" t="s">
        <v>717</v>
      </c>
      <c r="M797">
        <v>7</v>
      </c>
      <c r="N797">
        <v>8</v>
      </c>
      <c r="O797" s="3">
        <v>9</v>
      </c>
      <c r="P797">
        <v>810</v>
      </c>
      <c r="Q797" t="s">
        <v>1054</v>
      </c>
    </row>
    <row r="798" spans="1:17" x14ac:dyDescent="0.35">
      <c r="A798">
        <v>797</v>
      </c>
      <c r="B798" t="s">
        <v>190</v>
      </c>
      <c r="C798">
        <v>13</v>
      </c>
      <c r="D798">
        <v>2</v>
      </c>
      <c r="E798" s="2">
        <v>44988</v>
      </c>
      <c r="F798" s="1">
        <v>0.87349537037037039</v>
      </c>
      <c r="G798" s="2">
        <v>44995</v>
      </c>
      <c r="H798" s="1">
        <v>0.18684027777777779</v>
      </c>
      <c r="I798" t="s">
        <v>501</v>
      </c>
      <c r="J798" t="s">
        <v>414</v>
      </c>
      <c r="K798" t="s">
        <v>839</v>
      </c>
      <c r="L798" t="s">
        <v>717</v>
      </c>
      <c r="M798">
        <v>20</v>
      </c>
      <c r="N798">
        <v>4</v>
      </c>
      <c r="O798" s="3">
        <v>7</v>
      </c>
      <c r="P798">
        <v>1141</v>
      </c>
      <c r="Q798" t="s">
        <v>884</v>
      </c>
    </row>
    <row r="799" spans="1:17" x14ac:dyDescent="0.35">
      <c r="A799">
        <v>798</v>
      </c>
      <c r="B799" t="s">
        <v>175</v>
      </c>
      <c r="C799">
        <v>30</v>
      </c>
      <c r="D799">
        <v>5</v>
      </c>
      <c r="E799" s="2">
        <v>45277</v>
      </c>
      <c r="F799" s="1">
        <v>0.73284722222222221</v>
      </c>
      <c r="G799" s="2">
        <v>45286</v>
      </c>
      <c r="H799" s="1">
        <v>7.7881944444444448E-2</v>
      </c>
      <c r="I799" t="s">
        <v>292</v>
      </c>
      <c r="J799" t="s">
        <v>401</v>
      </c>
      <c r="K799" t="s">
        <v>996</v>
      </c>
      <c r="L799" t="s">
        <v>720</v>
      </c>
      <c r="M799">
        <v>17</v>
      </c>
      <c r="N799">
        <v>1</v>
      </c>
      <c r="O799" s="3">
        <v>9</v>
      </c>
      <c r="P799">
        <v>751</v>
      </c>
      <c r="Q799" t="s">
        <v>1048</v>
      </c>
    </row>
    <row r="800" spans="1:17" x14ac:dyDescent="0.35">
      <c r="A800">
        <v>799</v>
      </c>
      <c r="B800" t="s">
        <v>329</v>
      </c>
      <c r="C800">
        <v>32</v>
      </c>
      <c r="D800">
        <v>5</v>
      </c>
      <c r="E800" s="2">
        <v>45221</v>
      </c>
      <c r="F800" s="1">
        <v>7.649305555555555E-2</v>
      </c>
      <c r="G800" s="2">
        <v>45231</v>
      </c>
      <c r="H800" s="1">
        <v>0.84891203703703699</v>
      </c>
      <c r="I800" t="s">
        <v>538</v>
      </c>
      <c r="J800" t="s">
        <v>405</v>
      </c>
      <c r="K800" t="s">
        <v>1006</v>
      </c>
      <c r="L800" t="s">
        <v>720</v>
      </c>
      <c r="M800">
        <v>1</v>
      </c>
      <c r="N800">
        <v>20</v>
      </c>
      <c r="O800" s="3">
        <v>10</v>
      </c>
      <c r="P800">
        <v>1792</v>
      </c>
      <c r="Q800" t="s">
        <v>865</v>
      </c>
    </row>
    <row r="801" spans="1:17" x14ac:dyDescent="0.35">
      <c r="A801">
        <v>800</v>
      </c>
      <c r="B801" t="s">
        <v>59</v>
      </c>
      <c r="C801">
        <v>24</v>
      </c>
      <c r="D801">
        <v>5</v>
      </c>
      <c r="E801" s="2">
        <v>45094</v>
      </c>
      <c r="F801" s="1">
        <v>0.90997685185185184</v>
      </c>
      <c r="G801" s="2">
        <v>45098</v>
      </c>
      <c r="H801" s="1">
        <v>0.30068287037037039</v>
      </c>
      <c r="I801" t="s">
        <v>85</v>
      </c>
      <c r="J801" t="s">
        <v>405</v>
      </c>
      <c r="K801" t="s">
        <v>1000</v>
      </c>
      <c r="L801" t="s">
        <v>713</v>
      </c>
      <c r="M801">
        <v>21</v>
      </c>
      <c r="N801">
        <v>7</v>
      </c>
      <c r="O801" s="3">
        <v>4</v>
      </c>
      <c r="P801">
        <v>535</v>
      </c>
      <c r="Q801" t="s">
        <v>1021</v>
      </c>
    </row>
    <row r="802" spans="1:17" x14ac:dyDescent="0.35">
      <c r="A802">
        <v>801</v>
      </c>
      <c r="B802" t="s">
        <v>230</v>
      </c>
      <c r="C802">
        <v>35</v>
      </c>
      <c r="D802">
        <v>1</v>
      </c>
      <c r="E802" s="2">
        <v>44992</v>
      </c>
      <c r="F802" s="1">
        <v>0.8026388888888889</v>
      </c>
      <c r="G802" s="2">
        <v>45000</v>
      </c>
      <c r="H802" s="1">
        <v>0.27444444444444444</v>
      </c>
      <c r="I802" t="s">
        <v>618</v>
      </c>
      <c r="J802" t="s">
        <v>414</v>
      </c>
      <c r="K802" t="s">
        <v>839</v>
      </c>
      <c r="L802" t="s">
        <v>731</v>
      </c>
      <c r="M802">
        <v>19</v>
      </c>
      <c r="N802">
        <v>6</v>
      </c>
      <c r="O802" s="3">
        <v>8</v>
      </c>
      <c r="P802">
        <v>1865</v>
      </c>
      <c r="Q802" t="s">
        <v>769</v>
      </c>
    </row>
    <row r="803" spans="1:17" x14ac:dyDescent="0.35">
      <c r="A803">
        <v>802</v>
      </c>
      <c r="B803" t="s">
        <v>378</v>
      </c>
      <c r="C803">
        <v>45</v>
      </c>
      <c r="D803">
        <v>3</v>
      </c>
      <c r="E803" s="2">
        <v>45008</v>
      </c>
      <c r="F803" s="1">
        <v>0.52596064814814814</v>
      </c>
      <c r="G803" s="2">
        <v>45011</v>
      </c>
      <c r="H803" s="1">
        <v>0.26319444444444445</v>
      </c>
      <c r="I803" t="s">
        <v>149</v>
      </c>
      <c r="J803" t="s">
        <v>405</v>
      </c>
      <c r="K803" t="s">
        <v>839</v>
      </c>
      <c r="L803" t="s">
        <v>740</v>
      </c>
      <c r="M803">
        <v>12</v>
      </c>
      <c r="N803">
        <v>6</v>
      </c>
      <c r="O803" s="3">
        <v>3</v>
      </c>
      <c r="P803">
        <v>722</v>
      </c>
      <c r="Q803" t="s">
        <v>860</v>
      </c>
    </row>
    <row r="804" spans="1:17" x14ac:dyDescent="0.35">
      <c r="A804">
        <v>803</v>
      </c>
      <c r="B804" t="s">
        <v>163</v>
      </c>
      <c r="C804">
        <v>26</v>
      </c>
      <c r="D804">
        <v>1</v>
      </c>
      <c r="E804" s="2">
        <v>44988</v>
      </c>
      <c r="F804" s="1">
        <v>0.50263888888888886</v>
      </c>
      <c r="G804" s="2">
        <v>44995</v>
      </c>
      <c r="H804" s="1">
        <v>0.11811342592592593</v>
      </c>
      <c r="I804" t="s">
        <v>436</v>
      </c>
      <c r="J804" t="s">
        <v>414</v>
      </c>
      <c r="K804" t="s">
        <v>839</v>
      </c>
      <c r="L804" t="s">
        <v>717</v>
      </c>
      <c r="M804">
        <v>12</v>
      </c>
      <c r="N804">
        <v>2</v>
      </c>
      <c r="O804" s="3">
        <v>7</v>
      </c>
      <c r="P804">
        <v>289</v>
      </c>
      <c r="Q804" t="s">
        <v>872</v>
      </c>
    </row>
    <row r="805" spans="1:17" x14ac:dyDescent="0.35">
      <c r="A805">
        <v>804</v>
      </c>
      <c r="B805" t="s">
        <v>40</v>
      </c>
      <c r="C805">
        <v>3</v>
      </c>
      <c r="D805">
        <v>3</v>
      </c>
      <c r="E805" s="2">
        <v>44962</v>
      </c>
      <c r="F805" s="1">
        <v>0.23423611111111112</v>
      </c>
      <c r="G805" s="2">
        <v>44964</v>
      </c>
      <c r="H805" s="1">
        <v>8.2037037037037033E-2</v>
      </c>
      <c r="I805" t="s">
        <v>368</v>
      </c>
      <c r="J805" t="s">
        <v>407</v>
      </c>
      <c r="K805" t="s">
        <v>712</v>
      </c>
      <c r="L805" t="s">
        <v>720</v>
      </c>
      <c r="M805">
        <v>5</v>
      </c>
      <c r="N805">
        <v>1</v>
      </c>
      <c r="O805" s="3">
        <v>2</v>
      </c>
      <c r="P805">
        <v>1534</v>
      </c>
      <c r="Q805" t="s">
        <v>743</v>
      </c>
    </row>
    <row r="806" spans="1:17" x14ac:dyDescent="0.35">
      <c r="A806">
        <v>805</v>
      </c>
      <c r="B806" t="s">
        <v>115</v>
      </c>
      <c r="C806">
        <v>24</v>
      </c>
      <c r="D806">
        <v>3</v>
      </c>
      <c r="E806" s="2">
        <v>45088</v>
      </c>
      <c r="F806" s="1">
        <v>0.61050925925925925</v>
      </c>
      <c r="G806" s="2">
        <v>45091</v>
      </c>
      <c r="H806" s="1">
        <v>0.7550810185185185</v>
      </c>
      <c r="I806" t="s">
        <v>510</v>
      </c>
      <c r="J806" t="s">
        <v>405</v>
      </c>
      <c r="K806" t="s">
        <v>1000</v>
      </c>
      <c r="L806" t="s">
        <v>720</v>
      </c>
      <c r="M806">
        <v>14</v>
      </c>
      <c r="N806">
        <v>18</v>
      </c>
      <c r="O806" s="3">
        <v>3</v>
      </c>
      <c r="P806">
        <v>535</v>
      </c>
      <c r="Q806" t="s">
        <v>890</v>
      </c>
    </row>
    <row r="807" spans="1:17" x14ac:dyDescent="0.35">
      <c r="A807">
        <v>806</v>
      </c>
      <c r="B807" t="s">
        <v>344</v>
      </c>
      <c r="C807">
        <v>29</v>
      </c>
      <c r="D807">
        <v>2</v>
      </c>
      <c r="E807" s="2">
        <v>44985</v>
      </c>
      <c r="F807" s="1">
        <v>0.5426157407407407</v>
      </c>
      <c r="G807" s="2">
        <v>44993</v>
      </c>
      <c r="H807" s="1">
        <v>0.27706018518518516</v>
      </c>
      <c r="I807" t="s">
        <v>475</v>
      </c>
      <c r="J807" t="s">
        <v>414</v>
      </c>
      <c r="K807" t="s">
        <v>712</v>
      </c>
      <c r="L807" t="s">
        <v>731</v>
      </c>
      <c r="M807">
        <v>13</v>
      </c>
      <c r="N807">
        <v>6</v>
      </c>
      <c r="O807" s="3">
        <v>8</v>
      </c>
      <c r="P807">
        <v>1252</v>
      </c>
      <c r="Q807" t="s">
        <v>830</v>
      </c>
    </row>
    <row r="808" spans="1:17" x14ac:dyDescent="0.35">
      <c r="A808">
        <v>807</v>
      </c>
      <c r="B808" t="s">
        <v>28</v>
      </c>
      <c r="C808">
        <v>40</v>
      </c>
      <c r="D808">
        <v>4</v>
      </c>
      <c r="E808" s="2">
        <v>45259</v>
      </c>
      <c r="F808" s="1">
        <v>0.68077546296296299</v>
      </c>
      <c r="G808" s="2">
        <v>45269</v>
      </c>
      <c r="H808" s="1">
        <v>0.13190972222222222</v>
      </c>
      <c r="I808" t="s">
        <v>315</v>
      </c>
      <c r="J808" t="s">
        <v>401</v>
      </c>
      <c r="K808" t="s">
        <v>948</v>
      </c>
      <c r="L808" t="s">
        <v>715</v>
      </c>
      <c r="M808">
        <v>16</v>
      </c>
      <c r="N808">
        <v>3</v>
      </c>
      <c r="O808" s="3">
        <v>10</v>
      </c>
      <c r="P808">
        <v>1923</v>
      </c>
      <c r="Q808" t="s">
        <v>777</v>
      </c>
    </row>
    <row r="809" spans="1:17" x14ac:dyDescent="0.35">
      <c r="A809">
        <v>808</v>
      </c>
      <c r="B809" t="s">
        <v>11</v>
      </c>
      <c r="C809">
        <v>9</v>
      </c>
      <c r="D809">
        <v>2</v>
      </c>
      <c r="E809" s="2">
        <v>45167</v>
      </c>
      <c r="F809" s="1">
        <v>0.65045138888888887</v>
      </c>
      <c r="G809" s="2">
        <v>45168</v>
      </c>
      <c r="H809" s="1">
        <v>0.42454861111111108</v>
      </c>
      <c r="I809" t="s">
        <v>327</v>
      </c>
      <c r="J809" t="s">
        <v>409</v>
      </c>
      <c r="K809" t="s">
        <v>887</v>
      </c>
      <c r="L809" t="s">
        <v>731</v>
      </c>
      <c r="M809">
        <v>15</v>
      </c>
      <c r="N809">
        <v>10</v>
      </c>
      <c r="O809" s="3">
        <v>1</v>
      </c>
      <c r="P809">
        <v>1605</v>
      </c>
      <c r="Q809" t="s">
        <v>889</v>
      </c>
    </row>
    <row r="810" spans="1:17" x14ac:dyDescent="0.35">
      <c r="A810">
        <v>809</v>
      </c>
      <c r="B810" t="s">
        <v>244</v>
      </c>
      <c r="C810">
        <v>35</v>
      </c>
      <c r="D810">
        <v>1</v>
      </c>
      <c r="E810" s="2">
        <v>44992</v>
      </c>
      <c r="F810" s="1">
        <v>0.82693287037037033</v>
      </c>
      <c r="G810" s="2">
        <v>45002</v>
      </c>
      <c r="H810" s="1">
        <v>7.7476851851851852E-2</v>
      </c>
      <c r="I810" t="s">
        <v>422</v>
      </c>
      <c r="J810" t="s">
        <v>414</v>
      </c>
      <c r="K810" t="s">
        <v>839</v>
      </c>
      <c r="L810" t="s">
        <v>731</v>
      </c>
      <c r="M810">
        <v>19</v>
      </c>
      <c r="N810">
        <v>1</v>
      </c>
      <c r="O810" s="3">
        <v>10</v>
      </c>
      <c r="P810">
        <v>1865</v>
      </c>
      <c r="Q810" t="s">
        <v>769</v>
      </c>
    </row>
    <row r="811" spans="1:17" x14ac:dyDescent="0.35">
      <c r="A811">
        <v>810</v>
      </c>
      <c r="B811" t="s">
        <v>233</v>
      </c>
      <c r="C811">
        <v>24</v>
      </c>
      <c r="D811">
        <v>3</v>
      </c>
      <c r="E811" s="2">
        <v>45275</v>
      </c>
      <c r="F811" s="1">
        <v>0.24807870370370369</v>
      </c>
      <c r="G811" s="2">
        <v>45277</v>
      </c>
      <c r="H811" s="1">
        <v>0.50407407407407412</v>
      </c>
      <c r="I811" t="s">
        <v>357</v>
      </c>
      <c r="J811" t="s">
        <v>405</v>
      </c>
      <c r="K811" t="s">
        <v>996</v>
      </c>
      <c r="L811" t="s">
        <v>717</v>
      </c>
      <c r="M811">
        <v>5</v>
      </c>
      <c r="N811">
        <v>12</v>
      </c>
      <c r="O811" s="3">
        <v>2</v>
      </c>
      <c r="P811">
        <v>535</v>
      </c>
      <c r="Q811" t="s">
        <v>890</v>
      </c>
    </row>
    <row r="812" spans="1:17" x14ac:dyDescent="0.35">
      <c r="A812">
        <v>811</v>
      </c>
      <c r="B812" t="s">
        <v>83</v>
      </c>
      <c r="C812">
        <v>14</v>
      </c>
      <c r="D812">
        <v>5</v>
      </c>
      <c r="E812" s="2">
        <v>45217</v>
      </c>
      <c r="F812" s="1">
        <v>0.50290509259259264</v>
      </c>
      <c r="G812" s="2">
        <v>45224</v>
      </c>
      <c r="H812" s="1">
        <v>0.91379629629629633</v>
      </c>
      <c r="I812" t="s">
        <v>548</v>
      </c>
      <c r="J812" t="s">
        <v>405</v>
      </c>
      <c r="K812" t="s">
        <v>1006</v>
      </c>
      <c r="L812" t="s">
        <v>715</v>
      </c>
      <c r="M812">
        <v>12</v>
      </c>
      <c r="N812">
        <v>21</v>
      </c>
      <c r="O812" s="3">
        <v>7</v>
      </c>
      <c r="P812">
        <v>1915</v>
      </c>
      <c r="Q812" t="s">
        <v>1019</v>
      </c>
    </row>
    <row r="813" spans="1:17" x14ac:dyDescent="0.35">
      <c r="A813">
        <v>812</v>
      </c>
      <c r="B813" t="s">
        <v>230</v>
      </c>
      <c r="C813">
        <v>40</v>
      </c>
      <c r="D813">
        <v>2</v>
      </c>
      <c r="E813" s="2">
        <v>45272</v>
      </c>
      <c r="F813" s="1">
        <v>0.72209490740740745</v>
      </c>
      <c r="G813" s="2">
        <v>45274</v>
      </c>
      <c r="H813" s="1">
        <v>6.1481481481481484E-2</v>
      </c>
      <c r="I813" t="s">
        <v>558</v>
      </c>
      <c r="J813" t="s">
        <v>401</v>
      </c>
      <c r="K813" t="s">
        <v>996</v>
      </c>
      <c r="L813" t="s">
        <v>731</v>
      </c>
      <c r="M813">
        <v>17</v>
      </c>
      <c r="N813">
        <v>1</v>
      </c>
      <c r="O813" s="3">
        <v>2</v>
      </c>
      <c r="P813">
        <v>1923</v>
      </c>
      <c r="Q813" t="s">
        <v>1037</v>
      </c>
    </row>
    <row r="814" spans="1:17" x14ac:dyDescent="0.35">
      <c r="A814">
        <v>813</v>
      </c>
      <c r="B814" t="s">
        <v>366</v>
      </c>
      <c r="C814">
        <v>32</v>
      </c>
      <c r="D814">
        <v>4</v>
      </c>
      <c r="E814" s="2">
        <v>44945</v>
      </c>
      <c r="F814" s="1">
        <v>0.37063657407407408</v>
      </c>
      <c r="G814" s="2">
        <v>44949</v>
      </c>
      <c r="H814" s="1">
        <v>0.91737268518518522</v>
      </c>
      <c r="I814" t="s">
        <v>619</v>
      </c>
      <c r="J814" t="s">
        <v>405</v>
      </c>
      <c r="K814" t="s">
        <v>1002</v>
      </c>
      <c r="L814" t="s">
        <v>740</v>
      </c>
      <c r="M814">
        <v>8</v>
      </c>
      <c r="N814">
        <v>22</v>
      </c>
      <c r="O814" s="3">
        <v>4</v>
      </c>
      <c r="P814">
        <v>1792</v>
      </c>
      <c r="Q814" t="s">
        <v>831</v>
      </c>
    </row>
    <row r="815" spans="1:17" x14ac:dyDescent="0.35">
      <c r="A815">
        <v>814</v>
      </c>
      <c r="B815" t="s">
        <v>366</v>
      </c>
      <c r="C815">
        <v>47</v>
      </c>
      <c r="D815">
        <v>5</v>
      </c>
      <c r="E815" s="2">
        <v>44990</v>
      </c>
      <c r="F815" s="1">
        <v>8.2870370370370372E-2</v>
      </c>
      <c r="G815" s="2">
        <v>44999</v>
      </c>
      <c r="H815" s="1">
        <v>0.19532407407407407</v>
      </c>
      <c r="I815" t="s">
        <v>490</v>
      </c>
      <c r="J815" t="s">
        <v>414</v>
      </c>
      <c r="K815" t="s">
        <v>839</v>
      </c>
      <c r="L815" t="s">
        <v>720</v>
      </c>
      <c r="M815">
        <v>1</v>
      </c>
      <c r="N815">
        <v>4</v>
      </c>
      <c r="O815" s="3">
        <v>9</v>
      </c>
      <c r="P815">
        <v>1638</v>
      </c>
      <c r="Q815" t="s">
        <v>806</v>
      </c>
    </row>
    <row r="816" spans="1:17" x14ac:dyDescent="0.35">
      <c r="A816">
        <v>815</v>
      </c>
      <c r="B816" t="s">
        <v>382</v>
      </c>
      <c r="C816">
        <v>61</v>
      </c>
      <c r="D816">
        <v>3</v>
      </c>
      <c r="E816" s="2">
        <v>45198</v>
      </c>
      <c r="F816" s="1">
        <v>0.29737268518518517</v>
      </c>
      <c r="G816" s="2">
        <v>45207</v>
      </c>
      <c r="H816" s="1">
        <v>0.61548611111111107</v>
      </c>
      <c r="I816" t="s">
        <v>141</v>
      </c>
      <c r="J816" t="s">
        <v>401</v>
      </c>
      <c r="K816" t="s">
        <v>1005</v>
      </c>
      <c r="L816" t="s">
        <v>717</v>
      </c>
      <c r="M816">
        <v>7</v>
      </c>
      <c r="N816">
        <v>14</v>
      </c>
      <c r="O816" s="3">
        <v>9</v>
      </c>
      <c r="P816">
        <v>810</v>
      </c>
      <c r="Q816" t="s">
        <v>1055</v>
      </c>
    </row>
    <row r="817" spans="1:17" x14ac:dyDescent="0.35">
      <c r="A817">
        <v>816</v>
      </c>
      <c r="B817" t="s">
        <v>171</v>
      </c>
      <c r="C817">
        <v>35</v>
      </c>
      <c r="D817">
        <v>3</v>
      </c>
      <c r="E817" s="2">
        <v>44985</v>
      </c>
      <c r="F817" s="1">
        <v>0.82251157407407405</v>
      </c>
      <c r="G817" s="2">
        <v>44995</v>
      </c>
      <c r="H817" s="1">
        <v>0.57056712962962963</v>
      </c>
      <c r="I817" t="s">
        <v>498</v>
      </c>
      <c r="J817" t="s">
        <v>414</v>
      </c>
      <c r="K817" t="s">
        <v>712</v>
      </c>
      <c r="L817" t="s">
        <v>731</v>
      </c>
      <c r="M817">
        <v>19</v>
      </c>
      <c r="N817">
        <v>13</v>
      </c>
      <c r="O817" s="3">
        <v>10</v>
      </c>
      <c r="P817">
        <v>1865</v>
      </c>
      <c r="Q817" t="s">
        <v>783</v>
      </c>
    </row>
    <row r="818" spans="1:17" x14ac:dyDescent="0.35">
      <c r="A818">
        <v>817</v>
      </c>
      <c r="B818" t="s">
        <v>260</v>
      </c>
      <c r="C818">
        <v>21</v>
      </c>
      <c r="D818">
        <v>2</v>
      </c>
      <c r="E818" s="2">
        <v>45166</v>
      </c>
      <c r="F818" s="1">
        <v>0.23402777777777778</v>
      </c>
      <c r="G818" s="2">
        <v>45170</v>
      </c>
      <c r="H818" s="1">
        <v>0.92017361111111107</v>
      </c>
      <c r="I818" t="s">
        <v>519</v>
      </c>
      <c r="J818" t="s">
        <v>409</v>
      </c>
      <c r="K818" t="s">
        <v>887</v>
      </c>
      <c r="L818" t="s">
        <v>727</v>
      </c>
      <c r="M818">
        <v>5</v>
      </c>
      <c r="N818">
        <v>22</v>
      </c>
      <c r="O818" s="3">
        <v>4</v>
      </c>
      <c r="P818">
        <v>1561</v>
      </c>
      <c r="Q818" t="s">
        <v>924</v>
      </c>
    </row>
    <row r="819" spans="1:17" x14ac:dyDescent="0.35">
      <c r="A819">
        <v>818</v>
      </c>
      <c r="B819" t="s">
        <v>20</v>
      </c>
      <c r="C819">
        <v>8</v>
      </c>
      <c r="D819">
        <v>4</v>
      </c>
      <c r="E819" s="2">
        <v>44987</v>
      </c>
      <c r="F819" s="1">
        <v>0.32715277777777779</v>
      </c>
      <c r="G819" s="2">
        <v>44994</v>
      </c>
      <c r="H819" s="1">
        <v>0.38033564814814813</v>
      </c>
      <c r="I819" t="s">
        <v>452</v>
      </c>
      <c r="J819" t="s">
        <v>401</v>
      </c>
      <c r="K819" t="s">
        <v>839</v>
      </c>
      <c r="L819" t="s">
        <v>740</v>
      </c>
      <c r="M819">
        <v>7</v>
      </c>
      <c r="N819">
        <v>9</v>
      </c>
      <c r="O819" s="3">
        <v>7</v>
      </c>
      <c r="P819">
        <v>252</v>
      </c>
      <c r="Q819" t="s">
        <v>844</v>
      </c>
    </row>
    <row r="820" spans="1:17" x14ac:dyDescent="0.35">
      <c r="A820">
        <v>819</v>
      </c>
      <c r="B820" t="s">
        <v>209</v>
      </c>
      <c r="C820">
        <v>55</v>
      </c>
      <c r="D820">
        <v>5</v>
      </c>
      <c r="E820" s="2">
        <v>45160</v>
      </c>
      <c r="F820" s="1">
        <v>0.54540509259259262</v>
      </c>
      <c r="G820" s="2">
        <v>45162</v>
      </c>
      <c r="H820" s="1">
        <v>6.4212962962962958E-2</v>
      </c>
      <c r="I820" t="s">
        <v>26</v>
      </c>
      <c r="J820" t="s">
        <v>409</v>
      </c>
      <c r="K820" t="s">
        <v>887</v>
      </c>
      <c r="L820" t="s">
        <v>731</v>
      </c>
      <c r="M820">
        <v>13</v>
      </c>
      <c r="N820">
        <v>1</v>
      </c>
      <c r="O820" s="3">
        <v>2</v>
      </c>
      <c r="P820">
        <v>1904</v>
      </c>
      <c r="Q820" t="s">
        <v>919</v>
      </c>
    </row>
    <row r="821" spans="1:17" x14ac:dyDescent="0.35">
      <c r="A821">
        <v>820</v>
      </c>
      <c r="B821" t="s">
        <v>135</v>
      </c>
      <c r="C821">
        <v>64</v>
      </c>
      <c r="D821">
        <v>3</v>
      </c>
      <c r="E821" s="2">
        <v>45160</v>
      </c>
      <c r="F821" s="1">
        <v>0.24424768518518519</v>
      </c>
      <c r="G821" s="2">
        <v>45164</v>
      </c>
      <c r="H821" s="1">
        <v>0.20304398148148148</v>
      </c>
      <c r="I821" t="s">
        <v>620</v>
      </c>
      <c r="J821" t="s">
        <v>409</v>
      </c>
      <c r="K821" t="s">
        <v>887</v>
      </c>
      <c r="L821" t="s">
        <v>731</v>
      </c>
      <c r="M821">
        <v>5</v>
      </c>
      <c r="N821">
        <v>4</v>
      </c>
      <c r="O821" s="3">
        <v>4</v>
      </c>
      <c r="P821">
        <v>1878</v>
      </c>
      <c r="Q821" t="s">
        <v>903</v>
      </c>
    </row>
    <row r="822" spans="1:17" x14ac:dyDescent="0.35">
      <c r="A822">
        <v>821</v>
      </c>
      <c r="B822" t="s">
        <v>202</v>
      </c>
      <c r="C822">
        <v>32</v>
      </c>
      <c r="D822">
        <v>4</v>
      </c>
      <c r="E822" s="2">
        <v>44984</v>
      </c>
      <c r="F822" s="1">
        <v>0.84410879629629632</v>
      </c>
      <c r="G822" s="2">
        <v>44992</v>
      </c>
      <c r="H822" s="1">
        <v>0.94861111111111107</v>
      </c>
      <c r="I822" t="s">
        <v>510</v>
      </c>
      <c r="J822" t="s">
        <v>405</v>
      </c>
      <c r="K822" t="s">
        <v>712</v>
      </c>
      <c r="L822" t="s">
        <v>727</v>
      </c>
      <c r="M822">
        <v>20</v>
      </c>
      <c r="N822">
        <v>22</v>
      </c>
      <c r="O822" s="3">
        <v>8</v>
      </c>
      <c r="P822">
        <v>1792</v>
      </c>
      <c r="Q822" t="s">
        <v>831</v>
      </c>
    </row>
    <row r="823" spans="1:17" x14ac:dyDescent="0.35">
      <c r="A823">
        <v>822</v>
      </c>
      <c r="B823" t="s">
        <v>294</v>
      </c>
      <c r="C823">
        <v>41</v>
      </c>
      <c r="D823">
        <v>5</v>
      </c>
      <c r="E823" s="2">
        <v>45239</v>
      </c>
      <c r="F823" s="1">
        <v>0.14104166666666668</v>
      </c>
      <c r="G823" s="2">
        <v>45242</v>
      </c>
      <c r="H823" s="1">
        <v>0.17728009259259259</v>
      </c>
      <c r="I823" t="s">
        <v>137</v>
      </c>
      <c r="J823" t="s">
        <v>403</v>
      </c>
      <c r="K823" t="s">
        <v>948</v>
      </c>
      <c r="L823" t="s">
        <v>740</v>
      </c>
      <c r="M823">
        <v>3</v>
      </c>
      <c r="N823">
        <v>4</v>
      </c>
      <c r="O823" s="3">
        <v>3</v>
      </c>
      <c r="P823">
        <v>1977</v>
      </c>
      <c r="Q823" t="s">
        <v>983</v>
      </c>
    </row>
    <row r="824" spans="1:17" x14ac:dyDescent="0.35">
      <c r="A824">
        <v>823</v>
      </c>
      <c r="B824" t="s">
        <v>341</v>
      </c>
      <c r="C824">
        <v>64</v>
      </c>
      <c r="D824">
        <v>3</v>
      </c>
      <c r="E824" s="2">
        <v>45165</v>
      </c>
      <c r="F824" s="1">
        <v>0.64126157407407403</v>
      </c>
      <c r="G824" s="2">
        <v>45170</v>
      </c>
      <c r="H824" s="1">
        <v>0.61990740740740746</v>
      </c>
      <c r="I824" t="s">
        <v>569</v>
      </c>
      <c r="J824" t="s">
        <v>409</v>
      </c>
      <c r="K824" t="s">
        <v>887</v>
      </c>
      <c r="L824" t="s">
        <v>720</v>
      </c>
      <c r="M824">
        <v>15</v>
      </c>
      <c r="N824">
        <v>14</v>
      </c>
      <c r="O824" s="3">
        <v>5</v>
      </c>
      <c r="P824">
        <v>1878</v>
      </c>
      <c r="Q824" t="s">
        <v>903</v>
      </c>
    </row>
    <row r="825" spans="1:17" x14ac:dyDescent="0.35">
      <c r="A825">
        <v>824</v>
      </c>
      <c r="B825" t="s">
        <v>378</v>
      </c>
      <c r="C825">
        <v>46</v>
      </c>
      <c r="D825">
        <v>4</v>
      </c>
      <c r="E825" s="2">
        <v>45052</v>
      </c>
      <c r="F825" s="1">
        <v>0.33068287037037036</v>
      </c>
      <c r="G825" s="2">
        <v>45053</v>
      </c>
      <c r="H825" s="1">
        <v>0.64157407407407407</v>
      </c>
      <c r="I825" t="s">
        <v>540</v>
      </c>
      <c r="J825" t="s">
        <v>401</v>
      </c>
      <c r="K825" t="s">
        <v>999</v>
      </c>
      <c r="L825" t="s">
        <v>713</v>
      </c>
      <c r="M825">
        <v>7</v>
      </c>
      <c r="N825">
        <v>15</v>
      </c>
      <c r="O825" s="3">
        <v>1</v>
      </c>
      <c r="P825">
        <v>758</v>
      </c>
      <c r="Q825" t="s">
        <v>822</v>
      </c>
    </row>
    <row r="826" spans="1:17" x14ac:dyDescent="0.35">
      <c r="A826">
        <v>825</v>
      </c>
      <c r="B826" t="s">
        <v>178</v>
      </c>
      <c r="C826">
        <v>25</v>
      </c>
      <c r="D826">
        <v>5</v>
      </c>
      <c r="E826" s="2">
        <v>45107</v>
      </c>
      <c r="F826" s="1">
        <v>0.45166666666666666</v>
      </c>
      <c r="G826" s="2">
        <v>45108</v>
      </c>
      <c r="H826" s="1">
        <v>0.7556018518518518</v>
      </c>
      <c r="I826" t="s">
        <v>349</v>
      </c>
      <c r="J826" t="s">
        <v>401</v>
      </c>
      <c r="K826" t="s">
        <v>1000</v>
      </c>
      <c r="L826" t="s">
        <v>717</v>
      </c>
      <c r="M826">
        <v>10</v>
      </c>
      <c r="N826">
        <v>18</v>
      </c>
      <c r="O826" s="3">
        <v>1</v>
      </c>
      <c r="P826">
        <v>1202</v>
      </c>
      <c r="Q826" t="s">
        <v>1052</v>
      </c>
    </row>
    <row r="827" spans="1:17" x14ac:dyDescent="0.35">
      <c r="A827">
        <v>826</v>
      </c>
      <c r="B827" t="s">
        <v>302</v>
      </c>
      <c r="C827">
        <v>16</v>
      </c>
      <c r="D827">
        <v>5</v>
      </c>
      <c r="E827" s="2">
        <v>44987</v>
      </c>
      <c r="F827" s="1">
        <v>0.83480324074074075</v>
      </c>
      <c r="G827" s="2">
        <v>44993</v>
      </c>
      <c r="H827" s="1">
        <v>0.26131944444444444</v>
      </c>
      <c r="I827" t="s">
        <v>555</v>
      </c>
      <c r="J827" t="s">
        <v>414</v>
      </c>
      <c r="K827" t="s">
        <v>839</v>
      </c>
      <c r="L827" t="s">
        <v>740</v>
      </c>
      <c r="M827">
        <v>20</v>
      </c>
      <c r="N827">
        <v>6</v>
      </c>
      <c r="O827" s="3">
        <v>6</v>
      </c>
      <c r="P827">
        <v>1721</v>
      </c>
      <c r="Q827" t="s">
        <v>874</v>
      </c>
    </row>
    <row r="828" spans="1:17" x14ac:dyDescent="0.35">
      <c r="A828">
        <v>827</v>
      </c>
      <c r="B828" t="s">
        <v>337</v>
      </c>
      <c r="C828">
        <v>9</v>
      </c>
      <c r="D828">
        <v>1</v>
      </c>
      <c r="E828" s="2">
        <v>45167</v>
      </c>
      <c r="F828" s="1">
        <v>0.9241435185185185</v>
      </c>
      <c r="G828" s="2">
        <v>45168</v>
      </c>
      <c r="H828" s="1">
        <v>3.605324074074074E-2</v>
      </c>
      <c r="I828" t="s">
        <v>566</v>
      </c>
      <c r="J828" t="s">
        <v>409</v>
      </c>
      <c r="K828" t="s">
        <v>887</v>
      </c>
      <c r="L828" t="s">
        <v>731</v>
      </c>
      <c r="M828">
        <v>22</v>
      </c>
      <c r="N828">
        <v>0</v>
      </c>
      <c r="O828" s="3">
        <v>1</v>
      </c>
      <c r="P828">
        <v>1605</v>
      </c>
      <c r="Q828" t="s">
        <v>890</v>
      </c>
    </row>
    <row r="829" spans="1:17" x14ac:dyDescent="0.35">
      <c r="A829">
        <v>828</v>
      </c>
      <c r="B829" t="s">
        <v>178</v>
      </c>
      <c r="C829">
        <v>8</v>
      </c>
      <c r="D829">
        <v>3</v>
      </c>
      <c r="E829" s="2">
        <v>45223</v>
      </c>
      <c r="F829" s="1">
        <v>0.69931712962962966</v>
      </c>
      <c r="G829" s="2">
        <v>45231</v>
      </c>
      <c r="H829" s="1">
        <v>0.92983796296296295</v>
      </c>
      <c r="I829" t="s">
        <v>457</v>
      </c>
      <c r="J829" t="s">
        <v>401</v>
      </c>
      <c r="K829" t="s">
        <v>1006</v>
      </c>
      <c r="L829" t="s">
        <v>731</v>
      </c>
      <c r="M829">
        <v>16</v>
      </c>
      <c r="N829">
        <v>22</v>
      </c>
      <c r="O829" s="3">
        <v>8</v>
      </c>
      <c r="P829">
        <v>252</v>
      </c>
      <c r="Q829" t="s">
        <v>1030</v>
      </c>
    </row>
    <row r="830" spans="1:17" x14ac:dyDescent="0.35">
      <c r="A830">
        <v>829</v>
      </c>
      <c r="B830" t="s">
        <v>83</v>
      </c>
      <c r="C830">
        <v>42</v>
      </c>
      <c r="D830">
        <v>4</v>
      </c>
      <c r="E830" s="2">
        <v>45279</v>
      </c>
      <c r="F830" s="1">
        <v>0.77478009259259262</v>
      </c>
      <c r="G830" s="2">
        <v>45286</v>
      </c>
      <c r="H830" s="1">
        <v>0.42921296296296296</v>
      </c>
      <c r="I830" t="s">
        <v>617</v>
      </c>
      <c r="J830" t="s">
        <v>424</v>
      </c>
      <c r="K830" t="s">
        <v>996</v>
      </c>
      <c r="L830" t="s">
        <v>731</v>
      </c>
      <c r="M830">
        <v>18</v>
      </c>
      <c r="N830">
        <v>10</v>
      </c>
      <c r="O830" s="3">
        <v>7</v>
      </c>
      <c r="P830">
        <v>1744</v>
      </c>
      <c r="Q830" t="s">
        <v>930</v>
      </c>
    </row>
    <row r="831" spans="1:17" x14ac:dyDescent="0.35">
      <c r="A831">
        <v>830</v>
      </c>
      <c r="B831" t="s">
        <v>32</v>
      </c>
      <c r="C831">
        <v>46</v>
      </c>
      <c r="D831">
        <v>2</v>
      </c>
      <c r="E831" s="2">
        <v>44938</v>
      </c>
      <c r="F831" s="1">
        <v>0.80478009259259264</v>
      </c>
      <c r="G831" s="2">
        <v>44941</v>
      </c>
      <c r="H831" s="1">
        <v>0.21135416666666668</v>
      </c>
      <c r="I831" t="s">
        <v>137</v>
      </c>
      <c r="J831" t="s">
        <v>401</v>
      </c>
      <c r="K831" t="s">
        <v>1002</v>
      </c>
      <c r="L831" t="s">
        <v>740</v>
      </c>
      <c r="M831">
        <v>19</v>
      </c>
      <c r="N831">
        <v>5</v>
      </c>
      <c r="O831" s="3">
        <v>3</v>
      </c>
      <c r="P831">
        <v>758</v>
      </c>
      <c r="Q831" t="s">
        <v>1049</v>
      </c>
    </row>
    <row r="832" spans="1:17" x14ac:dyDescent="0.35">
      <c r="A832">
        <v>831</v>
      </c>
      <c r="B832" t="s">
        <v>309</v>
      </c>
      <c r="C832">
        <v>56</v>
      </c>
      <c r="D832">
        <v>5</v>
      </c>
      <c r="E832" s="2">
        <v>45070</v>
      </c>
      <c r="F832" s="1">
        <v>0.77885416666666663</v>
      </c>
      <c r="G832" s="2">
        <v>45080</v>
      </c>
      <c r="H832" s="1">
        <v>0.79603009259259261</v>
      </c>
      <c r="I832" t="s">
        <v>579</v>
      </c>
      <c r="J832" t="s">
        <v>401</v>
      </c>
      <c r="K832" t="s">
        <v>999</v>
      </c>
      <c r="L832" t="s">
        <v>715</v>
      </c>
      <c r="M832">
        <v>18</v>
      </c>
      <c r="N832">
        <v>19</v>
      </c>
      <c r="O832" s="3">
        <v>10</v>
      </c>
      <c r="P832">
        <v>1272</v>
      </c>
      <c r="Q832" t="s">
        <v>1056</v>
      </c>
    </row>
    <row r="833" spans="1:17" x14ac:dyDescent="0.35">
      <c r="A833">
        <v>832</v>
      </c>
      <c r="B833" t="s">
        <v>107</v>
      </c>
      <c r="C833">
        <v>65</v>
      </c>
      <c r="D833">
        <v>4</v>
      </c>
      <c r="E833" s="2">
        <v>44958</v>
      </c>
      <c r="F833" s="1">
        <v>0.78916666666666668</v>
      </c>
      <c r="G833" s="2">
        <v>44967</v>
      </c>
      <c r="H833" s="1">
        <v>9.6863425925925922E-2</v>
      </c>
      <c r="I833" t="s">
        <v>507</v>
      </c>
      <c r="J833" t="s">
        <v>424</v>
      </c>
      <c r="K833" t="s">
        <v>712</v>
      </c>
      <c r="L833" t="s">
        <v>715</v>
      </c>
      <c r="M833">
        <v>18</v>
      </c>
      <c r="N833">
        <v>2</v>
      </c>
      <c r="O833" s="3">
        <v>9</v>
      </c>
      <c r="P833">
        <v>1895</v>
      </c>
      <c r="Q833" t="s">
        <v>832</v>
      </c>
    </row>
    <row r="834" spans="1:17" x14ac:dyDescent="0.35">
      <c r="A834">
        <v>833</v>
      </c>
      <c r="B834" t="s">
        <v>11</v>
      </c>
      <c r="C834">
        <v>26</v>
      </c>
      <c r="D834">
        <v>3</v>
      </c>
      <c r="E834" s="2">
        <v>44990</v>
      </c>
      <c r="F834" s="1">
        <v>2.8333333333333332E-2</v>
      </c>
      <c r="G834" s="2">
        <v>44998</v>
      </c>
      <c r="H834" s="1">
        <v>6.9641203703703705E-2</v>
      </c>
      <c r="I834" t="s">
        <v>461</v>
      </c>
      <c r="J834" t="s">
        <v>414</v>
      </c>
      <c r="K834" t="s">
        <v>839</v>
      </c>
      <c r="L834" t="s">
        <v>720</v>
      </c>
      <c r="M834">
        <v>0</v>
      </c>
      <c r="N834">
        <v>1</v>
      </c>
      <c r="O834" s="3">
        <v>8</v>
      </c>
      <c r="P834">
        <v>289</v>
      </c>
      <c r="Q834" t="s">
        <v>871</v>
      </c>
    </row>
    <row r="835" spans="1:17" x14ac:dyDescent="0.35">
      <c r="A835">
        <v>834</v>
      </c>
      <c r="B835" t="s">
        <v>119</v>
      </c>
      <c r="C835">
        <v>60</v>
      </c>
      <c r="D835">
        <v>5</v>
      </c>
      <c r="E835" s="2">
        <v>45233</v>
      </c>
      <c r="F835" s="1">
        <v>0.77453703703703702</v>
      </c>
      <c r="G835" s="2">
        <v>45242</v>
      </c>
      <c r="H835" s="1">
        <v>0.58459490740740738</v>
      </c>
      <c r="I835" t="s">
        <v>452</v>
      </c>
      <c r="J835" t="s">
        <v>403</v>
      </c>
      <c r="K835" t="s">
        <v>948</v>
      </c>
      <c r="L835" t="s">
        <v>717</v>
      </c>
      <c r="M835">
        <v>18</v>
      </c>
      <c r="N835">
        <v>14</v>
      </c>
      <c r="O835" s="3">
        <v>9</v>
      </c>
      <c r="P835">
        <v>827</v>
      </c>
      <c r="Q835" t="s">
        <v>980</v>
      </c>
    </row>
    <row r="836" spans="1:17" x14ac:dyDescent="0.35">
      <c r="A836">
        <v>835</v>
      </c>
      <c r="B836" t="s">
        <v>347</v>
      </c>
      <c r="C836">
        <v>32</v>
      </c>
      <c r="D836">
        <v>2</v>
      </c>
      <c r="E836" s="2">
        <v>45112</v>
      </c>
      <c r="F836" s="1">
        <v>0.73325231481481479</v>
      </c>
      <c r="G836" s="2">
        <v>45113</v>
      </c>
      <c r="H836" s="1">
        <v>0.98207175925925927</v>
      </c>
      <c r="I836" t="s">
        <v>384</v>
      </c>
      <c r="J836" t="s">
        <v>405</v>
      </c>
      <c r="K836" t="s">
        <v>998</v>
      </c>
      <c r="L836" t="s">
        <v>715</v>
      </c>
      <c r="M836">
        <v>17</v>
      </c>
      <c r="N836">
        <v>23</v>
      </c>
      <c r="O836" s="3">
        <v>1</v>
      </c>
      <c r="P836">
        <v>1792</v>
      </c>
      <c r="Q836" t="s">
        <v>845</v>
      </c>
    </row>
    <row r="837" spans="1:17" x14ac:dyDescent="0.35">
      <c r="A837">
        <v>836</v>
      </c>
      <c r="B837" t="s">
        <v>83</v>
      </c>
      <c r="C837">
        <v>44</v>
      </c>
      <c r="D837">
        <v>5</v>
      </c>
      <c r="E837" s="2">
        <v>45238</v>
      </c>
      <c r="F837" s="1">
        <v>0.1083912037037037</v>
      </c>
      <c r="G837" s="2">
        <v>45241</v>
      </c>
      <c r="H837" s="1">
        <v>0.13295138888888888</v>
      </c>
      <c r="I837" t="s">
        <v>364</v>
      </c>
      <c r="J837" t="s">
        <v>403</v>
      </c>
      <c r="K837" t="s">
        <v>948</v>
      </c>
      <c r="L837" t="s">
        <v>715</v>
      </c>
      <c r="M837">
        <v>2</v>
      </c>
      <c r="N837">
        <v>3</v>
      </c>
      <c r="O837" s="3">
        <v>3</v>
      </c>
      <c r="P837">
        <v>794</v>
      </c>
      <c r="Q837" t="s">
        <v>991</v>
      </c>
    </row>
    <row r="838" spans="1:17" x14ac:dyDescent="0.35">
      <c r="A838">
        <v>837</v>
      </c>
      <c r="B838" t="s">
        <v>147</v>
      </c>
      <c r="C838">
        <v>14</v>
      </c>
      <c r="D838">
        <v>5</v>
      </c>
      <c r="E838" s="2">
        <v>45279</v>
      </c>
      <c r="F838" s="1">
        <v>0.53972222222222221</v>
      </c>
      <c r="G838" s="2">
        <v>45281</v>
      </c>
      <c r="H838" s="1">
        <v>4.1666666666666669E-4</v>
      </c>
      <c r="I838" t="s">
        <v>537</v>
      </c>
      <c r="J838" t="s">
        <v>405</v>
      </c>
      <c r="K838" t="s">
        <v>996</v>
      </c>
      <c r="L838" t="s">
        <v>731</v>
      </c>
      <c r="M838">
        <v>12</v>
      </c>
      <c r="N838">
        <v>0</v>
      </c>
      <c r="O838" s="3">
        <v>2</v>
      </c>
      <c r="P838">
        <v>1915</v>
      </c>
      <c r="Q838" t="s">
        <v>1019</v>
      </c>
    </row>
    <row r="839" spans="1:17" x14ac:dyDescent="0.35">
      <c r="A839">
        <v>838</v>
      </c>
      <c r="B839" t="s">
        <v>15</v>
      </c>
      <c r="C839">
        <v>19</v>
      </c>
      <c r="D839">
        <v>3</v>
      </c>
      <c r="E839" s="2">
        <v>44966</v>
      </c>
      <c r="F839" s="1">
        <v>0.42917824074074074</v>
      </c>
      <c r="G839" s="2">
        <v>44974</v>
      </c>
      <c r="H839" s="1">
        <v>0.25671296296296298</v>
      </c>
      <c r="I839" t="s">
        <v>408</v>
      </c>
      <c r="J839" t="s">
        <v>407</v>
      </c>
      <c r="K839" t="s">
        <v>712</v>
      </c>
      <c r="L839" t="s">
        <v>740</v>
      </c>
      <c r="M839">
        <v>10</v>
      </c>
      <c r="N839">
        <v>6</v>
      </c>
      <c r="O839" s="3">
        <v>8</v>
      </c>
      <c r="P839">
        <v>1234</v>
      </c>
      <c r="Q839" t="s">
        <v>742</v>
      </c>
    </row>
    <row r="840" spans="1:17" x14ac:dyDescent="0.35">
      <c r="A840">
        <v>839</v>
      </c>
      <c r="B840" t="s">
        <v>282</v>
      </c>
      <c r="C840">
        <v>51</v>
      </c>
      <c r="D840">
        <v>4</v>
      </c>
      <c r="E840" s="2">
        <v>45232</v>
      </c>
      <c r="F840" s="1">
        <v>0.16068287037037038</v>
      </c>
      <c r="G840" s="2">
        <v>45242</v>
      </c>
      <c r="H840" s="1">
        <v>7.6284722222222226E-2</v>
      </c>
      <c r="I840" t="s">
        <v>621</v>
      </c>
      <c r="J840" t="s">
        <v>424</v>
      </c>
      <c r="K840" t="s">
        <v>948</v>
      </c>
      <c r="L840" t="s">
        <v>740</v>
      </c>
      <c r="M840">
        <v>3</v>
      </c>
      <c r="N840">
        <v>1</v>
      </c>
      <c r="O840" s="3">
        <v>10</v>
      </c>
      <c r="P840">
        <v>1084</v>
      </c>
      <c r="Q840" t="s">
        <v>810</v>
      </c>
    </row>
    <row r="841" spans="1:17" x14ac:dyDescent="0.35">
      <c r="A841">
        <v>840</v>
      </c>
      <c r="B841" t="s">
        <v>127</v>
      </c>
      <c r="C841">
        <v>67</v>
      </c>
      <c r="D841">
        <v>2</v>
      </c>
      <c r="E841" s="2">
        <v>44939</v>
      </c>
      <c r="F841" s="1">
        <v>0.80526620370370372</v>
      </c>
      <c r="G841" s="2">
        <v>44942</v>
      </c>
      <c r="H841" s="1">
        <v>0.4934027777777778</v>
      </c>
      <c r="I841" t="s">
        <v>534</v>
      </c>
      <c r="J841" t="s">
        <v>401</v>
      </c>
      <c r="K841" t="s">
        <v>1002</v>
      </c>
      <c r="L841" t="s">
        <v>717</v>
      </c>
      <c r="M841">
        <v>19</v>
      </c>
      <c r="N841">
        <v>11</v>
      </c>
      <c r="O841" s="3">
        <v>3</v>
      </c>
      <c r="P841">
        <v>1374</v>
      </c>
      <c r="Q841" t="s">
        <v>779</v>
      </c>
    </row>
    <row r="842" spans="1:17" x14ac:dyDescent="0.35">
      <c r="A842">
        <v>841</v>
      </c>
      <c r="B842" t="s">
        <v>167</v>
      </c>
      <c r="C842">
        <v>26</v>
      </c>
      <c r="D842">
        <v>5</v>
      </c>
      <c r="E842" s="2">
        <v>44992</v>
      </c>
      <c r="F842" s="1">
        <v>0.26111111111111113</v>
      </c>
      <c r="G842" s="2">
        <v>44997</v>
      </c>
      <c r="H842" s="1">
        <v>0.96989583333333329</v>
      </c>
      <c r="I842" t="s">
        <v>521</v>
      </c>
      <c r="J842" t="s">
        <v>414</v>
      </c>
      <c r="K842" t="s">
        <v>839</v>
      </c>
      <c r="L842" t="s">
        <v>731</v>
      </c>
      <c r="M842">
        <v>6</v>
      </c>
      <c r="N842">
        <v>23</v>
      </c>
      <c r="O842" s="3">
        <v>5</v>
      </c>
      <c r="P842">
        <v>289</v>
      </c>
      <c r="Q842" t="s">
        <v>876</v>
      </c>
    </row>
    <row r="843" spans="1:17" x14ac:dyDescent="0.35">
      <c r="A843">
        <v>842</v>
      </c>
      <c r="B843" t="s">
        <v>333</v>
      </c>
      <c r="C843">
        <v>46</v>
      </c>
      <c r="D843">
        <v>2</v>
      </c>
      <c r="E843" s="2">
        <v>45289</v>
      </c>
      <c r="F843" s="1">
        <v>0.71635416666666663</v>
      </c>
      <c r="G843" s="2">
        <v>45292</v>
      </c>
      <c r="H843" s="1">
        <v>0.10261574074074074</v>
      </c>
      <c r="I843" t="s">
        <v>514</v>
      </c>
      <c r="J843" t="s">
        <v>401</v>
      </c>
      <c r="K843" t="s">
        <v>996</v>
      </c>
      <c r="L843" t="s">
        <v>717</v>
      </c>
      <c r="M843">
        <v>17</v>
      </c>
      <c r="N843">
        <v>2</v>
      </c>
      <c r="O843" s="3">
        <v>3</v>
      </c>
      <c r="P843">
        <v>758</v>
      </c>
      <c r="Q843" t="s">
        <v>1049</v>
      </c>
    </row>
    <row r="844" spans="1:17" x14ac:dyDescent="0.35">
      <c r="A844">
        <v>843</v>
      </c>
      <c r="B844" t="s">
        <v>32</v>
      </c>
      <c r="C844">
        <v>68</v>
      </c>
      <c r="D844">
        <v>1</v>
      </c>
      <c r="E844" s="2">
        <v>44968</v>
      </c>
      <c r="F844" s="1">
        <v>0.90697916666666667</v>
      </c>
      <c r="G844" s="2">
        <v>44969</v>
      </c>
      <c r="H844" s="1">
        <v>0.81052083333333336</v>
      </c>
      <c r="I844" t="s">
        <v>553</v>
      </c>
      <c r="J844" t="s">
        <v>407</v>
      </c>
      <c r="K844" t="s">
        <v>712</v>
      </c>
      <c r="L844" t="s">
        <v>713</v>
      </c>
      <c r="M844">
        <v>21</v>
      </c>
      <c r="N844">
        <v>19</v>
      </c>
      <c r="O844" s="3">
        <v>1</v>
      </c>
      <c r="P844">
        <v>597</v>
      </c>
      <c r="Q844" t="s">
        <v>744</v>
      </c>
    </row>
    <row r="845" spans="1:17" x14ac:dyDescent="0.35">
      <c r="A845">
        <v>844</v>
      </c>
      <c r="B845" t="s">
        <v>264</v>
      </c>
      <c r="C845">
        <v>51</v>
      </c>
      <c r="D845">
        <v>1</v>
      </c>
      <c r="E845" s="2">
        <v>45208</v>
      </c>
      <c r="F845" s="1">
        <v>0.80063657407407407</v>
      </c>
      <c r="G845" s="2">
        <v>45209</v>
      </c>
      <c r="H845" s="1">
        <v>0.40864583333333332</v>
      </c>
      <c r="I845" t="s">
        <v>239</v>
      </c>
      <c r="J845" t="s">
        <v>424</v>
      </c>
      <c r="K845" t="s">
        <v>1006</v>
      </c>
      <c r="L845" t="s">
        <v>727</v>
      </c>
      <c r="M845">
        <v>19</v>
      </c>
      <c r="N845">
        <v>9</v>
      </c>
      <c r="O845" s="3">
        <v>1</v>
      </c>
      <c r="P845">
        <v>1084</v>
      </c>
      <c r="Q845" t="s">
        <v>1011</v>
      </c>
    </row>
    <row r="846" spans="1:17" x14ac:dyDescent="0.35">
      <c r="A846">
        <v>845</v>
      </c>
      <c r="B846" t="s">
        <v>131</v>
      </c>
      <c r="C846">
        <v>57</v>
      </c>
      <c r="D846">
        <v>5</v>
      </c>
      <c r="E846" s="2">
        <v>45216</v>
      </c>
      <c r="F846" s="1">
        <v>0.78560185185185183</v>
      </c>
      <c r="G846" s="2">
        <v>45224</v>
      </c>
      <c r="H846" s="1">
        <v>0.1215625</v>
      </c>
      <c r="I846" t="s">
        <v>442</v>
      </c>
      <c r="J846" t="s">
        <v>405</v>
      </c>
      <c r="K846" t="s">
        <v>1006</v>
      </c>
      <c r="L846" t="s">
        <v>731</v>
      </c>
      <c r="M846">
        <v>18</v>
      </c>
      <c r="N846">
        <v>2</v>
      </c>
      <c r="O846" s="3">
        <v>8</v>
      </c>
      <c r="P846">
        <v>1582</v>
      </c>
      <c r="Q846" t="s">
        <v>944</v>
      </c>
    </row>
    <row r="847" spans="1:17" x14ac:dyDescent="0.35">
      <c r="A847">
        <v>846</v>
      </c>
      <c r="B847" t="s">
        <v>271</v>
      </c>
      <c r="C847">
        <v>15</v>
      </c>
      <c r="D847">
        <v>4</v>
      </c>
      <c r="E847" s="2">
        <v>45258</v>
      </c>
      <c r="F847" s="1">
        <v>0.11642361111111112</v>
      </c>
      <c r="G847" s="2">
        <v>45262</v>
      </c>
      <c r="H847" s="1">
        <v>0.28892361111111109</v>
      </c>
      <c r="I847" t="s">
        <v>521</v>
      </c>
      <c r="J847" t="s">
        <v>401</v>
      </c>
      <c r="K847" t="s">
        <v>948</v>
      </c>
      <c r="L847" t="s">
        <v>731</v>
      </c>
      <c r="M847">
        <v>2</v>
      </c>
      <c r="N847">
        <v>6</v>
      </c>
      <c r="O847" s="3">
        <v>4</v>
      </c>
      <c r="P847">
        <v>1488</v>
      </c>
      <c r="Q847" t="s">
        <v>959</v>
      </c>
    </row>
    <row r="848" spans="1:17" x14ac:dyDescent="0.35">
      <c r="A848">
        <v>847</v>
      </c>
      <c r="B848" t="s">
        <v>40</v>
      </c>
      <c r="C848">
        <v>44</v>
      </c>
      <c r="D848">
        <v>4</v>
      </c>
      <c r="E848" s="2">
        <v>45237</v>
      </c>
      <c r="F848" s="1">
        <v>0.75714120370370375</v>
      </c>
      <c r="G848" s="2">
        <v>45242</v>
      </c>
      <c r="H848" s="1">
        <v>0.43166666666666664</v>
      </c>
      <c r="I848" t="s">
        <v>510</v>
      </c>
      <c r="J848" t="s">
        <v>403</v>
      </c>
      <c r="K848" t="s">
        <v>948</v>
      </c>
      <c r="L848" t="s">
        <v>731</v>
      </c>
      <c r="M848">
        <v>18</v>
      </c>
      <c r="N848">
        <v>10</v>
      </c>
      <c r="O848" s="3">
        <v>5</v>
      </c>
      <c r="P848">
        <v>794</v>
      </c>
      <c r="Q848" t="s">
        <v>985</v>
      </c>
    </row>
    <row r="849" spans="1:17" x14ac:dyDescent="0.35">
      <c r="A849">
        <v>848</v>
      </c>
      <c r="B849" t="s">
        <v>24</v>
      </c>
      <c r="C849">
        <v>6</v>
      </c>
      <c r="D849">
        <v>1</v>
      </c>
      <c r="E849" s="2">
        <v>44991</v>
      </c>
      <c r="F849" s="1">
        <v>0.70343750000000005</v>
      </c>
      <c r="G849" s="2">
        <v>44995</v>
      </c>
      <c r="H849" s="1">
        <v>0.93527777777777776</v>
      </c>
      <c r="I849" t="s">
        <v>601</v>
      </c>
      <c r="J849" t="s">
        <v>414</v>
      </c>
      <c r="K849" t="s">
        <v>839</v>
      </c>
      <c r="L849" t="s">
        <v>727</v>
      </c>
      <c r="M849">
        <v>16</v>
      </c>
      <c r="N849">
        <v>22</v>
      </c>
      <c r="O849" s="3">
        <v>4</v>
      </c>
      <c r="P849">
        <v>1112</v>
      </c>
      <c r="Q849" t="s">
        <v>815</v>
      </c>
    </row>
    <row r="850" spans="1:17" x14ac:dyDescent="0.35">
      <c r="A850">
        <v>849</v>
      </c>
      <c r="B850" t="s">
        <v>55</v>
      </c>
      <c r="C850">
        <v>57</v>
      </c>
      <c r="D850">
        <v>1</v>
      </c>
      <c r="E850" s="2">
        <v>44997</v>
      </c>
      <c r="F850" s="1">
        <v>5.3333333333333337E-2</v>
      </c>
      <c r="G850" s="2">
        <v>44999</v>
      </c>
      <c r="H850" s="1">
        <v>3.4756944444444444E-2</v>
      </c>
      <c r="I850" t="s">
        <v>425</v>
      </c>
      <c r="J850" t="s">
        <v>405</v>
      </c>
      <c r="K850" t="s">
        <v>839</v>
      </c>
      <c r="L850" t="s">
        <v>720</v>
      </c>
      <c r="M850">
        <v>1</v>
      </c>
      <c r="N850">
        <v>0</v>
      </c>
      <c r="O850" s="3">
        <v>2</v>
      </c>
      <c r="P850">
        <v>1582</v>
      </c>
      <c r="Q850" t="s">
        <v>851</v>
      </c>
    </row>
    <row r="851" spans="1:17" x14ac:dyDescent="0.35">
      <c r="A851">
        <v>850</v>
      </c>
      <c r="B851" t="s">
        <v>359</v>
      </c>
      <c r="C851">
        <v>21</v>
      </c>
      <c r="D851">
        <v>4</v>
      </c>
      <c r="E851" s="2">
        <v>45161</v>
      </c>
      <c r="F851" s="1">
        <v>0.96894675925925922</v>
      </c>
      <c r="G851" s="2">
        <v>45163</v>
      </c>
      <c r="H851" s="1">
        <v>0.43820601851851854</v>
      </c>
      <c r="I851" t="s">
        <v>447</v>
      </c>
      <c r="J851" t="s">
        <v>409</v>
      </c>
      <c r="K851" t="s">
        <v>887</v>
      </c>
      <c r="L851" t="s">
        <v>715</v>
      </c>
      <c r="M851">
        <v>23</v>
      </c>
      <c r="N851">
        <v>10</v>
      </c>
      <c r="O851" s="3">
        <v>2</v>
      </c>
      <c r="P851">
        <v>1561</v>
      </c>
      <c r="Q851" t="s">
        <v>920</v>
      </c>
    </row>
    <row r="852" spans="1:17" x14ac:dyDescent="0.35">
      <c r="A852">
        <v>851</v>
      </c>
      <c r="B852" t="s">
        <v>123</v>
      </c>
      <c r="C852">
        <v>13</v>
      </c>
      <c r="D852">
        <v>3</v>
      </c>
      <c r="E852" s="2">
        <v>44991</v>
      </c>
      <c r="F852" s="1">
        <v>0.48052083333333334</v>
      </c>
      <c r="G852" s="2">
        <v>44995</v>
      </c>
      <c r="H852" s="1">
        <v>0.7624305555555555</v>
      </c>
      <c r="I852" t="s">
        <v>105</v>
      </c>
      <c r="J852" t="s">
        <v>414</v>
      </c>
      <c r="K852" t="s">
        <v>839</v>
      </c>
      <c r="L852" t="s">
        <v>727</v>
      </c>
      <c r="M852">
        <v>11</v>
      </c>
      <c r="N852">
        <v>18</v>
      </c>
      <c r="O852" s="3">
        <v>4</v>
      </c>
      <c r="P852">
        <v>1141</v>
      </c>
      <c r="Q852" t="s">
        <v>794</v>
      </c>
    </row>
    <row r="853" spans="1:17" x14ac:dyDescent="0.35">
      <c r="A853">
        <v>852</v>
      </c>
      <c r="B853" t="s">
        <v>143</v>
      </c>
      <c r="C853">
        <v>44</v>
      </c>
      <c r="D853">
        <v>2</v>
      </c>
      <c r="E853" s="2">
        <v>45241</v>
      </c>
      <c r="F853" s="1">
        <v>0.40400462962962963</v>
      </c>
      <c r="G853" s="2">
        <v>45244</v>
      </c>
      <c r="H853" s="1">
        <v>0.59409722222222228</v>
      </c>
      <c r="I853" t="s">
        <v>468</v>
      </c>
      <c r="J853" t="s">
        <v>403</v>
      </c>
      <c r="K853" t="s">
        <v>948</v>
      </c>
      <c r="L853" t="s">
        <v>713</v>
      </c>
      <c r="M853">
        <v>9</v>
      </c>
      <c r="N853">
        <v>14</v>
      </c>
      <c r="O853" s="3">
        <v>3</v>
      </c>
      <c r="P853">
        <v>794</v>
      </c>
      <c r="Q853" t="s">
        <v>972</v>
      </c>
    </row>
    <row r="854" spans="1:17" x14ac:dyDescent="0.35">
      <c r="A854">
        <v>853</v>
      </c>
      <c r="B854" t="s">
        <v>202</v>
      </c>
      <c r="C854">
        <v>51</v>
      </c>
      <c r="D854">
        <v>3</v>
      </c>
      <c r="E854" s="2">
        <v>45186</v>
      </c>
      <c r="F854" s="1">
        <v>0.88533564814814814</v>
      </c>
      <c r="G854" s="2">
        <v>45192</v>
      </c>
      <c r="H854" s="1">
        <v>0.60240740740740739</v>
      </c>
      <c r="I854" t="s">
        <v>192</v>
      </c>
      <c r="J854" t="s">
        <v>424</v>
      </c>
      <c r="K854" t="s">
        <v>1005</v>
      </c>
      <c r="L854" t="s">
        <v>720</v>
      </c>
      <c r="M854">
        <v>21</v>
      </c>
      <c r="N854">
        <v>14</v>
      </c>
      <c r="O854" s="3">
        <v>6</v>
      </c>
      <c r="P854">
        <v>1084</v>
      </c>
      <c r="Q854" t="s">
        <v>857</v>
      </c>
    </row>
    <row r="855" spans="1:17" x14ac:dyDescent="0.35">
      <c r="A855">
        <v>854</v>
      </c>
      <c r="B855" t="s">
        <v>67</v>
      </c>
      <c r="C855">
        <v>62</v>
      </c>
      <c r="D855">
        <v>3</v>
      </c>
      <c r="E855" s="2">
        <v>44984</v>
      </c>
      <c r="F855" s="1">
        <v>8.3715277777777777E-2</v>
      </c>
      <c r="G855" s="2">
        <v>44987</v>
      </c>
      <c r="H855" s="1">
        <v>0.11908564814814815</v>
      </c>
      <c r="I855" t="s">
        <v>619</v>
      </c>
      <c r="J855" t="s">
        <v>414</v>
      </c>
      <c r="K855" t="s">
        <v>712</v>
      </c>
      <c r="L855" t="s">
        <v>727</v>
      </c>
      <c r="M855">
        <v>2</v>
      </c>
      <c r="N855">
        <v>2</v>
      </c>
      <c r="O855" s="3">
        <v>3</v>
      </c>
      <c r="P855">
        <v>1356</v>
      </c>
      <c r="Q855" t="s">
        <v>833</v>
      </c>
    </row>
    <row r="856" spans="1:17" x14ac:dyDescent="0.35">
      <c r="A856">
        <v>855</v>
      </c>
      <c r="B856" t="s">
        <v>135</v>
      </c>
      <c r="C856">
        <v>57</v>
      </c>
      <c r="D856">
        <v>5</v>
      </c>
      <c r="E856" s="2">
        <v>45145</v>
      </c>
      <c r="F856" s="1">
        <v>0.99318287037037034</v>
      </c>
      <c r="G856" s="2">
        <v>45155</v>
      </c>
      <c r="H856" s="1">
        <v>0.84424768518518523</v>
      </c>
      <c r="I856" t="s">
        <v>487</v>
      </c>
      <c r="J856" t="s">
        <v>405</v>
      </c>
      <c r="K856" t="s">
        <v>887</v>
      </c>
      <c r="L856" t="s">
        <v>727</v>
      </c>
      <c r="M856">
        <v>23</v>
      </c>
      <c r="N856">
        <v>20</v>
      </c>
      <c r="O856" s="3">
        <v>10</v>
      </c>
      <c r="P856">
        <v>1582</v>
      </c>
      <c r="Q856" t="s">
        <v>944</v>
      </c>
    </row>
    <row r="857" spans="1:17" x14ac:dyDescent="0.35">
      <c r="A857">
        <v>856</v>
      </c>
      <c r="B857" t="s">
        <v>302</v>
      </c>
      <c r="C857">
        <v>21</v>
      </c>
      <c r="D857">
        <v>2</v>
      </c>
      <c r="E857" s="2">
        <v>45165</v>
      </c>
      <c r="F857" s="1">
        <v>0.73623842592592592</v>
      </c>
      <c r="G857" s="2">
        <v>45171</v>
      </c>
      <c r="H857" s="1">
        <v>0.67835648148148153</v>
      </c>
      <c r="I857" t="s">
        <v>46</v>
      </c>
      <c r="J857" t="s">
        <v>409</v>
      </c>
      <c r="K857" t="s">
        <v>887</v>
      </c>
      <c r="L857" t="s">
        <v>720</v>
      </c>
      <c r="M857">
        <v>17</v>
      </c>
      <c r="N857">
        <v>16</v>
      </c>
      <c r="O857" s="3">
        <v>6</v>
      </c>
      <c r="P857">
        <v>1561</v>
      </c>
      <c r="Q857" t="s">
        <v>924</v>
      </c>
    </row>
    <row r="858" spans="1:17" x14ac:dyDescent="0.35">
      <c r="A858">
        <v>857</v>
      </c>
      <c r="B858" t="s">
        <v>213</v>
      </c>
      <c r="C858">
        <v>63</v>
      </c>
      <c r="D858">
        <v>1</v>
      </c>
      <c r="E858" s="2">
        <v>44966</v>
      </c>
      <c r="F858" s="1">
        <v>0.39048611111111109</v>
      </c>
      <c r="G858" s="2">
        <v>44975</v>
      </c>
      <c r="H858" s="1">
        <v>0.58384259259259264</v>
      </c>
      <c r="I858" t="s">
        <v>510</v>
      </c>
      <c r="J858" t="s">
        <v>424</v>
      </c>
      <c r="K858" t="s">
        <v>712</v>
      </c>
      <c r="L858" t="s">
        <v>740</v>
      </c>
      <c r="M858">
        <v>9</v>
      </c>
      <c r="N858">
        <v>14</v>
      </c>
      <c r="O858" s="3">
        <v>9</v>
      </c>
      <c r="P858">
        <v>1348</v>
      </c>
      <c r="Q858" t="s">
        <v>834</v>
      </c>
    </row>
    <row r="859" spans="1:17" x14ac:dyDescent="0.35">
      <c r="A859">
        <v>858</v>
      </c>
      <c r="B859" t="s">
        <v>186</v>
      </c>
      <c r="C859">
        <v>44</v>
      </c>
      <c r="D859">
        <v>4</v>
      </c>
      <c r="E859" s="2">
        <v>45238</v>
      </c>
      <c r="F859" s="1">
        <v>7.7638888888888882E-2</v>
      </c>
      <c r="G859" s="2">
        <v>45239</v>
      </c>
      <c r="H859" s="1">
        <v>0.66763888888888889</v>
      </c>
      <c r="I859" t="s">
        <v>567</v>
      </c>
      <c r="J859" t="s">
        <v>403</v>
      </c>
      <c r="K859" t="s">
        <v>948</v>
      </c>
      <c r="L859" t="s">
        <v>715</v>
      </c>
      <c r="M859">
        <v>1</v>
      </c>
      <c r="N859">
        <v>16</v>
      </c>
      <c r="O859" s="3">
        <v>1</v>
      </c>
      <c r="P859">
        <v>794</v>
      </c>
      <c r="Q859" t="s">
        <v>985</v>
      </c>
    </row>
    <row r="860" spans="1:17" x14ac:dyDescent="0.35">
      <c r="A860">
        <v>859</v>
      </c>
      <c r="B860" t="s">
        <v>190</v>
      </c>
      <c r="C860">
        <v>43</v>
      </c>
      <c r="D860">
        <v>1</v>
      </c>
      <c r="E860" s="2">
        <v>45240</v>
      </c>
      <c r="F860" s="1">
        <v>0.29607638888888888</v>
      </c>
      <c r="G860" s="2">
        <v>45245</v>
      </c>
      <c r="H860" s="1">
        <v>7.3923611111111107E-2</v>
      </c>
      <c r="I860" t="s">
        <v>455</v>
      </c>
      <c r="J860" t="s">
        <v>403</v>
      </c>
      <c r="K860" t="s">
        <v>948</v>
      </c>
      <c r="L860" t="s">
        <v>717</v>
      </c>
      <c r="M860">
        <v>7</v>
      </c>
      <c r="N860">
        <v>1</v>
      </c>
      <c r="O860" s="3">
        <v>5</v>
      </c>
      <c r="P860">
        <v>750</v>
      </c>
      <c r="Q860" t="s">
        <v>966</v>
      </c>
    </row>
    <row r="861" spans="1:17" x14ac:dyDescent="0.35">
      <c r="A861">
        <v>860</v>
      </c>
      <c r="B861" t="s">
        <v>252</v>
      </c>
      <c r="C861">
        <v>14</v>
      </c>
      <c r="D861">
        <v>1</v>
      </c>
      <c r="E861" s="2">
        <v>44936</v>
      </c>
      <c r="F861" s="1">
        <v>0.81248842592592596</v>
      </c>
      <c r="G861" s="2">
        <v>44939</v>
      </c>
      <c r="H861" s="1">
        <v>0.56284722222222228</v>
      </c>
      <c r="I861" t="s">
        <v>604</v>
      </c>
      <c r="J861" t="s">
        <v>405</v>
      </c>
      <c r="K861" t="s">
        <v>1002</v>
      </c>
      <c r="L861" t="s">
        <v>731</v>
      </c>
      <c r="M861">
        <v>19</v>
      </c>
      <c r="N861">
        <v>13</v>
      </c>
      <c r="O861" s="3">
        <v>3</v>
      </c>
      <c r="P861">
        <v>1915</v>
      </c>
      <c r="Q861" t="s">
        <v>953</v>
      </c>
    </row>
    <row r="862" spans="1:17" x14ac:dyDescent="0.35">
      <c r="A862">
        <v>861</v>
      </c>
      <c r="B862" t="s">
        <v>123</v>
      </c>
      <c r="C862">
        <v>32</v>
      </c>
      <c r="D862">
        <v>1</v>
      </c>
      <c r="E862" s="2">
        <v>44966</v>
      </c>
      <c r="F862" s="1">
        <v>0.34688657407407408</v>
      </c>
      <c r="G862" s="2">
        <v>44971</v>
      </c>
      <c r="H862" s="1">
        <v>0.10942129629629629</v>
      </c>
      <c r="I862" t="s">
        <v>494</v>
      </c>
      <c r="J862" t="s">
        <v>405</v>
      </c>
      <c r="K862" t="s">
        <v>712</v>
      </c>
      <c r="L862" t="s">
        <v>740</v>
      </c>
      <c r="M862">
        <v>8</v>
      </c>
      <c r="N862">
        <v>2</v>
      </c>
      <c r="O862" s="3">
        <v>5</v>
      </c>
      <c r="P862">
        <v>1792</v>
      </c>
      <c r="Q862" t="s">
        <v>768</v>
      </c>
    </row>
    <row r="863" spans="1:17" x14ac:dyDescent="0.35">
      <c r="A863">
        <v>862</v>
      </c>
      <c r="B863" t="s">
        <v>198</v>
      </c>
      <c r="C863">
        <v>6</v>
      </c>
      <c r="D863">
        <v>4</v>
      </c>
      <c r="E863" s="2">
        <v>44992</v>
      </c>
      <c r="F863" s="1">
        <v>0.24391203703703704</v>
      </c>
      <c r="G863" s="2">
        <v>45000</v>
      </c>
      <c r="H863" s="1">
        <v>0.34984953703703703</v>
      </c>
      <c r="I863" t="s">
        <v>559</v>
      </c>
      <c r="J863" t="s">
        <v>414</v>
      </c>
      <c r="K863" t="s">
        <v>839</v>
      </c>
      <c r="L863" t="s">
        <v>731</v>
      </c>
      <c r="M863">
        <v>5</v>
      </c>
      <c r="N863">
        <v>8</v>
      </c>
      <c r="O863" s="3">
        <v>8</v>
      </c>
      <c r="P863">
        <v>1112</v>
      </c>
      <c r="Q863" t="s">
        <v>836</v>
      </c>
    </row>
    <row r="864" spans="1:17" x14ac:dyDescent="0.35">
      <c r="A864">
        <v>863</v>
      </c>
      <c r="B864" t="s">
        <v>386</v>
      </c>
      <c r="C864">
        <v>20</v>
      </c>
      <c r="D864">
        <v>3</v>
      </c>
      <c r="E864" s="2">
        <v>45082</v>
      </c>
      <c r="F864" s="1">
        <v>0.39449074074074075</v>
      </c>
      <c r="G864" s="2">
        <v>45092</v>
      </c>
      <c r="H864" s="1">
        <v>0.13408564814814813</v>
      </c>
      <c r="I864" t="s">
        <v>592</v>
      </c>
      <c r="J864" t="s">
        <v>401</v>
      </c>
      <c r="K864" t="s">
        <v>1000</v>
      </c>
      <c r="L864" t="s">
        <v>727</v>
      </c>
      <c r="M864">
        <v>9</v>
      </c>
      <c r="N864">
        <v>3</v>
      </c>
      <c r="O864" s="3">
        <v>10</v>
      </c>
      <c r="P864">
        <v>697</v>
      </c>
      <c r="Q864" t="s">
        <v>767</v>
      </c>
    </row>
    <row r="865" spans="1:17" x14ac:dyDescent="0.35">
      <c r="A865">
        <v>864</v>
      </c>
      <c r="B865" t="s">
        <v>135</v>
      </c>
      <c r="C865">
        <v>11</v>
      </c>
      <c r="D865">
        <v>1</v>
      </c>
      <c r="E865" s="2">
        <v>44968</v>
      </c>
      <c r="F865" s="1">
        <v>0.8155324074074074</v>
      </c>
      <c r="G865" s="2">
        <v>44972</v>
      </c>
      <c r="H865" s="1">
        <v>0.33724537037037039</v>
      </c>
      <c r="I865" t="s">
        <v>499</v>
      </c>
      <c r="J865" t="s">
        <v>407</v>
      </c>
      <c r="K865" t="s">
        <v>712</v>
      </c>
      <c r="L865" t="s">
        <v>713</v>
      </c>
      <c r="M865">
        <v>19</v>
      </c>
      <c r="N865">
        <v>8</v>
      </c>
      <c r="O865" s="3">
        <v>4</v>
      </c>
      <c r="P865">
        <v>1096</v>
      </c>
      <c r="Q865" t="s">
        <v>752</v>
      </c>
    </row>
    <row r="866" spans="1:17" x14ac:dyDescent="0.35">
      <c r="A866">
        <v>865</v>
      </c>
      <c r="B866" t="s">
        <v>131</v>
      </c>
      <c r="C866">
        <v>19</v>
      </c>
      <c r="D866">
        <v>1</v>
      </c>
      <c r="E866" s="2">
        <v>44969</v>
      </c>
      <c r="F866" s="1">
        <v>0.75641203703703708</v>
      </c>
      <c r="G866" s="2">
        <v>44970</v>
      </c>
      <c r="H866" s="1">
        <v>0.27638888888888891</v>
      </c>
      <c r="I866" t="s">
        <v>490</v>
      </c>
      <c r="J866" t="s">
        <v>407</v>
      </c>
      <c r="K866" t="s">
        <v>712</v>
      </c>
      <c r="L866" t="s">
        <v>720</v>
      </c>
      <c r="M866">
        <v>18</v>
      </c>
      <c r="N866">
        <v>6</v>
      </c>
      <c r="O866" s="3">
        <v>1</v>
      </c>
      <c r="P866">
        <v>1234</v>
      </c>
      <c r="Q866" t="s">
        <v>746</v>
      </c>
    </row>
    <row r="867" spans="1:17" x14ac:dyDescent="0.35">
      <c r="A867">
        <v>866</v>
      </c>
      <c r="B867" t="s">
        <v>87</v>
      </c>
      <c r="C867">
        <v>15</v>
      </c>
      <c r="D867">
        <v>5</v>
      </c>
      <c r="E867" s="2">
        <v>45148</v>
      </c>
      <c r="F867" s="1">
        <v>0.83792824074074079</v>
      </c>
      <c r="G867" s="2">
        <v>45149</v>
      </c>
      <c r="H867" s="1">
        <v>0.33519675925925924</v>
      </c>
      <c r="I867" t="s">
        <v>376</v>
      </c>
      <c r="J867" t="s">
        <v>401</v>
      </c>
      <c r="K867" t="s">
        <v>887</v>
      </c>
      <c r="L867" t="s">
        <v>740</v>
      </c>
      <c r="M867">
        <v>20</v>
      </c>
      <c r="N867">
        <v>8</v>
      </c>
      <c r="O867" s="3">
        <v>1</v>
      </c>
      <c r="P867">
        <v>1488</v>
      </c>
      <c r="Q867" t="s">
        <v>945</v>
      </c>
    </row>
    <row r="868" spans="1:17" x14ac:dyDescent="0.35">
      <c r="A868">
        <v>867</v>
      </c>
      <c r="B868" t="s">
        <v>59</v>
      </c>
      <c r="C868">
        <v>48</v>
      </c>
      <c r="D868">
        <v>1</v>
      </c>
      <c r="E868" s="2">
        <v>45232</v>
      </c>
      <c r="F868" s="1">
        <v>0.51534722222222218</v>
      </c>
      <c r="G868" s="2">
        <v>45234</v>
      </c>
      <c r="H868" s="1">
        <v>0.21443287037037037</v>
      </c>
      <c r="I868" t="s">
        <v>515</v>
      </c>
      <c r="J868" t="s">
        <v>403</v>
      </c>
      <c r="K868" t="s">
        <v>948</v>
      </c>
      <c r="L868" t="s">
        <v>740</v>
      </c>
      <c r="M868">
        <v>12</v>
      </c>
      <c r="N868">
        <v>5</v>
      </c>
      <c r="O868" s="3">
        <v>2</v>
      </c>
      <c r="P868">
        <v>433</v>
      </c>
      <c r="Q868" t="s">
        <v>988</v>
      </c>
    </row>
    <row r="869" spans="1:17" x14ac:dyDescent="0.35">
      <c r="A869">
        <v>868</v>
      </c>
      <c r="B869" t="s">
        <v>386</v>
      </c>
      <c r="C869">
        <v>32</v>
      </c>
      <c r="D869">
        <v>1</v>
      </c>
      <c r="E869" s="2">
        <v>45160</v>
      </c>
      <c r="F869" s="1">
        <v>4.2557870370370371E-2</v>
      </c>
      <c r="G869" s="2">
        <v>45168</v>
      </c>
      <c r="H869" s="1">
        <v>0.42305555555555557</v>
      </c>
      <c r="I869" t="s">
        <v>266</v>
      </c>
      <c r="J869" t="s">
        <v>405</v>
      </c>
      <c r="K869" t="s">
        <v>887</v>
      </c>
      <c r="L869" t="s">
        <v>731</v>
      </c>
      <c r="M869">
        <v>1</v>
      </c>
      <c r="N869">
        <v>10</v>
      </c>
      <c r="O869" s="3">
        <v>8</v>
      </c>
      <c r="P869">
        <v>1792</v>
      </c>
      <c r="Q869" t="s">
        <v>768</v>
      </c>
    </row>
    <row r="870" spans="1:17" x14ac:dyDescent="0.35">
      <c r="A870">
        <v>869</v>
      </c>
      <c r="B870" t="s">
        <v>131</v>
      </c>
      <c r="C870">
        <v>3</v>
      </c>
      <c r="D870">
        <v>5</v>
      </c>
      <c r="E870" s="2">
        <v>44963</v>
      </c>
      <c r="F870" s="1">
        <v>0.41896990740740742</v>
      </c>
      <c r="G870" s="2">
        <v>44968</v>
      </c>
      <c r="H870" s="1">
        <v>0.96976851851851853</v>
      </c>
      <c r="I870" t="s">
        <v>577</v>
      </c>
      <c r="J870" t="s">
        <v>407</v>
      </c>
      <c r="K870" t="s">
        <v>712</v>
      </c>
      <c r="L870" t="s">
        <v>727</v>
      </c>
      <c r="M870">
        <v>10</v>
      </c>
      <c r="N870">
        <v>23</v>
      </c>
      <c r="O870" s="3">
        <v>5</v>
      </c>
      <c r="P870">
        <v>1534</v>
      </c>
      <c r="Q870" t="s">
        <v>724</v>
      </c>
    </row>
    <row r="871" spans="1:17" x14ac:dyDescent="0.35">
      <c r="A871">
        <v>870</v>
      </c>
      <c r="B871" t="s">
        <v>75</v>
      </c>
      <c r="C871">
        <v>43</v>
      </c>
      <c r="D871">
        <v>5</v>
      </c>
      <c r="E871" s="2">
        <v>45235</v>
      </c>
      <c r="F871" s="1">
        <v>0.6345601851851852</v>
      </c>
      <c r="G871" s="2">
        <v>45237</v>
      </c>
      <c r="H871" s="1">
        <v>0.28447916666666667</v>
      </c>
      <c r="I871" t="s">
        <v>165</v>
      </c>
      <c r="J871" t="s">
        <v>403</v>
      </c>
      <c r="K871" t="s">
        <v>948</v>
      </c>
      <c r="L871" t="s">
        <v>720</v>
      </c>
      <c r="M871">
        <v>15</v>
      </c>
      <c r="N871">
        <v>6</v>
      </c>
      <c r="O871" s="3">
        <v>2</v>
      </c>
      <c r="P871">
        <v>750</v>
      </c>
      <c r="Q871" t="s">
        <v>978</v>
      </c>
    </row>
    <row r="872" spans="1:17" x14ac:dyDescent="0.35">
      <c r="A872">
        <v>871</v>
      </c>
      <c r="B872" t="s">
        <v>244</v>
      </c>
      <c r="C872">
        <v>15</v>
      </c>
      <c r="D872">
        <v>1</v>
      </c>
      <c r="E872" s="2">
        <v>45088</v>
      </c>
      <c r="F872" s="1">
        <v>0.25381944444444443</v>
      </c>
      <c r="G872" s="2">
        <v>45092</v>
      </c>
      <c r="H872" s="1">
        <v>0.87287037037037041</v>
      </c>
      <c r="I872" t="s">
        <v>560</v>
      </c>
      <c r="J872" t="s">
        <v>401</v>
      </c>
      <c r="K872" t="s">
        <v>1000</v>
      </c>
      <c r="L872" t="s">
        <v>720</v>
      </c>
      <c r="M872">
        <v>6</v>
      </c>
      <c r="N872">
        <v>20</v>
      </c>
      <c r="O872" s="3">
        <v>4</v>
      </c>
      <c r="P872">
        <v>1488</v>
      </c>
      <c r="Q872" t="s">
        <v>1046</v>
      </c>
    </row>
    <row r="873" spans="1:17" x14ac:dyDescent="0.35">
      <c r="A873">
        <v>872</v>
      </c>
      <c r="B873" t="s">
        <v>366</v>
      </c>
      <c r="C873">
        <v>13</v>
      </c>
      <c r="D873">
        <v>2</v>
      </c>
      <c r="E873" s="2">
        <v>44990</v>
      </c>
      <c r="F873" s="1">
        <v>0.85274305555555552</v>
      </c>
      <c r="G873" s="2">
        <v>44995</v>
      </c>
      <c r="H873" s="1">
        <v>6.4155092592592597E-2</v>
      </c>
      <c r="I873" t="s">
        <v>484</v>
      </c>
      <c r="J873" t="s">
        <v>414</v>
      </c>
      <c r="K873" t="s">
        <v>839</v>
      </c>
      <c r="L873" t="s">
        <v>720</v>
      </c>
      <c r="M873">
        <v>20</v>
      </c>
      <c r="N873">
        <v>1</v>
      </c>
      <c r="O873" s="3">
        <v>5</v>
      </c>
      <c r="P873">
        <v>1141</v>
      </c>
      <c r="Q873" t="s">
        <v>884</v>
      </c>
    </row>
    <row r="874" spans="1:17" x14ac:dyDescent="0.35">
      <c r="A874">
        <v>873</v>
      </c>
      <c r="B874" t="s">
        <v>111</v>
      </c>
      <c r="C874">
        <v>64</v>
      </c>
      <c r="D874">
        <v>4</v>
      </c>
      <c r="E874" s="2">
        <v>45164</v>
      </c>
      <c r="F874" s="1">
        <v>0.45624999999999999</v>
      </c>
      <c r="G874" s="2">
        <v>45174</v>
      </c>
      <c r="H874" s="1">
        <v>0.65656250000000005</v>
      </c>
      <c r="I874" t="s">
        <v>428</v>
      </c>
      <c r="J874" t="s">
        <v>409</v>
      </c>
      <c r="K874" t="s">
        <v>887</v>
      </c>
      <c r="L874" t="s">
        <v>713</v>
      </c>
      <c r="M874">
        <v>10</v>
      </c>
      <c r="N874">
        <v>15</v>
      </c>
      <c r="O874" s="3">
        <v>10</v>
      </c>
      <c r="P874">
        <v>1878</v>
      </c>
      <c r="Q874" t="s">
        <v>905</v>
      </c>
    </row>
    <row r="875" spans="1:17" x14ac:dyDescent="0.35">
      <c r="A875">
        <v>874</v>
      </c>
      <c r="B875" t="s">
        <v>44</v>
      </c>
      <c r="C875">
        <v>68</v>
      </c>
      <c r="D875">
        <v>1</v>
      </c>
      <c r="E875" s="2">
        <v>44968</v>
      </c>
      <c r="F875" s="1">
        <v>0.52951388888888884</v>
      </c>
      <c r="G875" s="2">
        <v>44978</v>
      </c>
      <c r="H875" s="1">
        <v>0.7331481481481481</v>
      </c>
      <c r="I875" t="s">
        <v>488</v>
      </c>
      <c r="J875" t="s">
        <v>407</v>
      </c>
      <c r="K875" t="s">
        <v>712</v>
      </c>
      <c r="L875" t="s">
        <v>713</v>
      </c>
      <c r="M875">
        <v>12</v>
      </c>
      <c r="N875">
        <v>17</v>
      </c>
      <c r="O875" s="3">
        <v>10</v>
      </c>
      <c r="P875">
        <v>597</v>
      </c>
      <c r="Q875" t="s">
        <v>744</v>
      </c>
    </row>
    <row r="876" spans="1:17" x14ac:dyDescent="0.35">
      <c r="A876">
        <v>875</v>
      </c>
      <c r="B876" t="s">
        <v>48</v>
      </c>
      <c r="C876">
        <v>13</v>
      </c>
      <c r="D876">
        <v>1</v>
      </c>
      <c r="E876" s="2">
        <v>44990</v>
      </c>
      <c r="F876" s="1">
        <v>0.89063657407407404</v>
      </c>
      <c r="G876" s="2">
        <v>44999</v>
      </c>
      <c r="H876" s="1">
        <v>0.83178240740740739</v>
      </c>
      <c r="I876" t="s">
        <v>339</v>
      </c>
      <c r="J876" t="s">
        <v>414</v>
      </c>
      <c r="K876" t="s">
        <v>839</v>
      </c>
      <c r="L876" t="s">
        <v>720</v>
      </c>
      <c r="M876">
        <v>21</v>
      </c>
      <c r="N876">
        <v>19</v>
      </c>
      <c r="O876" s="3">
        <v>9</v>
      </c>
      <c r="P876">
        <v>1141</v>
      </c>
      <c r="Q876" t="s">
        <v>878</v>
      </c>
    </row>
    <row r="877" spans="1:17" x14ac:dyDescent="0.35">
      <c r="A877">
        <v>876</v>
      </c>
      <c r="B877" t="s">
        <v>67</v>
      </c>
      <c r="C877">
        <v>4</v>
      </c>
      <c r="D877">
        <v>4</v>
      </c>
      <c r="E877" s="2">
        <v>45236</v>
      </c>
      <c r="F877" s="1">
        <v>0.40180555555555558</v>
      </c>
      <c r="G877" s="2">
        <v>45244</v>
      </c>
      <c r="H877" s="1">
        <v>0.86648148148148152</v>
      </c>
      <c r="I877" t="s">
        <v>610</v>
      </c>
      <c r="J877" t="s">
        <v>403</v>
      </c>
      <c r="K877" t="s">
        <v>948</v>
      </c>
      <c r="L877" t="s">
        <v>727</v>
      </c>
      <c r="M877">
        <v>9</v>
      </c>
      <c r="N877">
        <v>20</v>
      </c>
      <c r="O877" s="3">
        <v>8</v>
      </c>
      <c r="P877">
        <v>1199</v>
      </c>
      <c r="Q877" t="s">
        <v>992</v>
      </c>
    </row>
    <row r="878" spans="1:17" x14ac:dyDescent="0.35">
      <c r="A878">
        <v>877</v>
      </c>
      <c r="B878" t="s">
        <v>167</v>
      </c>
      <c r="C878">
        <v>46</v>
      </c>
      <c r="D878">
        <v>5</v>
      </c>
      <c r="E878" s="2">
        <v>44994</v>
      </c>
      <c r="F878" s="1">
        <v>0.96962962962962962</v>
      </c>
      <c r="G878" s="2">
        <v>45003</v>
      </c>
      <c r="H878" s="1">
        <v>0.51902777777777775</v>
      </c>
      <c r="I878" t="s">
        <v>577</v>
      </c>
      <c r="J878" t="s">
        <v>401</v>
      </c>
      <c r="K878" t="s">
        <v>839</v>
      </c>
      <c r="L878" t="s">
        <v>740</v>
      </c>
      <c r="M878">
        <v>23</v>
      </c>
      <c r="N878">
        <v>12</v>
      </c>
      <c r="O878" s="3">
        <v>9</v>
      </c>
      <c r="P878">
        <v>758</v>
      </c>
      <c r="Q878" t="s">
        <v>861</v>
      </c>
    </row>
    <row r="879" spans="1:17" x14ac:dyDescent="0.35">
      <c r="A879">
        <v>878</v>
      </c>
      <c r="B879" t="s">
        <v>226</v>
      </c>
      <c r="C879">
        <v>4</v>
      </c>
      <c r="D879">
        <v>2</v>
      </c>
      <c r="E879" s="2">
        <v>45240</v>
      </c>
      <c r="F879" s="1">
        <v>0.69234953703703705</v>
      </c>
      <c r="G879" s="2">
        <v>45249</v>
      </c>
      <c r="H879" s="1">
        <v>0.69831018518518517</v>
      </c>
      <c r="I879" t="s">
        <v>105</v>
      </c>
      <c r="J879" t="s">
        <v>403</v>
      </c>
      <c r="K879" t="s">
        <v>948</v>
      </c>
      <c r="L879" t="s">
        <v>717</v>
      </c>
      <c r="M879">
        <v>16</v>
      </c>
      <c r="N879">
        <v>16</v>
      </c>
      <c r="O879" s="3">
        <v>9</v>
      </c>
      <c r="P879">
        <v>1199</v>
      </c>
      <c r="Q879" t="s">
        <v>987</v>
      </c>
    </row>
    <row r="880" spans="1:17" x14ac:dyDescent="0.35">
      <c r="A880">
        <v>879</v>
      </c>
      <c r="B880" t="s">
        <v>359</v>
      </c>
      <c r="C880">
        <v>33</v>
      </c>
      <c r="D880">
        <v>2</v>
      </c>
      <c r="E880" s="2">
        <v>44964</v>
      </c>
      <c r="F880" s="1">
        <v>0.23233796296296297</v>
      </c>
      <c r="G880" s="2">
        <v>44967</v>
      </c>
      <c r="H880" s="1">
        <v>0.47752314814814817</v>
      </c>
      <c r="I880" t="s">
        <v>471</v>
      </c>
      <c r="J880" t="s">
        <v>407</v>
      </c>
      <c r="K880" t="s">
        <v>712</v>
      </c>
      <c r="L880" t="s">
        <v>731</v>
      </c>
      <c r="M880">
        <v>5</v>
      </c>
      <c r="N880">
        <v>11</v>
      </c>
      <c r="O880" s="3">
        <v>3</v>
      </c>
      <c r="P880">
        <v>314</v>
      </c>
      <c r="Q880" t="s">
        <v>749</v>
      </c>
    </row>
    <row r="881" spans="1:17" x14ac:dyDescent="0.35">
      <c r="A881">
        <v>880</v>
      </c>
      <c r="B881" t="s">
        <v>178</v>
      </c>
      <c r="C881">
        <v>34</v>
      </c>
      <c r="D881">
        <v>5</v>
      </c>
      <c r="E881" s="2">
        <v>45167</v>
      </c>
      <c r="F881" s="1">
        <v>0.92668981481481483</v>
      </c>
      <c r="G881" s="2">
        <v>45169</v>
      </c>
      <c r="H881" s="1">
        <v>0.20474537037037038</v>
      </c>
      <c r="I881" t="s">
        <v>339</v>
      </c>
      <c r="J881" t="s">
        <v>409</v>
      </c>
      <c r="K881" t="s">
        <v>887</v>
      </c>
      <c r="L881" t="s">
        <v>731</v>
      </c>
      <c r="M881">
        <v>22</v>
      </c>
      <c r="N881">
        <v>4</v>
      </c>
      <c r="O881" s="3">
        <v>2</v>
      </c>
      <c r="P881">
        <v>1335</v>
      </c>
      <c r="Q881" t="s">
        <v>910</v>
      </c>
    </row>
    <row r="882" spans="1:17" x14ac:dyDescent="0.35">
      <c r="A882">
        <v>881</v>
      </c>
      <c r="B882" t="s">
        <v>63</v>
      </c>
      <c r="C882">
        <v>28</v>
      </c>
      <c r="D882">
        <v>4</v>
      </c>
      <c r="E882" s="2">
        <v>45159</v>
      </c>
      <c r="F882" s="1">
        <v>0.6372916666666667</v>
      </c>
      <c r="G882" s="2">
        <v>45166</v>
      </c>
      <c r="H882" s="1">
        <v>0.5414930555555556</v>
      </c>
      <c r="I882" t="s">
        <v>357</v>
      </c>
      <c r="J882" t="s">
        <v>409</v>
      </c>
      <c r="K882" t="s">
        <v>887</v>
      </c>
      <c r="L882" t="s">
        <v>727</v>
      </c>
      <c r="M882">
        <v>15</v>
      </c>
      <c r="N882">
        <v>12</v>
      </c>
      <c r="O882" s="3">
        <v>7</v>
      </c>
      <c r="P882">
        <v>1778</v>
      </c>
      <c r="Q882" t="s">
        <v>888</v>
      </c>
    </row>
    <row r="883" spans="1:17" x14ac:dyDescent="0.35">
      <c r="A883">
        <v>882</v>
      </c>
      <c r="B883" t="s">
        <v>347</v>
      </c>
      <c r="C883">
        <v>64</v>
      </c>
      <c r="D883">
        <v>2</v>
      </c>
      <c r="E883" s="2">
        <v>45167</v>
      </c>
      <c r="F883" s="1">
        <v>0.23101851851851851</v>
      </c>
      <c r="G883" s="2">
        <v>45177</v>
      </c>
      <c r="H883" s="1">
        <v>0.67700231481481477</v>
      </c>
      <c r="I883" t="s">
        <v>254</v>
      </c>
      <c r="J883" t="s">
        <v>409</v>
      </c>
      <c r="K883" t="s">
        <v>887</v>
      </c>
      <c r="L883" t="s">
        <v>731</v>
      </c>
      <c r="M883">
        <v>5</v>
      </c>
      <c r="N883">
        <v>16</v>
      </c>
      <c r="O883" s="3">
        <v>10</v>
      </c>
      <c r="P883">
        <v>1878</v>
      </c>
      <c r="Q883" t="s">
        <v>877</v>
      </c>
    </row>
    <row r="884" spans="1:17" x14ac:dyDescent="0.35">
      <c r="A884">
        <v>883</v>
      </c>
      <c r="B884" t="s">
        <v>167</v>
      </c>
      <c r="C884">
        <v>36</v>
      </c>
      <c r="D884">
        <v>4</v>
      </c>
      <c r="E884" s="2">
        <v>45123</v>
      </c>
      <c r="F884" s="1">
        <v>0.82226851851851857</v>
      </c>
      <c r="G884" s="2">
        <v>45124</v>
      </c>
      <c r="H884" s="1">
        <v>0.87710648148148151</v>
      </c>
      <c r="I884" t="s">
        <v>461</v>
      </c>
      <c r="J884" t="s">
        <v>405</v>
      </c>
      <c r="K884" t="s">
        <v>998</v>
      </c>
      <c r="L884" t="s">
        <v>720</v>
      </c>
      <c r="M884">
        <v>19</v>
      </c>
      <c r="N884">
        <v>21</v>
      </c>
      <c r="O884" s="3">
        <v>1</v>
      </c>
      <c r="P884">
        <v>203</v>
      </c>
      <c r="Q884" t="s">
        <v>1028</v>
      </c>
    </row>
    <row r="885" spans="1:17" x14ac:dyDescent="0.35">
      <c r="A885">
        <v>884</v>
      </c>
      <c r="B885" t="s">
        <v>355</v>
      </c>
      <c r="C885">
        <v>10</v>
      </c>
      <c r="D885">
        <v>3</v>
      </c>
      <c r="E885" s="2">
        <v>45003</v>
      </c>
      <c r="F885" s="1">
        <v>0.92759259259259264</v>
      </c>
      <c r="G885" s="2">
        <v>45012</v>
      </c>
      <c r="H885" s="1">
        <v>0.79160879629629632</v>
      </c>
      <c r="I885" t="s">
        <v>545</v>
      </c>
      <c r="J885" t="s">
        <v>405</v>
      </c>
      <c r="K885" t="s">
        <v>839</v>
      </c>
      <c r="L885" t="s">
        <v>713</v>
      </c>
      <c r="M885">
        <v>22</v>
      </c>
      <c r="N885">
        <v>18</v>
      </c>
      <c r="O885" s="3">
        <v>9</v>
      </c>
      <c r="P885">
        <v>259</v>
      </c>
      <c r="Q885" t="s">
        <v>862</v>
      </c>
    </row>
    <row r="886" spans="1:17" x14ac:dyDescent="0.35">
      <c r="A886">
        <v>885</v>
      </c>
      <c r="B886" t="s">
        <v>329</v>
      </c>
      <c r="C886">
        <v>42</v>
      </c>
      <c r="D886">
        <v>2</v>
      </c>
      <c r="E886" s="2">
        <v>45216</v>
      </c>
      <c r="F886" s="1">
        <v>0.82844907407407409</v>
      </c>
      <c r="G886" s="2">
        <v>45220</v>
      </c>
      <c r="H886" s="1">
        <v>0.78206018518518516</v>
      </c>
      <c r="I886" t="s">
        <v>429</v>
      </c>
      <c r="J886" t="s">
        <v>424</v>
      </c>
      <c r="K886" t="s">
        <v>1006</v>
      </c>
      <c r="L886" t="s">
        <v>731</v>
      </c>
      <c r="M886">
        <v>19</v>
      </c>
      <c r="N886">
        <v>18</v>
      </c>
      <c r="O886" s="3">
        <v>4</v>
      </c>
      <c r="P886">
        <v>1744</v>
      </c>
      <c r="Q886" t="s">
        <v>1018</v>
      </c>
    </row>
    <row r="887" spans="1:17" x14ac:dyDescent="0.35">
      <c r="A887">
        <v>886</v>
      </c>
      <c r="B887" t="s">
        <v>182</v>
      </c>
      <c r="C887">
        <v>53</v>
      </c>
      <c r="D887">
        <v>3</v>
      </c>
      <c r="E887" s="2">
        <v>45159</v>
      </c>
      <c r="F887" s="1">
        <v>0.34932870370370372</v>
      </c>
      <c r="G887" s="2">
        <v>45163</v>
      </c>
      <c r="H887" s="1">
        <v>0.82818287037037042</v>
      </c>
      <c r="I887" t="s">
        <v>410</v>
      </c>
      <c r="J887" t="s">
        <v>409</v>
      </c>
      <c r="K887" t="s">
        <v>887</v>
      </c>
      <c r="L887" t="s">
        <v>727</v>
      </c>
      <c r="M887">
        <v>8</v>
      </c>
      <c r="N887">
        <v>19</v>
      </c>
      <c r="O887" s="3">
        <v>4</v>
      </c>
      <c r="P887">
        <v>1672</v>
      </c>
      <c r="Q887" t="s">
        <v>925</v>
      </c>
    </row>
    <row r="888" spans="1:17" x14ac:dyDescent="0.35">
      <c r="A888">
        <v>887</v>
      </c>
      <c r="B888" t="s">
        <v>355</v>
      </c>
      <c r="C888">
        <v>51</v>
      </c>
      <c r="D888">
        <v>3</v>
      </c>
      <c r="E888" s="2">
        <v>45106</v>
      </c>
      <c r="F888" s="1">
        <v>0.72255787037037034</v>
      </c>
      <c r="G888" s="2">
        <v>45107</v>
      </c>
      <c r="H888" s="1">
        <v>0.41377314814814814</v>
      </c>
      <c r="I888" t="s">
        <v>617</v>
      </c>
      <c r="J888" t="s">
        <v>424</v>
      </c>
      <c r="K888" t="s">
        <v>1000</v>
      </c>
      <c r="L888" t="s">
        <v>740</v>
      </c>
      <c r="M888">
        <v>17</v>
      </c>
      <c r="N888">
        <v>9</v>
      </c>
      <c r="O888" s="3">
        <v>1</v>
      </c>
      <c r="P888">
        <v>1084</v>
      </c>
      <c r="Q888" t="s">
        <v>857</v>
      </c>
    </row>
    <row r="889" spans="1:17" x14ac:dyDescent="0.35">
      <c r="A889">
        <v>888</v>
      </c>
      <c r="B889" t="s">
        <v>59</v>
      </c>
      <c r="C889">
        <v>69</v>
      </c>
      <c r="D889">
        <v>3</v>
      </c>
      <c r="E889" s="2">
        <v>44991</v>
      </c>
      <c r="F889" s="1">
        <v>0.48244212962962962</v>
      </c>
      <c r="G889" s="2">
        <v>44996</v>
      </c>
      <c r="H889" s="1">
        <v>0.63482638888888887</v>
      </c>
      <c r="I889" t="s">
        <v>598</v>
      </c>
      <c r="J889" t="s">
        <v>414</v>
      </c>
      <c r="K889" t="s">
        <v>839</v>
      </c>
      <c r="L889" t="s">
        <v>727</v>
      </c>
      <c r="M889">
        <v>11</v>
      </c>
      <c r="N889">
        <v>15</v>
      </c>
      <c r="O889" s="3">
        <v>5</v>
      </c>
      <c r="P889">
        <v>998</v>
      </c>
      <c r="Q889" t="s">
        <v>802</v>
      </c>
    </row>
    <row r="890" spans="1:17" x14ac:dyDescent="0.35">
      <c r="A890">
        <v>889</v>
      </c>
      <c r="B890" t="s">
        <v>202</v>
      </c>
      <c r="C890">
        <v>36</v>
      </c>
      <c r="D890">
        <v>3</v>
      </c>
      <c r="E890" s="2">
        <v>45154</v>
      </c>
      <c r="F890" s="1">
        <v>0.96300925925925929</v>
      </c>
      <c r="G890" s="2">
        <v>45156</v>
      </c>
      <c r="H890" s="1">
        <v>0.42016203703703703</v>
      </c>
      <c r="I890" t="s">
        <v>533</v>
      </c>
      <c r="J890" t="s">
        <v>405</v>
      </c>
      <c r="K890" t="s">
        <v>887</v>
      </c>
      <c r="L890" t="s">
        <v>715</v>
      </c>
      <c r="M890">
        <v>23</v>
      </c>
      <c r="N890">
        <v>10</v>
      </c>
      <c r="O890" s="3">
        <v>2</v>
      </c>
      <c r="P890">
        <v>203</v>
      </c>
      <c r="Q890" t="s">
        <v>946</v>
      </c>
    </row>
    <row r="891" spans="1:17" x14ac:dyDescent="0.35">
      <c r="A891">
        <v>890</v>
      </c>
      <c r="B891" t="s">
        <v>252</v>
      </c>
      <c r="C891">
        <v>45</v>
      </c>
      <c r="D891">
        <v>4</v>
      </c>
      <c r="E891" s="2">
        <v>45008</v>
      </c>
      <c r="F891" s="1">
        <v>0.97592592592592597</v>
      </c>
      <c r="G891" s="2">
        <v>45012</v>
      </c>
      <c r="H891" s="1">
        <v>0.48489583333333336</v>
      </c>
      <c r="I891" t="s">
        <v>570</v>
      </c>
      <c r="J891" t="s">
        <v>405</v>
      </c>
      <c r="K891" t="s">
        <v>839</v>
      </c>
      <c r="L891" t="s">
        <v>740</v>
      </c>
      <c r="M891">
        <v>23</v>
      </c>
      <c r="N891">
        <v>11</v>
      </c>
      <c r="O891" s="3">
        <v>4</v>
      </c>
      <c r="P891">
        <v>722</v>
      </c>
      <c r="Q891" t="s">
        <v>863</v>
      </c>
    </row>
    <row r="892" spans="1:17" x14ac:dyDescent="0.35">
      <c r="A892">
        <v>891</v>
      </c>
      <c r="B892" t="s">
        <v>111</v>
      </c>
      <c r="C892">
        <v>58</v>
      </c>
      <c r="D892">
        <v>2</v>
      </c>
      <c r="E892" s="2">
        <v>44965</v>
      </c>
      <c r="F892" s="1">
        <v>0.62271990740740746</v>
      </c>
      <c r="G892" s="2">
        <v>44973</v>
      </c>
      <c r="H892" s="1">
        <v>0.99635416666666665</v>
      </c>
      <c r="I892" t="s">
        <v>454</v>
      </c>
      <c r="J892" t="s">
        <v>407</v>
      </c>
      <c r="K892" t="s">
        <v>712</v>
      </c>
      <c r="L892" t="s">
        <v>715</v>
      </c>
      <c r="M892">
        <v>14</v>
      </c>
      <c r="N892">
        <v>23</v>
      </c>
      <c r="O892" s="3">
        <v>8</v>
      </c>
      <c r="P892">
        <v>1492</v>
      </c>
      <c r="Q892" t="s">
        <v>714</v>
      </c>
    </row>
    <row r="893" spans="1:17" x14ac:dyDescent="0.35">
      <c r="A893">
        <v>892</v>
      </c>
      <c r="B893" t="s">
        <v>103</v>
      </c>
      <c r="C893">
        <v>11</v>
      </c>
      <c r="D893">
        <v>4</v>
      </c>
      <c r="E893" s="2">
        <v>44963</v>
      </c>
      <c r="F893" s="1">
        <v>0.77296296296296296</v>
      </c>
      <c r="G893" s="2">
        <v>44964</v>
      </c>
      <c r="H893" s="1">
        <v>6.0347222222222219E-2</v>
      </c>
      <c r="I893" t="s">
        <v>452</v>
      </c>
      <c r="J893" t="s">
        <v>407</v>
      </c>
      <c r="K893" t="s">
        <v>712</v>
      </c>
      <c r="L893" t="s">
        <v>727</v>
      </c>
      <c r="M893">
        <v>18</v>
      </c>
      <c r="N893">
        <v>1</v>
      </c>
      <c r="O893" s="3">
        <v>1</v>
      </c>
      <c r="P893">
        <v>1096</v>
      </c>
      <c r="Q893" t="s">
        <v>753</v>
      </c>
    </row>
    <row r="894" spans="1:17" x14ac:dyDescent="0.35">
      <c r="A894">
        <v>893</v>
      </c>
      <c r="B894" t="s">
        <v>44</v>
      </c>
      <c r="C894">
        <v>63</v>
      </c>
      <c r="D894">
        <v>3</v>
      </c>
      <c r="E894" s="2">
        <v>45013</v>
      </c>
      <c r="F894" s="1">
        <v>0.65326388888888887</v>
      </c>
      <c r="G894" s="2">
        <v>45023</v>
      </c>
      <c r="H894" s="1">
        <v>0.61762731481481481</v>
      </c>
      <c r="I894" t="s">
        <v>596</v>
      </c>
      <c r="J894" t="s">
        <v>424</v>
      </c>
      <c r="K894" t="s">
        <v>839</v>
      </c>
      <c r="L894" t="s">
        <v>731</v>
      </c>
      <c r="M894">
        <v>15</v>
      </c>
      <c r="N894">
        <v>14</v>
      </c>
      <c r="O894" s="3">
        <v>10</v>
      </c>
      <c r="P894">
        <v>1348</v>
      </c>
      <c r="Q894" t="s">
        <v>864</v>
      </c>
    </row>
    <row r="895" spans="1:17" x14ac:dyDescent="0.35">
      <c r="A895">
        <v>894</v>
      </c>
      <c r="B895" t="s">
        <v>359</v>
      </c>
      <c r="C895">
        <v>54</v>
      </c>
      <c r="D895">
        <v>4</v>
      </c>
      <c r="E895" s="2">
        <v>45213</v>
      </c>
      <c r="F895" s="1">
        <v>0.5873032407407407</v>
      </c>
      <c r="G895" s="2">
        <v>45220</v>
      </c>
      <c r="H895" s="1">
        <v>0.96552083333333338</v>
      </c>
      <c r="I895" t="s">
        <v>526</v>
      </c>
      <c r="J895" t="s">
        <v>401</v>
      </c>
      <c r="K895" t="s">
        <v>1006</v>
      </c>
      <c r="L895" t="s">
        <v>713</v>
      </c>
      <c r="M895">
        <v>14</v>
      </c>
      <c r="N895">
        <v>23</v>
      </c>
      <c r="O895" s="3">
        <v>7</v>
      </c>
      <c r="P895">
        <v>1236</v>
      </c>
      <c r="Q895" t="s">
        <v>784</v>
      </c>
    </row>
    <row r="896" spans="1:17" x14ac:dyDescent="0.35">
      <c r="A896">
        <v>895</v>
      </c>
      <c r="B896" t="s">
        <v>260</v>
      </c>
      <c r="C896">
        <v>45</v>
      </c>
      <c r="D896">
        <v>1</v>
      </c>
      <c r="E896" s="2">
        <v>45013</v>
      </c>
      <c r="F896" s="1">
        <v>0.78189814814814818</v>
      </c>
      <c r="G896" s="2">
        <v>45022</v>
      </c>
      <c r="H896" s="1">
        <v>0.12060185185185185</v>
      </c>
      <c r="I896" t="s">
        <v>125</v>
      </c>
      <c r="J896" t="s">
        <v>405</v>
      </c>
      <c r="K896" t="s">
        <v>839</v>
      </c>
      <c r="L896" t="s">
        <v>731</v>
      </c>
      <c r="M896">
        <v>18</v>
      </c>
      <c r="N896">
        <v>2</v>
      </c>
      <c r="O896" s="3">
        <v>9</v>
      </c>
      <c r="P896">
        <v>722</v>
      </c>
      <c r="Q896" t="s">
        <v>828</v>
      </c>
    </row>
    <row r="897" spans="1:17" x14ac:dyDescent="0.35">
      <c r="A897">
        <v>896</v>
      </c>
      <c r="B897" t="s">
        <v>213</v>
      </c>
      <c r="C897">
        <v>46</v>
      </c>
      <c r="D897">
        <v>1</v>
      </c>
      <c r="E897" s="2">
        <v>45021</v>
      </c>
      <c r="F897" s="1">
        <v>0.17633101851851851</v>
      </c>
      <c r="G897" s="2">
        <v>45026</v>
      </c>
      <c r="H897" s="1">
        <v>0.53489583333333335</v>
      </c>
      <c r="I897" t="s">
        <v>438</v>
      </c>
      <c r="J897" t="s">
        <v>401</v>
      </c>
      <c r="K897" t="s">
        <v>997</v>
      </c>
      <c r="L897" t="s">
        <v>715</v>
      </c>
      <c r="M897">
        <v>4</v>
      </c>
      <c r="N897">
        <v>12</v>
      </c>
      <c r="O897" s="3">
        <v>5</v>
      </c>
      <c r="P897">
        <v>758</v>
      </c>
      <c r="Q897" t="s">
        <v>801</v>
      </c>
    </row>
    <row r="898" spans="1:17" x14ac:dyDescent="0.35">
      <c r="A898">
        <v>897</v>
      </c>
      <c r="B898" t="s">
        <v>127</v>
      </c>
      <c r="C898">
        <v>34</v>
      </c>
      <c r="D898">
        <v>5</v>
      </c>
      <c r="E898" s="2">
        <v>45163</v>
      </c>
      <c r="F898" s="1">
        <v>0.32871527777777776</v>
      </c>
      <c r="G898" s="2">
        <v>45170</v>
      </c>
      <c r="H898" s="1">
        <v>0.58530092592592597</v>
      </c>
      <c r="I898" t="s">
        <v>612</v>
      </c>
      <c r="J898" t="s">
        <v>409</v>
      </c>
      <c r="K898" t="s">
        <v>887</v>
      </c>
      <c r="L898" t="s">
        <v>717</v>
      </c>
      <c r="M898">
        <v>7</v>
      </c>
      <c r="N898">
        <v>14</v>
      </c>
      <c r="O898" s="3">
        <v>7</v>
      </c>
      <c r="P898">
        <v>1335</v>
      </c>
      <c r="Q898" t="s">
        <v>910</v>
      </c>
    </row>
    <row r="899" spans="1:17" x14ac:dyDescent="0.35">
      <c r="A899">
        <v>898</v>
      </c>
      <c r="B899" t="s">
        <v>75</v>
      </c>
      <c r="C899">
        <v>52</v>
      </c>
      <c r="D899">
        <v>1</v>
      </c>
      <c r="E899" s="2">
        <v>44966</v>
      </c>
      <c r="F899" s="1">
        <v>0.26310185185185186</v>
      </c>
      <c r="G899" s="2">
        <v>44970</v>
      </c>
      <c r="H899" s="1">
        <v>0.96784722222222219</v>
      </c>
      <c r="I899" t="s">
        <v>622</v>
      </c>
      <c r="J899" t="s">
        <v>407</v>
      </c>
      <c r="K899" t="s">
        <v>712</v>
      </c>
      <c r="L899" t="s">
        <v>740</v>
      </c>
      <c r="M899">
        <v>6</v>
      </c>
      <c r="N899">
        <v>23</v>
      </c>
      <c r="O899" s="3">
        <v>4</v>
      </c>
      <c r="P899">
        <v>236</v>
      </c>
      <c r="Q899" t="s">
        <v>719</v>
      </c>
    </row>
    <row r="900" spans="1:17" x14ac:dyDescent="0.35">
      <c r="A900">
        <v>899</v>
      </c>
      <c r="B900" t="s">
        <v>48</v>
      </c>
      <c r="C900">
        <v>63</v>
      </c>
      <c r="D900">
        <v>1</v>
      </c>
      <c r="E900" s="2">
        <v>45277</v>
      </c>
      <c r="F900" s="1">
        <v>0.89577546296296295</v>
      </c>
      <c r="G900" s="2">
        <v>45284</v>
      </c>
      <c r="H900" s="1">
        <v>1.1585648148148149E-2</v>
      </c>
      <c r="I900" t="s">
        <v>524</v>
      </c>
      <c r="J900" t="s">
        <v>424</v>
      </c>
      <c r="K900" t="s">
        <v>996</v>
      </c>
      <c r="L900" t="s">
        <v>720</v>
      </c>
      <c r="M900">
        <v>21</v>
      </c>
      <c r="N900">
        <v>0</v>
      </c>
      <c r="O900" s="3">
        <v>7</v>
      </c>
      <c r="P900">
        <v>1348</v>
      </c>
      <c r="Q900" t="s">
        <v>834</v>
      </c>
    </row>
    <row r="901" spans="1:17" x14ac:dyDescent="0.35">
      <c r="A901">
        <v>900</v>
      </c>
      <c r="B901" t="s">
        <v>111</v>
      </c>
      <c r="C901">
        <v>57</v>
      </c>
      <c r="D901">
        <v>3</v>
      </c>
      <c r="E901" s="2">
        <v>45023</v>
      </c>
      <c r="F901" s="1">
        <v>0.63124999999999998</v>
      </c>
      <c r="G901" s="2">
        <v>45031</v>
      </c>
      <c r="H901" s="1">
        <v>0.35478009259259258</v>
      </c>
      <c r="I901" t="s">
        <v>583</v>
      </c>
      <c r="J901" t="s">
        <v>405</v>
      </c>
      <c r="K901" t="s">
        <v>997</v>
      </c>
      <c r="L901" t="s">
        <v>717</v>
      </c>
      <c r="M901">
        <v>15</v>
      </c>
      <c r="N901">
        <v>8</v>
      </c>
      <c r="O901" s="3">
        <v>8</v>
      </c>
      <c r="P901">
        <v>1582</v>
      </c>
      <c r="Q901" t="s">
        <v>1027</v>
      </c>
    </row>
    <row r="902" spans="1:17" x14ac:dyDescent="0.35">
      <c r="A902">
        <v>901</v>
      </c>
      <c r="B902" t="s">
        <v>175</v>
      </c>
      <c r="C902">
        <v>27</v>
      </c>
      <c r="D902">
        <v>4</v>
      </c>
      <c r="E902" s="2">
        <v>45160</v>
      </c>
      <c r="F902" s="1">
        <v>0.33030092592592591</v>
      </c>
      <c r="G902" s="2">
        <v>45165</v>
      </c>
      <c r="H902" s="1">
        <v>6.4236111111111105E-2</v>
      </c>
      <c r="I902" t="s">
        <v>368</v>
      </c>
      <c r="J902" t="s">
        <v>409</v>
      </c>
      <c r="K902" t="s">
        <v>887</v>
      </c>
      <c r="L902" t="s">
        <v>731</v>
      </c>
      <c r="M902">
        <v>7</v>
      </c>
      <c r="N902">
        <v>1</v>
      </c>
      <c r="O902" s="3">
        <v>5</v>
      </c>
      <c r="P902">
        <v>548</v>
      </c>
      <c r="Q902" t="s">
        <v>722</v>
      </c>
    </row>
    <row r="903" spans="1:17" x14ac:dyDescent="0.35">
      <c r="A903">
        <v>902</v>
      </c>
      <c r="B903" t="s">
        <v>103</v>
      </c>
      <c r="C903">
        <v>32</v>
      </c>
      <c r="D903">
        <v>5</v>
      </c>
      <c r="E903" s="2">
        <v>45007</v>
      </c>
      <c r="F903" s="1">
        <v>0.56244212962962958</v>
      </c>
      <c r="G903" s="2">
        <v>45009</v>
      </c>
      <c r="H903" s="1">
        <v>0.51667824074074076</v>
      </c>
      <c r="I903" t="s">
        <v>494</v>
      </c>
      <c r="J903" t="s">
        <v>405</v>
      </c>
      <c r="K903" t="s">
        <v>839</v>
      </c>
      <c r="L903" t="s">
        <v>715</v>
      </c>
      <c r="M903">
        <v>13</v>
      </c>
      <c r="N903">
        <v>12</v>
      </c>
      <c r="O903" s="3">
        <v>2</v>
      </c>
      <c r="P903">
        <v>1792</v>
      </c>
      <c r="Q903" t="s">
        <v>865</v>
      </c>
    </row>
    <row r="904" spans="1:17" x14ac:dyDescent="0.35">
      <c r="A904">
        <v>903</v>
      </c>
      <c r="B904" t="s">
        <v>260</v>
      </c>
      <c r="C904">
        <v>63</v>
      </c>
      <c r="D904">
        <v>2</v>
      </c>
      <c r="E904" s="2">
        <v>45184</v>
      </c>
      <c r="F904" s="1">
        <v>0.73776620370370372</v>
      </c>
      <c r="G904" s="2">
        <v>45191</v>
      </c>
      <c r="H904" s="1">
        <v>0.81155092592592593</v>
      </c>
      <c r="I904" t="s">
        <v>586</v>
      </c>
      <c r="J904" t="s">
        <v>424</v>
      </c>
      <c r="K904" t="s">
        <v>1005</v>
      </c>
      <c r="L904" t="s">
        <v>717</v>
      </c>
      <c r="M904">
        <v>17</v>
      </c>
      <c r="N904">
        <v>19</v>
      </c>
      <c r="O904" s="3">
        <v>7</v>
      </c>
      <c r="P904">
        <v>1348</v>
      </c>
      <c r="Q904" t="s">
        <v>1017</v>
      </c>
    </row>
    <row r="905" spans="1:17" x14ac:dyDescent="0.35">
      <c r="A905">
        <v>904</v>
      </c>
      <c r="B905" t="s">
        <v>55</v>
      </c>
      <c r="C905">
        <v>2</v>
      </c>
      <c r="D905">
        <v>4</v>
      </c>
      <c r="E905" s="2">
        <v>44969</v>
      </c>
      <c r="F905" s="1">
        <v>0.92069444444444448</v>
      </c>
      <c r="G905" s="2">
        <v>44974</v>
      </c>
      <c r="H905" s="1">
        <v>4.5567129629629631E-2</v>
      </c>
      <c r="I905" t="s">
        <v>572</v>
      </c>
      <c r="J905" t="s">
        <v>407</v>
      </c>
      <c r="K905" t="s">
        <v>712</v>
      </c>
      <c r="L905" t="s">
        <v>720</v>
      </c>
      <c r="M905">
        <v>22</v>
      </c>
      <c r="N905">
        <v>1</v>
      </c>
      <c r="O905" s="3">
        <v>5</v>
      </c>
      <c r="P905">
        <v>441</v>
      </c>
      <c r="Q905" t="s">
        <v>760</v>
      </c>
    </row>
    <row r="906" spans="1:17" x14ac:dyDescent="0.35">
      <c r="A906">
        <v>905</v>
      </c>
      <c r="B906" t="s">
        <v>313</v>
      </c>
      <c r="C906">
        <v>58</v>
      </c>
      <c r="D906">
        <v>1</v>
      </c>
      <c r="E906" s="2">
        <v>44967</v>
      </c>
      <c r="F906" s="1">
        <v>0.81359953703703702</v>
      </c>
      <c r="G906" s="2">
        <v>44973</v>
      </c>
      <c r="H906" s="1">
        <v>0.35571759259259261</v>
      </c>
      <c r="I906" t="s">
        <v>469</v>
      </c>
      <c r="J906" t="s">
        <v>407</v>
      </c>
      <c r="K906" t="s">
        <v>712</v>
      </c>
      <c r="L906" t="s">
        <v>717</v>
      </c>
      <c r="M906">
        <v>19</v>
      </c>
      <c r="N906">
        <v>8</v>
      </c>
      <c r="O906" s="3">
        <v>6</v>
      </c>
      <c r="P906">
        <v>1492</v>
      </c>
      <c r="Q906" t="s">
        <v>741</v>
      </c>
    </row>
    <row r="907" spans="1:17" x14ac:dyDescent="0.35">
      <c r="A907">
        <v>906</v>
      </c>
      <c r="B907" t="s">
        <v>389</v>
      </c>
      <c r="C907">
        <v>49</v>
      </c>
      <c r="D907">
        <v>3</v>
      </c>
      <c r="E907" s="2">
        <v>44963</v>
      </c>
      <c r="F907" s="1">
        <v>5.3009259259259256E-2</v>
      </c>
      <c r="G907" s="2">
        <v>44973</v>
      </c>
      <c r="H907" s="1">
        <v>0.38527777777777777</v>
      </c>
      <c r="I907" t="s">
        <v>519</v>
      </c>
      <c r="J907" t="s">
        <v>407</v>
      </c>
      <c r="K907" t="s">
        <v>712</v>
      </c>
      <c r="L907" t="s">
        <v>727</v>
      </c>
      <c r="M907">
        <v>1</v>
      </c>
      <c r="N907">
        <v>9</v>
      </c>
      <c r="O907" s="3">
        <v>10</v>
      </c>
      <c r="P907">
        <v>903</v>
      </c>
      <c r="Q907" t="s">
        <v>721</v>
      </c>
    </row>
    <row r="908" spans="1:17" x14ac:dyDescent="0.35">
      <c r="A908">
        <v>907</v>
      </c>
      <c r="B908" t="s">
        <v>186</v>
      </c>
      <c r="C908">
        <v>30</v>
      </c>
      <c r="D908">
        <v>2</v>
      </c>
      <c r="E908" s="2">
        <v>45035</v>
      </c>
      <c r="F908" s="1">
        <v>0.90047453703703706</v>
      </c>
      <c r="G908" s="2">
        <v>45041</v>
      </c>
      <c r="H908" s="1">
        <v>0.4667013888888889</v>
      </c>
      <c r="I908" t="s">
        <v>466</v>
      </c>
      <c r="J908" t="s">
        <v>401</v>
      </c>
      <c r="K908" t="s">
        <v>997</v>
      </c>
      <c r="L908" t="s">
        <v>715</v>
      </c>
      <c r="M908">
        <v>21</v>
      </c>
      <c r="N908">
        <v>11</v>
      </c>
      <c r="O908" s="3">
        <v>6</v>
      </c>
      <c r="P908">
        <v>751</v>
      </c>
      <c r="Q908" t="s">
        <v>931</v>
      </c>
    </row>
    <row r="909" spans="1:17" x14ac:dyDescent="0.35">
      <c r="A909">
        <v>908</v>
      </c>
      <c r="B909" t="s">
        <v>351</v>
      </c>
      <c r="C909">
        <v>28</v>
      </c>
      <c r="D909">
        <v>5</v>
      </c>
      <c r="E909" s="2">
        <v>45160</v>
      </c>
      <c r="F909" s="1">
        <v>0.66070601851851851</v>
      </c>
      <c r="G909" s="2">
        <v>45162</v>
      </c>
      <c r="H909" s="1">
        <v>0.95148148148148148</v>
      </c>
      <c r="I909" t="s">
        <v>468</v>
      </c>
      <c r="J909" t="s">
        <v>409</v>
      </c>
      <c r="K909" t="s">
        <v>887</v>
      </c>
      <c r="L909" t="s">
        <v>731</v>
      </c>
      <c r="M909">
        <v>15</v>
      </c>
      <c r="N909">
        <v>22</v>
      </c>
      <c r="O909" s="3">
        <v>2</v>
      </c>
      <c r="P909">
        <v>1778</v>
      </c>
      <c r="Q909" t="s">
        <v>916</v>
      </c>
    </row>
    <row r="910" spans="1:17" x14ac:dyDescent="0.35">
      <c r="A910">
        <v>909</v>
      </c>
      <c r="B910" t="s">
        <v>329</v>
      </c>
      <c r="C910">
        <v>42</v>
      </c>
      <c r="D910">
        <v>1</v>
      </c>
      <c r="E910" s="2">
        <v>45234</v>
      </c>
      <c r="F910" s="1">
        <v>0.32211805555555556</v>
      </c>
      <c r="G910" s="2">
        <v>45238</v>
      </c>
      <c r="H910" s="1">
        <v>0.93431712962962965</v>
      </c>
      <c r="I910" t="s">
        <v>284</v>
      </c>
      <c r="J910" t="s">
        <v>424</v>
      </c>
      <c r="K910" t="s">
        <v>948</v>
      </c>
      <c r="L910" t="s">
        <v>713</v>
      </c>
      <c r="M910">
        <v>7</v>
      </c>
      <c r="N910">
        <v>22</v>
      </c>
      <c r="O910" s="3">
        <v>4</v>
      </c>
      <c r="P910">
        <v>1744</v>
      </c>
      <c r="Q910" t="s">
        <v>848</v>
      </c>
    </row>
    <row r="911" spans="1:17" x14ac:dyDescent="0.35">
      <c r="A911">
        <v>910</v>
      </c>
      <c r="B911" t="s">
        <v>260</v>
      </c>
      <c r="C911">
        <v>55</v>
      </c>
      <c r="D911">
        <v>4</v>
      </c>
      <c r="E911" s="2">
        <v>45164</v>
      </c>
      <c r="F911" s="1">
        <v>8.5682870370370368E-2</v>
      </c>
      <c r="G911" s="2">
        <v>45173</v>
      </c>
      <c r="H911" s="1">
        <v>0.71053240740740742</v>
      </c>
      <c r="I911" t="s">
        <v>161</v>
      </c>
      <c r="J911" t="s">
        <v>409</v>
      </c>
      <c r="K911" t="s">
        <v>887</v>
      </c>
      <c r="L911" t="s">
        <v>713</v>
      </c>
      <c r="M911">
        <v>2</v>
      </c>
      <c r="N911">
        <v>17</v>
      </c>
      <c r="O911" s="3">
        <v>9</v>
      </c>
      <c r="P911">
        <v>1904</v>
      </c>
      <c r="Q911" t="s">
        <v>900</v>
      </c>
    </row>
    <row r="912" spans="1:17" x14ac:dyDescent="0.35">
      <c r="A912">
        <v>911</v>
      </c>
      <c r="B912" t="s">
        <v>278</v>
      </c>
      <c r="C912">
        <v>22</v>
      </c>
      <c r="D912">
        <v>4</v>
      </c>
      <c r="E912" s="2">
        <v>44949</v>
      </c>
      <c r="F912" s="1">
        <v>0.22143518518518518</v>
      </c>
      <c r="G912" s="2">
        <v>44954</v>
      </c>
      <c r="H912" s="1">
        <v>6.6192129629629629E-2</v>
      </c>
      <c r="I912" t="s">
        <v>439</v>
      </c>
      <c r="J912" t="s">
        <v>424</v>
      </c>
      <c r="K912" t="s">
        <v>1002</v>
      </c>
      <c r="L912" t="s">
        <v>727</v>
      </c>
      <c r="M912">
        <v>5</v>
      </c>
      <c r="N912">
        <v>1</v>
      </c>
      <c r="O912" s="3">
        <v>5</v>
      </c>
      <c r="P912">
        <v>1639</v>
      </c>
      <c r="Q912" t="s">
        <v>835</v>
      </c>
    </row>
    <row r="913" spans="1:17" x14ac:dyDescent="0.35">
      <c r="A913">
        <v>912</v>
      </c>
      <c r="B913" t="s">
        <v>244</v>
      </c>
      <c r="C913">
        <v>9</v>
      </c>
      <c r="D913">
        <v>4</v>
      </c>
      <c r="E913" s="2">
        <v>45167</v>
      </c>
      <c r="F913" s="1">
        <v>0.13193287037037038</v>
      </c>
      <c r="G913" s="2">
        <v>45175</v>
      </c>
      <c r="H913" s="1">
        <v>0.48349537037037038</v>
      </c>
      <c r="I913" t="s">
        <v>562</v>
      </c>
      <c r="J913" t="s">
        <v>409</v>
      </c>
      <c r="K913" t="s">
        <v>887</v>
      </c>
      <c r="L913" t="s">
        <v>731</v>
      </c>
      <c r="M913">
        <v>3</v>
      </c>
      <c r="N913">
        <v>11</v>
      </c>
      <c r="O913" s="3">
        <v>8</v>
      </c>
      <c r="P913">
        <v>1605</v>
      </c>
      <c r="Q913" t="s">
        <v>926</v>
      </c>
    </row>
    <row r="914" spans="1:17" x14ac:dyDescent="0.35">
      <c r="A914">
        <v>913</v>
      </c>
      <c r="B914" t="s">
        <v>359</v>
      </c>
      <c r="C914">
        <v>56</v>
      </c>
      <c r="D914">
        <v>5</v>
      </c>
      <c r="E914" s="2">
        <v>45270</v>
      </c>
      <c r="F914" s="1">
        <v>0.77736111111111106</v>
      </c>
      <c r="G914" s="2">
        <v>45272</v>
      </c>
      <c r="H914" s="1">
        <v>0.2341087962962963</v>
      </c>
      <c r="I914" t="s">
        <v>215</v>
      </c>
      <c r="J914" t="s">
        <v>401</v>
      </c>
      <c r="K914" t="s">
        <v>996</v>
      </c>
      <c r="L914" t="s">
        <v>720</v>
      </c>
      <c r="M914">
        <v>18</v>
      </c>
      <c r="N914">
        <v>5</v>
      </c>
      <c r="O914" s="3">
        <v>2</v>
      </c>
      <c r="P914">
        <v>1272</v>
      </c>
      <c r="Q914" t="s">
        <v>1056</v>
      </c>
    </row>
    <row r="915" spans="1:17" x14ac:dyDescent="0.35">
      <c r="A915">
        <v>914</v>
      </c>
      <c r="B915" t="s">
        <v>194</v>
      </c>
      <c r="C915">
        <v>33</v>
      </c>
      <c r="D915">
        <v>4</v>
      </c>
      <c r="E915" s="2">
        <v>44966</v>
      </c>
      <c r="F915" s="1">
        <v>0.61965277777777783</v>
      </c>
      <c r="G915" s="2">
        <v>44971</v>
      </c>
      <c r="H915" s="1">
        <v>0.40787037037037038</v>
      </c>
      <c r="I915" t="s">
        <v>125</v>
      </c>
      <c r="J915" t="s">
        <v>407</v>
      </c>
      <c r="K915" t="s">
        <v>712</v>
      </c>
      <c r="L915" t="s">
        <v>740</v>
      </c>
      <c r="M915">
        <v>14</v>
      </c>
      <c r="N915">
        <v>9</v>
      </c>
      <c r="O915" s="3">
        <v>5</v>
      </c>
      <c r="P915">
        <v>314</v>
      </c>
      <c r="Q915" t="s">
        <v>750</v>
      </c>
    </row>
    <row r="916" spans="1:17" x14ac:dyDescent="0.35">
      <c r="A916">
        <v>915</v>
      </c>
      <c r="B916" t="s">
        <v>59</v>
      </c>
      <c r="C916">
        <v>35</v>
      </c>
      <c r="D916">
        <v>1</v>
      </c>
      <c r="E916" s="2">
        <v>44991</v>
      </c>
      <c r="F916" s="1">
        <v>0.8837962962962963</v>
      </c>
      <c r="G916" s="2">
        <v>44999</v>
      </c>
      <c r="H916" s="1">
        <v>0.23098379629629628</v>
      </c>
      <c r="I916" t="s">
        <v>573</v>
      </c>
      <c r="J916" t="s">
        <v>414</v>
      </c>
      <c r="K916" t="s">
        <v>839</v>
      </c>
      <c r="L916" t="s">
        <v>727</v>
      </c>
      <c r="M916">
        <v>21</v>
      </c>
      <c r="N916">
        <v>5</v>
      </c>
      <c r="O916" s="3">
        <v>8</v>
      </c>
      <c r="P916">
        <v>1865</v>
      </c>
      <c r="Q916" t="s">
        <v>769</v>
      </c>
    </row>
    <row r="917" spans="1:17" x14ac:dyDescent="0.35">
      <c r="A917">
        <v>916</v>
      </c>
      <c r="B917" t="s">
        <v>248</v>
      </c>
      <c r="C917">
        <v>33</v>
      </c>
      <c r="D917">
        <v>2</v>
      </c>
      <c r="E917" s="2">
        <v>44963</v>
      </c>
      <c r="F917" s="1">
        <v>0.18274305555555556</v>
      </c>
      <c r="G917" s="2">
        <v>44971</v>
      </c>
      <c r="H917" s="1">
        <v>0.88847222222222222</v>
      </c>
      <c r="I917" t="s">
        <v>447</v>
      </c>
      <c r="J917" t="s">
        <v>407</v>
      </c>
      <c r="K917" t="s">
        <v>712</v>
      </c>
      <c r="L917" t="s">
        <v>727</v>
      </c>
      <c r="M917">
        <v>4</v>
      </c>
      <c r="N917">
        <v>21</v>
      </c>
      <c r="O917" s="3">
        <v>8</v>
      </c>
      <c r="P917">
        <v>314</v>
      </c>
      <c r="Q917" t="s">
        <v>749</v>
      </c>
    </row>
    <row r="918" spans="1:17" x14ac:dyDescent="0.35">
      <c r="A918">
        <v>917</v>
      </c>
      <c r="B918" t="s">
        <v>209</v>
      </c>
      <c r="C918">
        <v>12</v>
      </c>
      <c r="D918">
        <v>3</v>
      </c>
      <c r="E918" s="2">
        <v>44950</v>
      </c>
      <c r="F918" s="1">
        <v>0.24784722222222222</v>
      </c>
      <c r="G918" s="2">
        <v>44955</v>
      </c>
      <c r="H918" s="1">
        <v>0.46137731481481481</v>
      </c>
      <c r="I918" t="s">
        <v>510</v>
      </c>
      <c r="J918" t="s">
        <v>401</v>
      </c>
      <c r="K918" t="s">
        <v>1002</v>
      </c>
      <c r="L918" t="s">
        <v>731</v>
      </c>
      <c r="M918">
        <v>5</v>
      </c>
      <c r="N918">
        <v>11</v>
      </c>
      <c r="O918" s="3">
        <v>5</v>
      </c>
      <c r="P918">
        <v>672</v>
      </c>
      <c r="Q918" t="s">
        <v>842</v>
      </c>
    </row>
    <row r="919" spans="1:17" x14ac:dyDescent="0.35">
      <c r="A919">
        <v>918</v>
      </c>
      <c r="B919" t="s">
        <v>325</v>
      </c>
      <c r="C919">
        <v>19</v>
      </c>
      <c r="D919">
        <v>2</v>
      </c>
      <c r="E919" s="2">
        <v>44969</v>
      </c>
      <c r="F919" s="1">
        <v>0.7590972222222222</v>
      </c>
      <c r="G919" s="2">
        <v>44978</v>
      </c>
      <c r="H919" s="1">
        <v>0.91812499999999997</v>
      </c>
      <c r="I919" t="s">
        <v>607</v>
      </c>
      <c r="J919" t="s">
        <v>407</v>
      </c>
      <c r="K919" t="s">
        <v>712</v>
      </c>
      <c r="L919" t="s">
        <v>720</v>
      </c>
      <c r="M919">
        <v>18</v>
      </c>
      <c r="N919">
        <v>22</v>
      </c>
      <c r="O919" s="3">
        <v>9</v>
      </c>
      <c r="P919">
        <v>1234</v>
      </c>
      <c r="Q919" t="s">
        <v>761</v>
      </c>
    </row>
    <row r="920" spans="1:17" x14ac:dyDescent="0.35">
      <c r="A920">
        <v>919</v>
      </c>
      <c r="B920" t="s">
        <v>155</v>
      </c>
      <c r="C920">
        <v>35</v>
      </c>
      <c r="D920">
        <v>5</v>
      </c>
      <c r="E920" s="2">
        <v>44985</v>
      </c>
      <c r="F920" s="1">
        <v>0.35269675925925925</v>
      </c>
      <c r="G920" s="2">
        <v>44989</v>
      </c>
      <c r="H920" s="1">
        <v>3.8078703703703703E-3</v>
      </c>
      <c r="I920" t="s">
        <v>228</v>
      </c>
      <c r="J920" t="s">
        <v>414</v>
      </c>
      <c r="K920" t="s">
        <v>712</v>
      </c>
      <c r="L920" t="s">
        <v>731</v>
      </c>
      <c r="M920">
        <v>8</v>
      </c>
      <c r="N920">
        <v>0</v>
      </c>
      <c r="O920" s="3">
        <v>4</v>
      </c>
      <c r="P920">
        <v>1865</v>
      </c>
      <c r="Q920" t="s">
        <v>770</v>
      </c>
    </row>
    <row r="921" spans="1:17" x14ac:dyDescent="0.35">
      <c r="A921">
        <v>920</v>
      </c>
      <c r="B921" t="s">
        <v>107</v>
      </c>
      <c r="C921">
        <v>45</v>
      </c>
      <c r="D921">
        <v>1</v>
      </c>
      <c r="E921" s="2">
        <v>45106</v>
      </c>
      <c r="F921" s="1">
        <v>0.84936342592592595</v>
      </c>
      <c r="G921" s="2">
        <v>45115</v>
      </c>
      <c r="H921" s="1">
        <v>0.98723379629629626</v>
      </c>
      <c r="I921" t="s">
        <v>470</v>
      </c>
      <c r="J921" t="s">
        <v>405</v>
      </c>
      <c r="K921" t="s">
        <v>1000</v>
      </c>
      <c r="L921" t="s">
        <v>740</v>
      </c>
      <c r="M921">
        <v>20</v>
      </c>
      <c r="N921">
        <v>23</v>
      </c>
      <c r="O921" s="3">
        <v>9</v>
      </c>
      <c r="P921">
        <v>722</v>
      </c>
      <c r="Q921" t="s">
        <v>828</v>
      </c>
    </row>
    <row r="922" spans="1:17" x14ac:dyDescent="0.35">
      <c r="A922">
        <v>921</v>
      </c>
      <c r="B922" t="s">
        <v>305</v>
      </c>
      <c r="C922">
        <v>23</v>
      </c>
      <c r="D922">
        <v>4</v>
      </c>
      <c r="E922" s="2">
        <v>45187</v>
      </c>
      <c r="F922" s="1">
        <v>0.57824074074074072</v>
      </c>
      <c r="G922" s="2">
        <v>45192</v>
      </c>
      <c r="H922" s="1">
        <v>0.30724537037037036</v>
      </c>
      <c r="I922" t="s">
        <v>562</v>
      </c>
      <c r="J922" t="s">
        <v>401</v>
      </c>
      <c r="K922" t="s">
        <v>1005</v>
      </c>
      <c r="L922" t="s">
        <v>727</v>
      </c>
      <c r="M922">
        <v>13</v>
      </c>
      <c r="N922">
        <v>7</v>
      </c>
      <c r="O922" s="3">
        <v>5</v>
      </c>
      <c r="P922">
        <v>1098</v>
      </c>
      <c r="Q922" t="s">
        <v>859</v>
      </c>
    </row>
    <row r="923" spans="1:17" x14ac:dyDescent="0.35">
      <c r="A923">
        <v>922</v>
      </c>
      <c r="B923" t="s">
        <v>40</v>
      </c>
      <c r="C923">
        <v>23</v>
      </c>
      <c r="D923">
        <v>1</v>
      </c>
      <c r="E923" s="2">
        <v>45274</v>
      </c>
      <c r="F923" s="1">
        <v>0.38638888888888889</v>
      </c>
      <c r="G923" s="2">
        <v>45278</v>
      </c>
      <c r="H923" s="1">
        <v>0.33584490740740741</v>
      </c>
      <c r="I923" t="s">
        <v>462</v>
      </c>
      <c r="J923" t="s">
        <v>401</v>
      </c>
      <c r="K923" t="s">
        <v>996</v>
      </c>
      <c r="L923" t="s">
        <v>740</v>
      </c>
      <c r="M923">
        <v>9</v>
      </c>
      <c r="N923">
        <v>8</v>
      </c>
      <c r="O923" s="3">
        <v>4</v>
      </c>
      <c r="P923">
        <v>1098</v>
      </c>
      <c r="Q923" t="s">
        <v>866</v>
      </c>
    </row>
    <row r="924" spans="1:17" x14ac:dyDescent="0.35">
      <c r="A924">
        <v>923</v>
      </c>
      <c r="B924" t="s">
        <v>139</v>
      </c>
      <c r="C924">
        <v>7</v>
      </c>
      <c r="D924">
        <v>4</v>
      </c>
      <c r="E924" s="2">
        <v>44984</v>
      </c>
      <c r="F924" s="1">
        <v>0.60939814814814819</v>
      </c>
      <c r="G924" s="2">
        <v>44985</v>
      </c>
      <c r="H924" s="1">
        <v>0.91778935185185184</v>
      </c>
      <c r="I924" t="s">
        <v>444</v>
      </c>
      <c r="J924" t="s">
        <v>414</v>
      </c>
      <c r="K924" t="s">
        <v>712</v>
      </c>
      <c r="L924" t="s">
        <v>727</v>
      </c>
      <c r="M924">
        <v>14</v>
      </c>
      <c r="N924">
        <v>22</v>
      </c>
      <c r="O924" s="3">
        <v>1</v>
      </c>
      <c r="P924">
        <v>409</v>
      </c>
      <c r="Q924" t="s">
        <v>792</v>
      </c>
    </row>
    <row r="925" spans="1:17" x14ac:dyDescent="0.35">
      <c r="A925">
        <v>924</v>
      </c>
      <c r="B925" t="s">
        <v>55</v>
      </c>
      <c r="C925">
        <v>17</v>
      </c>
      <c r="D925">
        <v>1</v>
      </c>
      <c r="E925" s="2">
        <v>45010</v>
      </c>
      <c r="F925" s="1">
        <v>0.40774305555555557</v>
      </c>
      <c r="G925" s="2">
        <v>45020</v>
      </c>
      <c r="H925" s="1">
        <v>0.95561342592592591</v>
      </c>
      <c r="I925" t="s">
        <v>583</v>
      </c>
      <c r="J925" t="s">
        <v>401</v>
      </c>
      <c r="K925" t="s">
        <v>839</v>
      </c>
      <c r="L925" t="s">
        <v>713</v>
      </c>
      <c r="M925">
        <v>9</v>
      </c>
      <c r="N925">
        <v>22</v>
      </c>
      <c r="O925" s="3">
        <v>10</v>
      </c>
      <c r="P925">
        <v>1899</v>
      </c>
      <c r="Q925" t="s">
        <v>825</v>
      </c>
    </row>
    <row r="926" spans="1:17" x14ac:dyDescent="0.35">
      <c r="A926">
        <v>925</v>
      </c>
      <c r="B926" t="s">
        <v>52</v>
      </c>
      <c r="C926">
        <v>31</v>
      </c>
      <c r="D926">
        <v>1</v>
      </c>
      <c r="E926" s="2">
        <v>44934</v>
      </c>
      <c r="F926" s="1">
        <v>3.878472222222222E-2</v>
      </c>
      <c r="G926" s="2">
        <v>44938</v>
      </c>
      <c r="H926" s="1">
        <v>0.27716435185185184</v>
      </c>
      <c r="I926" t="s">
        <v>165</v>
      </c>
      <c r="J926" t="s">
        <v>424</v>
      </c>
      <c r="K926" t="s">
        <v>1002</v>
      </c>
      <c r="L926" t="s">
        <v>720</v>
      </c>
      <c r="M926">
        <v>0</v>
      </c>
      <c r="N926">
        <v>6</v>
      </c>
      <c r="O926" s="3">
        <v>4</v>
      </c>
      <c r="P926">
        <v>1804</v>
      </c>
      <c r="Q926" t="s">
        <v>1008</v>
      </c>
    </row>
    <row r="927" spans="1:17" x14ac:dyDescent="0.35">
      <c r="A927">
        <v>926</v>
      </c>
      <c r="B927" t="s">
        <v>198</v>
      </c>
      <c r="C927">
        <v>40</v>
      </c>
      <c r="D927">
        <v>4</v>
      </c>
      <c r="E927" s="2">
        <v>45013</v>
      </c>
      <c r="F927" s="1">
        <v>0.95969907407407407</v>
      </c>
      <c r="G927" s="2">
        <v>45016</v>
      </c>
      <c r="H927" s="1">
        <v>0.99403935185185188</v>
      </c>
      <c r="I927" t="s">
        <v>514</v>
      </c>
      <c r="J927" t="s">
        <v>401</v>
      </c>
      <c r="K927" t="s">
        <v>839</v>
      </c>
      <c r="L927" t="s">
        <v>731</v>
      </c>
      <c r="M927">
        <v>23</v>
      </c>
      <c r="N927">
        <v>23</v>
      </c>
      <c r="O927" s="3">
        <v>3</v>
      </c>
      <c r="P927">
        <v>1923</v>
      </c>
      <c r="Q927" t="s">
        <v>777</v>
      </c>
    </row>
    <row r="928" spans="1:17" x14ac:dyDescent="0.35">
      <c r="A928">
        <v>927</v>
      </c>
      <c r="B928" t="s">
        <v>389</v>
      </c>
      <c r="C928">
        <v>43</v>
      </c>
      <c r="D928">
        <v>4</v>
      </c>
      <c r="E928" s="2">
        <v>45233</v>
      </c>
      <c r="F928" s="1">
        <v>0.27656249999999999</v>
      </c>
      <c r="G928" s="2">
        <v>45241</v>
      </c>
      <c r="H928" s="1">
        <v>0.20853009259259259</v>
      </c>
      <c r="I928" t="s">
        <v>493</v>
      </c>
      <c r="J928" t="s">
        <v>403</v>
      </c>
      <c r="K928" t="s">
        <v>948</v>
      </c>
      <c r="L928" t="s">
        <v>717</v>
      </c>
      <c r="M928">
        <v>6</v>
      </c>
      <c r="N928">
        <v>5</v>
      </c>
      <c r="O928" s="3">
        <v>8</v>
      </c>
      <c r="P928">
        <v>750</v>
      </c>
      <c r="Q928" t="s">
        <v>984</v>
      </c>
    </row>
    <row r="929" spans="1:17" x14ac:dyDescent="0.35">
      <c r="A929">
        <v>928</v>
      </c>
      <c r="B929" t="s">
        <v>52</v>
      </c>
      <c r="C929">
        <v>23</v>
      </c>
      <c r="D929">
        <v>3</v>
      </c>
      <c r="E929" s="2">
        <v>45249</v>
      </c>
      <c r="F929" s="1">
        <v>0.46277777777777779</v>
      </c>
      <c r="G929" s="2">
        <v>45257</v>
      </c>
      <c r="H929" s="1">
        <v>0.42791666666666667</v>
      </c>
      <c r="I929" t="s">
        <v>623</v>
      </c>
      <c r="J929" t="s">
        <v>401</v>
      </c>
      <c r="K929" t="s">
        <v>948</v>
      </c>
      <c r="L929" t="s">
        <v>720</v>
      </c>
      <c r="M929">
        <v>11</v>
      </c>
      <c r="N929">
        <v>10</v>
      </c>
      <c r="O929" s="3">
        <v>8</v>
      </c>
      <c r="P929">
        <v>1098</v>
      </c>
      <c r="Q929" t="s">
        <v>960</v>
      </c>
    </row>
    <row r="930" spans="1:17" x14ac:dyDescent="0.35">
      <c r="A930">
        <v>929</v>
      </c>
      <c r="B930" t="s">
        <v>333</v>
      </c>
      <c r="C930">
        <v>23</v>
      </c>
      <c r="D930">
        <v>1</v>
      </c>
      <c r="E930" s="2">
        <v>45004</v>
      </c>
      <c r="F930" s="1">
        <v>0.29226851851851854</v>
      </c>
      <c r="G930" s="2">
        <v>45011</v>
      </c>
      <c r="H930" s="1">
        <v>0.54342592592592598</v>
      </c>
      <c r="I930" t="s">
        <v>101</v>
      </c>
      <c r="J930" t="s">
        <v>401</v>
      </c>
      <c r="K930" t="s">
        <v>839</v>
      </c>
      <c r="L930" t="s">
        <v>720</v>
      </c>
      <c r="M930">
        <v>7</v>
      </c>
      <c r="N930">
        <v>13</v>
      </c>
      <c r="O930" s="3">
        <v>7</v>
      </c>
      <c r="P930">
        <v>1098</v>
      </c>
      <c r="Q930" t="s">
        <v>866</v>
      </c>
    </row>
    <row r="931" spans="1:17" x14ac:dyDescent="0.35">
      <c r="A931">
        <v>930</v>
      </c>
      <c r="B931" t="s">
        <v>325</v>
      </c>
      <c r="C931">
        <v>61</v>
      </c>
      <c r="D931">
        <v>3</v>
      </c>
      <c r="E931" s="2">
        <v>45080</v>
      </c>
      <c r="F931" s="1">
        <v>0.66146990740740741</v>
      </c>
      <c r="G931" s="2">
        <v>45084</v>
      </c>
      <c r="H931" s="1">
        <v>0.8203125</v>
      </c>
      <c r="I931" t="s">
        <v>73</v>
      </c>
      <c r="J931" t="s">
        <v>401</v>
      </c>
      <c r="K931" t="s">
        <v>1000</v>
      </c>
      <c r="L931" t="s">
        <v>713</v>
      </c>
      <c r="M931">
        <v>15</v>
      </c>
      <c r="N931">
        <v>19</v>
      </c>
      <c r="O931" s="3">
        <v>4</v>
      </c>
      <c r="P931">
        <v>810</v>
      </c>
      <c r="Q931" t="s">
        <v>1055</v>
      </c>
    </row>
    <row r="932" spans="1:17" x14ac:dyDescent="0.35">
      <c r="A932">
        <v>931</v>
      </c>
      <c r="B932" t="s">
        <v>213</v>
      </c>
      <c r="C932">
        <v>14</v>
      </c>
      <c r="D932">
        <v>1</v>
      </c>
      <c r="E932" s="2">
        <v>45033</v>
      </c>
      <c r="F932" s="1">
        <v>0.82513888888888887</v>
      </c>
      <c r="G932" s="2">
        <v>45035</v>
      </c>
      <c r="H932" s="1">
        <v>0.43443287037037037</v>
      </c>
      <c r="I932" t="s">
        <v>462</v>
      </c>
      <c r="J932" t="s">
        <v>405</v>
      </c>
      <c r="K932" t="s">
        <v>997</v>
      </c>
      <c r="L932" t="s">
        <v>727</v>
      </c>
      <c r="M932">
        <v>19</v>
      </c>
      <c r="N932">
        <v>10</v>
      </c>
      <c r="O932" s="3">
        <v>2</v>
      </c>
      <c r="P932">
        <v>1915</v>
      </c>
      <c r="Q932" t="s">
        <v>953</v>
      </c>
    </row>
    <row r="933" spans="1:17" x14ac:dyDescent="0.35">
      <c r="A933">
        <v>932</v>
      </c>
      <c r="B933" t="s">
        <v>155</v>
      </c>
      <c r="C933">
        <v>63</v>
      </c>
      <c r="D933">
        <v>2</v>
      </c>
      <c r="E933" s="2">
        <v>45228</v>
      </c>
      <c r="F933" s="1">
        <v>0.68923611111111116</v>
      </c>
      <c r="G933" s="2">
        <v>45232</v>
      </c>
      <c r="H933" s="1">
        <v>0.92859953703703701</v>
      </c>
      <c r="I933" t="s">
        <v>517</v>
      </c>
      <c r="J933" t="s">
        <v>424</v>
      </c>
      <c r="K933" t="s">
        <v>1006</v>
      </c>
      <c r="L933" t="s">
        <v>720</v>
      </c>
      <c r="M933">
        <v>16</v>
      </c>
      <c r="N933">
        <v>22</v>
      </c>
      <c r="O933" s="3">
        <v>4</v>
      </c>
      <c r="P933">
        <v>1348</v>
      </c>
      <c r="Q933" t="s">
        <v>1017</v>
      </c>
    </row>
    <row r="934" spans="1:17" x14ac:dyDescent="0.35">
      <c r="A934">
        <v>933</v>
      </c>
      <c r="B934" t="s">
        <v>155</v>
      </c>
      <c r="C934">
        <v>51</v>
      </c>
      <c r="D934">
        <v>3</v>
      </c>
      <c r="E934" s="2">
        <v>45244</v>
      </c>
      <c r="F934" s="1">
        <v>0.51181712962962966</v>
      </c>
      <c r="G934" s="2">
        <v>45253</v>
      </c>
      <c r="H934" s="1">
        <v>0.1180787037037037</v>
      </c>
      <c r="I934" t="s">
        <v>544</v>
      </c>
      <c r="J934" t="s">
        <v>424</v>
      </c>
      <c r="K934" t="s">
        <v>948</v>
      </c>
      <c r="L934" t="s">
        <v>731</v>
      </c>
      <c r="M934">
        <v>12</v>
      </c>
      <c r="N934">
        <v>2</v>
      </c>
      <c r="O934" s="3">
        <v>9</v>
      </c>
      <c r="P934">
        <v>1084</v>
      </c>
      <c r="Q934" t="s">
        <v>857</v>
      </c>
    </row>
    <row r="935" spans="1:17" x14ac:dyDescent="0.35">
      <c r="A935">
        <v>934</v>
      </c>
      <c r="B935" t="s">
        <v>91</v>
      </c>
      <c r="C935">
        <v>27</v>
      </c>
      <c r="D935">
        <v>5</v>
      </c>
      <c r="E935" s="2">
        <v>45160</v>
      </c>
      <c r="F935" s="1">
        <v>2.8518518518518519E-2</v>
      </c>
      <c r="G935" s="2">
        <v>45161</v>
      </c>
      <c r="H935" s="1">
        <v>0.36032407407407407</v>
      </c>
      <c r="I935" t="s">
        <v>441</v>
      </c>
      <c r="J935" t="s">
        <v>409</v>
      </c>
      <c r="K935" t="s">
        <v>887</v>
      </c>
      <c r="L935" t="s">
        <v>731</v>
      </c>
      <c r="M935">
        <v>0</v>
      </c>
      <c r="N935">
        <v>8</v>
      </c>
      <c r="O935" s="3">
        <v>1</v>
      </c>
      <c r="P935">
        <v>548</v>
      </c>
      <c r="Q935" t="s">
        <v>896</v>
      </c>
    </row>
    <row r="936" spans="1:17" x14ac:dyDescent="0.35">
      <c r="A936">
        <v>935</v>
      </c>
      <c r="B936" t="s">
        <v>186</v>
      </c>
      <c r="C936">
        <v>27</v>
      </c>
      <c r="D936">
        <v>5</v>
      </c>
      <c r="E936" s="2">
        <v>45158</v>
      </c>
      <c r="F936" s="1">
        <v>0.40156249999999999</v>
      </c>
      <c r="G936" s="2">
        <v>45167</v>
      </c>
      <c r="H936" s="1">
        <v>0.7212615740740741</v>
      </c>
      <c r="I936" t="s">
        <v>574</v>
      </c>
      <c r="J936" t="s">
        <v>409</v>
      </c>
      <c r="K936" t="s">
        <v>887</v>
      </c>
      <c r="L936" t="s">
        <v>720</v>
      </c>
      <c r="M936">
        <v>9</v>
      </c>
      <c r="N936">
        <v>17</v>
      </c>
      <c r="O936" s="3">
        <v>9</v>
      </c>
      <c r="P936">
        <v>548</v>
      </c>
      <c r="Q936" t="s">
        <v>896</v>
      </c>
    </row>
    <row r="937" spans="1:17" x14ac:dyDescent="0.35">
      <c r="A937">
        <v>936</v>
      </c>
      <c r="B937" t="s">
        <v>182</v>
      </c>
      <c r="C937">
        <v>43</v>
      </c>
      <c r="D937">
        <v>4</v>
      </c>
      <c r="E937" s="2">
        <v>45232</v>
      </c>
      <c r="F937" s="1">
        <v>0.89341435185185181</v>
      </c>
      <c r="G937" s="2">
        <v>45238</v>
      </c>
      <c r="H937" s="1">
        <v>0.41912037037037037</v>
      </c>
      <c r="I937" t="s">
        <v>400</v>
      </c>
      <c r="J937" t="s">
        <v>403</v>
      </c>
      <c r="K937" t="s">
        <v>948</v>
      </c>
      <c r="L937" t="s">
        <v>740</v>
      </c>
      <c r="M937">
        <v>21</v>
      </c>
      <c r="N937">
        <v>10</v>
      </c>
      <c r="O937" s="3">
        <v>6</v>
      </c>
      <c r="P937">
        <v>750</v>
      </c>
      <c r="Q937" t="s">
        <v>984</v>
      </c>
    </row>
    <row r="938" spans="1:17" x14ac:dyDescent="0.35">
      <c r="A938">
        <v>937</v>
      </c>
      <c r="B938" t="s">
        <v>378</v>
      </c>
      <c r="C938">
        <v>51</v>
      </c>
      <c r="D938">
        <v>2</v>
      </c>
      <c r="E938" s="2">
        <v>44996</v>
      </c>
      <c r="F938" s="1">
        <v>0.16508101851851853</v>
      </c>
      <c r="G938" s="2">
        <v>45000</v>
      </c>
      <c r="H938" s="1">
        <v>0.81056712962962962</v>
      </c>
      <c r="I938" t="s">
        <v>463</v>
      </c>
      <c r="J938" t="s">
        <v>424</v>
      </c>
      <c r="K938" t="s">
        <v>839</v>
      </c>
      <c r="L938" t="s">
        <v>713</v>
      </c>
      <c r="M938">
        <v>3</v>
      </c>
      <c r="N938">
        <v>19</v>
      </c>
      <c r="O938" s="3">
        <v>4</v>
      </c>
      <c r="P938">
        <v>1084</v>
      </c>
      <c r="Q938" t="s">
        <v>781</v>
      </c>
    </row>
    <row r="939" spans="1:17" x14ac:dyDescent="0.35">
      <c r="A939">
        <v>938</v>
      </c>
      <c r="B939" t="s">
        <v>24</v>
      </c>
      <c r="C939">
        <v>59</v>
      </c>
      <c r="D939">
        <v>3</v>
      </c>
      <c r="E939" s="2">
        <v>45167</v>
      </c>
      <c r="F939" s="1">
        <v>0.75890046296296299</v>
      </c>
      <c r="G939" s="2">
        <v>45177</v>
      </c>
      <c r="H939" s="1">
        <v>5.3854166666666668E-2</v>
      </c>
      <c r="I939" t="s">
        <v>319</v>
      </c>
      <c r="J939" t="s">
        <v>409</v>
      </c>
      <c r="K939" t="s">
        <v>887</v>
      </c>
      <c r="L939" t="s">
        <v>731</v>
      </c>
      <c r="M939">
        <v>18</v>
      </c>
      <c r="N939">
        <v>1</v>
      </c>
      <c r="O939" s="3">
        <v>10</v>
      </c>
      <c r="P939">
        <v>811</v>
      </c>
      <c r="Q939" t="s">
        <v>894</v>
      </c>
    </row>
    <row r="940" spans="1:17" x14ac:dyDescent="0.35">
      <c r="A940">
        <v>939</v>
      </c>
      <c r="B940" t="s">
        <v>329</v>
      </c>
      <c r="C940">
        <v>9</v>
      </c>
      <c r="D940">
        <v>4</v>
      </c>
      <c r="E940" s="2">
        <v>45158</v>
      </c>
      <c r="F940" s="1">
        <v>0.8715856481481481</v>
      </c>
      <c r="G940" s="2">
        <v>45159</v>
      </c>
      <c r="H940" s="1">
        <v>0.1918287037037037</v>
      </c>
      <c r="I940" t="s">
        <v>311</v>
      </c>
      <c r="J940" t="s">
        <v>409</v>
      </c>
      <c r="K940" t="s">
        <v>887</v>
      </c>
      <c r="L940" t="s">
        <v>720</v>
      </c>
      <c r="M940">
        <v>20</v>
      </c>
      <c r="N940">
        <v>4</v>
      </c>
      <c r="O940" s="3">
        <v>1</v>
      </c>
      <c r="P940">
        <v>1605</v>
      </c>
      <c r="Q940" t="s">
        <v>926</v>
      </c>
    </row>
    <row r="941" spans="1:17" x14ac:dyDescent="0.35">
      <c r="A941">
        <v>940</v>
      </c>
      <c r="B941" t="s">
        <v>321</v>
      </c>
      <c r="C941">
        <v>57</v>
      </c>
      <c r="D941">
        <v>4</v>
      </c>
      <c r="E941" s="2">
        <v>44937</v>
      </c>
      <c r="F941" s="1">
        <v>0.98501157407407403</v>
      </c>
      <c r="G941" s="2">
        <v>44938</v>
      </c>
      <c r="H941" s="1">
        <v>0.17005787037037037</v>
      </c>
      <c r="I941" t="s">
        <v>50</v>
      </c>
      <c r="J941" t="s">
        <v>405</v>
      </c>
      <c r="K941" t="s">
        <v>1002</v>
      </c>
      <c r="L941" t="s">
        <v>715</v>
      </c>
      <c r="M941">
        <v>23</v>
      </c>
      <c r="N941">
        <v>4</v>
      </c>
      <c r="O941" s="3">
        <v>1</v>
      </c>
      <c r="P941">
        <v>1582</v>
      </c>
      <c r="Q941" t="s">
        <v>843</v>
      </c>
    </row>
    <row r="942" spans="1:17" x14ac:dyDescent="0.35">
      <c r="A942">
        <v>941</v>
      </c>
      <c r="B942" t="s">
        <v>230</v>
      </c>
      <c r="C942">
        <v>18</v>
      </c>
      <c r="D942">
        <v>4</v>
      </c>
      <c r="E942" s="2">
        <v>45065</v>
      </c>
      <c r="F942" s="1">
        <v>0.38619212962962962</v>
      </c>
      <c r="G942" s="2">
        <v>45068</v>
      </c>
      <c r="H942" s="1">
        <v>0.43612268518518521</v>
      </c>
      <c r="I942" t="s">
        <v>494</v>
      </c>
      <c r="J942" t="s">
        <v>405</v>
      </c>
      <c r="K942" t="s">
        <v>999</v>
      </c>
      <c r="L942" t="s">
        <v>717</v>
      </c>
      <c r="M942">
        <v>9</v>
      </c>
      <c r="N942">
        <v>10</v>
      </c>
      <c r="O942" s="3">
        <v>3</v>
      </c>
      <c r="P942">
        <v>781</v>
      </c>
      <c r="Q942" t="s">
        <v>1025</v>
      </c>
    </row>
    <row r="943" spans="1:17" x14ac:dyDescent="0.35">
      <c r="A943">
        <v>942</v>
      </c>
      <c r="B943" t="s">
        <v>99</v>
      </c>
      <c r="C943">
        <v>51</v>
      </c>
      <c r="D943">
        <v>1</v>
      </c>
      <c r="E943" s="2">
        <v>45283</v>
      </c>
      <c r="F943" s="1">
        <v>0.20813657407407407</v>
      </c>
      <c r="G943" s="2">
        <v>45286</v>
      </c>
      <c r="H943" s="1">
        <v>0.66414351851851849</v>
      </c>
      <c r="I943" t="s">
        <v>133</v>
      </c>
      <c r="J943" t="s">
        <v>424</v>
      </c>
      <c r="K943" t="s">
        <v>996</v>
      </c>
      <c r="L943" t="s">
        <v>713</v>
      </c>
      <c r="M943">
        <v>4</v>
      </c>
      <c r="N943">
        <v>15</v>
      </c>
      <c r="O943" s="3">
        <v>3</v>
      </c>
      <c r="P943">
        <v>1084</v>
      </c>
      <c r="Q943" t="s">
        <v>1011</v>
      </c>
    </row>
    <row r="944" spans="1:17" x14ac:dyDescent="0.35">
      <c r="A944">
        <v>943</v>
      </c>
      <c r="B944" t="s">
        <v>107</v>
      </c>
      <c r="C944">
        <v>22</v>
      </c>
      <c r="D944">
        <v>4</v>
      </c>
      <c r="E944" s="2">
        <v>44976</v>
      </c>
      <c r="F944" s="1">
        <v>0.60218749999999999</v>
      </c>
      <c r="G944" s="2">
        <v>44979</v>
      </c>
      <c r="H944" s="1">
        <v>0.79582175925925924</v>
      </c>
      <c r="I944" t="s">
        <v>464</v>
      </c>
      <c r="J944" t="s">
        <v>424</v>
      </c>
      <c r="K944" t="s">
        <v>712</v>
      </c>
      <c r="L944" t="s">
        <v>720</v>
      </c>
      <c r="M944">
        <v>14</v>
      </c>
      <c r="N944">
        <v>19</v>
      </c>
      <c r="O944" s="3">
        <v>3</v>
      </c>
      <c r="P944">
        <v>1639</v>
      </c>
      <c r="Q944" t="s">
        <v>835</v>
      </c>
    </row>
    <row r="945" spans="1:17" x14ac:dyDescent="0.35">
      <c r="A945">
        <v>944</v>
      </c>
      <c r="B945" t="s">
        <v>99</v>
      </c>
      <c r="C945">
        <v>67</v>
      </c>
      <c r="D945">
        <v>4</v>
      </c>
      <c r="E945" s="2">
        <v>45247</v>
      </c>
      <c r="F945" s="1">
        <v>0.8573263888888889</v>
      </c>
      <c r="G945" s="2">
        <v>45251</v>
      </c>
      <c r="H945" s="1">
        <v>0.69490740740740742</v>
      </c>
      <c r="I945" t="s">
        <v>445</v>
      </c>
      <c r="J945" t="s">
        <v>401</v>
      </c>
      <c r="K945" t="s">
        <v>948</v>
      </c>
      <c r="L945" t="s">
        <v>717</v>
      </c>
      <c r="M945">
        <v>20</v>
      </c>
      <c r="N945">
        <v>16</v>
      </c>
      <c r="O945" s="3">
        <v>4</v>
      </c>
      <c r="P945">
        <v>1374</v>
      </c>
      <c r="Q945" t="s">
        <v>961</v>
      </c>
    </row>
    <row r="946" spans="1:17" x14ac:dyDescent="0.35">
      <c r="A946">
        <v>945</v>
      </c>
      <c r="B946" t="s">
        <v>155</v>
      </c>
      <c r="C946">
        <v>18</v>
      </c>
      <c r="D946">
        <v>2</v>
      </c>
      <c r="E946" s="2">
        <v>45137</v>
      </c>
      <c r="F946" s="1">
        <v>0.50002314814814819</v>
      </c>
      <c r="G946" s="2">
        <v>45144</v>
      </c>
      <c r="H946" s="1">
        <v>0.53112268518518524</v>
      </c>
      <c r="I946" t="s">
        <v>537</v>
      </c>
      <c r="J946" t="s">
        <v>405</v>
      </c>
      <c r="K946" t="s">
        <v>998</v>
      </c>
      <c r="L946" t="s">
        <v>720</v>
      </c>
      <c r="M946">
        <v>12</v>
      </c>
      <c r="N946">
        <v>12</v>
      </c>
      <c r="O946" s="3">
        <v>7</v>
      </c>
      <c r="P946">
        <v>781</v>
      </c>
      <c r="Q946" t="s">
        <v>1026</v>
      </c>
    </row>
    <row r="947" spans="1:17" x14ac:dyDescent="0.35">
      <c r="A947">
        <v>946</v>
      </c>
      <c r="B947" t="s">
        <v>202</v>
      </c>
      <c r="C947">
        <v>17</v>
      </c>
      <c r="D947">
        <v>4</v>
      </c>
      <c r="E947" s="2">
        <v>45262</v>
      </c>
      <c r="F947" s="1">
        <v>0.46353009259259259</v>
      </c>
      <c r="G947" s="2">
        <v>45269</v>
      </c>
      <c r="H947" s="1">
        <v>0.7383912037037037</v>
      </c>
      <c r="I947" t="s">
        <v>319</v>
      </c>
      <c r="J947" t="s">
        <v>401</v>
      </c>
      <c r="K947" t="s">
        <v>996</v>
      </c>
      <c r="L947" t="s">
        <v>713</v>
      </c>
      <c r="M947">
        <v>11</v>
      </c>
      <c r="N947">
        <v>17</v>
      </c>
      <c r="O947" s="3">
        <v>7</v>
      </c>
      <c r="P947">
        <v>1899</v>
      </c>
      <c r="Q947" t="s">
        <v>956</v>
      </c>
    </row>
    <row r="948" spans="1:17" x14ac:dyDescent="0.35">
      <c r="A948">
        <v>947</v>
      </c>
      <c r="B948" t="s">
        <v>389</v>
      </c>
      <c r="C948">
        <v>38</v>
      </c>
      <c r="D948">
        <v>3</v>
      </c>
      <c r="E948" s="2">
        <v>45205</v>
      </c>
      <c r="F948" s="1">
        <v>0.80299768518518522</v>
      </c>
      <c r="G948" s="2">
        <v>45207</v>
      </c>
      <c r="H948" s="1">
        <v>0.97554398148148147</v>
      </c>
      <c r="I948" t="s">
        <v>527</v>
      </c>
      <c r="J948" t="s">
        <v>405</v>
      </c>
      <c r="K948" t="s">
        <v>1006</v>
      </c>
      <c r="L948" t="s">
        <v>717</v>
      </c>
      <c r="M948">
        <v>19</v>
      </c>
      <c r="N948">
        <v>23</v>
      </c>
      <c r="O948" s="3">
        <v>2</v>
      </c>
      <c r="P948">
        <v>562</v>
      </c>
      <c r="Q948" t="s">
        <v>936</v>
      </c>
    </row>
    <row r="949" spans="1:17" x14ac:dyDescent="0.35">
      <c r="A949">
        <v>948</v>
      </c>
      <c r="B949" t="s">
        <v>241</v>
      </c>
      <c r="C949">
        <v>26</v>
      </c>
      <c r="D949">
        <v>3</v>
      </c>
      <c r="E949" s="2">
        <v>44989</v>
      </c>
      <c r="F949" s="1">
        <v>0.76517361111111115</v>
      </c>
      <c r="G949" s="2">
        <v>44992</v>
      </c>
      <c r="H949" s="1">
        <v>0.5496064814814815</v>
      </c>
      <c r="I949" t="s">
        <v>516</v>
      </c>
      <c r="J949" t="s">
        <v>414</v>
      </c>
      <c r="K949" t="s">
        <v>839</v>
      </c>
      <c r="L949" t="s">
        <v>713</v>
      </c>
      <c r="M949">
        <v>18</v>
      </c>
      <c r="N949">
        <v>13</v>
      </c>
      <c r="O949" s="3">
        <v>3</v>
      </c>
      <c r="P949">
        <v>289</v>
      </c>
      <c r="Q949" t="s">
        <v>871</v>
      </c>
    </row>
    <row r="950" spans="1:17" x14ac:dyDescent="0.35">
      <c r="A950">
        <v>949</v>
      </c>
      <c r="B950" t="s">
        <v>83</v>
      </c>
      <c r="C950">
        <v>6</v>
      </c>
      <c r="D950">
        <v>4</v>
      </c>
      <c r="E950" s="2">
        <v>44984</v>
      </c>
      <c r="F950" s="1">
        <v>0.87153935185185183</v>
      </c>
      <c r="G950" s="2">
        <v>44991</v>
      </c>
      <c r="H950" s="1">
        <v>0.3995023148148148</v>
      </c>
      <c r="I950" t="s">
        <v>509</v>
      </c>
      <c r="J950" t="s">
        <v>414</v>
      </c>
      <c r="K950" t="s">
        <v>712</v>
      </c>
      <c r="L950" t="s">
        <v>727</v>
      </c>
      <c r="M950">
        <v>20</v>
      </c>
      <c r="N950">
        <v>9</v>
      </c>
      <c r="O950" s="3">
        <v>7</v>
      </c>
      <c r="P950">
        <v>1112</v>
      </c>
      <c r="Q950" t="s">
        <v>836</v>
      </c>
    </row>
    <row r="951" spans="1:17" x14ac:dyDescent="0.35">
      <c r="A951">
        <v>950</v>
      </c>
      <c r="B951" t="s">
        <v>59</v>
      </c>
      <c r="C951">
        <v>39</v>
      </c>
      <c r="D951">
        <v>3</v>
      </c>
      <c r="E951" s="2">
        <v>45215</v>
      </c>
      <c r="F951" s="1">
        <v>0.81319444444444444</v>
      </c>
      <c r="G951" s="2">
        <v>45217</v>
      </c>
      <c r="H951" s="1">
        <v>0.88148148148148153</v>
      </c>
      <c r="I951" t="s">
        <v>331</v>
      </c>
      <c r="J951" t="s">
        <v>424</v>
      </c>
      <c r="K951" t="s">
        <v>1006</v>
      </c>
      <c r="L951" t="s">
        <v>727</v>
      </c>
      <c r="M951">
        <v>19</v>
      </c>
      <c r="N951">
        <v>21</v>
      </c>
      <c r="O951" s="3">
        <v>2</v>
      </c>
      <c r="P951">
        <v>387</v>
      </c>
      <c r="Q951" t="s">
        <v>1014</v>
      </c>
    </row>
    <row r="952" spans="1:17" x14ac:dyDescent="0.35">
      <c r="A952">
        <v>951</v>
      </c>
      <c r="B952" t="s">
        <v>99</v>
      </c>
      <c r="C952">
        <v>20</v>
      </c>
      <c r="D952">
        <v>1</v>
      </c>
      <c r="E952" s="2">
        <v>45253</v>
      </c>
      <c r="F952" s="1">
        <v>0.64871527777777782</v>
      </c>
      <c r="G952" s="2">
        <v>45255</v>
      </c>
      <c r="H952" s="1">
        <v>0.7941435185185185</v>
      </c>
      <c r="I952" t="s">
        <v>587</v>
      </c>
      <c r="J952" t="s">
        <v>401</v>
      </c>
      <c r="K952" t="s">
        <v>948</v>
      </c>
      <c r="L952" t="s">
        <v>740</v>
      </c>
      <c r="M952">
        <v>15</v>
      </c>
      <c r="N952">
        <v>19</v>
      </c>
      <c r="O952" s="3">
        <v>2</v>
      </c>
      <c r="P952">
        <v>697</v>
      </c>
      <c r="Q952" t="s">
        <v>939</v>
      </c>
    </row>
    <row r="953" spans="1:17" x14ac:dyDescent="0.35">
      <c r="A953">
        <v>952</v>
      </c>
      <c r="B953" t="s">
        <v>111</v>
      </c>
      <c r="C953">
        <v>49</v>
      </c>
      <c r="D953">
        <v>4</v>
      </c>
      <c r="E953" s="2">
        <v>44969</v>
      </c>
      <c r="F953" s="1">
        <v>0.11674768518518519</v>
      </c>
      <c r="G953" s="2">
        <v>44979</v>
      </c>
      <c r="H953" s="1">
        <v>0.38829861111111114</v>
      </c>
      <c r="I953" t="s">
        <v>494</v>
      </c>
      <c r="J953" t="s">
        <v>407</v>
      </c>
      <c r="K953" t="s">
        <v>712</v>
      </c>
      <c r="L953" t="s">
        <v>720</v>
      </c>
      <c r="M953">
        <v>2</v>
      </c>
      <c r="N953">
        <v>9</v>
      </c>
      <c r="O953" s="3">
        <v>10</v>
      </c>
      <c r="P953">
        <v>903</v>
      </c>
      <c r="Q953" t="s">
        <v>726</v>
      </c>
    </row>
    <row r="954" spans="1:17" x14ac:dyDescent="0.35">
      <c r="A954">
        <v>953</v>
      </c>
      <c r="B954" t="s">
        <v>298</v>
      </c>
      <c r="C954">
        <v>40</v>
      </c>
      <c r="D954">
        <v>1</v>
      </c>
      <c r="E954" s="2">
        <v>45172</v>
      </c>
      <c r="F954" s="1">
        <v>1.8067129629629631E-2</v>
      </c>
      <c r="G954" s="2">
        <v>45173</v>
      </c>
      <c r="H954" s="1">
        <v>0.31516203703703705</v>
      </c>
      <c r="I954" t="s">
        <v>455</v>
      </c>
      <c r="J954" t="s">
        <v>401</v>
      </c>
      <c r="K954" t="s">
        <v>1005</v>
      </c>
      <c r="L954" t="s">
        <v>720</v>
      </c>
      <c r="M954">
        <v>0</v>
      </c>
      <c r="N954">
        <v>7</v>
      </c>
      <c r="O954" s="3">
        <v>1</v>
      </c>
      <c r="P954">
        <v>1923</v>
      </c>
      <c r="Q954" t="s">
        <v>1051</v>
      </c>
    </row>
    <row r="955" spans="1:17" x14ac:dyDescent="0.35">
      <c r="A955">
        <v>954</v>
      </c>
      <c r="B955" t="s">
        <v>248</v>
      </c>
      <c r="C955">
        <v>44</v>
      </c>
      <c r="D955">
        <v>3</v>
      </c>
      <c r="E955" s="2">
        <v>45232</v>
      </c>
      <c r="F955" s="1">
        <v>0.1678587962962963</v>
      </c>
      <c r="G955" s="2">
        <v>45233</v>
      </c>
      <c r="H955" s="1">
        <v>0.76459490740740743</v>
      </c>
      <c r="I955" t="s">
        <v>541</v>
      </c>
      <c r="J955" t="s">
        <v>403</v>
      </c>
      <c r="K955" t="s">
        <v>948</v>
      </c>
      <c r="L955" t="s">
        <v>740</v>
      </c>
      <c r="M955">
        <v>4</v>
      </c>
      <c r="N955">
        <v>18</v>
      </c>
      <c r="O955" s="3">
        <v>1</v>
      </c>
      <c r="P955">
        <v>794</v>
      </c>
      <c r="Q955" t="s">
        <v>994</v>
      </c>
    </row>
    <row r="956" spans="1:17" x14ac:dyDescent="0.35">
      <c r="A956">
        <v>955</v>
      </c>
      <c r="B956" t="s">
        <v>63</v>
      </c>
      <c r="C956">
        <v>24</v>
      </c>
      <c r="D956">
        <v>4</v>
      </c>
      <c r="E956" s="2">
        <v>45080</v>
      </c>
      <c r="F956" s="1">
        <v>2.1388888888888888E-2</v>
      </c>
      <c r="G956" s="2">
        <v>45084</v>
      </c>
      <c r="H956" s="1">
        <v>0.38016203703703705</v>
      </c>
      <c r="I956" t="s">
        <v>105</v>
      </c>
      <c r="J956" t="s">
        <v>405</v>
      </c>
      <c r="K956" t="s">
        <v>1000</v>
      </c>
      <c r="L956" t="s">
        <v>713</v>
      </c>
      <c r="M956">
        <v>0</v>
      </c>
      <c r="N956">
        <v>9</v>
      </c>
      <c r="O956" s="3">
        <v>4</v>
      </c>
      <c r="P956">
        <v>535</v>
      </c>
      <c r="Q956" t="s">
        <v>941</v>
      </c>
    </row>
    <row r="957" spans="1:17" x14ac:dyDescent="0.35">
      <c r="A957">
        <v>956</v>
      </c>
      <c r="B957" t="s">
        <v>151</v>
      </c>
      <c r="C957">
        <v>34</v>
      </c>
      <c r="D957">
        <v>5</v>
      </c>
      <c r="E957" s="2">
        <v>45167</v>
      </c>
      <c r="F957" s="1">
        <v>0.20305555555555554</v>
      </c>
      <c r="G957" s="2">
        <v>45172</v>
      </c>
      <c r="H957" s="1">
        <v>0.62046296296296299</v>
      </c>
      <c r="I957" t="s">
        <v>583</v>
      </c>
      <c r="J957" t="s">
        <v>409</v>
      </c>
      <c r="K957" t="s">
        <v>887</v>
      </c>
      <c r="L957" t="s">
        <v>731</v>
      </c>
      <c r="M957">
        <v>4</v>
      </c>
      <c r="N957">
        <v>14</v>
      </c>
      <c r="O957" s="3">
        <v>5</v>
      </c>
      <c r="P957">
        <v>1335</v>
      </c>
      <c r="Q957" t="s">
        <v>910</v>
      </c>
    </row>
    <row r="958" spans="1:17" x14ac:dyDescent="0.35">
      <c r="A958">
        <v>957</v>
      </c>
      <c r="B958" t="s">
        <v>155</v>
      </c>
      <c r="C958">
        <v>23</v>
      </c>
      <c r="D958">
        <v>1</v>
      </c>
      <c r="E958" s="2">
        <v>45275</v>
      </c>
      <c r="F958" s="1">
        <v>8.099537037037037E-2</v>
      </c>
      <c r="G958" s="2">
        <v>45277</v>
      </c>
      <c r="H958" s="1">
        <v>0.88049768518518523</v>
      </c>
      <c r="I958" t="s">
        <v>46</v>
      </c>
      <c r="J958" t="s">
        <v>401</v>
      </c>
      <c r="K958" t="s">
        <v>996</v>
      </c>
      <c r="L958" t="s">
        <v>717</v>
      </c>
      <c r="M958">
        <v>1</v>
      </c>
      <c r="N958">
        <v>21</v>
      </c>
      <c r="O958" s="3">
        <v>2</v>
      </c>
      <c r="P958">
        <v>1098</v>
      </c>
      <c r="Q958" t="s">
        <v>866</v>
      </c>
    </row>
    <row r="959" spans="1:17" x14ac:dyDescent="0.35">
      <c r="A959">
        <v>958</v>
      </c>
      <c r="B959" t="s">
        <v>40</v>
      </c>
      <c r="C959">
        <v>16</v>
      </c>
      <c r="D959">
        <v>3</v>
      </c>
      <c r="E959" s="2">
        <v>44992</v>
      </c>
      <c r="F959" s="1">
        <v>0.58538194444444447</v>
      </c>
      <c r="G959" s="2">
        <v>44999</v>
      </c>
      <c r="H959" s="1">
        <v>0.91991898148148143</v>
      </c>
      <c r="I959" t="s">
        <v>623</v>
      </c>
      <c r="J959" t="s">
        <v>414</v>
      </c>
      <c r="K959" t="s">
        <v>839</v>
      </c>
      <c r="L959" t="s">
        <v>731</v>
      </c>
      <c r="M959">
        <v>14</v>
      </c>
      <c r="N959">
        <v>22</v>
      </c>
      <c r="O959" s="3">
        <v>7</v>
      </c>
      <c r="P959">
        <v>1721</v>
      </c>
      <c r="Q959" t="s">
        <v>885</v>
      </c>
    </row>
    <row r="960" spans="1:17" x14ac:dyDescent="0.35">
      <c r="A960">
        <v>959</v>
      </c>
      <c r="B960" t="s">
        <v>382</v>
      </c>
      <c r="C960">
        <v>40</v>
      </c>
      <c r="D960">
        <v>1</v>
      </c>
      <c r="E960" s="2">
        <v>45281</v>
      </c>
      <c r="F960" s="1">
        <v>7.9699074074074075E-2</v>
      </c>
      <c r="G960" s="2">
        <v>45286</v>
      </c>
      <c r="H960" s="1">
        <v>0.87899305555555551</v>
      </c>
      <c r="I960" t="s">
        <v>537</v>
      </c>
      <c r="J960" t="s">
        <v>401</v>
      </c>
      <c r="K960" t="s">
        <v>996</v>
      </c>
      <c r="L960" t="s">
        <v>740</v>
      </c>
      <c r="M960">
        <v>1</v>
      </c>
      <c r="N960">
        <v>21</v>
      </c>
      <c r="O960" s="3">
        <v>5</v>
      </c>
      <c r="P960">
        <v>1923</v>
      </c>
      <c r="Q960" t="s">
        <v>1051</v>
      </c>
    </row>
    <row r="961" spans="1:17" x14ac:dyDescent="0.35">
      <c r="A961">
        <v>960</v>
      </c>
      <c r="B961" t="s">
        <v>131</v>
      </c>
      <c r="C961">
        <v>48</v>
      </c>
      <c r="D961">
        <v>3</v>
      </c>
      <c r="E961" s="2">
        <v>45235</v>
      </c>
      <c r="F961" s="1">
        <v>0.22626157407407407</v>
      </c>
      <c r="G961" s="2">
        <v>45238</v>
      </c>
      <c r="H961" s="1">
        <v>0.41408564814814813</v>
      </c>
      <c r="I961" t="s">
        <v>527</v>
      </c>
      <c r="J961" t="s">
        <v>403</v>
      </c>
      <c r="K961" t="s">
        <v>948</v>
      </c>
      <c r="L961" t="s">
        <v>720</v>
      </c>
      <c r="M961">
        <v>5</v>
      </c>
      <c r="N961">
        <v>9</v>
      </c>
      <c r="O961" s="3">
        <v>3</v>
      </c>
      <c r="P961">
        <v>433</v>
      </c>
      <c r="Q961" t="s">
        <v>979</v>
      </c>
    </row>
    <row r="962" spans="1:17" x14ac:dyDescent="0.35">
      <c r="A962">
        <v>961</v>
      </c>
      <c r="B962" t="s">
        <v>67</v>
      </c>
      <c r="C962">
        <v>1</v>
      </c>
      <c r="D962">
        <v>5</v>
      </c>
      <c r="E962" s="2">
        <v>44958</v>
      </c>
      <c r="F962" s="1">
        <v>0.28435185185185186</v>
      </c>
      <c r="G962" s="2">
        <v>44967</v>
      </c>
      <c r="H962" s="1">
        <v>0.87127314814814816</v>
      </c>
      <c r="I962" t="s">
        <v>480</v>
      </c>
      <c r="J962" t="s">
        <v>424</v>
      </c>
      <c r="K962" t="s">
        <v>712</v>
      </c>
      <c r="L962" t="s">
        <v>715</v>
      </c>
      <c r="M962">
        <v>6</v>
      </c>
      <c r="N962">
        <v>20</v>
      </c>
      <c r="O962" s="3">
        <v>9</v>
      </c>
      <c r="P962">
        <v>1935</v>
      </c>
      <c r="Q962" t="s">
        <v>771</v>
      </c>
    </row>
    <row r="963" spans="1:17" x14ac:dyDescent="0.35">
      <c r="A963">
        <v>962</v>
      </c>
      <c r="B963" t="s">
        <v>115</v>
      </c>
      <c r="C963">
        <v>17</v>
      </c>
      <c r="D963">
        <v>5</v>
      </c>
      <c r="E963" s="2">
        <v>45198</v>
      </c>
      <c r="F963" s="1">
        <v>0.49714120370370368</v>
      </c>
      <c r="G963" s="2">
        <v>45200</v>
      </c>
      <c r="H963" s="1">
        <v>0.6771759259259259</v>
      </c>
      <c r="I963" t="s">
        <v>235</v>
      </c>
      <c r="J963" t="s">
        <v>401</v>
      </c>
      <c r="K963" t="s">
        <v>1005</v>
      </c>
      <c r="L963" t="s">
        <v>717</v>
      </c>
      <c r="M963">
        <v>11</v>
      </c>
      <c r="N963">
        <v>16</v>
      </c>
      <c r="O963" s="3">
        <v>2</v>
      </c>
      <c r="P963">
        <v>1899</v>
      </c>
      <c r="Q963" t="s">
        <v>954</v>
      </c>
    </row>
    <row r="964" spans="1:17" x14ac:dyDescent="0.35">
      <c r="A964">
        <v>963</v>
      </c>
      <c r="B964" t="s">
        <v>103</v>
      </c>
      <c r="C964">
        <v>29</v>
      </c>
      <c r="D964">
        <v>1</v>
      </c>
      <c r="E964" s="2">
        <v>44988</v>
      </c>
      <c r="F964" s="1">
        <v>0.36410879629629628</v>
      </c>
      <c r="G964" s="2">
        <v>44991</v>
      </c>
      <c r="H964" s="1">
        <v>0.44219907407407405</v>
      </c>
      <c r="I964" t="s">
        <v>391</v>
      </c>
      <c r="J964" t="s">
        <v>414</v>
      </c>
      <c r="K964" t="s">
        <v>839</v>
      </c>
      <c r="L964" t="s">
        <v>717</v>
      </c>
      <c r="M964">
        <v>8</v>
      </c>
      <c r="N964">
        <v>10</v>
      </c>
      <c r="O964" s="3">
        <v>3</v>
      </c>
      <c r="P964">
        <v>1252</v>
      </c>
      <c r="Q964" t="s">
        <v>875</v>
      </c>
    </row>
    <row r="965" spans="1:17" x14ac:dyDescent="0.35">
      <c r="A965">
        <v>964</v>
      </c>
      <c r="B965" t="s">
        <v>382</v>
      </c>
      <c r="C965">
        <v>32</v>
      </c>
      <c r="D965">
        <v>4</v>
      </c>
      <c r="E965" s="2">
        <v>45218</v>
      </c>
      <c r="F965" s="1">
        <v>0.27755787037037039</v>
      </c>
      <c r="G965" s="2">
        <v>45222</v>
      </c>
      <c r="H965" s="1">
        <v>0.93239583333333331</v>
      </c>
      <c r="I965" t="s">
        <v>528</v>
      </c>
      <c r="J965" t="s">
        <v>405</v>
      </c>
      <c r="K965" t="s">
        <v>1006</v>
      </c>
      <c r="L965" t="s">
        <v>740</v>
      </c>
      <c r="M965">
        <v>6</v>
      </c>
      <c r="N965">
        <v>22</v>
      </c>
      <c r="O965" s="3">
        <v>4</v>
      </c>
      <c r="P965">
        <v>1792</v>
      </c>
      <c r="Q965" t="s">
        <v>831</v>
      </c>
    </row>
    <row r="966" spans="1:17" x14ac:dyDescent="0.35">
      <c r="A966">
        <v>965</v>
      </c>
      <c r="B966" t="s">
        <v>313</v>
      </c>
      <c r="C966">
        <v>62</v>
      </c>
      <c r="D966">
        <v>1</v>
      </c>
      <c r="E966" s="2">
        <v>44987</v>
      </c>
      <c r="F966" s="1">
        <v>0.13553240740740741</v>
      </c>
      <c r="G966" s="2">
        <v>44991</v>
      </c>
      <c r="H966" s="1">
        <v>0.72247685185185184</v>
      </c>
      <c r="I966" t="s">
        <v>605</v>
      </c>
      <c r="J966" t="s">
        <v>414</v>
      </c>
      <c r="K966" t="s">
        <v>839</v>
      </c>
      <c r="L966" t="s">
        <v>740</v>
      </c>
      <c r="M966">
        <v>3</v>
      </c>
      <c r="N966">
        <v>17</v>
      </c>
      <c r="O966" s="3">
        <v>4</v>
      </c>
      <c r="P966">
        <v>1356</v>
      </c>
      <c r="Q966" t="s">
        <v>778</v>
      </c>
    </row>
    <row r="967" spans="1:17" x14ac:dyDescent="0.35">
      <c r="A967">
        <v>966</v>
      </c>
      <c r="B967" t="s">
        <v>241</v>
      </c>
      <c r="C967">
        <v>13</v>
      </c>
      <c r="D967">
        <v>2</v>
      </c>
      <c r="E967" s="2">
        <v>44986</v>
      </c>
      <c r="F967" s="1">
        <v>9.7986111111111107E-2</v>
      </c>
      <c r="G967" s="2">
        <v>44995</v>
      </c>
      <c r="H967" s="1">
        <v>0.43255787037037036</v>
      </c>
      <c r="I967" t="s">
        <v>349</v>
      </c>
      <c r="J967" t="s">
        <v>414</v>
      </c>
      <c r="K967" t="s">
        <v>839</v>
      </c>
      <c r="L967" t="s">
        <v>715</v>
      </c>
      <c r="M967">
        <v>2</v>
      </c>
      <c r="N967">
        <v>10</v>
      </c>
      <c r="O967" s="3">
        <v>9</v>
      </c>
      <c r="P967">
        <v>1141</v>
      </c>
      <c r="Q967" t="s">
        <v>884</v>
      </c>
    </row>
    <row r="968" spans="1:17" x14ac:dyDescent="0.35">
      <c r="A968">
        <v>967</v>
      </c>
      <c r="B968" t="s">
        <v>167</v>
      </c>
      <c r="C968">
        <v>68</v>
      </c>
      <c r="D968">
        <v>4</v>
      </c>
      <c r="E968" s="2">
        <v>44969</v>
      </c>
      <c r="F968" s="1">
        <v>1.4849537037037038E-2</v>
      </c>
      <c r="G968" s="2">
        <v>44977</v>
      </c>
      <c r="H968" s="1">
        <v>0.77069444444444446</v>
      </c>
      <c r="I968" t="s">
        <v>485</v>
      </c>
      <c r="J968" t="s">
        <v>407</v>
      </c>
      <c r="K968" t="s">
        <v>712</v>
      </c>
      <c r="L968" t="s">
        <v>720</v>
      </c>
      <c r="M968">
        <v>0</v>
      </c>
      <c r="N968">
        <v>18</v>
      </c>
      <c r="O968" s="3">
        <v>8</v>
      </c>
      <c r="P968">
        <v>597</v>
      </c>
      <c r="Q968" t="s">
        <v>762</v>
      </c>
    </row>
    <row r="969" spans="1:17" x14ac:dyDescent="0.35">
      <c r="A969">
        <v>968</v>
      </c>
      <c r="B969" t="s">
        <v>11</v>
      </c>
      <c r="C969">
        <v>9</v>
      </c>
      <c r="D969">
        <v>2</v>
      </c>
      <c r="E969" s="2">
        <v>45163</v>
      </c>
      <c r="F969" s="1">
        <v>0.99678240740740742</v>
      </c>
      <c r="G969" s="2">
        <v>45170</v>
      </c>
      <c r="H969" s="1">
        <v>0.85012731481481485</v>
      </c>
      <c r="I969" t="s">
        <v>610</v>
      </c>
      <c r="J969" t="s">
        <v>409</v>
      </c>
      <c r="K969" t="s">
        <v>887</v>
      </c>
      <c r="L969" t="s">
        <v>717</v>
      </c>
      <c r="M969">
        <v>23</v>
      </c>
      <c r="N969">
        <v>20</v>
      </c>
      <c r="O969" s="3">
        <v>7</v>
      </c>
      <c r="P969">
        <v>1605</v>
      </c>
      <c r="Q969" t="s">
        <v>889</v>
      </c>
    </row>
    <row r="970" spans="1:17" x14ac:dyDescent="0.35">
      <c r="A970">
        <v>969</v>
      </c>
      <c r="B970" t="s">
        <v>20</v>
      </c>
      <c r="C970">
        <v>42</v>
      </c>
      <c r="D970">
        <v>4</v>
      </c>
      <c r="E970" s="2">
        <v>45168</v>
      </c>
      <c r="F970" s="1">
        <v>0.95594907407407403</v>
      </c>
      <c r="G970" s="2">
        <v>45172</v>
      </c>
      <c r="H970" s="1">
        <v>0.14096064814814815</v>
      </c>
      <c r="I970" t="s">
        <v>418</v>
      </c>
      <c r="J970" t="s">
        <v>424</v>
      </c>
      <c r="K970" t="s">
        <v>887</v>
      </c>
      <c r="L970" t="s">
        <v>715</v>
      </c>
      <c r="M970">
        <v>22</v>
      </c>
      <c r="N970">
        <v>3</v>
      </c>
      <c r="O970" s="3">
        <v>4</v>
      </c>
      <c r="P970">
        <v>1744</v>
      </c>
      <c r="Q970" t="s">
        <v>930</v>
      </c>
    </row>
    <row r="971" spans="1:17" x14ac:dyDescent="0.35">
      <c r="A971">
        <v>970</v>
      </c>
      <c r="B971" t="s">
        <v>83</v>
      </c>
      <c r="C971">
        <v>54</v>
      </c>
      <c r="D971">
        <v>4</v>
      </c>
      <c r="E971" s="2">
        <v>45029</v>
      </c>
      <c r="F971" s="1">
        <v>0.1434375</v>
      </c>
      <c r="G971" s="2">
        <v>45037</v>
      </c>
      <c r="H971" s="1">
        <v>0.90089120370370368</v>
      </c>
      <c r="I971" t="s">
        <v>485</v>
      </c>
      <c r="J971" t="s">
        <v>401</v>
      </c>
      <c r="K971" t="s">
        <v>997</v>
      </c>
      <c r="L971" t="s">
        <v>740</v>
      </c>
      <c r="M971">
        <v>3</v>
      </c>
      <c r="N971">
        <v>21</v>
      </c>
      <c r="O971" s="3">
        <v>8</v>
      </c>
      <c r="P971">
        <v>1236</v>
      </c>
      <c r="Q971" t="s">
        <v>784</v>
      </c>
    </row>
    <row r="972" spans="1:17" x14ac:dyDescent="0.35">
      <c r="A972">
        <v>971</v>
      </c>
      <c r="B972" t="s">
        <v>111</v>
      </c>
      <c r="C972">
        <v>47</v>
      </c>
      <c r="D972">
        <v>1</v>
      </c>
      <c r="E972" s="2">
        <v>44987</v>
      </c>
      <c r="F972" s="1">
        <v>0.16820601851851852</v>
      </c>
      <c r="G972" s="2">
        <v>44995</v>
      </c>
      <c r="H972" s="1">
        <v>0.80388888888888888</v>
      </c>
      <c r="I972" t="s">
        <v>292</v>
      </c>
      <c r="J972" t="s">
        <v>414</v>
      </c>
      <c r="K972" t="s">
        <v>839</v>
      </c>
      <c r="L972" t="s">
        <v>740</v>
      </c>
      <c r="M972">
        <v>4</v>
      </c>
      <c r="N972">
        <v>19</v>
      </c>
      <c r="O972" s="3">
        <v>8</v>
      </c>
      <c r="P972">
        <v>1638</v>
      </c>
      <c r="Q972" t="s">
        <v>873</v>
      </c>
    </row>
    <row r="973" spans="1:17" x14ac:dyDescent="0.35">
      <c r="A973">
        <v>972</v>
      </c>
      <c r="B973" t="s">
        <v>107</v>
      </c>
      <c r="C973">
        <v>30</v>
      </c>
      <c r="D973">
        <v>2</v>
      </c>
      <c r="E973" s="2">
        <v>45046</v>
      </c>
      <c r="F973" s="1">
        <v>6.5671296296296297E-2</v>
      </c>
      <c r="G973" s="2">
        <v>45048</v>
      </c>
      <c r="H973" s="1">
        <v>0.22724537037037038</v>
      </c>
      <c r="I973" t="s">
        <v>498</v>
      </c>
      <c r="J973" t="s">
        <v>401</v>
      </c>
      <c r="K973" t="s">
        <v>997</v>
      </c>
      <c r="L973" t="s">
        <v>720</v>
      </c>
      <c r="M973">
        <v>1</v>
      </c>
      <c r="N973">
        <v>5</v>
      </c>
      <c r="O973" s="3">
        <v>2</v>
      </c>
      <c r="P973">
        <v>751</v>
      </c>
      <c r="Q973" t="s">
        <v>931</v>
      </c>
    </row>
    <row r="974" spans="1:17" x14ac:dyDescent="0.35">
      <c r="A974">
        <v>973</v>
      </c>
      <c r="B974" t="s">
        <v>127</v>
      </c>
      <c r="C974">
        <v>66</v>
      </c>
      <c r="D974">
        <v>3</v>
      </c>
      <c r="E974" s="2">
        <v>44983</v>
      </c>
      <c r="F974" s="1">
        <v>0.44160879629629629</v>
      </c>
      <c r="G974" s="2">
        <v>44992</v>
      </c>
      <c r="H974" s="1">
        <v>0.15722222222222224</v>
      </c>
      <c r="I974" t="s">
        <v>497</v>
      </c>
      <c r="J974" t="s">
        <v>414</v>
      </c>
      <c r="K974" t="s">
        <v>712</v>
      </c>
      <c r="L974" t="s">
        <v>720</v>
      </c>
      <c r="M974">
        <v>10</v>
      </c>
      <c r="N974">
        <v>3</v>
      </c>
      <c r="O974" s="3">
        <v>9</v>
      </c>
      <c r="P974">
        <v>610</v>
      </c>
      <c r="Q974" t="s">
        <v>837</v>
      </c>
    </row>
    <row r="975" spans="1:17" x14ac:dyDescent="0.35">
      <c r="A975">
        <v>974</v>
      </c>
      <c r="B975" t="s">
        <v>59</v>
      </c>
      <c r="C975">
        <v>17</v>
      </c>
      <c r="D975">
        <v>4</v>
      </c>
      <c r="E975" s="2">
        <v>45234</v>
      </c>
      <c r="F975" s="1">
        <v>0.8034606481481481</v>
      </c>
      <c r="G975" s="2">
        <v>45237</v>
      </c>
      <c r="H975" s="1">
        <v>0.67461805555555554</v>
      </c>
      <c r="I975" t="s">
        <v>165</v>
      </c>
      <c r="J975" t="s">
        <v>401</v>
      </c>
      <c r="K975" t="s">
        <v>948</v>
      </c>
      <c r="L975" t="s">
        <v>713</v>
      </c>
      <c r="M975">
        <v>19</v>
      </c>
      <c r="N975">
        <v>16</v>
      </c>
      <c r="O975" s="3">
        <v>3</v>
      </c>
      <c r="P975">
        <v>1899</v>
      </c>
      <c r="Q975" t="s">
        <v>956</v>
      </c>
    </row>
    <row r="976" spans="1:17" x14ac:dyDescent="0.35">
      <c r="A976">
        <v>975</v>
      </c>
      <c r="B976" t="s">
        <v>302</v>
      </c>
      <c r="C976">
        <v>62</v>
      </c>
      <c r="D976">
        <v>2</v>
      </c>
      <c r="E976" s="2">
        <v>44989</v>
      </c>
      <c r="F976" s="1">
        <v>1.8425925925925925E-2</v>
      </c>
      <c r="G976" s="2">
        <v>44997</v>
      </c>
      <c r="H976" s="1">
        <v>0.33590277777777777</v>
      </c>
      <c r="I976" t="s">
        <v>292</v>
      </c>
      <c r="J976" t="s">
        <v>414</v>
      </c>
      <c r="K976" t="s">
        <v>839</v>
      </c>
      <c r="L976" t="s">
        <v>713</v>
      </c>
      <c r="M976">
        <v>0</v>
      </c>
      <c r="N976">
        <v>8</v>
      </c>
      <c r="O976" s="3">
        <v>8</v>
      </c>
      <c r="P976">
        <v>1356</v>
      </c>
      <c r="Q976" t="s">
        <v>886</v>
      </c>
    </row>
    <row r="977" spans="1:17" x14ac:dyDescent="0.35">
      <c r="A977">
        <v>976</v>
      </c>
      <c r="B977" t="s">
        <v>71</v>
      </c>
      <c r="C977">
        <v>17</v>
      </c>
      <c r="D977">
        <v>2</v>
      </c>
      <c r="E977" s="2">
        <v>45065</v>
      </c>
      <c r="F977" s="1">
        <v>0.29940972222222223</v>
      </c>
      <c r="G977" s="2">
        <v>45066</v>
      </c>
      <c r="H977" s="1">
        <v>0.36004629629629631</v>
      </c>
      <c r="I977" t="s">
        <v>609</v>
      </c>
      <c r="J977" t="s">
        <v>401</v>
      </c>
      <c r="K977" t="s">
        <v>999</v>
      </c>
      <c r="L977" t="s">
        <v>717</v>
      </c>
      <c r="M977">
        <v>7</v>
      </c>
      <c r="N977">
        <v>8</v>
      </c>
      <c r="O977" s="3">
        <v>1</v>
      </c>
      <c r="P977">
        <v>1899</v>
      </c>
      <c r="Q977" t="s">
        <v>846</v>
      </c>
    </row>
    <row r="978" spans="1:17" x14ac:dyDescent="0.35">
      <c r="A978">
        <v>977</v>
      </c>
      <c r="B978" t="s">
        <v>24</v>
      </c>
      <c r="C978">
        <v>47</v>
      </c>
      <c r="D978">
        <v>2</v>
      </c>
      <c r="E978" s="2">
        <v>44990</v>
      </c>
      <c r="F978" s="1">
        <v>0.52327546296296301</v>
      </c>
      <c r="G978" s="2">
        <v>44992</v>
      </c>
      <c r="H978" s="1">
        <v>0.98592592592592587</v>
      </c>
      <c r="I978" t="s">
        <v>611</v>
      </c>
      <c r="J978" t="s">
        <v>414</v>
      </c>
      <c r="K978" t="s">
        <v>839</v>
      </c>
      <c r="L978" t="s">
        <v>720</v>
      </c>
      <c r="M978">
        <v>12</v>
      </c>
      <c r="N978">
        <v>23</v>
      </c>
      <c r="O978" s="3">
        <v>2</v>
      </c>
      <c r="P978">
        <v>1638</v>
      </c>
      <c r="Q978" t="s">
        <v>800</v>
      </c>
    </row>
    <row r="979" spans="1:17" x14ac:dyDescent="0.35">
      <c r="A979">
        <v>978</v>
      </c>
      <c r="B979" t="s">
        <v>79</v>
      </c>
      <c r="C979">
        <v>29</v>
      </c>
      <c r="D979">
        <v>4</v>
      </c>
      <c r="E979" s="2">
        <v>44985</v>
      </c>
      <c r="F979" s="1">
        <v>0.37447916666666664</v>
      </c>
      <c r="G979" s="2">
        <v>44994</v>
      </c>
      <c r="H979" s="1">
        <v>0.27160879629629631</v>
      </c>
      <c r="I979" t="s">
        <v>497</v>
      </c>
      <c r="J979" t="s">
        <v>414</v>
      </c>
      <c r="K979" t="s">
        <v>712</v>
      </c>
      <c r="L979" t="s">
        <v>731</v>
      </c>
      <c r="M979">
        <v>8</v>
      </c>
      <c r="N979">
        <v>6</v>
      </c>
      <c r="O979" s="3">
        <v>9</v>
      </c>
      <c r="P979">
        <v>1252</v>
      </c>
      <c r="Q979" t="s">
        <v>814</v>
      </c>
    </row>
    <row r="980" spans="1:17" x14ac:dyDescent="0.35">
      <c r="A980">
        <v>979</v>
      </c>
      <c r="B980" t="s">
        <v>123</v>
      </c>
      <c r="C980">
        <v>9</v>
      </c>
      <c r="D980">
        <v>4</v>
      </c>
      <c r="E980" s="2">
        <v>45166</v>
      </c>
      <c r="F980" s="1">
        <v>0.77990740740740738</v>
      </c>
      <c r="G980" s="2">
        <v>45169</v>
      </c>
      <c r="H980" s="1">
        <v>0.84233796296296293</v>
      </c>
      <c r="I980" t="s">
        <v>604</v>
      </c>
      <c r="J980" t="s">
        <v>409</v>
      </c>
      <c r="K980" t="s">
        <v>887</v>
      </c>
      <c r="L980" t="s">
        <v>727</v>
      </c>
      <c r="M980">
        <v>18</v>
      </c>
      <c r="N980">
        <v>20</v>
      </c>
      <c r="O980" s="3">
        <v>3</v>
      </c>
      <c r="P980">
        <v>1605</v>
      </c>
      <c r="Q980" t="s">
        <v>926</v>
      </c>
    </row>
    <row r="981" spans="1:17" x14ac:dyDescent="0.35">
      <c r="A981">
        <v>980</v>
      </c>
      <c r="B981" t="s">
        <v>264</v>
      </c>
      <c r="C981">
        <v>12</v>
      </c>
      <c r="D981">
        <v>5</v>
      </c>
      <c r="E981" s="2">
        <v>45190</v>
      </c>
      <c r="F981" s="1">
        <v>0.85793981481481485</v>
      </c>
      <c r="G981" s="2">
        <v>45199</v>
      </c>
      <c r="H981" s="1">
        <v>3.0312499999999999E-2</v>
      </c>
      <c r="I981" t="s">
        <v>524</v>
      </c>
      <c r="J981" t="s">
        <v>401</v>
      </c>
      <c r="K981" t="s">
        <v>1005</v>
      </c>
      <c r="L981" t="s">
        <v>740</v>
      </c>
      <c r="M981">
        <v>20</v>
      </c>
      <c r="N981">
        <v>0</v>
      </c>
      <c r="O981" s="3">
        <v>9</v>
      </c>
      <c r="P981">
        <v>672</v>
      </c>
      <c r="Q981" t="s">
        <v>852</v>
      </c>
    </row>
    <row r="982" spans="1:17" x14ac:dyDescent="0.35">
      <c r="A982">
        <v>981</v>
      </c>
      <c r="B982" t="s">
        <v>59</v>
      </c>
      <c r="C982">
        <v>46</v>
      </c>
      <c r="D982">
        <v>2</v>
      </c>
      <c r="E982" s="2">
        <v>45018</v>
      </c>
      <c r="F982" s="1">
        <v>0.83412037037037035</v>
      </c>
      <c r="G982" s="2">
        <v>45019</v>
      </c>
      <c r="H982" s="1">
        <v>0.84834490740740742</v>
      </c>
      <c r="I982" t="s">
        <v>516</v>
      </c>
      <c r="J982" t="s">
        <v>401</v>
      </c>
      <c r="K982" t="s">
        <v>997</v>
      </c>
      <c r="L982" t="s">
        <v>720</v>
      </c>
      <c r="M982">
        <v>20</v>
      </c>
      <c r="N982">
        <v>20</v>
      </c>
      <c r="O982" s="3">
        <v>1</v>
      </c>
      <c r="P982">
        <v>758</v>
      </c>
      <c r="Q982" t="s">
        <v>1049</v>
      </c>
    </row>
    <row r="983" spans="1:17" x14ac:dyDescent="0.35">
      <c r="A983">
        <v>982</v>
      </c>
      <c r="B983" t="s">
        <v>79</v>
      </c>
      <c r="C983">
        <v>47</v>
      </c>
      <c r="D983">
        <v>4</v>
      </c>
      <c r="E983" s="2">
        <v>44985</v>
      </c>
      <c r="F983" s="1">
        <v>0.78915509259259264</v>
      </c>
      <c r="G983" s="2">
        <v>44989</v>
      </c>
      <c r="H983" s="1">
        <v>0.13290509259259259</v>
      </c>
      <c r="I983" t="s">
        <v>489</v>
      </c>
      <c r="J983" t="s">
        <v>414</v>
      </c>
      <c r="K983" t="s">
        <v>712</v>
      </c>
      <c r="L983" t="s">
        <v>731</v>
      </c>
      <c r="M983">
        <v>18</v>
      </c>
      <c r="N983">
        <v>3</v>
      </c>
      <c r="O983" s="3">
        <v>4</v>
      </c>
      <c r="P983">
        <v>1638</v>
      </c>
      <c r="Q983" t="s">
        <v>805</v>
      </c>
    </row>
    <row r="984" spans="1:17" x14ac:dyDescent="0.35">
      <c r="A984">
        <v>983</v>
      </c>
      <c r="B984" t="s">
        <v>366</v>
      </c>
      <c r="C984">
        <v>70</v>
      </c>
      <c r="D984">
        <v>1</v>
      </c>
      <c r="E984" s="2">
        <v>45010</v>
      </c>
      <c r="F984" s="1">
        <v>0.40259259259259261</v>
      </c>
      <c r="G984" s="2">
        <v>45017</v>
      </c>
      <c r="H984" s="1">
        <v>0.27688657407407408</v>
      </c>
      <c r="I984" t="s">
        <v>599</v>
      </c>
      <c r="J984" t="s">
        <v>405</v>
      </c>
      <c r="K984" t="s">
        <v>839</v>
      </c>
      <c r="L984" t="s">
        <v>713</v>
      </c>
      <c r="M984">
        <v>9</v>
      </c>
      <c r="N984">
        <v>6</v>
      </c>
      <c r="O984" s="3">
        <v>7</v>
      </c>
      <c r="P984">
        <v>866</v>
      </c>
      <c r="Q984" t="s">
        <v>867</v>
      </c>
    </row>
    <row r="985" spans="1:17" x14ac:dyDescent="0.35">
      <c r="A985">
        <v>984</v>
      </c>
      <c r="B985" t="s">
        <v>230</v>
      </c>
      <c r="C985">
        <v>65</v>
      </c>
      <c r="D985">
        <v>1</v>
      </c>
      <c r="E985" s="2">
        <v>45141</v>
      </c>
      <c r="F985" s="1">
        <v>0.93821759259259263</v>
      </c>
      <c r="G985" s="2">
        <v>45145</v>
      </c>
      <c r="H985" s="1">
        <v>0.69387731481481485</v>
      </c>
      <c r="I985" t="s">
        <v>541</v>
      </c>
      <c r="J985" t="s">
        <v>424</v>
      </c>
      <c r="K985" t="s">
        <v>887</v>
      </c>
      <c r="L985" t="s">
        <v>740</v>
      </c>
      <c r="M985">
        <v>22</v>
      </c>
      <c r="N985">
        <v>16</v>
      </c>
      <c r="O985" s="3">
        <v>4</v>
      </c>
      <c r="P985">
        <v>1895</v>
      </c>
      <c r="Q985" t="s">
        <v>947</v>
      </c>
    </row>
    <row r="986" spans="1:17" x14ac:dyDescent="0.35">
      <c r="A986">
        <v>985</v>
      </c>
      <c r="B986" t="s">
        <v>275</v>
      </c>
      <c r="C986">
        <v>31</v>
      </c>
      <c r="D986">
        <v>4</v>
      </c>
      <c r="E986" s="2">
        <v>45204</v>
      </c>
      <c r="F986" s="1">
        <v>0.4773148148148148</v>
      </c>
      <c r="G986" s="2">
        <v>45212</v>
      </c>
      <c r="H986" s="1">
        <v>0.70387731481481486</v>
      </c>
      <c r="I986" t="s">
        <v>422</v>
      </c>
      <c r="J986" t="s">
        <v>424</v>
      </c>
      <c r="K986" t="s">
        <v>1006</v>
      </c>
      <c r="L986" t="s">
        <v>740</v>
      </c>
      <c r="M986">
        <v>11</v>
      </c>
      <c r="N986">
        <v>16</v>
      </c>
      <c r="O986" s="3">
        <v>8</v>
      </c>
      <c r="P986">
        <v>1804</v>
      </c>
      <c r="Q986" t="s">
        <v>1010</v>
      </c>
    </row>
    <row r="987" spans="1:17" x14ac:dyDescent="0.35">
      <c r="A987">
        <v>986</v>
      </c>
      <c r="B987" t="s">
        <v>337</v>
      </c>
      <c r="C987">
        <v>1</v>
      </c>
      <c r="D987">
        <v>2</v>
      </c>
      <c r="E987" s="2">
        <v>45233</v>
      </c>
      <c r="F987" s="1">
        <v>0.69576388888888885</v>
      </c>
      <c r="G987" s="2">
        <v>45235</v>
      </c>
      <c r="H987" s="1">
        <v>0.94685185185185183</v>
      </c>
      <c r="I987" t="s">
        <v>453</v>
      </c>
      <c r="J987" t="s">
        <v>424</v>
      </c>
      <c r="K987" t="s">
        <v>948</v>
      </c>
      <c r="L987" t="s">
        <v>717</v>
      </c>
      <c r="M987">
        <v>16</v>
      </c>
      <c r="N987">
        <v>22</v>
      </c>
      <c r="O987" s="3">
        <v>2</v>
      </c>
      <c r="P987">
        <v>1935</v>
      </c>
      <c r="Q987" t="s">
        <v>962</v>
      </c>
    </row>
    <row r="988" spans="1:17" x14ac:dyDescent="0.35">
      <c r="A988">
        <v>987</v>
      </c>
      <c r="B988" t="s">
        <v>75</v>
      </c>
      <c r="C988">
        <v>65</v>
      </c>
      <c r="D988">
        <v>3</v>
      </c>
      <c r="E988" s="2">
        <v>45280</v>
      </c>
      <c r="F988" s="1">
        <v>0.38422453703703702</v>
      </c>
      <c r="G988" s="2">
        <v>45285</v>
      </c>
      <c r="H988" s="1">
        <v>0.17371527777777779</v>
      </c>
      <c r="I988" t="s">
        <v>13</v>
      </c>
      <c r="J988" t="s">
        <v>424</v>
      </c>
      <c r="K988" t="s">
        <v>996</v>
      </c>
      <c r="L988" t="s">
        <v>715</v>
      </c>
      <c r="M988">
        <v>9</v>
      </c>
      <c r="N988">
        <v>4</v>
      </c>
      <c r="O988" s="3">
        <v>5</v>
      </c>
      <c r="P988">
        <v>1895</v>
      </c>
      <c r="Q988" t="s">
        <v>850</v>
      </c>
    </row>
    <row r="989" spans="1:17" x14ac:dyDescent="0.35">
      <c r="A989">
        <v>988</v>
      </c>
      <c r="B989" t="s">
        <v>83</v>
      </c>
      <c r="C989">
        <v>4</v>
      </c>
      <c r="D989">
        <v>3</v>
      </c>
      <c r="E989" s="2">
        <v>45240</v>
      </c>
      <c r="F989" s="1">
        <v>0.40783564814814816</v>
      </c>
      <c r="G989" s="2">
        <v>45245</v>
      </c>
      <c r="H989" s="1">
        <v>0.43702546296296296</v>
      </c>
      <c r="I989" t="s">
        <v>597</v>
      </c>
      <c r="J989" t="s">
        <v>403</v>
      </c>
      <c r="K989" t="s">
        <v>948</v>
      </c>
      <c r="L989" t="s">
        <v>717</v>
      </c>
      <c r="M989">
        <v>9</v>
      </c>
      <c r="N989">
        <v>10</v>
      </c>
      <c r="O989" s="3">
        <v>5</v>
      </c>
      <c r="P989">
        <v>1199</v>
      </c>
      <c r="Q989" t="s">
        <v>976</v>
      </c>
    </row>
    <row r="990" spans="1:17" x14ac:dyDescent="0.35">
      <c r="A990">
        <v>989</v>
      </c>
      <c r="B990" t="s">
        <v>71</v>
      </c>
      <c r="C990">
        <v>52</v>
      </c>
      <c r="D990">
        <v>3</v>
      </c>
      <c r="E990" s="2">
        <v>44963</v>
      </c>
      <c r="F990" s="1">
        <v>0.34128472222222223</v>
      </c>
      <c r="G990" s="2">
        <v>44972</v>
      </c>
      <c r="H990" s="1">
        <v>8.3379629629629623E-2</v>
      </c>
      <c r="I990" t="s">
        <v>97</v>
      </c>
      <c r="J990" t="s">
        <v>407</v>
      </c>
      <c r="K990" t="s">
        <v>712</v>
      </c>
      <c r="L990" t="s">
        <v>727</v>
      </c>
      <c r="M990">
        <v>8</v>
      </c>
      <c r="N990">
        <v>2</v>
      </c>
      <c r="O990" s="3">
        <v>9</v>
      </c>
      <c r="P990">
        <v>236</v>
      </c>
      <c r="Q990" t="s">
        <v>733</v>
      </c>
    </row>
    <row r="991" spans="1:17" x14ac:dyDescent="0.35">
      <c r="A991">
        <v>990</v>
      </c>
      <c r="B991" t="s">
        <v>87</v>
      </c>
      <c r="C991">
        <v>42</v>
      </c>
      <c r="D991">
        <v>2</v>
      </c>
      <c r="E991" s="2">
        <v>45264</v>
      </c>
      <c r="F991" s="1">
        <v>0.93055555555555558</v>
      </c>
      <c r="G991" s="2">
        <v>45268</v>
      </c>
      <c r="H991" s="1">
        <v>0.9985532407407407</v>
      </c>
      <c r="I991" t="s">
        <v>486</v>
      </c>
      <c r="J991" t="s">
        <v>424</v>
      </c>
      <c r="K991" t="s">
        <v>996</v>
      </c>
      <c r="L991" t="s">
        <v>727</v>
      </c>
      <c r="M991">
        <v>22</v>
      </c>
      <c r="N991">
        <v>23</v>
      </c>
      <c r="O991" s="3">
        <v>4</v>
      </c>
      <c r="P991">
        <v>1744</v>
      </c>
      <c r="Q991" t="s">
        <v>1018</v>
      </c>
    </row>
    <row r="992" spans="1:17" x14ac:dyDescent="0.35">
      <c r="A992">
        <v>991</v>
      </c>
      <c r="B992" t="s">
        <v>217</v>
      </c>
      <c r="C992">
        <v>36</v>
      </c>
      <c r="D992">
        <v>5</v>
      </c>
      <c r="E992" s="2">
        <v>44966</v>
      </c>
      <c r="F992" s="1">
        <v>0.62583333333333335</v>
      </c>
      <c r="G992" s="2">
        <v>44972</v>
      </c>
      <c r="H992" s="1">
        <v>0.72009259259259262</v>
      </c>
      <c r="I992" t="s">
        <v>497</v>
      </c>
      <c r="J992" t="s">
        <v>405</v>
      </c>
      <c r="K992" t="s">
        <v>712</v>
      </c>
      <c r="L992" t="s">
        <v>740</v>
      </c>
      <c r="M992">
        <v>15</v>
      </c>
      <c r="N992">
        <v>17</v>
      </c>
      <c r="O992" s="3">
        <v>6</v>
      </c>
      <c r="P992">
        <v>203</v>
      </c>
      <c r="Q992" t="s">
        <v>838</v>
      </c>
    </row>
    <row r="993" spans="1:17" x14ac:dyDescent="0.35">
      <c r="A993">
        <v>992</v>
      </c>
      <c r="B993" t="s">
        <v>355</v>
      </c>
      <c r="C993">
        <v>43</v>
      </c>
      <c r="D993">
        <v>3</v>
      </c>
      <c r="E993" s="2">
        <v>45232</v>
      </c>
      <c r="F993" s="1">
        <v>0.58962962962962961</v>
      </c>
      <c r="G993" s="2">
        <v>45233</v>
      </c>
      <c r="H993" s="1">
        <v>0.81434027777777773</v>
      </c>
      <c r="I993" t="s">
        <v>450</v>
      </c>
      <c r="J993" t="s">
        <v>403</v>
      </c>
      <c r="K993" t="s">
        <v>948</v>
      </c>
      <c r="L993" t="s">
        <v>740</v>
      </c>
      <c r="M993">
        <v>14</v>
      </c>
      <c r="N993">
        <v>19</v>
      </c>
      <c r="O993" s="3">
        <v>1</v>
      </c>
      <c r="P993">
        <v>750</v>
      </c>
      <c r="Q993" t="s">
        <v>965</v>
      </c>
    </row>
    <row r="994" spans="1:17" x14ac:dyDescent="0.35">
      <c r="A994">
        <v>993</v>
      </c>
      <c r="B994" t="s">
        <v>321</v>
      </c>
      <c r="C994">
        <v>61</v>
      </c>
      <c r="D994">
        <v>5</v>
      </c>
      <c r="E994" s="2">
        <v>45207</v>
      </c>
      <c r="F994" s="1">
        <v>0.89868055555555559</v>
      </c>
      <c r="G994" s="2">
        <v>45213</v>
      </c>
      <c r="H994" s="1">
        <v>0.66386574074074078</v>
      </c>
      <c r="I994" t="s">
        <v>471</v>
      </c>
      <c r="J994" t="s">
        <v>401</v>
      </c>
      <c r="K994" t="s">
        <v>1006</v>
      </c>
      <c r="L994" t="s">
        <v>720</v>
      </c>
      <c r="M994">
        <v>21</v>
      </c>
      <c r="N994">
        <v>15</v>
      </c>
      <c r="O994" s="3">
        <v>6</v>
      </c>
      <c r="P994">
        <v>810</v>
      </c>
      <c r="Q994" t="s">
        <v>1036</v>
      </c>
    </row>
    <row r="995" spans="1:17" x14ac:dyDescent="0.35">
      <c r="A995">
        <v>994</v>
      </c>
      <c r="B995" t="s">
        <v>20</v>
      </c>
      <c r="C995">
        <v>68</v>
      </c>
      <c r="D995">
        <v>2</v>
      </c>
      <c r="E995" s="2">
        <v>44970</v>
      </c>
      <c r="F995" s="1">
        <v>0.94763888888888892</v>
      </c>
      <c r="G995" s="2">
        <v>44978</v>
      </c>
      <c r="H995" s="1">
        <v>0.28159722222222222</v>
      </c>
      <c r="I995" t="s">
        <v>624</v>
      </c>
      <c r="J995" t="s">
        <v>407</v>
      </c>
      <c r="K995" t="s">
        <v>712</v>
      </c>
      <c r="L995" t="s">
        <v>727</v>
      </c>
      <c r="M995">
        <v>22</v>
      </c>
      <c r="N995">
        <v>6</v>
      </c>
      <c r="O995" s="3">
        <v>8</v>
      </c>
      <c r="P995">
        <v>597</v>
      </c>
      <c r="Q995" t="s">
        <v>739</v>
      </c>
    </row>
    <row r="996" spans="1:17" x14ac:dyDescent="0.35">
      <c r="A996">
        <v>995</v>
      </c>
      <c r="B996" t="s">
        <v>347</v>
      </c>
      <c r="C996">
        <v>57</v>
      </c>
      <c r="D996">
        <v>2</v>
      </c>
      <c r="E996" s="2">
        <v>45127</v>
      </c>
      <c r="F996" s="1">
        <v>2.8217592592592593E-2</v>
      </c>
      <c r="G996" s="2">
        <v>45134</v>
      </c>
      <c r="H996" s="1">
        <v>0.48753472222222222</v>
      </c>
      <c r="I996" t="s">
        <v>544</v>
      </c>
      <c r="J996" t="s">
        <v>405</v>
      </c>
      <c r="K996" t="s">
        <v>998</v>
      </c>
      <c r="L996" t="s">
        <v>740</v>
      </c>
      <c r="M996">
        <v>0</v>
      </c>
      <c r="N996">
        <v>11</v>
      </c>
      <c r="O996" s="3">
        <v>7</v>
      </c>
      <c r="P996">
        <v>1582</v>
      </c>
      <c r="Q996" t="s">
        <v>1029</v>
      </c>
    </row>
    <row r="997" spans="1:17" x14ac:dyDescent="0.35">
      <c r="A997">
        <v>996</v>
      </c>
      <c r="B997" t="s">
        <v>302</v>
      </c>
      <c r="C997">
        <v>25</v>
      </c>
      <c r="D997">
        <v>5</v>
      </c>
      <c r="E997" s="2">
        <v>45059</v>
      </c>
      <c r="F997" s="1">
        <v>0.2882986111111111</v>
      </c>
      <c r="G997" s="2">
        <v>45065</v>
      </c>
      <c r="H997" s="1">
        <v>0.23703703703703705</v>
      </c>
      <c r="I997" t="s">
        <v>435</v>
      </c>
      <c r="J997" t="s">
        <v>401</v>
      </c>
      <c r="K997" t="s">
        <v>999</v>
      </c>
      <c r="L997" t="s">
        <v>713</v>
      </c>
      <c r="M997">
        <v>6</v>
      </c>
      <c r="N997">
        <v>5</v>
      </c>
      <c r="O997" s="3">
        <v>6</v>
      </c>
      <c r="P997">
        <v>1202</v>
      </c>
      <c r="Q997" t="s">
        <v>1052</v>
      </c>
    </row>
    <row r="998" spans="1:17" x14ac:dyDescent="0.35">
      <c r="A998">
        <v>997</v>
      </c>
      <c r="B998" t="s">
        <v>382</v>
      </c>
      <c r="C998">
        <v>19</v>
      </c>
      <c r="D998">
        <v>2</v>
      </c>
      <c r="E998" s="2">
        <v>44961</v>
      </c>
      <c r="F998" s="1">
        <v>0.18642361111111111</v>
      </c>
      <c r="G998" s="2">
        <v>44967</v>
      </c>
      <c r="H998" s="1">
        <v>0.49333333333333335</v>
      </c>
      <c r="I998" t="s">
        <v>615</v>
      </c>
      <c r="J998" t="s">
        <v>407</v>
      </c>
      <c r="K998" t="s">
        <v>712</v>
      </c>
      <c r="L998" t="s">
        <v>713</v>
      </c>
      <c r="M998">
        <v>4</v>
      </c>
      <c r="N998">
        <v>11</v>
      </c>
      <c r="O998" s="3">
        <v>6</v>
      </c>
      <c r="P998">
        <v>1234</v>
      </c>
      <c r="Q998" t="s">
        <v>761</v>
      </c>
    </row>
    <row r="999" spans="1:17" x14ac:dyDescent="0.35">
      <c r="A999">
        <v>998</v>
      </c>
      <c r="B999" t="s">
        <v>186</v>
      </c>
      <c r="C999">
        <v>44</v>
      </c>
      <c r="D999">
        <v>1</v>
      </c>
      <c r="E999" s="2">
        <v>45236</v>
      </c>
      <c r="F999" s="1">
        <v>0.67859953703703701</v>
      </c>
      <c r="G999" s="2">
        <v>45244</v>
      </c>
      <c r="H999" s="1">
        <v>0.18987268518518519</v>
      </c>
      <c r="I999" t="s">
        <v>541</v>
      </c>
      <c r="J999" t="s">
        <v>403</v>
      </c>
      <c r="K999" t="s">
        <v>948</v>
      </c>
      <c r="L999" t="s">
        <v>727</v>
      </c>
      <c r="M999">
        <v>16</v>
      </c>
      <c r="N999">
        <v>4</v>
      </c>
      <c r="O999" s="3">
        <v>8</v>
      </c>
      <c r="P999">
        <v>794</v>
      </c>
      <c r="Q999" t="s">
        <v>995</v>
      </c>
    </row>
    <row r="1000" spans="1:17" x14ac:dyDescent="0.35">
      <c r="A1000">
        <v>999</v>
      </c>
      <c r="B1000" t="s">
        <v>217</v>
      </c>
      <c r="C1000">
        <v>52</v>
      </c>
      <c r="D1000">
        <v>2</v>
      </c>
      <c r="E1000" s="2">
        <v>44963</v>
      </c>
      <c r="F1000" s="1">
        <v>0.9450115740740741</v>
      </c>
      <c r="G1000" s="2">
        <v>44967</v>
      </c>
      <c r="H1000" s="1">
        <v>0.52038194444444441</v>
      </c>
      <c r="I1000" t="s">
        <v>22</v>
      </c>
      <c r="J1000" t="s">
        <v>407</v>
      </c>
      <c r="K1000" t="s">
        <v>712</v>
      </c>
      <c r="L1000" t="s">
        <v>727</v>
      </c>
      <c r="M1000">
        <v>22</v>
      </c>
      <c r="N1000">
        <v>12</v>
      </c>
      <c r="O1000" s="3">
        <v>4</v>
      </c>
      <c r="P1000">
        <v>236</v>
      </c>
      <c r="Q1000" t="s">
        <v>758</v>
      </c>
    </row>
    <row r="1001" spans="1:17" x14ac:dyDescent="0.35">
      <c r="A1001">
        <v>1000</v>
      </c>
      <c r="B1001" t="s">
        <v>52</v>
      </c>
      <c r="C1001">
        <v>27</v>
      </c>
      <c r="D1001">
        <v>4</v>
      </c>
      <c r="E1001" s="2">
        <v>45163</v>
      </c>
      <c r="F1001" s="1">
        <v>5.7442129629629628E-2</v>
      </c>
      <c r="G1001" s="2">
        <v>45169</v>
      </c>
      <c r="H1001" s="1">
        <v>0.29026620370370371</v>
      </c>
      <c r="I1001" t="s">
        <v>546</v>
      </c>
      <c r="J1001" t="s">
        <v>409</v>
      </c>
      <c r="K1001" t="s">
        <v>887</v>
      </c>
      <c r="L1001" t="s">
        <v>717</v>
      </c>
      <c r="M1001">
        <v>1</v>
      </c>
      <c r="N1001">
        <v>6</v>
      </c>
      <c r="O1001" s="3">
        <v>6</v>
      </c>
      <c r="P1001">
        <v>548</v>
      </c>
      <c r="Q1001" t="s">
        <v>722</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32D3B5-95C4-4A65-BA3C-E21432D20B33}">
  <dimension ref="A1:AC1003"/>
  <sheetViews>
    <sheetView workbookViewId="0">
      <selection activeCell="A3" sqref="A3:AC1003"/>
    </sheetView>
  </sheetViews>
  <sheetFormatPr defaultRowHeight="17.25" x14ac:dyDescent="0.35"/>
  <cols>
    <col min="1" max="1" width="14.625" customWidth="1"/>
    <col min="2" max="2" width="23" customWidth="1"/>
    <col min="3" max="3" width="27" customWidth="1"/>
    <col min="4" max="4" width="18.375" customWidth="1"/>
    <col min="5" max="5" width="40" customWidth="1"/>
    <col min="6" max="6" width="9.875" customWidth="1"/>
    <col min="7" max="7" width="20.625" customWidth="1"/>
    <col min="8" max="8" width="24.25" customWidth="1"/>
    <col min="9" max="9" width="22.375" customWidth="1"/>
    <col min="10" max="10" width="20.375" customWidth="1"/>
    <col min="11" max="11" width="22.875" customWidth="1"/>
    <col min="12" max="12" width="13" customWidth="1"/>
    <col min="13" max="13" width="23.25" customWidth="1"/>
    <col min="14" max="14" width="25.375" customWidth="1"/>
    <col min="15" max="15" width="15.625" customWidth="1"/>
    <col min="16" max="16" width="25.625" customWidth="1"/>
    <col min="17" max="17" width="27" customWidth="1"/>
    <col min="18" max="18" width="20.5" customWidth="1"/>
    <col min="19" max="19" width="26" customWidth="1"/>
    <col min="20" max="20" width="23.25" customWidth="1"/>
    <col min="21" max="21" width="13.25" customWidth="1"/>
    <col min="22" max="22" width="16.625" customWidth="1"/>
    <col min="23" max="23" width="15.625" customWidth="1"/>
    <col min="24" max="24" width="21.5" customWidth="1"/>
    <col min="25" max="25" width="25" customWidth="1"/>
    <col min="26" max="26" width="19.625" customWidth="1"/>
    <col min="27" max="27" width="21.25" customWidth="1"/>
    <col min="28" max="28" width="15.875" customWidth="1"/>
    <col min="29" max="29" width="19.625" customWidth="1"/>
  </cols>
  <sheetData>
    <row r="1" spans="1:29" x14ac:dyDescent="0.35">
      <c r="A1" s="7" t="s">
        <v>1604</v>
      </c>
    </row>
    <row r="3" spans="1:29" x14ac:dyDescent="0.35">
      <c r="A3" t="s">
        <v>0</v>
      </c>
      <c r="B3" t="s">
        <v>1</v>
      </c>
      <c r="C3" t="s">
        <v>2</v>
      </c>
      <c r="D3" t="s">
        <v>3</v>
      </c>
      <c r="E3" t="s">
        <v>4</v>
      </c>
      <c r="F3" t="s">
        <v>5</v>
      </c>
      <c r="G3" t="s">
        <v>1229</v>
      </c>
      <c r="H3" t="s">
        <v>1230</v>
      </c>
      <c r="I3" t="s">
        <v>1231</v>
      </c>
      <c r="J3" t="s">
        <v>1232</v>
      </c>
      <c r="K3" t="s">
        <v>1233</v>
      </c>
      <c r="L3" t="s">
        <v>704</v>
      </c>
      <c r="M3" t="s">
        <v>1234</v>
      </c>
      <c r="N3" t="s">
        <v>1235</v>
      </c>
      <c r="O3" t="s">
        <v>1594</v>
      </c>
      <c r="P3" t="s">
        <v>1236</v>
      </c>
      <c r="Q3" t="s">
        <v>1237</v>
      </c>
      <c r="R3" t="s">
        <v>1238</v>
      </c>
      <c r="S3" t="s">
        <v>705</v>
      </c>
      <c r="T3" t="s">
        <v>706</v>
      </c>
      <c r="U3" t="s">
        <v>1595</v>
      </c>
      <c r="V3" t="s">
        <v>1596</v>
      </c>
      <c r="W3" t="s">
        <v>1597</v>
      </c>
      <c r="X3" t="s">
        <v>1239</v>
      </c>
      <c r="Y3" t="s">
        <v>1240</v>
      </c>
      <c r="Z3" t="s">
        <v>1241</v>
      </c>
      <c r="AA3" t="s">
        <v>1242</v>
      </c>
      <c r="AB3" t="s">
        <v>1598</v>
      </c>
      <c r="AC3" t="s">
        <v>1243</v>
      </c>
    </row>
    <row r="4" spans="1:29" x14ac:dyDescent="0.35">
      <c r="A4" t="s">
        <v>256</v>
      </c>
      <c r="B4" t="s">
        <v>257</v>
      </c>
      <c r="C4" t="s">
        <v>258</v>
      </c>
      <c r="D4">
        <v>9753056313</v>
      </c>
      <c r="E4" t="s">
        <v>259</v>
      </c>
      <c r="F4" t="s">
        <v>19</v>
      </c>
      <c r="G4">
        <v>32</v>
      </c>
      <c r="H4" t="s">
        <v>256</v>
      </c>
      <c r="I4">
        <v>7</v>
      </c>
      <c r="J4">
        <v>5</v>
      </c>
      <c r="K4" t="s">
        <v>1260</v>
      </c>
      <c r="L4" s="2">
        <v>44989</v>
      </c>
      <c r="M4" s="6">
        <v>0.65047453703703706</v>
      </c>
      <c r="N4" t="s">
        <v>1245</v>
      </c>
      <c r="O4" s="2">
        <v>44990</v>
      </c>
      <c r="P4" s="6">
        <v>0.6626157407407407</v>
      </c>
      <c r="Q4" t="s">
        <v>429</v>
      </c>
      <c r="R4" t="s">
        <v>414</v>
      </c>
      <c r="S4" t="s">
        <v>839</v>
      </c>
      <c r="T4" t="s">
        <v>713</v>
      </c>
      <c r="U4">
        <v>15</v>
      </c>
      <c r="V4">
        <v>15</v>
      </c>
      <c r="W4">
        <v>1</v>
      </c>
      <c r="X4">
        <v>7</v>
      </c>
      <c r="Y4" t="s">
        <v>639</v>
      </c>
      <c r="Z4" t="s">
        <v>629</v>
      </c>
      <c r="AA4">
        <v>409</v>
      </c>
      <c r="AB4">
        <v>2045</v>
      </c>
      <c r="AC4" t="s">
        <v>414</v>
      </c>
    </row>
    <row r="5" spans="1:29" x14ac:dyDescent="0.35">
      <c r="A5" t="s">
        <v>167</v>
      </c>
      <c r="B5" t="s">
        <v>168</v>
      </c>
      <c r="C5" t="s">
        <v>169</v>
      </c>
      <c r="D5">
        <v>625408216</v>
      </c>
      <c r="E5" t="s">
        <v>170</v>
      </c>
      <c r="F5" t="s">
        <v>19</v>
      </c>
      <c r="G5">
        <v>23</v>
      </c>
      <c r="H5" t="s">
        <v>167</v>
      </c>
      <c r="I5">
        <v>12</v>
      </c>
      <c r="J5">
        <v>3</v>
      </c>
      <c r="K5" t="s">
        <v>1288</v>
      </c>
      <c r="L5" s="2">
        <v>45051</v>
      </c>
      <c r="M5" s="6">
        <v>0.22815972222222222</v>
      </c>
      <c r="N5" t="s">
        <v>1289</v>
      </c>
      <c r="O5" s="2">
        <v>45052</v>
      </c>
      <c r="P5" s="6">
        <v>0.50861111111111112</v>
      </c>
      <c r="Q5" t="s">
        <v>422</v>
      </c>
      <c r="R5" t="s">
        <v>401</v>
      </c>
      <c r="S5" t="s">
        <v>999</v>
      </c>
      <c r="T5" t="s">
        <v>717</v>
      </c>
      <c r="U5">
        <v>5</v>
      </c>
      <c r="V5">
        <v>12</v>
      </c>
      <c r="W5">
        <v>1</v>
      </c>
      <c r="X5">
        <v>12</v>
      </c>
      <c r="Y5" t="s">
        <v>645</v>
      </c>
      <c r="Z5" t="s">
        <v>631</v>
      </c>
      <c r="AA5">
        <v>672</v>
      </c>
      <c r="AB5">
        <v>2016</v>
      </c>
      <c r="AC5" t="s">
        <v>401</v>
      </c>
    </row>
    <row r="6" spans="1:29" x14ac:dyDescent="0.35">
      <c r="A6" t="s">
        <v>256</v>
      </c>
      <c r="B6" t="s">
        <v>257</v>
      </c>
      <c r="C6" t="s">
        <v>258</v>
      </c>
      <c r="D6">
        <v>9753056313</v>
      </c>
      <c r="E6" t="s">
        <v>259</v>
      </c>
      <c r="F6" t="s">
        <v>19</v>
      </c>
      <c r="G6">
        <v>11</v>
      </c>
      <c r="H6" t="s">
        <v>256</v>
      </c>
      <c r="I6">
        <v>16</v>
      </c>
      <c r="J6">
        <v>4</v>
      </c>
      <c r="K6" t="s">
        <v>1300</v>
      </c>
      <c r="L6" s="2">
        <v>44987</v>
      </c>
      <c r="M6" s="6">
        <v>0.84369212962962958</v>
      </c>
      <c r="N6" t="s">
        <v>1259</v>
      </c>
      <c r="O6" s="2">
        <v>44988</v>
      </c>
      <c r="P6" s="6">
        <v>0.97207175925925926</v>
      </c>
      <c r="Q6" t="s">
        <v>413</v>
      </c>
      <c r="R6" t="s">
        <v>414</v>
      </c>
      <c r="S6" t="s">
        <v>839</v>
      </c>
      <c r="T6" t="s">
        <v>740</v>
      </c>
      <c r="U6">
        <v>20</v>
      </c>
      <c r="V6">
        <v>23</v>
      </c>
      <c r="W6">
        <v>1</v>
      </c>
      <c r="X6">
        <v>16</v>
      </c>
      <c r="Y6" t="s">
        <v>649</v>
      </c>
      <c r="Z6" t="s">
        <v>635</v>
      </c>
      <c r="AA6">
        <v>1721</v>
      </c>
      <c r="AB6">
        <v>6884</v>
      </c>
      <c r="AC6" t="s">
        <v>414</v>
      </c>
    </row>
    <row r="7" spans="1:29" x14ac:dyDescent="0.35">
      <c r="A7" t="s">
        <v>378</v>
      </c>
      <c r="B7" t="s">
        <v>379</v>
      </c>
      <c r="C7" t="s">
        <v>380</v>
      </c>
      <c r="D7">
        <v>456900126</v>
      </c>
      <c r="E7" t="s">
        <v>381</v>
      </c>
      <c r="F7" t="s">
        <v>10</v>
      </c>
      <c r="G7">
        <v>45</v>
      </c>
      <c r="H7" t="s">
        <v>378</v>
      </c>
      <c r="I7">
        <v>61</v>
      </c>
      <c r="J7">
        <v>5</v>
      </c>
      <c r="K7" t="s">
        <v>1307</v>
      </c>
      <c r="L7" s="2">
        <v>45044</v>
      </c>
      <c r="M7" s="6">
        <v>0.60168981481481476</v>
      </c>
      <c r="N7" t="s">
        <v>1308</v>
      </c>
      <c r="O7" s="2">
        <v>45045</v>
      </c>
      <c r="P7" s="6">
        <v>0.2615277777777778</v>
      </c>
      <c r="Q7" t="s">
        <v>438</v>
      </c>
      <c r="R7" t="s">
        <v>401</v>
      </c>
      <c r="S7" t="s">
        <v>997</v>
      </c>
      <c r="T7" t="s">
        <v>717</v>
      </c>
      <c r="U7">
        <v>14</v>
      </c>
      <c r="V7">
        <v>6</v>
      </c>
      <c r="W7">
        <v>1</v>
      </c>
      <c r="X7">
        <v>61</v>
      </c>
      <c r="Y7" t="s">
        <v>693</v>
      </c>
      <c r="Z7" t="s">
        <v>631</v>
      </c>
      <c r="AA7">
        <v>810</v>
      </c>
      <c r="AB7">
        <v>4050</v>
      </c>
      <c r="AC7" t="s">
        <v>401</v>
      </c>
    </row>
    <row r="8" spans="1:29" x14ac:dyDescent="0.35">
      <c r="A8" t="s">
        <v>282</v>
      </c>
      <c r="B8" t="s">
        <v>283</v>
      </c>
      <c r="C8" t="s">
        <v>284</v>
      </c>
      <c r="D8">
        <v>7573085232</v>
      </c>
      <c r="E8" t="s">
        <v>285</v>
      </c>
      <c r="F8" t="s">
        <v>19</v>
      </c>
      <c r="G8">
        <v>18</v>
      </c>
      <c r="H8" t="s">
        <v>282</v>
      </c>
      <c r="I8">
        <v>23</v>
      </c>
      <c r="J8">
        <v>4</v>
      </c>
      <c r="K8" t="s">
        <v>1313</v>
      </c>
      <c r="L8" s="2">
        <v>45270</v>
      </c>
      <c r="M8" s="6">
        <v>0.44878472222222221</v>
      </c>
      <c r="N8" t="s">
        <v>1314</v>
      </c>
      <c r="O8" s="2">
        <v>45271</v>
      </c>
      <c r="P8" s="6">
        <v>1.4224537037037037E-2</v>
      </c>
      <c r="Q8" t="s">
        <v>419</v>
      </c>
      <c r="R8" t="s">
        <v>401</v>
      </c>
      <c r="S8" t="s">
        <v>996</v>
      </c>
      <c r="T8" t="s">
        <v>720</v>
      </c>
      <c r="U8">
        <v>10</v>
      </c>
      <c r="V8">
        <v>0</v>
      </c>
      <c r="W8">
        <v>1</v>
      </c>
      <c r="X8">
        <v>23</v>
      </c>
      <c r="Y8" t="s">
        <v>656</v>
      </c>
      <c r="Z8" t="s">
        <v>635</v>
      </c>
      <c r="AA8">
        <v>1098</v>
      </c>
      <c r="AB8">
        <v>4392</v>
      </c>
      <c r="AC8" t="s">
        <v>401</v>
      </c>
    </row>
    <row r="9" spans="1:29" x14ac:dyDescent="0.35">
      <c r="A9" t="s">
        <v>71</v>
      </c>
      <c r="B9" t="s">
        <v>72</v>
      </c>
      <c r="C9" t="s">
        <v>73</v>
      </c>
      <c r="D9">
        <v>912738556486</v>
      </c>
      <c r="E9" t="s">
        <v>74</v>
      </c>
      <c r="F9" t="s">
        <v>19</v>
      </c>
      <c r="G9">
        <v>66</v>
      </c>
      <c r="H9" t="s">
        <v>71</v>
      </c>
      <c r="I9">
        <v>35</v>
      </c>
      <c r="J9">
        <v>5</v>
      </c>
      <c r="K9" t="s">
        <v>1261</v>
      </c>
      <c r="L9" s="2">
        <v>44983</v>
      </c>
      <c r="M9" s="6">
        <v>0.87550925925925926</v>
      </c>
      <c r="N9" t="s">
        <v>1332</v>
      </c>
      <c r="O9" s="2">
        <v>44984</v>
      </c>
      <c r="P9" s="6">
        <v>0.26803240740740741</v>
      </c>
      <c r="Q9" t="s">
        <v>449</v>
      </c>
      <c r="R9" t="s">
        <v>414</v>
      </c>
      <c r="S9" t="s">
        <v>712</v>
      </c>
      <c r="T9" t="s">
        <v>720</v>
      </c>
      <c r="U9">
        <v>21</v>
      </c>
      <c r="V9">
        <v>6</v>
      </c>
      <c r="W9">
        <v>1</v>
      </c>
      <c r="X9">
        <v>35</v>
      </c>
      <c r="Y9" t="s">
        <v>668</v>
      </c>
      <c r="Z9" t="s">
        <v>633</v>
      </c>
      <c r="AA9">
        <v>1865</v>
      </c>
      <c r="AB9">
        <v>9325</v>
      </c>
      <c r="AC9" t="s">
        <v>414</v>
      </c>
    </row>
    <row r="10" spans="1:29" x14ac:dyDescent="0.35">
      <c r="A10" t="s">
        <v>223</v>
      </c>
      <c r="B10" t="s">
        <v>224</v>
      </c>
      <c r="C10" t="s">
        <v>121</v>
      </c>
      <c r="D10">
        <v>9732644810</v>
      </c>
      <c r="E10" t="s">
        <v>225</v>
      </c>
      <c r="F10" t="s">
        <v>19</v>
      </c>
      <c r="G10">
        <v>63</v>
      </c>
      <c r="H10" t="s">
        <v>223</v>
      </c>
      <c r="I10">
        <v>42</v>
      </c>
      <c r="J10">
        <v>3</v>
      </c>
      <c r="K10" t="s">
        <v>1333</v>
      </c>
      <c r="L10" s="2">
        <v>45102</v>
      </c>
      <c r="M10" s="6">
        <v>0.26571759259259259</v>
      </c>
      <c r="N10" t="s">
        <v>1334</v>
      </c>
      <c r="O10" s="2">
        <v>45103</v>
      </c>
      <c r="P10" s="6">
        <v>0.65282407407407406</v>
      </c>
      <c r="Q10" t="s">
        <v>449</v>
      </c>
      <c r="R10" t="s">
        <v>424</v>
      </c>
      <c r="S10" t="s">
        <v>1000</v>
      </c>
      <c r="T10" t="s">
        <v>720</v>
      </c>
      <c r="U10">
        <v>6</v>
      </c>
      <c r="V10">
        <v>15</v>
      </c>
      <c r="W10">
        <v>1</v>
      </c>
      <c r="X10">
        <v>42</v>
      </c>
      <c r="Y10" t="s">
        <v>675</v>
      </c>
      <c r="Z10" t="s">
        <v>635</v>
      </c>
      <c r="AA10">
        <v>1744</v>
      </c>
      <c r="AB10">
        <v>5232</v>
      </c>
      <c r="AC10" t="s">
        <v>424</v>
      </c>
    </row>
    <row r="11" spans="1:29" x14ac:dyDescent="0.35">
      <c r="A11" t="s">
        <v>282</v>
      </c>
      <c r="B11" t="s">
        <v>283</v>
      </c>
      <c r="C11" t="s">
        <v>284</v>
      </c>
      <c r="D11">
        <v>7573085232</v>
      </c>
      <c r="E11" t="s">
        <v>285</v>
      </c>
      <c r="F11" t="s">
        <v>19</v>
      </c>
      <c r="G11">
        <v>19</v>
      </c>
      <c r="H11" t="s">
        <v>282</v>
      </c>
      <c r="I11">
        <v>62</v>
      </c>
      <c r="J11">
        <v>4</v>
      </c>
      <c r="K11" t="s">
        <v>1340</v>
      </c>
      <c r="L11" s="2">
        <v>44992</v>
      </c>
      <c r="M11" s="6">
        <v>0.33319444444444446</v>
      </c>
      <c r="N11" t="s">
        <v>1317</v>
      </c>
      <c r="O11" s="2">
        <v>44993</v>
      </c>
      <c r="P11" s="6">
        <v>0.12817129629629628</v>
      </c>
      <c r="Q11" t="s">
        <v>420</v>
      </c>
      <c r="R11" t="s">
        <v>414</v>
      </c>
      <c r="S11" t="s">
        <v>839</v>
      </c>
      <c r="T11" t="s">
        <v>731</v>
      </c>
      <c r="U11">
        <v>7</v>
      </c>
      <c r="V11">
        <v>3</v>
      </c>
      <c r="W11">
        <v>1</v>
      </c>
      <c r="X11">
        <v>62</v>
      </c>
      <c r="Y11" t="s">
        <v>694</v>
      </c>
      <c r="Z11" t="s">
        <v>633</v>
      </c>
      <c r="AA11">
        <v>1356</v>
      </c>
      <c r="AB11">
        <v>5424</v>
      </c>
      <c r="AC11" t="s">
        <v>414</v>
      </c>
    </row>
    <row r="12" spans="1:29" x14ac:dyDescent="0.35">
      <c r="A12" t="s">
        <v>155</v>
      </c>
      <c r="B12" t="s">
        <v>156</v>
      </c>
      <c r="C12" t="s">
        <v>157</v>
      </c>
      <c r="D12">
        <v>2847411902</v>
      </c>
      <c r="E12" t="s">
        <v>158</v>
      </c>
      <c r="F12" t="s">
        <v>10</v>
      </c>
      <c r="G12">
        <v>82</v>
      </c>
      <c r="H12" t="s">
        <v>155</v>
      </c>
      <c r="I12">
        <v>70</v>
      </c>
      <c r="J12">
        <v>3</v>
      </c>
      <c r="K12" t="s">
        <v>1357</v>
      </c>
      <c r="L12" s="2">
        <v>45142</v>
      </c>
      <c r="M12" s="6">
        <v>0.91811342592592593</v>
      </c>
      <c r="N12" t="s">
        <v>1337</v>
      </c>
      <c r="O12" s="2">
        <v>45143</v>
      </c>
      <c r="P12" s="6">
        <v>0.58903935185185186</v>
      </c>
      <c r="Q12" t="s">
        <v>457</v>
      </c>
      <c r="R12" t="s">
        <v>405</v>
      </c>
      <c r="S12" t="s">
        <v>887</v>
      </c>
      <c r="T12" t="s">
        <v>717</v>
      </c>
      <c r="U12">
        <v>22</v>
      </c>
      <c r="V12">
        <v>14</v>
      </c>
      <c r="W12">
        <v>1</v>
      </c>
      <c r="X12">
        <v>70</v>
      </c>
      <c r="Y12" t="s">
        <v>697</v>
      </c>
      <c r="Z12" t="s">
        <v>635</v>
      </c>
      <c r="AA12">
        <v>866</v>
      </c>
      <c r="AB12">
        <v>2598</v>
      </c>
      <c r="AC12" t="s">
        <v>405</v>
      </c>
    </row>
    <row r="13" spans="1:29" x14ac:dyDescent="0.35">
      <c r="A13" t="s">
        <v>202</v>
      </c>
      <c r="B13" t="s">
        <v>203</v>
      </c>
      <c r="C13" t="s">
        <v>200</v>
      </c>
      <c r="D13">
        <v>911157961919</v>
      </c>
      <c r="E13" t="s">
        <v>204</v>
      </c>
      <c r="F13" t="s">
        <v>10</v>
      </c>
      <c r="G13">
        <v>99</v>
      </c>
      <c r="H13" t="s">
        <v>202</v>
      </c>
      <c r="I13">
        <v>38</v>
      </c>
      <c r="J13">
        <v>3</v>
      </c>
      <c r="K13" t="s">
        <v>1304</v>
      </c>
      <c r="L13" s="2">
        <v>45234</v>
      </c>
      <c r="M13" s="6">
        <v>0.58386574074074071</v>
      </c>
      <c r="N13" t="s">
        <v>1360</v>
      </c>
      <c r="O13" s="2">
        <v>45235</v>
      </c>
      <c r="P13" s="6">
        <v>0.65599537037037037</v>
      </c>
      <c r="Q13" t="s">
        <v>466</v>
      </c>
      <c r="R13" t="s">
        <v>405</v>
      </c>
      <c r="S13" t="s">
        <v>948</v>
      </c>
      <c r="T13" t="s">
        <v>713</v>
      </c>
      <c r="U13">
        <v>14</v>
      </c>
      <c r="V13">
        <v>15</v>
      </c>
      <c r="W13">
        <v>1</v>
      </c>
      <c r="X13">
        <v>38</v>
      </c>
      <c r="Y13" t="s">
        <v>671</v>
      </c>
      <c r="Z13" t="s">
        <v>638</v>
      </c>
      <c r="AA13">
        <v>562</v>
      </c>
      <c r="AB13">
        <v>1686</v>
      </c>
      <c r="AC13" t="s">
        <v>405</v>
      </c>
    </row>
    <row r="14" spans="1:29" x14ac:dyDescent="0.35">
      <c r="A14" t="s">
        <v>237</v>
      </c>
      <c r="B14" t="s">
        <v>238</v>
      </c>
      <c r="C14" t="s">
        <v>239</v>
      </c>
      <c r="D14">
        <v>214103009</v>
      </c>
      <c r="E14" t="s">
        <v>240</v>
      </c>
      <c r="F14" t="s">
        <v>19</v>
      </c>
      <c r="G14">
        <v>89</v>
      </c>
      <c r="H14" t="s">
        <v>237</v>
      </c>
      <c r="I14">
        <v>3</v>
      </c>
      <c r="J14">
        <v>5</v>
      </c>
      <c r="K14" t="s">
        <v>1330</v>
      </c>
      <c r="L14" s="2">
        <v>44969</v>
      </c>
      <c r="M14" s="6">
        <v>0.9561574074074074</v>
      </c>
      <c r="N14" t="s">
        <v>1263</v>
      </c>
      <c r="O14" s="2">
        <v>44970</v>
      </c>
      <c r="P14" s="6">
        <v>0.61228009259259264</v>
      </c>
      <c r="Q14" t="s">
        <v>460</v>
      </c>
      <c r="R14" t="s">
        <v>407</v>
      </c>
      <c r="S14" t="s">
        <v>712</v>
      </c>
      <c r="T14" t="s">
        <v>720</v>
      </c>
      <c r="U14">
        <v>22</v>
      </c>
      <c r="V14">
        <v>14</v>
      </c>
      <c r="W14">
        <v>1</v>
      </c>
      <c r="X14">
        <v>3</v>
      </c>
      <c r="Y14" t="s">
        <v>632</v>
      </c>
      <c r="Z14" t="s">
        <v>633</v>
      </c>
      <c r="AA14">
        <v>1534</v>
      </c>
      <c r="AB14">
        <v>7670</v>
      </c>
      <c r="AC14" t="s">
        <v>407</v>
      </c>
    </row>
    <row r="15" spans="1:29" x14ac:dyDescent="0.35">
      <c r="A15" t="s">
        <v>205</v>
      </c>
      <c r="B15" t="s">
        <v>206</v>
      </c>
      <c r="C15" t="s">
        <v>207</v>
      </c>
      <c r="D15">
        <v>911200621501</v>
      </c>
      <c r="E15" t="s">
        <v>208</v>
      </c>
      <c r="F15" t="s">
        <v>10</v>
      </c>
      <c r="G15">
        <v>127</v>
      </c>
      <c r="H15" t="s">
        <v>205</v>
      </c>
      <c r="I15">
        <v>60</v>
      </c>
      <c r="J15">
        <v>4</v>
      </c>
      <c r="K15" t="s">
        <v>1303</v>
      </c>
      <c r="L15" s="2">
        <v>45232</v>
      </c>
      <c r="M15" s="6">
        <v>0.58655092592592595</v>
      </c>
      <c r="N15" t="s">
        <v>1254</v>
      </c>
      <c r="O15" s="2">
        <v>45233</v>
      </c>
      <c r="P15" s="6">
        <v>0.80903935185185183</v>
      </c>
      <c r="Q15" t="s">
        <v>211</v>
      </c>
      <c r="R15" t="s">
        <v>403</v>
      </c>
      <c r="S15" t="s">
        <v>948</v>
      </c>
      <c r="T15" t="s">
        <v>740</v>
      </c>
      <c r="U15">
        <v>14</v>
      </c>
      <c r="V15">
        <v>19</v>
      </c>
      <c r="W15">
        <v>1</v>
      </c>
      <c r="X15">
        <v>60</v>
      </c>
      <c r="Y15" t="s">
        <v>692</v>
      </c>
      <c r="Z15" t="s">
        <v>635</v>
      </c>
      <c r="AA15">
        <v>827</v>
      </c>
      <c r="AB15">
        <v>3308</v>
      </c>
      <c r="AC15" t="s">
        <v>403</v>
      </c>
    </row>
    <row r="16" spans="1:29" x14ac:dyDescent="0.35">
      <c r="A16" t="s">
        <v>341</v>
      </c>
      <c r="B16" t="s">
        <v>342</v>
      </c>
      <c r="C16" t="s">
        <v>258</v>
      </c>
      <c r="D16">
        <v>2112404207</v>
      </c>
      <c r="E16" t="s">
        <v>343</v>
      </c>
      <c r="F16" t="s">
        <v>10</v>
      </c>
      <c r="G16">
        <v>135</v>
      </c>
      <c r="H16" t="s">
        <v>341</v>
      </c>
      <c r="I16">
        <v>30</v>
      </c>
      <c r="J16">
        <v>2</v>
      </c>
      <c r="K16" t="s">
        <v>1264</v>
      </c>
      <c r="L16" s="2">
        <v>45273</v>
      </c>
      <c r="M16" s="6">
        <v>0.43065972222222221</v>
      </c>
      <c r="N16" t="s">
        <v>1395</v>
      </c>
      <c r="O16" s="2">
        <v>45274</v>
      </c>
      <c r="P16" s="6">
        <v>0.65509259259259256</v>
      </c>
      <c r="Q16" t="s">
        <v>484</v>
      </c>
      <c r="R16" t="s">
        <v>401</v>
      </c>
      <c r="S16" t="s">
        <v>996</v>
      </c>
      <c r="T16" t="s">
        <v>715</v>
      </c>
      <c r="U16">
        <v>10</v>
      </c>
      <c r="V16">
        <v>15</v>
      </c>
      <c r="W16">
        <v>1</v>
      </c>
      <c r="X16">
        <v>30</v>
      </c>
      <c r="Y16" t="s">
        <v>663</v>
      </c>
      <c r="Z16" t="s">
        <v>633</v>
      </c>
      <c r="AA16">
        <v>751</v>
      </c>
      <c r="AB16">
        <v>1502</v>
      </c>
      <c r="AC16" t="s">
        <v>401</v>
      </c>
    </row>
    <row r="17" spans="1:29" x14ac:dyDescent="0.35">
      <c r="A17" t="s">
        <v>217</v>
      </c>
      <c r="B17" t="s">
        <v>218</v>
      </c>
      <c r="C17" t="s">
        <v>97</v>
      </c>
      <c r="D17">
        <v>7271590783</v>
      </c>
      <c r="E17" t="s">
        <v>219</v>
      </c>
      <c r="F17" t="s">
        <v>10</v>
      </c>
      <c r="G17">
        <v>161</v>
      </c>
      <c r="H17" t="s">
        <v>217</v>
      </c>
      <c r="I17">
        <v>58</v>
      </c>
      <c r="J17">
        <v>3</v>
      </c>
      <c r="K17" t="s">
        <v>1263</v>
      </c>
      <c r="L17" s="2">
        <v>44970</v>
      </c>
      <c r="M17" s="6">
        <v>0.13062499999999999</v>
      </c>
      <c r="N17" t="s">
        <v>1324</v>
      </c>
      <c r="O17" s="2">
        <v>44971</v>
      </c>
      <c r="P17" s="6">
        <v>0.96667824074074071</v>
      </c>
      <c r="Q17" t="s">
        <v>169</v>
      </c>
      <c r="R17" t="s">
        <v>407</v>
      </c>
      <c r="S17" t="s">
        <v>712</v>
      </c>
      <c r="T17" t="s">
        <v>727</v>
      </c>
      <c r="U17">
        <v>3</v>
      </c>
      <c r="V17">
        <v>23</v>
      </c>
      <c r="W17">
        <v>1</v>
      </c>
      <c r="X17">
        <v>58</v>
      </c>
      <c r="Y17" t="s">
        <v>690</v>
      </c>
      <c r="Z17" t="s">
        <v>638</v>
      </c>
      <c r="AA17">
        <v>1492</v>
      </c>
      <c r="AB17">
        <v>4476</v>
      </c>
      <c r="AC17" t="s">
        <v>407</v>
      </c>
    </row>
    <row r="18" spans="1:29" x14ac:dyDescent="0.35">
      <c r="A18" t="s">
        <v>237</v>
      </c>
      <c r="B18" t="s">
        <v>238</v>
      </c>
      <c r="C18" t="s">
        <v>239</v>
      </c>
      <c r="D18">
        <v>214103009</v>
      </c>
      <c r="E18" t="s">
        <v>240</v>
      </c>
      <c r="F18" t="s">
        <v>19</v>
      </c>
      <c r="G18">
        <v>192</v>
      </c>
      <c r="H18" t="s">
        <v>237</v>
      </c>
      <c r="I18">
        <v>64</v>
      </c>
      <c r="J18">
        <v>5</v>
      </c>
      <c r="K18" t="s">
        <v>1278</v>
      </c>
      <c r="L18" s="2">
        <v>45158</v>
      </c>
      <c r="M18" s="6">
        <v>0.51981481481481484</v>
      </c>
      <c r="N18" t="s">
        <v>1434</v>
      </c>
      <c r="O18" s="2">
        <v>45159</v>
      </c>
      <c r="P18" s="6">
        <v>9.1180555555555556E-2</v>
      </c>
      <c r="Q18" t="s">
        <v>420</v>
      </c>
      <c r="R18" t="s">
        <v>409</v>
      </c>
      <c r="S18" t="s">
        <v>887</v>
      </c>
      <c r="T18" t="s">
        <v>720</v>
      </c>
      <c r="U18">
        <v>12</v>
      </c>
      <c r="V18">
        <v>2</v>
      </c>
      <c r="W18">
        <v>1</v>
      </c>
      <c r="X18">
        <v>64</v>
      </c>
      <c r="Y18" t="s">
        <v>696</v>
      </c>
      <c r="Z18" t="s">
        <v>629</v>
      </c>
      <c r="AA18">
        <v>1878</v>
      </c>
      <c r="AB18">
        <v>9390</v>
      </c>
      <c r="AC18" t="s">
        <v>409</v>
      </c>
    </row>
    <row r="19" spans="1:29" x14ac:dyDescent="0.35">
      <c r="A19" t="s">
        <v>123</v>
      </c>
      <c r="B19" t="s">
        <v>124</v>
      </c>
      <c r="C19" t="s">
        <v>125</v>
      </c>
      <c r="D19">
        <v>9972300876</v>
      </c>
      <c r="E19" t="s">
        <v>126</v>
      </c>
      <c r="F19" t="s">
        <v>19</v>
      </c>
      <c r="G19">
        <v>194</v>
      </c>
      <c r="H19" t="s">
        <v>123</v>
      </c>
      <c r="I19">
        <v>58</v>
      </c>
      <c r="J19">
        <v>4</v>
      </c>
      <c r="K19" t="s">
        <v>1262</v>
      </c>
      <c r="L19" s="2">
        <v>44965</v>
      </c>
      <c r="M19" s="6">
        <v>0.48714120370370373</v>
      </c>
      <c r="N19" t="s">
        <v>1329</v>
      </c>
      <c r="O19" s="2">
        <v>44966</v>
      </c>
      <c r="P19" s="6">
        <v>0.20451388888888888</v>
      </c>
      <c r="Q19" t="s">
        <v>508</v>
      </c>
      <c r="R19" t="s">
        <v>407</v>
      </c>
      <c r="S19" t="s">
        <v>712</v>
      </c>
      <c r="T19" t="s">
        <v>715</v>
      </c>
      <c r="U19">
        <v>11</v>
      </c>
      <c r="V19">
        <v>4</v>
      </c>
      <c r="W19">
        <v>1</v>
      </c>
      <c r="X19">
        <v>58</v>
      </c>
      <c r="Y19" t="s">
        <v>690</v>
      </c>
      <c r="Z19" t="s">
        <v>638</v>
      </c>
      <c r="AA19">
        <v>1492</v>
      </c>
      <c r="AB19">
        <v>5968</v>
      </c>
      <c r="AC19" t="s">
        <v>407</v>
      </c>
    </row>
    <row r="20" spans="1:29" x14ac:dyDescent="0.35">
      <c r="A20" t="s">
        <v>278</v>
      </c>
      <c r="B20" t="s">
        <v>279</v>
      </c>
      <c r="C20" t="s">
        <v>280</v>
      </c>
      <c r="D20">
        <v>8410472405</v>
      </c>
      <c r="E20" t="s">
        <v>281</v>
      </c>
      <c r="F20" t="s">
        <v>19</v>
      </c>
      <c r="G20">
        <v>209</v>
      </c>
      <c r="H20" t="s">
        <v>278</v>
      </c>
      <c r="I20">
        <v>70</v>
      </c>
      <c r="J20">
        <v>2</v>
      </c>
      <c r="K20" t="s">
        <v>1449</v>
      </c>
      <c r="L20" s="2">
        <v>45099</v>
      </c>
      <c r="M20" s="6">
        <v>3.0925925925925926E-2</v>
      </c>
      <c r="N20" t="s">
        <v>1450</v>
      </c>
      <c r="O20" s="2">
        <v>45100</v>
      </c>
      <c r="P20" s="6">
        <v>0.90592592592592591</v>
      </c>
      <c r="Q20" t="s">
        <v>515</v>
      </c>
      <c r="R20" t="s">
        <v>405</v>
      </c>
      <c r="S20" t="s">
        <v>1000</v>
      </c>
      <c r="T20" t="s">
        <v>740</v>
      </c>
      <c r="U20">
        <v>0</v>
      </c>
      <c r="V20">
        <v>21</v>
      </c>
      <c r="W20">
        <v>1</v>
      </c>
      <c r="X20">
        <v>70</v>
      </c>
      <c r="Y20" t="s">
        <v>697</v>
      </c>
      <c r="Z20" t="s">
        <v>635</v>
      </c>
      <c r="AA20">
        <v>866</v>
      </c>
      <c r="AB20">
        <v>1732</v>
      </c>
      <c r="AC20" t="s">
        <v>405</v>
      </c>
    </row>
    <row r="21" spans="1:29" x14ac:dyDescent="0.35">
      <c r="A21" t="s">
        <v>362</v>
      </c>
      <c r="B21" t="s">
        <v>363</v>
      </c>
      <c r="C21" t="s">
        <v>364</v>
      </c>
      <c r="D21">
        <v>912783169130</v>
      </c>
      <c r="E21" t="s">
        <v>365</v>
      </c>
      <c r="F21" t="s">
        <v>19</v>
      </c>
      <c r="G21">
        <v>225</v>
      </c>
      <c r="H21" t="s">
        <v>362</v>
      </c>
      <c r="I21">
        <v>52</v>
      </c>
      <c r="J21">
        <v>5</v>
      </c>
      <c r="K21" t="s">
        <v>1387</v>
      </c>
      <c r="L21" s="2">
        <v>44962</v>
      </c>
      <c r="M21" s="6">
        <v>0.50863425925925931</v>
      </c>
      <c r="N21" t="s">
        <v>1418</v>
      </c>
      <c r="O21" s="2">
        <v>44963</v>
      </c>
      <c r="P21" s="6">
        <v>0.7507638888888889</v>
      </c>
      <c r="Q21" t="s">
        <v>523</v>
      </c>
      <c r="R21" t="s">
        <v>407</v>
      </c>
      <c r="S21" t="s">
        <v>712</v>
      </c>
      <c r="T21" t="s">
        <v>720</v>
      </c>
      <c r="U21">
        <v>12</v>
      </c>
      <c r="V21">
        <v>18</v>
      </c>
      <c r="W21">
        <v>1</v>
      </c>
      <c r="X21">
        <v>52</v>
      </c>
      <c r="Y21" t="s">
        <v>685</v>
      </c>
      <c r="Z21" t="s">
        <v>409</v>
      </c>
      <c r="AA21">
        <v>236</v>
      </c>
      <c r="AB21">
        <v>1180</v>
      </c>
      <c r="AC21" t="s">
        <v>407</v>
      </c>
    </row>
    <row r="22" spans="1:29" x14ac:dyDescent="0.35">
      <c r="A22" t="s">
        <v>20</v>
      </c>
      <c r="B22" t="s">
        <v>21</v>
      </c>
      <c r="C22" t="s">
        <v>22</v>
      </c>
      <c r="D22">
        <v>7232349928</v>
      </c>
      <c r="E22" t="s">
        <v>23</v>
      </c>
      <c r="F22" t="s">
        <v>19</v>
      </c>
      <c r="G22">
        <v>227</v>
      </c>
      <c r="H22" t="s">
        <v>20</v>
      </c>
      <c r="I22">
        <v>24</v>
      </c>
      <c r="J22">
        <v>4</v>
      </c>
      <c r="K22" t="s">
        <v>1385</v>
      </c>
      <c r="L22" s="2">
        <v>45285</v>
      </c>
      <c r="M22" s="6">
        <v>0.78520833333333329</v>
      </c>
      <c r="N22" t="s">
        <v>1459</v>
      </c>
      <c r="O22" s="2">
        <v>45286</v>
      </c>
      <c r="P22" s="6">
        <v>0.59009259259259261</v>
      </c>
      <c r="Q22" t="s">
        <v>133</v>
      </c>
      <c r="R22" t="s">
        <v>405</v>
      </c>
      <c r="S22" t="s">
        <v>996</v>
      </c>
      <c r="T22" t="s">
        <v>727</v>
      </c>
      <c r="U22">
        <v>18</v>
      </c>
      <c r="V22">
        <v>14</v>
      </c>
      <c r="W22">
        <v>1</v>
      </c>
      <c r="X22">
        <v>24</v>
      </c>
      <c r="Y22" t="s">
        <v>657</v>
      </c>
      <c r="Z22" t="s">
        <v>644</v>
      </c>
      <c r="AA22">
        <v>535</v>
      </c>
      <c r="AB22">
        <v>2140</v>
      </c>
      <c r="AC22" t="s">
        <v>405</v>
      </c>
    </row>
    <row r="23" spans="1:29" x14ac:dyDescent="0.35">
      <c r="A23" t="s">
        <v>143</v>
      </c>
      <c r="B23" t="s">
        <v>144</v>
      </c>
      <c r="C23" t="s">
        <v>145</v>
      </c>
      <c r="D23">
        <v>916899648374</v>
      </c>
      <c r="E23" t="s">
        <v>146</v>
      </c>
      <c r="F23" t="s">
        <v>19</v>
      </c>
      <c r="G23">
        <v>228</v>
      </c>
      <c r="H23" t="s">
        <v>143</v>
      </c>
      <c r="I23">
        <v>36</v>
      </c>
      <c r="J23">
        <v>1</v>
      </c>
      <c r="K23" t="s">
        <v>1401</v>
      </c>
      <c r="L23" s="2">
        <v>44995</v>
      </c>
      <c r="M23" s="6">
        <v>0.77837962962962959</v>
      </c>
      <c r="N23" t="s">
        <v>1318</v>
      </c>
      <c r="O23" s="2">
        <v>44996</v>
      </c>
      <c r="P23" s="6">
        <v>0.4375</v>
      </c>
      <c r="Q23" t="s">
        <v>524</v>
      </c>
      <c r="R23" t="s">
        <v>405</v>
      </c>
      <c r="S23" t="s">
        <v>839</v>
      </c>
      <c r="T23" t="s">
        <v>717</v>
      </c>
      <c r="U23">
        <v>18</v>
      </c>
      <c r="V23">
        <v>10</v>
      </c>
      <c r="W23">
        <v>1</v>
      </c>
      <c r="X23">
        <v>36</v>
      </c>
      <c r="Y23" t="s">
        <v>669</v>
      </c>
      <c r="Z23" t="s">
        <v>631</v>
      </c>
      <c r="AA23">
        <v>203</v>
      </c>
      <c r="AB23">
        <v>203</v>
      </c>
      <c r="AC23" t="s">
        <v>405</v>
      </c>
    </row>
    <row r="24" spans="1:29" x14ac:dyDescent="0.35">
      <c r="A24" t="s">
        <v>178</v>
      </c>
      <c r="B24" t="s">
        <v>179</v>
      </c>
      <c r="C24" t="s">
        <v>180</v>
      </c>
      <c r="D24">
        <v>9843970658</v>
      </c>
      <c r="E24" t="s">
        <v>181</v>
      </c>
      <c r="F24" t="s">
        <v>19</v>
      </c>
      <c r="G24">
        <v>232</v>
      </c>
      <c r="H24" t="s">
        <v>178</v>
      </c>
      <c r="I24">
        <v>28</v>
      </c>
      <c r="J24">
        <v>3</v>
      </c>
      <c r="K24" t="s">
        <v>1282</v>
      </c>
      <c r="L24" s="2">
        <v>45160</v>
      </c>
      <c r="M24" s="6">
        <v>0.50427083333333333</v>
      </c>
      <c r="N24" t="s">
        <v>1354</v>
      </c>
      <c r="O24" s="2">
        <v>45161</v>
      </c>
      <c r="P24" s="6">
        <v>0.37502314814814813</v>
      </c>
      <c r="Q24" t="s">
        <v>527</v>
      </c>
      <c r="R24" t="s">
        <v>409</v>
      </c>
      <c r="S24" t="s">
        <v>887</v>
      </c>
      <c r="T24" t="s">
        <v>731</v>
      </c>
      <c r="U24">
        <v>12</v>
      </c>
      <c r="V24">
        <v>9</v>
      </c>
      <c r="W24">
        <v>1</v>
      </c>
      <c r="X24">
        <v>28</v>
      </c>
      <c r="Y24" t="s">
        <v>661</v>
      </c>
      <c r="Z24" t="s">
        <v>635</v>
      </c>
      <c r="AA24">
        <v>1778</v>
      </c>
      <c r="AB24">
        <v>5334</v>
      </c>
      <c r="AC24" t="s">
        <v>409</v>
      </c>
    </row>
    <row r="25" spans="1:29" x14ac:dyDescent="0.35">
      <c r="A25" t="s">
        <v>337</v>
      </c>
      <c r="B25" t="s">
        <v>338</v>
      </c>
      <c r="C25" t="s">
        <v>339</v>
      </c>
      <c r="D25">
        <v>9628920018</v>
      </c>
      <c r="E25" t="s">
        <v>340</v>
      </c>
      <c r="F25" t="s">
        <v>10</v>
      </c>
      <c r="G25">
        <v>250</v>
      </c>
      <c r="H25" t="s">
        <v>337</v>
      </c>
      <c r="I25">
        <v>37</v>
      </c>
      <c r="J25">
        <v>5</v>
      </c>
      <c r="K25" t="s">
        <v>1255</v>
      </c>
      <c r="L25" s="2">
        <v>45238</v>
      </c>
      <c r="M25" s="6">
        <v>0.63017361111111114</v>
      </c>
      <c r="N25" t="s">
        <v>1252</v>
      </c>
      <c r="O25" s="2">
        <v>45239</v>
      </c>
      <c r="P25" s="6">
        <v>6.3958333333333339E-2</v>
      </c>
      <c r="Q25" t="s">
        <v>532</v>
      </c>
      <c r="R25" t="s">
        <v>403</v>
      </c>
      <c r="S25" t="s">
        <v>948</v>
      </c>
      <c r="T25" t="s">
        <v>715</v>
      </c>
      <c r="U25">
        <v>15</v>
      </c>
      <c r="V25">
        <v>1</v>
      </c>
      <c r="W25">
        <v>1</v>
      </c>
      <c r="X25">
        <v>37</v>
      </c>
      <c r="Y25" t="s">
        <v>670</v>
      </c>
      <c r="Z25" t="s">
        <v>633</v>
      </c>
      <c r="AA25">
        <v>1428</v>
      </c>
      <c r="AB25">
        <v>7140</v>
      </c>
      <c r="AC25" t="s">
        <v>403</v>
      </c>
    </row>
    <row r="26" spans="1:29" x14ac:dyDescent="0.35">
      <c r="A26" t="s">
        <v>317</v>
      </c>
      <c r="B26" t="s">
        <v>318</v>
      </c>
      <c r="C26" t="s">
        <v>319</v>
      </c>
      <c r="D26">
        <v>4987395025</v>
      </c>
      <c r="E26" t="s">
        <v>320</v>
      </c>
      <c r="F26" t="s">
        <v>19</v>
      </c>
      <c r="G26">
        <v>263</v>
      </c>
      <c r="H26" t="s">
        <v>317</v>
      </c>
      <c r="I26">
        <v>57</v>
      </c>
      <c r="J26">
        <v>4</v>
      </c>
      <c r="K26" t="s">
        <v>1268</v>
      </c>
      <c r="L26" s="2">
        <v>44997</v>
      </c>
      <c r="M26" s="6">
        <v>0.3994212962962963</v>
      </c>
      <c r="N26" t="s">
        <v>1380</v>
      </c>
      <c r="O26" s="2">
        <v>44998</v>
      </c>
      <c r="P26" s="6">
        <v>0.64028935185185187</v>
      </c>
      <c r="Q26" t="s">
        <v>450</v>
      </c>
      <c r="R26" t="s">
        <v>405</v>
      </c>
      <c r="S26" t="s">
        <v>839</v>
      </c>
      <c r="T26" t="s">
        <v>720</v>
      </c>
      <c r="U26">
        <v>9</v>
      </c>
      <c r="V26">
        <v>15</v>
      </c>
      <c r="W26">
        <v>1</v>
      </c>
      <c r="X26">
        <v>57</v>
      </c>
      <c r="Y26" t="s">
        <v>689</v>
      </c>
      <c r="Z26" t="s">
        <v>633</v>
      </c>
      <c r="AA26">
        <v>1582</v>
      </c>
      <c r="AB26">
        <v>6328</v>
      </c>
      <c r="AC26" t="s">
        <v>405</v>
      </c>
    </row>
    <row r="27" spans="1:29" x14ac:dyDescent="0.35">
      <c r="A27" t="s">
        <v>155</v>
      </c>
      <c r="B27" t="s">
        <v>156</v>
      </c>
      <c r="C27" t="s">
        <v>157</v>
      </c>
      <c r="D27">
        <v>2847411902</v>
      </c>
      <c r="E27" t="s">
        <v>158</v>
      </c>
      <c r="F27" t="s">
        <v>10</v>
      </c>
      <c r="G27">
        <v>266</v>
      </c>
      <c r="H27" t="s">
        <v>155</v>
      </c>
      <c r="I27">
        <v>36</v>
      </c>
      <c r="J27">
        <v>1</v>
      </c>
      <c r="K27" t="s">
        <v>1474</v>
      </c>
      <c r="L27" s="2">
        <v>45058</v>
      </c>
      <c r="M27" s="6">
        <v>0.57425925925925925</v>
      </c>
      <c r="N27" t="s">
        <v>1293</v>
      </c>
      <c r="O27" s="2">
        <v>45059</v>
      </c>
      <c r="P27" s="6">
        <v>0.80565972222222226</v>
      </c>
      <c r="Q27" t="s">
        <v>535</v>
      </c>
      <c r="R27" t="s">
        <v>405</v>
      </c>
      <c r="S27" t="s">
        <v>999</v>
      </c>
      <c r="T27" t="s">
        <v>717</v>
      </c>
      <c r="U27">
        <v>13</v>
      </c>
      <c r="V27">
        <v>19</v>
      </c>
      <c r="W27">
        <v>1</v>
      </c>
      <c r="X27">
        <v>36</v>
      </c>
      <c r="Y27" t="s">
        <v>669</v>
      </c>
      <c r="Z27" t="s">
        <v>631</v>
      </c>
      <c r="AA27">
        <v>203</v>
      </c>
      <c r="AB27">
        <v>203</v>
      </c>
      <c r="AC27" t="s">
        <v>405</v>
      </c>
    </row>
    <row r="28" spans="1:29" x14ac:dyDescent="0.35">
      <c r="A28" t="s">
        <v>99</v>
      </c>
      <c r="B28" t="s">
        <v>100</v>
      </c>
      <c r="C28" t="s">
        <v>101</v>
      </c>
      <c r="D28">
        <v>910316756360</v>
      </c>
      <c r="E28" t="s">
        <v>102</v>
      </c>
      <c r="F28" t="s">
        <v>10</v>
      </c>
      <c r="G28">
        <v>269</v>
      </c>
      <c r="H28" t="s">
        <v>99</v>
      </c>
      <c r="I28">
        <v>36</v>
      </c>
      <c r="J28">
        <v>1</v>
      </c>
      <c r="K28" t="s">
        <v>1476</v>
      </c>
      <c r="L28" s="2">
        <v>45224</v>
      </c>
      <c r="M28" s="6">
        <v>5.0138888888888886E-2</v>
      </c>
      <c r="N28" t="s">
        <v>1477</v>
      </c>
      <c r="O28" s="2">
        <v>45225</v>
      </c>
      <c r="P28" s="6">
        <v>0.74876157407407407</v>
      </c>
      <c r="Q28" t="s">
        <v>537</v>
      </c>
      <c r="R28" t="s">
        <v>405</v>
      </c>
      <c r="S28" t="s">
        <v>1006</v>
      </c>
      <c r="T28" t="s">
        <v>715</v>
      </c>
      <c r="U28">
        <v>1</v>
      </c>
      <c r="V28">
        <v>17</v>
      </c>
      <c r="W28">
        <v>1</v>
      </c>
      <c r="X28">
        <v>36</v>
      </c>
      <c r="Y28" t="s">
        <v>669</v>
      </c>
      <c r="Z28" t="s">
        <v>631</v>
      </c>
      <c r="AA28">
        <v>203</v>
      </c>
      <c r="AB28">
        <v>203</v>
      </c>
      <c r="AC28" t="s">
        <v>405</v>
      </c>
    </row>
    <row r="29" spans="1:29" x14ac:dyDescent="0.35">
      <c r="A29" t="s">
        <v>282</v>
      </c>
      <c r="B29" t="s">
        <v>283</v>
      </c>
      <c r="C29" t="s">
        <v>284</v>
      </c>
      <c r="D29">
        <v>7573085232</v>
      </c>
      <c r="E29" t="s">
        <v>285</v>
      </c>
      <c r="F29" t="s">
        <v>19</v>
      </c>
      <c r="G29">
        <v>291</v>
      </c>
      <c r="H29" t="s">
        <v>282</v>
      </c>
      <c r="I29">
        <v>49</v>
      </c>
      <c r="J29">
        <v>2</v>
      </c>
      <c r="K29" t="s">
        <v>1355</v>
      </c>
      <c r="L29" s="2">
        <v>44967</v>
      </c>
      <c r="M29" s="6">
        <v>8.7962962962962968E-3</v>
      </c>
      <c r="N29" t="s">
        <v>1272</v>
      </c>
      <c r="O29" s="2">
        <v>44968</v>
      </c>
      <c r="P29" s="6">
        <v>0.95336805555555559</v>
      </c>
      <c r="Q29" t="s">
        <v>527</v>
      </c>
      <c r="R29" t="s">
        <v>407</v>
      </c>
      <c r="S29" t="s">
        <v>712</v>
      </c>
      <c r="T29" t="s">
        <v>717</v>
      </c>
      <c r="U29">
        <v>0</v>
      </c>
      <c r="V29">
        <v>22</v>
      </c>
      <c r="W29">
        <v>1</v>
      </c>
      <c r="X29">
        <v>49</v>
      </c>
      <c r="Y29" t="s">
        <v>682</v>
      </c>
      <c r="Z29" t="s">
        <v>633</v>
      </c>
      <c r="AA29">
        <v>903</v>
      </c>
      <c r="AB29">
        <v>1806</v>
      </c>
      <c r="AC29" t="s">
        <v>407</v>
      </c>
    </row>
    <row r="30" spans="1:29" x14ac:dyDescent="0.35">
      <c r="A30" t="s">
        <v>226</v>
      </c>
      <c r="B30" t="s">
        <v>227</v>
      </c>
      <c r="C30" t="s">
        <v>228</v>
      </c>
      <c r="D30">
        <v>8736997123</v>
      </c>
      <c r="E30" t="s">
        <v>229</v>
      </c>
      <c r="F30" t="s">
        <v>10</v>
      </c>
      <c r="G30">
        <v>298</v>
      </c>
      <c r="H30" t="s">
        <v>226</v>
      </c>
      <c r="I30">
        <v>3</v>
      </c>
      <c r="J30">
        <v>1</v>
      </c>
      <c r="K30" t="s">
        <v>1272</v>
      </c>
      <c r="L30" s="2">
        <v>44968</v>
      </c>
      <c r="M30" s="6">
        <v>0.96283564814814815</v>
      </c>
      <c r="N30" t="s">
        <v>1330</v>
      </c>
      <c r="O30" s="2">
        <v>44969</v>
      </c>
      <c r="P30" s="6">
        <v>9.5636574074074068E-2</v>
      </c>
      <c r="Q30" t="s">
        <v>505</v>
      </c>
      <c r="R30" t="s">
        <v>407</v>
      </c>
      <c r="S30" t="s">
        <v>712</v>
      </c>
      <c r="T30" t="s">
        <v>713</v>
      </c>
      <c r="U30">
        <v>23</v>
      </c>
      <c r="V30">
        <v>2</v>
      </c>
      <c r="W30">
        <v>1</v>
      </c>
      <c r="X30">
        <v>3</v>
      </c>
      <c r="Y30" t="s">
        <v>632</v>
      </c>
      <c r="Z30" t="s">
        <v>633</v>
      </c>
      <c r="AA30">
        <v>1534</v>
      </c>
      <c r="AB30">
        <v>1534</v>
      </c>
      <c r="AC30" t="s">
        <v>407</v>
      </c>
    </row>
    <row r="31" spans="1:29" x14ac:dyDescent="0.35">
      <c r="A31" t="s">
        <v>278</v>
      </c>
      <c r="B31" t="s">
        <v>279</v>
      </c>
      <c r="C31" t="s">
        <v>280</v>
      </c>
      <c r="D31">
        <v>8410472405</v>
      </c>
      <c r="E31" t="s">
        <v>281</v>
      </c>
      <c r="F31" t="s">
        <v>19</v>
      </c>
      <c r="G31">
        <v>302</v>
      </c>
      <c r="H31" t="s">
        <v>278</v>
      </c>
      <c r="I31">
        <v>25</v>
      </c>
      <c r="J31">
        <v>4</v>
      </c>
      <c r="K31" t="s">
        <v>1489</v>
      </c>
      <c r="L31" s="2">
        <v>45223</v>
      </c>
      <c r="M31" s="6">
        <v>0.57853009259259258</v>
      </c>
      <c r="N31" t="s">
        <v>1476</v>
      </c>
      <c r="O31" s="2">
        <v>45224</v>
      </c>
      <c r="P31" s="6">
        <v>0.71765046296296298</v>
      </c>
      <c r="Q31" t="s">
        <v>211</v>
      </c>
      <c r="R31" t="s">
        <v>401</v>
      </c>
      <c r="S31" t="s">
        <v>1006</v>
      </c>
      <c r="T31" t="s">
        <v>731</v>
      </c>
      <c r="U31">
        <v>13</v>
      </c>
      <c r="V31">
        <v>17</v>
      </c>
      <c r="W31">
        <v>1</v>
      </c>
      <c r="X31">
        <v>25</v>
      </c>
      <c r="Y31" t="s">
        <v>658</v>
      </c>
      <c r="Z31" t="s">
        <v>631</v>
      </c>
      <c r="AA31">
        <v>1202</v>
      </c>
      <c r="AB31">
        <v>4808</v>
      </c>
      <c r="AC31" t="s">
        <v>401</v>
      </c>
    </row>
    <row r="32" spans="1:29" x14ac:dyDescent="0.35">
      <c r="A32" t="s">
        <v>55</v>
      </c>
      <c r="B32" t="s">
        <v>56</v>
      </c>
      <c r="C32" t="s">
        <v>57</v>
      </c>
      <c r="D32">
        <v>912112817503</v>
      </c>
      <c r="E32" t="s">
        <v>58</v>
      </c>
      <c r="F32" t="s">
        <v>10</v>
      </c>
      <c r="G32">
        <v>323</v>
      </c>
      <c r="H32" t="s">
        <v>55</v>
      </c>
      <c r="I32">
        <v>23</v>
      </c>
      <c r="J32">
        <v>2</v>
      </c>
      <c r="K32" t="s">
        <v>1329</v>
      </c>
      <c r="L32" s="2">
        <v>44966</v>
      </c>
      <c r="M32" s="6">
        <v>0.75907407407407412</v>
      </c>
      <c r="N32" t="s">
        <v>1355</v>
      </c>
      <c r="O32" s="2">
        <v>44967</v>
      </c>
      <c r="P32" s="6">
        <v>0.43234953703703705</v>
      </c>
      <c r="Q32" t="s">
        <v>702</v>
      </c>
      <c r="R32" t="s">
        <v>401</v>
      </c>
      <c r="S32" t="s">
        <v>712</v>
      </c>
      <c r="T32" t="s">
        <v>740</v>
      </c>
      <c r="U32">
        <v>18</v>
      </c>
      <c r="V32">
        <v>10</v>
      </c>
      <c r="W32">
        <v>1</v>
      </c>
      <c r="X32">
        <v>23</v>
      </c>
      <c r="Y32" t="s">
        <v>656</v>
      </c>
      <c r="Z32" t="s">
        <v>635</v>
      </c>
      <c r="AA32">
        <v>1098</v>
      </c>
      <c r="AB32">
        <v>2196</v>
      </c>
      <c r="AC32" t="s">
        <v>401</v>
      </c>
    </row>
    <row r="33" spans="1:29" x14ac:dyDescent="0.35">
      <c r="A33" t="s">
        <v>95</v>
      </c>
      <c r="B33" t="s">
        <v>96</v>
      </c>
      <c r="C33" t="s">
        <v>97</v>
      </c>
      <c r="D33">
        <v>7196287267</v>
      </c>
      <c r="E33" t="s">
        <v>98</v>
      </c>
      <c r="F33" t="s">
        <v>19</v>
      </c>
      <c r="G33">
        <v>331</v>
      </c>
      <c r="H33" t="s">
        <v>95</v>
      </c>
      <c r="I33">
        <v>41</v>
      </c>
      <c r="J33">
        <v>5</v>
      </c>
      <c r="K33" t="s">
        <v>1304</v>
      </c>
      <c r="L33" s="2">
        <v>45234</v>
      </c>
      <c r="M33" s="6">
        <v>0.90967592592592594</v>
      </c>
      <c r="N33" t="s">
        <v>1360</v>
      </c>
      <c r="O33" s="2">
        <v>45235</v>
      </c>
      <c r="P33" s="6">
        <v>0.59273148148148147</v>
      </c>
      <c r="Q33" t="s">
        <v>538</v>
      </c>
      <c r="R33" t="s">
        <v>403</v>
      </c>
      <c r="S33" t="s">
        <v>948</v>
      </c>
      <c r="T33" t="s">
        <v>713</v>
      </c>
      <c r="U33">
        <v>21</v>
      </c>
      <c r="V33">
        <v>14</v>
      </c>
      <c r="W33">
        <v>1</v>
      </c>
      <c r="X33">
        <v>41</v>
      </c>
      <c r="Y33" t="s">
        <v>674</v>
      </c>
      <c r="Z33" t="s">
        <v>635</v>
      </c>
      <c r="AA33">
        <v>1977</v>
      </c>
      <c r="AB33">
        <v>9885</v>
      </c>
      <c r="AC33" t="s">
        <v>403</v>
      </c>
    </row>
    <row r="34" spans="1:29" x14ac:dyDescent="0.35">
      <c r="A34" t="s">
        <v>389</v>
      </c>
      <c r="B34" t="s">
        <v>390</v>
      </c>
      <c r="C34" t="s">
        <v>391</v>
      </c>
      <c r="D34">
        <v>919478540370</v>
      </c>
      <c r="E34" t="s">
        <v>392</v>
      </c>
      <c r="F34" t="s">
        <v>10</v>
      </c>
      <c r="G34">
        <v>333</v>
      </c>
      <c r="H34" t="s">
        <v>389</v>
      </c>
      <c r="I34">
        <v>22</v>
      </c>
      <c r="J34">
        <v>5</v>
      </c>
      <c r="K34" t="s">
        <v>1329</v>
      </c>
      <c r="L34" s="2">
        <v>44966</v>
      </c>
      <c r="M34" s="6">
        <v>0.26336805555555554</v>
      </c>
      <c r="N34" t="s">
        <v>1355</v>
      </c>
      <c r="O34" s="2">
        <v>44967</v>
      </c>
      <c r="P34" s="6">
        <v>0.1572800925925926</v>
      </c>
      <c r="Q34" t="s">
        <v>557</v>
      </c>
      <c r="R34" t="s">
        <v>424</v>
      </c>
      <c r="S34" t="s">
        <v>712</v>
      </c>
      <c r="T34" t="s">
        <v>740</v>
      </c>
      <c r="U34">
        <v>6</v>
      </c>
      <c r="V34">
        <v>3</v>
      </c>
      <c r="W34">
        <v>1</v>
      </c>
      <c r="X34">
        <v>22</v>
      </c>
      <c r="Y34" t="s">
        <v>655</v>
      </c>
      <c r="Z34" t="s">
        <v>629</v>
      </c>
      <c r="AA34">
        <v>1639</v>
      </c>
      <c r="AB34">
        <v>8195</v>
      </c>
      <c r="AC34" t="s">
        <v>424</v>
      </c>
    </row>
    <row r="35" spans="1:29" x14ac:dyDescent="0.35">
      <c r="A35" t="s">
        <v>71</v>
      </c>
      <c r="B35" t="s">
        <v>72</v>
      </c>
      <c r="C35" t="s">
        <v>73</v>
      </c>
      <c r="D35">
        <v>912738556486</v>
      </c>
      <c r="E35" t="s">
        <v>74</v>
      </c>
      <c r="F35" t="s">
        <v>19</v>
      </c>
      <c r="G35">
        <v>349</v>
      </c>
      <c r="H35" t="s">
        <v>71</v>
      </c>
      <c r="I35">
        <v>44</v>
      </c>
      <c r="J35">
        <v>4</v>
      </c>
      <c r="K35" t="s">
        <v>1302</v>
      </c>
      <c r="L35" s="2">
        <v>45241</v>
      </c>
      <c r="M35" s="6">
        <v>0.14765046296296297</v>
      </c>
      <c r="N35" t="s">
        <v>1257</v>
      </c>
      <c r="O35" s="2">
        <v>45242</v>
      </c>
      <c r="P35" s="6">
        <v>0.43834490740740739</v>
      </c>
      <c r="Q35" t="s">
        <v>525</v>
      </c>
      <c r="R35" t="s">
        <v>403</v>
      </c>
      <c r="S35" t="s">
        <v>948</v>
      </c>
      <c r="T35" t="s">
        <v>713</v>
      </c>
      <c r="U35">
        <v>3</v>
      </c>
      <c r="V35">
        <v>10</v>
      </c>
      <c r="W35">
        <v>1</v>
      </c>
      <c r="X35">
        <v>44</v>
      </c>
      <c r="Y35" t="s">
        <v>677</v>
      </c>
      <c r="Z35" t="s">
        <v>631</v>
      </c>
      <c r="AA35">
        <v>794</v>
      </c>
      <c r="AB35">
        <v>3176</v>
      </c>
      <c r="AC35" t="s">
        <v>403</v>
      </c>
    </row>
    <row r="36" spans="1:29" x14ac:dyDescent="0.35">
      <c r="A36" t="s">
        <v>115</v>
      </c>
      <c r="B36" t="s">
        <v>116</v>
      </c>
      <c r="C36" t="s">
        <v>117</v>
      </c>
      <c r="D36">
        <v>2539728317</v>
      </c>
      <c r="E36" t="s">
        <v>118</v>
      </c>
      <c r="F36" t="s">
        <v>10</v>
      </c>
      <c r="G36">
        <v>356</v>
      </c>
      <c r="H36" t="s">
        <v>115</v>
      </c>
      <c r="I36">
        <v>14</v>
      </c>
      <c r="J36">
        <v>1</v>
      </c>
      <c r="K36" t="s">
        <v>1422</v>
      </c>
      <c r="L36" s="2">
        <v>45115</v>
      </c>
      <c r="M36" s="6">
        <v>2.8935185185185185E-2</v>
      </c>
      <c r="N36" t="s">
        <v>1446</v>
      </c>
      <c r="O36" s="2">
        <v>45116</v>
      </c>
      <c r="P36" s="6">
        <v>0.18868055555555555</v>
      </c>
      <c r="Q36" t="s">
        <v>61</v>
      </c>
      <c r="R36" t="s">
        <v>405</v>
      </c>
      <c r="S36" t="s">
        <v>998</v>
      </c>
      <c r="T36" t="s">
        <v>713</v>
      </c>
      <c r="U36">
        <v>0</v>
      </c>
      <c r="V36">
        <v>4</v>
      </c>
      <c r="W36">
        <v>1</v>
      </c>
      <c r="X36">
        <v>14</v>
      </c>
      <c r="Y36" t="s">
        <v>647</v>
      </c>
      <c r="Z36" t="s">
        <v>633</v>
      </c>
      <c r="AA36">
        <v>1915</v>
      </c>
      <c r="AB36">
        <v>1915</v>
      </c>
      <c r="AC36" t="s">
        <v>405</v>
      </c>
    </row>
    <row r="37" spans="1:29" x14ac:dyDescent="0.35">
      <c r="A37" t="s">
        <v>15</v>
      </c>
      <c r="B37" t="s">
        <v>16</v>
      </c>
      <c r="C37" t="s">
        <v>17</v>
      </c>
      <c r="D37">
        <v>7400208126</v>
      </c>
      <c r="E37" t="s">
        <v>18</v>
      </c>
      <c r="F37" t="s">
        <v>19</v>
      </c>
      <c r="G37">
        <v>364</v>
      </c>
      <c r="H37" t="s">
        <v>15</v>
      </c>
      <c r="I37">
        <v>43</v>
      </c>
      <c r="J37">
        <v>3</v>
      </c>
      <c r="K37" t="s">
        <v>1255</v>
      </c>
      <c r="L37" s="2">
        <v>45238</v>
      </c>
      <c r="M37" s="6">
        <v>0.25626157407407407</v>
      </c>
      <c r="N37" t="s">
        <v>1252</v>
      </c>
      <c r="O37" s="2">
        <v>45239</v>
      </c>
      <c r="P37" s="6">
        <v>0.19274305555555554</v>
      </c>
      <c r="Q37" t="s">
        <v>239</v>
      </c>
      <c r="R37" t="s">
        <v>403</v>
      </c>
      <c r="S37" t="s">
        <v>948</v>
      </c>
      <c r="T37" t="s">
        <v>715</v>
      </c>
      <c r="U37">
        <v>6</v>
      </c>
      <c r="V37">
        <v>4</v>
      </c>
      <c r="W37">
        <v>1</v>
      </c>
      <c r="X37">
        <v>43</v>
      </c>
      <c r="Y37" t="s">
        <v>676</v>
      </c>
      <c r="Z37" t="s">
        <v>409</v>
      </c>
      <c r="AA37">
        <v>750</v>
      </c>
      <c r="AB37">
        <v>2250</v>
      </c>
      <c r="AC37" t="s">
        <v>403</v>
      </c>
    </row>
    <row r="38" spans="1:29" x14ac:dyDescent="0.35">
      <c r="A38" t="s">
        <v>333</v>
      </c>
      <c r="B38" t="s">
        <v>334</v>
      </c>
      <c r="C38" t="s">
        <v>335</v>
      </c>
      <c r="D38">
        <v>913129106402</v>
      </c>
      <c r="E38" t="s">
        <v>336</v>
      </c>
      <c r="F38" t="s">
        <v>19</v>
      </c>
      <c r="G38">
        <v>392</v>
      </c>
      <c r="H38" t="s">
        <v>333</v>
      </c>
      <c r="I38">
        <v>4</v>
      </c>
      <c r="J38">
        <v>2</v>
      </c>
      <c r="K38" t="s">
        <v>1360</v>
      </c>
      <c r="L38" s="2">
        <v>45235</v>
      </c>
      <c r="M38" s="6">
        <v>0.13813657407407406</v>
      </c>
      <c r="N38" t="s">
        <v>1374</v>
      </c>
      <c r="O38" s="2">
        <v>45236</v>
      </c>
      <c r="P38" s="6">
        <v>0.78690972222222222</v>
      </c>
      <c r="Q38" t="s">
        <v>73</v>
      </c>
      <c r="R38" t="s">
        <v>403</v>
      </c>
      <c r="S38" t="s">
        <v>948</v>
      </c>
      <c r="T38" t="s">
        <v>720</v>
      </c>
      <c r="U38">
        <v>3</v>
      </c>
      <c r="V38">
        <v>18</v>
      </c>
      <c r="W38">
        <v>1</v>
      </c>
      <c r="X38">
        <v>4</v>
      </c>
      <c r="Y38" t="s">
        <v>634</v>
      </c>
      <c r="Z38" t="s">
        <v>635</v>
      </c>
      <c r="AA38">
        <v>1199</v>
      </c>
      <c r="AB38">
        <v>2398</v>
      </c>
      <c r="AC38" t="s">
        <v>403</v>
      </c>
    </row>
    <row r="39" spans="1:29" x14ac:dyDescent="0.35">
      <c r="A39" t="s">
        <v>268</v>
      </c>
      <c r="B39" t="s">
        <v>269</v>
      </c>
      <c r="C39" t="s">
        <v>235</v>
      </c>
      <c r="D39">
        <v>913719858588</v>
      </c>
      <c r="E39" t="s">
        <v>270</v>
      </c>
      <c r="F39" t="s">
        <v>19</v>
      </c>
      <c r="G39">
        <v>396</v>
      </c>
      <c r="H39" t="s">
        <v>268</v>
      </c>
      <c r="I39">
        <v>10</v>
      </c>
      <c r="J39">
        <v>5</v>
      </c>
      <c r="K39" t="s">
        <v>1352</v>
      </c>
      <c r="L39" s="2">
        <v>45000</v>
      </c>
      <c r="M39" s="6">
        <v>0.64650462962962962</v>
      </c>
      <c r="N39" t="s">
        <v>1424</v>
      </c>
      <c r="O39" s="2">
        <v>45001</v>
      </c>
      <c r="P39" s="6">
        <v>7.2928240740740738E-2</v>
      </c>
      <c r="Q39" t="s">
        <v>501</v>
      </c>
      <c r="R39" t="s">
        <v>405</v>
      </c>
      <c r="S39" t="s">
        <v>839</v>
      </c>
      <c r="T39" t="s">
        <v>715</v>
      </c>
      <c r="U39">
        <v>15</v>
      </c>
      <c r="V39">
        <v>1</v>
      </c>
      <c r="W39">
        <v>1</v>
      </c>
      <c r="X39">
        <v>10</v>
      </c>
      <c r="Y39" t="s">
        <v>642</v>
      </c>
      <c r="Z39" t="s">
        <v>638</v>
      </c>
      <c r="AA39">
        <v>259</v>
      </c>
      <c r="AB39">
        <v>1295</v>
      </c>
      <c r="AC39" t="s">
        <v>405</v>
      </c>
    </row>
    <row r="40" spans="1:29" x14ac:dyDescent="0.35">
      <c r="A40" t="s">
        <v>103</v>
      </c>
      <c r="B40" t="s">
        <v>104</v>
      </c>
      <c r="C40" t="s">
        <v>105</v>
      </c>
      <c r="D40">
        <v>917406193950</v>
      </c>
      <c r="E40" t="s">
        <v>106</v>
      </c>
      <c r="F40" t="s">
        <v>10</v>
      </c>
      <c r="G40">
        <v>410</v>
      </c>
      <c r="H40" t="s">
        <v>103</v>
      </c>
      <c r="I40">
        <v>24</v>
      </c>
      <c r="J40">
        <v>1</v>
      </c>
      <c r="K40" t="s">
        <v>1327</v>
      </c>
      <c r="L40" s="2">
        <v>44927</v>
      </c>
      <c r="M40" s="6">
        <v>0.84778935185185189</v>
      </c>
      <c r="N40" t="s">
        <v>1296</v>
      </c>
      <c r="O40" s="2">
        <v>44928</v>
      </c>
      <c r="P40" s="6">
        <v>0.2479861111111111</v>
      </c>
      <c r="Q40" t="s">
        <v>566</v>
      </c>
      <c r="R40" t="s">
        <v>405</v>
      </c>
      <c r="S40" t="s">
        <v>1002</v>
      </c>
      <c r="T40" t="s">
        <v>720</v>
      </c>
      <c r="U40">
        <v>20</v>
      </c>
      <c r="V40">
        <v>5</v>
      </c>
      <c r="W40">
        <v>1</v>
      </c>
      <c r="X40">
        <v>24</v>
      </c>
      <c r="Y40" t="s">
        <v>657</v>
      </c>
      <c r="Z40" t="s">
        <v>644</v>
      </c>
      <c r="AA40">
        <v>535</v>
      </c>
      <c r="AB40">
        <v>535</v>
      </c>
      <c r="AC40" t="s">
        <v>405</v>
      </c>
    </row>
    <row r="41" spans="1:29" x14ac:dyDescent="0.35">
      <c r="A41" t="s">
        <v>159</v>
      </c>
      <c r="B41" t="s">
        <v>160</v>
      </c>
      <c r="C41" t="s">
        <v>161</v>
      </c>
      <c r="D41">
        <v>918804850295</v>
      </c>
      <c r="E41" t="s">
        <v>162</v>
      </c>
      <c r="F41" t="s">
        <v>19</v>
      </c>
      <c r="G41">
        <v>420</v>
      </c>
      <c r="H41" t="s">
        <v>159</v>
      </c>
      <c r="I41">
        <v>6</v>
      </c>
      <c r="J41">
        <v>3</v>
      </c>
      <c r="K41" t="s">
        <v>1332</v>
      </c>
      <c r="L41" s="2">
        <v>44984</v>
      </c>
      <c r="M41" s="6">
        <v>0.35856481481481484</v>
      </c>
      <c r="N41" t="s">
        <v>1258</v>
      </c>
      <c r="O41" s="2">
        <v>44985</v>
      </c>
      <c r="P41" s="6">
        <v>5.1967592592592595E-3</v>
      </c>
      <c r="Q41" t="s">
        <v>207</v>
      </c>
      <c r="R41" t="s">
        <v>414</v>
      </c>
      <c r="S41" t="s">
        <v>712</v>
      </c>
      <c r="T41" t="s">
        <v>727</v>
      </c>
      <c r="U41">
        <v>8</v>
      </c>
      <c r="V41">
        <v>0</v>
      </c>
      <c r="W41">
        <v>1</v>
      </c>
      <c r="X41">
        <v>6</v>
      </c>
      <c r="Y41" t="s">
        <v>637</v>
      </c>
      <c r="Z41" t="s">
        <v>638</v>
      </c>
      <c r="AA41">
        <v>1112</v>
      </c>
      <c r="AB41">
        <v>3336</v>
      </c>
      <c r="AC41" t="s">
        <v>414</v>
      </c>
    </row>
    <row r="42" spans="1:29" x14ac:dyDescent="0.35">
      <c r="A42" t="s">
        <v>83</v>
      </c>
      <c r="B42" t="s">
        <v>84</v>
      </c>
      <c r="C42" t="s">
        <v>85</v>
      </c>
      <c r="D42">
        <v>1731643700</v>
      </c>
      <c r="E42" t="s">
        <v>86</v>
      </c>
      <c r="F42" t="s">
        <v>19</v>
      </c>
      <c r="G42">
        <v>434</v>
      </c>
      <c r="H42" t="s">
        <v>83</v>
      </c>
      <c r="I42">
        <v>51</v>
      </c>
      <c r="J42">
        <v>4</v>
      </c>
      <c r="K42" t="s">
        <v>1502</v>
      </c>
      <c r="L42" s="2">
        <v>45258</v>
      </c>
      <c r="M42" s="6">
        <v>0.30770833333333331</v>
      </c>
      <c r="N42" t="s">
        <v>1490</v>
      </c>
      <c r="O42" s="2">
        <v>45259</v>
      </c>
      <c r="P42" s="6">
        <v>0.8218981481481481</v>
      </c>
      <c r="Q42" t="s">
        <v>474</v>
      </c>
      <c r="R42" t="s">
        <v>424</v>
      </c>
      <c r="S42" t="s">
        <v>948</v>
      </c>
      <c r="T42" t="s">
        <v>731</v>
      </c>
      <c r="U42">
        <v>7</v>
      </c>
      <c r="V42">
        <v>19</v>
      </c>
      <c r="W42">
        <v>1</v>
      </c>
      <c r="X42">
        <v>51</v>
      </c>
      <c r="Y42" t="s">
        <v>684</v>
      </c>
      <c r="Z42" t="s">
        <v>629</v>
      </c>
      <c r="AA42">
        <v>1084</v>
      </c>
      <c r="AB42">
        <v>4336</v>
      </c>
      <c r="AC42" t="s">
        <v>424</v>
      </c>
    </row>
    <row r="43" spans="1:29" x14ac:dyDescent="0.35">
      <c r="A43" t="s">
        <v>151</v>
      </c>
      <c r="B43" t="s">
        <v>152</v>
      </c>
      <c r="C43" t="s">
        <v>153</v>
      </c>
      <c r="D43">
        <v>1972392634</v>
      </c>
      <c r="E43" t="s">
        <v>154</v>
      </c>
      <c r="F43" t="s">
        <v>19</v>
      </c>
      <c r="G43">
        <v>438</v>
      </c>
      <c r="H43" t="s">
        <v>151</v>
      </c>
      <c r="I43">
        <v>34</v>
      </c>
      <c r="J43">
        <v>2</v>
      </c>
      <c r="K43" t="s">
        <v>1284</v>
      </c>
      <c r="L43" s="2">
        <v>45164</v>
      </c>
      <c r="M43" s="6">
        <v>0.39394675925925926</v>
      </c>
      <c r="N43" t="s">
        <v>1362</v>
      </c>
      <c r="O43" s="2">
        <v>45165</v>
      </c>
      <c r="P43" s="6">
        <v>0.1378587962962963</v>
      </c>
      <c r="Q43" t="s">
        <v>546</v>
      </c>
      <c r="R43" t="s">
        <v>409</v>
      </c>
      <c r="S43" t="s">
        <v>887</v>
      </c>
      <c r="T43" t="s">
        <v>713</v>
      </c>
      <c r="U43">
        <v>9</v>
      </c>
      <c r="V43">
        <v>3</v>
      </c>
      <c r="W43">
        <v>1</v>
      </c>
      <c r="X43">
        <v>34</v>
      </c>
      <c r="Y43" t="s">
        <v>667</v>
      </c>
      <c r="Z43" t="s">
        <v>629</v>
      </c>
      <c r="AA43">
        <v>1335</v>
      </c>
      <c r="AB43">
        <v>2670</v>
      </c>
      <c r="AC43" t="s">
        <v>409</v>
      </c>
    </row>
    <row r="44" spans="1:29" x14ac:dyDescent="0.35">
      <c r="A44" t="s">
        <v>190</v>
      </c>
      <c r="B44" t="s">
        <v>191</v>
      </c>
      <c r="C44" t="s">
        <v>192</v>
      </c>
      <c r="D44">
        <v>910798274175</v>
      </c>
      <c r="E44" t="s">
        <v>193</v>
      </c>
      <c r="F44" t="s">
        <v>19</v>
      </c>
      <c r="G44">
        <v>445</v>
      </c>
      <c r="H44" t="s">
        <v>190</v>
      </c>
      <c r="I44">
        <v>30</v>
      </c>
      <c r="J44">
        <v>5</v>
      </c>
      <c r="K44" t="s">
        <v>1515</v>
      </c>
      <c r="L44" s="2">
        <v>45091</v>
      </c>
      <c r="M44" s="6">
        <v>0.83937499999999998</v>
      </c>
      <c r="N44" t="s">
        <v>1323</v>
      </c>
      <c r="O44" s="2">
        <v>45092</v>
      </c>
      <c r="P44" s="6">
        <v>0.59892361111111114</v>
      </c>
      <c r="Q44" t="s">
        <v>415</v>
      </c>
      <c r="R44" t="s">
        <v>401</v>
      </c>
      <c r="S44" t="s">
        <v>1000</v>
      </c>
      <c r="T44" t="s">
        <v>715</v>
      </c>
      <c r="U44">
        <v>20</v>
      </c>
      <c r="V44">
        <v>14</v>
      </c>
      <c r="W44">
        <v>1</v>
      </c>
      <c r="X44">
        <v>30</v>
      </c>
      <c r="Y44" t="s">
        <v>663</v>
      </c>
      <c r="Z44" t="s">
        <v>633</v>
      </c>
      <c r="AA44">
        <v>751</v>
      </c>
      <c r="AB44">
        <v>3755</v>
      </c>
      <c r="AC44" t="s">
        <v>401</v>
      </c>
    </row>
    <row r="45" spans="1:29" x14ac:dyDescent="0.35">
      <c r="A45" t="s">
        <v>337</v>
      </c>
      <c r="B45" t="s">
        <v>338</v>
      </c>
      <c r="C45" t="s">
        <v>339</v>
      </c>
      <c r="D45">
        <v>9628920018</v>
      </c>
      <c r="E45" t="s">
        <v>340</v>
      </c>
      <c r="F45" t="s">
        <v>10</v>
      </c>
      <c r="G45">
        <v>448</v>
      </c>
      <c r="H45" t="s">
        <v>337</v>
      </c>
      <c r="I45">
        <v>16</v>
      </c>
      <c r="J45">
        <v>1</v>
      </c>
      <c r="K45" t="s">
        <v>1300</v>
      </c>
      <c r="L45" s="2">
        <v>44987</v>
      </c>
      <c r="M45" s="6">
        <v>0.113125</v>
      </c>
      <c r="N45" t="s">
        <v>1259</v>
      </c>
      <c r="O45" s="2">
        <v>44988</v>
      </c>
      <c r="P45" s="6">
        <v>0.57111111111111112</v>
      </c>
      <c r="Q45" t="s">
        <v>13</v>
      </c>
      <c r="R45" t="s">
        <v>414</v>
      </c>
      <c r="S45" t="s">
        <v>839</v>
      </c>
      <c r="T45" t="s">
        <v>740</v>
      </c>
      <c r="U45">
        <v>2</v>
      </c>
      <c r="V45">
        <v>13</v>
      </c>
      <c r="W45">
        <v>1</v>
      </c>
      <c r="X45">
        <v>16</v>
      </c>
      <c r="Y45" t="s">
        <v>649</v>
      </c>
      <c r="Z45" t="s">
        <v>635</v>
      </c>
      <c r="AA45">
        <v>1721</v>
      </c>
      <c r="AB45">
        <v>1721</v>
      </c>
      <c r="AC45" t="s">
        <v>414</v>
      </c>
    </row>
    <row r="46" spans="1:29" x14ac:dyDescent="0.35">
      <c r="A46" t="s">
        <v>362</v>
      </c>
      <c r="B46" t="s">
        <v>363</v>
      </c>
      <c r="C46" t="s">
        <v>364</v>
      </c>
      <c r="D46">
        <v>912783169130</v>
      </c>
      <c r="E46" t="s">
        <v>365</v>
      </c>
      <c r="F46" t="s">
        <v>19</v>
      </c>
      <c r="G46">
        <v>459</v>
      </c>
      <c r="H46" t="s">
        <v>362</v>
      </c>
      <c r="I46">
        <v>12</v>
      </c>
      <c r="J46">
        <v>2</v>
      </c>
      <c r="K46" t="s">
        <v>1530</v>
      </c>
      <c r="L46" s="2">
        <v>45014</v>
      </c>
      <c r="M46" s="6">
        <v>0.30896990740740743</v>
      </c>
      <c r="N46" t="s">
        <v>1462</v>
      </c>
      <c r="O46" s="2">
        <v>45015</v>
      </c>
      <c r="P46" s="6">
        <v>0.31563657407407408</v>
      </c>
      <c r="Q46" t="s">
        <v>539</v>
      </c>
      <c r="R46" t="s">
        <v>401</v>
      </c>
      <c r="S46" t="s">
        <v>839</v>
      </c>
      <c r="T46" t="s">
        <v>715</v>
      </c>
      <c r="U46">
        <v>7</v>
      </c>
      <c r="V46">
        <v>7</v>
      </c>
      <c r="W46">
        <v>1</v>
      </c>
      <c r="X46">
        <v>12</v>
      </c>
      <c r="Y46" t="s">
        <v>645</v>
      </c>
      <c r="Z46" t="s">
        <v>631</v>
      </c>
      <c r="AA46">
        <v>672</v>
      </c>
      <c r="AB46">
        <v>1344</v>
      </c>
      <c r="AC46" t="s">
        <v>401</v>
      </c>
    </row>
    <row r="47" spans="1:29" x14ac:dyDescent="0.35">
      <c r="A47" t="s">
        <v>15</v>
      </c>
      <c r="B47" t="s">
        <v>16</v>
      </c>
      <c r="C47" t="s">
        <v>17</v>
      </c>
      <c r="D47">
        <v>7400208126</v>
      </c>
      <c r="E47" t="s">
        <v>18</v>
      </c>
      <c r="F47" t="s">
        <v>19</v>
      </c>
      <c r="G47">
        <v>478</v>
      </c>
      <c r="H47" t="s">
        <v>15</v>
      </c>
      <c r="I47">
        <v>11</v>
      </c>
      <c r="J47">
        <v>5</v>
      </c>
      <c r="K47" t="s">
        <v>1262</v>
      </c>
      <c r="L47" s="2">
        <v>44965</v>
      </c>
      <c r="M47" s="6">
        <v>4.9548611111111113E-2</v>
      </c>
      <c r="N47" t="s">
        <v>1329</v>
      </c>
      <c r="O47" s="2">
        <v>44966</v>
      </c>
      <c r="P47" s="6">
        <v>0.40994212962962961</v>
      </c>
      <c r="Q47" t="s">
        <v>582</v>
      </c>
      <c r="R47" t="s">
        <v>407</v>
      </c>
      <c r="S47" t="s">
        <v>712</v>
      </c>
      <c r="T47" t="s">
        <v>715</v>
      </c>
      <c r="U47">
        <v>1</v>
      </c>
      <c r="V47">
        <v>9</v>
      </c>
      <c r="W47">
        <v>1</v>
      </c>
      <c r="X47">
        <v>11</v>
      </c>
      <c r="Y47" t="s">
        <v>643</v>
      </c>
      <c r="Z47" t="s">
        <v>644</v>
      </c>
      <c r="AA47">
        <v>1096</v>
      </c>
      <c r="AB47">
        <v>5480</v>
      </c>
      <c r="AC47" t="s">
        <v>407</v>
      </c>
    </row>
    <row r="48" spans="1:29" x14ac:dyDescent="0.35">
      <c r="A48" t="s">
        <v>103</v>
      </c>
      <c r="B48" t="s">
        <v>104</v>
      </c>
      <c r="C48" t="s">
        <v>105</v>
      </c>
      <c r="D48">
        <v>917406193950</v>
      </c>
      <c r="E48" t="s">
        <v>106</v>
      </c>
      <c r="F48" t="s">
        <v>10</v>
      </c>
      <c r="G48">
        <v>488</v>
      </c>
      <c r="H48" t="s">
        <v>103</v>
      </c>
      <c r="I48">
        <v>21</v>
      </c>
      <c r="J48">
        <v>4</v>
      </c>
      <c r="K48" t="s">
        <v>1279</v>
      </c>
      <c r="L48" s="2">
        <v>45166</v>
      </c>
      <c r="M48" s="6">
        <v>0.92604166666666665</v>
      </c>
      <c r="N48" t="s">
        <v>1280</v>
      </c>
      <c r="O48" s="2">
        <v>45167</v>
      </c>
      <c r="P48" s="6">
        <v>0.22695601851851852</v>
      </c>
      <c r="Q48" t="s">
        <v>77</v>
      </c>
      <c r="R48" t="s">
        <v>409</v>
      </c>
      <c r="S48" t="s">
        <v>887</v>
      </c>
      <c r="T48" t="s">
        <v>727</v>
      </c>
      <c r="U48">
        <v>22</v>
      </c>
      <c r="V48">
        <v>5</v>
      </c>
      <c r="W48">
        <v>1</v>
      </c>
      <c r="X48">
        <v>21</v>
      </c>
      <c r="Y48" t="s">
        <v>654</v>
      </c>
      <c r="Z48" t="s">
        <v>633</v>
      </c>
      <c r="AA48">
        <v>1561</v>
      </c>
      <c r="AB48">
        <v>6244</v>
      </c>
      <c r="AC48" t="s">
        <v>409</v>
      </c>
    </row>
    <row r="49" spans="1:29" x14ac:dyDescent="0.35">
      <c r="A49" t="s">
        <v>143</v>
      </c>
      <c r="B49" t="s">
        <v>144</v>
      </c>
      <c r="C49" t="s">
        <v>145</v>
      </c>
      <c r="D49">
        <v>916899648374</v>
      </c>
      <c r="E49" t="s">
        <v>146</v>
      </c>
      <c r="F49" t="s">
        <v>19</v>
      </c>
      <c r="G49">
        <v>493</v>
      </c>
      <c r="H49" t="s">
        <v>143</v>
      </c>
      <c r="I49">
        <v>11</v>
      </c>
      <c r="J49">
        <v>1</v>
      </c>
      <c r="K49" t="s">
        <v>1387</v>
      </c>
      <c r="L49" s="2">
        <v>44962</v>
      </c>
      <c r="M49" s="6">
        <v>0.92458333333333331</v>
      </c>
      <c r="N49" t="s">
        <v>1418</v>
      </c>
      <c r="O49" s="2">
        <v>44963</v>
      </c>
      <c r="P49" s="6">
        <v>0.65498842592592588</v>
      </c>
      <c r="Q49" t="s">
        <v>493</v>
      </c>
      <c r="R49" t="s">
        <v>407</v>
      </c>
      <c r="S49" t="s">
        <v>712</v>
      </c>
      <c r="T49" t="s">
        <v>720</v>
      </c>
      <c r="U49">
        <v>22</v>
      </c>
      <c r="V49">
        <v>15</v>
      </c>
      <c r="W49">
        <v>1</v>
      </c>
      <c r="X49">
        <v>11</v>
      </c>
      <c r="Y49" t="s">
        <v>643</v>
      </c>
      <c r="Z49" t="s">
        <v>644</v>
      </c>
      <c r="AA49">
        <v>1096</v>
      </c>
      <c r="AB49">
        <v>1096</v>
      </c>
      <c r="AC49" t="s">
        <v>407</v>
      </c>
    </row>
    <row r="50" spans="1:29" x14ac:dyDescent="0.35">
      <c r="A50" t="s">
        <v>32</v>
      </c>
      <c r="B50" t="s">
        <v>33</v>
      </c>
      <c r="C50" t="s">
        <v>34</v>
      </c>
      <c r="D50">
        <v>918576675504</v>
      </c>
      <c r="E50" t="s">
        <v>35</v>
      </c>
      <c r="F50" t="s">
        <v>19</v>
      </c>
      <c r="G50">
        <v>495</v>
      </c>
      <c r="H50" t="s">
        <v>32</v>
      </c>
      <c r="I50">
        <v>20</v>
      </c>
      <c r="J50">
        <v>1</v>
      </c>
      <c r="K50" t="s">
        <v>1279</v>
      </c>
      <c r="L50" s="2">
        <v>45166</v>
      </c>
      <c r="M50" s="6">
        <v>0.73783564814814817</v>
      </c>
      <c r="N50" t="s">
        <v>1280</v>
      </c>
      <c r="O50" s="2">
        <v>45167</v>
      </c>
      <c r="P50" s="6">
        <v>0.9524421296296296</v>
      </c>
      <c r="Q50" t="s">
        <v>585</v>
      </c>
      <c r="R50" t="s">
        <v>401</v>
      </c>
      <c r="S50" t="s">
        <v>887</v>
      </c>
      <c r="T50" t="s">
        <v>727</v>
      </c>
      <c r="U50">
        <v>17</v>
      </c>
      <c r="V50">
        <v>22</v>
      </c>
      <c r="W50">
        <v>1</v>
      </c>
      <c r="X50">
        <v>20</v>
      </c>
      <c r="Y50" t="s">
        <v>653</v>
      </c>
      <c r="Z50" t="s">
        <v>633</v>
      </c>
      <c r="AA50">
        <v>697</v>
      </c>
      <c r="AB50">
        <v>697</v>
      </c>
      <c r="AC50" t="s">
        <v>401</v>
      </c>
    </row>
    <row r="51" spans="1:29" x14ac:dyDescent="0.35">
      <c r="A51" t="s">
        <v>83</v>
      </c>
      <c r="B51" t="s">
        <v>84</v>
      </c>
      <c r="C51" t="s">
        <v>85</v>
      </c>
      <c r="D51">
        <v>1731643700</v>
      </c>
      <c r="E51" t="s">
        <v>86</v>
      </c>
      <c r="F51" t="s">
        <v>19</v>
      </c>
      <c r="G51">
        <v>516</v>
      </c>
      <c r="H51" t="s">
        <v>83</v>
      </c>
      <c r="I51">
        <v>22</v>
      </c>
      <c r="J51">
        <v>2</v>
      </c>
      <c r="K51" t="s">
        <v>1532</v>
      </c>
      <c r="L51" s="2">
        <v>45112</v>
      </c>
      <c r="M51" s="6">
        <v>0.87009259259259264</v>
      </c>
      <c r="N51" t="s">
        <v>1287</v>
      </c>
      <c r="O51" s="2">
        <v>45113</v>
      </c>
      <c r="P51" s="6">
        <v>4.6064814814814815E-2</v>
      </c>
      <c r="Q51" t="s">
        <v>300</v>
      </c>
      <c r="R51" t="s">
        <v>424</v>
      </c>
      <c r="S51" t="s">
        <v>998</v>
      </c>
      <c r="T51" t="s">
        <v>715</v>
      </c>
      <c r="U51">
        <v>20</v>
      </c>
      <c r="V51">
        <v>1</v>
      </c>
      <c r="W51">
        <v>1</v>
      </c>
      <c r="X51">
        <v>22</v>
      </c>
      <c r="Y51" t="s">
        <v>655</v>
      </c>
      <c r="Z51" t="s">
        <v>629</v>
      </c>
      <c r="AA51">
        <v>1639</v>
      </c>
      <c r="AB51">
        <v>3278</v>
      </c>
      <c r="AC51" t="s">
        <v>424</v>
      </c>
    </row>
    <row r="52" spans="1:29" x14ac:dyDescent="0.35">
      <c r="A52" t="s">
        <v>107</v>
      </c>
      <c r="B52" t="s">
        <v>108</v>
      </c>
      <c r="C52" t="s">
        <v>109</v>
      </c>
      <c r="D52">
        <v>918716483532</v>
      </c>
      <c r="E52" t="s">
        <v>110</v>
      </c>
      <c r="F52" t="s">
        <v>10</v>
      </c>
      <c r="G52">
        <v>520</v>
      </c>
      <c r="H52" t="s">
        <v>107</v>
      </c>
      <c r="I52">
        <v>14</v>
      </c>
      <c r="J52">
        <v>5</v>
      </c>
      <c r="K52" t="s">
        <v>1546</v>
      </c>
      <c r="L52" s="2">
        <v>45023</v>
      </c>
      <c r="M52" s="6">
        <v>0.19711805555555556</v>
      </c>
      <c r="N52" t="s">
        <v>1478</v>
      </c>
      <c r="O52" s="2">
        <v>45024</v>
      </c>
      <c r="P52" s="6">
        <v>0.34837962962962965</v>
      </c>
      <c r="Q52" t="s">
        <v>561</v>
      </c>
      <c r="R52" t="s">
        <v>405</v>
      </c>
      <c r="S52" t="s">
        <v>997</v>
      </c>
      <c r="T52" t="s">
        <v>717</v>
      </c>
      <c r="U52">
        <v>4</v>
      </c>
      <c r="V52">
        <v>8</v>
      </c>
      <c r="W52">
        <v>1</v>
      </c>
      <c r="X52">
        <v>14</v>
      </c>
      <c r="Y52" t="s">
        <v>647</v>
      </c>
      <c r="Z52" t="s">
        <v>633</v>
      </c>
      <c r="AA52">
        <v>1915</v>
      </c>
      <c r="AB52">
        <v>9575</v>
      </c>
      <c r="AC52" t="s">
        <v>405</v>
      </c>
    </row>
    <row r="53" spans="1:29" x14ac:dyDescent="0.35">
      <c r="A53" t="s">
        <v>378</v>
      </c>
      <c r="B53" t="s">
        <v>379</v>
      </c>
      <c r="C53" t="s">
        <v>380</v>
      </c>
      <c r="D53">
        <v>456900126</v>
      </c>
      <c r="E53" t="s">
        <v>381</v>
      </c>
      <c r="F53" t="s">
        <v>10</v>
      </c>
      <c r="G53">
        <v>538</v>
      </c>
      <c r="H53" t="s">
        <v>378</v>
      </c>
      <c r="I53">
        <v>24</v>
      </c>
      <c r="J53">
        <v>5</v>
      </c>
      <c r="K53" t="s">
        <v>1550</v>
      </c>
      <c r="L53" s="2">
        <v>45064</v>
      </c>
      <c r="M53" s="6">
        <v>0.54798611111111106</v>
      </c>
      <c r="N53" t="s">
        <v>1511</v>
      </c>
      <c r="O53" s="2">
        <v>45065</v>
      </c>
      <c r="P53" s="6">
        <v>0.94185185185185183</v>
      </c>
      <c r="Q53" t="s">
        <v>562</v>
      </c>
      <c r="R53" t="s">
        <v>405</v>
      </c>
      <c r="S53" t="s">
        <v>999</v>
      </c>
      <c r="T53" t="s">
        <v>740</v>
      </c>
      <c r="U53">
        <v>13</v>
      </c>
      <c r="V53">
        <v>22</v>
      </c>
      <c r="W53">
        <v>1</v>
      </c>
      <c r="X53">
        <v>24</v>
      </c>
      <c r="Y53" t="s">
        <v>657</v>
      </c>
      <c r="Z53" t="s">
        <v>644</v>
      </c>
      <c r="AA53">
        <v>535</v>
      </c>
      <c r="AB53">
        <v>2675</v>
      </c>
      <c r="AC53" t="s">
        <v>405</v>
      </c>
    </row>
    <row r="54" spans="1:29" x14ac:dyDescent="0.35">
      <c r="A54" t="s">
        <v>52</v>
      </c>
      <c r="B54" t="s">
        <v>53</v>
      </c>
      <c r="C54" t="s">
        <v>17</v>
      </c>
      <c r="D54">
        <v>919921125624</v>
      </c>
      <c r="E54" t="s">
        <v>54</v>
      </c>
      <c r="F54" t="s">
        <v>19</v>
      </c>
      <c r="G54">
        <v>548</v>
      </c>
      <c r="H54" t="s">
        <v>52</v>
      </c>
      <c r="I54">
        <v>25</v>
      </c>
      <c r="J54">
        <v>2</v>
      </c>
      <c r="K54" t="s">
        <v>1378</v>
      </c>
      <c r="L54" s="2">
        <v>44978</v>
      </c>
      <c r="M54" s="6">
        <v>0.52280092592592597</v>
      </c>
      <c r="N54" t="s">
        <v>1368</v>
      </c>
      <c r="O54" s="2">
        <v>44979</v>
      </c>
      <c r="P54" s="6">
        <v>0.82481481481481478</v>
      </c>
      <c r="Q54" t="s">
        <v>470</v>
      </c>
      <c r="R54" t="s">
        <v>401</v>
      </c>
      <c r="S54" t="s">
        <v>712</v>
      </c>
      <c r="T54" t="s">
        <v>731</v>
      </c>
      <c r="U54">
        <v>12</v>
      </c>
      <c r="V54">
        <v>19</v>
      </c>
      <c r="W54">
        <v>1</v>
      </c>
      <c r="X54">
        <v>25</v>
      </c>
      <c r="Y54" t="s">
        <v>658</v>
      </c>
      <c r="Z54" t="s">
        <v>631</v>
      </c>
      <c r="AA54">
        <v>1202</v>
      </c>
      <c r="AB54">
        <v>2404</v>
      </c>
      <c r="AC54" t="s">
        <v>401</v>
      </c>
    </row>
    <row r="55" spans="1:29" x14ac:dyDescent="0.35">
      <c r="A55" t="s">
        <v>252</v>
      </c>
      <c r="B55" t="s">
        <v>253</v>
      </c>
      <c r="C55" t="s">
        <v>254</v>
      </c>
      <c r="D55">
        <v>916181058210</v>
      </c>
      <c r="E55" t="s">
        <v>255</v>
      </c>
      <c r="F55" t="s">
        <v>19</v>
      </c>
      <c r="G55">
        <v>552</v>
      </c>
      <c r="H55" t="s">
        <v>252</v>
      </c>
      <c r="I55">
        <v>31</v>
      </c>
      <c r="J55">
        <v>3</v>
      </c>
      <c r="K55" t="s">
        <v>1339</v>
      </c>
      <c r="L55" s="2">
        <v>45056</v>
      </c>
      <c r="M55" s="6">
        <v>0.7913310185185185</v>
      </c>
      <c r="N55" t="s">
        <v>1399</v>
      </c>
      <c r="O55" s="2">
        <v>45057</v>
      </c>
      <c r="P55" s="6">
        <v>0.71466435185185184</v>
      </c>
      <c r="Q55" t="s">
        <v>545</v>
      </c>
      <c r="R55" t="s">
        <v>424</v>
      </c>
      <c r="S55" t="s">
        <v>999</v>
      </c>
      <c r="T55" t="s">
        <v>715</v>
      </c>
      <c r="U55">
        <v>18</v>
      </c>
      <c r="V55">
        <v>17</v>
      </c>
      <c r="W55">
        <v>1</v>
      </c>
      <c r="X55">
        <v>31</v>
      </c>
      <c r="Y55" t="s">
        <v>664</v>
      </c>
      <c r="Z55" t="s">
        <v>633</v>
      </c>
      <c r="AA55">
        <v>1804</v>
      </c>
      <c r="AB55">
        <v>5412</v>
      </c>
      <c r="AC55" t="s">
        <v>424</v>
      </c>
    </row>
    <row r="56" spans="1:29" x14ac:dyDescent="0.35">
      <c r="A56" t="s">
        <v>79</v>
      </c>
      <c r="B56" t="s">
        <v>80</v>
      </c>
      <c r="C56" t="s">
        <v>81</v>
      </c>
      <c r="D56">
        <v>914513393592</v>
      </c>
      <c r="E56" t="s">
        <v>82</v>
      </c>
      <c r="F56" t="s">
        <v>19</v>
      </c>
      <c r="G56">
        <v>582</v>
      </c>
      <c r="H56" t="s">
        <v>79</v>
      </c>
      <c r="I56">
        <v>3</v>
      </c>
      <c r="J56">
        <v>4</v>
      </c>
      <c r="K56" t="s">
        <v>1349</v>
      </c>
      <c r="L56" s="2">
        <v>44961</v>
      </c>
      <c r="M56" s="6">
        <v>0.77119212962962957</v>
      </c>
      <c r="N56" t="s">
        <v>1387</v>
      </c>
      <c r="O56" s="2">
        <v>44962</v>
      </c>
      <c r="P56" s="6">
        <v>0.80325231481481485</v>
      </c>
      <c r="Q56" t="s">
        <v>465</v>
      </c>
      <c r="R56" t="s">
        <v>407</v>
      </c>
      <c r="S56" t="s">
        <v>712</v>
      </c>
      <c r="T56" t="s">
        <v>713</v>
      </c>
      <c r="U56">
        <v>18</v>
      </c>
      <c r="V56">
        <v>19</v>
      </c>
      <c r="W56">
        <v>1</v>
      </c>
      <c r="X56">
        <v>3</v>
      </c>
      <c r="Y56" t="s">
        <v>632</v>
      </c>
      <c r="Z56" t="s">
        <v>633</v>
      </c>
      <c r="AA56">
        <v>1534</v>
      </c>
      <c r="AB56">
        <v>6136</v>
      </c>
      <c r="AC56" t="s">
        <v>407</v>
      </c>
    </row>
    <row r="57" spans="1:29" x14ac:dyDescent="0.35">
      <c r="A57" t="s">
        <v>75</v>
      </c>
      <c r="B57" t="s">
        <v>76</v>
      </c>
      <c r="C57" t="s">
        <v>77</v>
      </c>
      <c r="D57">
        <v>919080029661</v>
      </c>
      <c r="E57" t="s">
        <v>78</v>
      </c>
      <c r="F57" t="s">
        <v>19</v>
      </c>
      <c r="G57">
        <v>587</v>
      </c>
      <c r="H57" t="s">
        <v>75</v>
      </c>
      <c r="I57">
        <v>43</v>
      </c>
      <c r="J57">
        <v>1</v>
      </c>
      <c r="K57" t="s">
        <v>1303</v>
      </c>
      <c r="L57" s="2">
        <v>45232</v>
      </c>
      <c r="M57" s="6">
        <v>3.5694444444444445E-2</v>
      </c>
      <c r="N57" t="s">
        <v>1254</v>
      </c>
      <c r="O57" s="2">
        <v>45233</v>
      </c>
      <c r="P57" s="6">
        <v>0.44520833333333332</v>
      </c>
      <c r="Q57" t="s">
        <v>8</v>
      </c>
      <c r="R57" t="s">
        <v>403</v>
      </c>
      <c r="S57" t="s">
        <v>948</v>
      </c>
      <c r="T57" t="s">
        <v>740</v>
      </c>
      <c r="U57">
        <v>0</v>
      </c>
      <c r="V57">
        <v>10</v>
      </c>
      <c r="W57">
        <v>1</v>
      </c>
      <c r="X57">
        <v>43</v>
      </c>
      <c r="Y57" t="s">
        <v>676</v>
      </c>
      <c r="Z57" t="s">
        <v>409</v>
      </c>
      <c r="AA57">
        <v>750</v>
      </c>
      <c r="AB57">
        <v>750</v>
      </c>
      <c r="AC57" t="s">
        <v>403</v>
      </c>
    </row>
    <row r="58" spans="1:29" x14ac:dyDescent="0.35">
      <c r="A58" t="s">
        <v>223</v>
      </c>
      <c r="B58" t="s">
        <v>224</v>
      </c>
      <c r="C58" t="s">
        <v>121</v>
      </c>
      <c r="D58">
        <v>9732644810</v>
      </c>
      <c r="E58" t="s">
        <v>225</v>
      </c>
      <c r="F58" t="s">
        <v>19</v>
      </c>
      <c r="G58">
        <v>588</v>
      </c>
      <c r="H58" t="s">
        <v>223</v>
      </c>
      <c r="I58">
        <v>49</v>
      </c>
      <c r="J58">
        <v>5</v>
      </c>
      <c r="K58" t="s">
        <v>1349</v>
      </c>
      <c r="L58" s="2">
        <v>44961</v>
      </c>
      <c r="M58" s="6">
        <v>0.27569444444444446</v>
      </c>
      <c r="N58" t="s">
        <v>1387</v>
      </c>
      <c r="O58" s="2">
        <v>44962</v>
      </c>
      <c r="P58" s="6">
        <v>0.89024305555555561</v>
      </c>
      <c r="Q58" t="s">
        <v>471</v>
      </c>
      <c r="R58" t="s">
        <v>407</v>
      </c>
      <c r="S58" t="s">
        <v>712</v>
      </c>
      <c r="T58" t="s">
        <v>713</v>
      </c>
      <c r="U58">
        <v>6</v>
      </c>
      <c r="V58">
        <v>21</v>
      </c>
      <c r="W58">
        <v>1</v>
      </c>
      <c r="X58">
        <v>49</v>
      </c>
      <c r="Y58" t="s">
        <v>682</v>
      </c>
      <c r="Z58" t="s">
        <v>633</v>
      </c>
      <c r="AA58">
        <v>903</v>
      </c>
      <c r="AB58">
        <v>4515</v>
      </c>
      <c r="AC58" t="s">
        <v>407</v>
      </c>
    </row>
    <row r="59" spans="1:29" x14ac:dyDescent="0.35">
      <c r="A59" t="s">
        <v>99</v>
      </c>
      <c r="B59" t="s">
        <v>100</v>
      </c>
      <c r="C59" t="s">
        <v>101</v>
      </c>
      <c r="D59">
        <v>910316756360</v>
      </c>
      <c r="E59" t="s">
        <v>102</v>
      </c>
      <c r="F59" t="s">
        <v>10</v>
      </c>
      <c r="G59">
        <v>609</v>
      </c>
      <c r="H59" t="s">
        <v>99</v>
      </c>
      <c r="I59">
        <v>25</v>
      </c>
      <c r="J59">
        <v>5</v>
      </c>
      <c r="K59" t="s">
        <v>1403</v>
      </c>
      <c r="L59" s="2">
        <v>45226</v>
      </c>
      <c r="M59" s="6">
        <v>0.46453703703703703</v>
      </c>
      <c r="N59" t="s">
        <v>1373</v>
      </c>
      <c r="O59" s="2">
        <v>45227</v>
      </c>
      <c r="P59" s="6">
        <v>0.99091435185185184</v>
      </c>
      <c r="Q59" t="s">
        <v>577</v>
      </c>
      <c r="R59" t="s">
        <v>401</v>
      </c>
      <c r="S59" t="s">
        <v>1006</v>
      </c>
      <c r="T59" t="s">
        <v>717</v>
      </c>
      <c r="U59">
        <v>11</v>
      </c>
      <c r="V59">
        <v>23</v>
      </c>
      <c r="W59">
        <v>1</v>
      </c>
      <c r="X59">
        <v>25</v>
      </c>
      <c r="Y59" t="s">
        <v>658</v>
      </c>
      <c r="Z59" t="s">
        <v>631</v>
      </c>
      <c r="AA59">
        <v>1202</v>
      </c>
      <c r="AB59">
        <v>6010</v>
      </c>
      <c r="AC59" t="s">
        <v>401</v>
      </c>
    </row>
    <row r="60" spans="1:29" x14ac:dyDescent="0.35">
      <c r="A60" t="s">
        <v>329</v>
      </c>
      <c r="B60" t="s">
        <v>330</v>
      </c>
      <c r="C60" t="s">
        <v>331</v>
      </c>
      <c r="D60">
        <v>912205603376</v>
      </c>
      <c r="E60" t="s">
        <v>332</v>
      </c>
      <c r="F60" t="s">
        <v>19</v>
      </c>
      <c r="G60">
        <v>622</v>
      </c>
      <c r="H60" t="s">
        <v>329</v>
      </c>
      <c r="I60">
        <v>4</v>
      </c>
      <c r="J60">
        <v>4</v>
      </c>
      <c r="K60" t="s">
        <v>1255</v>
      </c>
      <c r="L60" s="2">
        <v>45238</v>
      </c>
      <c r="M60" s="6">
        <v>0.59273148148148147</v>
      </c>
      <c r="N60" t="s">
        <v>1252</v>
      </c>
      <c r="O60" s="2">
        <v>45239</v>
      </c>
      <c r="P60" s="6">
        <v>0.66599537037037038</v>
      </c>
      <c r="Q60" t="s">
        <v>584</v>
      </c>
      <c r="R60" t="s">
        <v>403</v>
      </c>
      <c r="S60" t="s">
        <v>948</v>
      </c>
      <c r="T60" t="s">
        <v>715</v>
      </c>
      <c r="U60">
        <v>14</v>
      </c>
      <c r="V60">
        <v>15</v>
      </c>
      <c r="W60">
        <v>1</v>
      </c>
      <c r="X60">
        <v>4</v>
      </c>
      <c r="Y60" t="s">
        <v>634</v>
      </c>
      <c r="Z60" t="s">
        <v>635</v>
      </c>
      <c r="AA60">
        <v>1199</v>
      </c>
      <c r="AB60">
        <v>4796</v>
      </c>
      <c r="AC60" t="s">
        <v>403</v>
      </c>
    </row>
    <row r="61" spans="1:29" x14ac:dyDescent="0.35">
      <c r="A61" t="s">
        <v>294</v>
      </c>
      <c r="B61" t="s">
        <v>295</v>
      </c>
      <c r="C61" t="s">
        <v>296</v>
      </c>
      <c r="D61">
        <v>914513765238</v>
      </c>
      <c r="E61" t="s">
        <v>297</v>
      </c>
      <c r="F61" t="s">
        <v>10</v>
      </c>
      <c r="G61">
        <v>632</v>
      </c>
      <c r="H61" t="s">
        <v>294</v>
      </c>
      <c r="I61">
        <v>51</v>
      </c>
      <c r="J61">
        <v>1</v>
      </c>
      <c r="K61" t="s">
        <v>1549</v>
      </c>
      <c r="L61" s="2">
        <v>45118</v>
      </c>
      <c r="M61" s="6">
        <v>0.94098379629629625</v>
      </c>
      <c r="N61" t="s">
        <v>1305</v>
      </c>
      <c r="O61" s="2">
        <v>45119</v>
      </c>
      <c r="P61" s="6">
        <v>0.48113425925925923</v>
      </c>
      <c r="Q61" t="s">
        <v>604</v>
      </c>
      <c r="R61" t="s">
        <v>424</v>
      </c>
      <c r="S61" t="s">
        <v>998</v>
      </c>
      <c r="T61" t="s">
        <v>731</v>
      </c>
      <c r="U61">
        <v>22</v>
      </c>
      <c r="V61">
        <v>11</v>
      </c>
      <c r="W61">
        <v>1</v>
      </c>
      <c r="X61">
        <v>51</v>
      </c>
      <c r="Y61" t="s">
        <v>684</v>
      </c>
      <c r="Z61" t="s">
        <v>629</v>
      </c>
      <c r="AA61">
        <v>1084</v>
      </c>
      <c r="AB61">
        <v>1084</v>
      </c>
      <c r="AC61" t="s">
        <v>424</v>
      </c>
    </row>
    <row r="62" spans="1:29" x14ac:dyDescent="0.35">
      <c r="A62" t="s">
        <v>135</v>
      </c>
      <c r="B62" t="s">
        <v>136</v>
      </c>
      <c r="C62" t="s">
        <v>137</v>
      </c>
      <c r="D62">
        <v>5713958095</v>
      </c>
      <c r="E62" t="s">
        <v>138</v>
      </c>
      <c r="F62" t="s">
        <v>10</v>
      </c>
      <c r="G62">
        <v>645</v>
      </c>
      <c r="H62" t="s">
        <v>135</v>
      </c>
      <c r="I62">
        <v>50</v>
      </c>
      <c r="J62">
        <v>3</v>
      </c>
      <c r="K62" t="s">
        <v>1332</v>
      </c>
      <c r="L62" s="2">
        <v>44984</v>
      </c>
      <c r="M62" s="6">
        <v>7.4062500000000003E-2</v>
      </c>
      <c r="N62" t="s">
        <v>1258</v>
      </c>
      <c r="O62" s="2">
        <v>44985</v>
      </c>
      <c r="P62" s="6">
        <v>8.8321759259259253E-2</v>
      </c>
      <c r="Q62" t="s">
        <v>81</v>
      </c>
      <c r="R62" t="s">
        <v>414</v>
      </c>
      <c r="S62" t="s">
        <v>712</v>
      </c>
      <c r="T62" t="s">
        <v>727</v>
      </c>
      <c r="U62">
        <v>1</v>
      </c>
      <c r="V62">
        <v>2</v>
      </c>
      <c r="W62">
        <v>1</v>
      </c>
      <c r="X62">
        <v>50</v>
      </c>
      <c r="Y62" t="s">
        <v>683</v>
      </c>
      <c r="Z62" t="s">
        <v>631</v>
      </c>
      <c r="AA62">
        <v>422</v>
      </c>
      <c r="AB62">
        <v>1266</v>
      </c>
      <c r="AC62" t="s">
        <v>414</v>
      </c>
    </row>
    <row r="63" spans="1:29" x14ac:dyDescent="0.35">
      <c r="A63" t="s">
        <v>271</v>
      </c>
      <c r="B63" t="s">
        <v>272</v>
      </c>
      <c r="C63" t="s">
        <v>273</v>
      </c>
      <c r="D63">
        <v>1440411271</v>
      </c>
      <c r="E63" t="s">
        <v>274</v>
      </c>
      <c r="F63" t="s">
        <v>10</v>
      </c>
      <c r="G63">
        <v>647</v>
      </c>
      <c r="H63" t="s">
        <v>271</v>
      </c>
      <c r="I63">
        <v>21</v>
      </c>
      <c r="J63">
        <v>5</v>
      </c>
      <c r="K63" t="s">
        <v>1366</v>
      </c>
      <c r="L63" s="2">
        <v>45163</v>
      </c>
      <c r="M63" s="6">
        <v>0.70862268518518523</v>
      </c>
      <c r="N63" t="s">
        <v>1284</v>
      </c>
      <c r="O63" s="2">
        <v>45164</v>
      </c>
      <c r="P63" s="6">
        <v>6.1851851851851852E-2</v>
      </c>
      <c r="Q63" t="s">
        <v>353</v>
      </c>
      <c r="R63" t="s">
        <v>409</v>
      </c>
      <c r="S63" t="s">
        <v>887</v>
      </c>
      <c r="T63" t="s">
        <v>717</v>
      </c>
      <c r="U63">
        <v>17</v>
      </c>
      <c r="V63">
        <v>1</v>
      </c>
      <c r="W63">
        <v>1</v>
      </c>
      <c r="X63">
        <v>21</v>
      </c>
      <c r="Y63" t="s">
        <v>654</v>
      </c>
      <c r="Z63" t="s">
        <v>633</v>
      </c>
      <c r="AA63">
        <v>1561</v>
      </c>
      <c r="AB63">
        <v>7805</v>
      </c>
      <c r="AC63" t="s">
        <v>409</v>
      </c>
    </row>
    <row r="64" spans="1:29" x14ac:dyDescent="0.35">
      <c r="A64" t="s">
        <v>131</v>
      </c>
      <c r="B64" t="s">
        <v>132</v>
      </c>
      <c r="C64" t="s">
        <v>133</v>
      </c>
      <c r="D64">
        <v>1611365500</v>
      </c>
      <c r="E64" t="s">
        <v>134</v>
      </c>
      <c r="F64" t="s">
        <v>19</v>
      </c>
      <c r="G64">
        <v>656</v>
      </c>
      <c r="H64" t="s">
        <v>131</v>
      </c>
      <c r="I64">
        <v>68</v>
      </c>
      <c r="J64">
        <v>2</v>
      </c>
      <c r="K64" t="s">
        <v>1387</v>
      </c>
      <c r="L64" s="2">
        <v>44962</v>
      </c>
      <c r="M64" s="6">
        <v>0.77408564814814818</v>
      </c>
      <c r="N64" t="s">
        <v>1418</v>
      </c>
      <c r="O64" s="2">
        <v>44963</v>
      </c>
      <c r="P64" s="6">
        <v>0.1986111111111111</v>
      </c>
      <c r="Q64" t="s">
        <v>588</v>
      </c>
      <c r="R64" t="s">
        <v>407</v>
      </c>
      <c r="S64" t="s">
        <v>712</v>
      </c>
      <c r="T64" t="s">
        <v>720</v>
      </c>
      <c r="U64">
        <v>18</v>
      </c>
      <c r="V64">
        <v>4</v>
      </c>
      <c r="W64">
        <v>1</v>
      </c>
      <c r="X64">
        <v>68</v>
      </c>
      <c r="Y64" t="s">
        <v>700</v>
      </c>
      <c r="Z64" t="s">
        <v>629</v>
      </c>
      <c r="AA64">
        <v>597</v>
      </c>
      <c r="AB64">
        <v>1194</v>
      </c>
      <c r="AC64" t="s">
        <v>407</v>
      </c>
    </row>
    <row r="65" spans="1:29" x14ac:dyDescent="0.35">
      <c r="A65" t="s">
        <v>366</v>
      </c>
      <c r="B65" t="s">
        <v>367</v>
      </c>
      <c r="C65" t="s">
        <v>368</v>
      </c>
      <c r="D65">
        <v>914638480067</v>
      </c>
      <c r="E65" t="s">
        <v>369</v>
      </c>
      <c r="F65" t="s">
        <v>10</v>
      </c>
      <c r="G65">
        <v>663</v>
      </c>
      <c r="H65" t="s">
        <v>366</v>
      </c>
      <c r="I65">
        <v>15</v>
      </c>
      <c r="J65">
        <v>2</v>
      </c>
      <c r="K65" t="s">
        <v>1464</v>
      </c>
      <c r="L65" s="2">
        <v>45210</v>
      </c>
      <c r="M65" s="6">
        <v>0.61606481481481479</v>
      </c>
      <c r="N65" t="s">
        <v>1432</v>
      </c>
      <c r="O65" s="2">
        <v>45211</v>
      </c>
      <c r="P65" s="6">
        <v>0.9389467592592593</v>
      </c>
      <c r="Q65" t="s">
        <v>552</v>
      </c>
      <c r="R65" t="s">
        <v>401</v>
      </c>
      <c r="S65" t="s">
        <v>1006</v>
      </c>
      <c r="T65" t="s">
        <v>715</v>
      </c>
      <c r="U65">
        <v>14</v>
      </c>
      <c r="V65">
        <v>22</v>
      </c>
      <c r="W65">
        <v>1</v>
      </c>
      <c r="X65">
        <v>15</v>
      </c>
      <c r="Y65" t="s">
        <v>648</v>
      </c>
      <c r="Z65" t="s">
        <v>409</v>
      </c>
      <c r="AA65">
        <v>1488</v>
      </c>
      <c r="AB65">
        <v>2976</v>
      </c>
      <c r="AC65" t="s">
        <v>401</v>
      </c>
    </row>
    <row r="66" spans="1:29" x14ac:dyDescent="0.35">
      <c r="A66" t="s">
        <v>241</v>
      </c>
      <c r="B66" t="s">
        <v>242</v>
      </c>
      <c r="C66" t="s">
        <v>101</v>
      </c>
      <c r="D66">
        <v>4318554567</v>
      </c>
      <c r="E66" t="s">
        <v>243</v>
      </c>
      <c r="F66" t="s">
        <v>10</v>
      </c>
      <c r="G66">
        <v>704</v>
      </c>
      <c r="H66" t="s">
        <v>241</v>
      </c>
      <c r="I66">
        <v>55</v>
      </c>
      <c r="J66">
        <v>4</v>
      </c>
      <c r="K66" t="s">
        <v>1280</v>
      </c>
      <c r="L66" s="2">
        <v>45167</v>
      </c>
      <c r="M66" s="6">
        <v>0.10219907407407407</v>
      </c>
      <c r="N66" t="s">
        <v>1283</v>
      </c>
      <c r="O66" s="2">
        <v>45168</v>
      </c>
      <c r="P66" s="6">
        <v>0.56706018518518519</v>
      </c>
      <c r="Q66" t="s">
        <v>581</v>
      </c>
      <c r="R66" t="s">
        <v>409</v>
      </c>
      <c r="S66" t="s">
        <v>887</v>
      </c>
      <c r="T66" t="s">
        <v>731</v>
      </c>
      <c r="U66">
        <v>2</v>
      </c>
      <c r="V66">
        <v>13</v>
      </c>
      <c r="W66">
        <v>1</v>
      </c>
      <c r="X66">
        <v>55</v>
      </c>
      <c r="Y66" t="s">
        <v>688</v>
      </c>
      <c r="Z66" t="s">
        <v>629</v>
      </c>
      <c r="AA66">
        <v>1904</v>
      </c>
      <c r="AB66">
        <v>7616</v>
      </c>
      <c r="AC66" t="s">
        <v>409</v>
      </c>
    </row>
    <row r="67" spans="1:29" x14ac:dyDescent="0.35">
      <c r="A67" t="s">
        <v>233</v>
      </c>
      <c r="B67" t="s">
        <v>234</v>
      </c>
      <c r="C67" t="s">
        <v>235</v>
      </c>
      <c r="D67">
        <v>5869821393</v>
      </c>
      <c r="E67" t="s">
        <v>236</v>
      </c>
      <c r="F67" t="s">
        <v>19</v>
      </c>
      <c r="G67">
        <v>717</v>
      </c>
      <c r="H67" t="s">
        <v>233</v>
      </c>
      <c r="I67">
        <v>67</v>
      </c>
      <c r="J67">
        <v>5</v>
      </c>
      <c r="K67" t="s">
        <v>1333</v>
      </c>
      <c r="L67" s="2">
        <v>45102</v>
      </c>
      <c r="M67" s="6">
        <v>0.26287037037037037</v>
      </c>
      <c r="N67" t="s">
        <v>1334</v>
      </c>
      <c r="O67" s="2">
        <v>45103</v>
      </c>
      <c r="P67" s="6">
        <v>0.97277777777777774</v>
      </c>
      <c r="Q67" t="s">
        <v>613</v>
      </c>
      <c r="R67" t="s">
        <v>401</v>
      </c>
      <c r="S67" t="s">
        <v>1000</v>
      </c>
      <c r="T67" t="s">
        <v>720</v>
      </c>
      <c r="U67">
        <v>6</v>
      </c>
      <c r="V67">
        <v>23</v>
      </c>
      <c r="W67">
        <v>1</v>
      </c>
      <c r="X67">
        <v>67</v>
      </c>
      <c r="Y67" t="s">
        <v>699</v>
      </c>
      <c r="Z67" t="s">
        <v>409</v>
      </c>
      <c r="AA67">
        <v>1374</v>
      </c>
      <c r="AB67">
        <v>6870</v>
      </c>
      <c r="AC67" t="s">
        <v>401</v>
      </c>
    </row>
    <row r="68" spans="1:29" x14ac:dyDescent="0.35">
      <c r="A68" t="s">
        <v>182</v>
      </c>
      <c r="B68" t="s">
        <v>183</v>
      </c>
      <c r="C68" t="s">
        <v>184</v>
      </c>
      <c r="D68">
        <v>6789522856</v>
      </c>
      <c r="E68" t="s">
        <v>185</v>
      </c>
      <c r="F68" t="s">
        <v>10</v>
      </c>
      <c r="G68">
        <v>723</v>
      </c>
      <c r="H68" t="s">
        <v>182</v>
      </c>
      <c r="I68">
        <v>14</v>
      </c>
      <c r="J68">
        <v>3</v>
      </c>
      <c r="K68" t="s">
        <v>1349</v>
      </c>
      <c r="L68" s="2">
        <v>44961</v>
      </c>
      <c r="M68" s="6">
        <v>0.75065972222222221</v>
      </c>
      <c r="N68" t="s">
        <v>1387</v>
      </c>
      <c r="O68" s="2">
        <v>44962</v>
      </c>
      <c r="P68" s="6">
        <v>3.9907407407407405E-2</v>
      </c>
      <c r="Q68" t="s">
        <v>597</v>
      </c>
      <c r="R68" t="s">
        <v>405</v>
      </c>
      <c r="S68" t="s">
        <v>712</v>
      </c>
      <c r="T68" t="s">
        <v>713</v>
      </c>
      <c r="U68">
        <v>18</v>
      </c>
      <c r="V68">
        <v>0</v>
      </c>
      <c r="W68">
        <v>1</v>
      </c>
      <c r="X68">
        <v>14</v>
      </c>
      <c r="Y68" t="s">
        <v>647</v>
      </c>
      <c r="Z68" t="s">
        <v>633</v>
      </c>
      <c r="AA68">
        <v>1915</v>
      </c>
      <c r="AB68">
        <v>5745</v>
      </c>
      <c r="AC68" t="s">
        <v>405</v>
      </c>
    </row>
    <row r="69" spans="1:29" x14ac:dyDescent="0.35">
      <c r="A69" t="s">
        <v>95</v>
      </c>
      <c r="B69" t="s">
        <v>96</v>
      </c>
      <c r="C69" t="s">
        <v>97</v>
      </c>
      <c r="D69">
        <v>7196287267</v>
      </c>
      <c r="E69" t="s">
        <v>98</v>
      </c>
      <c r="F69" t="s">
        <v>19</v>
      </c>
      <c r="G69">
        <v>744</v>
      </c>
      <c r="H69" t="s">
        <v>95</v>
      </c>
      <c r="I69">
        <v>45</v>
      </c>
      <c r="J69">
        <v>4</v>
      </c>
      <c r="K69" t="s">
        <v>1388</v>
      </c>
      <c r="L69" s="2">
        <v>45212</v>
      </c>
      <c r="M69" s="6">
        <v>0.7453819444444445</v>
      </c>
      <c r="N69" t="s">
        <v>1567</v>
      </c>
      <c r="O69" s="2">
        <v>45213</v>
      </c>
      <c r="P69" s="6">
        <v>0.33478009259259262</v>
      </c>
      <c r="Q69" t="s">
        <v>525</v>
      </c>
      <c r="R69" t="s">
        <v>405</v>
      </c>
      <c r="S69" t="s">
        <v>1006</v>
      </c>
      <c r="T69" t="s">
        <v>717</v>
      </c>
      <c r="U69">
        <v>17</v>
      </c>
      <c r="V69">
        <v>8</v>
      </c>
      <c r="W69">
        <v>1</v>
      </c>
      <c r="X69">
        <v>45</v>
      </c>
      <c r="Y69" t="s">
        <v>678</v>
      </c>
      <c r="Z69" t="s">
        <v>409</v>
      </c>
      <c r="AA69">
        <v>722</v>
      </c>
      <c r="AB69">
        <v>2888</v>
      </c>
      <c r="AC69" t="s">
        <v>405</v>
      </c>
    </row>
    <row r="70" spans="1:29" x14ac:dyDescent="0.35">
      <c r="A70" t="s">
        <v>309</v>
      </c>
      <c r="B70" t="s">
        <v>310</v>
      </c>
      <c r="C70" t="s">
        <v>311</v>
      </c>
      <c r="D70">
        <v>7606054646</v>
      </c>
      <c r="E70" t="s">
        <v>312</v>
      </c>
      <c r="F70" t="s">
        <v>10</v>
      </c>
      <c r="G70">
        <v>748</v>
      </c>
      <c r="H70" t="s">
        <v>309</v>
      </c>
      <c r="I70">
        <v>26</v>
      </c>
      <c r="J70">
        <v>1</v>
      </c>
      <c r="K70" t="s">
        <v>1267</v>
      </c>
      <c r="L70" s="2">
        <v>44991</v>
      </c>
      <c r="M70" s="6">
        <v>0.46796296296296297</v>
      </c>
      <c r="N70" t="s">
        <v>1340</v>
      </c>
      <c r="O70" s="2">
        <v>44992</v>
      </c>
      <c r="P70" s="6">
        <v>0.85185185185185186</v>
      </c>
      <c r="Q70" t="s">
        <v>69</v>
      </c>
      <c r="R70" t="s">
        <v>414</v>
      </c>
      <c r="S70" t="s">
        <v>839</v>
      </c>
      <c r="T70" t="s">
        <v>727</v>
      </c>
      <c r="U70">
        <v>11</v>
      </c>
      <c r="V70">
        <v>20</v>
      </c>
      <c r="W70">
        <v>1</v>
      </c>
      <c r="X70">
        <v>26</v>
      </c>
      <c r="Y70" t="s">
        <v>659</v>
      </c>
      <c r="Z70" t="s">
        <v>633</v>
      </c>
      <c r="AA70">
        <v>289</v>
      </c>
      <c r="AB70">
        <v>289</v>
      </c>
      <c r="AC70" t="s">
        <v>414</v>
      </c>
    </row>
    <row r="71" spans="1:29" x14ac:dyDescent="0.35">
      <c r="A71" t="s">
        <v>302</v>
      </c>
      <c r="B71" t="s">
        <v>303</v>
      </c>
      <c r="C71" t="s">
        <v>8</v>
      </c>
      <c r="D71">
        <v>910413737551</v>
      </c>
      <c r="E71" t="s">
        <v>304</v>
      </c>
      <c r="F71" t="s">
        <v>10</v>
      </c>
      <c r="G71">
        <v>767</v>
      </c>
      <c r="H71" t="s">
        <v>302</v>
      </c>
      <c r="I71">
        <v>13</v>
      </c>
      <c r="J71">
        <v>2</v>
      </c>
      <c r="K71" t="s">
        <v>1259</v>
      </c>
      <c r="L71" s="2">
        <v>44988</v>
      </c>
      <c r="M71" s="6">
        <v>9.8067129629629629E-2</v>
      </c>
      <c r="N71" t="s">
        <v>1260</v>
      </c>
      <c r="O71" s="2">
        <v>44989</v>
      </c>
      <c r="P71" s="6">
        <v>1.0335648148148148E-2</v>
      </c>
      <c r="Q71" t="s">
        <v>463</v>
      </c>
      <c r="R71" t="s">
        <v>414</v>
      </c>
      <c r="S71" t="s">
        <v>839</v>
      </c>
      <c r="T71" t="s">
        <v>717</v>
      </c>
      <c r="U71">
        <v>2</v>
      </c>
      <c r="V71">
        <v>0</v>
      </c>
      <c r="W71">
        <v>1</v>
      </c>
      <c r="X71">
        <v>13</v>
      </c>
      <c r="Y71" t="s">
        <v>646</v>
      </c>
      <c r="Z71" t="s">
        <v>644</v>
      </c>
      <c r="AA71">
        <v>1141</v>
      </c>
      <c r="AB71">
        <v>2282</v>
      </c>
      <c r="AC71" t="s">
        <v>414</v>
      </c>
    </row>
    <row r="72" spans="1:29" x14ac:dyDescent="0.35">
      <c r="A72" t="s">
        <v>99</v>
      </c>
      <c r="B72" t="s">
        <v>100</v>
      </c>
      <c r="C72" t="s">
        <v>101</v>
      </c>
      <c r="D72">
        <v>910316756360</v>
      </c>
      <c r="E72" t="s">
        <v>102</v>
      </c>
      <c r="F72" t="s">
        <v>10</v>
      </c>
      <c r="G72">
        <v>783</v>
      </c>
      <c r="H72" t="s">
        <v>99</v>
      </c>
      <c r="I72">
        <v>55</v>
      </c>
      <c r="J72">
        <v>5</v>
      </c>
      <c r="K72" t="s">
        <v>1279</v>
      </c>
      <c r="L72" s="2">
        <v>45166</v>
      </c>
      <c r="M72" s="6">
        <v>0.18850694444444444</v>
      </c>
      <c r="N72" t="s">
        <v>1280</v>
      </c>
      <c r="O72" s="2">
        <v>45167</v>
      </c>
      <c r="P72" s="6">
        <v>0.21586805555555555</v>
      </c>
      <c r="Q72" t="s">
        <v>617</v>
      </c>
      <c r="R72" t="s">
        <v>409</v>
      </c>
      <c r="S72" t="s">
        <v>887</v>
      </c>
      <c r="T72" t="s">
        <v>727</v>
      </c>
      <c r="U72">
        <v>4</v>
      </c>
      <c r="V72">
        <v>5</v>
      </c>
      <c r="W72">
        <v>1</v>
      </c>
      <c r="X72">
        <v>55</v>
      </c>
      <c r="Y72" t="s">
        <v>688</v>
      </c>
      <c r="Z72" t="s">
        <v>629</v>
      </c>
      <c r="AA72">
        <v>1904</v>
      </c>
      <c r="AB72">
        <v>9520</v>
      </c>
      <c r="AC72" t="s">
        <v>409</v>
      </c>
    </row>
    <row r="73" spans="1:29" x14ac:dyDescent="0.35">
      <c r="A73" t="s">
        <v>63</v>
      </c>
      <c r="B73" t="s">
        <v>64</v>
      </c>
      <c r="C73" t="s">
        <v>65</v>
      </c>
      <c r="D73">
        <v>918664164910</v>
      </c>
      <c r="E73" t="s">
        <v>66</v>
      </c>
      <c r="F73" t="s">
        <v>10</v>
      </c>
      <c r="G73">
        <v>792</v>
      </c>
      <c r="H73" t="s">
        <v>63</v>
      </c>
      <c r="I73">
        <v>43</v>
      </c>
      <c r="J73">
        <v>2</v>
      </c>
      <c r="K73" t="s">
        <v>1252</v>
      </c>
      <c r="L73" s="2">
        <v>45239</v>
      </c>
      <c r="M73" s="6">
        <v>0.29231481481481481</v>
      </c>
      <c r="N73" t="s">
        <v>1369</v>
      </c>
      <c r="O73" s="2">
        <v>45240</v>
      </c>
      <c r="P73" s="6">
        <v>0.21819444444444444</v>
      </c>
      <c r="Q73" t="s">
        <v>449</v>
      </c>
      <c r="R73" t="s">
        <v>403</v>
      </c>
      <c r="S73" t="s">
        <v>948</v>
      </c>
      <c r="T73" t="s">
        <v>740</v>
      </c>
      <c r="U73">
        <v>7</v>
      </c>
      <c r="V73">
        <v>5</v>
      </c>
      <c r="W73">
        <v>1</v>
      </c>
      <c r="X73">
        <v>43</v>
      </c>
      <c r="Y73" t="s">
        <v>676</v>
      </c>
      <c r="Z73" t="s">
        <v>409</v>
      </c>
      <c r="AA73">
        <v>750</v>
      </c>
      <c r="AB73">
        <v>1500</v>
      </c>
      <c r="AC73" t="s">
        <v>403</v>
      </c>
    </row>
    <row r="74" spans="1:29" x14ac:dyDescent="0.35">
      <c r="A74" t="s">
        <v>11</v>
      </c>
      <c r="B74" t="s">
        <v>12</v>
      </c>
      <c r="C74" t="s">
        <v>13</v>
      </c>
      <c r="D74">
        <v>8915420519</v>
      </c>
      <c r="E74" t="s">
        <v>14</v>
      </c>
      <c r="F74" t="s">
        <v>10</v>
      </c>
      <c r="G74">
        <v>808</v>
      </c>
      <c r="H74" t="s">
        <v>11</v>
      </c>
      <c r="I74">
        <v>9</v>
      </c>
      <c r="J74">
        <v>2</v>
      </c>
      <c r="K74" t="s">
        <v>1280</v>
      </c>
      <c r="L74" s="2">
        <v>45167</v>
      </c>
      <c r="M74" s="6">
        <v>0.65045138888888887</v>
      </c>
      <c r="N74" t="s">
        <v>1283</v>
      </c>
      <c r="O74" s="2">
        <v>45168</v>
      </c>
      <c r="P74" s="6">
        <v>0.42454861111111108</v>
      </c>
      <c r="Q74" t="s">
        <v>327</v>
      </c>
      <c r="R74" t="s">
        <v>409</v>
      </c>
      <c r="S74" t="s">
        <v>887</v>
      </c>
      <c r="T74" t="s">
        <v>731</v>
      </c>
      <c r="U74">
        <v>15</v>
      </c>
      <c r="V74">
        <v>10</v>
      </c>
      <c r="W74">
        <v>1</v>
      </c>
      <c r="X74">
        <v>9</v>
      </c>
      <c r="Y74" t="s">
        <v>641</v>
      </c>
      <c r="Z74" t="s">
        <v>633</v>
      </c>
      <c r="AA74">
        <v>1605</v>
      </c>
      <c r="AB74">
        <v>3210</v>
      </c>
      <c r="AC74" t="s">
        <v>409</v>
      </c>
    </row>
    <row r="75" spans="1:29" x14ac:dyDescent="0.35">
      <c r="A75" t="s">
        <v>378</v>
      </c>
      <c r="B75" t="s">
        <v>379</v>
      </c>
      <c r="C75" t="s">
        <v>380</v>
      </c>
      <c r="D75">
        <v>456900126</v>
      </c>
      <c r="E75" t="s">
        <v>381</v>
      </c>
      <c r="F75" t="s">
        <v>10</v>
      </c>
      <c r="G75">
        <v>824</v>
      </c>
      <c r="H75" t="s">
        <v>378</v>
      </c>
      <c r="I75">
        <v>46</v>
      </c>
      <c r="J75">
        <v>4</v>
      </c>
      <c r="K75" t="s">
        <v>1289</v>
      </c>
      <c r="L75" s="2">
        <v>45052</v>
      </c>
      <c r="M75" s="6">
        <v>0.33068287037037036</v>
      </c>
      <c r="N75" t="s">
        <v>1427</v>
      </c>
      <c r="O75" s="2">
        <v>45053</v>
      </c>
      <c r="P75" s="6">
        <v>0.64157407407407407</v>
      </c>
      <c r="Q75" t="s">
        <v>540</v>
      </c>
      <c r="R75" t="s">
        <v>401</v>
      </c>
      <c r="S75" t="s">
        <v>999</v>
      </c>
      <c r="T75" t="s">
        <v>713</v>
      </c>
      <c r="U75">
        <v>7</v>
      </c>
      <c r="V75">
        <v>15</v>
      </c>
      <c r="W75">
        <v>1</v>
      </c>
      <c r="X75">
        <v>46</v>
      </c>
      <c r="Y75" t="s">
        <v>679</v>
      </c>
      <c r="Z75" t="s">
        <v>638</v>
      </c>
      <c r="AA75">
        <v>758</v>
      </c>
      <c r="AB75">
        <v>3032</v>
      </c>
      <c r="AC75" t="s">
        <v>401</v>
      </c>
    </row>
    <row r="76" spans="1:29" x14ac:dyDescent="0.35">
      <c r="A76" t="s">
        <v>178</v>
      </c>
      <c r="B76" t="s">
        <v>179</v>
      </c>
      <c r="C76" t="s">
        <v>180</v>
      </c>
      <c r="D76">
        <v>9843970658</v>
      </c>
      <c r="E76" t="s">
        <v>181</v>
      </c>
      <c r="F76" t="s">
        <v>19</v>
      </c>
      <c r="G76">
        <v>825</v>
      </c>
      <c r="H76" t="s">
        <v>178</v>
      </c>
      <c r="I76">
        <v>25</v>
      </c>
      <c r="J76">
        <v>5</v>
      </c>
      <c r="K76" t="s">
        <v>1421</v>
      </c>
      <c r="L76" s="2">
        <v>45107</v>
      </c>
      <c r="M76" s="6">
        <v>0.45166666666666666</v>
      </c>
      <c r="N76" t="s">
        <v>1583</v>
      </c>
      <c r="O76" s="2">
        <v>45108</v>
      </c>
      <c r="P76" s="6">
        <v>0.7556018518518518</v>
      </c>
      <c r="Q76" t="s">
        <v>349</v>
      </c>
      <c r="R76" t="s">
        <v>401</v>
      </c>
      <c r="S76" t="s">
        <v>1000</v>
      </c>
      <c r="T76" t="s">
        <v>717</v>
      </c>
      <c r="U76">
        <v>10</v>
      </c>
      <c r="V76">
        <v>18</v>
      </c>
      <c r="W76">
        <v>1</v>
      </c>
      <c r="X76">
        <v>25</v>
      </c>
      <c r="Y76" t="s">
        <v>658</v>
      </c>
      <c r="Z76" t="s">
        <v>631</v>
      </c>
      <c r="AA76">
        <v>1202</v>
      </c>
      <c r="AB76">
        <v>6010</v>
      </c>
      <c r="AC76" t="s">
        <v>401</v>
      </c>
    </row>
    <row r="77" spans="1:29" x14ac:dyDescent="0.35">
      <c r="A77" t="s">
        <v>337</v>
      </c>
      <c r="B77" t="s">
        <v>338</v>
      </c>
      <c r="C77" t="s">
        <v>339</v>
      </c>
      <c r="D77">
        <v>9628920018</v>
      </c>
      <c r="E77" t="s">
        <v>340</v>
      </c>
      <c r="F77" t="s">
        <v>10</v>
      </c>
      <c r="G77">
        <v>827</v>
      </c>
      <c r="H77" t="s">
        <v>337</v>
      </c>
      <c r="I77">
        <v>9</v>
      </c>
      <c r="J77">
        <v>1</v>
      </c>
      <c r="K77" t="s">
        <v>1280</v>
      </c>
      <c r="L77" s="2">
        <v>45167</v>
      </c>
      <c r="M77" s="6">
        <v>0.9241435185185185</v>
      </c>
      <c r="N77" t="s">
        <v>1283</v>
      </c>
      <c r="O77" s="2">
        <v>45168</v>
      </c>
      <c r="P77" s="6">
        <v>3.605324074074074E-2</v>
      </c>
      <c r="Q77" t="s">
        <v>566</v>
      </c>
      <c r="R77" t="s">
        <v>409</v>
      </c>
      <c r="S77" t="s">
        <v>887</v>
      </c>
      <c r="T77" t="s">
        <v>731</v>
      </c>
      <c r="U77">
        <v>22</v>
      </c>
      <c r="V77">
        <v>0</v>
      </c>
      <c r="W77">
        <v>1</v>
      </c>
      <c r="X77">
        <v>9</v>
      </c>
      <c r="Y77" t="s">
        <v>641</v>
      </c>
      <c r="Z77" t="s">
        <v>633</v>
      </c>
      <c r="AA77">
        <v>1605</v>
      </c>
      <c r="AB77">
        <v>1605</v>
      </c>
      <c r="AC77" t="s">
        <v>409</v>
      </c>
    </row>
    <row r="78" spans="1:29" x14ac:dyDescent="0.35">
      <c r="A78" t="s">
        <v>347</v>
      </c>
      <c r="B78" t="s">
        <v>348</v>
      </c>
      <c r="C78" t="s">
        <v>349</v>
      </c>
      <c r="D78">
        <v>917264144428</v>
      </c>
      <c r="E78" t="s">
        <v>350</v>
      </c>
      <c r="F78" t="s">
        <v>10</v>
      </c>
      <c r="G78">
        <v>835</v>
      </c>
      <c r="H78" t="s">
        <v>347</v>
      </c>
      <c r="I78">
        <v>32</v>
      </c>
      <c r="J78">
        <v>2</v>
      </c>
      <c r="K78" t="s">
        <v>1532</v>
      </c>
      <c r="L78" s="2">
        <v>45112</v>
      </c>
      <c r="M78" s="6">
        <v>0.73325231481481479</v>
      </c>
      <c r="N78" t="s">
        <v>1287</v>
      </c>
      <c r="O78" s="2">
        <v>45113</v>
      </c>
      <c r="P78" s="6">
        <v>0.98207175925925927</v>
      </c>
      <c r="Q78" t="s">
        <v>384</v>
      </c>
      <c r="R78" t="s">
        <v>405</v>
      </c>
      <c r="S78" t="s">
        <v>998</v>
      </c>
      <c r="T78" t="s">
        <v>715</v>
      </c>
      <c r="U78">
        <v>17</v>
      </c>
      <c r="V78">
        <v>23</v>
      </c>
      <c r="W78">
        <v>1</v>
      </c>
      <c r="X78">
        <v>32</v>
      </c>
      <c r="Y78" t="s">
        <v>665</v>
      </c>
      <c r="Z78" t="s">
        <v>629</v>
      </c>
      <c r="AA78">
        <v>1792</v>
      </c>
      <c r="AB78">
        <v>3584</v>
      </c>
      <c r="AC78" t="s">
        <v>405</v>
      </c>
    </row>
    <row r="79" spans="1:29" x14ac:dyDescent="0.35">
      <c r="A79" t="s">
        <v>32</v>
      </c>
      <c r="B79" t="s">
        <v>33</v>
      </c>
      <c r="C79" t="s">
        <v>34</v>
      </c>
      <c r="D79">
        <v>918576675504</v>
      </c>
      <c r="E79" t="s">
        <v>35</v>
      </c>
      <c r="F79" t="s">
        <v>19</v>
      </c>
      <c r="G79">
        <v>843</v>
      </c>
      <c r="H79" t="s">
        <v>32</v>
      </c>
      <c r="I79">
        <v>68</v>
      </c>
      <c r="J79">
        <v>1</v>
      </c>
      <c r="K79" t="s">
        <v>1272</v>
      </c>
      <c r="L79" s="2">
        <v>44968</v>
      </c>
      <c r="M79" s="6">
        <v>0.90697916666666667</v>
      </c>
      <c r="N79" t="s">
        <v>1330</v>
      </c>
      <c r="O79" s="2">
        <v>44969</v>
      </c>
      <c r="P79" s="6">
        <v>0.81052083333333336</v>
      </c>
      <c r="Q79" t="s">
        <v>553</v>
      </c>
      <c r="R79" t="s">
        <v>407</v>
      </c>
      <c r="S79" t="s">
        <v>712</v>
      </c>
      <c r="T79" t="s">
        <v>713</v>
      </c>
      <c r="U79">
        <v>21</v>
      </c>
      <c r="V79">
        <v>19</v>
      </c>
      <c r="W79">
        <v>1</v>
      </c>
      <c r="X79">
        <v>68</v>
      </c>
      <c r="Y79" t="s">
        <v>700</v>
      </c>
      <c r="Z79" t="s">
        <v>629</v>
      </c>
      <c r="AA79">
        <v>597</v>
      </c>
      <c r="AB79">
        <v>597</v>
      </c>
      <c r="AC79" t="s">
        <v>407</v>
      </c>
    </row>
    <row r="80" spans="1:29" x14ac:dyDescent="0.35">
      <c r="A80" t="s">
        <v>264</v>
      </c>
      <c r="B80" t="s">
        <v>265</v>
      </c>
      <c r="C80" t="s">
        <v>266</v>
      </c>
      <c r="D80">
        <v>407409251</v>
      </c>
      <c r="E80" t="s">
        <v>267</v>
      </c>
      <c r="F80" t="s">
        <v>19</v>
      </c>
      <c r="G80">
        <v>844</v>
      </c>
      <c r="H80" t="s">
        <v>264</v>
      </c>
      <c r="I80">
        <v>51</v>
      </c>
      <c r="J80">
        <v>1</v>
      </c>
      <c r="K80" t="s">
        <v>1411</v>
      </c>
      <c r="L80" s="2">
        <v>45208</v>
      </c>
      <c r="M80" s="6">
        <v>0.80063657407407407</v>
      </c>
      <c r="N80" t="s">
        <v>1585</v>
      </c>
      <c r="O80" s="2">
        <v>45209</v>
      </c>
      <c r="P80" s="6">
        <v>0.40864583333333332</v>
      </c>
      <c r="Q80" t="s">
        <v>239</v>
      </c>
      <c r="R80" t="s">
        <v>424</v>
      </c>
      <c r="S80" t="s">
        <v>1006</v>
      </c>
      <c r="T80" t="s">
        <v>727</v>
      </c>
      <c r="U80">
        <v>19</v>
      </c>
      <c r="V80">
        <v>9</v>
      </c>
      <c r="W80">
        <v>1</v>
      </c>
      <c r="X80">
        <v>51</v>
      </c>
      <c r="Y80" t="s">
        <v>684</v>
      </c>
      <c r="Z80" t="s">
        <v>629</v>
      </c>
      <c r="AA80">
        <v>1084</v>
      </c>
      <c r="AB80">
        <v>1084</v>
      </c>
      <c r="AC80" t="s">
        <v>424</v>
      </c>
    </row>
    <row r="81" spans="1:29" x14ac:dyDescent="0.35">
      <c r="A81" t="s">
        <v>186</v>
      </c>
      <c r="B81" t="s">
        <v>187</v>
      </c>
      <c r="C81" t="s">
        <v>188</v>
      </c>
      <c r="D81">
        <v>917543187237</v>
      </c>
      <c r="E81" t="s">
        <v>189</v>
      </c>
      <c r="F81" t="s">
        <v>19</v>
      </c>
      <c r="G81">
        <v>858</v>
      </c>
      <c r="H81" t="s">
        <v>186</v>
      </c>
      <c r="I81">
        <v>44</v>
      </c>
      <c r="J81">
        <v>4</v>
      </c>
      <c r="K81" t="s">
        <v>1255</v>
      </c>
      <c r="L81" s="2">
        <v>45238</v>
      </c>
      <c r="M81" s="6">
        <v>7.7638888888888882E-2</v>
      </c>
      <c r="N81" t="s">
        <v>1252</v>
      </c>
      <c r="O81" s="2">
        <v>45239</v>
      </c>
      <c r="P81" s="6">
        <v>0.66763888888888889</v>
      </c>
      <c r="Q81" t="s">
        <v>567</v>
      </c>
      <c r="R81" t="s">
        <v>403</v>
      </c>
      <c r="S81" t="s">
        <v>948</v>
      </c>
      <c r="T81" t="s">
        <v>715</v>
      </c>
      <c r="U81">
        <v>1</v>
      </c>
      <c r="V81">
        <v>16</v>
      </c>
      <c r="W81">
        <v>1</v>
      </c>
      <c r="X81">
        <v>44</v>
      </c>
      <c r="Y81" t="s">
        <v>677</v>
      </c>
      <c r="Z81" t="s">
        <v>631</v>
      </c>
      <c r="AA81">
        <v>794</v>
      </c>
      <c r="AB81">
        <v>3176</v>
      </c>
      <c r="AC81" t="s">
        <v>403</v>
      </c>
    </row>
    <row r="82" spans="1:29" x14ac:dyDescent="0.35">
      <c r="A82" t="s">
        <v>131</v>
      </c>
      <c r="B82" t="s">
        <v>132</v>
      </c>
      <c r="C82" t="s">
        <v>133</v>
      </c>
      <c r="D82">
        <v>1611365500</v>
      </c>
      <c r="E82" t="s">
        <v>134</v>
      </c>
      <c r="F82" t="s">
        <v>19</v>
      </c>
      <c r="G82">
        <v>865</v>
      </c>
      <c r="H82" t="s">
        <v>131</v>
      </c>
      <c r="I82">
        <v>19</v>
      </c>
      <c r="J82">
        <v>1</v>
      </c>
      <c r="K82" t="s">
        <v>1330</v>
      </c>
      <c r="L82" s="2">
        <v>44969</v>
      </c>
      <c r="M82" s="6">
        <v>0.75641203703703708</v>
      </c>
      <c r="N82" t="s">
        <v>1263</v>
      </c>
      <c r="O82" s="2">
        <v>44970</v>
      </c>
      <c r="P82" s="6">
        <v>0.27638888888888891</v>
      </c>
      <c r="Q82" t="s">
        <v>490</v>
      </c>
      <c r="R82" t="s">
        <v>407</v>
      </c>
      <c r="S82" t="s">
        <v>712</v>
      </c>
      <c r="T82" t="s">
        <v>720</v>
      </c>
      <c r="U82">
        <v>18</v>
      </c>
      <c r="V82">
        <v>6</v>
      </c>
      <c r="W82">
        <v>1</v>
      </c>
      <c r="X82">
        <v>19</v>
      </c>
      <c r="Y82" t="s">
        <v>652</v>
      </c>
      <c r="Z82" t="s">
        <v>644</v>
      </c>
      <c r="AA82">
        <v>1234</v>
      </c>
      <c r="AB82">
        <v>1234</v>
      </c>
      <c r="AC82" t="s">
        <v>407</v>
      </c>
    </row>
    <row r="83" spans="1:29" x14ac:dyDescent="0.35">
      <c r="A83" t="s">
        <v>87</v>
      </c>
      <c r="B83" t="s">
        <v>88</v>
      </c>
      <c r="C83" t="s">
        <v>89</v>
      </c>
      <c r="D83">
        <v>915555408563</v>
      </c>
      <c r="E83" t="s">
        <v>90</v>
      </c>
      <c r="F83" t="s">
        <v>19</v>
      </c>
      <c r="G83">
        <v>866</v>
      </c>
      <c r="H83" t="s">
        <v>87</v>
      </c>
      <c r="I83">
        <v>15</v>
      </c>
      <c r="J83">
        <v>5</v>
      </c>
      <c r="K83" t="s">
        <v>1417</v>
      </c>
      <c r="L83" s="2">
        <v>45148</v>
      </c>
      <c r="M83" s="6">
        <v>0.83792824074074079</v>
      </c>
      <c r="N83" t="s">
        <v>1571</v>
      </c>
      <c r="O83" s="2">
        <v>45149</v>
      </c>
      <c r="P83" s="6">
        <v>0.33519675925925924</v>
      </c>
      <c r="Q83" t="s">
        <v>376</v>
      </c>
      <c r="R83" t="s">
        <v>401</v>
      </c>
      <c r="S83" t="s">
        <v>887</v>
      </c>
      <c r="T83" t="s">
        <v>740</v>
      </c>
      <c r="U83">
        <v>20</v>
      </c>
      <c r="V83">
        <v>8</v>
      </c>
      <c r="W83">
        <v>1</v>
      </c>
      <c r="X83">
        <v>15</v>
      </c>
      <c r="Y83" t="s">
        <v>648</v>
      </c>
      <c r="Z83" t="s">
        <v>409</v>
      </c>
      <c r="AA83">
        <v>1488</v>
      </c>
      <c r="AB83">
        <v>7440</v>
      </c>
      <c r="AC83" t="s">
        <v>401</v>
      </c>
    </row>
    <row r="84" spans="1:29" x14ac:dyDescent="0.35">
      <c r="A84" t="s">
        <v>167</v>
      </c>
      <c r="B84" t="s">
        <v>168</v>
      </c>
      <c r="C84" t="s">
        <v>169</v>
      </c>
      <c r="D84">
        <v>625408216</v>
      </c>
      <c r="E84" t="s">
        <v>170</v>
      </c>
      <c r="F84" t="s">
        <v>19</v>
      </c>
      <c r="G84">
        <v>883</v>
      </c>
      <c r="H84" t="s">
        <v>167</v>
      </c>
      <c r="I84">
        <v>36</v>
      </c>
      <c r="J84">
        <v>4</v>
      </c>
      <c r="K84" t="s">
        <v>1587</v>
      </c>
      <c r="L84" s="2">
        <v>45123</v>
      </c>
      <c r="M84" s="6">
        <v>0.82226851851851857</v>
      </c>
      <c r="N84" t="s">
        <v>1270</v>
      </c>
      <c r="O84" s="2">
        <v>45124</v>
      </c>
      <c r="P84" s="6">
        <v>0.87710648148148151</v>
      </c>
      <c r="Q84" t="s">
        <v>461</v>
      </c>
      <c r="R84" t="s">
        <v>405</v>
      </c>
      <c r="S84" t="s">
        <v>998</v>
      </c>
      <c r="T84" t="s">
        <v>720</v>
      </c>
      <c r="U84">
        <v>19</v>
      </c>
      <c r="V84">
        <v>21</v>
      </c>
      <c r="W84">
        <v>1</v>
      </c>
      <c r="X84">
        <v>36</v>
      </c>
      <c r="Y84" t="s">
        <v>669</v>
      </c>
      <c r="Z84" t="s">
        <v>631</v>
      </c>
      <c r="AA84">
        <v>203</v>
      </c>
      <c r="AB84">
        <v>812</v>
      </c>
      <c r="AC84" t="s">
        <v>405</v>
      </c>
    </row>
    <row r="85" spans="1:29" x14ac:dyDescent="0.35">
      <c r="A85" t="s">
        <v>355</v>
      </c>
      <c r="B85" t="s">
        <v>356</v>
      </c>
      <c r="C85" t="s">
        <v>357</v>
      </c>
      <c r="D85">
        <v>915525478357</v>
      </c>
      <c r="E85" t="s">
        <v>358</v>
      </c>
      <c r="F85" t="s">
        <v>10</v>
      </c>
      <c r="G85">
        <v>887</v>
      </c>
      <c r="H85" t="s">
        <v>355</v>
      </c>
      <c r="I85">
        <v>51</v>
      </c>
      <c r="J85">
        <v>3</v>
      </c>
      <c r="K85" t="s">
        <v>1543</v>
      </c>
      <c r="L85" s="2">
        <v>45106</v>
      </c>
      <c r="M85" s="6">
        <v>0.72255787037037034</v>
      </c>
      <c r="N85" t="s">
        <v>1421</v>
      </c>
      <c r="O85" s="2">
        <v>45107</v>
      </c>
      <c r="P85" s="6">
        <v>0.41377314814814814</v>
      </c>
      <c r="Q85" t="s">
        <v>617</v>
      </c>
      <c r="R85" t="s">
        <v>424</v>
      </c>
      <c r="S85" t="s">
        <v>1000</v>
      </c>
      <c r="T85" t="s">
        <v>740</v>
      </c>
      <c r="U85">
        <v>17</v>
      </c>
      <c r="V85">
        <v>9</v>
      </c>
      <c r="W85">
        <v>1</v>
      </c>
      <c r="X85">
        <v>51</v>
      </c>
      <c r="Y85" t="s">
        <v>684</v>
      </c>
      <c r="Z85" t="s">
        <v>629</v>
      </c>
      <c r="AA85">
        <v>1084</v>
      </c>
      <c r="AB85">
        <v>3252</v>
      </c>
      <c r="AC85" t="s">
        <v>424</v>
      </c>
    </row>
    <row r="86" spans="1:29" x14ac:dyDescent="0.35">
      <c r="A86" t="s">
        <v>103</v>
      </c>
      <c r="B86" t="s">
        <v>104</v>
      </c>
      <c r="C86" t="s">
        <v>105</v>
      </c>
      <c r="D86">
        <v>917406193950</v>
      </c>
      <c r="E86" t="s">
        <v>106</v>
      </c>
      <c r="F86" t="s">
        <v>10</v>
      </c>
      <c r="G86">
        <v>892</v>
      </c>
      <c r="H86" t="s">
        <v>103</v>
      </c>
      <c r="I86">
        <v>11</v>
      </c>
      <c r="J86">
        <v>4</v>
      </c>
      <c r="K86" t="s">
        <v>1418</v>
      </c>
      <c r="L86" s="2">
        <v>44963</v>
      </c>
      <c r="M86" s="6">
        <v>0.77296296296296296</v>
      </c>
      <c r="N86" t="s">
        <v>1383</v>
      </c>
      <c r="O86" s="2">
        <v>44964</v>
      </c>
      <c r="P86" s="6">
        <v>6.0347222222222219E-2</v>
      </c>
      <c r="Q86" t="s">
        <v>452</v>
      </c>
      <c r="R86" t="s">
        <v>407</v>
      </c>
      <c r="S86" t="s">
        <v>712</v>
      </c>
      <c r="T86" t="s">
        <v>727</v>
      </c>
      <c r="U86">
        <v>18</v>
      </c>
      <c r="V86">
        <v>1</v>
      </c>
      <c r="W86">
        <v>1</v>
      </c>
      <c r="X86">
        <v>11</v>
      </c>
      <c r="Y86" t="s">
        <v>643</v>
      </c>
      <c r="Z86" t="s">
        <v>644</v>
      </c>
      <c r="AA86">
        <v>1096</v>
      </c>
      <c r="AB86">
        <v>4384</v>
      </c>
      <c r="AC86" t="s">
        <v>407</v>
      </c>
    </row>
    <row r="87" spans="1:29" x14ac:dyDescent="0.35">
      <c r="A87" t="s">
        <v>139</v>
      </c>
      <c r="B87" t="s">
        <v>140</v>
      </c>
      <c r="C87" t="s">
        <v>141</v>
      </c>
      <c r="D87">
        <v>6652710577</v>
      </c>
      <c r="E87" t="s">
        <v>142</v>
      </c>
      <c r="F87" t="s">
        <v>19</v>
      </c>
      <c r="G87">
        <v>923</v>
      </c>
      <c r="H87" t="s">
        <v>139</v>
      </c>
      <c r="I87">
        <v>7</v>
      </c>
      <c r="J87">
        <v>4</v>
      </c>
      <c r="K87" t="s">
        <v>1332</v>
      </c>
      <c r="L87" s="2">
        <v>44984</v>
      </c>
      <c r="M87" s="6">
        <v>0.60939814814814819</v>
      </c>
      <c r="N87" t="s">
        <v>1258</v>
      </c>
      <c r="O87" s="2">
        <v>44985</v>
      </c>
      <c r="P87" s="6">
        <v>0.91778935185185184</v>
      </c>
      <c r="Q87" t="s">
        <v>444</v>
      </c>
      <c r="R87" t="s">
        <v>414</v>
      </c>
      <c r="S87" t="s">
        <v>712</v>
      </c>
      <c r="T87" t="s">
        <v>727</v>
      </c>
      <c r="U87">
        <v>14</v>
      </c>
      <c r="V87">
        <v>22</v>
      </c>
      <c r="W87">
        <v>1</v>
      </c>
      <c r="X87">
        <v>7</v>
      </c>
      <c r="Y87" t="s">
        <v>639</v>
      </c>
      <c r="Z87" t="s">
        <v>629</v>
      </c>
      <c r="AA87">
        <v>409</v>
      </c>
      <c r="AB87">
        <v>1636</v>
      </c>
      <c r="AC87" t="s">
        <v>414</v>
      </c>
    </row>
    <row r="88" spans="1:29" x14ac:dyDescent="0.35">
      <c r="A88" t="s">
        <v>91</v>
      </c>
      <c r="B88" t="s">
        <v>92</v>
      </c>
      <c r="C88" t="s">
        <v>93</v>
      </c>
      <c r="D88">
        <v>913111711777</v>
      </c>
      <c r="E88" t="s">
        <v>94</v>
      </c>
      <c r="F88" t="s">
        <v>19</v>
      </c>
      <c r="G88">
        <v>934</v>
      </c>
      <c r="H88" t="s">
        <v>91</v>
      </c>
      <c r="I88">
        <v>27</v>
      </c>
      <c r="J88">
        <v>5</v>
      </c>
      <c r="K88" t="s">
        <v>1282</v>
      </c>
      <c r="L88" s="2">
        <v>45160</v>
      </c>
      <c r="M88" s="6">
        <v>2.8518518518518519E-2</v>
      </c>
      <c r="N88" t="s">
        <v>1354</v>
      </c>
      <c r="O88" s="2">
        <v>45161</v>
      </c>
      <c r="P88" s="6">
        <v>0.36032407407407407</v>
      </c>
      <c r="Q88" t="s">
        <v>441</v>
      </c>
      <c r="R88" t="s">
        <v>409</v>
      </c>
      <c r="S88" t="s">
        <v>887</v>
      </c>
      <c r="T88" t="s">
        <v>731</v>
      </c>
      <c r="U88">
        <v>0</v>
      </c>
      <c r="V88">
        <v>8</v>
      </c>
      <c r="W88">
        <v>1</v>
      </c>
      <c r="X88">
        <v>27</v>
      </c>
      <c r="Y88" t="s">
        <v>660</v>
      </c>
      <c r="Z88" t="s">
        <v>638</v>
      </c>
      <c r="AA88">
        <v>548</v>
      </c>
      <c r="AB88">
        <v>2740</v>
      </c>
      <c r="AC88" t="s">
        <v>409</v>
      </c>
    </row>
    <row r="89" spans="1:29" x14ac:dyDescent="0.35">
      <c r="A89" t="s">
        <v>329</v>
      </c>
      <c r="B89" t="s">
        <v>330</v>
      </c>
      <c r="C89" t="s">
        <v>331</v>
      </c>
      <c r="D89">
        <v>912205603376</v>
      </c>
      <c r="E89" t="s">
        <v>332</v>
      </c>
      <c r="F89" t="s">
        <v>19</v>
      </c>
      <c r="G89">
        <v>939</v>
      </c>
      <c r="H89" t="s">
        <v>329</v>
      </c>
      <c r="I89">
        <v>9</v>
      </c>
      <c r="J89">
        <v>4</v>
      </c>
      <c r="K89" t="s">
        <v>1278</v>
      </c>
      <c r="L89" s="2">
        <v>45158</v>
      </c>
      <c r="M89" s="6">
        <v>0.8715856481481481</v>
      </c>
      <c r="N89" t="s">
        <v>1434</v>
      </c>
      <c r="O89" s="2">
        <v>45159</v>
      </c>
      <c r="P89" s="6">
        <v>0.1918287037037037</v>
      </c>
      <c r="Q89" t="s">
        <v>311</v>
      </c>
      <c r="R89" t="s">
        <v>409</v>
      </c>
      <c r="S89" t="s">
        <v>887</v>
      </c>
      <c r="T89" t="s">
        <v>720</v>
      </c>
      <c r="U89">
        <v>20</v>
      </c>
      <c r="V89">
        <v>4</v>
      </c>
      <c r="W89">
        <v>1</v>
      </c>
      <c r="X89">
        <v>9</v>
      </c>
      <c r="Y89" t="s">
        <v>641</v>
      </c>
      <c r="Z89" t="s">
        <v>633</v>
      </c>
      <c r="AA89">
        <v>1605</v>
      </c>
      <c r="AB89">
        <v>6420</v>
      </c>
      <c r="AC89" t="s">
        <v>409</v>
      </c>
    </row>
    <row r="90" spans="1:29" x14ac:dyDescent="0.35">
      <c r="A90" t="s">
        <v>321</v>
      </c>
      <c r="B90" t="s">
        <v>322</v>
      </c>
      <c r="C90" t="s">
        <v>323</v>
      </c>
      <c r="D90">
        <v>813770782</v>
      </c>
      <c r="E90" t="s">
        <v>324</v>
      </c>
      <c r="F90" t="s">
        <v>10</v>
      </c>
      <c r="G90">
        <v>940</v>
      </c>
      <c r="H90" t="s">
        <v>321</v>
      </c>
      <c r="I90">
        <v>57</v>
      </c>
      <c r="J90">
        <v>4</v>
      </c>
      <c r="K90" t="s">
        <v>1297</v>
      </c>
      <c r="L90" s="2">
        <v>44937</v>
      </c>
      <c r="M90" s="6">
        <v>0.98501157407407403</v>
      </c>
      <c r="N90" t="s">
        <v>1584</v>
      </c>
      <c r="O90" s="2">
        <v>44938</v>
      </c>
      <c r="P90" s="6">
        <v>0.17005787037037037</v>
      </c>
      <c r="Q90" t="s">
        <v>50</v>
      </c>
      <c r="R90" t="s">
        <v>405</v>
      </c>
      <c r="S90" t="s">
        <v>1002</v>
      </c>
      <c r="T90" t="s">
        <v>715</v>
      </c>
      <c r="U90">
        <v>23</v>
      </c>
      <c r="V90">
        <v>4</v>
      </c>
      <c r="W90">
        <v>1</v>
      </c>
      <c r="X90">
        <v>57</v>
      </c>
      <c r="Y90" t="s">
        <v>689</v>
      </c>
      <c r="Z90" t="s">
        <v>633</v>
      </c>
      <c r="AA90">
        <v>1582</v>
      </c>
      <c r="AB90">
        <v>6328</v>
      </c>
      <c r="AC90" t="s">
        <v>405</v>
      </c>
    </row>
    <row r="91" spans="1:29" x14ac:dyDescent="0.35">
      <c r="A91" t="s">
        <v>298</v>
      </c>
      <c r="B91" t="s">
        <v>299</v>
      </c>
      <c r="C91" t="s">
        <v>300</v>
      </c>
      <c r="D91">
        <v>916936516442</v>
      </c>
      <c r="E91" t="s">
        <v>301</v>
      </c>
      <c r="F91" t="s">
        <v>10</v>
      </c>
      <c r="G91">
        <v>953</v>
      </c>
      <c r="H91" t="s">
        <v>298</v>
      </c>
      <c r="I91">
        <v>40</v>
      </c>
      <c r="J91">
        <v>1</v>
      </c>
      <c r="K91" t="s">
        <v>1406</v>
      </c>
      <c r="L91" s="2">
        <v>45172</v>
      </c>
      <c r="M91" s="6">
        <v>1.8067129629629631E-2</v>
      </c>
      <c r="N91" t="s">
        <v>1441</v>
      </c>
      <c r="O91" s="2">
        <v>45173</v>
      </c>
      <c r="P91" s="6">
        <v>0.31516203703703705</v>
      </c>
      <c r="Q91" t="s">
        <v>455</v>
      </c>
      <c r="R91" t="s">
        <v>401</v>
      </c>
      <c r="S91" t="s">
        <v>1005</v>
      </c>
      <c r="T91" t="s">
        <v>720</v>
      </c>
      <c r="U91">
        <v>0</v>
      </c>
      <c r="V91">
        <v>7</v>
      </c>
      <c r="W91">
        <v>1</v>
      </c>
      <c r="X91">
        <v>40</v>
      </c>
      <c r="Y91" t="s">
        <v>673</v>
      </c>
      <c r="Z91" t="s">
        <v>635</v>
      </c>
      <c r="AA91">
        <v>1923</v>
      </c>
      <c r="AB91">
        <v>1923</v>
      </c>
      <c r="AC91" t="s">
        <v>401</v>
      </c>
    </row>
    <row r="92" spans="1:29" x14ac:dyDescent="0.35">
      <c r="A92" t="s">
        <v>248</v>
      </c>
      <c r="B92" t="s">
        <v>249</v>
      </c>
      <c r="C92" t="s">
        <v>250</v>
      </c>
      <c r="D92">
        <v>5287021467</v>
      </c>
      <c r="E92" t="s">
        <v>251</v>
      </c>
      <c r="F92" t="s">
        <v>19</v>
      </c>
      <c r="G92">
        <v>954</v>
      </c>
      <c r="H92" t="s">
        <v>248</v>
      </c>
      <c r="I92">
        <v>44</v>
      </c>
      <c r="J92">
        <v>3</v>
      </c>
      <c r="K92" t="s">
        <v>1303</v>
      </c>
      <c r="L92" s="2">
        <v>45232</v>
      </c>
      <c r="M92" s="6">
        <v>0.1678587962962963</v>
      </c>
      <c r="N92" t="s">
        <v>1254</v>
      </c>
      <c r="O92" s="2">
        <v>45233</v>
      </c>
      <c r="P92" s="6">
        <v>0.76459490740740743</v>
      </c>
      <c r="Q92" t="s">
        <v>541</v>
      </c>
      <c r="R92" t="s">
        <v>403</v>
      </c>
      <c r="S92" t="s">
        <v>948</v>
      </c>
      <c r="T92" t="s">
        <v>740</v>
      </c>
      <c r="U92">
        <v>4</v>
      </c>
      <c r="V92">
        <v>18</v>
      </c>
      <c r="W92">
        <v>1</v>
      </c>
      <c r="X92">
        <v>44</v>
      </c>
      <c r="Y92" t="s">
        <v>677</v>
      </c>
      <c r="Z92" t="s">
        <v>631</v>
      </c>
      <c r="AA92">
        <v>794</v>
      </c>
      <c r="AB92">
        <v>2382</v>
      </c>
      <c r="AC92" t="s">
        <v>403</v>
      </c>
    </row>
    <row r="93" spans="1:29" x14ac:dyDescent="0.35">
      <c r="A93" t="s">
        <v>71</v>
      </c>
      <c r="B93" t="s">
        <v>72</v>
      </c>
      <c r="C93" t="s">
        <v>73</v>
      </c>
      <c r="D93">
        <v>912738556486</v>
      </c>
      <c r="E93" t="s">
        <v>74</v>
      </c>
      <c r="F93" t="s">
        <v>19</v>
      </c>
      <c r="G93">
        <v>976</v>
      </c>
      <c r="H93" t="s">
        <v>71</v>
      </c>
      <c r="I93">
        <v>17</v>
      </c>
      <c r="J93">
        <v>2</v>
      </c>
      <c r="K93" t="s">
        <v>1511</v>
      </c>
      <c r="L93" s="2">
        <v>45065</v>
      </c>
      <c r="M93" s="6">
        <v>0.29940972222222223</v>
      </c>
      <c r="N93" t="s">
        <v>1593</v>
      </c>
      <c r="O93" s="2">
        <v>45066</v>
      </c>
      <c r="P93" s="6">
        <v>0.36004629629629631</v>
      </c>
      <c r="Q93" t="s">
        <v>609</v>
      </c>
      <c r="R93" t="s">
        <v>401</v>
      </c>
      <c r="S93" t="s">
        <v>999</v>
      </c>
      <c r="T93" t="s">
        <v>717</v>
      </c>
      <c r="U93">
        <v>7</v>
      </c>
      <c r="V93">
        <v>8</v>
      </c>
      <c r="W93">
        <v>1</v>
      </c>
      <c r="X93">
        <v>17</v>
      </c>
      <c r="Y93" t="s">
        <v>650</v>
      </c>
      <c r="Z93" t="s">
        <v>629</v>
      </c>
      <c r="AA93">
        <v>1899</v>
      </c>
      <c r="AB93">
        <v>3798</v>
      </c>
      <c r="AC93" t="s">
        <v>401</v>
      </c>
    </row>
    <row r="94" spans="1:29" x14ac:dyDescent="0.35">
      <c r="A94" t="s">
        <v>59</v>
      </c>
      <c r="B94" t="s">
        <v>60</v>
      </c>
      <c r="C94" t="s">
        <v>61</v>
      </c>
      <c r="D94">
        <v>2717671919</v>
      </c>
      <c r="E94" t="s">
        <v>62</v>
      </c>
      <c r="F94" t="s">
        <v>10</v>
      </c>
      <c r="G94">
        <v>981</v>
      </c>
      <c r="H94" t="s">
        <v>59</v>
      </c>
      <c r="I94">
        <v>46</v>
      </c>
      <c r="J94">
        <v>2</v>
      </c>
      <c r="K94" t="s">
        <v>1447</v>
      </c>
      <c r="L94" s="2">
        <v>45018</v>
      </c>
      <c r="M94" s="6">
        <v>0.83412037037037035</v>
      </c>
      <c r="N94" t="s">
        <v>1577</v>
      </c>
      <c r="O94" s="2">
        <v>45019</v>
      </c>
      <c r="P94" s="6">
        <v>0.84834490740740742</v>
      </c>
      <c r="Q94" t="s">
        <v>516</v>
      </c>
      <c r="R94" t="s">
        <v>401</v>
      </c>
      <c r="S94" t="s">
        <v>997</v>
      </c>
      <c r="T94" t="s">
        <v>720</v>
      </c>
      <c r="U94">
        <v>20</v>
      </c>
      <c r="V94">
        <v>20</v>
      </c>
      <c r="W94">
        <v>1</v>
      </c>
      <c r="X94">
        <v>46</v>
      </c>
      <c r="Y94" t="s">
        <v>679</v>
      </c>
      <c r="Z94" t="s">
        <v>638</v>
      </c>
      <c r="AA94">
        <v>758</v>
      </c>
      <c r="AB94">
        <v>1516</v>
      </c>
      <c r="AC94" t="s">
        <v>401</v>
      </c>
    </row>
    <row r="95" spans="1:29" x14ac:dyDescent="0.35">
      <c r="A95" t="s">
        <v>355</v>
      </c>
      <c r="B95" t="s">
        <v>356</v>
      </c>
      <c r="C95" t="s">
        <v>357</v>
      </c>
      <c r="D95">
        <v>915525478357</v>
      </c>
      <c r="E95" t="s">
        <v>358</v>
      </c>
      <c r="F95" t="s">
        <v>10</v>
      </c>
      <c r="G95">
        <v>992</v>
      </c>
      <c r="H95" t="s">
        <v>355</v>
      </c>
      <c r="I95">
        <v>43</v>
      </c>
      <c r="J95">
        <v>3</v>
      </c>
      <c r="K95" t="s">
        <v>1303</v>
      </c>
      <c r="L95" s="2">
        <v>45232</v>
      </c>
      <c r="M95" s="6">
        <v>0.58962962962962961</v>
      </c>
      <c r="N95" t="s">
        <v>1254</v>
      </c>
      <c r="O95" s="2">
        <v>45233</v>
      </c>
      <c r="P95" s="6">
        <v>0.81434027777777773</v>
      </c>
      <c r="Q95" t="s">
        <v>450</v>
      </c>
      <c r="R95" t="s">
        <v>403</v>
      </c>
      <c r="S95" t="s">
        <v>948</v>
      </c>
      <c r="T95" t="s">
        <v>740</v>
      </c>
      <c r="U95">
        <v>14</v>
      </c>
      <c r="V95">
        <v>19</v>
      </c>
      <c r="W95">
        <v>1</v>
      </c>
      <c r="X95">
        <v>43</v>
      </c>
      <c r="Y95" t="s">
        <v>676</v>
      </c>
      <c r="Z95" t="s">
        <v>409</v>
      </c>
      <c r="AA95">
        <v>750</v>
      </c>
      <c r="AB95">
        <v>2250</v>
      </c>
      <c r="AC95" t="s">
        <v>403</v>
      </c>
    </row>
    <row r="96" spans="1:29" x14ac:dyDescent="0.35">
      <c r="A96" t="s">
        <v>55</v>
      </c>
      <c r="B96" t="s">
        <v>56</v>
      </c>
      <c r="C96" t="s">
        <v>57</v>
      </c>
      <c r="D96">
        <v>912112817503</v>
      </c>
      <c r="E96" t="s">
        <v>58</v>
      </c>
      <c r="F96" t="s">
        <v>10</v>
      </c>
      <c r="G96">
        <v>47</v>
      </c>
      <c r="H96" t="s">
        <v>55</v>
      </c>
      <c r="I96">
        <v>7</v>
      </c>
      <c r="J96">
        <v>5</v>
      </c>
      <c r="K96" t="s">
        <v>1261</v>
      </c>
      <c r="L96" s="2">
        <v>44983</v>
      </c>
      <c r="M96" s="6">
        <v>0.54476851851851849</v>
      </c>
      <c r="N96" t="s">
        <v>1258</v>
      </c>
      <c r="O96" s="2">
        <v>44985</v>
      </c>
      <c r="P96" s="6">
        <v>0.2502314814814815</v>
      </c>
      <c r="Q96" t="s">
        <v>402</v>
      </c>
      <c r="R96" t="s">
        <v>414</v>
      </c>
      <c r="S96" t="s">
        <v>712</v>
      </c>
      <c r="T96" t="s">
        <v>720</v>
      </c>
      <c r="U96">
        <v>13</v>
      </c>
      <c r="V96">
        <v>6</v>
      </c>
      <c r="W96">
        <v>2</v>
      </c>
      <c r="X96">
        <v>7</v>
      </c>
      <c r="Y96" t="s">
        <v>639</v>
      </c>
      <c r="Z96" t="s">
        <v>629</v>
      </c>
      <c r="AA96">
        <v>409</v>
      </c>
      <c r="AB96">
        <v>2045</v>
      </c>
      <c r="AC96" t="s">
        <v>414</v>
      </c>
    </row>
    <row r="97" spans="1:29" x14ac:dyDescent="0.35">
      <c r="A97" t="s">
        <v>95</v>
      </c>
      <c r="B97" t="s">
        <v>96</v>
      </c>
      <c r="C97" t="s">
        <v>97</v>
      </c>
      <c r="D97">
        <v>7196287267</v>
      </c>
      <c r="E97" t="s">
        <v>98</v>
      </c>
      <c r="F97" t="s">
        <v>19</v>
      </c>
      <c r="G97">
        <v>60</v>
      </c>
      <c r="H97" t="s">
        <v>95</v>
      </c>
      <c r="I97">
        <v>5</v>
      </c>
      <c r="J97">
        <v>2</v>
      </c>
      <c r="K97" t="s">
        <v>1264</v>
      </c>
      <c r="L97" s="2">
        <v>45273</v>
      </c>
      <c r="M97" s="6">
        <v>0.2824652777777778</v>
      </c>
      <c r="N97" t="s">
        <v>1265</v>
      </c>
      <c r="O97" s="2">
        <v>45275</v>
      </c>
      <c r="P97" s="6">
        <v>0.54439814814814813</v>
      </c>
      <c r="Q97" t="s">
        <v>447</v>
      </c>
      <c r="R97" t="s">
        <v>424</v>
      </c>
      <c r="S97" t="s">
        <v>996</v>
      </c>
      <c r="T97" t="s">
        <v>715</v>
      </c>
      <c r="U97">
        <v>6</v>
      </c>
      <c r="V97">
        <v>13</v>
      </c>
      <c r="W97">
        <v>2</v>
      </c>
      <c r="X97">
        <v>5</v>
      </c>
      <c r="Y97" t="s">
        <v>636</v>
      </c>
      <c r="Z97" t="s">
        <v>633</v>
      </c>
      <c r="AA97">
        <v>1444</v>
      </c>
      <c r="AB97">
        <v>2888</v>
      </c>
      <c r="AC97" t="s">
        <v>424</v>
      </c>
    </row>
    <row r="98" spans="1:29" x14ac:dyDescent="0.35">
      <c r="A98" t="s">
        <v>127</v>
      </c>
      <c r="B98" t="s">
        <v>128</v>
      </c>
      <c r="C98" t="s">
        <v>129</v>
      </c>
      <c r="D98">
        <v>135745753</v>
      </c>
      <c r="E98" t="s">
        <v>130</v>
      </c>
      <c r="F98" t="s">
        <v>10</v>
      </c>
      <c r="G98">
        <v>98</v>
      </c>
      <c r="H98" t="s">
        <v>127</v>
      </c>
      <c r="I98">
        <v>8</v>
      </c>
      <c r="J98">
        <v>1</v>
      </c>
      <c r="K98" t="s">
        <v>1274</v>
      </c>
      <c r="L98" s="2">
        <v>45229</v>
      </c>
      <c r="M98" s="6">
        <v>0.6430555555555556</v>
      </c>
      <c r="N98" t="s">
        <v>1275</v>
      </c>
      <c r="O98" s="2">
        <v>45231</v>
      </c>
      <c r="P98" s="6">
        <v>0.69060185185185186</v>
      </c>
      <c r="Q98" t="s">
        <v>13</v>
      </c>
      <c r="R98" t="s">
        <v>401</v>
      </c>
      <c r="S98" t="s">
        <v>1006</v>
      </c>
      <c r="T98" t="s">
        <v>727</v>
      </c>
      <c r="U98">
        <v>15</v>
      </c>
      <c r="V98">
        <v>16</v>
      </c>
      <c r="W98">
        <v>2</v>
      </c>
      <c r="X98">
        <v>8</v>
      </c>
      <c r="Y98" t="s">
        <v>640</v>
      </c>
      <c r="Z98" t="s">
        <v>635</v>
      </c>
      <c r="AA98">
        <v>252</v>
      </c>
      <c r="AB98">
        <v>252</v>
      </c>
      <c r="AC98" t="s">
        <v>401</v>
      </c>
    </row>
    <row r="99" spans="1:29" x14ac:dyDescent="0.35">
      <c r="A99" t="s">
        <v>217</v>
      </c>
      <c r="B99" t="s">
        <v>218</v>
      </c>
      <c r="C99" t="s">
        <v>97</v>
      </c>
      <c r="D99">
        <v>7271590783</v>
      </c>
      <c r="E99" t="s">
        <v>219</v>
      </c>
      <c r="F99" t="s">
        <v>10</v>
      </c>
      <c r="G99">
        <v>39</v>
      </c>
      <c r="H99" t="s">
        <v>217</v>
      </c>
      <c r="I99">
        <v>43</v>
      </c>
      <c r="J99">
        <v>2</v>
      </c>
      <c r="K99" t="s">
        <v>1303</v>
      </c>
      <c r="L99" s="2">
        <v>45232</v>
      </c>
      <c r="M99" s="6">
        <v>0.80969907407407404</v>
      </c>
      <c r="N99" t="s">
        <v>1304</v>
      </c>
      <c r="O99" s="2">
        <v>45234</v>
      </c>
      <c r="P99" s="6">
        <v>0.56159722222222219</v>
      </c>
      <c r="Q99" t="s">
        <v>145</v>
      </c>
      <c r="R99" t="s">
        <v>403</v>
      </c>
      <c r="S99" t="s">
        <v>948</v>
      </c>
      <c r="T99" t="s">
        <v>740</v>
      </c>
      <c r="U99">
        <v>19</v>
      </c>
      <c r="V99">
        <v>13</v>
      </c>
      <c r="W99">
        <v>2</v>
      </c>
      <c r="X99">
        <v>43</v>
      </c>
      <c r="Y99" t="s">
        <v>676</v>
      </c>
      <c r="Z99" t="s">
        <v>409</v>
      </c>
      <c r="AA99">
        <v>750</v>
      </c>
      <c r="AB99">
        <v>1500</v>
      </c>
      <c r="AC99" t="s">
        <v>403</v>
      </c>
    </row>
    <row r="100" spans="1:29" x14ac:dyDescent="0.35">
      <c r="A100" t="s">
        <v>178</v>
      </c>
      <c r="B100" t="s">
        <v>179</v>
      </c>
      <c r="C100" t="s">
        <v>180</v>
      </c>
      <c r="D100">
        <v>9843970658</v>
      </c>
      <c r="E100" t="s">
        <v>181</v>
      </c>
      <c r="F100" t="s">
        <v>19</v>
      </c>
      <c r="G100">
        <v>30</v>
      </c>
      <c r="H100" t="s">
        <v>178</v>
      </c>
      <c r="I100">
        <v>23</v>
      </c>
      <c r="J100">
        <v>4</v>
      </c>
      <c r="K100" t="s">
        <v>1311</v>
      </c>
      <c r="L100" s="2">
        <v>44939</v>
      </c>
      <c r="M100" s="6">
        <v>0.39135416666666667</v>
      </c>
      <c r="N100" t="s">
        <v>1312</v>
      </c>
      <c r="O100" s="2">
        <v>44941</v>
      </c>
      <c r="P100" s="6">
        <v>0.56733796296296302</v>
      </c>
      <c r="Q100" t="s">
        <v>13</v>
      </c>
      <c r="R100" t="s">
        <v>401</v>
      </c>
      <c r="S100" t="s">
        <v>1002</v>
      </c>
      <c r="T100" t="s">
        <v>717</v>
      </c>
      <c r="U100">
        <v>9</v>
      </c>
      <c r="V100">
        <v>13</v>
      </c>
      <c r="W100">
        <v>2</v>
      </c>
      <c r="X100">
        <v>23</v>
      </c>
      <c r="Y100" t="s">
        <v>656</v>
      </c>
      <c r="Z100" t="s">
        <v>635</v>
      </c>
      <c r="AA100">
        <v>1098</v>
      </c>
      <c r="AB100">
        <v>4392</v>
      </c>
      <c r="AC100" t="s">
        <v>401</v>
      </c>
    </row>
    <row r="101" spans="1:29" x14ac:dyDescent="0.35">
      <c r="A101" t="s">
        <v>190</v>
      </c>
      <c r="B101" t="s">
        <v>191</v>
      </c>
      <c r="C101" t="s">
        <v>192</v>
      </c>
      <c r="D101">
        <v>910798274175</v>
      </c>
      <c r="E101" t="s">
        <v>193</v>
      </c>
      <c r="F101" t="s">
        <v>19</v>
      </c>
      <c r="G101">
        <v>93</v>
      </c>
      <c r="H101" t="s">
        <v>190</v>
      </c>
      <c r="I101">
        <v>24</v>
      </c>
      <c r="J101">
        <v>4</v>
      </c>
      <c r="K101" t="s">
        <v>1319</v>
      </c>
      <c r="L101" s="2">
        <v>45047</v>
      </c>
      <c r="M101" s="6">
        <v>0.74373842592592587</v>
      </c>
      <c r="N101" t="s">
        <v>1320</v>
      </c>
      <c r="O101" s="2">
        <v>45049</v>
      </c>
      <c r="P101" s="6">
        <v>0.77495370370370376</v>
      </c>
      <c r="Q101" t="s">
        <v>372</v>
      </c>
      <c r="R101" t="s">
        <v>405</v>
      </c>
      <c r="S101" t="s">
        <v>999</v>
      </c>
      <c r="T101" t="s">
        <v>727</v>
      </c>
      <c r="U101">
        <v>17</v>
      </c>
      <c r="V101">
        <v>18</v>
      </c>
      <c r="W101">
        <v>2</v>
      </c>
      <c r="X101">
        <v>24</v>
      </c>
      <c r="Y101" t="s">
        <v>657</v>
      </c>
      <c r="Z101" t="s">
        <v>644</v>
      </c>
      <c r="AA101">
        <v>535</v>
      </c>
      <c r="AB101">
        <v>2140</v>
      </c>
      <c r="AC101" t="s">
        <v>405</v>
      </c>
    </row>
    <row r="102" spans="1:29" x14ac:dyDescent="0.35">
      <c r="A102" t="s">
        <v>131</v>
      </c>
      <c r="B102" t="s">
        <v>132</v>
      </c>
      <c r="C102" t="s">
        <v>133</v>
      </c>
      <c r="D102">
        <v>1611365500</v>
      </c>
      <c r="E102" t="s">
        <v>134</v>
      </c>
      <c r="F102" t="s">
        <v>19</v>
      </c>
      <c r="G102">
        <v>84</v>
      </c>
      <c r="H102" t="s">
        <v>131</v>
      </c>
      <c r="I102">
        <v>47</v>
      </c>
      <c r="J102">
        <v>1</v>
      </c>
      <c r="K102" t="s">
        <v>1260</v>
      </c>
      <c r="L102" s="2">
        <v>44989</v>
      </c>
      <c r="M102" s="6">
        <v>0.14710648148148148</v>
      </c>
      <c r="N102" t="s">
        <v>1267</v>
      </c>
      <c r="O102" s="2">
        <v>44991</v>
      </c>
      <c r="P102" s="6">
        <v>0.29328703703703701</v>
      </c>
      <c r="Q102" t="s">
        <v>430</v>
      </c>
      <c r="R102" t="s">
        <v>414</v>
      </c>
      <c r="S102" t="s">
        <v>839</v>
      </c>
      <c r="T102" t="s">
        <v>713</v>
      </c>
      <c r="U102">
        <v>3</v>
      </c>
      <c r="V102">
        <v>7</v>
      </c>
      <c r="W102">
        <v>2</v>
      </c>
      <c r="X102">
        <v>47</v>
      </c>
      <c r="Y102" t="s">
        <v>680</v>
      </c>
      <c r="Z102" t="s">
        <v>633</v>
      </c>
      <c r="AA102">
        <v>1638</v>
      </c>
      <c r="AB102">
        <v>1638</v>
      </c>
      <c r="AC102" t="s">
        <v>414</v>
      </c>
    </row>
    <row r="103" spans="1:29" x14ac:dyDescent="0.35">
      <c r="A103" t="s">
        <v>167</v>
      </c>
      <c r="B103" t="s">
        <v>168</v>
      </c>
      <c r="C103" t="s">
        <v>169</v>
      </c>
      <c r="D103">
        <v>625408216</v>
      </c>
      <c r="E103" t="s">
        <v>170</v>
      </c>
      <c r="F103" t="s">
        <v>19</v>
      </c>
      <c r="G103">
        <v>59</v>
      </c>
      <c r="H103" t="s">
        <v>167</v>
      </c>
      <c r="I103">
        <v>51</v>
      </c>
      <c r="J103">
        <v>5</v>
      </c>
      <c r="K103" t="s">
        <v>1334</v>
      </c>
      <c r="L103" s="2">
        <v>45103</v>
      </c>
      <c r="M103" s="6">
        <v>0.1640625</v>
      </c>
      <c r="N103" t="s">
        <v>1341</v>
      </c>
      <c r="O103" s="2">
        <v>45105</v>
      </c>
      <c r="P103" s="6">
        <v>0.84032407407407406</v>
      </c>
      <c r="Q103" t="s">
        <v>446</v>
      </c>
      <c r="R103" t="s">
        <v>424</v>
      </c>
      <c r="S103" t="s">
        <v>1000</v>
      </c>
      <c r="T103" t="s">
        <v>727</v>
      </c>
      <c r="U103">
        <v>3</v>
      </c>
      <c r="V103">
        <v>20</v>
      </c>
      <c r="W103">
        <v>2</v>
      </c>
      <c r="X103">
        <v>51</v>
      </c>
      <c r="Y103" t="s">
        <v>684</v>
      </c>
      <c r="Z103" t="s">
        <v>629</v>
      </c>
      <c r="AA103">
        <v>1084</v>
      </c>
      <c r="AB103">
        <v>5420</v>
      </c>
      <c r="AC103" t="s">
        <v>424</v>
      </c>
    </row>
    <row r="104" spans="1:29" x14ac:dyDescent="0.35">
      <c r="A104" t="s">
        <v>190</v>
      </c>
      <c r="B104" t="s">
        <v>191</v>
      </c>
      <c r="C104" t="s">
        <v>192</v>
      </c>
      <c r="D104">
        <v>910798274175</v>
      </c>
      <c r="E104" t="s">
        <v>193</v>
      </c>
      <c r="F104" t="s">
        <v>19</v>
      </c>
      <c r="G104">
        <v>41</v>
      </c>
      <c r="H104" t="s">
        <v>190</v>
      </c>
      <c r="I104">
        <v>54</v>
      </c>
      <c r="J104">
        <v>4</v>
      </c>
      <c r="K104" t="s">
        <v>1344</v>
      </c>
      <c r="L104" s="2">
        <v>45085</v>
      </c>
      <c r="M104" s="6">
        <v>0.80543981481481486</v>
      </c>
      <c r="N104" t="s">
        <v>1345</v>
      </c>
      <c r="O104" s="2">
        <v>45087</v>
      </c>
      <c r="P104" s="6">
        <v>0.60395833333333337</v>
      </c>
      <c r="Q104" t="s">
        <v>434</v>
      </c>
      <c r="R104" t="s">
        <v>401</v>
      </c>
      <c r="S104" t="s">
        <v>1000</v>
      </c>
      <c r="T104" t="s">
        <v>740</v>
      </c>
      <c r="U104">
        <v>19</v>
      </c>
      <c r="V104">
        <v>14</v>
      </c>
      <c r="W104">
        <v>2</v>
      </c>
      <c r="X104">
        <v>54</v>
      </c>
      <c r="Y104" t="s">
        <v>687</v>
      </c>
      <c r="Z104" t="s">
        <v>638</v>
      </c>
      <c r="AA104">
        <v>1236</v>
      </c>
      <c r="AB104">
        <v>4944</v>
      </c>
      <c r="AC104" t="s">
        <v>401</v>
      </c>
    </row>
    <row r="105" spans="1:29" x14ac:dyDescent="0.35">
      <c r="A105" t="s">
        <v>252</v>
      </c>
      <c r="B105" t="s">
        <v>253</v>
      </c>
      <c r="C105" t="s">
        <v>254</v>
      </c>
      <c r="D105">
        <v>916181058210</v>
      </c>
      <c r="E105" t="s">
        <v>255</v>
      </c>
      <c r="F105" t="s">
        <v>19</v>
      </c>
      <c r="G105">
        <v>101</v>
      </c>
      <c r="H105" t="s">
        <v>252</v>
      </c>
      <c r="I105">
        <v>70</v>
      </c>
      <c r="J105">
        <v>4</v>
      </c>
      <c r="K105" t="s">
        <v>1346</v>
      </c>
      <c r="L105" s="2">
        <v>45096</v>
      </c>
      <c r="M105" s="6">
        <v>0.16449074074074074</v>
      </c>
      <c r="N105" t="s">
        <v>1347</v>
      </c>
      <c r="O105" s="2">
        <v>45098</v>
      </c>
      <c r="P105" s="6">
        <v>0.26292824074074073</v>
      </c>
      <c r="Q105" t="s">
        <v>413</v>
      </c>
      <c r="R105" t="s">
        <v>405</v>
      </c>
      <c r="S105" t="s">
        <v>1000</v>
      </c>
      <c r="T105" t="s">
        <v>727</v>
      </c>
      <c r="U105">
        <v>3</v>
      </c>
      <c r="V105">
        <v>6</v>
      </c>
      <c r="W105">
        <v>2</v>
      </c>
      <c r="X105">
        <v>70</v>
      </c>
      <c r="Y105" t="s">
        <v>697</v>
      </c>
      <c r="Z105" t="s">
        <v>635</v>
      </c>
      <c r="AA105">
        <v>866</v>
      </c>
      <c r="AB105">
        <v>3464</v>
      </c>
      <c r="AC105" t="s">
        <v>405</v>
      </c>
    </row>
    <row r="106" spans="1:29" x14ac:dyDescent="0.35">
      <c r="A106" t="s">
        <v>230</v>
      </c>
      <c r="B106" t="s">
        <v>231</v>
      </c>
      <c r="C106" t="s">
        <v>196</v>
      </c>
      <c r="D106">
        <v>919771604920</v>
      </c>
      <c r="E106" t="s">
        <v>232</v>
      </c>
      <c r="F106" t="s">
        <v>19</v>
      </c>
      <c r="G106">
        <v>61</v>
      </c>
      <c r="H106" t="s">
        <v>230</v>
      </c>
      <c r="I106">
        <v>44</v>
      </c>
      <c r="J106">
        <v>2</v>
      </c>
      <c r="K106" t="s">
        <v>1255</v>
      </c>
      <c r="L106" s="2">
        <v>45238</v>
      </c>
      <c r="M106" s="6">
        <v>0.93501157407407409</v>
      </c>
      <c r="N106" t="s">
        <v>1369</v>
      </c>
      <c r="O106" s="2">
        <v>45240</v>
      </c>
      <c r="P106" s="6">
        <v>0.33924768518518517</v>
      </c>
      <c r="Q106" t="s">
        <v>448</v>
      </c>
      <c r="R106" t="s">
        <v>403</v>
      </c>
      <c r="S106" t="s">
        <v>948</v>
      </c>
      <c r="T106" t="s">
        <v>715</v>
      </c>
      <c r="U106">
        <v>22</v>
      </c>
      <c r="V106">
        <v>8</v>
      </c>
      <c r="W106">
        <v>2</v>
      </c>
      <c r="X106">
        <v>44</v>
      </c>
      <c r="Y106" t="s">
        <v>677</v>
      </c>
      <c r="Z106" t="s">
        <v>631</v>
      </c>
      <c r="AA106">
        <v>794</v>
      </c>
      <c r="AB106">
        <v>1588</v>
      </c>
      <c r="AC106" t="s">
        <v>403</v>
      </c>
    </row>
    <row r="107" spans="1:29" x14ac:dyDescent="0.35">
      <c r="A107" t="s">
        <v>370</v>
      </c>
      <c r="B107" t="s">
        <v>371</v>
      </c>
      <c r="C107" t="s">
        <v>372</v>
      </c>
      <c r="D107">
        <v>2769457161</v>
      </c>
      <c r="E107" t="s">
        <v>373</v>
      </c>
      <c r="F107" t="s">
        <v>10</v>
      </c>
      <c r="G107">
        <v>106</v>
      </c>
      <c r="H107" t="s">
        <v>370</v>
      </c>
      <c r="I107">
        <v>41</v>
      </c>
      <c r="J107">
        <v>2</v>
      </c>
      <c r="K107" t="s">
        <v>1374</v>
      </c>
      <c r="L107" s="2">
        <v>45236</v>
      </c>
      <c r="M107" s="6">
        <v>0.74706018518518513</v>
      </c>
      <c r="N107" t="s">
        <v>1255</v>
      </c>
      <c r="O107" s="2">
        <v>45238</v>
      </c>
      <c r="P107" s="6">
        <v>0.95865740740740746</v>
      </c>
      <c r="Q107" t="s">
        <v>38</v>
      </c>
      <c r="R107" t="s">
        <v>403</v>
      </c>
      <c r="S107" t="s">
        <v>948</v>
      </c>
      <c r="T107" t="s">
        <v>727</v>
      </c>
      <c r="U107">
        <v>17</v>
      </c>
      <c r="V107">
        <v>23</v>
      </c>
      <c r="W107">
        <v>2</v>
      </c>
      <c r="X107">
        <v>41</v>
      </c>
      <c r="Y107" t="s">
        <v>674</v>
      </c>
      <c r="Z107" t="s">
        <v>635</v>
      </c>
      <c r="AA107">
        <v>1977</v>
      </c>
      <c r="AB107">
        <v>3954</v>
      </c>
      <c r="AC107" t="s">
        <v>403</v>
      </c>
    </row>
    <row r="108" spans="1:29" x14ac:dyDescent="0.35">
      <c r="A108" t="s">
        <v>290</v>
      </c>
      <c r="B108" t="s">
        <v>291</v>
      </c>
      <c r="C108" t="s">
        <v>292</v>
      </c>
      <c r="D108">
        <v>919182523205</v>
      </c>
      <c r="E108" t="s">
        <v>293</v>
      </c>
      <c r="F108" t="s">
        <v>10</v>
      </c>
      <c r="G108">
        <v>109</v>
      </c>
      <c r="H108" t="s">
        <v>290</v>
      </c>
      <c r="I108">
        <v>50</v>
      </c>
      <c r="J108">
        <v>5</v>
      </c>
      <c r="K108" t="s">
        <v>1332</v>
      </c>
      <c r="L108" s="2">
        <v>44984</v>
      </c>
      <c r="M108" s="6">
        <v>0.64986111111111111</v>
      </c>
      <c r="N108" t="s">
        <v>1379</v>
      </c>
      <c r="O108" s="2">
        <v>44986</v>
      </c>
      <c r="P108" s="6">
        <v>0.3603703703703704</v>
      </c>
      <c r="Q108" t="s">
        <v>416</v>
      </c>
      <c r="R108" t="s">
        <v>414</v>
      </c>
      <c r="S108" t="s">
        <v>712</v>
      </c>
      <c r="T108" t="s">
        <v>727</v>
      </c>
      <c r="U108">
        <v>15</v>
      </c>
      <c r="V108">
        <v>8</v>
      </c>
      <c r="W108">
        <v>2</v>
      </c>
      <c r="X108">
        <v>50</v>
      </c>
      <c r="Y108" t="s">
        <v>683</v>
      </c>
      <c r="Z108" t="s">
        <v>631</v>
      </c>
      <c r="AA108">
        <v>422</v>
      </c>
      <c r="AB108">
        <v>2110</v>
      </c>
      <c r="AC108" t="s">
        <v>414</v>
      </c>
    </row>
    <row r="109" spans="1:29" x14ac:dyDescent="0.35">
      <c r="A109" t="s">
        <v>135</v>
      </c>
      <c r="B109" t="s">
        <v>136</v>
      </c>
      <c r="C109" t="s">
        <v>137</v>
      </c>
      <c r="D109">
        <v>5713958095</v>
      </c>
      <c r="E109" t="s">
        <v>138</v>
      </c>
      <c r="F109" t="s">
        <v>10</v>
      </c>
      <c r="G109">
        <v>117</v>
      </c>
      <c r="H109" t="s">
        <v>135</v>
      </c>
      <c r="I109">
        <v>59</v>
      </c>
      <c r="J109">
        <v>3</v>
      </c>
      <c r="K109" t="s">
        <v>1278</v>
      </c>
      <c r="L109" s="2">
        <v>45158</v>
      </c>
      <c r="M109" s="6">
        <v>0.78478009259259263</v>
      </c>
      <c r="N109" t="s">
        <v>1282</v>
      </c>
      <c r="O109" s="2">
        <v>45160</v>
      </c>
      <c r="P109" s="6">
        <v>0.15487268518518518</v>
      </c>
      <c r="Q109" t="s">
        <v>477</v>
      </c>
      <c r="R109" t="s">
        <v>409</v>
      </c>
      <c r="S109" t="s">
        <v>887</v>
      </c>
      <c r="T109" t="s">
        <v>720</v>
      </c>
      <c r="U109">
        <v>18</v>
      </c>
      <c r="V109">
        <v>3</v>
      </c>
      <c r="W109">
        <v>2</v>
      </c>
      <c r="X109">
        <v>59</v>
      </c>
      <c r="Y109" t="s">
        <v>691</v>
      </c>
      <c r="Z109" t="s">
        <v>638</v>
      </c>
      <c r="AA109">
        <v>811</v>
      </c>
      <c r="AB109">
        <v>2433</v>
      </c>
      <c r="AC109" t="s">
        <v>409</v>
      </c>
    </row>
    <row r="110" spans="1:29" x14ac:dyDescent="0.35">
      <c r="A110" t="s">
        <v>123</v>
      </c>
      <c r="B110" t="s">
        <v>124</v>
      </c>
      <c r="C110" t="s">
        <v>125</v>
      </c>
      <c r="D110">
        <v>9972300876</v>
      </c>
      <c r="E110" t="s">
        <v>126</v>
      </c>
      <c r="F110" t="s">
        <v>19</v>
      </c>
      <c r="G110">
        <v>124</v>
      </c>
      <c r="H110" t="s">
        <v>123</v>
      </c>
      <c r="I110">
        <v>67</v>
      </c>
      <c r="J110">
        <v>4</v>
      </c>
      <c r="K110" t="s">
        <v>1325</v>
      </c>
      <c r="L110" s="2">
        <v>45128</v>
      </c>
      <c r="M110" s="6">
        <v>0.36452546296296295</v>
      </c>
      <c r="N110" t="s">
        <v>1390</v>
      </c>
      <c r="O110" s="2">
        <v>45130</v>
      </c>
      <c r="P110" s="6">
        <v>0.22481481481481483</v>
      </c>
      <c r="Q110" t="s">
        <v>481</v>
      </c>
      <c r="R110" t="s">
        <v>401</v>
      </c>
      <c r="S110" t="s">
        <v>998</v>
      </c>
      <c r="T110" t="s">
        <v>717</v>
      </c>
      <c r="U110">
        <v>8</v>
      </c>
      <c r="V110">
        <v>5</v>
      </c>
      <c r="W110">
        <v>2</v>
      </c>
      <c r="X110">
        <v>67</v>
      </c>
      <c r="Y110" t="s">
        <v>699</v>
      </c>
      <c r="Z110" t="s">
        <v>409</v>
      </c>
      <c r="AA110">
        <v>1374</v>
      </c>
      <c r="AB110">
        <v>5496</v>
      </c>
      <c r="AC110" t="s">
        <v>401</v>
      </c>
    </row>
    <row r="111" spans="1:29" x14ac:dyDescent="0.35">
      <c r="A111" t="s">
        <v>186</v>
      </c>
      <c r="B111" t="s">
        <v>187</v>
      </c>
      <c r="C111" t="s">
        <v>188</v>
      </c>
      <c r="D111">
        <v>917543187237</v>
      </c>
      <c r="E111" t="s">
        <v>189</v>
      </c>
      <c r="F111" t="s">
        <v>19</v>
      </c>
      <c r="G111">
        <v>148</v>
      </c>
      <c r="H111" t="s">
        <v>186</v>
      </c>
      <c r="I111">
        <v>24</v>
      </c>
      <c r="J111">
        <v>3</v>
      </c>
      <c r="K111" t="s">
        <v>1408</v>
      </c>
      <c r="L111" s="2">
        <v>45265</v>
      </c>
      <c r="M111" s="6">
        <v>8.9675925925925923E-2</v>
      </c>
      <c r="N111" t="s">
        <v>1409</v>
      </c>
      <c r="O111" s="2">
        <v>45267</v>
      </c>
      <c r="P111" s="6">
        <v>0.37335648148148148</v>
      </c>
      <c r="Q111" t="s">
        <v>493</v>
      </c>
      <c r="R111" t="s">
        <v>405</v>
      </c>
      <c r="S111" t="s">
        <v>996</v>
      </c>
      <c r="T111" t="s">
        <v>731</v>
      </c>
      <c r="U111">
        <v>2</v>
      </c>
      <c r="V111">
        <v>8</v>
      </c>
      <c r="W111">
        <v>2</v>
      </c>
      <c r="X111">
        <v>24</v>
      </c>
      <c r="Y111" t="s">
        <v>657</v>
      </c>
      <c r="Z111" t="s">
        <v>644</v>
      </c>
      <c r="AA111">
        <v>535</v>
      </c>
      <c r="AB111">
        <v>1605</v>
      </c>
      <c r="AC111" t="s">
        <v>405</v>
      </c>
    </row>
    <row r="112" spans="1:29" x14ac:dyDescent="0.35">
      <c r="A112" t="s">
        <v>370</v>
      </c>
      <c r="B112" t="s">
        <v>371</v>
      </c>
      <c r="C112" t="s">
        <v>372</v>
      </c>
      <c r="D112">
        <v>2769457161</v>
      </c>
      <c r="E112" t="s">
        <v>373</v>
      </c>
      <c r="F112" t="s">
        <v>10</v>
      </c>
      <c r="G112">
        <v>159</v>
      </c>
      <c r="H112" t="s">
        <v>370</v>
      </c>
      <c r="I112">
        <v>43</v>
      </c>
      <c r="J112">
        <v>3</v>
      </c>
      <c r="K112" t="s">
        <v>1252</v>
      </c>
      <c r="L112" s="2">
        <v>45239</v>
      </c>
      <c r="M112" s="6">
        <v>0.89697916666666666</v>
      </c>
      <c r="N112" t="s">
        <v>1302</v>
      </c>
      <c r="O112" s="2">
        <v>45241</v>
      </c>
      <c r="P112" s="6">
        <v>0.20550925925925925</v>
      </c>
      <c r="Q112" t="s">
        <v>153</v>
      </c>
      <c r="R112" t="s">
        <v>403</v>
      </c>
      <c r="S112" t="s">
        <v>948</v>
      </c>
      <c r="T112" t="s">
        <v>740</v>
      </c>
      <c r="U112">
        <v>21</v>
      </c>
      <c r="V112">
        <v>4</v>
      </c>
      <c r="W112">
        <v>2</v>
      </c>
      <c r="X112">
        <v>43</v>
      </c>
      <c r="Y112" t="s">
        <v>676</v>
      </c>
      <c r="Z112" t="s">
        <v>409</v>
      </c>
      <c r="AA112">
        <v>750</v>
      </c>
      <c r="AB112">
        <v>2250</v>
      </c>
      <c r="AC112" t="s">
        <v>403</v>
      </c>
    </row>
    <row r="113" spans="1:29" x14ac:dyDescent="0.35">
      <c r="A113" t="s">
        <v>248</v>
      </c>
      <c r="B113" t="s">
        <v>249</v>
      </c>
      <c r="C113" t="s">
        <v>250</v>
      </c>
      <c r="D113">
        <v>5287021467</v>
      </c>
      <c r="E113" t="s">
        <v>251</v>
      </c>
      <c r="F113" t="s">
        <v>19</v>
      </c>
      <c r="G113">
        <v>164</v>
      </c>
      <c r="H113" t="s">
        <v>248</v>
      </c>
      <c r="I113">
        <v>14</v>
      </c>
      <c r="J113">
        <v>5</v>
      </c>
      <c r="K113" t="s">
        <v>1277</v>
      </c>
      <c r="L113" s="2">
        <v>45041</v>
      </c>
      <c r="M113" s="6">
        <v>8.6134259259259258E-2</v>
      </c>
      <c r="N113" t="s">
        <v>1394</v>
      </c>
      <c r="O113" s="2">
        <v>45043</v>
      </c>
      <c r="P113" s="6">
        <v>0.49274305555555553</v>
      </c>
      <c r="Q113" t="s">
        <v>34</v>
      </c>
      <c r="R113" t="s">
        <v>405</v>
      </c>
      <c r="S113" t="s">
        <v>997</v>
      </c>
      <c r="T113" t="s">
        <v>731</v>
      </c>
      <c r="U113">
        <v>2</v>
      </c>
      <c r="V113">
        <v>11</v>
      </c>
      <c r="W113">
        <v>2</v>
      </c>
      <c r="X113">
        <v>14</v>
      </c>
      <c r="Y113" t="s">
        <v>647</v>
      </c>
      <c r="Z113" t="s">
        <v>633</v>
      </c>
      <c r="AA113">
        <v>1915</v>
      </c>
      <c r="AB113">
        <v>9575</v>
      </c>
      <c r="AC113" t="s">
        <v>405</v>
      </c>
    </row>
    <row r="114" spans="1:29" x14ac:dyDescent="0.35">
      <c r="A114" t="s">
        <v>333</v>
      </c>
      <c r="B114" t="s">
        <v>334</v>
      </c>
      <c r="C114" t="s">
        <v>335</v>
      </c>
      <c r="D114">
        <v>913129106402</v>
      </c>
      <c r="E114" t="s">
        <v>336</v>
      </c>
      <c r="F114" t="s">
        <v>19</v>
      </c>
      <c r="G114">
        <v>177</v>
      </c>
      <c r="H114" t="s">
        <v>333</v>
      </c>
      <c r="I114">
        <v>62</v>
      </c>
      <c r="J114">
        <v>4</v>
      </c>
      <c r="K114" t="s">
        <v>1245</v>
      </c>
      <c r="L114" s="2">
        <v>44990</v>
      </c>
      <c r="M114" s="6">
        <v>7.5833333333333336E-2</v>
      </c>
      <c r="N114" t="s">
        <v>1340</v>
      </c>
      <c r="O114" s="2">
        <v>44992</v>
      </c>
      <c r="P114" s="6">
        <v>0.61854166666666666</v>
      </c>
      <c r="Q114" t="s">
        <v>239</v>
      </c>
      <c r="R114" t="s">
        <v>414</v>
      </c>
      <c r="S114" t="s">
        <v>839</v>
      </c>
      <c r="T114" t="s">
        <v>720</v>
      </c>
      <c r="U114">
        <v>1</v>
      </c>
      <c r="V114">
        <v>14</v>
      </c>
      <c r="W114">
        <v>2</v>
      </c>
      <c r="X114">
        <v>62</v>
      </c>
      <c r="Y114" t="s">
        <v>694</v>
      </c>
      <c r="Z114" t="s">
        <v>633</v>
      </c>
      <c r="AA114">
        <v>1356</v>
      </c>
      <c r="AB114">
        <v>5424</v>
      </c>
      <c r="AC114" t="s">
        <v>414</v>
      </c>
    </row>
    <row r="115" spans="1:29" x14ac:dyDescent="0.35">
      <c r="A115" t="s">
        <v>378</v>
      </c>
      <c r="B115" t="s">
        <v>379</v>
      </c>
      <c r="C115" t="s">
        <v>380</v>
      </c>
      <c r="D115">
        <v>456900126</v>
      </c>
      <c r="E115" t="s">
        <v>381</v>
      </c>
      <c r="F115" t="s">
        <v>10</v>
      </c>
      <c r="G115">
        <v>178</v>
      </c>
      <c r="H115" t="s">
        <v>378</v>
      </c>
      <c r="I115">
        <v>61</v>
      </c>
      <c r="J115">
        <v>1</v>
      </c>
      <c r="K115" t="s">
        <v>1301</v>
      </c>
      <c r="L115" s="2">
        <v>45244</v>
      </c>
      <c r="M115" s="6">
        <v>0.96146990740740745</v>
      </c>
      <c r="N115" t="s">
        <v>1253</v>
      </c>
      <c r="O115" s="2">
        <v>45246</v>
      </c>
      <c r="P115" s="6">
        <v>9.3321759259259257E-2</v>
      </c>
      <c r="Q115" t="s">
        <v>311</v>
      </c>
      <c r="R115" t="s">
        <v>401</v>
      </c>
      <c r="S115" t="s">
        <v>948</v>
      </c>
      <c r="T115" t="s">
        <v>731</v>
      </c>
      <c r="U115">
        <v>23</v>
      </c>
      <c r="V115">
        <v>2</v>
      </c>
      <c r="W115">
        <v>2</v>
      </c>
      <c r="X115">
        <v>61</v>
      </c>
      <c r="Y115" t="s">
        <v>693</v>
      </c>
      <c r="Z115" t="s">
        <v>631</v>
      </c>
      <c r="AA115">
        <v>810</v>
      </c>
      <c r="AB115">
        <v>810</v>
      </c>
      <c r="AC115" t="s">
        <v>401</v>
      </c>
    </row>
    <row r="116" spans="1:29" x14ac:dyDescent="0.35">
      <c r="A116" t="s">
        <v>321</v>
      </c>
      <c r="B116" t="s">
        <v>322</v>
      </c>
      <c r="C116" t="s">
        <v>323</v>
      </c>
      <c r="D116">
        <v>813770782</v>
      </c>
      <c r="E116" t="s">
        <v>324</v>
      </c>
      <c r="F116" t="s">
        <v>10</v>
      </c>
      <c r="G116">
        <v>183</v>
      </c>
      <c r="H116" t="s">
        <v>321</v>
      </c>
      <c r="I116">
        <v>48</v>
      </c>
      <c r="J116">
        <v>3</v>
      </c>
      <c r="K116" t="s">
        <v>1252</v>
      </c>
      <c r="L116" s="2">
        <v>45239</v>
      </c>
      <c r="M116" s="6">
        <v>0.7581134259259259</v>
      </c>
      <c r="N116" t="s">
        <v>1302</v>
      </c>
      <c r="O116" s="2">
        <v>45241</v>
      </c>
      <c r="P116" s="6">
        <v>0.64543981481481483</v>
      </c>
      <c r="Q116" t="s">
        <v>505</v>
      </c>
      <c r="R116" t="s">
        <v>403</v>
      </c>
      <c r="S116" t="s">
        <v>948</v>
      </c>
      <c r="T116" t="s">
        <v>740</v>
      </c>
      <c r="U116">
        <v>18</v>
      </c>
      <c r="V116">
        <v>15</v>
      </c>
      <c r="W116">
        <v>2</v>
      </c>
      <c r="X116">
        <v>48</v>
      </c>
      <c r="Y116" t="s">
        <v>681</v>
      </c>
      <c r="Z116" t="s">
        <v>633</v>
      </c>
      <c r="AA116">
        <v>433</v>
      </c>
      <c r="AB116">
        <v>1299</v>
      </c>
      <c r="AC116" t="s">
        <v>403</v>
      </c>
    </row>
    <row r="117" spans="1:29" x14ac:dyDescent="0.35">
      <c r="A117" t="s">
        <v>194</v>
      </c>
      <c r="B117" t="s">
        <v>195</v>
      </c>
      <c r="C117" t="s">
        <v>196</v>
      </c>
      <c r="D117">
        <v>7979926231</v>
      </c>
      <c r="E117" t="s">
        <v>197</v>
      </c>
      <c r="F117" t="s">
        <v>19</v>
      </c>
      <c r="G117">
        <v>186</v>
      </c>
      <c r="H117" t="s">
        <v>194</v>
      </c>
      <c r="I117">
        <v>61</v>
      </c>
      <c r="J117">
        <v>1</v>
      </c>
      <c r="K117" t="s">
        <v>1350</v>
      </c>
      <c r="L117" s="2">
        <v>45055</v>
      </c>
      <c r="M117" s="6">
        <v>0.38175925925925924</v>
      </c>
      <c r="N117" t="s">
        <v>1399</v>
      </c>
      <c r="O117" s="2">
        <v>45057</v>
      </c>
      <c r="P117" s="6">
        <v>1.1377314814814814E-2</v>
      </c>
      <c r="Q117" t="s">
        <v>427</v>
      </c>
      <c r="R117" t="s">
        <v>401</v>
      </c>
      <c r="S117" t="s">
        <v>999</v>
      </c>
      <c r="T117" t="s">
        <v>731</v>
      </c>
      <c r="U117">
        <v>9</v>
      </c>
      <c r="V117">
        <v>0</v>
      </c>
      <c r="W117">
        <v>2</v>
      </c>
      <c r="X117">
        <v>61</v>
      </c>
      <c r="Y117" t="s">
        <v>693</v>
      </c>
      <c r="Z117" t="s">
        <v>631</v>
      </c>
      <c r="AA117">
        <v>810</v>
      </c>
      <c r="AB117">
        <v>810</v>
      </c>
      <c r="AC117" t="s">
        <v>401</v>
      </c>
    </row>
    <row r="118" spans="1:29" x14ac:dyDescent="0.35">
      <c r="A118" t="s">
        <v>386</v>
      </c>
      <c r="B118" t="s">
        <v>387</v>
      </c>
      <c r="C118" t="s">
        <v>211</v>
      </c>
      <c r="D118">
        <v>913621448305</v>
      </c>
      <c r="E118" t="s">
        <v>388</v>
      </c>
      <c r="F118" t="s">
        <v>10</v>
      </c>
      <c r="G118">
        <v>206</v>
      </c>
      <c r="H118" t="s">
        <v>386</v>
      </c>
      <c r="I118">
        <v>68</v>
      </c>
      <c r="J118">
        <v>3</v>
      </c>
      <c r="K118" t="s">
        <v>1272</v>
      </c>
      <c r="L118" s="2">
        <v>44968</v>
      </c>
      <c r="M118" s="6">
        <v>0.92518518518518522</v>
      </c>
      <c r="N118" t="s">
        <v>1263</v>
      </c>
      <c r="O118" s="2">
        <v>44970</v>
      </c>
      <c r="P118" s="6">
        <v>0.52917824074074071</v>
      </c>
      <c r="Q118" t="s">
        <v>513</v>
      </c>
      <c r="R118" t="s">
        <v>407</v>
      </c>
      <c r="S118" t="s">
        <v>712</v>
      </c>
      <c r="T118" t="s">
        <v>713</v>
      </c>
      <c r="U118">
        <v>22</v>
      </c>
      <c r="V118">
        <v>12</v>
      </c>
      <c r="W118">
        <v>2</v>
      </c>
      <c r="X118">
        <v>68</v>
      </c>
      <c r="Y118" t="s">
        <v>700</v>
      </c>
      <c r="Z118" t="s">
        <v>629</v>
      </c>
      <c r="AA118">
        <v>597</v>
      </c>
      <c r="AB118">
        <v>1791</v>
      </c>
      <c r="AC118" t="s">
        <v>407</v>
      </c>
    </row>
    <row r="119" spans="1:29" x14ac:dyDescent="0.35">
      <c r="A119" t="s">
        <v>305</v>
      </c>
      <c r="B119" t="s">
        <v>306</v>
      </c>
      <c r="C119" t="s">
        <v>307</v>
      </c>
      <c r="D119">
        <v>3005266310</v>
      </c>
      <c r="E119" t="s">
        <v>308</v>
      </c>
      <c r="F119" t="s">
        <v>10</v>
      </c>
      <c r="G119">
        <v>207</v>
      </c>
      <c r="H119" t="s">
        <v>305</v>
      </c>
      <c r="I119">
        <v>6</v>
      </c>
      <c r="J119">
        <v>2</v>
      </c>
      <c r="K119" t="s">
        <v>1245</v>
      </c>
      <c r="L119" s="2">
        <v>44990</v>
      </c>
      <c r="M119" s="6">
        <v>5.0879629629629629E-2</v>
      </c>
      <c r="N119" t="s">
        <v>1340</v>
      </c>
      <c r="O119" s="2">
        <v>44992</v>
      </c>
      <c r="P119" s="6">
        <v>0.51106481481481481</v>
      </c>
      <c r="Q119" t="s">
        <v>445</v>
      </c>
      <c r="R119" t="s">
        <v>414</v>
      </c>
      <c r="S119" t="s">
        <v>839</v>
      </c>
      <c r="T119" t="s">
        <v>720</v>
      </c>
      <c r="U119">
        <v>1</v>
      </c>
      <c r="V119">
        <v>12</v>
      </c>
      <c r="W119">
        <v>2</v>
      </c>
      <c r="X119">
        <v>6</v>
      </c>
      <c r="Y119" t="s">
        <v>637</v>
      </c>
      <c r="Z119" t="s">
        <v>638</v>
      </c>
      <c r="AA119">
        <v>1112</v>
      </c>
      <c r="AB119">
        <v>2224</v>
      </c>
      <c r="AC119" t="s">
        <v>414</v>
      </c>
    </row>
    <row r="120" spans="1:29" x14ac:dyDescent="0.35">
      <c r="A120" t="s">
        <v>264</v>
      </c>
      <c r="B120" t="s">
        <v>265</v>
      </c>
      <c r="C120" t="s">
        <v>266</v>
      </c>
      <c r="D120">
        <v>407409251</v>
      </c>
      <c r="E120" t="s">
        <v>267</v>
      </c>
      <c r="F120" t="s">
        <v>19</v>
      </c>
      <c r="G120">
        <v>241</v>
      </c>
      <c r="H120" t="s">
        <v>264</v>
      </c>
      <c r="I120">
        <v>20</v>
      </c>
      <c r="J120">
        <v>2</v>
      </c>
      <c r="K120" t="s">
        <v>1396</v>
      </c>
      <c r="L120" s="2">
        <v>45174</v>
      </c>
      <c r="M120" s="6">
        <v>0.41129629629629627</v>
      </c>
      <c r="N120" t="s">
        <v>1281</v>
      </c>
      <c r="O120" s="2">
        <v>45176</v>
      </c>
      <c r="P120" s="6">
        <v>0.37385416666666665</v>
      </c>
      <c r="Q120" t="s">
        <v>137</v>
      </c>
      <c r="R120" t="s">
        <v>401</v>
      </c>
      <c r="S120" t="s">
        <v>1005</v>
      </c>
      <c r="T120" t="s">
        <v>731</v>
      </c>
      <c r="U120">
        <v>9</v>
      </c>
      <c r="V120">
        <v>8</v>
      </c>
      <c r="W120">
        <v>2</v>
      </c>
      <c r="X120">
        <v>20</v>
      </c>
      <c r="Y120" t="s">
        <v>653</v>
      </c>
      <c r="Z120" t="s">
        <v>633</v>
      </c>
      <c r="AA120">
        <v>697</v>
      </c>
      <c r="AB120">
        <v>1394</v>
      </c>
      <c r="AC120" t="s">
        <v>401</v>
      </c>
    </row>
    <row r="121" spans="1:29" x14ac:dyDescent="0.35">
      <c r="A121" t="s">
        <v>178</v>
      </c>
      <c r="B121" t="s">
        <v>179</v>
      </c>
      <c r="C121" t="s">
        <v>180</v>
      </c>
      <c r="D121">
        <v>9843970658</v>
      </c>
      <c r="E121" t="s">
        <v>181</v>
      </c>
      <c r="F121" t="s">
        <v>19</v>
      </c>
      <c r="G121">
        <v>248</v>
      </c>
      <c r="H121" t="s">
        <v>178</v>
      </c>
      <c r="I121">
        <v>19</v>
      </c>
      <c r="J121">
        <v>5</v>
      </c>
      <c r="K121" t="s">
        <v>1262</v>
      </c>
      <c r="L121" s="2">
        <v>44965</v>
      </c>
      <c r="M121" s="6">
        <v>0.36366898148148147</v>
      </c>
      <c r="N121" t="s">
        <v>1355</v>
      </c>
      <c r="O121" s="2">
        <v>44967</v>
      </c>
      <c r="P121" s="6">
        <v>0.17709490740740741</v>
      </c>
      <c r="Q121" t="s">
        <v>531</v>
      </c>
      <c r="R121" t="s">
        <v>407</v>
      </c>
      <c r="S121" t="s">
        <v>712</v>
      </c>
      <c r="T121" t="s">
        <v>715</v>
      </c>
      <c r="U121">
        <v>8</v>
      </c>
      <c r="V121">
        <v>4</v>
      </c>
      <c r="W121">
        <v>2</v>
      </c>
      <c r="X121">
        <v>19</v>
      </c>
      <c r="Y121" t="s">
        <v>652</v>
      </c>
      <c r="Z121" t="s">
        <v>644</v>
      </c>
      <c r="AA121">
        <v>1234</v>
      </c>
      <c r="AB121">
        <v>6170</v>
      </c>
      <c r="AC121" t="s">
        <v>407</v>
      </c>
    </row>
    <row r="122" spans="1:29" x14ac:dyDescent="0.35">
      <c r="A122" t="s">
        <v>205</v>
      </c>
      <c r="B122" t="s">
        <v>206</v>
      </c>
      <c r="C122" t="s">
        <v>207</v>
      </c>
      <c r="D122">
        <v>911200621501</v>
      </c>
      <c r="E122" t="s">
        <v>208</v>
      </c>
      <c r="F122" t="s">
        <v>10</v>
      </c>
      <c r="G122">
        <v>251</v>
      </c>
      <c r="H122" t="s">
        <v>205</v>
      </c>
      <c r="I122">
        <v>7</v>
      </c>
      <c r="J122">
        <v>4</v>
      </c>
      <c r="K122" t="s">
        <v>1258</v>
      </c>
      <c r="L122" s="2">
        <v>44985</v>
      </c>
      <c r="M122" s="6">
        <v>2.2083333333333333E-2</v>
      </c>
      <c r="N122" t="s">
        <v>1300</v>
      </c>
      <c r="O122" s="2">
        <v>44987</v>
      </c>
      <c r="P122" s="6">
        <v>1.3703703703703704E-2</v>
      </c>
      <c r="Q122" t="s">
        <v>702</v>
      </c>
      <c r="R122" t="s">
        <v>414</v>
      </c>
      <c r="S122" t="s">
        <v>712</v>
      </c>
      <c r="T122" t="s">
        <v>731</v>
      </c>
      <c r="U122">
        <v>0</v>
      </c>
      <c r="V122">
        <v>0</v>
      </c>
      <c r="W122">
        <v>2</v>
      </c>
      <c r="X122">
        <v>7</v>
      </c>
      <c r="Y122" t="s">
        <v>639</v>
      </c>
      <c r="Z122" t="s">
        <v>629</v>
      </c>
      <c r="AA122">
        <v>409</v>
      </c>
      <c r="AB122">
        <v>1636</v>
      </c>
      <c r="AC122" t="s">
        <v>414</v>
      </c>
    </row>
    <row r="123" spans="1:29" x14ac:dyDescent="0.35">
      <c r="A123" t="s">
        <v>163</v>
      </c>
      <c r="B123" t="s">
        <v>164</v>
      </c>
      <c r="C123" t="s">
        <v>165</v>
      </c>
      <c r="D123">
        <v>918810621361</v>
      </c>
      <c r="E123" t="s">
        <v>166</v>
      </c>
      <c r="F123" t="s">
        <v>10</v>
      </c>
      <c r="G123">
        <v>252</v>
      </c>
      <c r="H123" t="s">
        <v>163</v>
      </c>
      <c r="I123">
        <v>69</v>
      </c>
      <c r="J123">
        <v>2</v>
      </c>
      <c r="K123" t="s">
        <v>1261</v>
      </c>
      <c r="L123" s="2">
        <v>44983</v>
      </c>
      <c r="M123" s="6">
        <v>0.23712962962962963</v>
      </c>
      <c r="N123" t="s">
        <v>1258</v>
      </c>
      <c r="O123" s="2">
        <v>44985</v>
      </c>
      <c r="P123" s="6">
        <v>0.34115740740740741</v>
      </c>
      <c r="Q123" t="s">
        <v>428</v>
      </c>
      <c r="R123" t="s">
        <v>414</v>
      </c>
      <c r="S123" t="s">
        <v>712</v>
      </c>
      <c r="T123" t="s">
        <v>720</v>
      </c>
      <c r="U123">
        <v>5</v>
      </c>
      <c r="V123">
        <v>8</v>
      </c>
      <c r="W123">
        <v>2</v>
      </c>
      <c r="X123">
        <v>69</v>
      </c>
      <c r="Y123" t="s">
        <v>701</v>
      </c>
      <c r="Z123" t="s">
        <v>638</v>
      </c>
      <c r="AA123">
        <v>998</v>
      </c>
      <c r="AB123">
        <v>1996</v>
      </c>
      <c r="AC123" t="s">
        <v>414</v>
      </c>
    </row>
    <row r="124" spans="1:29" x14ac:dyDescent="0.35">
      <c r="A124" t="s">
        <v>44</v>
      </c>
      <c r="B124" t="s">
        <v>45</v>
      </c>
      <c r="C124" t="s">
        <v>46</v>
      </c>
      <c r="D124">
        <v>1608833065</v>
      </c>
      <c r="E124" t="s">
        <v>47</v>
      </c>
      <c r="F124" t="s">
        <v>19</v>
      </c>
      <c r="G124">
        <v>253</v>
      </c>
      <c r="H124" t="s">
        <v>44</v>
      </c>
      <c r="I124">
        <v>68</v>
      </c>
      <c r="J124">
        <v>2</v>
      </c>
      <c r="K124" t="s">
        <v>1330</v>
      </c>
      <c r="L124" s="2">
        <v>44969</v>
      </c>
      <c r="M124" s="6">
        <v>0.60053240740740743</v>
      </c>
      <c r="N124" t="s">
        <v>1324</v>
      </c>
      <c r="O124" s="2">
        <v>44971</v>
      </c>
      <c r="P124" s="6">
        <v>0.23572916666666666</v>
      </c>
      <c r="Q124" t="s">
        <v>533</v>
      </c>
      <c r="R124" t="s">
        <v>407</v>
      </c>
      <c r="S124" t="s">
        <v>712</v>
      </c>
      <c r="T124" t="s">
        <v>720</v>
      </c>
      <c r="U124">
        <v>14</v>
      </c>
      <c r="V124">
        <v>5</v>
      </c>
      <c r="W124">
        <v>2</v>
      </c>
      <c r="X124">
        <v>68</v>
      </c>
      <c r="Y124" t="s">
        <v>700</v>
      </c>
      <c r="Z124" t="s">
        <v>629</v>
      </c>
      <c r="AA124">
        <v>597</v>
      </c>
      <c r="AB124">
        <v>1194</v>
      </c>
      <c r="AC124" t="s">
        <v>407</v>
      </c>
    </row>
    <row r="125" spans="1:29" x14ac:dyDescent="0.35">
      <c r="A125" t="s">
        <v>302</v>
      </c>
      <c r="B125" t="s">
        <v>303</v>
      </c>
      <c r="C125" t="s">
        <v>8</v>
      </c>
      <c r="D125">
        <v>910413737551</v>
      </c>
      <c r="E125" t="s">
        <v>304</v>
      </c>
      <c r="F125" t="s">
        <v>10</v>
      </c>
      <c r="G125">
        <v>257</v>
      </c>
      <c r="H125" t="s">
        <v>302</v>
      </c>
      <c r="I125">
        <v>21</v>
      </c>
      <c r="J125">
        <v>3</v>
      </c>
      <c r="K125" t="s">
        <v>1282</v>
      </c>
      <c r="L125" s="2">
        <v>45160</v>
      </c>
      <c r="M125" s="6">
        <v>0.65484953703703708</v>
      </c>
      <c r="N125" t="s">
        <v>1425</v>
      </c>
      <c r="O125" s="2">
        <v>45162</v>
      </c>
      <c r="P125" s="6">
        <v>0.94420138888888894</v>
      </c>
      <c r="Q125" t="s">
        <v>38</v>
      </c>
      <c r="R125" t="s">
        <v>409</v>
      </c>
      <c r="S125" t="s">
        <v>887</v>
      </c>
      <c r="T125" t="s">
        <v>731</v>
      </c>
      <c r="U125">
        <v>15</v>
      </c>
      <c r="V125">
        <v>22</v>
      </c>
      <c r="W125">
        <v>2</v>
      </c>
      <c r="X125">
        <v>21</v>
      </c>
      <c r="Y125" t="s">
        <v>654</v>
      </c>
      <c r="Z125" t="s">
        <v>633</v>
      </c>
      <c r="AA125">
        <v>1561</v>
      </c>
      <c r="AB125">
        <v>4683</v>
      </c>
      <c r="AC125" t="s">
        <v>409</v>
      </c>
    </row>
    <row r="126" spans="1:29" x14ac:dyDescent="0.35">
      <c r="A126" t="s">
        <v>190</v>
      </c>
      <c r="B126" t="s">
        <v>191</v>
      </c>
      <c r="C126" t="s">
        <v>192</v>
      </c>
      <c r="D126">
        <v>910798274175</v>
      </c>
      <c r="E126" t="s">
        <v>193</v>
      </c>
      <c r="F126" t="s">
        <v>19</v>
      </c>
      <c r="G126">
        <v>273</v>
      </c>
      <c r="H126" t="s">
        <v>190</v>
      </c>
      <c r="I126">
        <v>10</v>
      </c>
      <c r="J126">
        <v>2</v>
      </c>
      <c r="K126" t="s">
        <v>1431</v>
      </c>
      <c r="L126" s="2">
        <v>45252</v>
      </c>
      <c r="M126" s="6">
        <v>0.67540509259259263</v>
      </c>
      <c r="N126" t="s">
        <v>1479</v>
      </c>
      <c r="O126" s="2">
        <v>45254</v>
      </c>
      <c r="P126" s="6">
        <v>7.8333333333333338E-2</v>
      </c>
      <c r="Q126" t="s">
        <v>419</v>
      </c>
      <c r="R126" t="s">
        <v>405</v>
      </c>
      <c r="S126" t="s">
        <v>948</v>
      </c>
      <c r="T126" t="s">
        <v>715</v>
      </c>
      <c r="U126">
        <v>16</v>
      </c>
      <c r="V126">
        <v>1</v>
      </c>
      <c r="W126">
        <v>2</v>
      </c>
      <c r="X126">
        <v>10</v>
      </c>
      <c r="Y126" t="s">
        <v>642</v>
      </c>
      <c r="Z126" t="s">
        <v>638</v>
      </c>
      <c r="AA126">
        <v>259</v>
      </c>
      <c r="AB126">
        <v>518</v>
      </c>
      <c r="AC126" t="s">
        <v>405</v>
      </c>
    </row>
    <row r="127" spans="1:29" x14ac:dyDescent="0.35">
      <c r="A127" t="s">
        <v>264</v>
      </c>
      <c r="B127" t="s">
        <v>265</v>
      </c>
      <c r="C127" t="s">
        <v>266</v>
      </c>
      <c r="D127">
        <v>407409251</v>
      </c>
      <c r="E127" t="s">
        <v>267</v>
      </c>
      <c r="F127" t="s">
        <v>19</v>
      </c>
      <c r="G127">
        <v>279</v>
      </c>
      <c r="H127" t="s">
        <v>264</v>
      </c>
      <c r="I127">
        <v>23</v>
      </c>
      <c r="J127">
        <v>4</v>
      </c>
      <c r="K127" t="s">
        <v>1479</v>
      </c>
      <c r="L127" s="2">
        <v>45254</v>
      </c>
      <c r="M127" s="6">
        <v>0.38525462962962964</v>
      </c>
      <c r="N127" t="s">
        <v>1483</v>
      </c>
      <c r="O127" s="2">
        <v>45256</v>
      </c>
      <c r="P127" s="6">
        <v>0.74401620370370369</v>
      </c>
      <c r="Q127" t="s">
        <v>38</v>
      </c>
      <c r="R127" t="s">
        <v>401</v>
      </c>
      <c r="S127" t="s">
        <v>948</v>
      </c>
      <c r="T127" t="s">
        <v>717</v>
      </c>
      <c r="U127">
        <v>9</v>
      </c>
      <c r="V127">
        <v>17</v>
      </c>
      <c r="W127">
        <v>2</v>
      </c>
      <c r="X127">
        <v>23</v>
      </c>
      <c r="Y127" t="s">
        <v>656</v>
      </c>
      <c r="Z127" t="s">
        <v>635</v>
      </c>
      <c r="AA127">
        <v>1098</v>
      </c>
      <c r="AB127">
        <v>4392</v>
      </c>
      <c r="AC127" t="s">
        <v>401</v>
      </c>
    </row>
    <row r="128" spans="1:29" x14ac:dyDescent="0.35">
      <c r="A128" t="s">
        <v>143</v>
      </c>
      <c r="B128" t="s">
        <v>144</v>
      </c>
      <c r="C128" t="s">
        <v>145</v>
      </c>
      <c r="D128">
        <v>916899648374</v>
      </c>
      <c r="E128" t="s">
        <v>146</v>
      </c>
      <c r="F128" t="s">
        <v>19</v>
      </c>
      <c r="G128">
        <v>288</v>
      </c>
      <c r="H128" t="s">
        <v>143</v>
      </c>
      <c r="I128">
        <v>34</v>
      </c>
      <c r="J128">
        <v>2</v>
      </c>
      <c r="K128" t="s">
        <v>1434</v>
      </c>
      <c r="L128" s="2">
        <v>45159</v>
      </c>
      <c r="M128" s="6">
        <v>0.66594907407407411</v>
      </c>
      <c r="N128" t="s">
        <v>1354</v>
      </c>
      <c r="O128" s="2">
        <v>45161</v>
      </c>
      <c r="P128" s="6">
        <v>0.86291666666666667</v>
      </c>
      <c r="Q128" t="s">
        <v>541</v>
      </c>
      <c r="R128" t="s">
        <v>409</v>
      </c>
      <c r="S128" t="s">
        <v>887</v>
      </c>
      <c r="T128" t="s">
        <v>727</v>
      </c>
      <c r="U128">
        <v>15</v>
      </c>
      <c r="V128">
        <v>20</v>
      </c>
      <c r="W128">
        <v>2</v>
      </c>
      <c r="X128">
        <v>34</v>
      </c>
      <c r="Y128" t="s">
        <v>667</v>
      </c>
      <c r="Z128" t="s">
        <v>629</v>
      </c>
      <c r="AA128">
        <v>1335</v>
      </c>
      <c r="AB128">
        <v>2670</v>
      </c>
      <c r="AC128" t="s">
        <v>409</v>
      </c>
    </row>
    <row r="129" spans="1:29" x14ac:dyDescent="0.35">
      <c r="A129" t="s">
        <v>190</v>
      </c>
      <c r="B129" t="s">
        <v>191</v>
      </c>
      <c r="C129" t="s">
        <v>192</v>
      </c>
      <c r="D129">
        <v>910798274175</v>
      </c>
      <c r="E129" t="s">
        <v>193</v>
      </c>
      <c r="F129" t="s">
        <v>19</v>
      </c>
      <c r="G129">
        <v>294</v>
      </c>
      <c r="H129" t="s">
        <v>190</v>
      </c>
      <c r="I129">
        <v>26</v>
      </c>
      <c r="J129">
        <v>5</v>
      </c>
      <c r="K129" t="s">
        <v>1379</v>
      </c>
      <c r="L129" s="2">
        <v>44986</v>
      </c>
      <c r="M129" s="6">
        <v>0.87798611111111113</v>
      </c>
      <c r="N129" t="s">
        <v>1259</v>
      </c>
      <c r="O129" s="2">
        <v>44988</v>
      </c>
      <c r="P129" s="6">
        <v>0.82284722222222217</v>
      </c>
      <c r="Q129" t="s">
        <v>246</v>
      </c>
      <c r="R129" t="s">
        <v>414</v>
      </c>
      <c r="S129" t="s">
        <v>839</v>
      </c>
      <c r="T129" t="s">
        <v>715</v>
      </c>
      <c r="U129">
        <v>21</v>
      </c>
      <c r="V129">
        <v>19</v>
      </c>
      <c r="W129">
        <v>2</v>
      </c>
      <c r="X129">
        <v>26</v>
      </c>
      <c r="Y129" t="s">
        <v>659</v>
      </c>
      <c r="Z129" t="s">
        <v>633</v>
      </c>
      <c r="AA129">
        <v>289</v>
      </c>
      <c r="AB129">
        <v>1445</v>
      </c>
      <c r="AC129" t="s">
        <v>414</v>
      </c>
    </row>
    <row r="130" spans="1:29" x14ac:dyDescent="0.35">
      <c r="A130" t="s">
        <v>194</v>
      </c>
      <c r="B130" t="s">
        <v>195</v>
      </c>
      <c r="C130" t="s">
        <v>196</v>
      </c>
      <c r="D130">
        <v>7979926231</v>
      </c>
      <c r="E130" t="s">
        <v>197</v>
      </c>
      <c r="F130" t="s">
        <v>19</v>
      </c>
      <c r="G130">
        <v>327</v>
      </c>
      <c r="H130" t="s">
        <v>194</v>
      </c>
      <c r="I130">
        <v>51</v>
      </c>
      <c r="J130">
        <v>1</v>
      </c>
      <c r="K130" t="s">
        <v>1495</v>
      </c>
      <c r="L130" s="2">
        <v>45193</v>
      </c>
      <c r="M130" s="6">
        <v>0.39519675925925923</v>
      </c>
      <c r="N130" t="s">
        <v>1496</v>
      </c>
      <c r="O130" s="2">
        <v>45195</v>
      </c>
      <c r="P130" s="6">
        <v>0.83964120370370365</v>
      </c>
      <c r="Q130" t="s">
        <v>544</v>
      </c>
      <c r="R130" t="s">
        <v>424</v>
      </c>
      <c r="S130" t="s">
        <v>1005</v>
      </c>
      <c r="T130" t="s">
        <v>720</v>
      </c>
      <c r="U130">
        <v>9</v>
      </c>
      <c r="V130">
        <v>20</v>
      </c>
      <c r="W130">
        <v>2</v>
      </c>
      <c r="X130">
        <v>51</v>
      </c>
      <c r="Y130" t="s">
        <v>684</v>
      </c>
      <c r="Z130" t="s">
        <v>629</v>
      </c>
      <c r="AA130">
        <v>1084</v>
      </c>
      <c r="AB130">
        <v>1084</v>
      </c>
      <c r="AC130" t="s">
        <v>424</v>
      </c>
    </row>
    <row r="131" spans="1:29" x14ac:dyDescent="0.35">
      <c r="A131" t="s">
        <v>55</v>
      </c>
      <c r="B131" t="s">
        <v>56</v>
      </c>
      <c r="C131" t="s">
        <v>57</v>
      </c>
      <c r="D131">
        <v>912112817503</v>
      </c>
      <c r="E131" t="s">
        <v>58</v>
      </c>
      <c r="F131" t="s">
        <v>10</v>
      </c>
      <c r="G131">
        <v>335</v>
      </c>
      <c r="H131" t="s">
        <v>55</v>
      </c>
      <c r="I131">
        <v>17</v>
      </c>
      <c r="J131">
        <v>2</v>
      </c>
      <c r="K131" t="s">
        <v>1374</v>
      </c>
      <c r="L131" s="2">
        <v>45236</v>
      </c>
      <c r="M131" s="6">
        <v>8.998842592592593E-2</v>
      </c>
      <c r="N131" t="s">
        <v>1255</v>
      </c>
      <c r="O131" s="2">
        <v>45238</v>
      </c>
      <c r="P131" s="6">
        <v>9.9583333333333329E-2</v>
      </c>
      <c r="Q131" t="s">
        <v>380</v>
      </c>
      <c r="R131" t="s">
        <v>401</v>
      </c>
      <c r="S131" t="s">
        <v>948</v>
      </c>
      <c r="T131" t="s">
        <v>727</v>
      </c>
      <c r="U131">
        <v>2</v>
      </c>
      <c r="V131">
        <v>2</v>
      </c>
      <c r="W131">
        <v>2</v>
      </c>
      <c r="X131">
        <v>17</v>
      </c>
      <c r="Y131" t="s">
        <v>650</v>
      </c>
      <c r="Z131" t="s">
        <v>629</v>
      </c>
      <c r="AA131">
        <v>1899</v>
      </c>
      <c r="AB131">
        <v>3798</v>
      </c>
      <c r="AC131" t="s">
        <v>401</v>
      </c>
    </row>
    <row r="132" spans="1:29" x14ac:dyDescent="0.35">
      <c r="A132" t="s">
        <v>171</v>
      </c>
      <c r="B132" t="s">
        <v>172</v>
      </c>
      <c r="C132" t="s">
        <v>173</v>
      </c>
      <c r="D132">
        <v>916843169694</v>
      </c>
      <c r="E132" t="s">
        <v>174</v>
      </c>
      <c r="F132" t="s">
        <v>19</v>
      </c>
      <c r="G132">
        <v>368</v>
      </c>
      <c r="H132" t="s">
        <v>171</v>
      </c>
      <c r="I132">
        <v>6</v>
      </c>
      <c r="J132">
        <v>3</v>
      </c>
      <c r="K132" t="s">
        <v>1260</v>
      </c>
      <c r="L132" s="2">
        <v>44989</v>
      </c>
      <c r="M132" s="6">
        <v>0.96067129629629633</v>
      </c>
      <c r="N132" t="s">
        <v>1267</v>
      </c>
      <c r="O132" s="2">
        <v>44991</v>
      </c>
      <c r="P132" s="6">
        <v>0.11956018518518519</v>
      </c>
      <c r="Q132" t="s">
        <v>556</v>
      </c>
      <c r="R132" t="s">
        <v>414</v>
      </c>
      <c r="S132" t="s">
        <v>839</v>
      </c>
      <c r="T132" t="s">
        <v>713</v>
      </c>
      <c r="U132">
        <v>23</v>
      </c>
      <c r="V132">
        <v>2</v>
      </c>
      <c r="W132">
        <v>2</v>
      </c>
      <c r="X132">
        <v>6</v>
      </c>
      <c r="Y132" t="s">
        <v>637</v>
      </c>
      <c r="Z132" t="s">
        <v>638</v>
      </c>
      <c r="AA132">
        <v>1112</v>
      </c>
      <c r="AB132">
        <v>3336</v>
      </c>
      <c r="AC132" t="s">
        <v>414</v>
      </c>
    </row>
    <row r="133" spans="1:29" x14ac:dyDescent="0.35">
      <c r="A133" t="s">
        <v>341</v>
      </c>
      <c r="B133" t="s">
        <v>342</v>
      </c>
      <c r="C133" t="s">
        <v>258</v>
      </c>
      <c r="D133">
        <v>2112404207</v>
      </c>
      <c r="E133" t="s">
        <v>343</v>
      </c>
      <c r="F133" t="s">
        <v>10</v>
      </c>
      <c r="G133">
        <v>374</v>
      </c>
      <c r="H133" t="s">
        <v>341</v>
      </c>
      <c r="I133">
        <v>4</v>
      </c>
      <c r="J133">
        <v>1</v>
      </c>
      <c r="K133" t="s">
        <v>1250</v>
      </c>
      <c r="L133" s="2">
        <v>45237</v>
      </c>
      <c r="M133" s="6">
        <v>0.32467592592592592</v>
      </c>
      <c r="N133" t="s">
        <v>1252</v>
      </c>
      <c r="O133" s="2">
        <v>45239</v>
      </c>
      <c r="P133" s="6">
        <v>0.93939814814814815</v>
      </c>
      <c r="Q133" t="s">
        <v>188</v>
      </c>
      <c r="R133" t="s">
        <v>403</v>
      </c>
      <c r="S133" t="s">
        <v>948</v>
      </c>
      <c r="T133" t="s">
        <v>731</v>
      </c>
      <c r="U133">
        <v>7</v>
      </c>
      <c r="V133">
        <v>22</v>
      </c>
      <c r="W133">
        <v>2</v>
      </c>
      <c r="X133">
        <v>4</v>
      </c>
      <c r="Y133" t="s">
        <v>634</v>
      </c>
      <c r="Z133" t="s">
        <v>635</v>
      </c>
      <c r="AA133">
        <v>1199</v>
      </c>
      <c r="AB133">
        <v>1199</v>
      </c>
      <c r="AC133" t="s">
        <v>403</v>
      </c>
    </row>
    <row r="134" spans="1:29" x14ac:dyDescent="0.35">
      <c r="A134" t="s">
        <v>67</v>
      </c>
      <c r="B134" t="s">
        <v>68</v>
      </c>
      <c r="C134" t="s">
        <v>69</v>
      </c>
      <c r="D134">
        <v>8482992702</v>
      </c>
      <c r="E134" t="s">
        <v>70</v>
      </c>
      <c r="F134" t="s">
        <v>19</v>
      </c>
      <c r="G134">
        <v>383</v>
      </c>
      <c r="H134" t="s">
        <v>67</v>
      </c>
      <c r="I134">
        <v>37</v>
      </c>
      <c r="J134">
        <v>1</v>
      </c>
      <c r="K134" t="s">
        <v>1374</v>
      </c>
      <c r="L134" s="2">
        <v>45236</v>
      </c>
      <c r="M134" s="6">
        <v>1.1631944444444445E-2</v>
      </c>
      <c r="N134" t="s">
        <v>1255</v>
      </c>
      <c r="O134" s="2">
        <v>45238</v>
      </c>
      <c r="P134" s="6">
        <v>0.84018518518518515</v>
      </c>
      <c r="Q134" t="s">
        <v>8</v>
      </c>
      <c r="R134" t="s">
        <v>403</v>
      </c>
      <c r="S134" t="s">
        <v>948</v>
      </c>
      <c r="T134" t="s">
        <v>727</v>
      </c>
      <c r="U134">
        <v>0</v>
      </c>
      <c r="V134">
        <v>20</v>
      </c>
      <c r="W134">
        <v>2</v>
      </c>
      <c r="X134">
        <v>37</v>
      </c>
      <c r="Y134" t="s">
        <v>670</v>
      </c>
      <c r="Z134" t="s">
        <v>633</v>
      </c>
      <c r="AA134">
        <v>1428</v>
      </c>
      <c r="AB134">
        <v>1428</v>
      </c>
      <c r="AC134" t="s">
        <v>403</v>
      </c>
    </row>
    <row r="135" spans="1:29" x14ac:dyDescent="0.35">
      <c r="A135" t="s">
        <v>220</v>
      </c>
      <c r="B135" t="s">
        <v>221</v>
      </c>
      <c r="C135" t="s">
        <v>200</v>
      </c>
      <c r="D135">
        <v>2007986762</v>
      </c>
      <c r="E135" t="s">
        <v>222</v>
      </c>
      <c r="F135" t="s">
        <v>19</v>
      </c>
      <c r="G135">
        <v>404</v>
      </c>
      <c r="H135" t="s">
        <v>220</v>
      </c>
      <c r="I135">
        <v>21</v>
      </c>
      <c r="J135">
        <v>5</v>
      </c>
      <c r="K135" t="s">
        <v>1282</v>
      </c>
      <c r="L135" s="2">
        <v>45160</v>
      </c>
      <c r="M135" s="6">
        <v>0.3300925925925926</v>
      </c>
      <c r="N135" t="s">
        <v>1425</v>
      </c>
      <c r="O135" s="2">
        <v>45162</v>
      </c>
      <c r="P135" s="6">
        <v>0.93563657407407408</v>
      </c>
      <c r="Q135" t="s">
        <v>557</v>
      </c>
      <c r="R135" t="s">
        <v>409</v>
      </c>
      <c r="S135" t="s">
        <v>887</v>
      </c>
      <c r="T135" t="s">
        <v>731</v>
      </c>
      <c r="U135">
        <v>7</v>
      </c>
      <c r="V135">
        <v>22</v>
      </c>
      <c r="W135">
        <v>2</v>
      </c>
      <c r="X135">
        <v>21</v>
      </c>
      <c r="Y135" t="s">
        <v>654</v>
      </c>
      <c r="Z135" t="s">
        <v>633</v>
      </c>
      <c r="AA135">
        <v>1561</v>
      </c>
      <c r="AB135">
        <v>7805</v>
      </c>
      <c r="AC135" t="s">
        <v>409</v>
      </c>
    </row>
    <row r="136" spans="1:29" x14ac:dyDescent="0.35">
      <c r="A136" t="s">
        <v>290</v>
      </c>
      <c r="B136" t="s">
        <v>291</v>
      </c>
      <c r="C136" t="s">
        <v>292</v>
      </c>
      <c r="D136">
        <v>919182523205</v>
      </c>
      <c r="E136" t="s">
        <v>293</v>
      </c>
      <c r="F136" t="s">
        <v>10</v>
      </c>
      <c r="G136">
        <v>407</v>
      </c>
      <c r="H136" t="s">
        <v>290</v>
      </c>
      <c r="I136">
        <v>69</v>
      </c>
      <c r="J136">
        <v>3</v>
      </c>
      <c r="K136" t="s">
        <v>1261</v>
      </c>
      <c r="L136" s="2">
        <v>44983</v>
      </c>
      <c r="M136" s="6">
        <v>0.36957175925925928</v>
      </c>
      <c r="N136" t="s">
        <v>1258</v>
      </c>
      <c r="O136" s="2">
        <v>44985</v>
      </c>
      <c r="P136" s="6">
        <v>0.17342592592592593</v>
      </c>
      <c r="Q136" t="s">
        <v>440</v>
      </c>
      <c r="R136" t="s">
        <v>414</v>
      </c>
      <c r="S136" t="s">
        <v>712</v>
      </c>
      <c r="T136" t="s">
        <v>720</v>
      </c>
      <c r="U136">
        <v>8</v>
      </c>
      <c r="V136">
        <v>4</v>
      </c>
      <c r="W136">
        <v>2</v>
      </c>
      <c r="X136">
        <v>69</v>
      </c>
      <c r="Y136" t="s">
        <v>701</v>
      </c>
      <c r="Z136" t="s">
        <v>638</v>
      </c>
      <c r="AA136">
        <v>998</v>
      </c>
      <c r="AB136">
        <v>2994</v>
      </c>
      <c r="AC136" t="s">
        <v>414</v>
      </c>
    </row>
    <row r="137" spans="1:29" x14ac:dyDescent="0.35">
      <c r="A137" t="s">
        <v>198</v>
      </c>
      <c r="B137" t="s">
        <v>199</v>
      </c>
      <c r="C137" t="s">
        <v>200</v>
      </c>
      <c r="D137">
        <v>1436426958</v>
      </c>
      <c r="E137" t="s">
        <v>201</v>
      </c>
      <c r="F137" t="s">
        <v>10</v>
      </c>
      <c r="G137">
        <v>409</v>
      </c>
      <c r="H137" t="s">
        <v>198</v>
      </c>
      <c r="I137">
        <v>50</v>
      </c>
      <c r="J137">
        <v>4</v>
      </c>
      <c r="K137" t="s">
        <v>1261</v>
      </c>
      <c r="L137" s="2">
        <v>44983</v>
      </c>
      <c r="M137" s="6">
        <v>0.73887731481481478</v>
      </c>
      <c r="N137" t="s">
        <v>1258</v>
      </c>
      <c r="O137" s="2">
        <v>44985</v>
      </c>
      <c r="P137" s="6">
        <v>0.8228819444444444</v>
      </c>
      <c r="Q137" t="s">
        <v>418</v>
      </c>
      <c r="R137" t="s">
        <v>414</v>
      </c>
      <c r="S137" t="s">
        <v>712</v>
      </c>
      <c r="T137" t="s">
        <v>720</v>
      </c>
      <c r="U137">
        <v>17</v>
      </c>
      <c r="V137">
        <v>19</v>
      </c>
      <c r="W137">
        <v>2</v>
      </c>
      <c r="X137">
        <v>50</v>
      </c>
      <c r="Y137" t="s">
        <v>683</v>
      </c>
      <c r="Z137" t="s">
        <v>631</v>
      </c>
      <c r="AA137">
        <v>422</v>
      </c>
      <c r="AB137">
        <v>1688</v>
      </c>
      <c r="AC137" t="s">
        <v>414</v>
      </c>
    </row>
    <row r="138" spans="1:29" x14ac:dyDescent="0.35">
      <c r="A138" t="s">
        <v>256</v>
      </c>
      <c r="B138" t="s">
        <v>257</v>
      </c>
      <c r="C138" t="s">
        <v>258</v>
      </c>
      <c r="D138">
        <v>9753056313</v>
      </c>
      <c r="E138" t="s">
        <v>259</v>
      </c>
      <c r="F138" t="s">
        <v>19</v>
      </c>
      <c r="G138">
        <v>415</v>
      </c>
      <c r="H138" t="s">
        <v>256</v>
      </c>
      <c r="I138">
        <v>14</v>
      </c>
      <c r="J138">
        <v>4</v>
      </c>
      <c r="K138" t="s">
        <v>1344</v>
      </c>
      <c r="L138" s="2">
        <v>45085</v>
      </c>
      <c r="M138" s="6">
        <v>0.83923611111111107</v>
      </c>
      <c r="N138" t="s">
        <v>1345</v>
      </c>
      <c r="O138" s="2">
        <v>45087</v>
      </c>
      <c r="P138" s="6">
        <v>5.6203703703703707E-2</v>
      </c>
      <c r="Q138" t="s">
        <v>515</v>
      </c>
      <c r="R138" t="s">
        <v>405</v>
      </c>
      <c r="S138" t="s">
        <v>1000</v>
      </c>
      <c r="T138" t="s">
        <v>740</v>
      </c>
      <c r="U138">
        <v>20</v>
      </c>
      <c r="V138">
        <v>1</v>
      </c>
      <c r="W138">
        <v>2</v>
      </c>
      <c r="X138">
        <v>14</v>
      </c>
      <c r="Y138" t="s">
        <v>647</v>
      </c>
      <c r="Z138" t="s">
        <v>633</v>
      </c>
      <c r="AA138">
        <v>1915</v>
      </c>
      <c r="AB138">
        <v>7660</v>
      </c>
      <c r="AC138" t="s">
        <v>405</v>
      </c>
    </row>
    <row r="139" spans="1:29" x14ac:dyDescent="0.35">
      <c r="A139" t="s">
        <v>75</v>
      </c>
      <c r="B139" t="s">
        <v>76</v>
      </c>
      <c r="C139" t="s">
        <v>77</v>
      </c>
      <c r="D139">
        <v>919080029661</v>
      </c>
      <c r="E139" t="s">
        <v>78</v>
      </c>
      <c r="F139" t="s">
        <v>19</v>
      </c>
      <c r="G139">
        <v>440</v>
      </c>
      <c r="H139" t="s">
        <v>75</v>
      </c>
      <c r="I139">
        <v>13</v>
      </c>
      <c r="J139">
        <v>4</v>
      </c>
      <c r="K139" t="s">
        <v>1340</v>
      </c>
      <c r="L139" s="2">
        <v>44992</v>
      </c>
      <c r="M139" s="6">
        <v>0.39827546296296296</v>
      </c>
      <c r="N139" t="s">
        <v>1491</v>
      </c>
      <c r="O139" s="2">
        <v>44994</v>
      </c>
      <c r="P139" s="6">
        <v>5.6585648148148149E-2</v>
      </c>
      <c r="Q139" t="s">
        <v>530</v>
      </c>
      <c r="R139" t="s">
        <v>414</v>
      </c>
      <c r="S139" t="s">
        <v>839</v>
      </c>
      <c r="T139" t="s">
        <v>731</v>
      </c>
      <c r="U139">
        <v>9</v>
      </c>
      <c r="V139">
        <v>1</v>
      </c>
      <c r="W139">
        <v>2</v>
      </c>
      <c r="X139">
        <v>13</v>
      </c>
      <c r="Y139" t="s">
        <v>646</v>
      </c>
      <c r="Z139" t="s">
        <v>644</v>
      </c>
      <c r="AA139">
        <v>1141</v>
      </c>
      <c r="AB139">
        <v>4564</v>
      </c>
      <c r="AC139" t="s">
        <v>414</v>
      </c>
    </row>
    <row r="140" spans="1:29" x14ac:dyDescent="0.35">
      <c r="A140" t="s">
        <v>344</v>
      </c>
      <c r="B140" t="s">
        <v>345</v>
      </c>
      <c r="C140" t="s">
        <v>702</v>
      </c>
      <c r="D140">
        <v>919113488461</v>
      </c>
      <c r="E140" t="s">
        <v>346</v>
      </c>
      <c r="F140" t="s">
        <v>10</v>
      </c>
      <c r="G140">
        <v>454</v>
      </c>
      <c r="H140" t="s">
        <v>344</v>
      </c>
      <c r="I140">
        <v>3</v>
      </c>
      <c r="J140">
        <v>2</v>
      </c>
      <c r="K140" t="s">
        <v>1383</v>
      </c>
      <c r="L140" s="2">
        <v>44964</v>
      </c>
      <c r="M140" s="6">
        <v>0.97695601851851854</v>
      </c>
      <c r="N140" t="s">
        <v>1329</v>
      </c>
      <c r="O140" s="2">
        <v>44966</v>
      </c>
      <c r="P140" s="6">
        <v>5.6898148148148149E-2</v>
      </c>
      <c r="Q140" t="s">
        <v>522</v>
      </c>
      <c r="R140" t="s">
        <v>407</v>
      </c>
      <c r="S140" t="s">
        <v>712</v>
      </c>
      <c r="T140" t="s">
        <v>731</v>
      </c>
      <c r="U140">
        <v>23</v>
      </c>
      <c r="V140">
        <v>1</v>
      </c>
      <c r="W140">
        <v>2</v>
      </c>
      <c r="X140">
        <v>3</v>
      </c>
      <c r="Y140" t="s">
        <v>632</v>
      </c>
      <c r="Z140" t="s">
        <v>633</v>
      </c>
      <c r="AA140">
        <v>1534</v>
      </c>
      <c r="AB140">
        <v>3068</v>
      </c>
      <c r="AC140" t="s">
        <v>407</v>
      </c>
    </row>
    <row r="141" spans="1:29" x14ac:dyDescent="0.35">
      <c r="A141" t="s">
        <v>147</v>
      </c>
      <c r="B141" t="s">
        <v>148</v>
      </c>
      <c r="C141" t="s">
        <v>149</v>
      </c>
      <c r="D141">
        <v>918721850071</v>
      </c>
      <c r="E141" t="s">
        <v>150</v>
      </c>
      <c r="F141" t="s">
        <v>10</v>
      </c>
      <c r="G141">
        <v>457</v>
      </c>
      <c r="H141" t="s">
        <v>147</v>
      </c>
      <c r="I141">
        <v>22</v>
      </c>
      <c r="J141">
        <v>5</v>
      </c>
      <c r="K141" t="s">
        <v>1529</v>
      </c>
      <c r="L141" s="2">
        <v>45073</v>
      </c>
      <c r="M141" s="6">
        <v>0.58031250000000001</v>
      </c>
      <c r="N141" t="s">
        <v>1358</v>
      </c>
      <c r="O141" s="2">
        <v>45075</v>
      </c>
      <c r="P141" s="6">
        <v>0.6933449074074074</v>
      </c>
      <c r="Q141" t="s">
        <v>575</v>
      </c>
      <c r="R141" t="s">
        <v>424</v>
      </c>
      <c r="S141" t="s">
        <v>999</v>
      </c>
      <c r="T141" t="s">
        <v>713</v>
      </c>
      <c r="U141">
        <v>13</v>
      </c>
      <c r="V141">
        <v>16</v>
      </c>
      <c r="W141">
        <v>2</v>
      </c>
      <c r="X141">
        <v>22</v>
      </c>
      <c r="Y141" t="s">
        <v>655</v>
      </c>
      <c r="Z141" t="s">
        <v>629</v>
      </c>
      <c r="AA141">
        <v>1639</v>
      </c>
      <c r="AB141">
        <v>8195</v>
      </c>
      <c r="AC141" t="s">
        <v>424</v>
      </c>
    </row>
    <row r="142" spans="1:29" x14ac:dyDescent="0.35">
      <c r="A142" t="s">
        <v>32</v>
      </c>
      <c r="B142" t="s">
        <v>33</v>
      </c>
      <c r="C142" t="s">
        <v>34</v>
      </c>
      <c r="D142">
        <v>918576675504</v>
      </c>
      <c r="E142" t="s">
        <v>35</v>
      </c>
      <c r="F142" t="s">
        <v>19</v>
      </c>
      <c r="G142">
        <v>460</v>
      </c>
      <c r="H142" t="s">
        <v>32</v>
      </c>
      <c r="I142">
        <v>29</v>
      </c>
      <c r="J142">
        <v>2</v>
      </c>
      <c r="K142" t="s">
        <v>1260</v>
      </c>
      <c r="L142" s="2">
        <v>44989</v>
      </c>
      <c r="M142" s="6">
        <v>0.33232638888888888</v>
      </c>
      <c r="N142" t="s">
        <v>1267</v>
      </c>
      <c r="O142" s="2">
        <v>44991</v>
      </c>
      <c r="P142" s="6">
        <v>5.162037037037037E-3</v>
      </c>
      <c r="Q142" t="s">
        <v>576</v>
      </c>
      <c r="R142" t="s">
        <v>414</v>
      </c>
      <c r="S142" t="s">
        <v>839</v>
      </c>
      <c r="T142" t="s">
        <v>713</v>
      </c>
      <c r="U142">
        <v>7</v>
      </c>
      <c r="V142">
        <v>0</v>
      </c>
      <c r="W142">
        <v>2</v>
      </c>
      <c r="X142">
        <v>29</v>
      </c>
      <c r="Y142" t="s">
        <v>662</v>
      </c>
      <c r="Z142" t="s">
        <v>633</v>
      </c>
      <c r="AA142">
        <v>1252</v>
      </c>
      <c r="AB142">
        <v>2504</v>
      </c>
      <c r="AC142" t="s">
        <v>414</v>
      </c>
    </row>
    <row r="143" spans="1:29" x14ac:dyDescent="0.35">
      <c r="A143" t="s">
        <v>264</v>
      </c>
      <c r="B143" t="s">
        <v>265</v>
      </c>
      <c r="C143" t="s">
        <v>266</v>
      </c>
      <c r="D143">
        <v>407409251</v>
      </c>
      <c r="E143" t="s">
        <v>267</v>
      </c>
      <c r="F143" t="s">
        <v>19</v>
      </c>
      <c r="G143">
        <v>476</v>
      </c>
      <c r="H143" t="s">
        <v>264</v>
      </c>
      <c r="I143">
        <v>40</v>
      </c>
      <c r="J143">
        <v>2</v>
      </c>
      <c r="K143" t="s">
        <v>1428</v>
      </c>
      <c r="L143" s="2">
        <v>45187</v>
      </c>
      <c r="M143" s="6">
        <v>5.3680555555555558E-2</v>
      </c>
      <c r="N143" t="s">
        <v>1498</v>
      </c>
      <c r="O143" s="2">
        <v>45189</v>
      </c>
      <c r="P143" s="6">
        <v>0.74530092592592589</v>
      </c>
      <c r="Q143" t="s">
        <v>419</v>
      </c>
      <c r="R143" t="s">
        <v>401</v>
      </c>
      <c r="S143" t="s">
        <v>1005</v>
      </c>
      <c r="T143" t="s">
        <v>727</v>
      </c>
      <c r="U143">
        <v>1</v>
      </c>
      <c r="V143">
        <v>17</v>
      </c>
      <c r="W143">
        <v>2</v>
      </c>
      <c r="X143">
        <v>40</v>
      </c>
      <c r="Y143" t="s">
        <v>673</v>
      </c>
      <c r="Z143" t="s">
        <v>635</v>
      </c>
      <c r="AA143">
        <v>1923</v>
      </c>
      <c r="AB143">
        <v>3846</v>
      </c>
      <c r="AC143" t="s">
        <v>401</v>
      </c>
    </row>
    <row r="144" spans="1:29" x14ac:dyDescent="0.35">
      <c r="A144" t="s">
        <v>386</v>
      </c>
      <c r="B144" t="s">
        <v>387</v>
      </c>
      <c r="C144" t="s">
        <v>211</v>
      </c>
      <c r="D144">
        <v>913621448305</v>
      </c>
      <c r="E144" t="s">
        <v>388</v>
      </c>
      <c r="F144" t="s">
        <v>10</v>
      </c>
      <c r="G144">
        <v>477</v>
      </c>
      <c r="H144" t="s">
        <v>386</v>
      </c>
      <c r="I144">
        <v>33</v>
      </c>
      <c r="J144">
        <v>4</v>
      </c>
      <c r="K144" t="s">
        <v>1330</v>
      </c>
      <c r="L144" s="2">
        <v>44969</v>
      </c>
      <c r="M144" s="6">
        <v>0.72093750000000001</v>
      </c>
      <c r="N144" t="s">
        <v>1324</v>
      </c>
      <c r="O144" s="2">
        <v>44971</v>
      </c>
      <c r="P144" s="6">
        <v>0.13324074074074074</v>
      </c>
      <c r="Q144" t="s">
        <v>73</v>
      </c>
      <c r="R144" t="s">
        <v>407</v>
      </c>
      <c r="S144" t="s">
        <v>712</v>
      </c>
      <c r="T144" t="s">
        <v>720</v>
      </c>
      <c r="U144">
        <v>17</v>
      </c>
      <c r="V144">
        <v>3</v>
      </c>
      <c r="W144">
        <v>2</v>
      </c>
      <c r="X144">
        <v>33</v>
      </c>
      <c r="Y144" t="s">
        <v>666</v>
      </c>
      <c r="Z144" t="s">
        <v>633</v>
      </c>
      <c r="AA144">
        <v>314</v>
      </c>
      <c r="AB144">
        <v>1256</v>
      </c>
      <c r="AC144" t="s">
        <v>407</v>
      </c>
    </row>
    <row r="145" spans="1:29" x14ac:dyDescent="0.35">
      <c r="A145" t="s">
        <v>294</v>
      </c>
      <c r="B145" t="s">
        <v>295</v>
      </c>
      <c r="C145" t="s">
        <v>296</v>
      </c>
      <c r="D145">
        <v>914513765238</v>
      </c>
      <c r="E145" t="s">
        <v>297</v>
      </c>
      <c r="F145" t="s">
        <v>10</v>
      </c>
      <c r="G145">
        <v>490</v>
      </c>
      <c r="H145" t="s">
        <v>294</v>
      </c>
      <c r="I145">
        <v>2</v>
      </c>
      <c r="J145">
        <v>1</v>
      </c>
      <c r="K145" t="s">
        <v>1330</v>
      </c>
      <c r="L145" s="2">
        <v>44969</v>
      </c>
      <c r="M145" s="6">
        <v>0.51947916666666671</v>
      </c>
      <c r="N145" t="s">
        <v>1324</v>
      </c>
      <c r="O145" s="2">
        <v>44971</v>
      </c>
      <c r="P145" s="6">
        <v>0.51896990740740745</v>
      </c>
      <c r="Q145" t="s">
        <v>568</v>
      </c>
      <c r="R145" t="s">
        <v>407</v>
      </c>
      <c r="S145" t="s">
        <v>712</v>
      </c>
      <c r="T145" t="s">
        <v>720</v>
      </c>
      <c r="U145">
        <v>12</v>
      </c>
      <c r="V145">
        <v>12</v>
      </c>
      <c r="W145">
        <v>2</v>
      </c>
      <c r="X145">
        <v>2</v>
      </c>
      <c r="Y145" t="s">
        <v>630</v>
      </c>
      <c r="Z145" t="s">
        <v>631</v>
      </c>
      <c r="AA145">
        <v>441</v>
      </c>
      <c r="AB145">
        <v>441</v>
      </c>
      <c r="AC145" t="s">
        <v>407</v>
      </c>
    </row>
    <row r="146" spans="1:29" x14ac:dyDescent="0.35">
      <c r="A146" t="s">
        <v>28</v>
      </c>
      <c r="B146" t="s">
        <v>29</v>
      </c>
      <c r="C146" t="s">
        <v>30</v>
      </c>
      <c r="D146">
        <v>919363577179</v>
      </c>
      <c r="E146" t="s">
        <v>31</v>
      </c>
      <c r="F146" t="s">
        <v>10</v>
      </c>
      <c r="G146">
        <v>533</v>
      </c>
      <c r="H146" t="s">
        <v>28</v>
      </c>
      <c r="I146">
        <v>14</v>
      </c>
      <c r="J146">
        <v>3</v>
      </c>
      <c r="K146" t="s">
        <v>1363</v>
      </c>
      <c r="L146" s="2">
        <v>45034</v>
      </c>
      <c r="M146" s="6">
        <v>0.30546296296296294</v>
      </c>
      <c r="N146" t="s">
        <v>1473</v>
      </c>
      <c r="O146" s="2">
        <v>45036</v>
      </c>
      <c r="P146" s="6">
        <v>0.73871527777777779</v>
      </c>
      <c r="Q146" t="s">
        <v>327</v>
      </c>
      <c r="R146" t="s">
        <v>405</v>
      </c>
      <c r="S146" t="s">
        <v>997</v>
      </c>
      <c r="T146" t="s">
        <v>731</v>
      </c>
      <c r="U146">
        <v>7</v>
      </c>
      <c r="V146">
        <v>17</v>
      </c>
      <c r="W146">
        <v>2</v>
      </c>
      <c r="X146">
        <v>14</v>
      </c>
      <c r="Y146" t="s">
        <v>647</v>
      </c>
      <c r="Z146" t="s">
        <v>633</v>
      </c>
      <c r="AA146">
        <v>1915</v>
      </c>
      <c r="AB146">
        <v>5745</v>
      </c>
      <c r="AC146" t="s">
        <v>405</v>
      </c>
    </row>
    <row r="147" spans="1:29" x14ac:dyDescent="0.35">
      <c r="A147" t="s">
        <v>389</v>
      </c>
      <c r="B147" t="s">
        <v>390</v>
      </c>
      <c r="C147" t="s">
        <v>391</v>
      </c>
      <c r="D147">
        <v>919478540370</v>
      </c>
      <c r="E147" t="s">
        <v>392</v>
      </c>
      <c r="F147" t="s">
        <v>10</v>
      </c>
      <c r="G147">
        <v>555</v>
      </c>
      <c r="H147" t="s">
        <v>389</v>
      </c>
      <c r="I147">
        <v>56</v>
      </c>
      <c r="J147">
        <v>4</v>
      </c>
      <c r="K147" t="s">
        <v>1341</v>
      </c>
      <c r="L147" s="2">
        <v>45105</v>
      </c>
      <c r="M147" s="6">
        <v>0.50396990740740744</v>
      </c>
      <c r="N147" t="s">
        <v>1421</v>
      </c>
      <c r="O147" s="2">
        <v>45107</v>
      </c>
      <c r="P147" s="6">
        <v>0.74875000000000003</v>
      </c>
      <c r="Q147" t="s">
        <v>319</v>
      </c>
      <c r="R147" t="s">
        <v>401</v>
      </c>
      <c r="S147" t="s">
        <v>1000</v>
      </c>
      <c r="T147" t="s">
        <v>715</v>
      </c>
      <c r="U147">
        <v>12</v>
      </c>
      <c r="V147">
        <v>17</v>
      </c>
      <c r="W147">
        <v>2</v>
      </c>
      <c r="X147">
        <v>56</v>
      </c>
      <c r="Y147" t="s">
        <v>654</v>
      </c>
      <c r="Z147" t="s">
        <v>409</v>
      </c>
      <c r="AA147">
        <v>1272</v>
      </c>
      <c r="AB147">
        <v>5088</v>
      </c>
      <c r="AC147" t="s">
        <v>401</v>
      </c>
    </row>
    <row r="148" spans="1:29" x14ac:dyDescent="0.35">
      <c r="A148" t="s">
        <v>217</v>
      </c>
      <c r="B148" t="s">
        <v>218</v>
      </c>
      <c r="C148" t="s">
        <v>97</v>
      </c>
      <c r="D148">
        <v>7271590783</v>
      </c>
      <c r="E148" t="s">
        <v>219</v>
      </c>
      <c r="F148" t="s">
        <v>10</v>
      </c>
      <c r="G148">
        <v>566</v>
      </c>
      <c r="H148" t="s">
        <v>217</v>
      </c>
      <c r="I148">
        <v>42</v>
      </c>
      <c r="J148">
        <v>4</v>
      </c>
      <c r="K148" t="s">
        <v>1474</v>
      </c>
      <c r="L148" s="2">
        <v>45058</v>
      </c>
      <c r="M148" s="6">
        <v>0.53336805555555555</v>
      </c>
      <c r="N148" t="s">
        <v>1513</v>
      </c>
      <c r="O148" s="2">
        <v>45060</v>
      </c>
      <c r="P148" s="6">
        <v>0.85870370370370375</v>
      </c>
      <c r="Q148" t="s">
        <v>538</v>
      </c>
      <c r="R148" t="s">
        <v>424</v>
      </c>
      <c r="S148" t="s">
        <v>999</v>
      </c>
      <c r="T148" t="s">
        <v>717</v>
      </c>
      <c r="U148">
        <v>12</v>
      </c>
      <c r="V148">
        <v>20</v>
      </c>
      <c r="W148">
        <v>2</v>
      </c>
      <c r="X148">
        <v>42</v>
      </c>
      <c r="Y148" t="s">
        <v>675</v>
      </c>
      <c r="Z148" t="s">
        <v>635</v>
      </c>
      <c r="AA148">
        <v>1744</v>
      </c>
      <c r="AB148">
        <v>6976</v>
      </c>
      <c r="AC148" t="s">
        <v>424</v>
      </c>
    </row>
    <row r="149" spans="1:29" x14ac:dyDescent="0.35">
      <c r="A149" t="s">
        <v>370</v>
      </c>
      <c r="B149" t="s">
        <v>371</v>
      </c>
      <c r="C149" t="s">
        <v>372</v>
      </c>
      <c r="D149">
        <v>2769457161</v>
      </c>
      <c r="E149" t="s">
        <v>373</v>
      </c>
      <c r="F149" t="s">
        <v>10</v>
      </c>
      <c r="G149">
        <v>600</v>
      </c>
      <c r="H149" t="s">
        <v>370</v>
      </c>
      <c r="I149">
        <v>47</v>
      </c>
      <c r="J149">
        <v>4</v>
      </c>
      <c r="K149" t="s">
        <v>1340</v>
      </c>
      <c r="L149" s="2">
        <v>44992</v>
      </c>
      <c r="M149" s="6">
        <v>0.89211805555555557</v>
      </c>
      <c r="N149" t="s">
        <v>1491</v>
      </c>
      <c r="O149" s="2">
        <v>44994</v>
      </c>
      <c r="P149" s="6">
        <v>0.63702546296296292</v>
      </c>
      <c r="Q149" t="s">
        <v>601</v>
      </c>
      <c r="R149" t="s">
        <v>414</v>
      </c>
      <c r="S149" t="s">
        <v>839</v>
      </c>
      <c r="T149" t="s">
        <v>731</v>
      </c>
      <c r="U149">
        <v>21</v>
      </c>
      <c r="V149">
        <v>15</v>
      </c>
      <c r="W149">
        <v>2</v>
      </c>
      <c r="X149">
        <v>47</v>
      </c>
      <c r="Y149" t="s">
        <v>680</v>
      </c>
      <c r="Z149" t="s">
        <v>633</v>
      </c>
      <c r="AA149">
        <v>1638</v>
      </c>
      <c r="AB149">
        <v>6552</v>
      </c>
      <c r="AC149" t="s">
        <v>414</v>
      </c>
    </row>
    <row r="150" spans="1:29" x14ac:dyDescent="0.35">
      <c r="A150" t="s">
        <v>115</v>
      </c>
      <c r="B150" t="s">
        <v>116</v>
      </c>
      <c r="C150" t="s">
        <v>117</v>
      </c>
      <c r="D150">
        <v>2539728317</v>
      </c>
      <c r="E150" t="s">
        <v>118</v>
      </c>
      <c r="F150" t="s">
        <v>10</v>
      </c>
      <c r="G150">
        <v>607</v>
      </c>
      <c r="H150" t="s">
        <v>115</v>
      </c>
      <c r="I150">
        <v>50</v>
      </c>
      <c r="J150">
        <v>3</v>
      </c>
      <c r="K150" t="s">
        <v>1259</v>
      </c>
      <c r="L150" s="2">
        <v>44988</v>
      </c>
      <c r="M150" s="6">
        <v>7.6678240740740741E-2</v>
      </c>
      <c r="N150" t="s">
        <v>1245</v>
      </c>
      <c r="O150" s="2">
        <v>44990</v>
      </c>
      <c r="P150" s="6">
        <v>0.41175925925925927</v>
      </c>
      <c r="Q150" t="s">
        <v>97</v>
      </c>
      <c r="R150" t="s">
        <v>414</v>
      </c>
      <c r="S150" t="s">
        <v>839</v>
      </c>
      <c r="T150" t="s">
        <v>717</v>
      </c>
      <c r="U150">
        <v>1</v>
      </c>
      <c r="V150">
        <v>9</v>
      </c>
      <c r="W150">
        <v>2</v>
      </c>
      <c r="X150">
        <v>50</v>
      </c>
      <c r="Y150" t="s">
        <v>683</v>
      </c>
      <c r="Z150" t="s">
        <v>631</v>
      </c>
      <c r="AA150">
        <v>422</v>
      </c>
      <c r="AB150">
        <v>1266</v>
      </c>
      <c r="AC150" t="s">
        <v>414</v>
      </c>
    </row>
    <row r="151" spans="1:29" x14ac:dyDescent="0.35">
      <c r="A151" t="s">
        <v>268</v>
      </c>
      <c r="B151" t="s">
        <v>269</v>
      </c>
      <c r="C151" t="s">
        <v>235</v>
      </c>
      <c r="D151">
        <v>913719858588</v>
      </c>
      <c r="E151" t="s">
        <v>270</v>
      </c>
      <c r="F151" t="s">
        <v>19</v>
      </c>
      <c r="G151">
        <v>610</v>
      </c>
      <c r="H151" t="s">
        <v>268</v>
      </c>
      <c r="I151">
        <v>5</v>
      </c>
      <c r="J151">
        <v>3</v>
      </c>
      <c r="K151" t="s">
        <v>1442</v>
      </c>
      <c r="L151" s="2">
        <v>44929</v>
      </c>
      <c r="M151" s="6">
        <v>0.72616898148148146</v>
      </c>
      <c r="N151" t="s">
        <v>1526</v>
      </c>
      <c r="O151" s="2">
        <v>44931</v>
      </c>
      <c r="P151" s="6">
        <v>8.0555555555555554E-3</v>
      </c>
      <c r="Q151" t="s">
        <v>408</v>
      </c>
      <c r="R151" t="s">
        <v>424</v>
      </c>
      <c r="S151" t="s">
        <v>1002</v>
      </c>
      <c r="T151" t="s">
        <v>731</v>
      </c>
      <c r="U151">
        <v>17</v>
      </c>
      <c r="V151">
        <v>0</v>
      </c>
      <c r="W151">
        <v>2</v>
      </c>
      <c r="X151">
        <v>5</v>
      </c>
      <c r="Y151" t="s">
        <v>636</v>
      </c>
      <c r="Z151" t="s">
        <v>633</v>
      </c>
      <c r="AA151">
        <v>1444</v>
      </c>
      <c r="AB151">
        <v>4332</v>
      </c>
      <c r="AC151" t="s">
        <v>424</v>
      </c>
    </row>
    <row r="152" spans="1:29" x14ac:dyDescent="0.35">
      <c r="A152" t="s">
        <v>298</v>
      </c>
      <c r="B152" t="s">
        <v>299</v>
      </c>
      <c r="C152" t="s">
        <v>300</v>
      </c>
      <c r="D152">
        <v>916936516442</v>
      </c>
      <c r="E152" t="s">
        <v>301</v>
      </c>
      <c r="F152" t="s">
        <v>10</v>
      </c>
      <c r="G152">
        <v>653</v>
      </c>
      <c r="H152" t="s">
        <v>298</v>
      </c>
      <c r="I152">
        <v>17</v>
      </c>
      <c r="J152">
        <v>4</v>
      </c>
      <c r="K152" t="s">
        <v>1490</v>
      </c>
      <c r="L152" s="2">
        <v>45259</v>
      </c>
      <c r="M152" s="6">
        <v>0.56813657407407403</v>
      </c>
      <c r="N152" t="s">
        <v>1564</v>
      </c>
      <c r="O152" s="2">
        <v>45261</v>
      </c>
      <c r="P152" s="6">
        <v>0.24457175925925925</v>
      </c>
      <c r="Q152" t="s">
        <v>481</v>
      </c>
      <c r="R152" t="s">
        <v>401</v>
      </c>
      <c r="S152" t="s">
        <v>948</v>
      </c>
      <c r="T152" t="s">
        <v>715</v>
      </c>
      <c r="U152">
        <v>13</v>
      </c>
      <c r="V152">
        <v>5</v>
      </c>
      <c r="W152">
        <v>2</v>
      </c>
      <c r="X152">
        <v>17</v>
      </c>
      <c r="Y152" t="s">
        <v>650</v>
      </c>
      <c r="Z152" t="s">
        <v>629</v>
      </c>
      <c r="AA152">
        <v>1899</v>
      </c>
      <c r="AB152">
        <v>7596</v>
      </c>
      <c r="AC152" t="s">
        <v>401</v>
      </c>
    </row>
    <row r="153" spans="1:29" x14ac:dyDescent="0.35">
      <c r="A153" t="s">
        <v>198</v>
      </c>
      <c r="B153" t="s">
        <v>199</v>
      </c>
      <c r="C153" t="s">
        <v>200</v>
      </c>
      <c r="D153">
        <v>1436426958</v>
      </c>
      <c r="E153" t="s">
        <v>201</v>
      </c>
      <c r="F153" t="s">
        <v>10</v>
      </c>
      <c r="G153">
        <v>672</v>
      </c>
      <c r="H153" t="s">
        <v>198</v>
      </c>
      <c r="I153">
        <v>44</v>
      </c>
      <c r="J153">
        <v>5</v>
      </c>
      <c r="K153" t="s">
        <v>1250</v>
      </c>
      <c r="L153" s="2">
        <v>45237</v>
      </c>
      <c r="M153" s="6">
        <v>0.58767361111111116</v>
      </c>
      <c r="N153" t="s">
        <v>1252</v>
      </c>
      <c r="O153" s="2">
        <v>45239</v>
      </c>
      <c r="P153" s="6">
        <v>0.28237268518518521</v>
      </c>
      <c r="Q153" t="s">
        <v>567</v>
      </c>
      <c r="R153" t="s">
        <v>403</v>
      </c>
      <c r="S153" t="s">
        <v>948</v>
      </c>
      <c r="T153" t="s">
        <v>731</v>
      </c>
      <c r="U153">
        <v>14</v>
      </c>
      <c r="V153">
        <v>6</v>
      </c>
      <c r="W153">
        <v>2</v>
      </c>
      <c r="X153">
        <v>44</v>
      </c>
      <c r="Y153" t="s">
        <v>677</v>
      </c>
      <c r="Z153" t="s">
        <v>631</v>
      </c>
      <c r="AA153">
        <v>794</v>
      </c>
      <c r="AB153">
        <v>3970</v>
      </c>
      <c r="AC153" t="s">
        <v>403</v>
      </c>
    </row>
    <row r="154" spans="1:29" x14ac:dyDescent="0.35">
      <c r="A154" t="s">
        <v>155</v>
      </c>
      <c r="B154" t="s">
        <v>156</v>
      </c>
      <c r="C154" t="s">
        <v>157</v>
      </c>
      <c r="D154">
        <v>2847411902</v>
      </c>
      <c r="E154" t="s">
        <v>158</v>
      </c>
      <c r="F154" t="s">
        <v>10</v>
      </c>
      <c r="G154">
        <v>676</v>
      </c>
      <c r="H154" t="s">
        <v>155</v>
      </c>
      <c r="I154">
        <v>46</v>
      </c>
      <c r="J154">
        <v>4</v>
      </c>
      <c r="K154" t="s">
        <v>1273</v>
      </c>
      <c r="L154" s="2">
        <v>44975</v>
      </c>
      <c r="M154" s="6">
        <v>0.5294444444444445</v>
      </c>
      <c r="N154" t="s">
        <v>1310</v>
      </c>
      <c r="O154" s="2">
        <v>44977</v>
      </c>
      <c r="P154" s="6">
        <v>0.86981481481481482</v>
      </c>
      <c r="Q154" t="s">
        <v>46</v>
      </c>
      <c r="R154" t="s">
        <v>401</v>
      </c>
      <c r="S154" t="s">
        <v>712</v>
      </c>
      <c r="T154" t="s">
        <v>713</v>
      </c>
      <c r="U154">
        <v>12</v>
      </c>
      <c r="V154">
        <v>20</v>
      </c>
      <c r="W154">
        <v>2</v>
      </c>
      <c r="X154">
        <v>46</v>
      </c>
      <c r="Y154" t="s">
        <v>679</v>
      </c>
      <c r="Z154" t="s">
        <v>638</v>
      </c>
      <c r="AA154">
        <v>758</v>
      </c>
      <c r="AB154">
        <v>3032</v>
      </c>
      <c r="AC154" t="s">
        <v>401</v>
      </c>
    </row>
    <row r="155" spans="1:29" x14ac:dyDescent="0.35">
      <c r="A155" t="s">
        <v>63</v>
      </c>
      <c r="B155" t="s">
        <v>64</v>
      </c>
      <c r="C155" t="s">
        <v>65</v>
      </c>
      <c r="D155">
        <v>918664164910</v>
      </c>
      <c r="E155" t="s">
        <v>66</v>
      </c>
      <c r="F155" t="s">
        <v>10</v>
      </c>
      <c r="G155">
        <v>688</v>
      </c>
      <c r="H155" t="s">
        <v>63</v>
      </c>
      <c r="I155">
        <v>54</v>
      </c>
      <c r="J155">
        <v>2</v>
      </c>
      <c r="K155" t="s">
        <v>1514</v>
      </c>
      <c r="L155" s="2">
        <v>44954</v>
      </c>
      <c r="M155" s="6">
        <v>0.79313657407407412</v>
      </c>
      <c r="N155" t="s">
        <v>1570</v>
      </c>
      <c r="O155" s="2">
        <v>44956</v>
      </c>
      <c r="P155" s="6">
        <v>0.57733796296296291</v>
      </c>
      <c r="Q155" t="s">
        <v>499</v>
      </c>
      <c r="R155" t="s">
        <v>401</v>
      </c>
      <c r="S155" t="s">
        <v>1002</v>
      </c>
      <c r="T155" t="s">
        <v>713</v>
      </c>
      <c r="U155">
        <v>19</v>
      </c>
      <c r="V155">
        <v>13</v>
      </c>
      <c r="W155">
        <v>2</v>
      </c>
      <c r="X155">
        <v>54</v>
      </c>
      <c r="Y155" t="s">
        <v>687</v>
      </c>
      <c r="Z155" t="s">
        <v>638</v>
      </c>
      <c r="AA155">
        <v>1236</v>
      </c>
      <c r="AB155">
        <v>2472</v>
      </c>
      <c r="AC155" t="s">
        <v>401</v>
      </c>
    </row>
    <row r="156" spans="1:29" x14ac:dyDescent="0.35">
      <c r="A156" t="s">
        <v>362</v>
      </c>
      <c r="B156" t="s">
        <v>363</v>
      </c>
      <c r="C156" t="s">
        <v>364</v>
      </c>
      <c r="D156">
        <v>912783169130</v>
      </c>
      <c r="E156" t="s">
        <v>365</v>
      </c>
      <c r="F156" t="s">
        <v>19</v>
      </c>
      <c r="G156">
        <v>711</v>
      </c>
      <c r="H156" t="s">
        <v>362</v>
      </c>
      <c r="I156">
        <v>68</v>
      </c>
      <c r="J156">
        <v>3</v>
      </c>
      <c r="K156" t="s">
        <v>1349</v>
      </c>
      <c r="L156" s="2">
        <v>44961</v>
      </c>
      <c r="M156" s="6">
        <v>0.71907407407407409</v>
      </c>
      <c r="N156" t="s">
        <v>1418</v>
      </c>
      <c r="O156" s="2">
        <v>44963</v>
      </c>
      <c r="P156" s="6">
        <v>0.61866898148148153</v>
      </c>
      <c r="Q156" t="s">
        <v>280</v>
      </c>
      <c r="R156" t="s">
        <v>407</v>
      </c>
      <c r="S156" t="s">
        <v>712</v>
      </c>
      <c r="T156" t="s">
        <v>713</v>
      </c>
      <c r="U156">
        <v>17</v>
      </c>
      <c r="V156">
        <v>14</v>
      </c>
      <c r="W156">
        <v>2</v>
      </c>
      <c r="X156">
        <v>68</v>
      </c>
      <c r="Y156" t="s">
        <v>700</v>
      </c>
      <c r="Z156" t="s">
        <v>629</v>
      </c>
      <c r="AA156">
        <v>597</v>
      </c>
      <c r="AB156">
        <v>1791</v>
      </c>
      <c r="AC156" t="s">
        <v>407</v>
      </c>
    </row>
    <row r="157" spans="1:29" x14ac:dyDescent="0.35">
      <c r="A157" t="s">
        <v>226</v>
      </c>
      <c r="B157" t="s">
        <v>227</v>
      </c>
      <c r="C157" t="s">
        <v>228</v>
      </c>
      <c r="D157">
        <v>8736997123</v>
      </c>
      <c r="E157" t="s">
        <v>229</v>
      </c>
      <c r="F157" t="s">
        <v>10</v>
      </c>
      <c r="G157">
        <v>712</v>
      </c>
      <c r="H157" t="s">
        <v>226</v>
      </c>
      <c r="I157">
        <v>65</v>
      </c>
      <c r="J157">
        <v>5</v>
      </c>
      <c r="K157" t="s">
        <v>1549</v>
      </c>
      <c r="L157" s="2">
        <v>45118</v>
      </c>
      <c r="M157" s="6">
        <v>0.54180555555555554</v>
      </c>
      <c r="N157" t="s">
        <v>1510</v>
      </c>
      <c r="O157" s="2">
        <v>45120</v>
      </c>
      <c r="P157" s="6">
        <v>0.27427083333333335</v>
      </c>
      <c r="Q157" t="s">
        <v>577</v>
      </c>
      <c r="R157" t="s">
        <v>424</v>
      </c>
      <c r="S157" t="s">
        <v>998</v>
      </c>
      <c r="T157" t="s">
        <v>731</v>
      </c>
      <c r="U157">
        <v>13</v>
      </c>
      <c r="V157">
        <v>6</v>
      </c>
      <c r="W157">
        <v>2</v>
      </c>
      <c r="X157">
        <v>65</v>
      </c>
      <c r="Y157" t="s">
        <v>697</v>
      </c>
      <c r="Z157" t="s">
        <v>409</v>
      </c>
      <c r="AA157">
        <v>1895</v>
      </c>
      <c r="AB157">
        <v>9475</v>
      </c>
      <c r="AC157" t="s">
        <v>424</v>
      </c>
    </row>
    <row r="158" spans="1:29" x14ac:dyDescent="0.35">
      <c r="A158" t="s">
        <v>213</v>
      </c>
      <c r="B158" t="s">
        <v>214</v>
      </c>
      <c r="C158" t="s">
        <v>215</v>
      </c>
      <c r="D158">
        <v>918068004996</v>
      </c>
      <c r="E158" t="s">
        <v>216</v>
      </c>
      <c r="F158" t="s">
        <v>10</v>
      </c>
      <c r="G158">
        <v>714</v>
      </c>
      <c r="H158" t="s">
        <v>213</v>
      </c>
      <c r="I158">
        <v>63</v>
      </c>
      <c r="J158">
        <v>2</v>
      </c>
      <c r="K158" t="s">
        <v>1315</v>
      </c>
      <c r="L158" s="2">
        <v>45078</v>
      </c>
      <c r="M158" s="6">
        <v>0.8112152777777778</v>
      </c>
      <c r="N158" t="s">
        <v>1359</v>
      </c>
      <c r="O158" s="2">
        <v>45080</v>
      </c>
      <c r="P158" s="6">
        <v>0.32917824074074076</v>
      </c>
      <c r="Q158" t="s">
        <v>612</v>
      </c>
      <c r="R158" t="s">
        <v>424</v>
      </c>
      <c r="S158" t="s">
        <v>1000</v>
      </c>
      <c r="T158" t="s">
        <v>740</v>
      </c>
      <c r="U158">
        <v>19</v>
      </c>
      <c r="V158">
        <v>7</v>
      </c>
      <c r="W158">
        <v>2</v>
      </c>
      <c r="X158">
        <v>63</v>
      </c>
      <c r="Y158" t="s">
        <v>695</v>
      </c>
      <c r="Z158" t="s">
        <v>635</v>
      </c>
      <c r="AA158">
        <v>1348</v>
      </c>
      <c r="AB158">
        <v>2696</v>
      </c>
      <c r="AC158" t="s">
        <v>424</v>
      </c>
    </row>
    <row r="159" spans="1:29" x14ac:dyDescent="0.35">
      <c r="A159" t="s">
        <v>123</v>
      </c>
      <c r="B159" t="s">
        <v>124</v>
      </c>
      <c r="C159" t="s">
        <v>125</v>
      </c>
      <c r="D159">
        <v>9972300876</v>
      </c>
      <c r="E159" t="s">
        <v>126</v>
      </c>
      <c r="F159" t="s">
        <v>19</v>
      </c>
      <c r="G159">
        <v>729</v>
      </c>
      <c r="H159" t="s">
        <v>123</v>
      </c>
      <c r="I159">
        <v>17</v>
      </c>
      <c r="J159">
        <v>1</v>
      </c>
      <c r="K159" t="s">
        <v>1561</v>
      </c>
      <c r="L159" s="2">
        <v>44980</v>
      </c>
      <c r="M159" s="6">
        <v>0.76380787037037035</v>
      </c>
      <c r="N159" t="s">
        <v>1415</v>
      </c>
      <c r="O159" s="2">
        <v>44982</v>
      </c>
      <c r="P159" s="6">
        <v>0.49396990740740743</v>
      </c>
      <c r="Q159" t="s">
        <v>427</v>
      </c>
      <c r="R159" t="s">
        <v>401</v>
      </c>
      <c r="S159" t="s">
        <v>712</v>
      </c>
      <c r="T159" t="s">
        <v>740</v>
      </c>
      <c r="U159">
        <v>18</v>
      </c>
      <c r="V159">
        <v>11</v>
      </c>
      <c r="W159">
        <v>2</v>
      </c>
      <c r="X159">
        <v>17</v>
      </c>
      <c r="Y159" t="s">
        <v>650</v>
      </c>
      <c r="Z159" t="s">
        <v>629</v>
      </c>
      <c r="AA159">
        <v>1899</v>
      </c>
      <c r="AB159">
        <v>1899</v>
      </c>
      <c r="AC159" t="s">
        <v>401</v>
      </c>
    </row>
    <row r="160" spans="1:29" x14ac:dyDescent="0.35">
      <c r="A160" t="s">
        <v>237</v>
      </c>
      <c r="B160" t="s">
        <v>238</v>
      </c>
      <c r="C160" t="s">
        <v>239</v>
      </c>
      <c r="D160">
        <v>214103009</v>
      </c>
      <c r="E160" t="s">
        <v>240</v>
      </c>
      <c r="F160" t="s">
        <v>19</v>
      </c>
      <c r="G160">
        <v>733</v>
      </c>
      <c r="H160" t="s">
        <v>237</v>
      </c>
      <c r="I160">
        <v>32</v>
      </c>
      <c r="J160">
        <v>3</v>
      </c>
      <c r="K160" t="s">
        <v>1461</v>
      </c>
      <c r="L160" s="2">
        <v>45017</v>
      </c>
      <c r="M160" s="6">
        <v>3.5844907407407409E-2</v>
      </c>
      <c r="N160" t="s">
        <v>1577</v>
      </c>
      <c r="O160" s="2">
        <v>45019</v>
      </c>
      <c r="P160" s="6">
        <v>0.10188657407407407</v>
      </c>
      <c r="Q160" t="s">
        <v>422</v>
      </c>
      <c r="R160" t="s">
        <v>405</v>
      </c>
      <c r="S160" t="s">
        <v>997</v>
      </c>
      <c r="T160" t="s">
        <v>713</v>
      </c>
      <c r="U160">
        <v>0</v>
      </c>
      <c r="V160">
        <v>2</v>
      </c>
      <c r="W160">
        <v>2</v>
      </c>
      <c r="X160">
        <v>32</v>
      </c>
      <c r="Y160" t="s">
        <v>665</v>
      </c>
      <c r="Z160" t="s">
        <v>629</v>
      </c>
      <c r="AA160">
        <v>1792</v>
      </c>
      <c r="AB160">
        <v>5376</v>
      </c>
      <c r="AC160" t="s">
        <v>405</v>
      </c>
    </row>
    <row r="161" spans="1:29" x14ac:dyDescent="0.35">
      <c r="A161" t="s">
        <v>151</v>
      </c>
      <c r="B161" t="s">
        <v>152</v>
      </c>
      <c r="C161" t="s">
        <v>153</v>
      </c>
      <c r="D161">
        <v>1972392634</v>
      </c>
      <c r="E161" t="s">
        <v>154</v>
      </c>
      <c r="F161" t="s">
        <v>19</v>
      </c>
      <c r="G161">
        <v>735</v>
      </c>
      <c r="H161" t="s">
        <v>151</v>
      </c>
      <c r="I161">
        <v>56</v>
      </c>
      <c r="J161">
        <v>1</v>
      </c>
      <c r="K161" t="s">
        <v>1494</v>
      </c>
      <c r="L161" s="2">
        <v>44959</v>
      </c>
      <c r="M161" s="6">
        <v>0.30724537037037036</v>
      </c>
      <c r="N161" t="s">
        <v>1349</v>
      </c>
      <c r="O161" s="2">
        <v>44961</v>
      </c>
      <c r="P161" s="6">
        <v>0.24858796296296296</v>
      </c>
      <c r="Q161" t="s">
        <v>428</v>
      </c>
      <c r="R161" t="s">
        <v>401</v>
      </c>
      <c r="S161" t="s">
        <v>712</v>
      </c>
      <c r="T161" t="s">
        <v>740</v>
      </c>
      <c r="U161">
        <v>7</v>
      </c>
      <c r="V161">
        <v>5</v>
      </c>
      <c r="W161">
        <v>2</v>
      </c>
      <c r="X161">
        <v>56</v>
      </c>
      <c r="Y161" t="s">
        <v>654</v>
      </c>
      <c r="Z161" t="s">
        <v>409</v>
      </c>
      <c r="AA161">
        <v>1272</v>
      </c>
      <c r="AB161">
        <v>1272</v>
      </c>
      <c r="AC161" t="s">
        <v>401</v>
      </c>
    </row>
    <row r="162" spans="1:29" x14ac:dyDescent="0.35">
      <c r="A162" t="s">
        <v>347</v>
      </c>
      <c r="B162" t="s">
        <v>348</v>
      </c>
      <c r="C162" t="s">
        <v>349</v>
      </c>
      <c r="D162">
        <v>917264144428</v>
      </c>
      <c r="E162" t="s">
        <v>350</v>
      </c>
      <c r="F162" t="s">
        <v>10</v>
      </c>
      <c r="G162">
        <v>742</v>
      </c>
      <c r="H162" t="s">
        <v>347</v>
      </c>
      <c r="I162">
        <v>53</v>
      </c>
      <c r="J162">
        <v>5</v>
      </c>
      <c r="K162" t="s">
        <v>1425</v>
      </c>
      <c r="L162" s="2">
        <v>45162</v>
      </c>
      <c r="M162" s="6">
        <v>0.82646990740740744</v>
      </c>
      <c r="N162" t="s">
        <v>1284</v>
      </c>
      <c r="O162" s="2">
        <v>45164</v>
      </c>
      <c r="P162" s="6">
        <v>0.6653472222222222</v>
      </c>
      <c r="Q162" t="s">
        <v>8</v>
      </c>
      <c r="R162" t="s">
        <v>409</v>
      </c>
      <c r="S162" t="s">
        <v>887</v>
      </c>
      <c r="T162" t="s">
        <v>740</v>
      </c>
      <c r="U162">
        <v>19</v>
      </c>
      <c r="V162">
        <v>15</v>
      </c>
      <c r="W162">
        <v>2</v>
      </c>
      <c r="X162">
        <v>53</v>
      </c>
      <c r="Y162" t="s">
        <v>686</v>
      </c>
      <c r="Z162" t="s">
        <v>635</v>
      </c>
      <c r="AA162">
        <v>1672</v>
      </c>
      <c r="AB162">
        <v>8360</v>
      </c>
      <c r="AC162" t="s">
        <v>409</v>
      </c>
    </row>
    <row r="163" spans="1:29" x14ac:dyDescent="0.35">
      <c r="A163" t="s">
        <v>209</v>
      </c>
      <c r="B163" t="s">
        <v>210</v>
      </c>
      <c r="C163" t="s">
        <v>211</v>
      </c>
      <c r="D163">
        <v>5846932069</v>
      </c>
      <c r="E163" t="s">
        <v>212</v>
      </c>
      <c r="F163" t="s">
        <v>19</v>
      </c>
      <c r="G163">
        <v>745</v>
      </c>
      <c r="H163" t="s">
        <v>209</v>
      </c>
      <c r="I163">
        <v>44</v>
      </c>
      <c r="J163">
        <v>1</v>
      </c>
      <c r="K163" t="s">
        <v>1250</v>
      </c>
      <c r="L163" s="2">
        <v>45237</v>
      </c>
      <c r="M163" s="6">
        <v>0.38363425925925926</v>
      </c>
      <c r="N163" t="s">
        <v>1252</v>
      </c>
      <c r="O163" s="2">
        <v>45239</v>
      </c>
      <c r="P163" s="6">
        <v>2.087962962962963E-2</v>
      </c>
      <c r="Q163" t="s">
        <v>65</v>
      </c>
      <c r="R163" t="s">
        <v>403</v>
      </c>
      <c r="S163" t="s">
        <v>948</v>
      </c>
      <c r="T163" t="s">
        <v>731</v>
      </c>
      <c r="U163">
        <v>9</v>
      </c>
      <c r="V163">
        <v>0</v>
      </c>
      <c r="W163">
        <v>2</v>
      </c>
      <c r="X163">
        <v>44</v>
      </c>
      <c r="Y163" t="s">
        <v>677</v>
      </c>
      <c r="Z163" t="s">
        <v>631</v>
      </c>
      <c r="AA163">
        <v>794</v>
      </c>
      <c r="AB163">
        <v>794</v>
      </c>
      <c r="AC163" t="s">
        <v>403</v>
      </c>
    </row>
    <row r="164" spans="1:29" x14ac:dyDescent="0.35">
      <c r="A164" t="s">
        <v>139</v>
      </c>
      <c r="B164" t="s">
        <v>140</v>
      </c>
      <c r="C164" t="s">
        <v>141</v>
      </c>
      <c r="D164">
        <v>6652710577</v>
      </c>
      <c r="E164" t="s">
        <v>142</v>
      </c>
      <c r="F164" t="s">
        <v>19</v>
      </c>
      <c r="G164">
        <v>752</v>
      </c>
      <c r="H164" t="s">
        <v>139</v>
      </c>
      <c r="I164">
        <v>3</v>
      </c>
      <c r="J164">
        <v>5</v>
      </c>
      <c r="K164" t="s">
        <v>1355</v>
      </c>
      <c r="L164" s="2">
        <v>44967</v>
      </c>
      <c r="M164" s="6">
        <v>0.48473379629629632</v>
      </c>
      <c r="N164" t="s">
        <v>1330</v>
      </c>
      <c r="O164" s="2">
        <v>44969</v>
      </c>
      <c r="P164" s="6">
        <v>0.44164351851851852</v>
      </c>
      <c r="Q164" t="s">
        <v>453</v>
      </c>
      <c r="R164" t="s">
        <v>407</v>
      </c>
      <c r="S164" t="s">
        <v>712</v>
      </c>
      <c r="T164" t="s">
        <v>717</v>
      </c>
      <c r="U164">
        <v>11</v>
      </c>
      <c r="V164">
        <v>10</v>
      </c>
      <c r="W164">
        <v>2</v>
      </c>
      <c r="X164">
        <v>3</v>
      </c>
      <c r="Y164" t="s">
        <v>632</v>
      </c>
      <c r="Z164" t="s">
        <v>633</v>
      </c>
      <c r="AA164">
        <v>1534</v>
      </c>
      <c r="AB164">
        <v>7670</v>
      </c>
      <c r="AC164" t="s">
        <v>407</v>
      </c>
    </row>
    <row r="165" spans="1:29" x14ac:dyDescent="0.35">
      <c r="A165" t="s">
        <v>175</v>
      </c>
      <c r="B165" t="s">
        <v>176</v>
      </c>
      <c r="C165" t="s">
        <v>145</v>
      </c>
      <c r="D165">
        <v>2544865070</v>
      </c>
      <c r="E165" t="s">
        <v>177</v>
      </c>
      <c r="F165" t="s">
        <v>10</v>
      </c>
      <c r="G165">
        <v>760</v>
      </c>
      <c r="H165" t="s">
        <v>175</v>
      </c>
      <c r="I165">
        <v>18</v>
      </c>
      <c r="J165">
        <v>1</v>
      </c>
      <c r="K165" t="s">
        <v>1467</v>
      </c>
      <c r="L165" s="2">
        <v>45188</v>
      </c>
      <c r="M165" s="6">
        <v>0.10283564814814815</v>
      </c>
      <c r="N165" t="s">
        <v>1484</v>
      </c>
      <c r="O165" s="2">
        <v>45190</v>
      </c>
      <c r="P165" s="6">
        <v>0.56224537037037037</v>
      </c>
      <c r="Q165" t="s">
        <v>562</v>
      </c>
      <c r="R165" t="s">
        <v>405</v>
      </c>
      <c r="S165" t="s">
        <v>1005</v>
      </c>
      <c r="T165" t="s">
        <v>731</v>
      </c>
      <c r="U165">
        <v>2</v>
      </c>
      <c r="V165">
        <v>13</v>
      </c>
      <c r="W165">
        <v>2</v>
      </c>
      <c r="X165">
        <v>18</v>
      </c>
      <c r="Y165" t="s">
        <v>651</v>
      </c>
      <c r="Z165" t="s">
        <v>631</v>
      </c>
      <c r="AA165">
        <v>781</v>
      </c>
      <c r="AB165">
        <v>781</v>
      </c>
      <c r="AC165" t="s">
        <v>405</v>
      </c>
    </row>
    <row r="166" spans="1:29" x14ac:dyDescent="0.35">
      <c r="A166" t="s">
        <v>275</v>
      </c>
      <c r="B166" t="s">
        <v>276</v>
      </c>
      <c r="C166" t="s">
        <v>141</v>
      </c>
      <c r="D166">
        <v>3859920805</v>
      </c>
      <c r="E166" t="s">
        <v>277</v>
      </c>
      <c r="F166" t="s">
        <v>19</v>
      </c>
      <c r="G166">
        <v>763</v>
      </c>
      <c r="H166" t="s">
        <v>275</v>
      </c>
      <c r="I166">
        <v>29</v>
      </c>
      <c r="J166">
        <v>4</v>
      </c>
      <c r="K166" t="s">
        <v>1300</v>
      </c>
      <c r="L166" s="2">
        <v>44987</v>
      </c>
      <c r="M166" s="6">
        <v>0.64038194444444441</v>
      </c>
      <c r="N166" t="s">
        <v>1260</v>
      </c>
      <c r="O166" s="2">
        <v>44989</v>
      </c>
      <c r="P166" s="6">
        <v>0.18758101851851852</v>
      </c>
      <c r="Q166" t="s">
        <v>349</v>
      </c>
      <c r="R166" t="s">
        <v>414</v>
      </c>
      <c r="S166" t="s">
        <v>839</v>
      </c>
      <c r="T166" t="s">
        <v>740</v>
      </c>
      <c r="U166">
        <v>15</v>
      </c>
      <c r="V166">
        <v>4</v>
      </c>
      <c r="W166">
        <v>2</v>
      </c>
      <c r="X166">
        <v>29</v>
      </c>
      <c r="Y166" t="s">
        <v>662</v>
      </c>
      <c r="Z166" t="s">
        <v>633</v>
      </c>
      <c r="AA166">
        <v>1252</v>
      </c>
      <c r="AB166">
        <v>5008</v>
      </c>
      <c r="AC166" t="s">
        <v>414</v>
      </c>
    </row>
    <row r="167" spans="1:29" x14ac:dyDescent="0.35">
      <c r="A167" t="s">
        <v>209</v>
      </c>
      <c r="B167" t="s">
        <v>210</v>
      </c>
      <c r="C167" t="s">
        <v>211</v>
      </c>
      <c r="D167">
        <v>5846932069</v>
      </c>
      <c r="E167" t="s">
        <v>212</v>
      </c>
      <c r="F167" t="s">
        <v>19</v>
      </c>
      <c r="G167">
        <v>779</v>
      </c>
      <c r="H167" t="s">
        <v>209</v>
      </c>
      <c r="I167">
        <v>3</v>
      </c>
      <c r="J167">
        <v>1</v>
      </c>
      <c r="K167" t="s">
        <v>1418</v>
      </c>
      <c r="L167" s="2">
        <v>44963</v>
      </c>
      <c r="M167" s="6">
        <v>0.26848379629629632</v>
      </c>
      <c r="N167" t="s">
        <v>1262</v>
      </c>
      <c r="O167" s="2">
        <v>44965</v>
      </c>
      <c r="P167" s="6">
        <v>0.11934027777777778</v>
      </c>
      <c r="Q167" t="s">
        <v>517</v>
      </c>
      <c r="R167" t="s">
        <v>407</v>
      </c>
      <c r="S167" t="s">
        <v>712</v>
      </c>
      <c r="T167" t="s">
        <v>727</v>
      </c>
      <c r="U167">
        <v>6</v>
      </c>
      <c r="V167">
        <v>2</v>
      </c>
      <c r="W167">
        <v>2</v>
      </c>
      <c r="X167">
        <v>3</v>
      </c>
      <c r="Y167" t="s">
        <v>632</v>
      </c>
      <c r="Z167" t="s">
        <v>633</v>
      </c>
      <c r="AA167">
        <v>1534</v>
      </c>
      <c r="AB167">
        <v>1534</v>
      </c>
      <c r="AC167" t="s">
        <v>407</v>
      </c>
    </row>
    <row r="168" spans="1:29" x14ac:dyDescent="0.35">
      <c r="A168" t="s">
        <v>15</v>
      </c>
      <c r="B168" t="s">
        <v>16</v>
      </c>
      <c r="C168" t="s">
        <v>17</v>
      </c>
      <c r="D168">
        <v>7400208126</v>
      </c>
      <c r="E168" t="s">
        <v>18</v>
      </c>
      <c r="F168" t="s">
        <v>19</v>
      </c>
      <c r="G168">
        <v>786</v>
      </c>
      <c r="H168" t="s">
        <v>15</v>
      </c>
      <c r="I168">
        <v>47</v>
      </c>
      <c r="J168">
        <v>1</v>
      </c>
      <c r="K168" t="s">
        <v>1245</v>
      </c>
      <c r="L168" s="2">
        <v>44990</v>
      </c>
      <c r="M168" s="6">
        <v>0.94936342592592593</v>
      </c>
      <c r="N168" t="s">
        <v>1340</v>
      </c>
      <c r="O168" s="2">
        <v>44992</v>
      </c>
      <c r="P168" s="6">
        <v>0.3033912037037037</v>
      </c>
      <c r="Q168" t="s">
        <v>474</v>
      </c>
      <c r="R168" t="s">
        <v>414</v>
      </c>
      <c r="S168" t="s">
        <v>839</v>
      </c>
      <c r="T168" t="s">
        <v>720</v>
      </c>
      <c r="U168">
        <v>22</v>
      </c>
      <c r="V168">
        <v>7</v>
      </c>
      <c r="W168">
        <v>2</v>
      </c>
      <c r="X168">
        <v>47</v>
      </c>
      <c r="Y168" t="s">
        <v>680</v>
      </c>
      <c r="Z168" t="s">
        <v>633</v>
      </c>
      <c r="AA168">
        <v>1638</v>
      </c>
      <c r="AB168">
        <v>1638</v>
      </c>
      <c r="AC168" t="s">
        <v>414</v>
      </c>
    </row>
    <row r="169" spans="1:29" x14ac:dyDescent="0.35">
      <c r="A169" t="s">
        <v>271</v>
      </c>
      <c r="B169" t="s">
        <v>272</v>
      </c>
      <c r="C169" t="s">
        <v>273</v>
      </c>
      <c r="D169">
        <v>1440411271</v>
      </c>
      <c r="E169" t="s">
        <v>274</v>
      </c>
      <c r="F169" t="s">
        <v>10</v>
      </c>
      <c r="G169">
        <v>787</v>
      </c>
      <c r="H169" t="s">
        <v>271</v>
      </c>
      <c r="I169">
        <v>9</v>
      </c>
      <c r="J169">
        <v>1</v>
      </c>
      <c r="K169" t="s">
        <v>1366</v>
      </c>
      <c r="L169" s="2">
        <v>45163</v>
      </c>
      <c r="M169" s="6">
        <v>0.90430555555555558</v>
      </c>
      <c r="N169" t="s">
        <v>1362</v>
      </c>
      <c r="O169" s="2">
        <v>45165</v>
      </c>
      <c r="P169" s="6">
        <v>0.59096064814814819</v>
      </c>
      <c r="Q169" t="s">
        <v>582</v>
      </c>
      <c r="R169" t="s">
        <v>409</v>
      </c>
      <c r="S169" t="s">
        <v>887</v>
      </c>
      <c r="T169" t="s">
        <v>717</v>
      </c>
      <c r="U169">
        <v>21</v>
      </c>
      <c r="V169">
        <v>14</v>
      </c>
      <c r="W169">
        <v>2</v>
      </c>
      <c r="X169">
        <v>9</v>
      </c>
      <c r="Y169" t="s">
        <v>641</v>
      </c>
      <c r="Z169" t="s">
        <v>633</v>
      </c>
      <c r="AA169">
        <v>1605</v>
      </c>
      <c r="AB169">
        <v>1605</v>
      </c>
      <c r="AC169" t="s">
        <v>409</v>
      </c>
    </row>
    <row r="170" spans="1:29" x14ac:dyDescent="0.35">
      <c r="A170" t="s">
        <v>40</v>
      </c>
      <c r="B170" t="s">
        <v>41</v>
      </c>
      <c r="C170" t="s">
        <v>42</v>
      </c>
      <c r="D170">
        <v>1336765676</v>
      </c>
      <c r="E170" t="s">
        <v>43</v>
      </c>
      <c r="F170" t="s">
        <v>10</v>
      </c>
      <c r="G170">
        <v>804</v>
      </c>
      <c r="H170" t="s">
        <v>40</v>
      </c>
      <c r="I170">
        <v>3</v>
      </c>
      <c r="J170">
        <v>3</v>
      </c>
      <c r="K170" t="s">
        <v>1387</v>
      </c>
      <c r="L170" s="2">
        <v>44962</v>
      </c>
      <c r="M170" s="6">
        <v>0.23423611111111112</v>
      </c>
      <c r="N170" t="s">
        <v>1383</v>
      </c>
      <c r="O170" s="2">
        <v>44964</v>
      </c>
      <c r="P170" s="6">
        <v>8.2037037037037033E-2</v>
      </c>
      <c r="Q170" t="s">
        <v>368</v>
      </c>
      <c r="R170" t="s">
        <v>407</v>
      </c>
      <c r="S170" t="s">
        <v>712</v>
      </c>
      <c r="T170" t="s">
        <v>720</v>
      </c>
      <c r="U170">
        <v>5</v>
      </c>
      <c r="V170">
        <v>1</v>
      </c>
      <c r="W170">
        <v>2</v>
      </c>
      <c r="X170">
        <v>3</v>
      </c>
      <c r="Y170" t="s">
        <v>632</v>
      </c>
      <c r="Z170" t="s">
        <v>633</v>
      </c>
      <c r="AA170">
        <v>1534</v>
      </c>
      <c r="AB170">
        <v>4602</v>
      </c>
      <c r="AC170" t="s">
        <v>407</v>
      </c>
    </row>
    <row r="171" spans="1:29" x14ac:dyDescent="0.35">
      <c r="A171" t="s">
        <v>233</v>
      </c>
      <c r="B171" t="s">
        <v>234</v>
      </c>
      <c r="C171" t="s">
        <v>235</v>
      </c>
      <c r="D171">
        <v>5869821393</v>
      </c>
      <c r="E171" t="s">
        <v>236</v>
      </c>
      <c r="F171" t="s">
        <v>19</v>
      </c>
      <c r="G171">
        <v>810</v>
      </c>
      <c r="H171" t="s">
        <v>233</v>
      </c>
      <c r="I171">
        <v>24</v>
      </c>
      <c r="J171">
        <v>3</v>
      </c>
      <c r="K171" t="s">
        <v>1265</v>
      </c>
      <c r="L171" s="2">
        <v>45275</v>
      </c>
      <c r="M171" s="6">
        <v>0.24807870370370369</v>
      </c>
      <c r="N171" t="s">
        <v>1544</v>
      </c>
      <c r="O171" s="2">
        <v>45277</v>
      </c>
      <c r="P171" s="6">
        <v>0.50407407407407412</v>
      </c>
      <c r="Q171" t="s">
        <v>357</v>
      </c>
      <c r="R171" t="s">
        <v>405</v>
      </c>
      <c r="S171" t="s">
        <v>996</v>
      </c>
      <c r="T171" t="s">
        <v>717</v>
      </c>
      <c r="U171">
        <v>5</v>
      </c>
      <c r="V171">
        <v>12</v>
      </c>
      <c r="W171">
        <v>2</v>
      </c>
      <c r="X171">
        <v>24</v>
      </c>
      <c r="Y171" t="s">
        <v>657</v>
      </c>
      <c r="Z171" t="s">
        <v>644</v>
      </c>
      <c r="AA171">
        <v>535</v>
      </c>
      <c r="AB171">
        <v>1605</v>
      </c>
      <c r="AC171" t="s">
        <v>405</v>
      </c>
    </row>
    <row r="172" spans="1:29" x14ac:dyDescent="0.35">
      <c r="A172" t="s">
        <v>230</v>
      </c>
      <c r="B172" t="s">
        <v>231</v>
      </c>
      <c r="C172" t="s">
        <v>196</v>
      </c>
      <c r="D172">
        <v>919771604920</v>
      </c>
      <c r="E172" t="s">
        <v>232</v>
      </c>
      <c r="F172" t="s">
        <v>19</v>
      </c>
      <c r="G172">
        <v>812</v>
      </c>
      <c r="H172" t="s">
        <v>230</v>
      </c>
      <c r="I172">
        <v>40</v>
      </c>
      <c r="J172">
        <v>2</v>
      </c>
      <c r="K172" t="s">
        <v>1524</v>
      </c>
      <c r="L172" s="2">
        <v>45272</v>
      </c>
      <c r="M172" s="6">
        <v>0.72209490740740745</v>
      </c>
      <c r="N172" t="s">
        <v>1395</v>
      </c>
      <c r="O172" s="2">
        <v>45274</v>
      </c>
      <c r="P172" s="6">
        <v>6.1481481481481484E-2</v>
      </c>
      <c r="Q172" t="s">
        <v>558</v>
      </c>
      <c r="R172" t="s">
        <v>401</v>
      </c>
      <c r="S172" t="s">
        <v>996</v>
      </c>
      <c r="T172" t="s">
        <v>731</v>
      </c>
      <c r="U172">
        <v>17</v>
      </c>
      <c r="V172">
        <v>1</v>
      </c>
      <c r="W172">
        <v>2</v>
      </c>
      <c r="X172">
        <v>40</v>
      </c>
      <c r="Y172" t="s">
        <v>673</v>
      </c>
      <c r="Z172" t="s">
        <v>635</v>
      </c>
      <c r="AA172">
        <v>1923</v>
      </c>
      <c r="AB172">
        <v>3846</v>
      </c>
      <c r="AC172" t="s">
        <v>401</v>
      </c>
    </row>
    <row r="173" spans="1:29" x14ac:dyDescent="0.35">
      <c r="A173" t="s">
        <v>209</v>
      </c>
      <c r="B173" t="s">
        <v>210</v>
      </c>
      <c r="C173" t="s">
        <v>211</v>
      </c>
      <c r="D173">
        <v>5846932069</v>
      </c>
      <c r="E173" t="s">
        <v>212</v>
      </c>
      <c r="F173" t="s">
        <v>19</v>
      </c>
      <c r="G173">
        <v>819</v>
      </c>
      <c r="H173" t="s">
        <v>209</v>
      </c>
      <c r="I173">
        <v>55</v>
      </c>
      <c r="J173">
        <v>5</v>
      </c>
      <c r="K173" t="s">
        <v>1282</v>
      </c>
      <c r="L173" s="2">
        <v>45160</v>
      </c>
      <c r="M173" s="6">
        <v>0.54540509259259262</v>
      </c>
      <c r="N173" t="s">
        <v>1425</v>
      </c>
      <c r="O173" s="2">
        <v>45162</v>
      </c>
      <c r="P173" s="6">
        <v>6.4212962962962958E-2</v>
      </c>
      <c r="Q173" t="s">
        <v>26</v>
      </c>
      <c r="R173" t="s">
        <v>409</v>
      </c>
      <c r="S173" t="s">
        <v>887</v>
      </c>
      <c r="T173" t="s">
        <v>731</v>
      </c>
      <c r="U173">
        <v>13</v>
      </c>
      <c r="V173">
        <v>1</v>
      </c>
      <c r="W173">
        <v>2</v>
      </c>
      <c r="X173">
        <v>55</v>
      </c>
      <c r="Y173" t="s">
        <v>688</v>
      </c>
      <c r="Z173" t="s">
        <v>629</v>
      </c>
      <c r="AA173">
        <v>1904</v>
      </c>
      <c r="AB173">
        <v>9520</v>
      </c>
      <c r="AC173" t="s">
        <v>409</v>
      </c>
    </row>
    <row r="174" spans="1:29" x14ac:dyDescent="0.35">
      <c r="A174" t="s">
        <v>147</v>
      </c>
      <c r="B174" t="s">
        <v>148</v>
      </c>
      <c r="C174" t="s">
        <v>149</v>
      </c>
      <c r="D174">
        <v>918721850071</v>
      </c>
      <c r="E174" t="s">
        <v>150</v>
      </c>
      <c r="F174" t="s">
        <v>10</v>
      </c>
      <c r="G174">
        <v>837</v>
      </c>
      <c r="H174" t="s">
        <v>147</v>
      </c>
      <c r="I174">
        <v>14</v>
      </c>
      <c r="J174">
        <v>5</v>
      </c>
      <c r="K174" t="s">
        <v>1525</v>
      </c>
      <c r="L174" s="2">
        <v>45279</v>
      </c>
      <c r="M174" s="6">
        <v>0.53972222222222221</v>
      </c>
      <c r="N174" t="s">
        <v>1555</v>
      </c>
      <c r="O174" s="2">
        <v>45281</v>
      </c>
      <c r="P174" s="6">
        <v>4.1666666666666669E-4</v>
      </c>
      <c r="Q174" t="s">
        <v>537</v>
      </c>
      <c r="R174" t="s">
        <v>405</v>
      </c>
      <c r="S174" t="s">
        <v>996</v>
      </c>
      <c r="T174" t="s">
        <v>731</v>
      </c>
      <c r="U174">
        <v>12</v>
      </c>
      <c r="V174">
        <v>0</v>
      </c>
      <c r="W174">
        <v>2</v>
      </c>
      <c r="X174">
        <v>14</v>
      </c>
      <c r="Y174" t="s">
        <v>647</v>
      </c>
      <c r="Z174" t="s">
        <v>633</v>
      </c>
      <c r="AA174">
        <v>1915</v>
      </c>
      <c r="AB174">
        <v>9575</v>
      </c>
      <c r="AC174" t="s">
        <v>405</v>
      </c>
    </row>
    <row r="175" spans="1:29" x14ac:dyDescent="0.35">
      <c r="A175" t="s">
        <v>55</v>
      </c>
      <c r="B175" t="s">
        <v>56</v>
      </c>
      <c r="C175" t="s">
        <v>57</v>
      </c>
      <c r="D175">
        <v>912112817503</v>
      </c>
      <c r="E175" t="s">
        <v>58</v>
      </c>
      <c r="F175" t="s">
        <v>10</v>
      </c>
      <c r="G175">
        <v>849</v>
      </c>
      <c r="H175" t="s">
        <v>55</v>
      </c>
      <c r="I175">
        <v>57</v>
      </c>
      <c r="J175">
        <v>1</v>
      </c>
      <c r="K175" t="s">
        <v>1268</v>
      </c>
      <c r="L175" s="2">
        <v>44997</v>
      </c>
      <c r="M175" s="6">
        <v>5.3333333333333337E-2</v>
      </c>
      <c r="N175" t="s">
        <v>1266</v>
      </c>
      <c r="O175" s="2">
        <v>44999</v>
      </c>
      <c r="P175" s="6">
        <v>3.4756944444444444E-2</v>
      </c>
      <c r="Q175" t="s">
        <v>425</v>
      </c>
      <c r="R175" t="s">
        <v>405</v>
      </c>
      <c r="S175" t="s">
        <v>839</v>
      </c>
      <c r="T175" t="s">
        <v>720</v>
      </c>
      <c r="U175">
        <v>1</v>
      </c>
      <c r="V175">
        <v>0</v>
      </c>
      <c r="W175">
        <v>2</v>
      </c>
      <c r="X175">
        <v>57</v>
      </c>
      <c r="Y175" t="s">
        <v>689</v>
      </c>
      <c r="Z175" t="s">
        <v>633</v>
      </c>
      <c r="AA175">
        <v>1582</v>
      </c>
      <c r="AB175">
        <v>1582</v>
      </c>
      <c r="AC175" t="s">
        <v>405</v>
      </c>
    </row>
    <row r="176" spans="1:29" x14ac:dyDescent="0.35">
      <c r="A176" t="s">
        <v>359</v>
      </c>
      <c r="B176" t="s">
        <v>360</v>
      </c>
      <c r="C176" t="s">
        <v>149</v>
      </c>
      <c r="D176">
        <v>918918356963</v>
      </c>
      <c r="E176" t="s">
        <v>361</v>
      </c>
      <c r="F176" t="s">
        <v>19</v>
      </c>
      <c r="G176">
        <v>850</v>
      </c>
      <c r="H176" t="s">
        <v>359</v>
      </c>
      <c r="I176">
        <v>21</v>
      </c>
      <c r="J176">
        <v>4</v>
      </c>
      <c r="K176" t="s">
        <v>1354</v>
      </c>
      <c r="L176" s="2">
        <v>45161</v>
      </c>
      <c r="M176" s="6">
        <v>0.96894675925925922</v>
      </c>
      <c r="N176" t="s">
        <v>1366</v>
      </c>
      <c r="O176" s="2">
        <v>45163</v>
      </c>
      <c r="P176" s="6">
        <v>0.43820601851851854</v>
      </c>
      <c r="Q176" t="s">
        <v>447</v>
      </c>
      <c r="R176" t="s">
        <v>409</v>
      </c>
      <c r="S176" t="s">
        <v>887</v>
      </c>
      <c r="T176" t="s">
        <v>715</v>
      </c>
      <c r="U176">
        <v>23</v>
      </c>
      <c r="V176">
        <v>10</v>
      </c>
      <c r="W176">
        <v>2</v>
      </c>
      <c r="X176">
        <v>21</v>
      </c>
      <c r="Y176" t="s">
        <v>654</v>
      </c>
      <c r="Z176" t="s">
        <v>633</v>
      </c>
      <c r="AA176">
        <v>1561</v>
      </c>
      <c r="AB176">
        <v>6244</v>
      </c>
      <c r="AC176" t="s">
        <v>409</v>
      </c>
    </row>
    <row r="177" spans="1:29" x14ac:dyDescent="0.35">
      <c r="A177" t="s">
        <v>59</v>
      </c>
      <c r="B177" t="s">
        <v>60</v>
      </c>
      <c r="C177" t="s">
        <v>61</v>
      </c>
      <c r="D177">
        <v>2717671919</v>
      </c>
      <c r="E177" t="s">
        <v>62</v>
      </c>
      <c r="F177" t="s">
        <v>10</v>
      </c>
      <c r="G177">
        <v>867</v>
      </c>
      <c r="H177" t="s">
        <v>59</v>
      </c>
      <c r="I177">
        <v>48</v>
      </c>
      <c r="J177">
        <v>1</v>
      </c>
      <c r="K177" t="s">
        <v>1303</v>
      </c>
      <c r="L177" s="2">
        <v>45232</v>
      </c>
      <c r="M177" s="6">
        <v>0.51534722222222218</v>
      </c>
      <c r="N177" t="s">
        <v>1304</v>
      </c>
      <c r="O177" s="2">
        <v>45234</v>
      </c>
      <c r="P177" s="6">
        <v>0.21443287037037037</v>
      </c>
      <c r="Q177" t="s">
        <v>515</v>
      </c>
      <c r="R177" t="s">
        <v>403</v>
      </c>
      <c r="S177" t="s">
        <v>948</v>
      </c>
      <c r="T177" t="s">
        <v>740</v>
      </c>
      <c r="U177">
        <v>12</v>
      </c>
      <c r="V177">
        <v>5</v>
      </c>
      <c r="W177">
        <v>2</v>
      </c>
      <c r="X177">
        <v>48</v>
      </c>
      <c r="Y177" t="s">
        <v>681</v>
      </c>
      <c r="Z177" t="s">
        <v>633</v>
      </c>
      <c r="AA177">
        <v>433</v>
      </c>
      <c r="AB177">
        <v>433</v>
      </c>
      <c r="AC177" t="s">
        <v>403</v>
      </c>
    </row>
    <row r="178" spans="1:29" x14ac:dyDescent="0.35">
      <c r="A178" t="s">
        <v>75</v>
      </c>
      <c r="B178" t="s">
        <v>76</v>
      </c>
      <c r="C178" t="s">
        <v>77</v>
      </c>
      <c r="D178">
        <v>919080029661</v>
      </c>
      <c r="E178" t="s">
        <v>78</v>
      </c>
      <c r="F178" t="s">
        <v>19</v>
      </c>
      <c r="G178">
        <v>870</v>
      </c>
      <c r="H178" t="s">
        <v>75</v>
      </c>
      <c r="I178">
        <v>43</v>
      </c>
      <c r="J178">
        <v>5</v>
      </c>
      <c r="K178" t="s">
        <v>1360</v>
      </c>
      <c r="L178" s="2">
        <v>45235</v>
      </c>
      <c r="M178" s="6">
        <v>0.6345601851851852</v>
      </c>
      <c r="N178" t="s">
        <v>1250</v>
      </c>
      <c r="O178" s="2">
        <v>45237</v>
      </c>
      <c r="P178" s="6">
        <v>0.28447916666666667</v>
      </c>
      <c r="Q178" t="s">
        <v>165</v>
      </c>
      <c r="R178" t="s">
        <v>403</v>
      </c>
      <c r="S178" t="s">
        <v>948</v>
      </c>
      <c r="T178" t="s">
        <v>720</v>
      </c>
      <c r="U178">
        <v>15</v>
      </c>
      <c r="V178">
        <v>6</v>
      </c>
      <c r="W178">
        <v>2</v>
      </c>
      <c r="X178">
        <v>43</v>
      </c>
      <c r="Y178" t="s">
        <v>676</v>
      </c>
      <c r="Z178" t="s">
        <v>409</v>
      </c>
      <c r="AA178">
        <v>750</v>
      </c>
      <c r="AB178">
        <v>3750</v>
      </c>
      <c r="AC178" t="s">
        <v>403</v>
      </c>
    </row>
    <row r="179" spans="1:29" x14ac:dyDescent="0.35">
      <c r="A179" t="s">
        <v>178</v>
      </c>
      <c r="B179" t="s">
        <v>179</v>
      </c>
      <c r="C179" t="s">
        <v>180</v>
      </c>
      <c r="D179">
        <v>9843970658</v>
      </c>
      <c r="E179" t="s">
        <v>181</v>
      </c>
      <c r="F179" t="s">
        <v>19</v>
      </c>
      <c r="G179">
        <v>880</v>
      </c>
      <c r="H179" t="s">
        <v>178</v>
      </c>
      <c r="I179">
        <v>34</v>
      </c>
      <c r="J179">
        <v>5</v>
      </c>
      <c r="K179" t="s">
        <v>1280</v>
      </c>
      <c r="L179" s="2">
        <v>45167</v>
      </c>
      <c r="M179" s="6">
        <v>0.92668981481481483</v>
      </c>
      <c r="N179" t="s">
        <v>1367</v>
      </c>
      <c r="O179" s="2">
        <v>45169</v>
      </c>
      <c r="P179" s="6">
        <v>0.20474537037037038</v>
      </c>
      <c r="Q179" t="s">
        <v>339</v>
      </c>
      <c r="R179" t="s">
        <v>409</v>
      </c>
      <c r="S179" t="s">
        <v>887</v>
      </c>
      <c r="T179" t="s">
        <v>731</v>
      </c>
      <c r="U179">
        <v>22</v>
      </c>
      <c r="V179">
        <v>4</v>
      </c>
      <c r="W179">
        <v>2</v>
      </c>
      <c r="X179">
        <v>34</v>
      </c>
      <c r="Y179" t="s">
        <v>667</v>
      </c>
      <c r="Z179" t="s">
        <v>629</v>
      </c>
      <c r="AA179">
        <v>1335</v>
      </c>
      <c r="AB179">
        <v>6675</v>
      </c>
      <c r="AC179" t="s">
        <v>409</v>
      </c>
    </row>
    <row r="180" spans="1:29" x14ac:dyDescent="0.35">
      <c r="A180" t="s">
        <v>202</v>
      </c>
      <c r="B180" t="s">
        <v>203</v>
      </c>
      <c r="C180" t="s">
        <v>200</v>
      </c>
      <c r="D180">
        <v>911157961919</v>
      </c>
      <c r="E180" t="s">
        <v>204</v>
      </c>
      <c r="F180" t="s">
        <v>10</v>
      </c>
      <c r="G180">
        <v>889</v>
      </c>
      <c r="H180" t="s">
        <v>202</v>
      </c>
      <c r="I180">
        <v>36</v>
      </c>
      <c r="J180">
        <v>3</v>
      </c>
      <c r="K180" t="s">
        <v>1435</v>
      </c>
      <c r="L180" s="2">
        <v>45154</v>
      </c>
      <c r="M180" s="6">
        <v>0.96300925925925929</v>
      </c>
      <c r="N180" t="s">
        <v>1572</v>
      </c>
      <c r="O180" s="2">
        <v>45156</v>
      </c>
      <c r="P180" s="6">
        <v>0.42016203703703703</v>
      </c>
      <c r="Q180" t="s">
        <v>533</v>
      </c>
      <c r="R180" t="s">
        <v>405</v>
      </c>
      <c r="S180" t="s">
        <v>887</v>
      </c>
      <c r="T180" t="s">
        <v>715</v>
      </c>
      <c r="U180">
        <v>23</v>
      </c>
      <c r="V180">
        <v>10</v>
      </c>
      <c r="W180">
        <v>2</v>
      </c>
      <c r="X180">
        <v>36</v>
      </c>
      <c r="Y180" t="s">
        <v>669</v>
      </c>
      <c r="Z180" t="s">
        <v>631</v>
      </c>
      <c r="AA180">
        <v>203</v>
      </c>
      <c r="AB180">
        <v>609</v>
      </c>
      <c r="AC180" t="s">
        <v>405</v>
      </c>
    </row>
    <row r="181" spans="1:29" x14ac:dyDescent="0.35">
      <c r="A181" t="s">
        <v>103</v>
      </c>
      <c r="B181" t="s">
        <v>104</v>
      </c>
      <c r="C181" t="s">
        <v>105</v>
      </c>
      <c r="D181">
        <v>917406193950</v>
      </c>
      <c r="E181" t="s">
        <v>106</v>
      </c>
      <c r="F181" t="s">
        <v>10</v>
      </c>
      <c r="G181">
        <v>902</v>
      </c>
      <c r="H181" t="s">
        <v>103</v>
      </c>
      <c r="I181">
        <v>32</v>
      </c>
      <c r="J181">
        <v>5</v>
      </c>
      <c r="K181" t="s">
        <v>1439</v>
      </c>
      <c r="L181" s="2">
        <v>45007</v>
      </c>
      <c r="M181" s="6">
        <v>0.56244212962962958</v>
      </c>
      <c r="N181" t="s">
        <v>1460</v>
      </c>
      <c r="O181" s="2">
        <v>45009</v>
      </c>
      <c r="P181" s="6">
        <v>0.51667824074074076</v>
      </c>
      <c r="Q181" t="s">
        <v>494</v>
      </c>
      <c r="R181" t="s">
        <v>405</v>
      </c>
      <c r="S181" t="s">
        <v>839</v>
      </c>
      <c r="T181" t="s">
        <v>715</v>
      </c>
      <c r="U181">
        <v>13</v>
      </c>
      <c r="V181">
        <v>12</v>
      </c>
      <c r="W181">
        <v>2</v>
      </c>
      <c r="X181">
        <v>32</v>
      </c>
      <c r="Y181" t="s">
        <v>665</v>
      </c>
      <c r="Z181" t="s">
        <v>629</v>
      </c>
      <c r="AA181">
        <v>1792</v>
      </c>
      <c r="AB181">
        <v>8960</v>
      </c>
      <c r="AC181" t="s">
        <v>405</v>
      </c>
    </row>
    <row r="182" spans="1:29" x14ac:dyDescent="0.35">
      <c r="A182" t="s">
        <v>351</v>
      </c>
      <c r="B182" t="s">
        <v>352</v>
      </c>
      <c r="C182" t="s">
        <v>353</v>
      </c>
      <c r="D182">
        <v>3327374841</v>
      </c>
      <c r="E182" t="s">
        <v>354</v>
      </c>
      <c r="F182" t="s">
        <v>10</v>
      </c>
      <c r="G182">
        <v>908</v>
      </c>
      <c r="H182" t="s">
        <v>351</v>
      </c>
      <c r="I182">
        <v>28</v>
      </c>
      <c r="J182">
        <v>5</v>
      </c>
      <c r="K182" t="s">
        <v>1282</v>
      </c>
      <c r="L182" s="2">
        <v>45160</v>
      </c>
      <c r="M182" s="6">
        <v>0.66070601851851851</v>
      </c>
      <c r="N182" t="s">
        <v>1425</v>
      </c>
      <c r="O182" s="2">
        <v>45162</v>
      </c>
      <c r="P182" s="6">
        <v>0.95148148148148148</v>
      </c>
      <c r="Q182" t="s">
        <v>468</v>
      </c>
      <c r="R182" t="s">
        <v>409</v>
      </c>
      <c r="S182" t="s">
        <v>887</v>
      </c>
      <c r="T182" t="s">
        <v>731</v>
      </c>
      <c r="U182">
        <v>15</v>
      </c>
      <c r="V182">
        <v>22</v>
      </c>
      <c r="W182">
        <v>2</v>
      </c>
      <c r="X182">
        <v>28</v>
      </c>
      <c r="Y182" t="s">
        <v>661</v>
      </c>
      <c r="Z182" t="s">
        <v>635</v>
      </c>
      <c r="AA182">
        <v>1778</v>
      </c>
      <c r="AB182">
        <v>8890</v>
      </c>
      <c r="AC182" t="s">
        <v>409</v>
      </c>
    </row>
    <row r="183" spans="1:29" x14ac:dyDescent="0.35">
      <c r="A183" t="s">
        <v>359</v>
      </c>
      <c r="B183" t="s">
        <v>360</v>
      </c>
      <c r="C183" t="s">
        <v>149</v>
      </c>
      <c r="D183">
        <v>918918356963</v>
      </c>
      <c r="E183" t="s">
        <v>361</v>
      </c>
      <c r="F183" t="s">
        <v>19</v>
      </c>
      <c r="G183">
        <v>913</v>
      </c>
      <c r="H183" t="s">
        <v>359</v>
      </c>
      <c r="I183">
        <v>56</v>
      </c>
      <c r="J183">
        <v>5</v>
      </c>
      <c r="K183" t="s">
        <v>1313</v>
      </c>
      <c r="L183" s="2">
        <v>45270</v>
      </c>
      <c r="M183" s="6">
        <v>0.77736111111111106</v>
      </c>
      <c r="N183" t="s">
        <v>1524</v>
      </c>
      <c r="O183" s="2">
        <v>45272</v>
      </c>
      <c r="P183" s="6">
        <v>0.2341087962962963</v>
      </c>
      <c r="Q183" t="s">
        <v>215</v>
      </c>
      <c r="R183" t="s">
        <v>401</v>
      </c>
      <c r="S183" t="s">
        <v>996</v>
      </c>
      <c r="T183" t="s">
        <v>720</v>
      </c>
      <c r="U183">
        <v>18</v>
      </c>
      <c r="V183">
        <v>5</v>
      </c>
      <c r="W183">
        <v>2</v>
      </c>
      <c r="X183">
        <v>56</v>
      </c>
      <c r="Y183" t="s">
        <v>654</v>
      </c>
      <c r="Z183" t="s">
        <v>409</v>
      </c>
      <c r="AA183">
        <v>1272</v>
      </c>
      <c r="AB183">
        <v>6360</v>
      </c>
      <c r="AC183" t="s">
        <v>401</v>
      </c>
    </row>
    <row r="184" spans="1:29" x14ac:dyDescent="0.35">
      <c r="A184" t="s">
        <v>213</v>
      </c>
      <c r="B184" t="s">
        <v>214</v>
      </c>
      <c r="C184" t="s">
        <v>215</v>
      </c>
      <c r="D184">
        <v>918068004996</v>
      </c>
      <c r="E184" t="s">
        <v>216</v>
      </c>
      <c r="F184" t="s">
        <v>10</v>
      </c>
      <c r="G184">
        <v>931</v>
      </c>
      <c r="H184" t="s">
        <v>213</v>
      </c>
      <c r="I184">
        <v>14</v>
      </c>
      <c r="J184">
        <v>1</v>
      </c>
      <c r="K184" t="s">
        <v>1438</v>
      </c>
      <c r="L184" s="2">
        <v>45033</v>
      </c>
      <c r="M184" s="6">
        <v>0.82513888888888887</v>
      </c>
      <c r="N184" t="s">
        <v>1554</v>
      </c>
      <c r="O184" s="2">
        <v>45035</v>
      </c>
      <c r="P184" s="6">
        <v>0.43443287037037037</v>
      </c>
      <c r="Q184" t="s">
        <v>462</v>
      </c>
      <c r="R184" t="s">
        <v>405</v>
      </c>
      <c r="S184" t="s">
        <v>997</v>
      </c>
      <c r="T184" t="s">
        <v>727</v>
      </c>
      <c r="U184">
        <v>19</v>
      </c>
      <c r="V184">
        <v>10</v>
      </c>
      <c r="W184">
        <v>2</v>
      </c>
      <c r="X184">
        <v>14</v>
      </c>
      <c r="Y184" t="s">
        <v>647</v>
      </c>
      <c r="Z184" t="s">
        <v>633</v>
      </c>
      <c r="AA184">
        <v>1915</v>
      </c>
      <c r="AB184">
        <v>1915</v>
      </c>
      <c r="AC184" t="s">
        <v>405</v>
      </c>
    </row>
    <row r="185" spans="1:29" x14ac:dyDescent="0.35">
      <c r="A185" t="s">
        <v>389</v>
      </c>
      <c r="B185" t="s">
        <v>390</v>
      </c>
      <c r="C185" t="s">
        <v>391</v>
      </c>
      <c r="D185">
        <v>919478540370</v>
      </c>
      <c r="E185" t="s">
        <v>392</v>
      </c>
      <c r="F185" t="s">
        <v>10</v>
      </c>
      <c r="G185">
        <v>947</v>
      </c>
      <c r="H185" t="s">
        <v>389</v>
      </c>
      <c r="I185">
        <v>38</v>
      </c>
      <c r="J185">
        <v>3</v>
      </c>
      <c r="K185" t="s">
        <v>1410</v>
      </c>
      <c r="L185" s="2">
        <v>45205</v>
      </c>
      <c r="M185" s="6">
        <v>0.80299768518518522</v>
      </c>
      <c r="N185" t="s">
        <v>1455</v>
      </c>
      <c r="O185" s="2">
        <v>45207</v>
      </c>
      <c r="P185" s="6">
        <v>0.97554398148148147</v>
      </c>
      <c r="Q185" t="s">
        <v>527</v>
      </c>
      <c r="R185" t="s">
        <v>405</v>
      </c>
      <c r="S185" t="s">
        <v>1006</v>
      </c>
      <c r="T185" t="s">
        <v>717</v>
      </c>
      <c r="U185">
        <v>19</v>
      </c>
      <c r="V185">
        <v>23</v>
      </c>
      <c r="W185">
        <v>2</v>
      </c>
      <c r="X185">
        <v>38</v>
      </c>
      <c r="Y185" t="s">
        <v>671</v>
      </c>
      <c r="Z185" t="s">
        <v>638</v>
      </c>
      <c r="AA185">
        <v>562</v>
      </c>
      <c r="AB185">
        <v>1686</v>
      </c>
      <c r="AC185" t="s">
        <v>405</v>
      </c>
    </row>
    <row r="186" spans="1:29" x14ac:dyDescent="0.35">
      <c r="A186" t="s">
        <v>59</v>
      </c>
      <c r="B186" t="s">
        <v>60</v>
      </c>
      <c r="C186" t="s">
        <v>61</v>
      </c>
      <c r="D186">
        <v>2717671919</v>
      </c>
      <c r="E186" t="s">
        <v>62</v>
      </c>
      <c r="F186" t="s">
        <v>10</v>
      </c>
      <c r="G186">
        <v>950</v>
      </c>
      <c r="H186" t="s">
        <v>59</v>
      </c>
      <c r="I186">
        <v>39</v>
      </c>
      <c r="J186">
        <v>3</v>
      </c>
      <c r="K186" t="s">
        <v>1465</v>
      </c>
      <c r="L186" s="2">
        <v>45215</v>
      </c>
      <c r="M186" s="6">
        <v>0.81319444444444444</v>
      </c>
      <c r="N186" t="s">
        <v>1582</v>
      </c>
      <c r="O186" s="2">
        <v>45217</v>
      </c>
      <c r="P186" s="6">
        <v>0.88148148148148153</v>
      </c>
      <c r="Q186" t="s">
        <v>331</v>
      </c>
      <c r="R186" t="s">
        <v>424</v>
      </c>
      <c r="S186" t="s">
        <v>1006</v>
      </c>
      <c r="T186" t="s">
        <v>727</v>
      </c>
      <c r="U186">
        <v>19</v>
      </c>
      <c r="V186">
        <v>21</v>
      </c>
      <c r="W186">
        <v>2</v>
      </c>
      <c r="X186">
        <v>39</v>
      </c>
      <c r="Y186" t="s">
        <v>672</v>
      </c>
      <c r="Z186" t="s">
        <v>644</v>
      </c>
      <c r="AA186">
        <v>387</v>
      </c>
      <c r="AB186">
        <v>1161</v>
      </c>
      <c r="AC186" t="s">
        <v>424</v>
      </c>
    </row>
    <row r="187" spans="1:29" x14ac:dyDescent="0.35">
      <c r="A187" t="s">
        <v>99</v>
      </c>
      <c r="B187" t="s">
        <v>100</v>
      </c>
      <c r="C187" t="s">
        <v>101</v>
      </c>
      <c r="D187">
        <v>910316756360</v>
      </c>
      <c r="E187" t="s">
        <v>102</v>
      </c>
      <c r="F187" t="s">
        <v>10</v>
      </c>
      <c r="G187">
        <v>951</v>
      </c>
      <c r="H187" t="s">
        <v>99</v>
      </c>
      <c r="I187">
        <v>20</v>
      </c>
      <c r="J187">
        <v>1</v>
      </c>
      <c r="K187" t="s">
        <v>1381</v>
      </c>
      <c r="L187" s="2">
        <v>45253</v>
      </c>
      <c r="M187" s="6">
        <v>0.64871527777777782</v>
      </c>
      <c r="N187" t="s">
        <v>1413</v>
      </c>
      <c r="O187" s="2">
        <v>45255</v>
      </c>
      <c r="P187" s="6">
        <v>0.7941435185185185</v>
      </c>
      <c r="Q187" t="s">
        <v>587</v>
      </c>
      <c r="R187" t="s">
        <v>401</v>
      </c>
      <c r="S187" t="s">
        <v>948</v>
      </c>
      <c r="T187" t="s">
        <v>740</v>
      </c>
      <c r="U187">
        <v>15</v>
      </c>
      <c r="V187">
        <v>19</v>
      </c>
      <c r="W187">
        <v>2</v>
      </c>
      <c r="X187">
        <v>20</v>
      </c>
      <c r="Y187" t="s">
        <v>653</v>
      </c>
      <c r="Z187" t="s">
        <v>633</v>
      </c>
      <c r="AA187">
        <v>697</v>
      </c>
      <c r="AB187">
        <v>697</v>
      </c>
      <c r="AC187" t="s">
        <v>401</v>
      </c>
    </row>
    <row r="188" spans="1:29" x14ac:dyDescent="0.35">
      <c r="A188" t="s">
        <v>155</v>
      </c>
      <c r="B188" t="s">
        <v>156</v>
      </c>
      <c r="C188" t="s">
        <v>157</v>
      </c>
      <c r="D188">
        <v>2847411902</v>
      </c>
      <c r="E188" t="s">
        <v>158</v>
      </c>
      <c r="F188" t="s">
        <v>10</v>
      </c>
      <c r="G188">
        <v>957</v>
      </c>
      <c r="H188" t="s">
        <v>155</v>
      </c>
      <c r="I188">
        <v>23</v>
      </c>
      <c r="J188">
        <v>1</v>
      </c>
      <c r="K188" t="s">
        <v>1265</v>
      </c>
      <c r="L188" s="2">
        <v>45275</v>
      </c>
      <c r="M188" s="6">
        <v>8.099537037037037E-2</v>
      </c>
      <c r="N188" t="s">
        <v>1544</v>
      </c>
      <c r="O188" s="2">
        <v>45277</v>
      </c>
      <c r="P188" s="6">
        <v>0.88049768518518523</v>
      </c>
      <c r="Q188" t="s">
        <v>46</v>
      </c>
      <c r="R188" t="s">
        <v>401</v>
      </c>
      <c r="S188" t="s">
        <v>996</v>
      </c>
      <c r="T188" t="s">
        <v>717</v>
      </c>
      <c r="U188">
        <v>1</v>
      </c>
      <c r="V188">
        <v>21</v>
      </c>
      <c r="W188">
        <v>2</v>
      </c>
      <c r="X188">
        <v>23</v>
      </c>
      <c r="Y188" t="s">
        <v>656</v>
      </c>
      <c r="Z188" t="s">
        <v>635</v>
      </c>
      <c r="AA188">
        <v>1098</v>
      </c>
      <c r="AB188">
        <v>1098</v>
      </c>
      <c r="AC188" t="s">
        <v>401</v>
      </c>
    </row>
    <row r="189" spans="1:29" x14ac:dyDescent="0.35">
      <c r="A189" t="s">
        <v>115</v>
      </c>
      <c r="B189" t="s">
        <v>116</v>
      </c>
      <c r="C189" t="s">
        <v>117</v>
      </c>
      <c r="D189">
        <v>2539728317</v>
      </c>
      <c r="E189" t="s">
        <v>118</v>
      </c>
      <c r="F189" t="s">
        <v>10</v>
      </c>
      <c r="G189">
        <v>962</v>
      </c>
      <c r="H189" t="s">
        <v>115</v>
      </c>
      <c r="I189">
        <v>17</v>
      </c>
      <c r="J189">
        <v>5</v>
      </c>
      <c r="K189" t="s">
        <v>1499</v>
      </c>
      <c r="L189" s="2">
        <v>45198</v>
      </c>
      <c r="M189" s="6">
        <v>0.49714120370370368</v>
      </c>
      <c r="N189" t="s">
        <v>1286</v>
      </c>
      <c r="O189" s="2">
        <v>45200</v>
      </c>
      <c r="P189" s="6">
        <v>0.6771759259259259</v>
      </c>
      <c r="Q189" t="s">
        <v>235</v>
      </c>
      <c r="R189" t="s">
        <v>401</v>
      </c>
      <c r="S189" t="s">
        <v>1005</v>
      </c>
      <c r="T189" t="s">
        <v>717</v>
      </c>
      <c r="U189">
        <v>11</v>
      </c>
      <c r="V189">
        <v>16</v>
      </c>
      <c r="W189">
        <v>2</v>
      </c>
      <c r="X189">
        <v>17</v>
      </c>
      <c r="Y189" t="s">
        <v>650</v>
      </c>
      <c r="Z189" t="s">
        <v>629</v>
      </c>
      <c r="AA189">
        <v>1899</v>
      </c>
      <c r="AB189">
        <v>9495</v>
      </c>
      <c r="AC189" t="s">
        <v>401</v>
      </c>
    </row>
    <row r="190" spans="1:29" x14ac:dyDescent="0.35">
      <c r="A190" t="s">
        <v>107</v>
      </c>
      <c r="B190" t="s">
        <v>108</v>
      </c>
      <c r="C190" t="s">
        <v>109</v>
      </c>
      <c r="D190">
        <v>918716483532</v>
      </c>
      <c r="E190" t="s">
        <v>110</v>
      </c>
      <c r="F190" t="s">
        <v>10</v>
      </c>
      <c r="G190">
        <v>972</v>
      </c>
      <c r="H190" t="s">
        <v>107</v>
      </c>
      <c r="I190">
        <v>30</v>
      </c>
      <c r="J190">
        <v>2</v>
      </c>
      <c r="K190" t="s">
        <v>1516</v>
      </c>
      <c r="L190" s="2">
        <v>45046</v>
      </c>
      <c r="M190" s="6">
        <v>6.5671296296296297E-2</v>
      </c>
      <c r="N190" t="s">
        <v>1578</v>
      </c>
      <c r="O190" s="2">
        <v>45048</v>
      </c>
      <c r="P190" s="6">
        <v>0.22724537037037038</v>
      </c>
      <c r="Q190" t="s">
        <v>498</v>
      </c>
      <c r="R190" t="s">
        <v>401</v>
      </c>
      <c r="S190" t="s">
        <v>997</v>
      </c>
      <c r="T190" t="s">
        <v>720</v>
      </c>
      <c r="U190">
        <v>1</v>
      </c>
      <c r="V190">
        <v>5</v>
      </c>
      <c r="W190">
        <v>2</v>
      </c>
      <c r="X190">
        <v>30</v>
      </c>
      <c r="Y190" t="s">
        <v>663</v>
      </c>
      <c r="Z190" t="s">
        <v>633</v>
      </c>
      <c r="AA190">
        <v>751</v>
      </c>
      <c r="AB190">
        <v>1502</v>
      </c>
      <c r="AC190" t="s">
        <v>401</v>
      </c>
    </row>
    <row r="191" spans="1:29" x14ac:dyDescent="0.35">
      <c r="A191" t="s">
        <v>24</v>
      </c>
      <c r="B191" t="s">
        <v>25</v>
      </c>
      <c r="C191" t="s">
        <v>26</v>
      </c>
      <c r="D191">
        <v>2207644242</v>
      </c>
      <c r="E191" t="s">
        <v>27</v>
      </c>
      <c r="F191" t="s">
        <v>19</v>
      </c>
      <c r="G191">
        <v>977</v>
      </c>
      <c r="H191" t="s">
        <v>24</v>
      </c>
      <c r="I191">
        <v>47</v>
      </c>
      <c r="J191">
        <v>2</v>
      </c>
      <c r="K191" t="s">
        <v>1245</v>
      </c>
      <c r="L191" s="2">
        <v>44990</v>
      </c>
      <c r="M191" s="6">
        <v>0.52327546296296301</v>
      </c>
      <c r="N191" t="s">
        <v>1340</v>
      </c>
      <c r="O191" s="2">
        <v>44992</v>
      </c>
      <c r="P191" s="6">
        <v>0.98592592592592587</v>
      </c>
      <c r="Q191" t="s">
        <v>611</v>
      </c>
      <c r="R191" t="s">
        <v>414</v>
      </c>
      <c r="S191" t="s">
        <v>839</v>
      </c>
      <c r="T191" t="s">
        <v>720</v>
      </c>
      <c r="U191">
        <v>12</v>
      </c>
      <c r="V191">
        <v>23</v>
      </c>
      <c r="W191">
        <v>2</v>
      </c>
      <c r="X191">
        <v>47</v>
      </c>
      <c r="Y191" t="s">
        <v>680</v>
      </c>
      <c r="Z191" t="s">
        <v>633</v>
      </c>
      <c r="AA191">
        <v>1638</v>
      </c>
      <c r="AB191">
        <v>3276</v>
      </c>
      <c r="AC191" t="s">
        <v>414</v>
      </c>
    </row>
    <row r="192" spans="1:29" x14ac:dyDescent="0.35">
      <c r="A192" t="s">
        <v>337</v>
      </c>
      <c r="B192" t="s">
        <v>338</v>
      </c>
      <c r="C192" t="s">
        <v>339</v>
      </c>
      <c r="D192">
        <v>9628920018</v>
      </c>
      <c r="E192" t="s">
        <v>340</v>
      </c>
      <c r="F192" t="s">
        <v>10</v>
      </c>
      <c r="G192">
        <v>986</v>
      </c>
      <c r="H192" t="s">
        <v>337</v>
      </c>
      <c r="I192">
        <v>1</v>
      </c>
      <c r="J192">
        <v>2</v>
      </c>
      <c r="K192" t="s">
        <v>1254</v>
      </c>
      <c r="L192" s="2">
        <v>45233</v>
      </c>
      <c r="M192" s="6">
        <v>0.69576388888888885</v>
      </c>
      <c r="N192" t="s">
        <v>1360</v>
      </c>
      <c r="O192" s="2">
        <v>45235</v>
      </c>
      <c r="P192" s="6">
        <v>0.94685185185185183</v>
      </c>
      <c r="Q192" t="s">
        <v>453</v>
      </c>
      <c r="R192" t="s">
        <v>424</v>
      </c>
      <c r="S192" t="s">
        <v>948</v>
      </c>
      <c r="T192" t="s">
        <v>717</v>
      </c>
      <c r="U192">
        <v>16</v>
      </c>
      <c r="V192">
        <v>22</v>
      </c>
      <c r="W192">
        <v>2</v>
      </c>
      <c r="X192">
        <v>1</v>
      </c>
      <c r="Y192" t="s">
        <v>628</v>
      </c>
      <c r="Z192" t="s">
        <v>629</v>
      </c>
      <c r="AA192">
        <v>1935</v>
      </c>
      <c r="AB192">
        <v>3870</v>
      </c>
      <c r="AC192" t="s">
        <v>424</v>
      </c>
    </row>
    <row r="193" spans="1:29" x14ac:dyDescent="0.35">
      <c r="A193" t="s">
        <v>217</v>
      </c>
      <c r="B193" t="s">
        <v>218</v>
      </c>
      <c r="C193" t="s">
        <v>97</v>
      </c>
      <c r="D193">
        <v>7271590783</v>
      </c>
      <c r="E193" t="s">
        <v>219</v>
      </c>
      <c r="F193" t="s">
        <v>10</v>
      </c>
      <c r="G193">
        <v>76</v>
      </c>
      <c r="H193" t="s">
        <v>217</v>
      </c>
      <c r="I193">
        <v>4</v>
      </c>
      <c r="J193">
        <v>1</v>
      </c>
      <c r="K193" t="s">
        <v>1252</v>
      </c>
      <c r="L193" s="2">
        <v>45239</v>
      </c>
      <c r="M193" s="6">
        <v>0.21748842592592593</v>
      </c>
      <c r="N193" t="s">
        <v>1257</v>
      </c>
      <c r="O193" s="2">
        <v>45242</v>
      </c>
      <c r="P193" s="6">
        <v>2.4189814814814813E-2</v>
      </c>
      <c r="Q193" t="s">
        <v>266</v>
      </c>
      <c r="R193" t="s">
        <v>403</v>
      </c>
      <c r="S193" t="s">
        <v>948</v>
      </c>
      <c r="T193" t="s">
        <v>740</v>
      </c>
      <c r="U193">
        <v>5</v>
      </c>
      <c r="V193">
        <v>0</v>
      </c>
      <c r="W193">
        <v>3</v>
      </c>
      <c r="X193">
        <v>4</v>
      </c>
      <c r="Y193" t="s">
        <v>634</v>
      </c>
      <c r="Z193" t="s">
        <v>635</v>
      </c>
      <c r="AA193">
        <v>1199</v>
      </c>
      <c r="AB193">
        <v>1199</v>
      </c>
      <c r="AC193" t="s">
        <v>403</v>
      </c>
    </row>
    <row r="194" spans="1:29" x14ac:dyDescent="0.35">
      <c r="A194" t="s">
        <v>119</v>
      </c>
      <c r="B194" t="s">
        <v>120</v>
      </c>
      <c r="C194" t="s">
        <v>121</v>
      </c>
      <c r="D194">
        <v>912454360885</v>
      </c>
      <c r="E194" t="s">
        <v>122</v>
      </c>
      <c r="F194" t="s">
        <v>10</v>
      </c>
      <c r="G194">
        <v>31</v>
      </c>
      <c r="H194" t="s">
        <v>119</v>
      </c>
      <c r="I194">
        <v>7</v>
      </c>
      <c r="J194">
        <v>5</v>
      </c>
      <c r="K194" t="s">
        <v>1258</v>
      </c>
      <c r="L194" s="2">
        <v>44985</v>
      </c>
      <c r="M194" s="6">
        <v>0.55094907407407412</v>
      </c>
      <c r="N194" t="s">
        <v>1259</v>
      </c>
      <c r="O194" s="2">
        <v>44988</v>
      </c>
      <c r="P194" s="6">
        <v>0.98320601851851852</v>
      </c>
      <c r="Q194" t="s">
        <v>428</v>
      </c>
      <c r="R194" t="s">
        <v>414</v>
      </c>
      <c r="S194" t="s">
        <v>712</v>
      </c>
      <c r="T194" t="s">
        <v>731</v>
      </c>
      <c r="U194">
        <v>13</v>
      </c>
      <c r="V194">
        <v>23</v>
      </c>
      <c r="W194">
        <v>3</v>
      </c>
      <c r="X194">
        <v>7</v>
      </c>
      <c r="Y194" t="s">
        <v>639</v>
      </c>
      <c r="Z194" t="s">
        <v>629</v>
      </c>
      <c r="AA194">
        <v>409</v>
      </c>
      <c r="AB194">
        <v>2045</v>
      </c>
      <c r="AC194" t="s">
        <v>414</v>
      </c>
    </row>
    <row r="195" spans="1:29" x14ac:dyDescent="0.35">
      <c r="A195" t="s">
        <v>40</v>
      </c>
      <c r="B195" t="s">
        <v>41</v>
      </c>
      <c r="C195" t="s">
        <v>42</v>
      </c>
      <c r="D195">
        <v>1336765676</v>
      </c>
      <c r="E195" t="s">
        <v>43</v>
      </c>
      <c r="F195" t="s">
        <v>10</v>
      </c>
      <c r="G195">
        <v>75</v>
      </c>
      <c r="H195" t="s">
        <v>40</v>
      </c>
      <c r="I195">
        <v>65</v>
      </c>
      <c r="J195">
        <v>2</v>
      </c>
      <c r="K195" t="s">
        <v>1294</v>
      </c>
      <c r="L195" s="2">
        <v>45022</v>
      </c>
      <c r="M195" s="6">
        <v>0.46555555555555556</v>
      </c>
      <c r="N195" t="s">
        <v>1295</v>
      </c>
      <c r="O195" s="2">
        <v>45025</v>
      </c>
      <c r="P195" s="6">
        <v>0.9587268518518518</v>
      </c>
      <c r="Q195" t="s">
        <v>453</v>
      </c>
      <c r="R195" t="s">
        <v>424</v>
      </c>
      <c r="S195" t="s">
        <v>997</v>
      </c>
      <c r="T195" t="s">
        <v>740</v>
      </c>
      <c r="U195">
        <v>11</v>
      </c>
      <c r="V195">
        <v>23</v>
      </c>
      <c r="W195">
        <v>3</v>
      </c>
      <c r="X195">
        <v>65</v>
      </c>
      <c r="Y195" t="s">
        <v>697</v>
      </c>
      <c r="Z195" t="s">
        <v>409</v>
      </c>
      <c r="AA195">
        <v>1895</v>
      </c>
      <c r="AB195">
        <v>3790</v>
      </c>
      <c r="AC195" t="s">
        <v>424</v>
      </c>
    </row>
    <row r="196" spans="1:29" x14ac:dyDescent="0.35">
      <c r="A196" t="s">
        <v>63</v>
      </c>
      <c r="B196" t="s">
        <v>64</v>
      </c>
      <c r="C196" t="s">
        <v>65</v>
      </c>
      <c r="D196">
        <v>918664164910</v>
      </c>
      <c r="E196" t="s">
        <v>66</v>
      </c>
      <c r="F196" t="s">
        <v>10</v>
      </c>
      <c r="G196">
        <v>64</v>
      </c>
      <c r="H196" t="s">
        <v>63</v>
      </c>
      <c r="I196">
        <v>25</v>
      </c>
      <c r="J196">
        <v>1</v>
      </c>
      <c r="K196" t="s">
        <v>1322</v>
      </c>
      <c r="L196" s="2">
        <v>45089</v>
      </c>
      <c r="M196" s="6">
        <v>0.11711805555555556</v>
      </c>
      <c r="N196" t="s">
        <v>1323</v>
      </c>
      <c r="O196" s="2">
        <v>45092</v>
      </c>
      <c r="P196" s="6">
        <v>0.92061342592592588</v>
      </c>
      <c r="Q196" t="s">
        <v>450</v>
      </c>
      <c r="R196" t="s">
        <v>401</v>
      </c>
      <c r="S196" t="s">
        <v>1000</v>
      </c>
      <c r="T196" t="s">
        <v>727</v>
      </c>
      <c r="U196">
        <v>2</v>
      </c>
      <c r="V196">
        <v>22</v>
      </c>
      <c r="W196">
        <v>3</v>
      </c>
      <c r="X196">
        <v>25</v>
      </c>
      <c r="Y196" t="s">
        <v>658</v>
      </c>
      <c r="Z196" t="s">
        <v>631</v>
      </c>
      <c r="AA196">
        <v>1202</v>
      </c>
      <c r="AB196">
        <v>1202</v>
      </c>
      <c r="AC196" t="s">
        <v>401</v>
      </c>
    </row>
    <row r="197" spans="1:29" x14ac:dyDescent="0.35">
      <c r="A197" t="s">
        <v>48</v>
      </c>
      <c r="B197" t="s">
        <v>49</v>
      </c>
      <c r="C197" t="s">
        <v>50</v>
      </c>
      <c r="D197">
        <v>916173563562</v>
      </c>
      <c r="E197" t="s">
        <v>51</v>
      </c>
      <c r="F197" t="s">
        <v>10</v>
      </c>
      <c r="G197">
        <v>20</v>
      </c>
      <c r="H197" t="s">
        <v>48</v>
      </c>
      <c r="I197">
        <v>52</v>
      </c>
      <c r="J197">
        <v>1</v>
      </c>
      <c r="K197" t="s">
        <v>1272</v>
      </c>
      <c r="L197" s="2">
        <v>44968</v>
      </c>
      <c r="M197" s="6">
        <v>0.60899305555555561</v>
      </c>
      <c r="N197" t="s">
        <v>1324</v>
      </c>
      <c r="O197" s="2">
        <v>44971</v>
      </c>
      <c r="P197" s="6">
        <v>6.5462962962962959E-2</v>
      </c>
      <c r="Q197" t="s">
        <v>42</v>
      </c>
      <c r="R197" t="s">
        <v>407</v>
      </c>
      <c r="S197" t="s">
        <v>712</v>
      </c>
      <c r="T197" t="s">
        <v>713</v>
      </c>
      <c r="U197">
        <v>14</v>
      </c>
      <c r="V197">
        <v>1</v>
      </c>
      <c r="W197">
        <v>3</v>
      </c>
      <c r="X197">
        <v>52</v>
      </c>
      <c r="Y197" t="s">
        <v>685</v>
      </c>
      <c r="Z197" t="s">
        <v>409</v>
      </c>
      <c r="AA197">
        <v>236</v>
      </c>
      <c r="AB197">
        <v>236</v>
      </c>
      <c r="AC197" t="s">
        <v>407</v>
      </c>
    </row>
    <row r="198" spans="1:29" x14ac:dyDescent="0.35">
      <c r="A198" t="s">
        <v>355</v>
      </c>
      <c r="B198" t="s">
        <v>356</v>
      </c>
      <c r="C198" t="s">
        <v>357</v>
      </c>
      <c r="D198">
        <v>915525478357</v>
      </c>
      <c r="E198" t="s">
        <v>358</v>
      </c>
      <c r="F198" t="s">
        <v>10</v>
      </c>
      <c r="G198">
        <v>25</v>
      </c>
      <c r="H198" t="s">
        <v>355</v>
      </c>
      <c r="I198">
        <v>30</v>
      </c>
      <c r="J198">
        <v>3</v>
      </c>
      <c r="K198" t="s">
        <v>1325</v>
      </c>
      <c r="L198" s="2">
        <v>45128</v>
      </c>
      <c r="M198" s="6">
        <v>0.44927083333333334</v>
      </c>
      <c r="N198" t="s">
        <v>1326</v>
      </c>
      <c r="O198" s="2">
        <v>45131</v>
      </c>
      <c r="P198" s="6">
        <v>0.60326388888888893</v>
      </c>
      <c r="Q198" t="s">
        <v>425</v>
      </c>
      <c r="R198" t="s">
        <v>401</v>
      </c>
      <c r="S198" t="s">
        <v>998</v>
      </c>
      <c r="T198" t="s">
        <v>717</v>
      </c>
      <c r="U198">
        <v>10</v>
      </c>
      <c r="V198">
        <v>14</v>
      </c>
      <c r="W198">
        <v>3</v>
      </c>
      <c r="X198">
        <v>30</v>
      </c>
      <c r="Y198" t="s">
        <v>663</v>
      </c>
      <c r="Z198" t="s">
        <v>633</v>
      </c>
      <c r="AA198">
        <v>751</v>
      </c>
      <c r="AB198">
        <v>2253</v>
      </c>
      <c r="AC198" t="s">
        <v>401</v>
      </c>
    </row>
    <row r="199" spans="1:29" x14ac:dyDescent="0.35">
      <c r="A199" t="s">
        <v>351</v>
      </c>
      <c r="B199" t="s">
        <v>352</v>
      </c>
      <c r="C199" t="s">
        <v>353</v>
      </c>
      <c r="D199">
        <v>3327374841</v>
      </c>
      <c r="E199" t="s">
        <v>354</v>
      </c>
      <c r="F199" t="s">
        <v>10</v>
      </c>
      <c r="G199">
        <v>21</v>
      </c>
      <c r="H199" t="s">
        <v>351</v>
      </c>
      <c r="I199">
        <v>32</v>
      </c>
      <c r="J199">
        <v>1</v>
      </c>
      <c r="K199" t="s">
        <v>1329</v>
      </c>
      <c r="L199" s="2">
        <v>44966</v>
      </c>
      <c r="M199" s="6">
        <v>0.47282407407407406</v>
      </c>
      <c r="N199" t="s">
        <v>1330</v>
      </c>
      <c r="O199" s="2">
        <v>44969</v>
      </c>
      <c r="P199" s="6">
        <v>0.48363425925925924</v>
      </c>
      <c r="Q199" t="s">
        <v>421</v>
      </c>
      <c r="R199" t="s">
        <v>405</v>
      </c>
      <c r="S199" t="s">
        <v>712</v>
      </c>
      <c r="T199" t="s">
        <v>740</v>
      </c>
      <c r="U199">
        <v>11</v>
      </c>
      <c r="V199">
        <v>11</v>
      </c>
      <c r="W199">
        <v>3</v>
      </c>
      <c r="X199">
        <v>32</v>
      </c>
      <c r="Y199" t="s">
        <v>665</v>
      </c>
      <c r="Z199" t="s">
        <v>629</v>
      </c>
      <c r="AA199">
        <v>1792</v>
      </c>
      <c r="AB199">
        <v>1792</v>
      </c>
      <c r="AC199" t="s">
        <v>405</v>
      </c>
    </row>
    <row r="200" spans="1:29" x14ac:dyDescent="0.35">
      <c r="A200" t="s">
        <v>220</v>
      </c>
      <c r="B200" t="s">
        <v>221</v>
      </c>
      <c r="C200" t="s">
        <v>200</v>
      </c>
      <c r="D200">
        <v>2007986762</v>
      </c>
      <c r="E200" t="s">
        <v>222</v>
      </c>
      <c r="F200" t="s">
        <v>19</v>
      </c>
      <c r="G200">
        <v>35</v>
      </c>
      <c r="H200" t="s">
        <v>220</v>
      </c>
      <c r="I200">
        <v>7</v>
      </c>
      <c r="J200">
        <v>5</v>
      </c>
      <c r="K200" t="s">
        <v>1300</v>
      </c>
      <c r="L200" s="2">
        <v>44987</v>
      </c>
      <c r="M200" s="6">
        <v>0.67391203703703706</v>
      </c>
      <c r="N200" t="s">
        <v>1245</v>
      </c>
      <c r="O200" s="2">
        <v>44990</v>
      </c>
      <c r="P200" s="6">
        <v>0.625462962962963</v>
      </c>
      <c r="Q200" t="s">
        <v>431</v>
      </c>
      <c r="R200" t="s">
        <v>414</v>
      </c>
      <c r="S200" t="s">
        <v>839</v>
      </c>
      <c r="T200" t="s">
        <v>740</v>
      </c>
      <c r="U200">
        <v>16</v>
      </c>
      <c r="V200">
        <v>15</v>
      </c>
      <c r="W200">
        <v>3</v>
      </c>
      <c r="X200">
        <v>7</v>
      </c>
      <c r="Y200" t="s">
        <v>639</v>
      </c>
      <c r="Z200" t="s">
        <v>629</v>
      </c>
      <c r="AA200">
        <v>409</v>
      </c>
      <c r="AB200">
        <v>2045</v>
      </c>
      <c r="AC200" t="s">
        <v>414</v>
      </c>
    </row>
    <row r="201" spans="1:29" x14ac:dyDescent="0.35">
      <c r="A201" t="s">
        <v>264</v>
      </c>
      <c r="B201" t="s">
        <v>265</v>
      </c>
      <c r="C201" t="s">
        <v>266</v>
      </c>
      <c r="D201">
        <v>407409251</v>
      </c>
      <c r="E201" t="s">
        <v>267</v>
      </c>
      <c r="F201" t="s">
        <v>19</v>
      </c>
      <c r="G201">
        <v>38</v>
      </c>
      <c r="H201" t="s">
        <v>264</v>
      </c>
      <c r="I201">
        <v>37</v>
      </c>
      <c r="J201">
        <v>3</v>
      </c>
      <c r="K201" t="s">
        <v>1302</v>
      </c>
      <c r="L201" s="2">
        <v>45241</v>
      </c>
      <c r="M201" s="6">
        <v>0.52115740740740746</v>
      </c>
      <c r="N201" t="s">
        <v>1301</v>
      </c>
      <c r="O201" s="2">
        <v>45244</v>
      </c>
      <c r="P201" s="6">
        <v>0.51725694444444448</v>
      </c>
      <c r="Q201" t="s">
        <v>137</v>
      </c>
      <c r="R201" t="s">
        <v>403</v>
      </c>
      <c r="S201" t="s">
        <v>948</v>
      </c>
      <c r="T201" t="s">
        <v>713</v>
      </c>
      <c r="U201">
        <v>12</v>
      </c>
      <c r="V201">
        <v>12</v>
      </c>
      <c r="W201">
        <v>3</v>
      </c>
      <c r="X201">
        <v>37</v>
      </c>
      <c r="Y201" t="s">
        <v>670</v>
      </c>
      <c r="Z201" t="s">
        <v>633</v>
      </c>
      <c r="AA201">
        <v>1428</v>
      </c>
      <c r="AB201">
        <v>4284</v>
      </c>
      <c r="AC201" t="s">
        <v>403</v>
      </c>
    </row>
    <row r="202" spans="1:29" x14ac:dyDescent="0.35">
      <c r="A202" t="s">
        <v>260</v>
      </c>
      <c r="B202" t="s">
        <v>261</v>
      </c>
      <c r="C202" t="s">
        <v>262</v>
      </c>
      <c r="D202">
        <v>7436178055</v>
      </c>
      <c r="E202" t="s">
        <v>263</v>
      </c>
      <c r="F202" t="s">
        <v>10</v>
      </c>
      <c r="G202">
        <v>40</v>
      </c>
      <c r="H202" t="s">
        <v>260</v>
      </c>
      <c r="I202">
        <v>48</v>
      </c>
      <c r="J202">
        <v>4</v>
      </c>
      <c r="K202" t="s">
        <v>1303</v>
      </c>
      <c r="L202" s="2">
        <v>45232</v>
      </c>
      <c r="M202" s="6">
        <v>0.59386574074074072</v>
      </c>
      <c r="N202" t="s">
        <v>1360</v>
      </c>
      <c r="O202" s="2">
        <v>45235</v>
      </c>
      <c r="P202" s="6">
        <v>0.18743055555555554</v>
      </c>
      <c r="Q202" t="s">
        <v>433</v>
      </c>
      <c r="R202" t="s">
        <v>403</v>
      </c>
      <c r="S202" t="s">
        <v>948</v>
      </c>
      <c r="T202" t="s">
        <v>740</v>
      </c>
      <c r="U202">
        <v>14</v>
      </c>
      <c r="V202">
        <v>4</v>
      </c>
      <c r="W202">
        <v>3</v>
      </c>
      <c r="X202">
        <v>48</v>
      </c>
      <c r="Y202" t="s">
        <v>681</v>
      </c>
      <c r="Z202" t="s">
        <v>633</v>
      </c>
      <c r="AA202">
        <v>433</v>
      </c>
      <c r="AB202">
        <v>1732</v>
      </c>
      <c r="AC202" t="s">
        <v>403</v>
      </c>
    </row>
    <row r="203" spans="1:29" x14ac:dyDescent="0.35">
      <c r="A203" t="s">
        <v>95</v>
      </c>
      <c r="B203" t="s">
        <v>96</v>
      </c>
      <c r="C203" t="s">
        <v>97</v>
      </c>
      <c r="D203">
        <v>7196287267</v>
      </c>
      <c r="E203" t="s">
        <v>98</v>
      </c>
      <c r="F203" t="s">
        <v>19</v>
      </c>
      <c r="G203">
        <v>112</v>
      </c>
      <c r="H203" t="s">
        <v>95</v>
      </c>
      <c r="I203">
        <v>37</v>
      </c>
      <c r="J203">
        <v>3</v>
      </c>
      <c r="K203" t="s">
        <v>1302</v>
      </c>
      <c r="L203" s="2">
        <v>45241</v>
      </c>
      <c r="M203" s="6">
        <v>0.27504629629629629</v>
      </c>
      <c r="N203" t="s">
        <v>1301</v>
      </c>
      <c r="O203" s="2">
        <v>45244</v>
      </c>
      <c r="P203" s="6">
        <v>0.66040509259259261</v>
      </c>
      <c r="Q203" t="s">
        <v>473</v>
      </c>
      <c r="R203" t="s">
        <v>403</v>
      </c>
      <c r="S203" t="s">
        <v>948</v>
      </c>
      <c r="T203" t="s">
        <v>713</v>
      </c>
      <c r="U203">
        <v>6</v>
      </c>
      <c r="V203">
        <v>15</v>
      </c>
      <c r="W203">
        <v>3</v>
      </c>
      <c r="X203">
        <v>37</v>
      </c>
      <c r="Y203" t="s">
        <v>670</v>
      </c>
      <c r="Z203" t="s">
        <v>633</v>
      </c>
      <c r="AA203">
        <v>1428</v>
      </c>
      <c r="AB203">
        <v>4284</v>
      </c>
      <c r="AC203" t="s">
        <v>403</v>
      </c>
    </row>
    <row r="204" spans="1:29" x14ac:dyDescent="0.35">
      <c r="A204" t="s">
        <v>205</v>
      </c>
      <c r="B204" t="s">
        <v>206</v>
      </c>
      <c r="C204" t="s">
        <v>207</v>
      </c>
      <c r="D204">
        <v>911200621501</v>
      </c>
      <c r="E204" t="s">
        <v>208</v>
      </c>
      <c r="F204" t="s">
        <v>10</v>
      </c>
      <c r="G204">
        <v>129</v>
      </c>
      <c r="H204" t="s">
        <v>205</v>
      </c>
      <c r="I204">
        <v>67</v>
      </c>
      <c r="J204">
        <v>2</v>
      </c>
      <c r="K204" t="s">
        <v>1392</v>
      </c>
      <c r="L204" s="2">
        <v>44974</v>
      </c>
      <c r="M204" s="6">
        <v>0.2232638888888889</v>
      </c>
      <c r="N204" t="s">
        <v>1310</v>
      </c>
      <c r="O204" s="2">
        <v>44977</v>
      </c>
      <c r="P204" s="6">
        <v>0.34550925925925924</v>
      </c>
      <c r="Q204" t="s">
        <v>472</v>
      </c>
      <c r="R204" t="s">
        <v>401</v>
      </c>
      <c r="S204" t="s">
        <v>712</v>
      </c>
      <c r="T204" t="s">
        <v>717</v>
      </c>
      <c r="U204">
        <v>5</v>
      </c>
      <c r="V204">
        <v>8</v>
      </c>
      <c r="W204">
        <v>3</v>
      </c>
      <c r="X204">
        <v>67</v>
      </c>
      <c r="Y204" t="s">
        <v>699</v>
      </c>
      <c r="Z204" t="s">
        <v>409</v>
      </c>
      <c r="AA204">
        <v>1374</v>
      </c>
      <c r="AB204">
        <v>2748</v>
      </c>
      <c r="AC204" t="s">
        <v>401</v>
      </c>
    </row>
    <row r="205" spans="1:29" x14ac:dyDescent="0.35">
      <c r="A205" t="s">
        <v>123</v>
      </c>
      <c r="B205" t="s">
        <v>124</v>
      </c>
      <c r="C205" t="s">
        <v>125</v>
      </c>
      <c r="D205">
        <v>9972300876</v>
      </c>
      <c r="E205" t="s">
        <v>126</v>
      </c>
      <c r="F205" t="s">
        <v>19</v>
      </c>
      <c r="G205">
        <v>146</v>
      </c>
      <c r="H205" t="s">
        <v>123</v>
      </c>
      <c r="I205">
        <v>52</v>
      </c>
      <c r="J205">
        <v>5</v>
      </c>
      <c r="K205" t="s">
        <v>1263</v>
      </c>
      <c r="L205" s="2">
        <v>44970</v>
      </c>
      <c r="M205" s="6">
        <v>0.7666087962962963</v>
      </c>
      <c r="N205" t="s">
        <v>1309</v>
      </c>
      <c r="O205" s="2">
        <v>44973</v>
      </c>
      <c r="P205" s="6">
        <v>0.17195601851851852</v>
      </c>
      <c r="Q205" t="s">
        <v>491</v>
      </c>
      <c r="R205" t="s">
        <v>407</v>
      </c>
      <c r="S205" t="s">
        <v>712</v>
      </c>
      <c r="T205" t="s">
        <v>727</v>
      </c>
      <c r="U205">
        <v>18</v>
      </c>
      <c r="V205">
        <v>4</v>
      </c>
      <c r="W205">
        <v>3</v>
      </c>
      <c r="X205">
        <v>52</v>
      </c>
      <c r="Y205" t="s">
        <v>685</v>
      </c>
      <c r="Z205" t="s">
        <v>409</v>
      </c>
      <c r="AA205">
        <v>236</v>
      </c>
      <c r="AB205">
        <v>1180</v>
      </c>
      <c r="AC205" t="s">
        <v>407</v>
      </c>
    </row>
    <row r="206" spans="1:29" x14ac:dyDescent="0.35">
      <c r="A206" t="s">
        <v>36</v>
      </c>
      <c r="B206" t="s">
        <v>37</v>
      </c>
      <c r="C206" t="s">
        <v>38</v>
      </c>
      <c r="D206">
        <v>7138085704</v>
      </c>
      <c r="E206" t="s">
        <v>39</v>
      </c>
      <c r="F206" t="s">
        <v>10</v>
      </c>
      <c r="G206">
        <v>149</v>
      </c>
      <c r="H206" t="s">
        <v>36</v>
      </c>
      <c r="I206">
        <v>5</v>
      </c>
      <c r="J206">
        <v>3</v>
      </c>
      <c r="K206" t="s">
        <v>1410</v>
      </c>
      <c r="L206" s="2">
        <v>45205</v>
      </c>
      <c r="M206" s="6">
        <v>0.97440972222222222</v>
      </c>
      <c r="N206" t="s">
        <v>1411</v>
      </c>
      <c r="O206" s="2">
        <v>45208</v>
      </c>
      <c r="P206" s="6">
        <v>0.83972222222222226</v>
      </c>
      <c r="Q206" t="s">
        <v>57</v>
      </c>
      <c r="R206" t="s">
        <v>424</v>
      </c>
      <c r="S206" t="s">
        <v>1006</v>
      </c>
      <c r="T206" t="s">
        <v>717</v>
      </c>
      <c r="U206">
        <v>23</v>
      </c>
      <c r="V206">
        <v>20</v>
      </c>
      <c r="W206">
        <v>3</v>
      </c>
      <c r="X206">
        <v>5</v>
      </c>
      <c r="Y206" t="s">
        <v>636</v>
      </c>
      <c r="Z206" t="s">
        <v>633</v>
      </c>
      <c r="AA206">
        <v>1444</v>
      </c>
      <c r="AB206">
        <v>4332</v>
      </c>
      <c r="AC206" t="s">
        <v>424</v>
      </c>
    </row>
    <row r="207" spans="1:29" x14ac:dyDescent="0.35">
      <c r="A207" t="s">
        <v>359</v>
      </c>
      <c r="B207" t="s">
        <v>360</v>
      </c>
      <c r="C207" t="s">
        <v>149</v>
      </c>
      <c r="D207">
        <v>918918356963</v>
      </c>
      <c r="E207" t="s">
        <v>361</v>
      </c>
      <c r="F207" t="s">
        <v>19</v>
      </c>
      <c r="G207">
        <v>150</v>
      </c>
      <c r="H207" t="s">
        <v>359</v>
      </c>
      <c r="I207">
        <v>27</v>
      </c>
      <c r="J207">
        <v>5</v>
      </c>
      <c r="K207" t="s">
        <v>1284</v>
      </c>
      <c r="L207" s="2">
        <v>45164</v>
      </c>
      <c r="M207" s="6">
        <v>0.30436342592592591</v>
      </c>
      <c r="N207" t="s">
        <v>1280</v>
      </c>
      <c r="O207" s="2">
        <v>45167</v>
      </c>
      <c r="P207" s="6">
        <v>0.70570601851851855</v>
      </c>
      <c r="Q207" t="s">
        <v>494</v>
      </c>
      <c r="R207" t="s">
        <v>409</v>
      </c>
      <c r="S207" t="s">
        <v>887</v>
      </c>
      <c r="T207" t="s">
        <v>713</v>
      </c>
      <c r="U207">
        <v>7</v>
      </c>
      <c r="V207">
        <v>16</v>
      </c>
      <c r="W207">
        <v>3</v>
      </c>
      <c r="X207">
        <v>27</v>
      </c>
      <c r="Y207" t="s">
        <v>660</v>
      </c>
      <c r="Z207" t="s">
        <v>638</v>
      </c>
      <c r="AA207">
        <v>548</v>
      </c>
      <c r="AB207">
        <v>2740</v>
      </c>
      <c r="AC207" t="s">
        <v>409</v>
      </c>
    </row>
    <row r="208" spans="1:29" x14ac:dyDescent="0.35">
      <c r="A208" t="s">
        <v>123</v>
      </c>
      <c r="B208" t="s">
        <v>124</v>
      </c>
      <c r="C208" t="s">
        <v>125</v>
      </c>
      <c r="D208">
        <v>9972300876</v>
      </c>
      <c r="E208" t="s">
        <v>126</v>
      </c>
      <c r="F208" t="s">
        <v>19</v>
      </c>
      <c r="G208">
        <v>156</v>
      </c>
      <c r="H208" t="s">
        <v>123</v>
      </c>
      <c r="I208">
        <v>61</v>
      </c>
      <c r="J208">
        <v>2</v>
      </c>
      <c r="K208" t="s">
        <v>1329</v>
      </c>
      <c r="L208" s="2">
        <v>44966</v>
      </c>
      <c r="M208" s="6">
        <v>0.34780092592592593</v>
      </c>
      <c r="N208" t="s">
        <v>1330</v>
      </c>
      <c r="O208" s="2">
        <v>44969</v>
      </c>
      <c r="P208" s="6">
        <v>0.4508564814814815</v>
      </c>
      <c r="Q208" t="s">
        <v>468</v>
      </c>
      <c r="R208" t="s">
        <v>401</v>
      </c>
      <c r="S208" t="s">
        <v>712</v>
      </c>
      <c r="T208" t="s">
        <v>740</v>
      </c>
      <c r="U208">
        <v>8</v>
      </c>
      <c r="V208">
        <v>10</v>
      </c>
      <c r="W208">
        <v>3</v>
      </c>
      <c r="X208">
        <v>61</v>
      </c>
      <c r="Y208" t="s">
        <v>693</v>
      </c>
      <c r="Z208" t="s">
        <v>631</v>
      </c>
      <c r="AA208">
        <v>810</v>
      </c>
      <c r="AB208">
        <v>1620</v>
      </c>
      <c r="AC208" t="s">
        <v>401</v>
      </c>
    </row>
    <row r="209" spans="1:29" x14ac:dyDescent="0.35">
      <c r="A209" t="s">
        <v>143</v>
      </c>
      <c r="B209" t="s">
        <v>144</v>
      </c>
      <c r="C209" t="s">
        <v>145</v>
      </c>
      <c r="D209">
        <v>916899648374</v>
      </c>
      <c r="E209" t="s">
        <v>146</v>
      </c>
      <c r="F209" t="s">
        <v>19</v>
      </c>
      <c r="G209">
        <v>166</v>
      </c>
      <c r="H209" t="s">
        <v>143</v>
      </c>
      <c r="I209">
        <v>4</v>
      </c>
      <c r="J209">
        <v>3</v>
      </c>
      <c r="K209" t="s">
        <v>1250</v>
      </c>
      <c r="L209" s="2">
        <v>45237</v>
      </c>
      <c r="M209" s="6">
        <v>0.96212962962962967</v>
      </c>
      <c r="N209" t="s">
        <v>1369</v>
      </c>
      <c r="O209" s="2">
        <v>45240</v>
      </c>
      <c r="P209" s="6">
        <v>0.25886574074074076</v>
      </c>
      <c r="Q209" t="s">
        <v>500</v>
      </c>
      <c r="R209" t="s">
        <v>403</v>
      </c>
      <c r="S209" t="s">
        <v>948</v>
      </c>
      <c r="T209" t="s">
        <v>731</v>
      </c>
      <c r="U209">
        <v>23</v>
      </c>
      <c r="V209">
        <v>6</v>
      </c>
      <c r="W209">
        <v>3</v>
      </c>
      <c r="X209">
        <v>4</v>
      </c>
      <c r="Y209" t="s">
        <v>634</v>
      </c>
      <c r="Z209" t="s">
        <v>635</v>
      </c>
      <c r="AA209">
        <v>1199</v>
      </c>
      <c r="AB209">
        <v>3597</v>
      </c>
      <c r="AC209" t="s">
        <v>403</v>
      </c>
    </row>
    <row r="210" spans="1:29" x14ac:dyDescent="0.35">
      <c r="A210" t="s">
        <v>79</v>
      </c>
      <c r="B210" t="s">
        <v>80</v>
      </c>
      <c r="C210" t="s">
        <v>81</v>
      </c>
      <c r="D210">
        <v>914513393592</v>
      </c>
      <c r="E210" t="s">
        <v>82</v>
      </c>
      <c r="F210" t="s">
        <v>19</v>
      </c>
      <c r="G210">
        <v>167</v>
      </c>
      <c r="H210" t="s">
        <v>79</v>
      </c>
      <c r="I210">
        <v>37</v>
      </c>
      <c r="J210">
        <v>4</v>
      </c>
      <c r="K210" t="s">
        <v>1304</v>
      </c>
      <c r="L210" s="2">
        <v>45234</v>
      </c>
      <c r="M210" s="6">
        <v>6.0312499999999998E-2</v>
      </c>
      <c r="N210" t="s">
        <v>1250</v>
      </c>
      <c r="O210" s="2">
        <v>45237</v>
      </c>
      <c r="P210" s="6">
        <v>0.63642361111111112</v>
      </c>
      <c r="Q210" t="s">
        <v>439</v>
      </c>
      <c r="R210" t="s">
        <v>403</v>
      </c>
      <c r="S210" t="s">
        <v>948</v>
      </c>
      <c r="T210" t="s">
        <v>713</v>
      </c>
      <c r="U210">
        <v>1</v>
      </c>
      <c r="V210">
        <v>15</v>
      </c>
      <c r="W210">
        <v>3</v>
      </c>
      <c r="X210">
        <v>37</v>
      </c>
      <c r="Y210" t="s">
        <v>670</v>
      </c>
      <c r="Z210" t="s">
        <v>633</v>
      </c>
      <c r="AA210">
        <v>1428</v>
      </c>
      <c r="AB210">
        <v>5712</v>
      </c>
      <c r="AC210" t="s">
        <v>403</v>
      </c>
    </row>
    <row r="211" spans="1:29" x14ac:dyDescent="0.35">
      <c r="A211" t="s">
        <v>359</v>
      </c>
      <c r="B211" t="s">
        <v>360</v>
      </c>
      <c r="C211" t="s">
        <v>149</v>
      </c>
      <c r="D211">
        <v>918918356963</v>
      </c>
      <c r="E211" t="s">
        <v>361</v>
      </c>
      <c r="F211" t="s">
        <v>19</v>
      </c>
      <c r="G211">
        <v>168</v>
      </c>
      <c r="H211" t="s">
        <v>359</v>
      </c>
      <c r="I211">
        <v>35</v>
      </c>
      <c r="J211">
        <v>2</v>
      </c>
      <c r="K211" t="s">
        <v>1260</v>
      </c>
      <c r="L211" s="2">
        <v>44989</v>
      </c>
      <c r="M211" s="6">
        <v>0.65003472222222225</v>
      </c>
      <c r="N211" t="s">
        <v>1340</v>
      </c>
      <c r="O211" s="2">
        <v>44992</v>
      </c>
      <c r="P211" s="6">
        <v>0.46020833333333333</v>
      </c>
      <c r="Q211" t="s">
        <v>494</v>
      </c>
      <c r="R211" t="s">
        <v>414</v>
      </c>
      <c r="S211" t="s">
        <v>839</v>
      </c>
      <c r="T211" t="s">
        <v>713</v>
      </c>
      <c r="U211">
        <v>15</v>
      </c>
      <c r="V211">
        <v>11</v>
      </c>
      <c r="W211">
        <v>3</v>
      </c>
      <c r="X211">
        <v>35</v>
      </c>
      <c r="Y211" t="s">
        <v>668</v>
      </c>
      <c r="Z211" t="s">
        <v>633</v>
      </c>
      <c r="AA211">
        <v>1865</v>
      </c>
      <c r="AB211">
        <v>3730</v>
      </c>
      <c r="AC211" t="s">
        <v>414</v>
      </c>
    </row>
    <row r="212" spans="1:29" x14ac:dyDescent="0.35">
      <c r="A212" t="s">
        <v>230</v>
      </c>
      <c r="B212" t="s">
        <v>231</v>
      </c>
      <c r="C212" t="s">
        <v>196</v>
      </c>
      <c r="D212">
        <v>919771604920</v>
      </c>
      <c r="E212" t="s">
        <v>232</v>
      </c>
      <c r="F212" t="s">
        <v>19</v>
      </c>
      <c r="G212">
        <v>180</v>
      </c>
      <c r="H212" t="s">
        <v>230</v>
      </c>
      <c r="I212">
        <v>55</v>
      </c>
      <c r="J212">
        <v>2</v>
      </c>
      <c r="K212" t="s">
        <v>1425</v>
      </c>
      <c r="L212" s="2">
        <v>45162</v>
      </c>
      <c r="M212" s="6">
        <v>0.69482638888888892</v>
      </c>
      <c r="N212" t="s">
        <v>1362</v>
      </c>
      <c r="O212" s="2">
        <v>45165</v>
      </c>
      <c r="P212" s="6">
        <v>0.36474537037037036</v>
      </c>
      <c r="Q212" t="s">
        <v>349</v>
      </c>
      <c r="R212" t="s">
        <v>409</v>
      </c>
      <c r="S212" t="s">
        <v>887</v>
      </c>
      <c r="T212" t="s">
        <v>740</v>
      </c>
      <c r="U212">
        <v>16</v>
      </c>
      <c r="V212">
        <v>8</v>
      </c>
      <c r="W212">
        <v>3</v>
      </c>
      <c r="X212">
        <v>55</v>
      </c>
      <c r="Y212" t="s">
        <v>688</v>
      </c>
      <c r="Z212" t="s">
        <v>629</v>
      </c>
      <c r="AA212">
        <v>1904</v>
      </c>
      <c r="AB212">
        <v>3808</v>
      </c>
      <c r="AC212" t="s">
        <v>409</v>
      </c>
    </row>
    <row r="213" spans="1:29" x14ac:dyDescent="0.35">
      <c r="A213" t="s">
        <v>67</v>
      </c>
      <c r="B213" t="s">
        <v>68</v>
      </c>
      <c r="C213" t="s">
        <v>69</v>
      </c>
      <c r="D213">
        <v>8482992702</v>
      </c>
      <c r="E213" t="s">
        <v>70</v>
      </c>
      <c r="F213" t="s">
        <v>19</v>
      </c>
      <c r="G213">
        <v>189</v>
      </c>
      <c r="H213" t="s">
        <v>67</v>
      </c>
      <c r="I213">
        <v>57</v>
      </c>
      <c r="J213">
        <v>1</v>
      </c>
      <c r="K213" t="s">
        <v>1430</v>
      </c>
      <c r="L213" s="2">
        <v>45249</v>
      </c>
      <c r="M213" s="6">
        <v>0.7238310185185185</v>
      </c>
      <c r="N213" t="s">
        <v>1431</v>
      </c>
      <c r="O213" s="2">
        <v>45252</v>
      </c>
      <c r="P213" s="6">
        <v>0.55687500000000001</v>
      </c>
      <c r="Q213" t="s">
        <v>254</v>
      </c>
      <c r="R213" t="s">
        <v>405</v>
      </c>
      <c r="S213" t="s">
        <v>948</v>
      </c>
      <c r="T213" t="s">
        <v>720</v>
      </c>
      <c r="U213">
        <v>17</v>
      </c>
      <c r="V213">
        <v>13</v>
      </c>
      <c r="W213">
        <v>3</v>
      </c>
      <c r="X213">
        <v>57</v>
      </c>
      <c r="Y213" t="s">
        <v>689</v>
      </c>
      <c r="Z213" t="s">
        <v>633</v>
      </c>
      <c r="AA213">
        <v>1582</v>
      </c>
      <c r="AB213">
        <v>1582</v>
      </c>
      <c r="AC213" t="s">
        <v>405</v>
      </c>
    </row>
    <row r="214" spans="1:29" x14ac:dyDescent="0.35">
      <c r="A214" t="s">
        <v>155</v>
      </c>
      <c r="B214" t="s">
        <v>156</v>
      </c>
      <c r="C214" t="s">
        <v>157</v>
      </c>
      <c r="D214">
        <v>2847411902</v>
      </c>
      <c r="E214" t="s">
        <v>158</v>
      </c>
      <c r="F214" t="s">
        <v>10</v>
      </c>
      <c r="G214">
        <v>193</v>
      </c>
      <c r="H214" t="s">
        <v>155</v>
      </c>
      <c r="I214">
        <v>42</v>
      </c>
      <c r="J214">
        <v>4</v>
      </c>
      <c r="K214" t="s">
        <v>1435</v>
      </c>
      <c r="L214" s="2">
        <v>45154</v>
      </c>
      <c r="M214" s="6">
        <v>0.98922453703703705</v>
      </c>
      <c r="N214" t="s">
        <v>1436</v>
      </c>
      <c r="O214" s="2">
        <v>45157</v>
      </c>
      <c r="P214" s="6">
        <v>0.10696759259259259</v>
      </c>
      <c r="Q214" t="s">
        <v>410</v>
      </c>
      <c r="R214" t="s">
        <v>424</v>
      </c>
      <c r="S214" t="s">
        <v>887</v>
      </c>
      <c r="T214" t="s">
        <v>715</v>
      </c>
      <c r="U214">
        <v>23</v>
      </c>
      <c r="V214">
        <v>2</v>
      </c>
      <c r="W214">
        <v>3</v>
      </c>
      <c r="X214">
        <v>42</v>
      </c>
      <c r="Y214" t="s">
        <v>675</v>
      </c>
      <c r="Z214" t="s">
        <v>635</v>
      </c>
      <c r="AA214">
        <v>1744</v>
      </c>
      <c r="AB214">
        <v>6976</v>
      </c>
      <c r="AC214" t="s">
        <v>424</v>
      </c>
    </row>
    <row r="215" spans="1:29" x14ac:dyDescent="0.35">
      <c r="A215" t="s">
        <v>362</v>
      </c>
      <c r="B215" t="s">
        <v>363</v>
      </c>
      <c r="C215" t="s">
        <v>364</v>
      </c>
      <c r="D215">
        <v>912783169130</v>
      </c>
      <c r="E215" t="s">
        <v>365</v>
      </c>
      <c r="F215" t="s">
        <v>19</v>
      </c>
      <c r="G215">
        <v>199</v>
      </c>
      <c r="H215" t="s">
        <v>362</v>
      </c>
      <c r="I215">
        <v>70</v>
      </c>
      <c r="J215">
        <v>5</v>
      </c>
      <c r="K215" t="s">
        <v>1435</v>
      </c>
      <c r="L215" s="2">
        <v>45154</v>
      </c>
      <c r="M215" s="6">
        <v>7.9513888888888884E-2</v>
      </c>
      <c r="N215" t="s">
        <v>1436</v>
      </c>
      <c r="O215" s="2">
        <v>45157</v>
      </c>
      <c r="P215" s="6">
        <v>0.68401620370370375</v>
      </c>
      <c r="Q215" t="s">
        <v>510</v>
      </c>
      <c r="R215" t="s">
        <v>405</v>
      </c>
      <c r="S215" t="s">
        <v>887</v>
      </c>
      <c r="T215" t="s">
        <v>715</v>
      </c>
      <c r="U215">
        <v>1</v>
      </c>
      <c r="V215">
        <v>16</v>
      </c>
      <c r="W215">
        <v>3</v>
      </c>
      <c r="X215">
        <v>70</v>
      </c>
      <c r="Y215" t="s">
        <v>697</v>
      </c>
      <c r="Z215" t="s">
        <v>635</v>
      </c>
      <c r="AA215">
        <v>866</v>
      </c>
      <c r="AB215">
        <v>4330</v>
      </c>
      <c r="AC215" t="s">
        <v>405</v>
      </c>
    </row>
    <row r="216" spans="1:29" x14ac:dyDescent="0.35">
      <c r="A216" t="s">
        <v>91</v>
      </c>
      <c r="B216" t="s">
        <v>92</v>
      </c>
      <c r="C216" t="s">
        <v>93</v>
      </c>
      <c r="D216">
        <v>913111711777</v>
      </c>
      <c r="E216" t="s">
        <v>94</v>
      </c>
      <c r="F216" t="s">
        <v>19</v>
      </c>
      <c r="G216">
        <v>205</v>
      </c>
      <c r="H216" t="s">
        <v>91</v>
      </c>
      <c r="I216">
        <v>46</v>
      </c>
      <c r="J216">
        <v>5</v>
      </c>
      <c r="K216" t="s">
        <v>1287</v>
      </c>
      <c r="L216" s="2">
        <v>45113</v>
      </c>
      <c r="M216" s="6">
        <v>0.22038194444444445</v>
      </c>
      <c r="N216" t="s">
        <v>1446</v>
      </c>
      <c r="O216" s="2">
        <v>45116</v>
      </c>
      <c r="P216" s="6">
        <v>0.49111111111111111</v>
      </c>
      <c r="Q216" t="s">
        <v>153</v>
      </c>
      <c r="R216" t="s">
        <v>401</v>
      </c>
      <c r="S216" t="s">
        <v>998</v>
      </c>
      <c r="T216" t="s">
        <v>740</v>
      </c>
      <c r="U216">
        <v>5</v>
      </c>
      <c r="V216">
        <v>11</v>
      </c>
      <c r="W216">
        <v>3</v>
      </c>
      <c r="X216">
        <v>46</v>
      </c>
      <c r="Y216" t="s">
        <v>679</v>
      </c>
      <c r="Z216" t="s">
        <v>638</v>
      </c>
      <c r="AA216">
        <v>758</v>
      </c>
      <c r="AB216">
        <v>3790</v>
      </c>
      <c r="AC216" t="s">
        <v>401</v>
      </c>
    </row>
    <row r="217" spans="1:29" x14ac:dyDescent="0.35">
      <c r="A217" t="s">
        <v>382</v>
      </c>
      <c r="B217" t="s">
        <v>383</v>
      </c>
      <c r="C217" t="s">
        <v>384</v>
      </c>
      <c r="D217">
        <v>914461213936</v>
      </c>
      <c r="E217" t="s">
        <v>385</v>
      </c>
      <c r="F217" t="s">
        <v>19</v>
      </c>
      <c r="G217">
        <v>215</v>
      </c>
      <c r="H217" t="s">
        <v>382</v>
      </c>
      <c r="I217">
        <v>17</v>
      </c>
      <c r="J217">
        <v>1</v>
      </c>
      <c r="K217" t="s">
        <v>1453</v>
      </c>
      <c r="L217" s="2">
        <v>45067</v>
      </c>
      <c r="M217" s="6">
        <v>0.16280092592592593</v>
      </c>
      <c r="N217" t="s">
        <v>1454</v>
      </c>
      <c r="O217" s="2">
        <v>45070</v>
      </c>
      <c r="P217" s="6">
        <v>0.52608796296296301</v>
      </c>
      <c r="Q217" t="s">
        <v>432</v>
      </c>
      <c r="R217" t="s">
        <v>401</v>
      </c>
      <c r="S217" t="s">
        <v>999</v>
      </c>
      <c r="T217" t="s">
        <v>720</v>
      </c>
      <c r="U217">
        <v>3</v>
      </c>
      <c r="V217">
        <v>12</v>
      </c>
      <c r="W217">
        <v>3</v>
      </c>
      <c r="X217">
        <v>17</v>
      </c>
      <c r="Y217" t="s">
        <v>650</v>
      </c>
      <c r="Z217" t="s">
        <v>629</v>
      </c>
      <c r="AA217">
        <v>1899</v>
      </c>
      <c r="AB217">
        <v>1899</v>
      </c>
      <c r="AC217" t="s">
        <v>401</v>
      </c>
    </row>
    <row r="218" spans="1:29" x14ac:dyDescent="0.35">
      <c r="A218" t="s">
        <v>171</v>
      </c>
      <c r="B218" t="s">
        <v>172</v>
      </c>
      <c r="C218" t="s">
        <v>173</v>
      </c>
      <c r="D218">
        <v>916843169694</v>
      </c>
      <c r="E218" t="s">
        <v>174</v>
      </c>
      <c r="F218" t="s">
        <v>19</v>
      </c>
      <c r="G218">
        <v>217</v>
      </c>
      <c r="H218" t="s">
        <v>171</v>
      </c>
      <c r="I218">
        <v>53</v>
      </c>
      <c r="J218">
        <v>4</v>
      </c>
      <c r="K218" t="s">
        <v>1362</v>
      </c>
      <c r="L218" s="2">
        <v>45165</v>
      </c>
      <c r="M218" s="6">
        <v>0.12817129629629628</v>
      </c>
      <c r="N218" t="s">
        <v>1283</v>
      </c>
      <c r="O218" s="2">
        <v>45168</v>
      </c>
      <c r="P218" s="6">
        <v>0.69605324074074071</v>
      </c>
      <c r="Q218" t="s">
        <v>406</v>
      </c>
      <c r="R218" t="s">
        <v>409</v>
      </c>
      <c r="S218" t="s">
        <v>887</v>
      </c>
      <c r="T218" t="s">
        <v>720</v>
      </c>
      <c r="U218">
        <v>3</v>
      </c>
      <c r="V218">
        <v>16</v>
      </c>
      <c r="W218">
        <v>3</v>
      </c>
      <c r="X218">
        <v>53</v>
      </c>
      <c r="Y218" t="s">
        <v>686</v>
      </c>
      <c r="Z218" t="s">
        <v>635</v>
      </c>
      <c r="AA218">
        <v>1672</v>
      </c>
      <c r="AB218">
        <v>6688</v>
      </c>
      <c r="AC218" t="s">
        <v>409</v>
      </c>
    </row>
    <row r="219" spans="1:29" x14ac:dyDescent="0.35">
      <c r="A219" t="s">
        <v>241</v>
      </c>
      <c r="B219" t="s">
        <v>242</v>
      </c>
      <c r="C219" t="s">
        <v>101</v>
      </c>
      <c r="D219">
        <v>4318554567</v>
      </c>
      <c r="E219" t="s">
        <v>243</v>
      </c>
      <c r="F219" t="s">
        <v>10</v>
      </c>
      <c r="G219">
        <v>218</v>
      </c>
      <c r="H219" t="s">
        <v>241</v>
      </c>
      <c r="I219">
        <v>31</v>
      </c>
      <c r="J219">
        <v>4</v>
      </c>
      <c r="K219" t="s">
        <v>1456</v>
      </c>
      <c r="L219" s="2">
        <v>45090</v>
      </c>
      <c r="M219" s="6">
        <v>0.95498842592592592</v>
      </c>
      <c r="N219" t="s">
        <v>1457</v>
      </c>
      <c r="O219" s="2">
        <v>45093</v>
      </c>
      <c r="P219" s="6">
        <v>0.12917824074074075</v>
      </c>
      <c r="Q219" t="s">
        <v>518</v>
      </c>
      <c r="R219" t="s">
        <v>424</v>
      </c>
      <c r="S219" t="s">
        <v>1000</v>
      </c>
      <c r="T219" t="s">
        <v>731</v>
      </c>
      <c r="U219">
        <v>22</v>
      </c>
      <c r="V219">
        <v>3</v>
      </c>
      <c r="W219">
        <v>3</v>
      </c>
      <c r="X219">
        <v>31</v>
      </c>
      <c r="Y219" t="s">
        <v>664</v>
      </c>
      <c r="Z219" t="s">
        <v>633</v>
      </c>
      <c r="AA219">
        <v>1804</v>
      </c>
      <c r="AB219">
        <v>7216</v>
      </c>
      <c r="AC219" t="s">
        <v>424</v>
      </c>
    </row>
    <row r="220" spans="1:29" x14ac:dyDescent="0.35">
      <c r="A220" t="s">
        <v>115</v>
      </c>
      <c r="B220" t="s">
        <v>116</v>
      </c>
      <c r="C220" t="s">
        <v>117</v>
      </c>
      <c r="D220">
        <v>2539728317</v>
      </c>
      <c r="E220" t="s">
        <v>118</v>
      </c>
      <c r="F220" t="s">
        <v>10</v>
      </c>
      <c r="G220">
        <v>275</v>
      </c>
      <c r="H220" t="s">
        <v>115</v>
      </c>
      <c r="I220">
        <v>29</v>
      </c>
      <c r="J220">
        <v>1</v>
      </c>
      <c r="K220" t="s">
        <v>1300</v>
      </c>
      <c r="L220" s="2">
        <v>44987</v>
      </c>
      <c r="M220" s="6">
        <v>0.17623842592592592</v>
      </c>
      <c r="N220" t="s">
        <v>1245</v>
      </c>
      <c r="O220" s="2">
        <v>44990</v>
      </c>
      <c r="P220" s="6">
        <v>5.392361111111111E-2</v>
      </c>
      <c r="Q220" t="s">
        <v>539</v>
      </c>
      <c r="R220" t="s">
        <v>414</v>
      </c>
      <c r="S220" t="s">
        <v>839</v>
      </c>
      <c r="T220" t="s">
        <v>740</v>
      </c>
      <c r="U220">
        <v>4</v>
      </c>
      <c r="V220">
        <v>1</v>
      </c>
      <c r="W220">
        <v>3</v>
      </c>
      <c r="X220">
        <v>29</v>
      </c>
      <c r="Y220" t="s">
        <v>662</v>
      </c>
      <c r="Z220" t="s">
        <v>633</v>
      </c>
      <c r="AA220">
        <v>1252</v>
      </c>
      <c r="AB220">
        <v>1252</v>
      </c>
      <c r="AC220" t="s">
        <v>414</v>
      </c>
    </row>
    <row r="221" spans="1:29" x14ac:dyDescent="0.35">
      <c r="A221" t="s">
        <v>321</v>
      </c>
      <c r="B221" t="s">
        <v>322</v>
      </c>
      <c r="C221" t="s">
        <v>323</v>
      </c>
      <c r="D221">
        <v>813770782</v>
      </c>
      <c r="E221" t="s">
        <v>324</v>
      </c>
      <c r="F221" t="s">
        <v>10</v>
      </c>
      <c r="G221">
        <v>285</v>
      </c>
      <c r="H221" t="s">
        <v>321</v>
      </c>
      <c r="I221">
        <v>7</v>
      </c>
      <c r="J221">
        <v>5</v>
      </c>
      <c r="K221" t="s">
        <v>1261</v>
      </c>
      <c r="L221" s="2">
        <v>44983</v>
      </c>
      <c r="M221" s="6">
        <v>0.72689814814814813</v>
      </c>
      <c r="N221" t="s">
        <v>1379</v>
      </c>
      <c r="O221" s="2">
        <v>44986</v>
      </c>
      <c r="P221" s="6">
        <v>0.53634259259259254</v>
      </c>
      <c r="Q221" t="s">
        <v>534</v>
      </c>
      <c r="R221" t="s">
        <v>414</v>
      </c>
      <c r="S221" t="s">
        <v>712</v>
      </c>
      <c r="T221" t="s">
        <v>720</v>
      </c>
      <c r="U221">
        <v>17</v>
      </c>
      <c r="V221">
        <v>12</v>
      </c>
      <c r="W221">
        <v>3</v>
      </c>
      <c r="X221">
        <v>7</v>
      </c>
      <c r="Y221" t="s">
        <v>639</v>
      </c>
      <c r="Z221" t="s">
        <v>629</v>
      </c>
      <c r="AA221">
        <v>409</v>
      </c>
      <c r="AB221">
        <v>2045</v>
      </c>
      <c r="AC221" t="s">
        <v>414</v>
      </c>
    </row>
    <row r="222" spans="1:29" x14ac:dyDescent="0.35">
      <c r="A222" t="s">
        <v>48</v>
      </c>
      <c r="B222" t="s">
        <v>49</v>
      </c>
      <c r="C222" t="s">
        <v>50</v>
      </c>
      <c r="D222">
        <v>916173563562</v>
      </c>
      <c r="E222" t="s">
        <v>51</v>
      </c>
      <c r="F222" t="s">
        <v>10</v>
      </c>
      <c r="G222">
        <v>287</v>
      </c>
      <c r="H222" t="s">
        <v>48</v>
      </c>
      <c r="I222">
        <v>7</v>
      </c>
      <c r="J222">
        <v>5</v>
      </c>
      <c r="K222" t="s">
        <v>1259</v>
      </c>
      <c r="L222" s="2">
        <v>44988</v>
      </c>
      <c r="M222" s="6">
        <v>0.20421296296296296</v>
      </c>
      <c r="N222" t="s">
        <v>1267</v>
      </c>
      <c r="O222" s="2">
        <v>44991</v>
      </c>
      <c r="P222" s="6">
        <v>0.65274305555555556</v>
      </c>
      <c r="Q222" t="s">
        <v>544</v>
      </c>
      <c r="R222" t="s">
        <v>414</v>
      </c>
      <c r="S222" t="s">
        <v>839</v>
      </c>
      <c r="T222" t="s">
        <v>717</v>
      </c>
      <c r="U222">
        <v>4</v>
      </c>
      <c r="V222">
        <v>15</v>
      </c>
      <c r="W222">
        <v>3</v>
      </c>
      <c r="X222">
        <v>7</v>
      </c>
      <c r="Y222" t="s">
        <v>639</v>
      </c>
      <c r="Z222" t="s">
        <v>629</v>
      </c>
      <c r="AA222">
        <v>409</v>
      </c>
      <c r="AB222">
        <v>2045</v>
      </c>
      <c r="AC222" t="s">
        <v>414</v>
      </c>
    </row>
    <row r="223" spans="1:29" x14ac:dyDescent="0.35">
      <c r="A223" t="s">
        <v>24</v>
      </c>
      <c r="B223" t="s">
        <v>25</v>
      </c>
      <c r="C223" t="s">
        <v>26</v>
      </c>
      <c r="D223">
        <v>2207644242</v>
      </c>
      <c r="E223" t="s">
        <v>27</v>
      </c>
      <c r="F223" t="s">
        <v>19</v>
      </c>
      <c r="G223">
        <v>308</v>
      </c>
      <c r="H223" t="s">
        <v>24</v>
      </c>
      <c r="I223">
        <v>57</v>
      </c>
      <c r="J223">
        <v>1</v>
      </c>
      <c r="K223" t="s">
        <v>1491</v>
      </c>
      <c r="L223" s="2">
        <v>44994</v>
      </c>
      <c r="M223" s="6">
        <v>0.32929398148148148</v>
      </c>
      <c r="N223" t="s">
        <v>1268</v>
      </c>
      <c r="O223" s="2">
        <v>44997</v>
      </c>
      <c r="P223" s="6">
        <v>0.50791666666666668</v>
      </c>
      <c r="Q223" t="s">
        <v>438</v>
      </c>
      <c r="R223" t="s">
        <v>405</v>
      </c>
      <c r="S223" t="s">
        <v>839</v>
      </c>
      <c r="T223" t="s">
        <v>740</v>
      </c>
      <c r="U223">
        <v>7</v>
      </c>
      <c r="V223">
        <v>12</v>
      </c>
      <c r="W223">
        <v>3</v>
      </c>
      <c r="X223">
        <v>57</v>
      </c>
      <c r="Y223" t="s">
        <v>689</v>
      </c>
      <c r="Z223" t="s">
        <v>633</v>
      </c>
      <c r="AA223">
        <v>1582</v>
      </c>
      <c r="AB223">
        <v>1582</v>
      </c>
      <c r="AC223" t="s">
        <v>405</v>
      </c>
    </row>
    <row r="224" spans="1:29" x14ac:dyDescent="0.35">
      <c r="A224" t="s">
        <v>278</v>
      </c>
      <c r="B224" t="s">
        <v>279</v>
      </c>
      <c r="C224" t="s">
        <v>280</v>
      </c>
      <c r="D224">
        <v>8410472405</v>
      </c>
      <c r="E224" t="s">
        <v>281</v>
      </c>
      <c r="F224" t="s">
        <v>19</v>
      </c>
      <c r="G224">
        <v>309</v>
      </c>
      <c r="H224" t="s">
        <v>278</v>
      </c>
      <c r="I224">
        <v>60</v>
      </c>
      <c r="J224">
        <v>4</v>
      </c>
      <c r="K224" t="s">
        <v>1369</v>
      </c>
      <c r="L224" s="2">
        <v>45240</v>
      </c>
      <c r="M224" s="6">
        <v>0.27688657407407408</v>
      </c>
      <c r="N224" t="s">
        <v>1251</v>
      </c>
      <c r="O224" s="2">
        <v>45243</v>
      </c>
      <c r="P224" s="6">
        <v>0.21843750000000001</v>
      </c>
      <c r="Q224" t="s">
        <v>57</v>
      </c>
      <c r="R224" t="s">
        <v>403</v>
      </c>
      <c r="S224" t="s">
        <v>948</v>
      </c>
      <c r="T224" t="s">
        <v>717</v>
      </c>
      <c r="U224">
        <v>6</v>
      </c>
      <c r="V224">
        <v>5</v>
      </c>
      <c r="W224">
        <v>3</v>
      </c>
      <c r="X224">
        <v>60</v>
      </c>
      <c r="Y224" t="s">
        <v>692</v>
      </c>
      <c r="Z224" t="s">
        <v>635</v>
      </c>
      <c r="AA224">
        <v>827</v>
      </c>
      <c r="AB224">
        <v>3308</v>
      </c>
      <c r="AC224" t="s">
        <v>403</v>
      </c>
    </row>
    <row r="225" spans="1:29" x14ac:dyDescent="0.35">
      <c r="A225" t="s">
        <v>248</v>
      </c>
      <c r="B225" t="s">
        <v>249</v>
      </c>
      <c r="C225" t="s">
        <v>250</v>
      </c>
      <c r="D225">
        <v>5287021467</v>
      </c>
      <c r="E225" t="s">
        <v>251</v>
      </c>
      <c r="F225" t="s">
        <v>19</v>
      </c>
      <c r="G225">
        <v>315</v>
      </c>
      <c r="H225" t="s">
        <v>248</v>
      </c>
      <c r="I225">
        <v>26</v>
      </c>
      <c r="J225">
        <v>5</v>
      </c>
      <c r="K225" t="s">
        <v>1267</v>
      </c>
      <c r="L225" s="2">
        <v>44991</v>
      </c>
      <c r="M225" s="6">
        <v>0.59827546296296297</v>
      </c>
      <c r="N225" t="s">
        <v>1491</v>
      </c>
      <c r="O225" s="2">
        <v>44994</v>
      </c>
      <c r="P225" s="6">
        <v>0.80579861111111106</v>
      </c>
      <c r="Q225" t="s">
        <v>551</v>
      </c>
      <c r="R225" t="s">
        <v>414</v>
      </c>
      <c r="S225" t="s">
        <v>839</v>
      </c>
      <c r="T225" t="s">
        <v>727</v>
      </c>
      <c r="U225">
        <v>14</v>
      </c>
      <c r="V225">
        <v>19</v>
      </c>
      <c r="W225">
        <v>3</v>
      </c>
      <c r="X225">
        <v>26</v>
      </c>
      <c r="Y225" t="s">
        <v>659</v>
      </c>
      <c r="Z225" t="s">
        <v>633</v>
      </c>
      <c r="AA225">
        <v>289</v>
      </c>
      <c r="AB225">
        <v>1445</v>
      </c>
      <c r="AC225" t="s">
        <v>414</v>
      </c>
    </row>
    <row r="226" spans="1:29" x14ac:dyDescent="0.35">
      <c r="A226" t="s">
        <v>28</v>
      </c>
      <c r="B226" t="s">
        <v>29</v>
      </c>
      <c r="C226" t="s">
        <v>30</v>
      </c>
      <c r="D226">
        <v>919363577179</v>
      </c>
      <c r="E226" t="s">
        <v>31</v>
      </c>
      <c r="F226" t="s">
        <v>10</v>
      </c>
      <c r="G226">
        <v>343</v>
      </c>
      <c r="H226" t="s">
        <v>28</v>
      </c>
      <c r="I226">
        <v>66</v>
      </c>
      <c r="J226">
        <v>3</v>
      </c>
      <c r="K226" t="s">
        <v>1267</v>
      </c>
      <c r="L226" s="2">
        <v>44991</v>
      </c>
      <c r="M226" s="6">
        <v>0.59212962962962967</v>
      </c>
      <c r="N226" t="s">
        <v>1491</v>
      </c>
      <c r="O226" s="2">
        <v>44994</v>
      </c>
      <c r="P226" s="6">
        <v>0.39380787037037035</v>
      </c>
      <c r="Q226" t="s">
        <v>288</v>
      </c>
      <c r="R226" t="s">
        <v>414</v>
      </c>
      <c r="S226" t="s">
        <v>839</v>
      </c>
      <c r="T226" t="s">
        <v>727</v>
      </c>
      <c r="U226">
        <v>14</v>
      </c>
      <c r="V226">
        <v>9</v>
      </c>
      <c r="W226">
        <v>3</v>
      </c>
      <c r="X226">
        <v>66</v>
      </c>
      <c r="Y226" t="s">
        <v>698</v>
      </c>
      <c r="Z226" t="s">
        <v>633</v>
      </c>
      <c r="AA226">
        <v>610</v>
      </c>
      <c r="AB226">
        <v>1830</v>
      </c>
      <c r="AC226" t="s">
        <v>414</v>
      </c>
    </row>
    <row r="227" spans="1:29" x14ac:dyDescent="0.35">
      <c r="A227" t="s">
        <v>347</v>
      </c>
      <c r="B227" t="s">
        <v>348</v>
      </c>
      <c r="C227" t="s">
        <v>349</v>
      </c>
      <c r="D227">
        <v>917264144428</v>
      </c>
      <c r="E227" t="s">
        <v>350</v>
      </c>
      <c r="F227" t="s">
        <v>10</v>
      </c>
      <c r="G227">
        <v>353</v>
      </c>
      <c r="H227" t="s">
        <v>347</v>
      </c>
      <c r="I227">
        <v>55</v>
      </c>
      <c r="J227">
        <v>2</v>
      </c>
      <c r="K227" t="s">
        <v>1434</v>
      </c>
      <c r="L227" s="2">
        <v>45159</v>
      </c>
      <c r="M227" s="6">
        <v>0.40517361111111111</v>
      </c>
      <c r="N227" t="s">
        <v>1425</v>
      </c>
      <c r="O227" s="2">
        <v>45162</v>
      </c>
      <c r="P227" s="6">
        <v>0.59182870370370366</v>
      </c>
      <c r="Q227" t="s">
        <v>532</v>
      </c>
      <c r="R227" t="s">
        <v>409</v>
      </c>
      <c r="S227" t="s">
        <v>887</v>
      </c>
      <c r="T227" t="s">
        <v>727</v>
      </c>
      <c r="U227">
        <v>9</v>
      </c>
      <c r="V227">
        <v>14</v>
      </c>
      <c r="W227">
        <v>3</v>
      </c>
      <c r="X227">
        <v>55</v>
      </c>
      <c r="Y227" t="s">
        <v>688</v>
      </c>
      <c r="Z227" t="s">
        <v>629</v>
      </c>
      <c r="AA227">
        <v>1904</v>
      </c>
      <c r="AB227">
        <v>3808</v>
      </c>
      <c r="AC227" t="s">
        <v>409</v>
      </c>
    </row>
    <row r="228" spans="1:29" x14ac:dyDescent="0.35">
      <c r="A228" t="s">
        <v>386</v>
      </c>
      <c r="B228" t="s">
        <v>387</v>
      </c>
      <c r="C228" t="s">
        <v>211</v>
      </c>
      <c r="D228">
        <v>913621448305</v>
      </c>
      <c r="E228" t="s">
        <v>388</v>
      </c>
      <c r="F228" t="s">
        <v>10</v>
      </c>
      <c r="G228">
        <v>360</v>
      </c>
      <c r="H228" t="s">
        <v>386</v>
      </c>
      <c r="I228">
        <v>41</v>
      </c>
      <c r="J228">
        <v>1</v>
      </c>
      <c r="K228" t="s">
        <v>1374</v>
      </c>
      <c r="L228" s="2">
        <v>45236</v>
      </c>
      <c r="M228" s="6">
        <v>0.1332986111111111</v>
      </c>
      <c r="N228" t="s">
        <v>1252</v>
      </c>
      <c r="O228" s="2">
        <v>45239</v>
      </c>
      <c r="P228" s="6">
        <v>0.73994212962962957</v>
      </c>
      <c r="Q228" t="s">
        <v>413</v>
      </c>
      <c r="R228" t="s">
        <v>403</v>
      </c>
      <c r="S228" t="s">
        <v>948</v>
      </c>
      <c r="T228" t="s">
        <v>727</v>
      </c>
      <c r="U228">
        <v>3</v>
      </c>
      <c r="V228">
        <v>17</v>
      </c>
      <c r="W228">
        <v>3</v>
      </c>
      <c r="X228">
        <v>41</v>
      </c>
      <c r="Y228" t="s">
        <v>674</v>
      </c>
      <c r="Z228" t="s">
        <v>635</v>
      </c>
      <c r="AA228">
        <v>1977</v>
      </c>
      <c r="AB228">
        <v>1977</v>
      </c>
      <c r="AC228" t="s">
        <v>403</v>
      </c>
    </row>
    <row r="229" spans="1:29" x14ac:dyDescent="0.35">
      <c r="A229" t="s">
        <v>115</v>
      </c>
      <c r="B229" t="s">
        <v>116</v>
      </c>
      <c r="C229" t="s">
        <v>117</v>
      </c>
      <c r="D229">
        <v>2539728317</v>
      </c>
      <c r="E229" t="s">
        <v>118</v>
      </c>
      <c r="F229" t="s">
        <v>10</v>
      </c>
      <c r="G229">
        <v>365</v>
      </c>
      <c r="H229" t="s">
        <v>115</v>
      </c>
      <c r="I229">
        <v>8</v>
      </c>
      <c r="J229">
        <v>5</v>
      </c>
      <c r="K229" t="s">
        <v>1315</v>
      </c>
      <c r="L229" s="2">
        <v>45078</v>
      </c>
      <c r="M229" s="6">
        <v>0.6470717592592593</v>
      </c>
      <c r="N229" t="s">
        <v>1507</v>
      </c>
      <c r="O229" s="2">
        <v>45081</v>
      </c>
      <c r="P229" s="6">
        <v>0.4274189814814815</v>
      </c>
      <c r="Q229" t="s">
        <v>180</v>
      </c>
      <c r="R229" t="s">
        <v>401</v>
      </c>
      <c r="S229" t="s">
        <v>1000</v>
      </c>
      <c r="T229" t="s">
        <v>740</v>
      </c>
      <c r="U229">
        <v>15</v>
      </c>
      <c r="V229">
        <v>10</v>
      </c>
      <c r="W229">
        <v>3</v>
      </c>
      <c r="X229">
        <v>8</v>
      </c>
      <c r="Y229" t="s">
        <v>640</v>
      </c>
      <c r="Z229" t="s">
        <v>635</v>
      </c>
      <c r="AA229">
        <v>252</v>
      </c>
      <c r="AB229">
        <v>1260</v>
      </c>
      <c r="AC229" t="s">
        <v>401</v>
      </c>
    </row>
    <row r="230" spans="1:29" x14ac:dyDescent="0.35">
      <c r="A230" t="s">
        <v>107</v>
      </c>
      <c r="B230" t="s">
        <v>108</v>
      </c>
      <c r="C230" t="s">
        <v>109</v>
      </c>
      <c r="D230">
        <v>918716483532</v>
      </c>
      <c r="E230" t="s">
        <v>110</v>
      </c>
      <c r="F230" t="s">
        <v>10</v>
      </c>
      <c r="G230">
        <v>373</v>
      </c>
      <c r="H230" t="s">
        <v>107</v>
      </c>
      <c r="I230">
        <v>65</v>
      </c>
      <c r="J230">
        <v>2</v>
      </c>
      <c r="K230" t="s">
        <v>1512</v>
      </c>
      <c r="L230" s="2">
        <v>45084</v>
      </c>
      <c r="M230" s="6">
        <v>0.8674884259259259</v>
      </c>
      <c r="N230" t="s">
        <v>1345</v>
      </c>
      <c r="O230" s="2">
        <v>45087</v>
      </c>
      <c r="P230" s="6">
        <v>0.99837962962962967</v>
      </c>
      <c r="Q230" t="s">
        <v>258</v>
      </c>
      <c r="R230" t="s">
        <v>424</v>
      </c>
      <c r="S230" t="s">
        <v>1000</v>
      </c>
      <c r="T230" t="s">
        <v>715</v>
      </c>
      <c r="U230">
        <v>20</v>
      </c>
      <c r="V230">
        <v>23</v>
      </c>
      <c r="W230">
        <v>3</v>
      </c>
      <c r="X230">
        <v>65</v>
      </c>
      <c r="Y230" t="s">
        <v>697</v>
      </c>
      <c r="Z230" t="s">
        <v>409</v>
      </c>
      <c r="AA230">
        <v>1895</v>
      </c>
      <c r="AB230">
        <v>3790</v>
      </c>
      <c r="AC230" t="s">
        <v>424</v>
      </c>
    </row>
    <row r="231" spans="1:29" x14ac:dyDescent="0.35">
      <c r="A231" t="s">
        <v>305</v>
      </c>
      <c r="B231" t="s">
        <v>306</v>
      </c>
      <c r="C231" t="s">
        <v>307</v>
      </c>
      <c r="D231">
        <v>3005266310</v>
      </c>
      <c r="E231" t="s">
        <v>308</v>
      </c>
      <c r="F231" t="s">
        <v>10</v>
      </c>
      <c r="G231">
        <v>379</v>
      </c>
      <c r="H231" t="s">
        <v>305</v>
      </c>
      <c r="I231">
        <v>66</v>
      </c>
      <c r="J231">
        <v>1</v>
      </c>
      <c r="K231" t="s">
        <v>1259</v>
      </c>
      <c r="L231" s="2">
        <v>44988</v>
      </c>
      <c r="M231" s="6">
        <v>0.98033564814814811</v>
      </c>
      <c r="N231" t="s">
        <v>1267</v>
      </c>
      <c r="O231" s="2">
        <v>44991</v>
      </c>
      <c r="P231" s="6">
        <v>0.44725694444444447</v>
      </c>
      <c r="Q231" t="s">
        <v>437</v>
      </c>
      <c r="R231" t="s">
        <v>414</v>
      </c>
      <c r="S231" t="s">
        <v>839</v>
      </c>
      <c r="T231" t="s">
        <v>717</v>
      </c>
      <c r="U231">
        <v>23</v>
      </c>
      <c r="V231">
        <v>10</v>
      </c>
      <c r="W231">
        <v>3</v>
      </c>
      <c r="X231">
        <v>66</v>
      </c>
      <c r="Y231" t="s">
        <v>698</v>
      </c>
      <c r="Z231" t="s">
        <v>633</v>
      </c>
      <c r="AA231">
        <v>610</v>
      </c>
      <c r="AB231">
        <v>610</v>
      </c>
      <c r="AC231" t="s">
        <v>414</v>
      </c>
    </row>
    <row r="232" spans="1:29" x14ac:dyDescent="0.35">
      <c r="A232" t="s">
        <v>55</v>
      </c>
      <c r="B232" t="s">
        <v>56</v>
      </c>
      <c r="C232" t="s">
        <v>57</v>
      </c>
      <c r="D232">
        <v>912112817503</v>
      </c>
      <c r="E232" t="s">
        <v>58</v>
      </c>
      <c r="F232" t="s">
        <v>10</v>
      </c>
      <c r="G232">
        <v>381</v>
      </c>
      <c r="H232" t="s">
        <v>55</v>
      </c>
      <c r="I232">
        <v>25</v>
      </c>
      <c r="J232">
        <v>3</v>
      </c>
      <c r="K232" t="s">
        <v>1389</v>
      </c>
      <c r="L232" s="2">
        <v>44951</v>
      </c>
      <c r="M232" s="6">
        <v>0.7708680555555556</v>
      </c>
      <c r="N232" t="s">
        <v>1514</v>
      </c>
      <c r="O232" s="2">
        <v>44954</v>
      </c>
      <c r="P232" s="6">
        <v>0.26465277777777779</v>
      </c>
      <c r="Q232" t="s">
        <v>331</v>
      </c>
      <c r="R232" t="s">
        <v>401</v>
      </c>
      <c r="S232" t="s">
        <v>1002</v>
      </c>
      <c r="T232" t="s">
        <v>715</v>
      </c>
      <c r="U232">
        <v>18</v>
      </c>
      <c r="V232">
        <v>6</v>
      </c>
      <c r="W232">
        <v>3</v>
      </c>
      <c r="X232">
        <v>25</v>
      </c>
      <c r="Y232" t="s">
        <v>658</v>
      </c>
      <c r="Z232" t="s">
        <v>631</v>
      </c>
      <c r="AA232">
        <v>1202</v>
      </c>
      <c r="AB232">
        <v>3606</v>
      </c>
      <c r="AC232" t="s">
        <v>401</v>
      </c>
    </row>
    <row r="233" spans="1:29" x14ac:dyDescent="0.35">
      <c r="A233" t="s">
        <v>264</v>
      </c>
      <c r="B233" t="s">
        <v>265</v>
      </c>
      <c r="C233" t="s">
        <v>266</v>
      </c>
      <c r="D233">
        <v>407409251</v>
      </c>
      <c r="E233" t="s">
        <v>267</v>
      </c>
      <c r="F233" t="s">
        <v>19</v>
      </c>
      <c r="G233">
        <v>395</v>
      </c>
      <c r="H233" t="s">
        <v>264</v>
      </c>
      <c r="I233">
        <v>26</v>
      </c>
      <c r="J233">
        <v>2</v>
      </c>
      <c r="K233" t="s">
        <v>1259</v>
      </c>
      <c r="L233" s="2">
        <v>44988</v>
      </c>
      <c r="M233" s="6">
        <v>0.96868055555555554</v>
      </c>
      <c r="N233" t="s">
        <v>1267</v>
      </c>
      <c r="O233" s="2">
        <v>44991</v>
      </c>
      <c r="P233" s="6">
        <v>0.77265046296296291</v>
      </c>
      <c r="Q233" t="s">
        <v>552</v>
      </c>
      <c r="R233" t="s">
        <v>414</v>
      </c>
      <c r="S233" t="s">
        <v>839</v>
      </c>
      <c r="T233" t="s">
        <v>717</v>
      </c>
      <c r="U233">
        <v>23</v>
      </c>
      <c r="V233">
        <v>18</v>
      </c>
      <c r="W233">
        <v>3</v>
      </c>
      <c r="X233">
        <v>26</v>
      </c>
      <c r="Y233" t="s">
        <v>659</v>
      </c>
      <c r="Z233" t="s">
        <v>633</v>
      </c>
      <c r="AA233">
        <v>289</v>
      </c>
      <c r="AB233">
        <v>578</v>
      </c>
      <c r="AC233" t="s">
        <v>414</v>
      </c>
    </row>
    <row r="234" spans="1:29" x14ac:dyDescent="0.35">
      <c r="A234" t="s">
        <v>151</v>
      </c>
      <c r="B234" t="s">
        <v>152</v>
      </c>
      <c r="C234" t="s">
        <v>153</v>
      </c>
      <c r="D234">
        <v>1972392634</v>
      </c>
      <c r="E234" t="s">
        <v>154</v>
      </c>
      <c r="F234" t="s">
        <v>19</v>
      </c>
      <c r="G234">
        <v>402</v>
      </c>
      <c r="H234" t="s">
        <v>151</v>
      </c>
      <c r="I234">
        <v>29</v>
      </c>
      <c r="J234">
        <v>1</v>
      </c>
      <c r="K234" t="s">
        <v>1245</v>
      </c>
      <c r="L234" s="2">
        <v>44990</v>
      </c>
      <c r="M234" s="6">
        <v>0.69616898148148143</v>
      </c>
      <c r="N234" t="s">
        <v>1317</v>
      </c>
      <c r="O234" s="2">
        <v>44993</v>
      </c>
      <c r="P234" s="6">
        <v>0.5644675925925926</v>
      </c>
      <c r="Q234" t="s">
        <v>452</v>
      </c>
      <c r="R234" t="s">
        <v>414</v>
      </c>
      <c r="S234" t="s">
        <v>839</v>
      </c>
      <c r="T234" t="s">
        <v>720</v>
      </c>
      <c r="U234">
        <v>16</v>
      </c>
      <c r="V234">
        <v>13</v>
      </c>
      <c r="W234">
        <v>3</v>
      </c>
      <c r="X234">
        <v>29</v>
      </c>
      <c r="Y234" t="s">
        <v>662</v>
      </c>
      <c r="Z234" t="s">
        <v>633</v>
      </c>
      <c r="AA234">
        <v>1252</v>
      </c>
      <c r="AB234">
        <v>1252</v>
      </c>
      <c r="AC234" t="s">
        <v>414</v>
      </c>
    </row>
    <row r="235" spans="1:29" x14ac:dyDescent="0.35">
      <c r="A235" t="s">
        <v>28</v>
      </c>
      <c r="B235" t="s">
        <v>29</v>
      </c>
      <c r="C235" t="s">
        <v>30</v>
      </c>
      <c r="D235">
        <v>919363577179</v>
      </c>
      <c r="E235" t="s">
        <v>31</v>
      </c>
      <c r="F235" t="s">
        <v>10</v>
      </c>
      <c r="G235">
        <v>411</v>
      </c>
      <c r="H235" t="s">
        <v>28</v>
      </c>
      <c r="I235">
        <v>48</v>
      </c>
      <c r="J235">
        <v>1</v>
      </c>
      <c r="K235" t="s">
        <v>1360</v>
      </c>
      <c r="L235" s="2">
        <v>45235</v>
      </c>
      <c r="M235" s="6">
        <v>0.68858796296296299</v>
      </c>
      <c r="N235" t="s">
        <v>1255</v>
      </c>
      <c r="O235" s="2">
        <v>45238</v>
      </c>
      <c r="P235" s="6">
        <v>0.30655092592592592</v>
      </c>
      <c r="Q235" t="s">
        <v>527</v>
      </c>
      <c r="R235" t="s">
        <v>403</v>
      </c>
      <c r="S235" t="s">
        <v>948</v>
      </c>
      <c r="T235" t="s">
        <v>720</v>
      </c>
      <c r="U235">
        <v>16</v>
      </c>
      <c r="V235">
        <v>7</v>
      </c>
      <c r="W235">
        <v>3</v>
      </c>
      <c r="X235">
        <v>48</v>
      </c>
      <c r="Y235" t="s">
        <v>681</v>
      </c>
      <c r="Z235" t="s">
        <v>633</v>
      </c>
      <c r="AA235">
        <v>433</v>
      </c>
      <c r="AB235">
        <v>433</v>
      </c>
      <c r="AC235" t="s">
        <v>403</v>
      </c>
    </row>
    <row r="236" spans="1:29" x14ac:dyDescent="0.35">
      <c r="A236" t="s">
        <v>317</v>
      </c>
      <c r="B236" t="s">
        <v>318</v>
      </c>
      <c r="C236" t="s">
        <v>319</v>
      </c>
      <c r="D236">
        <v>4987395025</v>
      </c>
      <c r="E236" t="s">
        <v>320</v>
      </c>
      <c r="F236" t="s">
        <v>19</v>
      </c>
      <c r="G236">
        <v>412</v>
      </c>
      <c r="H236" t="s">
        <v>317</v>
      </c>
      <c r="I236">
        <v>67</v>
      </c>
      <c r="J236">
        <v>2</v>
      </c>
      <c r="K236" t="s">
        <v>1373</v>
      </c>
      <c r="L236" s="2">
        <v>45227</v>
      </c>
      <c r="M236" s="6">
        <v>0.3947222222222222</v>
      </c>
      <c r="N236" t="s">
        <v>1519</v>
      </c>
      <c r="O236" s="2">
        <v>45230</v>
      </c>
      <c r="P236" s="6">
        <v>0.96836805555555561</v>
      </c>
      <c r="Q236" t="s">
        <v>184</v>
      </c>
      <c r="R236" t="s">
        <v>401</v>
      </c>
      <c r="S236" t="s">
        <v>1006</v>
      </c>
      <c r="T236" t="s">
        <v>713</v>
      </c>
      <c r="U236">
        <v>9</v>
      </c>
      <c r="V236">
        <v>23</v>
      </c>
      <c r="W236">
        <v>3</v>
      </c>
      <c r="X236">
        <v>67</v>
      </c>
      <c r="Y236" t="s">
        <v>699</v>
      </c>
      <c r="Z236" t="s">
        <v>409</v>
      </c>
      <c r="AA236">
        <v>1374</v>
      </c>
      <c r="AB236">
        <v>2748</v>
      </c>
      <c r="AC236" t="s">
        <v>401</v>
      </c>
    </row>
    <row r="237" spans="1:29" x14ac:dyDescent="0.35">
      <c r="A237" t="s">
        <v>44</v>
      </c>
      <c r="B237" t="s">
        <v>45</v>
      </c>
      <c r="C237" t="s">
        <v>46</v>
      </c>
      <c r="D237">
        <v>1608833065</v>
      </c>
      <c r="E237" t="s">
        <v>47</v>
      </c>
      <c r="F237" t="s">
        <v>19</v>
      </c>
      <c r="G237">
        <v>437</v>
      </c>
      <c r="H237" t="s">
        <v>44</v>
      </c>
      <c r="I237">
        <v>55</v>
      </c>
      <c r="J237">
        <v>1</v>
      </c>
      <c r="K237" t="s">
        <v>1425</v>
      </c>
      <c r="L237" s="2">
        <v>45162</v>
      </c>
      <c r="M237" s="6">
        <v>0.27137731481481481</v>
      </c>
      <c r="N237" t="s">
        <v>1362</v>
      </c>
      <c r="O237" s="2">
        <v>45165</v>
      </c>
      <c r="P237" s="6">
        <v>0.95599537037037041</v>
      </c>
      <c r="Q237" t="s">
        <v>573</v>
      </c>
      <c r="R237" t="s">
        <v>409</v>
      </c>
      <c r="S237" t="s">
        <v>887</v>
      </c>
      <c r="T237" t="s">
        <v>740</v>
      </c>
      <c r="U237">
        <v>6</v>
      </c>
      <c r="V237">
        <v>22</v>
      </c>
      <c r="W237">
        <v>3</v>
      </c>
      <c r="X237">
        <v>55</v>
      </c>
      <c r="Y237" t="s">
        <v>688</v>
      </c>
      <c r="Z237" t="s">
        <v>629</v>
      </c>
      <c r="AA237">
        <v>1904</v>
      </c>
      <c r="AB237">
        <v>1904</v>
      </c>
      <c r="AC237" t="s">
        <v>409</v>
      </c>
    </row>
    <row r="238" spans="1:29" x14ac:dyDescent="0.35">
      <c r="A238" t="s">
        <v>309</v>
      </c>
      <c r="B238" t="s">
        <v>310</v>
      </c>
      <c r="C238" t="s">
        <v>311</v>
      </c>
      <c r="D238">
        <v>7606054646</v>
      </c>
      <c r="E238" t="s">
        <v>312</v>
      </c>
      <c r="F238" t="s">
        <v>10</v>
      </c>
      <c r="G238">
        <v>446</v>
      </c>
      <c r="H238" t="s">
        <v>309</v>
      </c>
      <c r="I238">
        <v>33</v>
      </c>
      <c r="J238">
        <v>5</v>
      </c>
      <c r="K238" t="s">
        <v>1330</v>
      </c>
      <c r="L238" s="2">
        <v>44969</v>
      </c>
      <c r="M238" s="6">
        <v>0.12087962962962963</v>
      </c>
      <c r="N238" t="s">
        <v>1356</v>
      </c>
      <c r="O238" s="2">
        <v>44972</v>
      </c>
      <c r="P238" s="6">
        <v>0.46074074074074073</v>
      </c>
      <c r="Q238" t="s">
        <v>484</v>
      </c>
      <c r="R238" t="s">
        <v>407</v>
      </c>
      <c r="S238" t="s">
        <v>712</v>
      </c>
      <c r="T238" t="s">
        <v>720</v>
      </c>
      <c r="U238">
        <v>2</v>
      </c>
      <c r="V238">
        <v>11</v>
      </c>
      <c r="W238">
        <v>3</v>
      </c>
      <c r="X238">
        <v>33</v>
      </c>
      <c r="Y238" t="s">
        <v>666</v>
      </c>
      <c r="Z238" t="s">
        <v>633</v>
      </c>
      <c r="AA238">
        <v>314</v>
      </c>
      <c r="AB238">
        <v>1570</v>
      </c>
      <c r="AC238" t="s">
        <v>407</v>
      </c>
    </row>
    <row r="239" spans="1:29" x14ac:dyDescent="0.35">
      <c r="A239" t="s">
        <v>182</v>
      </c>
      <c r="B239" t="s">
        <v>183</v>
      </c>
      <c r="C239" t="s">
        <v>184</v>
      </c>
      <c r="D239">
        <v>6789522856</v>
      </c>
      <c r="E239" t="s">
        <v>185</v>
      </c>
      <c r="F239" t="s">
        <v>10</v>
      </c>
      <c r="G239">
        <v>449</v>
      </c>
      <c r="H239" t="s">
        <v>182</v>
      </c>
      <c r="I239">
        <v>49</v>
      </c>
      <c r="J239">
        <v>4</v>
      </c>
      <c r="K239" t="s">
        <v>1263</v>
      </c>
      <c r="L239" s="2">
        <v>44970</v>
      </c>
      <c r="M239" s="6">
        <v>0.13780092592592594</v>
      </c>
      <c r="N239" t="s">
        <v>1309</v>
      </c>
      <c r="O239" s="2">
        <v>44973</v>
      </c>
      <c r="P239" s="6">
        <v>0.4233912037037037</v>
      </c>
      <c r="Q239" t="s">
        <v>469</v>
      </c>
      <c r="R239" t="s">
        <v>407</v>
      </c>
      <c r="S239" t="s">
        <v>712</v>
      </c>
      <c r="T239" t="s">
        <v>727</v>
      </c>
      <c r="U239">
        <v>3</v>
      </c>
      <c r="V239">
        <v>10</v>
      </c>
      <c r="W239">
        <v>3</v>
      </c>
      <c r="X239">
        <v>49</v>
      </c>
      <c r="Y239" t="s">
        <v>682</v>
      </c>
      <c r="Z239" t="s">
        <v>633</v>
      </c>
      <c r="AA239">
        <v>903</v>
      </c>
      <c r="AB239">
        <v>3612</v>
      </c>
      <c r="AC239" t="s">
        <v>407</v>
      </c>
    </row>
    <row r="240" spans="1:29" x14ac:dyDescent="0.35">
      <c r="A240" t="s">
        <v>278</v>
      </c>
      <c r="B240" t="s">
        <v>279</v>
      </c>
      <c r="C240" t="s">
        <v>280</v>
      </c>
      <c r="D240">
        <v>8410472405</v>
      </c>
      <c r="E240" t="s">
        <v>281</v>
      </c>
      <c r="F240" t="s">
        <v>19</v>
      </c>
      <c r="G240">
        <v>456</v>
      </c>
      <c r="H240" t="s">
        <v>278</v>
      </c>
      <c r="I240">
        <v>33</v>
      </c>
      <c r="J240">
        <v>2</v>
      </c>
      <c r="K240" t="s">
        <v>1330</v>
      </c>
      <c r="L240" s="2">
        <v>44969</v>
      </c>
      <c r="M240" s="6">
        <v>0.95253472222222224</v>
      </c>
      <c r="N240" t="s">
        <v>1356</v>
      </c>
      <c r="O240" s="2">
        <v>44972</v>
      </c>
      <c r="P240" s="6">
        <v>0.92645833333333338</v>
      </c>
      <c r="Q240" t="s">
        <v>439</v>
      </c>
      <c r="R240" t="s">
        <v>407</v>
      </c>
      <c r="S240" t="s">
        <v>712</v>
      </c>
      <c r="T240" t="s">
        <v>720</v>
      </c>
      <c r="U240">
        <v>22</v>
      </c>
      <c r="V240">
        <v>22</v>
      </c>
      <c r="W240">
        <v>3</v>
      </c>
      <c r="X240">
        <v>33</v>
      </c>
      <c r="Y240" t="s">
        <v>666</v>
      </c>
      <c r="Z240" t="s">
        <v>633</v>
      </c>
      <c r="AA240">
        <v>314</v>
      </c>
      <c r="AB240">
        <v>628</v>
      </c>
      <c r="AC240" t="s">
        <v>407</v>
      </c>
    </row>
    <row r="241" spans="1:29" x14ac:dyDescent="0.35">
      <c r="A241" t="s">
        <v>59</v>
      </c>
      <c r="B241" t="s">
        <v>60</v>
      </c>
      <c r="C241" t="s">
        <v>61</v>
      </c>
      <c r="D241">
        <v>2717671919</v>
      </c>
      <c r="E241" t="s">
        <v>62</v>
      </c>
      <c r="F241" t="s">
        <v>10</v>
      </c>
      <c r="G241">
        <v>464</v>
      </c>
      <c r="H241" t="s">
        <v>59</v>
      </c>
      <c r="I241">
        <v>18</v>
      </c>
      <c r="J241">
        <v>3</v>
      </c>
      <c r="K241" t="s">
        <v>1532</v>
      </c>
      <c r="L241" s="2">
        <v>45112</v>
      </c>
      <c r="M241" s="6">
        <v>0.12806712962962963</v>
      </c>
      <c r="N241" t="s">
        <v>1422</v>
      </c>
      <c r="O241" s="2">
        <v>45115</v>
      </c>
      <c r="P241" s="6">
        <v>0.56857638888888884</v>
      </c>
      <c r="Q241" t="s">
        <v>578</v>
      </c>
      <c r="R241" t="s">
        <v>405</v>
      </c>
      <c r="S241" t="s">
        <v>998</v>
      </c>
      <c r="T241" t="s">
        <v>715</v>
      </c>
      <c r="U241">
        <v>3</v>
      </c>
      <c r="V241">
        <v>13</v>
      </c>
      <c r="W241">
        <v>3</v>
      </c>
      <c r="X241">
        <v>18</v>
      </c>
      <c r="Y241" t="s">
        <v>651</v>
      </c>
      <c r="Z241" t="s">
        <v>631</v>
      </c>
      <c r="AA241">
        <v>781</v>
      </c>
      <c r="AB241">
        <v>2343</v>
      </c>
      <c r="AC241" t="s">
        <v>405</v>
      </c>
    </row>
    <row r="242" spans="1:29" x14ac:dyDescent="0.35">
      <c r="A242" t="s">
        <v>119</v>
      </c>
      <c r="B242" t="s">
        <v>120</v>
      </c>
      <c r="C242" t="s">
        <v>121</v>
      </c>
      <c r="D242">
        <v>912454360885</v>
      </c>
      <c r="E242" t="s">
        <v>122</v>
      </c>
      <c r="F242" t="s">
        <v>10</v>
      </c>
      <c r="G242">
        <v>465</v>
      </c>
      <c r="H242" t="s">
        <v>119</v>
      </c>
      <c r="I242">
        <v>55</v>
      </c>
      <c r="J242">
        <v>5</v>
      </c>
      <c r="K242" t="s">
        <v>1354</v>
      </c>
      <c r="L242" s="2">
        <v>45161</v>
      </c>
      <c r="M242" s="6">
        <v>0.99041666666666661</v>
      </c>
      <c r="N242" t="s">
        <v>1284</v>
      </c>
      <c r="O242" s="2">
        <v>45164</v>
      </c>
      <c r="P242" s="6">
        <v>0.56193287037037032</v>
      </c>
      <c r="Q242" t="s">
        <v>42</v>
      </c>
      <c r="R242" t="s">
        <v>409</v>
      </c>
      <c r="S242" t="s">
        <v>887</v>
      </c>
      <c r="T242" t="s">
        <v>715</v>
      </c>
      <c r="U242">
        <v>23</v>
      </c>
      <c r="V242">
        <v>13</v>
      </c>
      <c r="W242">
        <v>3</v>
      </c>
      <c r="X242">
        <v>55</v>
      </c>
      <c r="Y242" t="s">
        <v>688</v>
      </c>
      <c r="Z242" t="s">
        <v>629</v>
      </c>
      <c r="AA242">
        <v>1904</v>
      </c>
      <c r="AB242">
        <v>9520</v>
      </c>
      <c r="AC242" t="s">
        <v>409</v>
      </c>
    </row>
    <row r="243" spans="1:29" x14ac:dyDescent="0.35">
      <c r="A243" t="s">
        <v>32</v>
      </c>
      <c r="B243" t="s">
        <v>33</v>
      </c>
      <c r="C243" t="s">
        <v>34</v>
      </c>
      <c r="D243">
        <v>918576675504</v>
      </c>
      <c r="E243" t="s">
        <v>35</v>
      </c>
      <c r="F243" t="s">
        <v>19</v>
      </c>
      <c r="G243">
        <v>483</v>
      </c>
      <c r="H243" t="s">
        <v>32</v>
      </c>
      <c r="I243">
        <v>59</v>
      </c>
      <c r="J243">
        <v>2</v>
      </c>
      <c r="K243" t="s">
        <v>1279</v>
      </c>
      <c r="L243" s="2">
        <v>45166</v>
      </c>
      <c r="M243" s="6">
        <v>0.26739583333333333</v>
      </c>
      <c r="N243" t="s">
        <v>1367</v>
      </c>
      <c r="O243" s="2">
        <v>45169</v>
      </c>
      <c r="P243" s="6">
        <v>0.21252314814814816</v>
      </c>
      <c r="Q243" t="s">
        <v>165</v>
      </c>
      <c r="R243" t="s">
        <v>409</v>
      </c>
      <c r="S243" t="s">
        <v>887</v>
      </c>
      <c r="T243" t="s">
        <v>727</v>
      </c>
      <c r="U243">
        <v>6</v>
      </c>
      <c r="V243">
        <v>5</v>
      </c>
      <c r="W243">
        <v>3</v>
      </c>
      <c r="X243">
        <v>59</v>
      </c>
      <c r="Y243" t="s">
        <v>691</v>
      </c>
      <c r="Z243" t="s">
        <v>638</v>
      </c>
      <c r="AA243">
        <v>811</v>
      </c>
      <c r="AB243">
        <v>1622</v>
      </c>
      <c r="AC243" t="s">
        <v>409</v>
      </c>
    </row>
    <row r="244" spans="1:29" x14ac:dyDescent="0.35">
      <c r="A244" t="s">
        <v>317</v>
      </c>
      <c r="B244" t="s">
        <v>318</v>
      </c>
      <c r="C244" t="s">
        <v>319</v>
      </c>
      <c r="D244">
        <v>4987395025</v>
      </c>
      <c r="E244" t="s">
        <v>320</v>
      </c>
      <c r="F244" t="s">
        <v>19</v>
      </c>
      <c r="G244">
        <v>497</v>
      </c>
      <c r="H244" t="s">
        <v>317</v>
      </c>
      <c r="I244">
        <v>64</v>
      </c>
      <c r="J244">
        <v>2</v>
      </c>
      <c r="K244" t="s">
        <v>1280</v>
      </c>
      <c r="L244" s="2">
        <v>45167</v>
      </c>
      <c r="M244" s="6">
        <v>0.8430671296296296</v>
      </c>
      <c r="N244" t="s">
        <v>1342</v>
      </c>
      <c r="O244" s="2">
        <v>45170</v>
      </c>
      <c r="P244" s="6">
        <v>0.19648148148148148</v>
      </c>
      <c r="Q244" t="s">
        <v>531</v>
      </c>
      <c r="R244" t="s">
        <v>409</v>
      </c>
      <c r="S244" t="s">
        <v>887</v>
      </c>
      <c r="T244" t="s">
        <v>731</v>
      </c>
      <c r="U244">
        <v>20</v>
      </c>
      <c r="V244">
        <v>4</v>
      </c>
      <c r="W244">
        <v>3</v>
      </c>
      <c r="X244">
        <v>64</v>
      </c>
      <c r="Y244" t="s">
        <v>696</v>
      </c>
      <c r="Z244" t="s">
        <v>629</v>
      </c>
      <c r="AA244">
        <v>1878</v>
      </c>
      <c r="AB244">
        <v>3756</v>
      </c>
      <c r="AC244" t="s">
        <v>409</v>
      </c>
    </row>
    <row r="245" spans="1:29" x14ac:dyDescent="0.35">
      <c r="A245" t="s">
        <v>115</v>
      </c>
      <c r="B245" t="s">
        <v>116</v>
      </c>
      <c r="C245" t="s">
        <v>117</v>
      </c>
      <c r="D245">
        <v>2539728317</v>
      </c>
      <c r="E245" t="s">
        <v>118</v>
      </c>
      <c r="F245" t="s">
        <v>10</v>
      </c>
      <c r="G245">
        <v>505</v>
      </c>
      <c r="H245" t="s">
        <v>115</v>
      </c>
      <c r="I245">
        <v>45</v>
      </c>
      <c r="J245">
        <v>3</v>
      </c>
      <c r="K245" t="s">
        <v>1414</v>
      </c>
      <c r="L245" s="2">
        <v>45079</v>
      </c>
      <c r="M245" s="6">
        <v>0.555150462962963</v>
      </c>
      <c r="N245" t="s">
        <v>1539</v>
      </c>
      <c r="O245" s="2">
        <v>45082</v>
      </c>
      <c r="P245" s="6">
        <v>8.3009259259259255E-2</v>
      </c>
      <c r="Q245" t="s">
        <v>487</v>
      </c>
      <c r="R245" t="s">
        <v>405</v>
      </c>
      <c r="S245" t="s">
        <v>1000</v>
      </c>
      <c r="T245" t="s">
        <v>717</v>
      </c>
      <c r="U245">
        <v>13</v>
      </c>
      <c r="V245">
        <v>1</v>
      </c>
      <c r="W245">
        <v>3</v>
      </c>
      <c r="X245">
        <v>45</v>
      </c>
      <c r="Y245" t="s">
        <v>678</v>
      </c>
      <c r="Z245" t="s">
        <v>409</v>
      </c>
      <c r="AA245">
        <v>722</v>
      </c>
      <c r="AB245">
        <v>2166</v>
      </c>
      <c r="AC245" t="s">
        <v>405</v>
      </c>
    </row>
    <row r="246" spans="1:29" x14ac:dyDescent="0.35">
      <c r="A246" t="s">
        <v>6</v>
      </c>
      <c r="B246" t="s">
        <v>7</v>
      </c>
      <c r="C246" t="s">
        <v>8</v>
      </c>
      <c r="D246">
        <v>917193971454</v>
      </c>
      <c r="E246" t="s">
        <v>9</v>
      </c>
      <c r="F246" t="s">
        <v>10</v>
      </c>
      <c r="G246">
        <v>528</v>
      </c>
      <c r="H246" t="s">
        <v>6</v>
      </c>
      <c r="I246">
        <v>27</v>
      </c>
      <c r="J246">
        <v>3</v>
      </c>
      <c r="K246" t="s">
        <v>1362</v>
      </c>
      <c r="L246" s="2">
        <v>45165</v>
      </c>
      <c r="M246" s="6">
        <v>0.20921296296296296</v>
      </c>
      <c r="N246" t="s">
        <v>1283</v>
      </c>
      <c r="O246" s="2">
        <v>45168</v>
      </c>
      <c r="P246" s="6">
        <v>0.71091435185185181</v>
      </c>
      <c r="Q246" t="s">
        <v>534</v>
      </c>
      <c r="R246" t="s">
        <v>409</v>
      </c>
      <c r="S246" t="s">
        <v>887</v>
      </c>
      <c r="T246" t="s">
        <v>720</v>
      </c>
      <c r="U246">
        <v>5</v>
      </c>
      <c r="V246">
        <v>17</v>
      </c>
      <c r="W246">
        <v>3</v>
      </c>
      <c r="X246">
        <v>27</v>
      </c>
      <c r="Y246" t="s">
        <v>660</v>
      </c>
      <c r="Z246" t="s">
        <v>638</v>
      </c>
      <c r="AA246">
        <v>548</v>
      </c>
      <c r="AB246">
        <v>1644</v>
      </c>
      <c r="AC246" t="s">
        <v>409</v>
      </c>
    </row>
    <row r="247" spans="1:29" x14ac:dyDescent="0.35">
      <c r="A247" t="s">
        <v>55</v>
      </c>
      <c r="B247" t="s">
        <v>56</v>
      </c>
      <c r="C247" t="s">
        <v>57</v>
      </c>
      <c r="D247">
        <v>912112817503</v>
      </c>
      <c r="E247" t="s">
        <v>58</v>
      </c>
      <c r="F247" t="s">
        <v>10</v>
      </c>
      <c r="G247">
        <v>529</v>
      </c>
      <c r="H247" t="s">
        <v>55</v>
      </c>
      <c r="I247">
        <v>64</v>
      </c>
      <c r="J247">
        <v>2</v>
      </c>
      <c r="K247" t="s">
        <v>1366</v>
      </c>
      <c r="L247" s="2">
        <v>45163</v>
      </c>
      <c r="M247" s="6">
        <v>0.65796296296296297</v>
      </c>
      <c r="N247" t="s">
        <v>1279</v>
      </c>
      <c r="O247" s="2">
        <v>45166</v>
      </c>
      <c r="P247" s="6">
        <v>0.58701388888888884</v>
      </c>
      <c r="Q247" t="s">
        <v>42</v>
      </c>
      <c r="R247" t="s">
        <v>409</v>
      </c>
      <c r="S247" t="s">
        <v>887</v>
      </c>
      <c r="T247" t="s">
        <v>717</v>
      </c>
      <c r="U247">
        <v>15</v>
      </c>
      <c r="V247">
        <v>14</v>
      </c>
      <c r="W247">
        <v>3</v>
      </c>
      <c r="X247">
        <v>64</v>
      </c>
      <c r="Y247" t="s">
        <v>696</v>
      </c>
      <c r="Z247" t="s">
        <v>629</v>
      </c>
      <c r="AA247">
        <v>1878</v>
      </c>
      <c r="AB247">
        <v>3756</v>
      </c>
      <c r="AC247" t="s">
        <v>409</v>
      </c>
    </row>
    <row r="248" spans="1:29" x14ac:dyDescent="0.35">
      <c r="A248" t="s">
        <v>71</v>
      </c>
      <c r="B248" t="s">
        <v>72</v>
      </c>
      <c r="C248" t="s">
        <v>73</v>
      </c>
      <c r="D248">
        <v>912738556486</v>
      </c>
      <c r="E248" t="s">
        <v>74</v>
      </c>
      <c r="F248" t="s">
        <v>19</v>
      </c>
      <c r="G248">
        <v>535</v>
      </c>
      <c r="H248" t="s">
        <v>71</v>
      </c>
      <c r="I248">
        <v>25</v>
      </c>
      <c r="J248">
        <v>3</v>
      </c>
      <c r="K248" t="s">
        <v>1422</v>
      </c>
      <c r="L248" s="2">
        <v>45115</v>
      </c>
      <c r="M248" s="6">
        <v>0.91629629629629628</v>
      </c>
      <c r="N248" t="s">
        <v>1549</v>
      </c>
      <c r="O248" s="2">
        <v>45118</v>
      </c>
      <c r="P248" s="6">
        <v>0.27129629629629631</v>
      </c>
      <c r="Q248" t="s">
        <v>434</v>
      </c>
      <c r="R248" t="s">
        <v>401</v>
      </c>
      <c r="S248" t="s">
        <v>998</v>
      </c>
      <c r="T248" t="s">
        <v>713</v>
      </c>
      <c r="U248">
        <v>21</v>
      </c>
      <c r="V248">
        <v>6</v>
      </c>
      <c r="W248">
        <v>3</v>
      </c>
      <c r="X248">
        <v>25</v>
      </c>
      <c r="Y248" t="s">
        <v>658</v>
      </c>
      <c r="Z248" t="s">
        <v>631</v>
      </c>
      <c r="AA248">
        <v>1202</v>
      </c>
      <c r="AB248">
        <v>3606</v>
      </c>
      <c r="AC248" t="s">
        <v>401</v>
      </c>
    </row>
    <row r="249" spans="1:29" x14ac:dyDescent="0.35">
      <c r="A249" t="s">
        <v>321</v>
      </c>
      <c r="B249" t="s">
        <v>322</v>
      </c>
      <c r="C249" t="s">
        <v>323</v>
      </c>
      <c r="D249">
        <v>813770782</v>
      </c>
      <c r="E249" t="s">
        <v>324</v>
      </c>
      <c r="F249" t="s">
        <v>10</v>
      </c>
      <c r="G249">
        <v>540</v>
      </c>
      <c r="H249" t="s">
        <v>321</v>
      </c>
      <c r="I249">
        <v>22</v>
      </c>
      <c r="J249">
        <v>4</v>
      </c>
      <c r="K249" t="s">
        <v>1426</v>
      </c>
      <c r="L249" s="2">
        <v>45175</v>
      </c>
      <c r="M249" s="6">
        <v>0.79693287037037042</v>
      </c>
      <c r="N249" t="s">
        <v>1397</v>
      </c>
      <c r="O249" s="2">
        <v>45178</v>
      </c>
      <c r="P249" s="6">
        <v>5.9722222222222225E-2</v>
      </c>
      <c r="Q249" t="s">
        <v>593</v>
      </c>
      <c r="R249" t="s">
        <v>424</v>
      </c>
      <c r="S249" t="s">
        <v>1005</v>
      </c>
      <c r="T249" t="s">
        <v>715</v>
      </c>
      <c r="U249">
        <v>19</v>
      </c>
      <c r="V249">
        <v>1</v>
      </c>
      <c r="W249">
        <v>3</v>
      </c>
      <c r="X249">
        <v>22</v>
      </c>
      <c r="Y249" t="s">
        <v>655</v>
      </c>
      <c r="Z249" t="s">
        <v>629</v>
      </c>
      <c r="AA249">
        <v>1639</v>
      </c>
      <c r="AB249">
        <v>6556</v>
      </c>
      <c r="AC249" t="s">
        <v>424</v>
      </c>
    </row>
    <row r="250" spans="1:29" x14ac:dyDescent="0.35">
      <c r="A250" t="s">
        <v>32</v>
      </c>
      <c r="B250" t="s">
        <v>33</v>
      </c>
      <c r="C250" t="s">
        <v>34</v>
      </c>
      <c r="D250">
        <v>918576675504</v>
      </c>
      <c r="E250" t="s">
        <v>35</v>
      </c>
      <c r="F250" t="s">
        <v>19</v>
      </c>
      <c r="G250">
        <v>541</v>
      </c>
      <c r="H250" t="s">
        <v>32</v>
      </c>
      <c r="I250">
        <v>24</v>
      </c>
      <c r="J250">
        <v>3</v>
      </c>
      <c r="K250" t="s">
        <v>1251</v>
      </c>
      <c r="L250" s="2">
        <v>45243</v>
      </c>
      <c r="M250" s="6">
        <v>0.24385416666666668</v>
      </c>
      <c r="N250" t="s">
        <v>1253</v>
      </c>
      <c r="O250" s="2">
        <v>45246</v>
      </c>
      <c r="P250" s="6">
        <v>0.95594907407407403</v>
      </c>
      <c r="Q250" t="s">
        <v>129</v>
      </c>
      <c r="R250" t="s">
        <v>405</v>
      </c>
      <c r="S250" t="s">
        <v>948</v>
      </c>
      <c r="T250" t="s">
        <v>727</v>
      </c>
      <c r="U250">
        <v>5</v>
      </c>
      <c r="V250">
        <v>22</v>
      </c>
      <c r="W250">
        <v>3</v>
      </c>
      <c r="X250">
        <v>24</v>
      </c>
      <c r="Y250" t="s">
        <v>657</v>
      </c>
      <c r="Z250" t="s">
        <v>644</v>
      </c>
      <c r="AA250">
        <v>535</v>
      </c>
      <c r="AB250">
        <v>1605</v>
      </c>
      <c r="AC250" t="s">
        <v>405</v>
      </c>
    </row>
    <row r="251" spans="1:29" x14ac:dyDescent="0.35">
      <c r="A251" t="s">
        <v>182</v>
      </c>
      <c r="B251" t="s">
        <v>183</v>
      </c>
      <c r="C251" t="s">
        <v>184</v>
      </c>
      <c r="D251">
        <v>6789522856</v>
      </c>
      <c r="E251" t="s">
        <v>185</v>
      </c>
      <c r="F251" t="s">
        <v>10</v>
      </c>
      <c r="G251">
        <v>554</v>
      </c>
      <c r="H251" t="s">
        <v>182</v>
      </c>
      <c r="I251">
        <v>29</v>
      </c>
      <c r="J251">
        <v>4</v>
      </c>
      <c r="K251" t="s">
        <v>1258</v>
      </c>
      <c r="L251" s="2">
        <v>44985</v>
      </c>
      <c r="M251" s="6">
        <v>0.85077546296296291</v>
      </c>
      <c r="N251" t="s">
        <v>1259</v>
      </c>
      <c r="O251" s="2">
        <v>44988</v>
      </c>
      <c r="P251" s="6">
        <v>0.70070601851851855</v>
      </c>
      <c r="Q251" t="s">
        <v>596</v>
      </c>
      <c r="R251" t="s">
        <v>414</v>
      </c>
      <c r="S251" t="s">
        <v>712</v>
      </c>
      <c r="T251" t="s">
        <v>731</v>
      </c>
      <c r="U251">
        <v>20</v>
      </c>
      <c r="V251">
        <v>16</v>
      </c>
      <c r="W251">
        <v>3</v>
      </c>
      <c r="X251">
        <v>29</v>
      </c>
      <c r="Y251" t="s">
        <v>662</v>
      </c>
      <c r="Z251" t="s">
        <v>633</v>
      </c>
      <c r="AA251">
        <v>1252</v>
      </c>
      <c r="AB251">
        <v>5008</v>
      </c>
      <c r="AC251" t="s">
        <v>414</v>
      </c>
    </row>
    <row r="252" spans="1:29" x14ac:dyDescent="0.35">
      <c r="A252" t="s">
        <v>355</v>
      </c>
      <c r="B252" t="s">
        <v>356</v>
      </c>
      <c r="C252" t="s">
        <v>357</v>
      </c>
      <c r="D252">
        <v>915525478357</v>
      </c>
      <c r="E252" t="s">
        <v>358</v>
      </c>
      <c r="F252" t="s">
        <v>10</v>
      </c>
      <c r="G252">
        <v>558</v>
      </c>
      <c r="H252" t="s">
        <v>355</v>
      </c>
      <c r="I252">
        <v>64</v>
      </c>
      <c r="J252">
        <v>3</v>
      </c>
      <c r="K252" t="s">
        <v>1282</v>
      </c>
      <c r="L252" s="2">
        <v>45160</v>
      </c>
      <c r="M252" s="6">
        <v>2.9837962962962962E-2</v>
      </c>
      <c r="N252" t="s">
        <v>1366</v>
      </c>
      <c r="O252" s="2">
        <v>45163</v>
      </c>
      <c r="P252" s="6">
        <v>1.726851851851852E-2</v>
      </c>
      <c r="Q252" t="s">
        <v>540</v>
      </c>
      <c r="R252" t="s">
        <v>409</v>
      </c>
      <c r="S252" t="s">
        <v>887</v>
      </c>
      <c r="T252" t="s">
        <v>731</v>
      </c>
      <c r="U252">
        <v>0</v>
      </c>
      <c r="V252">
        <v>0</v>
      </c>
      <c r="W252">
        <v>3</v>
      </c>
      <c r="X252">
        <v>64</v>
      </c>
      <c r="Y252" t="s">
        <v>696</v>
      </c>
      <c r="Z252" t="s">
        <v>629</v>
      </c>
      <c r="AA252">
        <v>1878</v>
      </c>
      <c r="AB252">
        <v>5634</v>
      </c>
      <c r="AC252" t="s">
        <v>409</v>
      </c>
    </row>
    <row r="253" spans="1:29" x14ac:dyDescent="0.35">
      <c r="A253" t="s">
        <v>298</v>
      </c>
      <c r="B253" t="s">
        <v>299</v>
      </c>
      <c r="C253" t="s">
        <v>300</v>
      </c>
      <c r="D253">
        <v>916936516442</v>
      </c>
      <c r="E253" t="s">
        <v>301</v>
      </c>
      <c r="F253" t="s">
        <v>10</v>
      </c>
      <c r="G253">
        <v>575</v>
      </c>
      <c r="H253" t="s">
        <v>298</v>
      </c>
      <c r="I253">
        <v>49</v>
      </c>
      <c r="J253">
        <v>2</v>
      </c>
      <c r="K253" t="s">
        <v>1418</v>
      </c>
      <c r="L253" s="2">
        <v>44963</v>
      </c>
      <c r="M253" s="6">
        <v>0.5587037037037037</v>
      </c>
      <c r="N253" t="s">
        <v>1329</v>
      </c>
      <c r="O253" s="2">
        <v>44966</v>
      </c>
      <c r="P253" s="6">
        <v>0.62162037037037032</v>
      </c>
      <c r="Q253" t="s">
        <v>207</v>
      </c>
      <c r="R253" t="s">
        <v>407</v>
      </c>
      <c r="S253" t="s">
        <v>712</v>
      </c>
      <c r="T253" t="s">
        <v>727</v>
      </c>
      <c r="U253">
        <v>13</v>
      </c>
      <c r="V253">
        <v>14</v>
      </c>
      <c r="W253">
        <v>3</v>
      </c>
      <c r="X253">
        <v>49</v>
      </c>
      <c r="Y253" t="s">
        <v>682</v>
      </c>
      <c r="Z253" t="s">
        <v>633</v>
      </c>
      <c r="AA253">
        <v>903</v>
      </c>
      <c r="AB253">
        <v>1806</v>
      </c>
      <c r="AC253" t="s">
        <v>407</v>
      </c>
    </row>
    <row r="254" spans="1:29" x14ac:dyDescent="0.35">
      <c r="A254" t="s">
        <v>20</v>
      </c>
      <c r="B254" t="s">
        <v>21</v>
      </c>
      <c r="C254" t="s">
        <v>22</v>
      </c>
      <c r="D254">
        <v>7232349928</v>
      </c>
      <c r="E254" t="s">
        <v>23</v>
      </c>
      <c r="F254" t="s">
        <v>19</v>
      </c>
      <c r="G254">
        <v>599</v>
      </c>
      <c r="H254" t="s">
        <v>20</v>
      </c>
      <c r="I254">
        <v>34</v>
      </c>
      <c r="J254">
        <v>1</v>
      </c>
      <c r="K254" t="s">
        <v>1434</v>
      </c>
      <c r="L254" s="2">
        <v>45159</v>
      </c>
      <c r="M254" s="6">
        <v>0.81416666666666671</v>
      </c>
      <c r="N254" t="s">
        <v>1425</v>
      </c>
      <c r="O254" s="2">
        <v>45162</v>
      </c>
      <c r="P254" s="6">
        <v>0.50962962962962965</v>
      </c>
      <c r="Q254" t="s">
        <v>520</v>
      </c>
      <c r="R254" t="s">
        <v>409</v>
      </c>
      <c r="S254" t="s">
        <v>887</v>
      </c>
      <c r="T254" t="s">
        <v>727</v>
      </c>
      <c r="U254">
        <v>19</v>
      </c>
      <c r="V254">
        <v>12</v>
      </c>
      <c r="W254">
        <v>3</v>
      </c>
      <c r="X254">
        <v>34</v>
      </c>
      <c r="Y254" t="s">
        <v>667</v>
      </c>
      <c r="Z254" t="s">
        <v>629</v>
      </c>
      <c r="AA254">
        <v>1335</v>
      </c>
      <c r="AB254">
        <v>1335</v>
      </c>
      <c r="AC254" t="s">
        <v>409</v>
      </c>
    </row>
    <row r="255" spans="1:29" x14ac:dyDescent="0.35">
      <c r="A255" t="s">
        <v>271</v>
      </c>
      <c r="B255" t="s">
        <v>272</v>
      </c>
      <c r="C255" t="s">
        <v>273</v>
      </c>
      <c r="D255">
        <v>1440411271</v>
      </c>
      <c r="E255" t="s">
        <v>274</v>
      </c>
      <c r="F255" t="s">
        <v>10</v>
      </c>
      <c r="G255">
        <v>604</v>
      </c>
      <c r="H255" t="s">
        <v>271</v>
      </c>
      <c r="I255">
        <v>39</v>
      </c>
      <c r="J255">
        <v>3</v>
      </c>
      <c r="K255" t="s">
        <v>1533</v>
      </c>
      <c r="L255" s="2">
        <v>44957</v>
      </c>
      <c r="M255" s="6">
        <v>0.82981481481481478</v>
      </c>
      <c r="N255" t="s">
        <v>1382</v>
      </c>
      <c r="O255" s="2">
        <v>44960</v>
      </c>
      <c r="P255" s="6">
        <v>0.89210648148148153</v>
      </c>
      <c r="Q255" t="s">
        <v>602</v>
      </c>
      <c r="R255" t="s">
        <v>424</v>
      </c>
      <c r="S255" t="s">
        <v>1002</v>
      </c>
      <c r="T255" t="s">
        <v>731</v>
      </c>
      <c r="U255">
        <v>19</v>
      </c>
      <c r="V255">
        <v>21</v>
      </c>
      <c r="W255">
        <v>3</v>
      </c>
      <c r="X255">
        <v>39</v>
      </c>
      <c r="Y255" t="s">
        <v>672</v>
      </c>
      <c r="Z255" t="s">
        <v>644</v>
      </c>
      <c r="AA255">
        <v>387</v>
      </c>
      <c r="AB255">
        <v>1161</v>
      </c>
      <c r="AC255" t="s">
        <v>424</v>
      </c>
    </row>
    <row r="256" spans="1:29" x14ac:dyDescent="0.35">
      <c r="A256" t="s">
        <v>99</v>
      </c>
      <c r="B256" t="s">
        <v>100</v>
      </c>
      <c r="C256" t="s">
        <v>101</v>
      </c>
      <c r="D256">
        <v>910316756360</v>
      </c>
      <c r="E256" t="s">
        <v>102</v>
      </c>
      <c r="F256" t="s">
        <v>10</v>
      </c>
      <c r="G256">
        <v>624</v>
      </c>
      <c r="H256" t="s">
        <v>99</v>
      </c>
      <c r="I256">
        <v>53</v>
      </c>
      <c r="J256">
        <v>5</v>
      </c>
      <c r="K256" t="s">
        <v>1280</v>
      </c>
      <c r="L256" s="2">
        <v>45167</v>
      </c>
      <c r="M256" s="6">
        <v>0.3888773148148148</v>
      </c>
      <c r="N256" t="s">
        <v>1342</v>
      </c>
      <c r="O256" s="2">
        <v>45170</v>
      </c>
      <c r="P256" s="6">
        <v>0.35409722222222223</v>
      </c>
      <c r="Q256" t="s">
        <v>412</v>
      </c>
      <c r="R256" t="s">
        <v>409</v>
      </c>
      <c r="S256" t="s">
        <v>887</v>
      </c>
      <c r="T256" t="s">
        <v>731</v>
      </c>
      <c r="U256">
        <v>9</v>
      </c>
      <c r="V256">
        <v>8</v>
      </c>
      <c r="W256">
        <v>3</v>
      </c>
      <c r="X256">
        <v>53</v>
      </c>
      <c r="Y256" t="s">
        <v>686</v>
      </c>
      <c r="Z256" t="s">
        <v>635</v>
      </c>
      <c r="AA256">
        <v>1672</v>
      </c>
      <c r="AB256">
        <v>8360</v>
      </c>
      <c r="AC256" t="s">
        <v>409</v>
      </c>
    </row>
    <row r="257" spans="1:29" x14ac:dyDescent="0.35">
      <c r="A257" t="s">
        <v>99</v>
      </c>
      <c r="B257" t="s">
        <v>100</v>
      </c>
      <c r="C257" t="s">
        <v>101</v>
      </c>
      <c r="D257">
        <v>910316756360</v>
      </c>
      <c r="E257" t="s">
        <v>102</v>
      </c>
      <c r="F257" t="s">
        <v>10</v>
      </c>
      <c r="G257">
        <v>627</v>
      </c>
      <c r="H257" t="s">
        <v>99</v>
      </c>
      <c r="I257">
        <v>51</v>
      </c>
      <c r="J257">
        <v>4</v>
      </c>
      <c r="K257" t="s">
        <v>1387</v>
      </c>
      <c r="L257" s="2">
        <v>44962</v>
      </c>
      <c r="M257" s="6">
        <v>0.18778935185185186</v>
      </c>
      <c r="N257" t="s">
        <v>1262</v>
      </c>
      <c r="O257" s="2">
        <v>44965</v>
      </c>
      <c r="P257" s="6">
        <v>0.98486111111111108</v>
      </c>
      <c r="Q257" t="s">
        <v>408</v>
      </c>
      <c r="R257" t="s">
        <v>424</v>
      </c>
      <c r="S257" t="s">
        <v>712</v>
      </c>
      <c r="T257" t="s">
        <v>720</v>
      </c>
      <c r="U257">
        <v>4</v>
      </c>
      <c r="V257">
        <v>23</v>
      </c>
      <c r="W257">
        <v>3</v>
      </c>
      <c r="X257">
        <v>51</v>
      </c>
      <c r="Y257" t="s">
        <v>684</v>
      </c>
      <c r="Z257" t="s">
        <v>629</v>
      </c>
      <c r="AA257">
        <v>1084</v>
      </c>
      <c r="AB257">
        <v>4336</v>
      </c>
      <c r="AC257" t="s">
        <v>424</v>
      </c>
    </row>
    <row r="258" spans="1:29" x14ac:dyDescent="0.35">
      <c r="A258" t="s">
        <v>241</v>
      </c>
      <c r="B258" t="s">
        <v>242</v>
      </c>
      <c r="C258" t="s">
        <v>101</v>
      </c>
      <c r="D258">
        <v>4318554567</v>
      </c>
      <c r="E258" t="s">
        <v>243</v>
      </c>
      <c r="F258" t="s">
        <v>10</v>
      </c>
      <c r="G258">
        <v>628</v>
      </c>
      <c r="H258" t="s">
        <v>241</v>
      </c>
      <c r="I258">
        <v>11</v>
      </c>
      <c r="J258">
        <v>5</v>
      </c>
      <c r="K258" t="s">
        <v>1355</v>
      </c>
      <c r="L258" s="2">
        <v>44967</v>
      </c>
      <c r="M258" s="6">
        <v>0.91003472222222226</v>
      </c>
      <c r="N258" t="s">
        <v>1263</v>
      </c>
      <c r="O258" s="2">
        <v>44970</v>
      </c>
      <c r="P258" s="6">
        <v>0.88039351851851855</v>
      </c>
      <c r="Q258" t="s">
        <v>558</v>
      </c>
      <c r="R258" t="s">
        <v>407</v>
      </c>
      <c r="S258" t="s">
        <v>712</v>
      </c>
      <c r="T258" t="s">
        <v>717</v>
      </c>
      <c r="U258">
        <v>21</v>
      </c>
      <c r="V258">
        <v>21</v>
      </c>
      <c r="W258">
        <v>3</v>
      </c>
      <c r="X258">
        <v>11</v>
      </c>
      <c r="Y258" t="s">
        <v>643</v>
      </c>
      <c r="Z258" t="s">
        <v>644</v>
      </c>
      <c r="AA258">
        <v>1096</v>
      </c>
      <c r="AB258">
        <v>5480</v>
      </c>
      <c r="AC258" t="s">
        <v>407</v>
      </c>
    </row>
    <row r="259" spans="1:29" x14ac:dyDescent="0.35">
      <c r="A259" t="s">
        <v>209</v>
      </c>
      <c r="B259" t="s">
        <v>210</v>
      </c>
      <c r="C259" t="s">
        <v>211</v>
      </c>
      <c r="D259">
        <v>5846932069</v>
      </c>
      <c r="E259" t="s">
        <v>212</v>
      </c>
      <c r="F259" t="s">
        <v>19</v>
      </c>
      <c r="G259">
        <v>667</v>
      </c>
      <c r="H259" t="s">
        <v>209</v>
      </c>
      <c r="I259">
        <v>44</v>
      </c>
      <c r="J259">
        <v>3</v>
      </c>
      <c r="K259" t="s">
        <v>1304</v>
      </c>
      <c r="L259" s="2">
        <v>45234</v>
      </c>
      <c r="M259" s="6">
        <v>0.35206018518518517</v>
      </c>
      <c r="N259" t="s">
        <v>1250</v>
      </c>
      <c r="O259" s="2">
        <v>45237</v>
      </c>
      <c r="P259" s="6">
        <v>0.43818287037037035</v>
      </c>
      <c r="Q259" t="s">
        <v>531</v>
      </c>
      <c r="R259" t="s">
        <v>403</v>
      </c>
      <c r="S259" t="s">
        <v>948</v>
      </c>
      <c r="T259" t="s">
        <v>713</v>
      </c>
      <c r="U259">
        <v>8</v>
      </c>
      <c r="V259">
        <v>10</v>
      </c>
      <c r="W259">
        <v>3</v>
      </c>
      <c r="X259">
        <v>44</v>
      </c>
      <c r="Y259" t="s">
        <v>677</v>
      </c>
      <c r="Z259" t="s">
        <v>631</v>
      </c>
      <c r="AA259">
        <v>794</v>
      </c>
      <c r="AB259">
        <v>2382</v>
      </c>
      <c r="AC259" t="s">
        <v>403</v>
      </c>
    </row>
    <row r="260" spans="1:29" x14ac:dyDescent="0.35">
      <c r="A260" t="s">
        <v>36</v>
      </c>
      <c r="B260" t="s">
        <v>37</v>
      </c>
      <c r="C260" t="s">
        <v>38</v>
      </c>
      <c r="D260">
        <v>7138085704</v>
      </c>
      <c r="E260" t="s">
        <v>39</v>
      </c>
      <c r="F260" t="s">
        <v>10</v>
      </c>
      <c r="G260">
        <v>673</v>
      </c>
      <c r="H260" t="s">
        <v>36</v>
      </c>
      <c r="I260">
        <v>33</v>
      </c>
      <c r="J260">
        <v>3</v>
      </c>
      <c r="K260" t="s">
        <v>1349</v>
      </c>
      <c r="L260" s="2">
        <v>44961</v>
      </c>
      <c r="M260" s="6">
        <v>0.24640046296296297</v>
      </c>
      <c r="N260" t="s">
        <v>1383</v>
      </c>
      <c r="O260" s="2">
        <v>44964</v>
      </c>
      <c r="P260" s="6">
        <v>0.1844675925925926</v>
      </c>
      <c r="Q260" t="s">
        <v>300</v>
      </c>
      <c r="R260" t="s">
        <v>407</v>
      </c>
      <c r="S260" t="s">
        <v>712</v>
      </c>
      <c r="T260" t="s">
        <v>713</v>
      </c>
      <c r="U260">
        <v>5</v>
      </c>
      <c r="V260">
        <v>4</v>
      </c>
      <c r="W260">
        <v>3</v>
      </c>
      <c r="X260">
        <v>33</v>
      </c>
      <c r="Y260" t="s">
        <v>666</v>
      </c>
      <c r="Z260" t="s">
        <v>633</v>
      </c>
      <c r="AA260">
        <v>314</v>
      </c>
      <c r="AB260">
        <v>942</v>
      </c>
      <c r="AC260" t="s">
        <v>407</v>
      </c>
    </row>
    <row r="261" spans="1:29" x14ac:dyDescent="0.35">
      <c r="A261" t="s">
        <v>325</v>
      </c>
      <c r="B261" t="s">
        <v>326</v>
      </c>
      <c r="C261" t="s">
        <v>327</v>
      </c>
      <c r="D261">
        <v>912690208110</v>
      </c>
      <c r="E261" t="s">
        <v>328</v>
      </c>
      <c r="F261" t="s">
        <v>19</v>
      </c>
      <c r="G261">
        <v>690</v>
      </c>
      <c r="H261" t="s">
        <v>325</v>
      </c>
      <c r="I261">
        <v>48</v>
      </c>
      <c r="J261">
        <v>2</v>
      </c>
      <c r="K261" t="s">
        <v>1303</v>
      </c>
      <c r="L261" s="2">
        <v>45232</v>
      </c>
      <c r="M261" s="6">
        <v>0.88431712962962961</v>
      </c>
      <c r="N261" t="s">
        <v>1360</v>
      </c>
      <c r="O261" s="2">
        <v>45235</v>
      </c>
      <c r="P261" s="6">
        <v>0.89777777777777779</v>
      </c>
      <c r="Q261" t="s">
        <v>610</v>
      </c>
      <c r="R261" t="s">
        <v>403</v>
      </c>
      <c r="S261" t="s">
        <v>948</v>
      </c>
      <c r="T261" t="s">
        <v>740</v>
      </c>
      <c r="U261">
        <v>21</v>
      </c>
      <c r="V261">
        <v>21</v>
      </c>
      <c r="W261">
        <v>3</v>
      </c>
      <c r="X261">
        <v>48</v>
      </c>
      <c r="Y261" t="s">
        <v>681</v>
      </c>
      <c r="Z261" t="s">
        <v>633</v>
      </c>
      <c r="AA261">
        <v>433</v>
      </c>
      <c r="AB261">
        <v>866</v>
      </c>
      <c r="AC261" t="s">
        <v>403</v>
      </c>
    </row>
    <row r="262" spans="1:29" x14ac:dyDescent="0.35">
      <c r="A262" t="s">
        <v>167</v>
      </c>
      <c r="B262" t="s">
        <v>168</v>
      </c>
      <c r="C262" t="s">
        <v>169</v>
      </c>
      <c r="D262">
        <v>625408216</v>
      </c>
      <c r="E262" t="s">
        <v>170</v>
      </c>
      <c r="F262" t="s">
        <v>19</v>
      </c>
      <c r="G262">
        <v>693</v>
      </c>
      <c r="H262" t="s">
        <v>167</v>
      </c>
      <c r="I262">
        <v>4</v>
      </c>
      <c r="J262">
        <v>5</v>
      </c>
      <c r="K262" t="s">
        <v>1304</v>
      </c>
      <c r="L262" s="2">
        <v>45234</v>
      </c>
      <c r="M262" s="6">
        <v>0.99230324074074072</v>
      </c>
      <c r="N262" t="s">
        <v>1250</v>
      </c>
      <c r="O262" s="2">
        <v>45237</v>
      </c>
      <c r="P262" s="6">
        <v>0.23017361111111112</v>
      </c>
      <c r="Q262" t="s">
        <v>562</v>
      </c>
      <c r="R262" t="s">
        <v>403</v>
      </c>
      <c r="S262" t="s">
        <v>948</v>
      </c>
      <c r="T262" t="s">
        <v>713</v>
      </c>
      <c r="U262">
        <v>23</v>
      </c>
      <c r="V262">
        <v>5</v>
      </c>
      <c r="W262">
        <v>3</v>
      </c>
      <c r="X262">
        <v>4</v>
      </c>
      <c r="Y262" t="s">
        <v>634</v>
      </c>
      <c r="Z262" t="s">
        <v>635</v>
      </c>
      <c r="AA262">
        <v>1199</v>
      </c>
      <c r="AB262">
        <v>5995</v>
      </c>
      <c r="AC262" t="s">
        <v>403</v>
      </c>
    </row>
    <row r="263" spans="1:29" x14ac:dyDescent="0.35">
      <c r="A263" t="s">
        <v>286</v>
      </c>
      <c r="B263" t="s">
        <v>287</v>
      </c>
      <c r="C263" t="s">
        <v>288</v>
      </c>
      <c r="D263">
        <v>918037721297</v>
      </c>
      <c r="E263" t="s">
        <v>289</v>
      </c>
      <c r="F263" t="s">
        <v>19</v>
      </c>
      <c r="G263">
        <v>728</v>
      </c>
      <c r="H263" t="s">
        <v>286</v>
      </c>
      <c r="I263">
        <v>52</v>
      </c>
      <c r="J263">
        <v>2</v>
      </c>
      <c r="K263" t="s">
        <v>1262</v>
      </c>
      <c r="L263" s="2">
        <v>44965</v>
      </c>
      <c r="M263" s="6">
        <v>0.57344907407407408</v>
      </c>
      <c r="N263" t="s">
        <v>1272</v>
      </c>
      <c r="O263" s="2">
        <v>44968</v>
      </c>
      <c r="P263" s="6">
        <v>0.67171296296296301</v>
      </c>
      <c r="Q263" t="s">
        <v>8</v>
      </c>
      <c r="R263" t="s">
        <v>407</v>
      </c>
      <c r="S263" t="s">
        <v>712</v>
      </c>
      <c r="T263" t="s">
        <v>715</v>
      </c>
      <c r="U263">
        <v>13</v>
      </c>
      <c r="V263">
        <v>16</v>
      </c>
      <c r="W263">
        <v>3</v>
      </c>
      <c r="X263">
        <v>52</v>
      </c>
      <c r="Y263" t="s">
        <v>685</v>
      </c>
      <c r="Z263" t="s">
        <v>409</v>
      </c>
      <c r="AA263">
        <v>236</v>
      </c>
      <c r="AB263">
        <v>472</v>
      </c>
      <c r="AC263" t="s">
        <v>407</v>
      </c>
    </row>
    <row r="264" spans="1:29" x14ac:dyDescent="0.35">
      <c r="A264" t="s">
        <v>378</v>
      </c>
      <c r="B264" t="s">
        <v>379</v>
      </c>
      <c r="C264" t="s">
        <v>380</v>
      </c>
      <c r="D264">
        <v>456900126</v>
      </c>
      <c r="E264" t="s">
        <v>381</v>
      </c>
      <c r="F264" t="s">
        <v>10</v>
      </c>
      <c r="G264">
        <v>730</v>
      </c>
      <c r="H264" t="s">
        <v>378</v>
      </c>
      <c r="I264">
        <v>59</v>
      </c>
      <c r="J264">
        <v>1</v>
      </c>
      <c r="K264" t="s">
        <v>1282</v>
      </c>
      <c r="L264" s="2">
        <v>45160</v>
      </c>
      <c r="M264" s="6">
        <v>8.6145833333333338E-2</v>
      </c>
      <c r="N264" t="s">
        <v>1366</v>
      </c>
      <c r="O264" s="2">
        <v>45163</v>
      </c>
      <c r="P264" s="6">
        <v>0.94409722222222225</v>
      </c>
      <c r="Q264" t="s">
        <v>596</v>
      </c>
      <c r="R264" t="s">
        <v>409</v>
      </c>
      <c r="S264" t="s">
        <v>887</v>
      </c>
      <c r="T264" t="s">
        <v>731</v>
      </c>
      <c r="U264">
        <v>2</v>
      </c>
      <c r="V264">
        <v>22</v>
      </c>
      <c r="W264">
        <v>3</v>
      </c>
      <c r="X264">
        <v>59</v>
      </c>
      <c r="Y264" t="s">
        <v>691</v>
      </c>
      <c r="Z264" t="s">
        <v>638</v>
      </c>
      <c r="AA264">
        <v>811</v>
      </c>
      <c r="AB264">
        <v>811</v>
      </c>
      <c r="AC264" t="s">
        <v>409</v>
      </c>
    </row>
    <row r="265" spans="1:29" x14ac:dyDescent="0.35">
      <c r="A265" t="s">
        <v>36</v>
      </c>
      <c r="B265" t="s">
        <v>37</v>
      </c>
      <c r="C265" t="s">
        <v>38</v>
      </c>
      <c r="D265">
        <v>7138085704</v>
      </c>
      <c r="E265" t="s">
        <v>39</v>
      </c>
      <c r="F265" t="s">
        <v>10</v>
      </c>
      <c r="G265">
        <v>734</v>
      </c>
      <c r="H265" t="s">
        <v>36</v>
      </c>
      <c r="I265">
        <v>49</v>
      </c>
      <c r="J265">
        <v>3</v>
      </c>
      <c r="K265" t="s">
        <v>1272</v>
      </c>
      <c r="L265" s="2">
        <v>44968</v>
      </c>
      <c r="M265" s="6">
        <v>0.48931712962962964</v>
      </c>
      <c r="N265" t="s">
        <v>1324</v>
      </c>
      <c r="O265" s="2">
        <v>44971</v>
      </c>
      <c r="P265" s="6">
        <v>0.37923611111111111</v>
      </c>
      <c r="Q265" t="s">
        <v>411</v>
      </c>
      <c r="R265" t="s">
        <v>407</v>
      </c>
      <c r="S265" t="s">
        <v>712</v>
      </c>
      <c r="T265" t="s">
        <v>713</v>
      </c>
      <c r="U265">
        <v>11</v>
      </c>
      <c r="V265">
        <v>9</v>
      </c>
      <c r="W265">
        <v>3</v>
      </c>
      <c r="X265">
        <v>49</v>
      </c>
      <c r="Y265" t="s">
        <v>682</v>
      </c>
      <c r="Z265" t="s">
        <v>633</v>
      </c>
      <c r="AA265">
        <v>903</v>
      </c>
      <c r="AB265">
        <v>2709</v>
      </c>
      <c r="AC265" t="s">
        <v>407</v>
      </c>
    </row>
    <row r="266" spans="1:29" x14ac:dyDescent="0.35">
      <c r="A266" t="s">
        <v>268</v>
      </c>
      <c r="B266" t="s">
        <v>269</v>
      </c>
      <c r="C266" t="s">
        <v>235</v>
      </c>
      <c r="D266">
        <v>913719858588</v>
      </c>
      <c r="E266" t="s">
        <v>270</v>
      </c>
      <c r="F266" t="s">
        <v>19</v>
      </c>
      <c r="G266">
        <v>737</v>
      </c>
      <c r="H266" t="s">
        <v>268</v>
      </c>
      <c r="I266">
        <v>46</v>
      </c>
      <c r="J266">
        <v>5</v>
      </c>
      <c r="K266" t="s">
        <v>1579</v>
      </c>
      <c r="L266" s="2">
        <v>45183</v>
      </c>
      <c r="M266" s="6">
        <v>0.31655092592592593</v>
      </c>
      <c r="N266" t="s">
        <v>1569</v>
      </c>
      <c r="O266" s="2">
        <v>45186</v>
      </c>
      <c r="P266" s="6">
        <v>0.56741898148148151</v>
      </c>
      <c r="Q266" t="s">
        <v>481</v>
      </c>
      <c r="R266" t="s">
        <v>401</v>
      </c>
      <c r="S266" t="s">
        <v>1005</v>
      </c>
      <c r="T266" t="s">
        <v>740</v>
      </c>
      <c r="U266">
        <v>7</v>
      </c>
      <c r="V266">
        <v>13</v>
      </c>
      <c r="W266">
        <v>3</v>
      </c>
      <c r="X266">
        <v>46</v>
      </c>
      <c r="Y266" t="s">
        <v>679</v>
      </c>
      <c r="Z266" t="s">
        <v>638</v>
      </c>
      <c r="AA266">
        <v>758</v>
      </c>
      <c r="AB266">
        <v>3790</v>
      </c>
      <c r="AC266" t="s">
        <v>401</v>
      </c>
    </row>
    <row r="267" spans="1:29" x14ac:dyDescent="0.35">
      <c r="A267" t="s">
        <v>252</v>
      </c>
      <c r="B267" t="s">
        <v>253</v>
      </c>
      <c r="C267" t="s">
        <v>254</v>
      </c>
      <c r="D267">
        <v>916181058210</v>
      </c>
      <c r="E267" t="s">
        <v>255</v>
      </c>
      <c r="F267" t="s">
        <v>19</v>
      </c>
      <c r="G267">
        <v>762</v>
      </c>
      <c r="H267" t="s">
        <v>252</v>
      </c>
      <c r="I267">
        <v>50</v>
      </c>
      <c r="J267">
        <v>1</v>
      </c>
      <c r="K267" t="s">
        <v>1261</v>
      </c>
      <c r="L267" s="2">
        <v>44983</v>
      </c>
      <c r="M267" s="6">
        <v>0.42452546296296295</v>
      </c>
      <c r="N267" t="s">
        <v>1379</v>
      </c>
      <c r="O267" s="2">
        <v>44986</v>
      </c>
      <c r="P267" s="6">
        <v>0.16412037037037036</v>
      </c>
      <c r="Q267" t="s">
        <v>533</v>
      </c>
      <c r="R267" t="s">
        <v>414</v>
      </c>
      <c r="S267" t="s">
        <v>712</v>
      </c>
      <c r="T267" t="s">
        <v>720</v>
      </c>
      <c r="U267">
        <v>10</v>
      </c>
      <c r="V267">
        <v>3</v>
      </c>
      <c r="W267">
        <v>3</v>
      </c>
      <c r="X267">
        <v>50</v>
      </c>
      <c r="Y267" t="s">
        <v>683</v>
      </c>
      <c r="Z267" t="s">
        <v>631</v>
      </c>
      <c r="AA267">
        <v>422</v>
      </c>
      <c r="AB267">
        <v>422</v>
      </c>
      <c r="AC267" t="s">
        <v>414</v>
      </c>
    </row>
    <row r="268" spans="1:29" x14ac:dyDescent="0.35">
      <c r="A268" t="s">
        <v>220</v>
      </c>
      <c r="B268" t="s">
        <v>221</v>
      </c>
      <c r="C268" t="s">
        <v>200</v>
      </c>
      <c r="D268">
        <v>2007986762</v>
      </c>
      <c r="E268" t="s">
        <v>222</v>
      </c>
      <c r="F268" t="s">
        <v>19</v>
      </c>
      <c r="G268">
        <v>765</v>
      </c>
      <c r="H268" t="s">
        <v>220</v>
      </c>
      <c r="I268">
        <v>41</v>
      </c>
      <c r="J268">
        <v>2</v>
      </c>
      <c r="K268" t="s">
        <v>1254</v>
      </c>
      <c r="L268" s="2">
        <v>45233</v>
      </c>
      <c r="M268" s="6">
        <v>0.10949074074074074</v>
      </c>
      <c r="N268" t="s">
        <v>1374</v>
      </c>
      <c r="O268" s="2">
        <v>45236</v>
      </c>
      <c r="P268" s="6">
        <v>0.16142361111111111</v>
      </c>
      <c r="Q268" t="s">
        <v>412</v>
      </c>
      <c r="R268" t="s">
        <v>403</v>
      </c>
      <c r="S268" t="s">
        <v>948</v>
      </c>
      <c r="T268" t="s">
        <v>717</v>
      </c>
      <c r="U268">
        <v>2</v>
      </c>
      <c r="V268">
        <v>3</v>
      </c>
      <c r="W268">
        <v>3</v>
      </c>
      <c r="X268">
        <v>41</v>
      </c>
      <c r="Y268" t="s">
        <v>674</v>
      </c>
      <c r="Z268" t="s">
        <v>635</v>
      </c>
      <c r="AA268">
        <v>1977</v>
      </c>
      <c r="AB268">
        <v>3954</v>
      </c>
      <c r="AC268" t="s">
        <v>403</v>
      </c>
    </row>
    <row r="269" spans="1:29" x14ac:dyDescent="0.35">
      <c r="A269" t="s">
        <v>333</v>
      </c>
      <c r="B269" t="s">
        <v>334</v>
      </c>
      <c r="C269" t="s">
        <v>335</v>
      </c>
      <c r="D269">
        <v>913129106402</v>
      </c>
      <c r="E269" t="s">
        <v>336</v>
      </c>
      <c r="F269" t="s">
        <v>19</v>
      </c>
      <c r="G269">
        <v>772</v>
      </c>
      <c r="H269" t="s">
        <v>333</v>
      </c>
      <c r="I269">
        <v>35</v>
      </c>
      <c r="J269">
        <v>5</v>
      </c>
      <c r="K269" t="s">
        <v>1379</v>
      </c>
      <c r="L269" s="2">
        <v>44986</v>
      </c>
      <c r="M269" s="6">
        <v>0.21048611111111112</v>
      </c>
      <c r="N269" t="s">
        <v>1260</v>
      </c>
      <c r="O269" s="2">
        <v>44989</v>
      </c>
      <c r="P269" s="6">
        <v>0.34728009259259257</v>
      </c>
      <c r="Q269" t="s">
        <v>85</v>
      </c>
      <c r="R269" t="s">
        <v>414</v>
      </c>
      <c r="S269" t="s">
        <v>839</v>
      </c>
      <c r="T269" t="s">
        <v>715</v>
      </c>
      <c r="U269">
        <v>5</v>
      </c>
      <c r="V269">
        <v>8</v>
      </c>
      <c r="W269">
        <v>3</v>
      </c>
      <c r="X269">
        <v>35</v>
      </c>
      <c r="Y269" t="s">
        <v>668</v>
      </c>
      <c r="Z269" t="s">
        <v>633</v>
      </c>
      <c r="AA269">
        <v>1865</v>
      </c>
      <c r="AB269">
        <v>9325</v>
      </c>
      <c r="AC269" t="s">
        <v>414</v>
      </c>
    </row>
    <row r="270" spans="1:29" x14ac:dyDescent="0.35">
      <c r="A270" t="s">
        <v>205</v>
      </c>
      <c r="B270" t="s">
        <v>206</v>
      </c>
      <c r="C270" t="s">
        <v>207</v>
      </c>
      <c r="D270">
        <v>911200621501</v>
      </c>
      <c r="E270" t="s">
        <v>208</v>
      </c>
      <c r="F270" t="s">
        <v>10</v>
      </c>
      <c r="G270">
        <v>776</v>
      </c>
      <c r="H270" t="s">
        <v>205</v>
      </c>
      <c r="I270">
        <v>43</v>
      </c>
      <c r="J270">
        <v>1</v>
      </c>
      <c r="K270" t="s">
        <v>1252</v>
      </c>
      <c r="L270" s="2">
        <v>45239</v>
      </c>
      <c r="M270" s="6">
        <v>0.3117361111111111</v>
      </c>
      <c r="N270" t="s">
        <v>1257</v>
      </c>
      <c r="O270" s="2">
        <v>45242</v>
      </c>
      <c r="P270" s="6">
        <v>0.90212962962962961</v>
      </c>
      <c r="Q270" t="s">
        <v>531</v>
      </c>
      <c r="R270" t="s">
        <v>403</v>
      </c>
      <c r="S270" t="s">
        <v>948</v>
      </c>
      <c r="T270" t="s">
        <v>740</v>
      </c>
      <c r="U270">
        <v>7</v>
      </c>
      <c r="V270">
        <v>21</v>
      </c>
      <c r="W270">
        <v>3</v>
      </c>
      <c r="X270">
        <v>43</v>
      </c>
      <c r="Y270" t="s">
        <v>676</v>
      </c>
      <c r="Z270" t="s">
        <v>409</v>
      </c>
      <c r="AA270">
        <v>750</v>
      </c>
      <c r="AB270">
        <v>750</v>
      </c>
      <c r="AC270" t="s">
        <v>403</v>
      </c>
    </row>
    <row r="271" spans="1:29" x14ac:dyDescent="0.35">
      <c r="A271" t="s">
        <v>67</v>
      </c>
      <c r="B271" t="s">
        <v>68</v>
      </c>
      <c r="C271" t="s">
        <v>69</v>
      </c>
      <c r="D271">
        <v>8482992702</v>
      </c>
      <c r="E271" t="s">
        <v>70</v>
      </c>
      <c r="F271" t="s">
        <v>19</v>
      </c>
      <c r="G271">
        <v>777</v>
      </c>
      <c r="H271" t="s">
        <v>67</v>
      </c>
      <c r="I271">
        <v>70</v>
      </c>
      <c r="J271">
        <v>3</v>
      </c>
      <c r="K271" t="s">
        <v>1244</v>
      </c>
      <c r="L271" s="2">
        <v>44981</v>
      </c>
      <c r="M271" s="6">
        <v>0.64857638888888891</v>
      </c>
      <c r="N271" t="s">
        <v>1332</v>
      </c>
      <c r="O271" s="2">
        <v>44984</v>
      </c>
      <c r="P271" s="6">
        <v>0.47892361111111109</v>
      </c>
      <c r="Q271" t="s">
        <v>586</v>
      </c>
      <c r="R271" t="s">
        <v>405</v>
      </c>
      <c r="S271" t="s">
        <v>712</v>
      </c>
      <c r="T271" t="s">
        <v>717</v>
      </c>
      <c r="U271">
        <v>15</v>
      </c>
      <c r="V271">
        <v>11</v>
      </c>
      <c r="W271">
        <v>3</v>
      </c>
      <c r="X271">
        <v>70</v>
      </c>
      <c r="Y271" t="s">
        <v>697</v>
      </c>
      <c r="Z271" t="s">
        <v>635</v>
      </c>
      <c r="AA271">
        <v>866</v>
      </c>
      <c r="AB271">
        <v>2598</v>
      </c>
      <c r="AC271" t="s">
        <v>405</v>
      </c>
    </row>
    <row r="272" spans="1:29" x14ac:dyDescent="0.35">
      <c r="A272" t="s">
        <v>135</v>
      </c>
      <c r="B272" t="s">
        <v>136</v>
      </c>
      <c r="C272" t="s">
        <v>137</v>
      </c>
      <c r="D272">
        <v>5713958095</v>
      </c>
      <c r="E272" t="s">
        <v>138</v>
      </c>
      <c r="F272" t="s">
        <v>10</v>
      </c>
      <c r="G272">
        <v>778</v>
      </c>
      <c r="H272" t="s">
        <v>135</v>
      </c>
      <c r="I272">
        <v>61</v>
      </c>
      <c r="J272">
        <v>4</v>
      </c>
      <c r="K272" t="s">
        <v>1339</v>
      </c>
      <c r="L272" s="2">
        <v>45056</v>
      </c>
      <c r="M272" s="6">
        <v>0.16574074074074074</v>
      </c>
      <c r="N272" t="s">
        <v>1293</v>
      </c>
      <c r="O272" s="2">
        <v>45059</v>
      </c>
      <c r="P272" s="6">
        <v>0.49811342592592595</v>
      </c>
      <c r="Q272" t="s">
        <v>537</v>
      </c>
      <c r="R272" t="s">
        <v>401</v>
      </c>
      <c r="S272" t="s">
        <v>999</v>
      </c>
      <c r="T272" t="s">
        <v>715</v>
      </c>
      <c r="U272">
        <v>3</v>
      </c>
      <c r="V272">
        <v>11</v>
      </c>
      <c r="W272">
        <v>3</v>
      </c>
      <c r="X272">
        <v>61</v>
      </c>
      <c r="Y272" t="s">
        <v>693</v>
      </c>
      <c r="Z272" t="s">
        <v>631</v>
      </c>
      <c r="AA272">
        <v>810</v>
      </c>
      <c r="AB272">
        <v>3240</v>
      </c>
      <c r="AC272" t="s">
        <v>401</v>
      </c>
    </row>
    <row r="273" spans="1:29" x14ac:dyDescent="0.35">
      <c r="A273" t="s">
        <v>275</v>
      </c>
      <c r="B273" t="s">
        <v>276</v>
      </c>
      <c r="C273" t="s">
        <v>141</v>
      </c>
      <c r="D273">
        <v>3859920805</v>
      </c>
      <c r="E273" t="s">
        <v>277</v>
      </c>
      <c r="F273" t="s">
        <v>19</v>
      </c>
      <c r="G273">
        <v>780</v>
      </c>
      <c r="H273" t="s">
        <v>275</v>
      </c>
      <c r="I273">
        <v>33</v>
      </c>
      <c r="J273">
        <v>2</v>
      </c>
      <c r="K273" t="s">
        <v>1355</v>
      </c>
      <c r="L273" s="2">
        <v>44967</v>
      </c>
      <c r="M273" s="6">
        <v>0.47975694444444444</v>
      </c>
      <c r="N273" t="s">
        <v>1263</v>
      </c>
      <c r="O273" s="2">
        <v>44970</v>
      </c>
      <c r="P273" s="6">
        <v>0.18640046296296298</v>
      </c>
      <c r="Q273" t="s">
        <v>553</v>
      </c>
      <c r="R273" t="s">
        <v>407</v>
      </c>
      <c r="S273" t="s">
        <v>712</v>
      </c>
      <c r="T273" t="s">
        <v>717</v>
      </c>
      <c r="U273">
        <v>11</v>
      </c>
      <c r="V273">
        <v>4</v>
      </c>
      <c r="W273">
        <v>3</v>
      </c>
      <c r="X273">
        <v>33</v>
      </c>
      <c r="Y273" t="s">
        <v>666</v>
      </c>
      <c r="Z273" t="s">
        <v>633</v>
      </c>
      <c r="AA273">
        <v>314</v>
      </c>
      <c r="AB273">
        <v>628</v>
      </c>
      <c r="AC273" t="s">
        <v>407</v>
      </c>
    </row>
    <row r="274" spans="1:29" x14ac:dyDescent="0.35">
      <c r="A274" t="s">
        <v>209</v>
      </c>
      <c r="B274" t="s">
        <v>210</v>
      </c>
      <c r="C274" t="s">
        <v>211</v>
      </c>
      <c r="D274">
        <v>5846932069</v>
      </c>
      <c r="E274" t="s">
        <v>212</v>
      </c>
      <c r="F274" t="s">
        <v>19</v>
      </c>
      <c r="G274">
        <v>785</v>
      </c>
      <c r="H274" t="s">
        <v>209</v>
      </c>
      <c r="I274">
        <v>47</v>
      </c>
      <c r="J274">
        <v>5</v>
      </c>
      <c r="K274" t="s">
        <v>1261</v>
      </c>
      <c r="L274" s="2">
        <v>44983</v>
      </c>
      <c r="M274" s="6">
        <v>0.73719907407407403</v>
      </c>
      <c r="N274" t="s">
        <v>1379</v>
      </c>
      <c r="O274" s="2">
        <v>44986</v>
      </c>
      <c r="P274" s="6">
        <v>0.54818287037037039</v>
      </c>
      <c r="Q274" t="s">
        <v>492</v>
      </c>
      <c r="R274" t="s">
        <v>414</v>
      </c>
      <c r="S274" t="s">
        <v>712</v>
      </c>
      <c r="T274" t="s">
        <v>720</v>
      </c>
      <c r="U274">
        <v>17</v>
      </c>
      <c r="V274">
        <v>13</v>
      </c>
      <c r="W274">
        <v>3</v>
      </c>
      <c r="X274">
        <v>47</v>
      </c>
      <c r="Y274" t="s">
        <v>680</v>
      </c>
      <c r="Z274" t="s">
        <v>633</v>
      </c>
      <c r="AA274">
        <v>1638</v>
      </c>
      <c r="AB274">
        <v>8190</v>
      </c>
      <c r="AC274" t="s">
        <v>414</v>
      </c>
    </row>
    <row r="275" spans="1:29" x14ac:dyDescent="0.35">
      <c r="A275" t="s">
        <v>386</v>
      </c>
      <c r="B275" t="s">
        <v>387</v>
      </c>
      <c r="C275" t="s">
        <v>211</v>
      </c>
      <c r="D275">
        <v>913621448305</v>
      </c>
      <c r="E275" t="s">
        <v>388</v>
      </c>
      <c r="F275" t="s">
        <v>10</v>
      </c>
      <c r="G275">
        <v>788</v>
      </c>
      <c r="H275" t="s">
        <v>386</v>
      </c>
      <c r="I275">
        <v>53</v>
      </c>
      <c r="J275">
        <v>3</v>
      </c>
      <c r="K275" t="s">
        <v>1425</v>
      </c>
      <c r="L275" s="2">
        <v>45162</v>
      </c>
      <c r="M275" s="6">
        <v>0.20761574074074074</v>
      </c>
      <c r="N275" t="s">
        <v>1362</v>
      </c>
      <c r="O275" s="2">
        <v>45165</v>
      </c>
      <c r="P275" s="6">
        <v>0.37282407407407409</v>
      </c>
      <c r="Q275" t="s">
        <v>517</v>
      </c>
      <c r="R275" t="s">
        <v>409</v>
      </c>
      <c r="S275" t="s">
        <v>887</v>
      </c>
      <c r="T275" t="s">
        <v>740</v>
      </c>
      <c r="U275">
        <v>4</v>
      </c>
      <c r="V275">
        <v>8</v>
      </c>
      <c r="W275">
        <v>3</v>
      </c>
      <c r="X275">
        <v>53</v>
      </c>
      <c r="Y275" t="s">
        <v>686</v>
      </c>
      <c r="Z275" t="s">
        <v>635</v>
      </c>
      <c r="AA275">
        <v>1672</v>
      </c>
      <c r="AB275">
        <v>5016</v>
      </c>
      <c r="AC275" t="s">
        <v>409</v>
      </c>
    </row>
    <row r="276" spans="1:29" x14ac:dyDescent="0.35">
      <c r="A276" t="s">
        <v>362</v>
      </c>
      <c r="B276" t="s">
        <v>363</v>
      </c>
      <c r="C276" t="s">
        <v>364</v>
      </c>
      <c r="D276">
        <v>912783169130</v>
      </c>
      <c r="E276" t="s">
        <v>365</v>
      </c>
      <c r="F276" t="s">
        <v>19</v>
      </c>
      <c r="G276">
        <v>791</v>
      </c>
      <c r="H276" t="s">
        <v>362</v>
      </c>
      <c r="I276">
        <v>51</v>
      </c>
      <c r="J276">
        <v>2</v>
      </c>
      <c r="K276" t="s">
        <v>1289</v>
      </c>
      <c r="L276" s="2">
        <v>45052</v>
      </c>
      <c r="M276" s="6">
        <v>0.1040625</v>
      </c>
      <c r="N276" t="s">
        <v>1350</v>
      </c>
      <c r="O276" s="2">
        <v>45055</v>
      </c>
      <c r="P276" s="6">
        <v>0.28736111111111112</v>
      </c>
      <c r="Q276" t="s">
        <v>307</v>
      </c>
      <c r="R276" t="s">
        <v>424</v>
      </c>
      <c r="S276" t="s">
        <v>999</v>
      </c>
      <c r="T276" t="s">
        <v>713</v>
      </c>
      <c r="U276">
        <v>2</v>
      </c>
      <c r="V276">
        <v>6</v>
      </c>
      <c r="W276">
        <v>3</v>
      </c>
      <c r="X276">
        <v>51</v>
      </c>
      <c r="Y276" t="s">
        <v>684</v>
      </c>
      <c r="Z276" t="s">
        <v>629</v>
      </c>
      <c r="AA276">
        <v>1084</v>
      </c>
      <c r="AB276">
        <v>2168</v>
      </c>
      <c r="AC276" t="s">
        <v>424</v>
      </c>
    </row>
    <row r="277" spans="1:29" x14ac:dyDescent="0.35">
      <c r="A277" t="s">
        <v>378</v>
      </c>
      <c r="B277" t="s">
        <v>379</v>
      </c>
      <c r="C277" t="s">
        <v>380</v>
      </c>
      <c r="D277">
        <v>456900126</v>
      </c>
      <c r="E277" t="s">
        <v>381</v>
      </c>
      <c r="F277" t="s">
        <v>10</v>
      </c>
      <c r="G277">
        <v>802</v>
      </c>
      <c r="H277" t="s">
        <v>378</v>
      </c>
      <c r="I277">
        <v>45</v>
      </c>
      <c r="J277">
        <v>3</v>
      </c>
      <c r="K277" t="s">
        <v>1321</v>
      </c>
      <c r="L277" s="2">
        <v>45008</v>
      </c>
      <c r="M277" s="6">
        <v>0.52596064814814814</v>
      </c>
      <c r="N277" t="s">
        <v>1440</v>
      </c>
      <c r="O277" s="2">
        <v>45011</v>
      </c>
      <c r="P277" s="6">
        <v>0.26319444444444445</v>
      </c>
      <c r="Q277" t="s">
        <v>149</v>
      </c>
      <c r="R277" t="s">
        <v>405</v>
      </c>
      <c r="S277" t="s">
        <v>839</v>
      </c>
      <c r="T277" t="s">
        <v>740</v>
      </c>
      <c r="U277">
        <v>12</v>
      </c>
      <c r="V277">
        <v>6</v>
      </c>
      <c r="W277">
        <v>3</v>
      </c>
      <c r="X277">
        <v>45</v>
      </c>
      <c r="Y277" t="s">
        <v>678</v>
      </c>
      <c r="Z277" t="s">
        <v>409</v>
      </c>
      <c r="AA277">
        <v>722</v>
      </c>
      <c r="AB277">
        <v>2166</v>
      </c>
      <c r="AC277" t="s">
        <v>405</v>
      </c>
    </row>
    <row r="278" spans="1:29" x14ac:dyDescent="0.35">
      <c r="A278" t="s">
        <v>115</v>
      </c>
      <c r="B278" t="s">
        <v>116</v>
      </c>
      <c r="C278" t="s">
        <v>117</v>
      </c>
      <c r="D278">
        <v>2539728317</v>
      </c>
      <c r="E278" t="s">
        <v>118</v>
      </c>
      <c r="F278" t="s">
        <v>10</v>
      </c>
      <c r="G278">
        <v>805</v>
      </c>
      <c r="H278" t="s">
        <v>115</v>
      </c>
      <c r="I278">
        <v>24</v>
      </c>
      <c r="J278">
        <v>3</v>
      </c>
      <c r="K278" t="s">
        <v>1316</v>
      </c>
      <c r="L278" s="2">
        <v>45088</v>
      </c>
      <c r="M278" s="6">
        <v>0.61050925925925925</v>
      </c>
      <c r="N278" t="s">
        <v>1515</v>
      </c>
      <c r="O278" s="2">
        <v>45091</v>
      </c>
      <c r="P278" s="6">
        <v>0.7550810185185185</v>
      </c>
      <c r="Q278" t="s">
        <v>510</v>
      </c>
      <c r="R278" t="s">
        <v>405</v>
      </c>
      <c r="S278" t="s">
        <v>1000</v>
      </c>
      <c r="T278" t="s">
        <v>720</v>
      </c>
      <c r="U278">
        <v>14</v>
      </c>
      <c r="V278">
        <v>18</v>
      </c>
      <c r="W278">
        <v>3</v>
      </c>
      <c r="X278">
        <v>24</v>
      </c>
      <c r="Y278" t="s">
        <v>657</v>
      </c>
      <c r="Z278" t="s">
        <v>644</v>
      </c>
      <c r="AA278">
        <v>535</v>
      </c>
      <c r="AB278">
        <v>1605</v>
      </c>
      <c r="AC278" t="s">
        <v>405</v>
      </c>
    </row>
    <row r="279" spans="1:29" x14ac:dyDescent="0.35">
      <c r="A279" t="s">
        <v>294</v>
      </c>
      <c r="B279" t="s">
        <v>295</v>
      </c>
      <c r="C279" t="s">
        <v>296</v>
      </c>
      <c r="D279">
        <v>914513765238</v>
      </c>
      <c r="E279" t="s">
        <v>297</v>
      </c>
      <c r="F279" t="s">
        <v>10</v>
      </c>
      <c r="G279">
        <v>822</v>
      </c>
      <c r="H279" t="s">
        <v>294</v>
      </c>
      <c r="I279">
        <v>41</v>
      </c>
      <c r="J279">
        <v>5</v>
      </c>
      <c r="K279" t="s">
        <v>1252</v>
      </c>
      <c r="L279" s="2">
        <v>45239</v>
      </c>
      <c r="M279" s="6">
        <v>0.14104166666666668</v>
      </c>
      <c r="N279" t="s">
        <v>1257</v>
      </c>
      <c r="O279" s="2">
        <v>45242</v>
      </c>
      <c r="P279" s="6">
        <v>0.17728009259259259</v>
      </c>
      <c r="Q279" t="s">
        <v>137</v>
      </c>
      <c r="R279" t="s">
        <v>403</v>
      </c>
      <c r="S279" t="s">
        <v>948</v>
      </c>
      <c r="T279" t="s">
        <v>740</v>
      </c>
      <c r="U279">
        <v>3</v>
      </c>
      <c r="V279">
        <v>4</v>
      </c>
      <c r="W279">
        <v>3</v>
      </c>
      <c r="X279">
        <v>41</v>
      </c>
      <c r="Y279" t="s">
        <v>674</v>
      </c>
      <c r="Z279" t="s">
        <v>635</v>
      </c>
      <c r="AA279">
        <v>1977</v>
      </c>
      <c r="AB279">
        <v>9885</v>
      </c>
      <c r="AC279" t="s">
        <v>403</v>
      </c>
    </row>
    <row r="280" spans="1:29" x14ac:dyDescent="0.35">
      <c r="A280" t="s">
        <v>32</v>
      </c>
      <c r="B280" t="s">
        <v>33</v>
      </c>
      <c r="C280" t="s">
        <v>34</v>
      </c>
      <c r="D280">
        <v>918576675504</v>
      </c>
      <c r="E280" t="s">
        <v>35</v>
      </c>
      <c r="F280" t="s">
        <v>19</v>
      </c>
      <c r="G280">
        <v>830</v>
      </c>
      <c r="H280" t="s">
        <v>32</v>
      </c>
      <c r="I280">
        <v>46</v>
      </c>
      <c r="J280">
        <v>2</v>
      </c>
      <c r="K280" t="s">
        <v>1584</v>
      </c>
      <c r="L280" s="2">
        <v>44938</v>
      </c>
      <c r="M280" s="6">
        <v>0.80478009259259264</v>
      </c>
      <c r="N280" t="s">
        <v>1312</v>
      </c>
      <c r="O280" s="2">
        <v>44941</v>
      </c>
      <c r="P280" s="6">
        <v>0.21135416666666668</v>
      </c>
      <c r="Q280" t="s">
        <v>137</v>
      </c>
      <c r="R280" t="s">
        <v>401</v>
      </c>
      <c r="S280" t="s">
        <v>1002</v>
      </c>
      <c r="T280" t="s">
        <v>740</v>
      </c>
      <c r="U280">
        <v>19</v>
      </c>
      <c r="V280">
        <v>5</v>
      </c>
      <c r="W280">
        <v>3</v>
      </c>
      <c r="X280">
        <v>46</v>
      </c>
      <c r="Y280" t="s">
        <v>679</v>
      </c>
      <c r="Z280" t="s">
        <v>638</v>
      </c>
      <c r="AA280">
        <v>758</v>
      </c>
      <c r="AB280">
        <v>1516</v>
      </c>
      <c r="AC280" t="s">
        <v>401</v>
      </c>
    </row>
    <row r="281" spans="1:29" x14ac:dyDescent="0.35">
      <c r="A281" t="s">
        <v>83</v>
      </c>
      <c r="B281" t="s">
        <v>84</v>
      </c>
      <c r="C281" t="s">
        <v>85</v>
      </c>
      <c r="D281">
        <v>1731643700</v>
      </c>
      <c r="E281" t="s">
        <v>86</v>
      </c>
      <c r="F281" t="s">
        <v>19</v>
      </c>
      <c r="G281">
        <v>836</v>
      </c>
      <c r="H281" t="s">
        <v>83</v>
      </c>
      <c r="I281">
        <v>44</v>
      </c>
      <c r="J281">
        <v>5</v>
      </c>
      <c r="K281" t="s">
        <v>1255</v>
      </c>
      <c r="L281" s="2">
        <v>45238</v>
      </c>
      <c r="M281" s="6">
        <v>0.1083912037037037</v>
      </c>
      <c r="N281" t="s">
        <v>1302</v>
      </c>
      <c r="O281" s="2">
        <v>45241</v>
      </c>
      <c r="P281" s="6">
        <v>0.13295138888888888</v>
      </c>
      <c r="Q281" t="s">
        <v>364</v>
      </c>
      <c r="R281" t="s">
        <v>403</v>
      </c>
      <c r="S281" t="s">
        <v>948</v>
      </c>
      <c r="T281" t="s">
        <v>715</v>
      </c>
      <c r="U281">
        <v>2</v>
      </c>
      <c r="V281">
        <v>3</v>
      </c>
      <c r="W281">
        <v>3</v>
      </c>
      <c r="X281">
        <v>44</v>
      </c>
      <c r="Y281" t="s">
        <v>677</v>
      </c>
      <c r="Z281" t="s">
        <v>631</v>
      </c>
      <c r="AA281">
        <v>794</v>
      </c>
      <c r="AB281">
        <v>3970</v>
      </c>
      <c r="AC281" t="s">
        <v>403</v>
      </c>
    </row>
    <row r="282" spans="1:29" x14ac:dyDescent="0.35">
      <c r="A282" t="s">
        <v>127</v>
      </c>
      <c r="B282" t="s">
        <v>128</v>
      </c>
      <c r="C282" t="s">
        <v>129</v>
      </c>
      <c r="D282">
        <v>135745753</v>
      </c>
      <c r="E282" t="s">
        <v>130</v>
      </c>
      <c r="F282" t="s">
        <v>10</v>
      </c>
      <c r="G282">
        <v>840</v>
      </c>
      <c r="H282" t="s">
        <v>127</v>
      </c>
      <c r="I282">
        <v>67</v>
      </c>
      <c r="J282">
        <v>2</v>
      </c>
      <c r="K282" t="s">
        <v>1311</v>
      </c>
      <c r="L282" s="2">
        <v>44939</v>
      </c>
      <c r="M282" s="6">
        <v>0.80526620370370372</v>
      </c>
      <c r="N282" t="s">
        <v>1503</v>
      </c>
      <c r="O282" s="2">
        <v>44942</v>
      </c>
      <c r="P282" s="6">
        <v>0.4934027777777778</v>
      </c>
      <c r="Q282" t="s">
        <v>534</v>
      </c>
      <c r="R282" t="s">
        <v>401</v>
      </c>
      <c r="S282" t="s">
        <v>1002</v>
      </c>
      <c r="T282" t="s">
        <v>717</v>
      </c>
      <c r="U282">
        <v>19</v>
      </c>
      <c r="V282">
        <v>11</v>
      </c>
      <c r="W282">
        <v>3</v>
      </c>
      <c r="X282">
        <v>67</v>
      </c>
      <c r="Y282" t="s">
        <v>699</v>
      </c>
      <c r="Z282" t="s">
        <v>409</v>
      </c>
      <c r="AA282">
        <v>1374</v>
      </c>
      <c r="AB282">
        <v>2748</v>
      </c>
      <c r="AC282" t="s">
        <v>401</v>
      </c>
    </row>
    <row r="283" spans="1:29" x14ac:dyDescent="0.35">
      <c r="A283" t="s">
        <v>333</v>
      </c>
      <c r="B283" t="s">
        <v>334</v>
      </c>
      <c r="C283" t="s">
        <v>335</v>
      </c>
      <c r="D283">
        <v>913129106402</v>
      </c>
      <c r="E283" t="s">
        <v>336</v>
      </c>
      <c r="F283" t="s">
        <v>19</v>
      </c>
      <c r="G283">
        <v>842</v>
      </c>
      <c r="H283" t="s">
        <v>333</v>
      </c>
      <c r="I283">
        <v>46</v>
      </c>
      <c r="J283">
        <v>2</v>
      </c>
      <c r="K283" t="s">
        <v>1376</v>
      </c>
      <c r="L283" s="2">
        <v>45289</v>
      </c>
      <c r="M283" s="6">
        <v>0.71635416666666663</v>
      </c>
      <c r="N283" t="s">
        <v>1299</v>
      </c>
      <c r="O283" s="2">
        <v>45292</v>
      </c>
      <c r="P283" s="6">
        <v>0.10261574074074074</v>
      </c>
      <c r="Q283" t="s">
        <v>514</v>
      </c>
      <c r="R283" t="s">
        <v>401</v>
      </c>
      <c r="S283" t="s">
        <v>996</v>
      </c>
      <c r="T283" t="s">
        <v>717</v>
      </c>
      <c r="U283">
        <v>17</v>
      </c>
      <c r="V283">
        <v>2</v>
      </c>
      <c r="W283">
        <v>3</v>
      </c>
      <c r="X283">
        <v>46</v>
      </c>
      <c r="Y283" t="s">
        <v>679</v>
      </c>
      <c r="Z283" t="s">
        <v>638</v>
      </c>
      <c r="AA283">
        <v>758</v>
      </c>
      <c r="AB283">
        <v>1516</v>
      </c>
      <c r="AC283" t="s">
        <v>401</v>
      </c>
    </row>
    <row r="284" spans="1:29" x14ac:dyDescent="0.35">
      <c r="A284" t="s">
        <v>143</v>
      </c>
      <c r="B284" t="s">
        <v>144</v>
      </c>
      <c r="C284" t="s">
        <v>145</v>
      </c>
      <c r="D284">
        <v>916899648374</v>
      </c>
      <c r="E284" t="s">
        <v>146</v>
      </c>
      <c r="F284" t="s">
        <v>19</v>
      </c>
      <c r="G284">
        <v>852</v>
      </c>
      <c r="H284" t="s">
        <v>143</v>
      </c>
      <c r="I284">
        <v>44</v>
      </c>
      <c r="J284">
        <v>2</v>
      </c>
      <c r="K284" t="s">
        <v>1302</v>
      </c>
      <c r="L284" s="2">
        <v>45241</v>
      </c>
      <c r="M284" s="6">
        <v>0.40400462962962963</v>
      </c>
      <c r="N284" t="s">
        <v>1301</v>
      </c>
      <c r="O284" s="2">
        <v>45244</v>
      </c>
      <c r="P284" s="6">
        <v>0.59409722222222228</v>
      </c>
      <c r="Q284" t="s">
        <v>468</v>
      </c>
      <c r="R284" t="s">
        <v>403</v>
      </c>
      <c r="S284" t="s">
        <v>948</v>
      </c>
      <c r="T284" t="s">
        <v>713</v>
      </c>
      <c r="U284">
        <v>9</v>
      </c>
      <c r="V284">
        <v>14</v>
      </c>
      <c r="W284">
        <v>3</v>
      </c>
      <c r="X284">
        <v>44</v>
      </c>
      <c r="Y284" t="s">
        <v>677</v>
      </c>
      <c r="Z284" t="s">
        <v>631</v>
      </c>
      <c r="AA284">
        <v>794</v>
      </c>
      <c r="AB284">
        <v>1588</v>
      </c>
      <c r="AC284" t="s">
        <v>403</v>
      </c>
    </row>
    <row r="285" spans="1:29" x14ac:dyDescent="0.35">
      <c r="A285" t="s">
        <v>67</v>
      </c>
      <c r="B285" t="s">
        <v>68</v>
      </c>
      <c r="C285" t="s">
        <v>69</v>
      </c>
      <c r="D285">
        <v>8482992702</v>
      </c>
      <c r="E285" t="s">
        <v>70</v>
      </c>
      <c r="F285" t="s">
        <v>19</v>
      </c>
      <c r="G285">
        <v>854</v>
      </c>
      <c r="H285" t="s">
        <v>67</v>
      </c>
      <c r="I285">
        <v>62</v>
      </c>
      <c r="J285">
        <v>3</v>
      </c>
      <c r="K285" t="s">
        <v>1332</v>
      </c>
      <c r="L285" s="2">
        <v>44984</v>
      </c>
      <c r="M285" s="6">
        <v>8.3715277777777777E-2</v>
      </c>
      <c r="N285" t="s">
        <v>1300</v>
      </c>
      <c r="O285" s="2">
        <v>44987</v>
      </c>
      <c r="P285" s="6">
        <v>0.11908564814814815</v>
      </c>
      <c r="Q285" t="s">
        <v>619</v>
      </c>
      <c r="R285" t="s">
        <v>414</v>
      </c>
      <c r="S285" t="s">
        <v>712</v>
      </c>
      <c r="T285" t="s">
        <v>727</v>
      </c>
      <c r="U285">
        <v>2</v>
      </c>
      <c r="V285">
        <v>2</v>
      </c>
      <c r="W285">
        <v>3</v>
      </c>
      <c r="X285">
        <v>62</v>
      </c>
      <c r="Y285" t="s">
        <v>694</v>
      </c>
      <c r="Z285" t="s">
        <v>633</v>
      </c>
      <c r="AA285">
        <v>1356</v>
      </c>
      <c r="AB285">
        <v>4068</v>
      </c>
      <c r="AC285" t="s">
        <v>414</v>
      </c>
    </row>
    <row r="286" spans="1:29" x14ac:dyDescent="0.35">
      <c r="A286" t="s">
        <v>252</v>
      </c>
      <c r="B286" t="s">
        <v>253</v>
      </c>
      <c r="C286" t="s">
        <v>254</v>
      </c>
      <c r="D286">
        <v>916181058210</v>
      </c>
      <c r="E286" t="s">
        <v>255</v>
      </c>
      <c r="F286" t="s">
        <v>19</v>
      </c>
      <c r="G286">
        <v>860</v>
      </c>
      <c r="H286" t="s">
        <v>252</v>
      </c>
      <c r="I286">
        <v>14</v>
      </c>
      <c r="J286">
        <v>1</v>
      </c>
      <c r="K286" t="s">
        <v>1552</v>
      </c>
      <c r="L286" s="2">
        <v>44936</v>
      </c>
      <c r="M286" s="6">
        <v>0.81248842592592596</v>
      </c>
      <c r="N286" t="s">
        <v>1311</v>
      </c>
      <c r="O286" s="2">
        <v>44939</v>
      </c>
      <c r="P286" s="6">
        <v>0.56284722222222228</v>
      </c>
      <c r="Q286" t="s">
        <v>604</v>
      </c>
      <c r="R286" t="s">
        <v>405</v>
      </c>
      <c r="S286" t="s">
        <v>1002</v>
      </c>
      <c r="T286" t="s">
        <v>731</v>
      </c>
      <c r="U286">
        <v>19</v>
      </c>
      <c r="V286">
        <v>13</v>
      </c>
      <c r="W286">
        <v>3</v>
      </c>
      <c r="X286">
        <v>14</v>
      </c>
      <c r="Y286" t="s">
        <v>647</v>
      </c>
      <c r="Z286" t="s">
        <v>633</v>
      </c>
      <c r="AA286">
        <v>1915</v>
      </c>
      <c r="AB286">
        <v>1915</v>
      </c>
      <c r="AC286" t="s">
        <v>405</v>
      </c>
    </row>
    <row r="287" spans="1:29" x14ac:dyDescent="0.35">
      <c r="A287" t="s">
        <v>359</v>
      </c>
      <c r="B287" t="s">
        <v>360</v>
      </c>
      <c r="C287" t="s">
        <v>149</v>
      </c>
      <c r="D287">
        <v>918918356963</v>
      </c>
      <c r="E287" t="s">
        <v>361</v>
      </c>
      <c r="F287" t="s">
        <v>19</v>
      </c>
      <c r="G287">
        <v>879</v>
      </c>
      <c r="H287" t="s">
        <v>359</v>
      </c>
      <c r="I287">
        <v>33</v>
      </c>
      <c r="J287">
        <v>2</v>
      </c>
      <c r="K287" t="s">
        <v>1383</v>
      </c>
      <c r="L287" s="2">
        <v>44964</v>
      </c>
      <c r="M287" s="6">
        <v>0.23233796296296297</v>
      </c>
      <c r="N287" t="s">
        <v>1355</v>
      </c>
      <c r="O287" s="2">
        <v>44967</v>
      </c>
      <c r="P287" s="6">
        <v>0.47752314814814817</v>
      </c>
      <c r="Q287" t="s">
        <v>471</v>
      </c>
      <c r="R287" t="s">
        <v>407</v>
      </c>
      <c r="S287" t="s">
        <v>712</v>
      </c>
      <c r="T287" t="s">
        <v>731</v>
      </c>
      <c r="U287">
        <v>5</v>
      </c>
      <c r="V287">
        <v>11</v>
      </c>
      <c r="W287">
        <v>3</v>
      </c>
      <c r="X287">
        <v>33</v>
      </c>
      <c r="Y287" t="s">
        <v>666</v>
      </c>
      <c r="Z287" t="s">
        <v>633</v>
      </c>
      <c r="AA287">
        <v>314</v>
      </c>
      <c r="AB287">
        <v>628</v>
      </c>
      <c r="AC287" t="s">
        <v>407</v>
      </c>
    </row>
    <row r="288" spans="1:29" x14ac:dyDescent="0.35">
      <c r="A288" t="s">
        <v>198</v>
      </c>
      <c r="B288" t="s">
        <v>199</v>
      </c>
      <c r="C288" t="s">
        <v>200</v>
      </c>
      <c r="D288">
        <v>1436426958</v>
      </c>
      <c r="E288" t="s">
        <v>201</v>
      </c>
      <c r="F288" t="s">
        <v>10</v>
      </c>
      <c r="G288">
        <v>926</v>
      </c>
      <c r="H288" t="s">
        <v>198</v>
      </c>
      <c r="I288">
        <v>40</v>
      </c>
      <c r="J288">
        <v>4</v>
      </c>
      <c r="K288" t="s">
        <v>1535</v>
      </c>
      <c r="L288" s="2">
        <v>45013</v>
      </c>
      <c r="M288" s="6">
        <v>0.95969907407407407</v>
      </c>
      <c r="N288" t="s">
        <v>1518</v>
      </c>
      <c r="O288" s="2">
        <v>45016</v>
      </c>
      <c r="P288" s="6">
        <v>0.99403935185185188</v>
      </c>
      <c r="Q288" t="s">
        <v>514</v>
      </c>
      <c r="R288" t="s">
        <v>401</v>
      </c>
      <c r="S288" t="s">
        <v>839</v>
      </c>
      <c r="T288" t="s">
        <v>731</v>
      </c>
      <c r="U288">
        <v>23</v>
      </c>
      <c r="V288">
        <v>23</v>
      </c>
      <c r="W288">
        <v>3</v>
      </c>
      <c r="X288">
        <v>40</v>
      </c>
      <c r="Y288" t="s">
        <v>673</v>
      </c>
      <c r="Z288" t="s">
        <v>635</v>
      </c>
      <c r="AA288">
        <v>1923</v>
      </c>
      <c r="AB288">
        <v>7692</v>
      </c>
      <c r="AC288" t="s">
        <v>401</v>
      </c>
    </row>
    <row r="289" spans="1:29" x14ac:dyDescent="0.35">
      <c r="A289" t="s">
        <v>230</v>
      </c>
      <c r="B289" t="s">
        <v>231</v>
      </c>
      <c r="C289" t="s">
        <v>196</v>
      </c>
      <c r="D289">
        <v>919771604920</v>
      </c>
      <c r="E289" t="s">
        <v>232</v>
      </c>
      <c r="F289" t="s">
        <v>19</v>
      </c>
      <c r="G289">
        <v>941</v>
      </c>
      <c r="H289" t="s">
        <v>230</v>
      </c>
      <c r="I289">
        <v>18</v>
      </c>
      <c r="J289">
        <v>4</v>
      </c>
      <c r="K289" t="s">
        <v>1511</v>
      </c>
      <c r="L289" s="2">
        <v>45065</v>
      </c>
      <c r="M289" s="6">
        <v>0.38619212962962962</v>
      </c>
      <c r="N289" t="s">
        <v>1497</v>
      </c>
      <c r="O289" s="2">
        <v>45068</v>
      </c>
      <c r="P289" s="6">
        <v>0.43612268518518521</v>
      </c>
      <c r="Q289" t="s">
        <v>494</v>
      </c>
      <c r="R289" t="s">
        <v>405</v>
      </c>
      <c r="S289" t="s">
        <v>999</v>
      </c>
      <c r="T289" t="s">
        <v>717</v>
      </c>
      <c r="U289">
        <v>9</v>
      </c>
      <c r="V289">
        <v>10</v>
      </c>
      <c r="W289">
        <v>3</v>
      </c>
      <c r="X289">
        <v>18</v>
      </c>
      <c r="Y289" t="s">
        <v>651</v>
      </c>
      <c r="Z289" t="s">
        <v>631</v>
      </c>
      <c r="AA289">
        <v>781</v>
      </c>
      <c r="AB289">
        <v>3124</v>
      </c>
      <c r="AC289" t="s">
        <v>405</v>
      </c>
    </row>
    <row r="290" spans="1:29" x14ac:dyDescent="0.35">
      <c r="A290" t="s">
        <v>99</v>
      </c>
      <c r="B290" t="s">
        <v>100</v>
      </c>
      <c r="C290" t="s">
        <v>101</v>
      </c>
      <c r="D290">
        <v>910316756360</v>
      </c>
      <c r="E290" t="s">
        <v>102</v>
      </c>
      <c r="F290" t="s">
        <v>10</v>
      </c>
      <c r="G290">
        <v>942</v>
      </c>
      <c r="H290" t="s">
        <v>99</v>
      </c>
      <c r="I290">
        <v>51</v>
      </c>
      <c r="J290">
        <v>1</v>
      </c>
      <c r="K290" t="s">
        <v>1591</v>
      </c>
      <c r="L290" s="2">
        <v>45283</v>
      </c>
      <c r="M290" s="6">
        <v>0.20813657407407407</v>
      </c>
      <c r="N290" t="s">
        <v>1459</v>
      </c>
      <c r="O290" s="2">
        <v>45286</v>
      </c>
      <c r="P290" s="6">
        <v>0.66414351851851849</v>
      </c>
      <c r="Q290" t="s">
        <v>133</v>
      </c>
      <c r="R290" t="s">
        <v>424</v>
      </c>
      <c r="S290" t="s">
        <v>996</v>
      </c>
      <c r="T290" t="s">
        <v>713</v>
      </c>
      <c r="U290">
        <v>4</v>
      </c>
      <c r="V290">
        <v>15</v>
      </c>
      <c r="W290">
        <v>3</v>
      </c>
      <c r="X290">
        <v>51</v>
      </c>
      <c r="Y290" t="s">
        <v>684</v>
      </c>
      <c r="Z290" t="s">
        <v>629</v>
      </c>
      <c r="AA290">
        <v>1084</v>
      </c>
      <c r="AB290">
        <v>1084</v>
      </c>
      <c r="AC290" t="s">
        <v>424</v>
      </c>
    </row>
    <row r="291" spans="1:29" x14ac:dyDescent="0.35">
      <c r="A291" t="s">
        <v>107</v>
      </c>
      <c r="B291" t="s">
        <v>108</v>
      </c>
      <c r="C291" t="s">
        <v>109</v>
      </c>
      <c r="D291">
        <v>918716483532</v>
      </c>
      <c r="E291" t="s">
        <v>110</v>
      </c>
      <c r="F291" t="s">
        <v>10</v>
      </c>
      <c r="G291">
        <v>943</v>
      </c>
      <c r="H291" t="s">
        <v>107</v>
      </c>
      <c r="I291">
        <v>22</v>
      </c>
      <c r="J291">
        <v>4</v>
      </c>
      <c r="K291" t="s">
        <v>1548</v>
      </c>
      <c r="L291" s="2">
        <v>44976</v>
      </c>
      <c r="M291" s="6">
        <v>0.60218749999999999</v>
      </c>
      <c r="N291" t="s">
        <v>1368</v>
      </c>
      <c r="O291" s="2">
        <v>44979</v>
      </c>
      <c r="P291" s="6">
        <v>0.79582175925925924</v>
      </c>
      <c r="Q291" t="s">
        <v>464</v>
      </c>
      <c r="R291" t="s">
        <v>424</v>
      </c>
      <c r="S291" t="s">
        <v>712</v>
      </c>
      <c r="T291" t="s">
        <v>720</v>
      </c>
      <c r="U291">
        <v>14</v>
      </c>
      <c r="V291">
        <v>19</v>
      </c>
      <c r="W291">
        <v>3</v>
      </c>
      <c r="X291">
        <v>22</v>
      </c>
      <c r="Y291" t="s">
        <v>655</v>
      </c>
      <c r="Z291" t="s">
        <v>629</v>
      </c>
      <c r="AA291">
        <v>1639</v>
      </c>
      <c r="AB291">
        <v>6556</v>
      </c>
      <c r="AC291" t="s">
        <v>424</v>
      </c>
    </row>
    <row r="292" spans="1:29" x14ac:dyDescent="0.35">
      <c r="A292" t="s">
        <v>241</v>
      </c>
      <c r="B292" t="s">
        <v>242</v>
      </c>
      <c r="C292" t="s">
        <v>101</v>
      </c>
      <c r="D292">
        <v>4318554567</v>
      </c>
      <c r="E292" t="s">
        <v>243</v>
      </c>
      <c r="F292" t="s">
        <v>10</v>
      </c>
      <c r="G292">
        <v>948</v>
      </c>
      <c r="H292" t="s">
        <v>241</v>
      </c>
      <c r="I292">
        <v>26</v>
      </c>
      <c r="J292">
        <v>3</v>
      </c>
      <c r="K292" t="s">
        <v>1260</v>
      </c>
      <c r="L292" s="2">
        <v>44989</v>
      </c>
      <c r="M292" s="6">
        <v>0.76517361111111115</v>
      </c>
      <c r="N292" t="s">
        <v>1340</v>
      </c>
      <c r="O292" s="2">
        <v>44992</v>
      </c>
      <c r="P292" s="6">
        <v>0.5496064814814815</v>
      </c>
      <c r="Q292" t="s">
        <v>516</v>
      </c>
      <c r="R292" t="s">
        <v>414</v>
      </c>
      <c r="S292" t="s">
        <v>839</v>
      </c>
      <c r="T292" t="s">
        <v>713</v>
      </c>
      <c r="U292">
        <v>18</v>
      </c>
      <c r="V292">
        <v>13</v>
      </c>
      <c r="W292">
        <v>3</v>
      </c>
      <c r="X292">
        <v>26</v>
      </c>
      <c r="Y292" t="s">
        <v>659</v>
      </c>
      <c r="Z292" t="s">
        <v>633</v>
      </c>
      <c r="AA292">
        <v>289</v>
      </c>
      <c r="AB292">
        <v>867</v>
      </c>
      <c r="AC292" t="s">
        <v>414</v>
      </c>
    </row>
    <row r="293" spans="1:29" x14ac:dyDescent="0.35">
      <c r="A293" t="s">
        <v>131</v>
      </c>
      <c r="B293" t="s">
        <v>132</v>
      </c>
      <c r="C293" t="s">
        <v>133</v>
      </c>
      <c r="D293">
        <v>1611365500</v>
      </c>
      <c r="E293" t="s">
        <v>134</v>
      </c>
      <c r="F293" t="s">
        <v>19</v>
      </c>
      <c r="G293">
        <v>960</v>
      </c>
      <c r="H293" t="s">
        <v>131</v>
      </c>
      <c r="I293">
        <v>48</v>
      </c>
      <c r="J293">
        <v>3</v>
      </c>
      <c r="K293" t="s">
        <v>1360</v>
      </c>
      <c r="L293" s="2">
        <v>45235</v>
      </c>
      <c r="M293" s="6">
        <v>0.22626157407407407</v>
      </c>
      <c r="N293" t="s">
        <v>1255</v>
      </c>
      <c r="O293" s="2">
        <v>45238</v>
      </c>
      <c r="P293" s="6">
        <v>0.41408564814814813</v>
      </c>
      <c r="Q293" t="s">
        <v>527</v>
      </c>
      <c r="R293" t="s">
        <v>403</v>
      </c>
      <c r="S293" t="s">
        <v>948</v>
      </c>
      <c r="T293" t="s">
        <v>720</v>
      </c>
      <c r="U293">
        <v>5</v>
      </c>
      <c r="V293">
        <v>9</v>
      </c>
      <c r="W293">
        <v>3</v>
      </c>
      <c r="X293">
        <v>48</v>
      </c>
      <c r="Y293" t="s">
        <v>681</v>
      </c>
      <c r="Z293" t="s">
        <v>633</v>
      </c>
      <c r="AA293">
        <v>433</v>
      </c>
      <c r="AB293">
        <v>1299</v>
      </c>
      <c r="AC293" t="s">
        <v>403</v>
      </c>
    </row>
    <row r="294" spans="1:29" x14ac:dyDescent="0.35">
      <c r="A294" t="s">
        <v>103</v>
      </c>
      <c r="B294" t="s">
        <v>104</v>
      </c>
      <c r="C294" t="s">
        <v>105</v>
      </c>
      <c r="D294">
        <v>917406193950</v>
      </c>
      <c r="E294" t="s">
        <v>106</v>
      </c>
      <c r="F294" t="s">
        <v>10</v>
      </c>
      <c r="G294">
        <v>963</v>
      </c>
      <c r="H294" t="s">
        <v>103</v>
      </c>
      <c r="I294">
        <v>29</v>
      </c>
      <c r="J294">
        <v>1</v>
      </c>
      <c r="K294" t="s">
        <v>1259</v>
      </c>
      <c r="L294" s="2">
        <v>44988</v>
      </c>
      <c r="M294" s="6">
        <v>0.36410879629629628</v>
      </c>
      <c r="N294" t="s">
        <v>1267</v>
      </c>
      <c r="O294" s="2">
        <v>44991</v>
      </c>
      <c r="P294" s="6">
        <v>0.44219907407407405</v>
      </c>
      <c r="Q294" t="s">
        <v>391</v>
      </c>
      <c r="R294" t="s">
        <v>414</v>
      </c>
      <c r="S294" t="s">
        <v>839</v>
      </c>
      <c r="T294" t="s">
        <v>717</v>
      </c>
      <c r="U294">
        <v>8</v>
      </c>
      <c r="V294">
        <v>10</v>
      </c>
      <c r="W294">
        <v>3</v>
      </c>
      <c r="X294">
        <v>29</v>
      </c>
      <c r="Y294" t="s">
        <v>662</v>
      </c>
      <c r="Z294" t="s">
        <v>633</v>
      </c>
      <c r="AA294">
        <v>1252</v>
      </c>
      <c r="AB294">
        <v>1252</v>
      </c>
      <c r="AC294" t="s">
        <v>414</v>
      </c>
    </row>
    <row r="295" spans="1:29" x14ac:dyDescent="0.35">
      <c r="A295" t="s">
        <v>59</v>
      </c>
      <c r="B295" t="s">
        <v>60</v>
      </c>
      <c r="C295" t="s">
        <v>61</v>
      </c>
      <c r="D295">
        <v>2717671919</v>
      </c>
      <c r="E295" t="s">
        <v>62</v>
      </c>
      <c r="F295" t="s">
        <v>10</v>
      </c>
      <c r="G295">
        <v>974</v>
      </c>
      <c r="H295" t="s">
        <v>59</v>
      </c>
      <c r="I295">
        <v>17</v>
      </c>
      <c r="J295">
        <v>4</v>
      </c>
      <c r="K295" t="s">
        <v>1304</v>
      </c>
      <c r="L295" s="2">
        <v>45234</v>
      </c>
      <c r="M295" s="6">
        <v>0.8034606481481481</v>
      </c>
      <c r="N295" t="s">
        <v>1250</v>
      </c>
      <c r="O295" s="2">
        <v>45237</v>
      </c>
      <c r="P295" s="6">
        <v>0.67461805555555554</v>
      </c>
      <c r="Q295" t="s">
        <v>165</v>
      </c>
      <c r="R295" t="s">
        <v>401</v>
      </c>
      <c r="S295" t="s">
        <v>948</v>
      </c>
      <c r="T295" t="s">
        <v>713</v>
      </c>
      <c r="U295">
        <v>19</v>
      </c>
      <c r="V295">
        <v>16</v>
      </c>
      <c r="W295">
        <v>3</v>
      </c>
      <c r="X295">
        <v>17</v>
      </c>
      <c r="Y295" t="s">
        <v>650</v>
      </c>
      <c r="Z295" t="s">
        <v>629</v>
      </c>
      <c r="AA295">
        <v>1899</v>
      </c>
      <c r="AB295">
        <v>7596</v>
      </c>
      <c r="AC295" t="s">
        <v>401</v>
      </c>
    </row>
    <row r="296" spans="1:29" x14ac:dyDescent="0.35">
      <c r="A296" t="s">
        <v>123</v>
      </c>
      <c r="B296" t="s">
        <v>124</v>
      </c>
      <c r="C296" t="s">
        <v>125</v>
      </c>
      <c r="D296">
        <v>9972300876</v>
      </c>
      <c r="E296" t="s">
        <v>126</v>
      </c>
      <c r="F296" t="s">
        <v>19</v>
      </c>
      <c r="G296">
        <v>979</v>
      </c>
      <c r="H296" t="s">
        <v>123</v>
      </c>
      <c r="I296">
        <v>9</v>
      </c>
      <c r="J296">
        <v>4</v>
      </c>
      <c r="K296" t="s">
        <v>1279</v>
      </c>
      <c r="L296" s="2">
        <v>45166</v>
      </c>
      <c r="M296" s="6">
        <v>0.77990740740740738</v>
      </c>
      <c r="N296" t="s">
        <v>1367</v>
      </c>
      <c r="O296" s="2">
        <v>45169</v>
      </c>
      <c r="P296" s="6">
        <v>0.84233796296296293</v>
      </c>
      <c r="Q296" t="s">
        <v>604</v>
      </c>
      <c r="R296" t="s">
        <v>409</v>
      </c>
      <c r="S296" t="s">
        <v>887</v>
      </c>
      <c r="T296" t="s">
        <v>727</v>
      </c>
      <c r="U296">
        <v>18</v>
      </c>
      <c r="V296">
        <v>20</v>
      </c>
      <c r="W296">
        <v>3</v>
      </c>
      <c r="X296">
        <v>9</v>
      </c>
      <c r="Y296" t="s">
        <v>641</v>
      </c>
      <c r="Z296" t="s">
        <v>633</v>
      </c>
      <c r="AA296">
        <v>1605</v>
      </c>
      <c r="AB296">
        <v>6420</v>
      </c>
      <c r="AC296" t="s">
        <v>409</v>
      </c>
    </row>
    <row r="297" spans="1:29" x14ac:dyDescent="0.35">
      <c r="A297" t="s">
        <v>127</v>
      </c>
      <c r="B297" t="s">
        <v>128</v>
      </c>
      <c r="C297" t="s">
        <v>129</v>
      </c>
      <c r="D297">
        <v>135745753</v>
      </c>
      <c r="E297" t="s">
        <v>130</v>
      </c>
      <c r="F297" t="s">
        <v>10</v>
      </c>
      <c r="G297">
        <v>48</v>
      </c>
      <c r="H297" t="s">
        <v>127</v>
      </c>
      <c r="I297">
        <v>65</v>
      </c>
      <c r="J297">
        <v>4</v>
      </c>
      <c r="K297" t="s">
        <v>1257</v>
      </c>
      <c r="L297" s="2">
        <v>45242</v>
      </c>
      <c r="M297" s="6">
        <v>0.83368055555555554</v>
      </c>
      <c r="N297" t="s">
        <v>1253</v>
      </c>
      <c r="O297" s="2">
        <v>45246</v>
      </c>
      <c r="P297" s="6">
        <v>0.23034722222222223</v>
      </c>
      <c r="Q297" t="s">
        <v>228</v>
      </c>
      <c r="R297" t="s">
        <v>424</v>
      </c>
      <c r="S297" t="s">
        <v>948</v>
      </c>
      <c r="T297" t="s">
        <v>720</v>
      </c>
      <c r="U297">
        <v>20</v>
      </c>
      <c r="V297">
        <v>5</v>
      </c>
      <c r="W297">
        <v>4</v>
      </c>
      <c r="X297">
        <v>65</v>
      </c>
      <c r="Y297" t="s">
        <v>697</v>
      </c>
      <c r="Z297" t="s">
        <v>409</v>
      </c>
      <c r="AA297">
        <v>1895</v>
      </c>
      <c r="AB297">
        <v>7580</v>
      </c>
      <c r="AC297" t="s">
        <v>424</v>
      </c>
    </row>
    <row r="298" spans="1:29" x14ac:dyDescent="0.35">
      <c r="A298" t="s">
        <v>55</v>
      </c>
      <c r="B298" t="s">
        <v>56</v>
      </c>
      <c r="C298" t="s">
        <v>57</v>
      </c>
      <c r="D298">
        <v>912112817503</v>
      </c>
      <c r="E298" t="s">
        <v>58</v>
      </c>
      <c r="F298" t="s">
        <v>10</v>
      </c>
      <c r="G298">
        <v>16</v>
      </c>
      <c r="H298" t="s">
        <v>55</v>
      </c>
      <c r="I298">
        <v>20</v>
      </c>
      <c r="J298">
        <v>3</v>
      </c>
      <c r="K298" t="s">
        <v>1309</v>
      </c>
      <c r="L298" s="2">
        <v>44973</v>
      </c>
      <c r="M298" s="6">
        <v>0.62929398148148152</v>
      </c>
      <c r="N298" t="s">
        <v>1310</v>
      </c>
      <c r="O298" s="2">
        <v>44977</v>
      </c>
      <c r="P298" s="6">
        <v>0.92663194444444441</v>
      </c>
      <c r="Q298" t="s">
        <v>418</v>
      </c>
      <c r="R298" t="s">
        <v>401</v>
      </c>
      <c r="S298" t="s">
        <v>712</v>
      </c>
      <c r="T298" t="s">
        <v>740</v>
      </c>
      <c r="U298">
        <v>15</v>
      </c>
      <c r="V298">
        <v>22</v>
      </c>
      <c r="W298">
        <v>4</v>
      </c>
      <c r="X298">
        <v>20</v>
      </c>
      <c r="Y298" t="s">
        <v>653</v>
      </c>
      <c r="Z298" t="s">
        <v>633</v>
      </c>
      <c r="AA298">
        <v>697</v>
      </c>
      <c r="AB298">
        <v>2091</v>
      </c>
      <c r="AC298" t="s">
        <v>401</v>
      </c>
    </row>
    <row r="299" spans="1:29" x14ac:dyDescent="0.35">
      <c r="A299" t="s">
        <v>271</v>
      </c>
      <c r="B299" t="s">
        <v>272</v>
      </c>
      <c r="C299" t="s">
        <v>273</v>
      </c>
      <c r="D299">
        <v>1440411271</v>
      </c>
      <c r="E299" t="s">
        <v>274</v>
      </c>
      <c r="F299" t="s">
        <v>10</v>
      </c>
      <c r="G299">
        <v>15</v>
      </c>
      <c r="H299" t="s">
        <v>271</v>
      </c>
      <c r="I299">
        <v>21</v>
      </c>
      <c r="J299">
        <v>5</v>
      </c>
      <c r="K299" t="s">
        <v>1284</v>
      </c>
      <c r="L299" s="2">
        <v>45164</v>
      </c>
      <c r="M299" s="6">
        <v>0.11989583333333333</v>
      </c>
      <c r="N299" t="s">
        <v>1283</v>
      </c>
      <c r="O299" s="2">
        <v>45168</v>
      </c>
      <c r="P299" s="6">
        <v>0.56024305555555554</v>
      </c>
      <c r="Q299" t="s">
        <v>417</v>
      </c>
      <c r="R299" t="s">
        <v>409</v>
      </c>
      <c r="S299" t="s">
        <v>887</v>
      </c>
      <c r="T299" t="s">
        <v>713</v>
      </c>
      <c r="U299">
        <v>2</v>
      </c>
      <c r="V299">
        <v>13</v>
      </c>
      <c r="W299">
        <v>4</v>
      </c>
      <c r="X299">
        <v>21</v>
      </c>
      <c r="Y299" t="s">
        <v>654</v>
      </c>
      <c r="Z299" t="s">
        <v>633</v>
      </c>
      <c r="AA299">
        <v>1561</v>
      </c>
      <c r="AB299">
        <v>7805</v>
      </c>
      <c r="AC299" t="s">
        <v>409</v>
      </c>
    </row>
    <row r="300" spans="1:29" x14ac:dyDescent="0.35">
      <c r="A300" t="s">
        <v>278</v>
      </c>
      <c r="B300" t="s">
        <v>279</v>
      </c>
      <c r="C300" t="s">
        <v>280</v>
      </c>
      <c r="D300">
        <v>8410472405</v>
      </c>
      <c r="E300" t="s">
        <v>281</v>
      </c>
      <c r="F300" t="s">
        <v>19</v>
      </c>
      <c r="G300">
        <v>34</v>
      </c>
      <c r="H300" t="s">
        <v>278</v>
      </c>
      <c r="I300">
        <v>17</v>
      </c>
      <c r="J300">
        <v>2</v>
      </c>
      <c r="K300" t="s">
        <v>1286</v>
      </c>
      <c r="L300" s="2">
        <v>45200</v>
      </c>
      <c r="M300" s="6">
        <v>0.95711805555555551</v>
      </c>
      <c r="N300" t="s">
        <v>1348</v>
      </c>
      <c r="O300" s="2">
        <v>45204</v>
      </c>
      <c r="P300" s="6">
        <v>0.23386574074074074</v>
      </c>
      <c r="Q300" t="s">
        <v>430</v>
      </c>
      <c r="R300" t="s">
        <v>401</v>
      </c>
      <c r="S300" t="s">
        <v>1006</v>
      </c>
      <c r="T300" t="s">
        <v>720</v>
      </c>
      <c r="U300">
        <v>22</v>
      </c>
      <c r="V300">
        <v>5</v>
      </c>
      <c r="W300">
        <v>4</v>
      </c>
      <c r="X300">
        <v>17</v>
      </c>
      <c r="Y300" t="s">
        <v>650</v>
      </c>
      <c r="Z300" t="s">
        <v>629</v>
      </c>
      <c r="AA300">
        <v>1899</v>
      </c>
      <c r="AB300">
        <v>3798</v>
      </c>
      <c r="AC300" t="s">
        <v>401</v>
      </c>
    </row>
    <row r="301" spans="1:29" x14ac:dyDescent="0.35">
      <c r="A301" t="s">
        <v>147</v>
      </c>
      <c r="B301" t="s">
        <v>148</v>
      </c>
      <c r="C301" t="s">
        <v>149</v>
      </c>
      <c r="D301">
        <v>918721850071</v>
      </c>
      <c r="E301" t="s">
        <v>150</v>
      </c>
      <c r="F301" t="s">
        <v>10</v>
      </c>
      <c r="G301">
        <v>51</v>
      </c>
      <c r="H301" t="s">
        <v>147</v>
      </c>
      <c r="I301">
        <v>10</v>
      </c>
      <c r="J301">
        <v>1</v>
      </c>
      <c r="K301" t="s">
        <v>1352</v>
      </c>
      <c r="L301" s="2">
        <v>45000</v>
      </c>
      <c r="M301" s="6">
        <v>0.39153935185185185</v>
      </c>
      <c r="N301" t="s">
        <v>1353</v>
      </c>
      <c r="O301" s="2">
        <v>45004</v>
      </c>
      <c r="P301" s="6">
        <v>0.69907407407407407</v>
      </c>
      <c r="Q301" t="s">
        <v>441</v>
      </c>
      <c r="R301" t="s">
        <v>405</v>
      </c>
      <c r="S301" t="s">
        <v>839</v>
      </c>
      <c r="T301" t="s">
        <v>715</v>
      </c>
      <c r="U301">
        <v>9</v>
      </c>
      <c r="V301">
        <v>16</v>
      </c>
      <c r="W301">
        <v>4</v>
      </c>
      <c r="X301">
        <v>10</v>
      </c>
      <c r="Y301" t="s">
        <v>642</v>
      </c>
      <c r="Z301" t="s">
        <v>638</v>
      </c>
      <c r="AA301">
        <v>259</v>
      </c>
      <c r="AB301">
        <v>259</v>
      </c>
      <c r="AC301" t="s">
        <v>405</v>
      </c>
    </row>
    <row r="302" spans="1:29" x14ac:dyDescent="0.35">
      <c r="A302" t="s">
        <v>186</v>
      </c>
      <c r="B302" t="s">
        <v>187</v>
      </c>
      <c r="C302" t="s">
        <v>188</v>
      </c>
      <c r="D302">
        <v>917543187237</v>
      </c>
      <c r="E302" t="s">
        <v>189</v>
      </c>
      <c r="F302" t="s">
        <v>19</v>
      </c>
      <c r="G302">
        <v>43</v>
      </c>
      <c r="H302" t="s">
        <v>186</v>
      </c>
      <c r="I302">
        <v>49</v>
      </c>
      <c r="J302">
        <v>3</v>
      </c>
      <c r="K302" t="s">
        <v>1330</v>
      </c>
      <c r="L302" s="2">
        <v>44969</v>
      </c>
      <c r="M302" s="6">
        <v>0.93837962962962962</v>
      </c>
      <c r="N302" t="s">
        <v>1309</v>
      </c>
      <c r="O302" s="2">
        <v>44973</v>
      </c>
      <c r="P302" s="6">
        <v>0.11651620370370371</v>
      </c>
      <c r="Q302" t="s">
        <v>436</v>
      </c>
      <c r="R302" t="s">
        <v>407</v>
      </c>
      <c r="S302" t="s">
        <v>712</v>
      </c>
      <c r="T302" t="s">
        <v>720</v>
      </c>
      <c r="U302">
        <v>22</v>
      </c>
      <c r="V302">
        <v>2</v>
      </c>
      <c r="W302">
        <v>4</v>
      </c>
      <c r="X302">
        <v>49</v>
      </c>
      <c r="Y302" t="s">
        <v>682</v>
      </c>
      <c r="Z302" t="s">
        <v>633</v>
      </c>
      <c r="AA302">
        <v>903</v>
      </c>
      <c r="AB302">
        <v>2709</v>
      </c>
      <c r="AC302" t="s">
        <v>407</v>
      </c>
    </row>
    <row r="303" spans="1:29" x14ac:dyDescent="0.35">
      <c r="A303" t="s">
        <v>244</v>
      </c>
      <c r="B303" t="s">
        <v>245</v>
      </c>
      <c r="C303" t="s">
        <v>246</v>
      </c>
      <c r="D303">
        <v>915915082470</v>
      </c>
      <c r="E303" t="s">
        <v>247</v>
      </c>
      <c r="F303" t="s">
        <v>19</v>
      </c>
      <c r="G303">
        <v>78</v>
      </c>
      <c r="H303" t="s">
        <v>244</v>
      </c>
      <c r="I303">
        <v>11</v>
      </c>
      <c r="J303">
        <v>2</v>
      </c>
      <c r="K303" t="s">
        <v>1349</v>
      </c>
      <c r="L303" s="2">
        <v>44961</v>
      </c>
      <c r="M303" s="6">
        <v>0.54177083333333331</v>
      </c>
      <c r="N303" t="s">
        <v>1262</v>
      </c>
      <c r="O303" s="2">
        <v>44965</v>
      </c>
      <c r="P303" s="6">
        <v>0.85503472222222221</v>
      </c>
      <c r="Q303" t="s">
        <v>165</v>
      </c>
      <c r="R303" t="s">
        <v>407</v>
      </c>
      <c r="S303" t="s">
        <v>712</v>
      </c>
      <c r="T303" t="s">
        <v>713</v>
      </c>
      <c r="U303">
        <v>13</v>
      </c>
      <c r="V303">
        <v>20</v>
      </c>
      <c r="W303">
        <v>4</v>
      </c>
      <c r="X303">
        <v>11</v>
      </c>
      <c r="Y303" t="s">
        <v>643</v>
      </c>
      <c r="Z303" t="s">
        <v>644</v>
      </c>
      <c r="AA303">
        <v>1096</v>
      </c>
      <c r="AB303">
        <v>2192</v>
      </c>
      <c r="AC303" t="s">
        <v>407</v>
      </c>
    </row>
    <row r="304" spans="1:29" x14ac:dyDescent="0.35">
      <c r="A304" t="s">
        <v>290</v>
      </c>
      <c r="B304" t="s">
        <v>291</v>
      </c>
      <c r="C304" t="s">
        <v>292</v>
      </c>
      <c r="D304">
        <v>919182523205</v>
      </c>
      <c r="E304" t="s">
        <v>293</v>
      </c>
      <c r="F304" t="s">
        <v>10</v>
      </c>
      <c r="G304">
        <v>62</v>
      </c>
      <c r="H304" t="s">
        <v>290</v>
      </c>
      <c r="I304">
        <v>6</v>
      </c>
      <c r="J304">
        <v>4</v>
      </c>
      <c r="K304" t="s">
        <v>1300</v>
      </c>
      <c r="L304" s="2">
        <v>44987</v>
      </c>
      <c r="M304" s="6">
        <v>0.64642361111111113</v>
      </c>
      <c r="N304" t="s">
        <v>1267</v>
      </c>
      <c r="O304" s="2">
        <v>44991</v>
      </c>
      <c r="P304" s="6">
        <v>0.99421296296296291</v>
      </c>
      <c r="Q304" t="s">
        <v>192</v>
      </c>
      <c r="R304" t="s">
        <v>414</v>
      </c>
      <c r="S304" t="s">
        <v>839</v>
      </c>
      <c r="T304" t="s">
        <v>740</v>
      </c>
      <c r="U304">
        <v>15</v>
      </c>
      <c r="V304">
        <v>23</v>
      </c>
      <c r="W304">
        <v>4</v>
      </c>
      <c r="X304">
        <v>6</v>
      </c>
      <c r="Y304" t="s">
        <v>637</v>
      </c>
      <c r="Z304" t="s">
        <v>638</v>
      </c>
      <c r="AA304">
        <v>1112</v>
      </c>
      <c r="AB304">
        <v>4448</v>
      </c>
      <c r="AC304" t="s">
        <v>414</v>
      </c>
    </row>
    <row r="305" spans="1:29" x14ac:dyDescent="0.35">
      <c r="A305" t="s">
        <v>40</v>
      </c>
      <c r="B305" t="s">
        <v>41</v>
      </c>
      <c r="C305" t="s">
        <v>42</v>
      </c>
      <c r="D305">
        <v>1336765676</v>
      </c>
      <c r="E305" t="s">
        <v>43</v>
      </c>
      <c r="F305" t="s">
        <v>10</v>
      </c>
      <c r="G305">
        <v>111</v>
      </c>
      <c r="H305" t="s">
        <v>40</v>
      </c>
      <c r="I305">
        <v>8</v>
      </c>
      <c r="J305">
        <v>3</v>
      </c>
      <c r="K305" t="s">
        <v>1347</v>
      </c>
      <c r="L305" s="2">
        <v>45098</v>
      </c>
      <c r="M305" s="6">
        <v>0.59649305555555554</v>
      </c>
      <c r="N305" t="s">
        <v>1333</v>
      </c>
      <c r="O305" s="2">
        <v>45102</v>
      </c>
      <c r="P305" s="6">
        <v>0.87774305555555554</v>
      </c>
      <c r="Q305" t="s">
        <v>472</v>
      </c>
      <c r="R305" t="s">
        <v>401</v>
      </c>
      <c r="S305" t="s">
        <v>1000</v>
      </c>
      <c r="T305" t="s">
        <v>715</v>
      </c>
      <c r="U305">
        <v>14</v>
      </c>
      <c r="V305">
        <v>21</v>
      </c>
      <c r="W305">
        <v>4</v>
      </c>
      <c r="X305">
        <v>8</v>
      </c>
      <c r="Y305" t="s">
        <v>640</v>
      </c>
      <c r="Z305" t="s">
        <v>635</v>
      </c>
      <c r="AA305">
        <v>252</v>
      </c>
      <c r="AB305">
        <v>756</v>
      </c>
      <c r="AC305" t="s">
        <v>401</v>
      </c>
    </row>
    <row r="306" spans="1:29" x14ac:dyDescent="0.35">
      <c r="A306" t="s">
        <v>40</v>
      </c>
      <c r="B306" t="s">
        <v>41</v>
      </c>
      <c r="C306" t="s">
        <v>42</v>
      </c>
      <c r="D306">
        <v>1336765676</v>
      </c>
      <c r="E306" t="s">
        <v>43</v>
      </c>
      <c r="F306" t="s">
        <v>10</v>
      </c>
      <c r="G306">
        <v>114</v>
      </c>
      <c r="H306" t="s">
        <v>40</v>
      </c>
      <c r="I306">
        <v>40</v>
      </c>
      <c r="J306">
        <v>4</v>
      </c>
      <c r="K306" t="s">
        <v>1382</v>
      </c>
      <c r="L306" s="2">
        <v>44960</v>
      </c>
      <c r="M306" s="6">
        <v>0.66892361111111109</v>
      </c>
      <c r="N306" t="s">
        <v>1383</v>
      </c>
      <c r="O306" s="2">
        <v>44964</v>
      </c>
      <c r="P306" s="6">
        <v>9.9166666666666667E-2</v>
      </c>
      <c r="Q306" t="s">
        <v>474</v>
      </c>
      <c r="R306" t="s">
        <v>401</v>
      </c>
      <c r="S306" t="s">
        <v>712</v>
      </c>
      <c r="T306" t="s">
        <v>717</v>
      </c>
      <c r="U306">
        <v>16</v>
      </c>
      <c r="V306">
        <v>2</v>
      </c>
      <c r="W306">
        <v>4</v>
      </c>
      <c r="X306">
        <v>40</v>
      </c>
      <c r="Y306" t="s">
        <v>673</v>
      </c>
      <c r="Z306" t="s">
        <v>635</v>
      </c>
      <c r="AA306">
        <v>1923</v>
      </c>
      <c r="AB306">
        <v>7692</v>
      </c>
      <c r="AC306" t="s">
        <v>401</v>
      </c>
    </row>
    <row r="307" spans="1:29" x14ac:dyDescent="0.35">
      <c r="A307" t="s">
        <v>194</v>
      </c>
      <c r="B307" t="s">
        <v>195</v>
      </c>
      <c r="C307" t="s">
        <v>196</v>
      </c>
      <c r="D307">
        <v>7979926231</v>
      </c>
      <c r="E307" t="s">
        <v>197</v>
      </c>
      <c r="F307" t="s">
        <v>19</v>
      </c>
      <c r="G307">
        <v>121</v>
      </c>
      <c r="H307" t="s">
        <v>194</v>
      </c>
      <c r="I307">
        <v>33</v>
      </c>
      <c r="J307">
        <v>3</v>
      </c>
      <c r="K307" t="s">
        <v>1387</v>
      </c>
      <c r="L307" s="2">
        <v>44962</v>
      </c>
      <c r="M307" s="6">
        <v>9.6469907407407407E-2</v>
      </c>
      <c r="N307" t="s">
        <v>1329</v>
      </c>
      <c r="O307" s="2">
        <v>44966</v>
      </c>
      <c r="P307" s="6">
        <v>0.31216435185185187</v>
      </c>
      <c r="Q307" t="s">
        <v>479</v>
      </c>
      <c r="R307" t="s">
        <v>407</v>
      </c>
      <c r="S307" t="s">
        <v>712</v>
      </c>
      <c r="T307" t="s">
        <v>720</v>
      </c>
      <c r="U307">
        <v>2</v>
      </c>
      <c r="V307">
        <v>7</v>
      </c>
      <c r="W307">
        <v>4</v>
      </c>
      <c r="X307">
        <v>33</v>
      </c>
      <c r="Y307" t="s">
        <v>666</v>
      </c>
      <c r="Z307" t="s">
        <v>633</v>
      </c>
      <c r="AA307">
        <v>314</v>
      </c>
      <c r="AB307">
        <v>942</v>
      </c>
      <c r="AC307" t="s">
        <v>407</v>
      </c>
    </row>
    <row r="308" spans="1:29" x14ac:dyDescent="0.35">
      <c r="A308" t="s">
        <v>147</v>
      </c>
      <c r="B308" t="s">
        <v>148</v>
      </c>
      <c r="C308" t="s">
        <v>149</v>
      </c>
      <c r="D308">
        <v>918721850071</v>
      </c>
      <c r="E308" t="s">
        <v>150</v>
      </c>
      <c r="F308" t="s">
        <v>10</v>
      </c>
      <c r="G308">
        <v>136</v>
      </c>
      <c r="H308" t="s">
        <v>147</v>
      </c>
      <c r="I308">
        <v>56</v>
      </c>
      <c r="J308">
        <v>1</v>
      </c>
      <c r="K308" t="s">
        <v>1396</v>
      </c>
      <c r="L308" s="2">
        <v>45174</v>
      </c>
      <c r="M308" s="6">
        <v>0.67290509259259257</v>
      </c>
      <c r="N308" t="s">
        <v>1397</v>
      </c>
      <c r="O308" s="2">
        <v>45178</v>
      </c>
      <c r="P308" s="6">
        <v>0.9252083333333333</v>
      </c>
      <c r="Q308" t="s">
        <v>188</v>
      </c>
      <c r="R308" t="s">
        <v>401</v>
      </c>
      <c r="S308" t="s">
        <v>1005</v>
      </c>
      <c r="T308" t="s">
        <v>731</v>
      </c>
      <c r="U308">
        <v>16</v>
      </c>
      <c r="V308">
        <v>22</v>
      </c>
      <c r="W308">
        <v>4</v>
      </c>
      <c r="X308">
        <v>56</v>
      </c>
      <c r="Y308" t="s">
        <v>654</v>
      </c>
      <c r="Z308" t="s">
        <v>409</v>
      </c>
      <c r="AA308">
        <v>1272</v>
      </c>
      <c r="AB308">
        <v>1272</v>
      </c>
      <c r="AC308" t="s">
        <v>401</v>
      </c>
    </row>
    <row r="309" spans="1:29" x14ac:dyDescent="0.35">
      <c r="A309" t="s">
        <v>119</v>
      </c>
      <c r="B309" t="s">
        <v>120</v>
      </c>
      <c r="C309" t="s">
        <v>121</v>
      </c>
      <c r="D309">
        <v>912454360885</v>
      </c>
      <c r="E309" t="s">
        <v>122</v>
      </c>
      <c r="F309" t="s">
        <v>10</v>
      </c>
      <c r="G309">
        <v>142</v>
      </c>
      <c r="H309" t="s">
        <v>119</v>
      </c>
      <c r="I309">
        <v>23</v>
      </c>
      <c r="J309">
        <v>2</v>
      </c>
      <c r="K309" t="s">
        <v>1402</v>
      </c>
      <c r="L309" s="2">
        <v>45222</v>
      </c>
      <c r="M309" s="6">
        <v>0.10501157407407408</v>
      </c>
      <c r="N309" t="s">
        <v>1403</v>
      </c>
      <c r="O309" s="2">
        <v>45226</v>
      </c>
      <c r="P309" s="6">
        <v>0.18351851851851853</v>
      </c>
      <c r="Q309" t="s">
        <v>215</v>
      </c>
      <c r="R309" t="s">
        <v>401</v>
      </c>
      <c r="S309" t="s">
        <v>1006</v>
      </c>
      <c r="T309" t="s">
        <v>727</v>
      </c>
      <c r="U309">
        <v>2</v>
      </c>
      <c r="V309">
        <v>4</v>
      </c>
      <c r="W309">
        <v>4</v>
      </c>
      <c r="X309">
        <v>23</v>
      </c>
      <c r="Y309" t="s">
        <v>656</v>
      </c>
      <c r="Z309" t="s">
        <v>635</v>
      </c>
      <c r="AA309">
        <v>1098</v>
      </c>
      <c r="AB309">
        <v>2196</v>
      </c>
      <c r="AC309" t="s">
        <v>401</v>
      </c>
    </row>
    <row r="310" spans="1:29" x14ac:dyDescent="0.35">
      <c r="A310" t="s">
        <v>198</v>
      </c>
      <c r="B310" t="s">
        <v>199</v>
      </c>
      <c r="C310" t="s">
        <v>200</v>
      </c>
      <c r="D310">
        <v>1436426958</v>
      </c>
      <c r="E310" t="s">
        <v>201</v>
      </c>
      <c r="F310" t="s">
        <v>10</v>
      </c>
      <c r="G310">
        <v>154</v>
      </c>
      <c r="H310" t="s">
        <v>198</v>
      </c>
      <c r="I310">
        <v>45</v>
      </c>
      <c r="J310">
        <v>5</v>
      </c>
      <c r="K310" t="s">
        <v>1412</v>
      </c>
      <c r="L310" s="2">
        <v>45251</v>
      </c>
      <c r="M310" s="6">
        <v>0.96826388888888892</v>
      </c>
      <c r="N310" t="s">
        <v>1413</v>
      </c>
      <c r="O310" s="2">
        <v>45255</v>
      </c>
      <c r="P310" s="6">
        <v>8.6793981481481486E-2</v>
      </c>
      <c r="Q310" t="s">
        <v>137</v>
      </c>
      <c r="R310" t="s">
        <v>405</v>
      </c>
      <c r="S310" t="s">
        <v>948</v>
      </c>
      <c r="T310" t="s">
        <v>731</v>
      </c>
      <c r="U310">
        <v>23</v>
      </c>
      <c r="V310">
        <v>2</v>
      </c>
      <c r="W310">
        <v>4</v>
      </c>
      <c r="X310">
        <v>45</v>
      </c>
      <c r="Y310" t="s">
        <v>678</v>
      </c>
      <c r="Z310" t="s">
        <v>409</v>
      </c>
      <c r="AA310">
        <v>722</v>
      </c>
      <c r="AB310">
        <v>3610</v>
      </c>
      <c r="AC310" t="s">
        <v>405</v>
      </c>
    </row>
    <row r="311" spans="1:29" x14ac:dyDescent="0.35">
      <c r="A311" t="s">
        <v>230</v>
      </c>
      <c r="B311" t="s">
        <v>231</v>
      </c>
      <c r="C311" t="s">
        <v>196</v>
      </c>
      <c r="D311">
        <v>919771604920</v>
      </c>
      <c r="E311" t="s">
        <v>232</v>
      </c>
      <c r="F311" t="s">
        <v>19</v>
      </c>
      <c r="G311">
        <v>165</v>
      </c>
      <c r="H311" t="s">
        <v>230</v>
      </c>
      <c r="I311">
        <v>40</v>
      </c>
      <c r="J311">
        <v>5</v>
      </c>
      <c r="K311" t="s">
        <v>1416</v>
      </c>
      <c r="L311" s="2">
        <v>45144</v>
      </c>
      <c r="M311" s="6">
        <v>0.54949074074074078</v>
      </c>
      <c r="N311" t="s">
        <v>1417</v>
      </c>
      <c r="O311" s="2">
        <v>45148</v>
      </c>
      <c r="P311" s="6">
        <v>0.35918981481481482</v>
      </c>
      <c r="Q311" t="s">
        <v>499</v>
      </c>
      <c r="R311" t="s">
        <v>401</v>
      </c>
      <c r="S311" t="s">
        <v>887</v>
      </c>
      <c r="T311" t="s">
        <v>720</v>
      </c>
      <c r="U311">
        <v>13</v>
      </c>
      <c r="V311">
        <v>8</v>
      </c>
      <c r="W311">
        <v>4</v>
      </c>
      <c r="X311">
        <v>40</v>
      </c>
      <c r="Y311" t="s">
        <v>673</v>
      </c>
      <c r="Z311" t="s">
        <v>635</v>
      </c>
      <c r="AA311">
        <v>1923</v>
      </c>
      <c r="AB311">
        <v>9615</v>
      </c>
      <c r="AC311" t="s">
        <v>401</v>
      </c>
    </row>
    <row r="312" spans="1:29" x14ac:dyDescent="0.35">
      <c r="A312" t="s">
        <v>374</v>
      </c>
      <c r="B312" t="s">
        <v>375</v>
      </c>
      <c r="C312" t="s">
        <v>376</v>
      </c>
      <c r="D312">
        <v>918680724565</v>
      </c>
      <c r="E312" t="s">
        <v>377</v>
      </c>
      <c r="F312" t="s">
        <v>19</v>
      </c>
      <c r="G312">
        <v>190</v>
      </c>
      <c r="H312" t="s">
        <v>374</v>
      </c>
      <c r="I312">
        <v>60</v>
      </c>
      <c r="J312">
        <v>5</v>
      </c>
      <c r="K312" t="s">
        <v>1252</v>
      </c>
      <c r="L312" s="2">
        <v>45239</v>
      </c>
      <c r="M312" s="6">
        <v>0.52348379629629627</v>
      </c>
      <c r="N312" t="s">
        <v>1251</v>
      </c>
      <c r="O312" s="2">
        <v>45243</v>
      </c>
      <c r="P312" s="6">
        <v>0.57041666666666668</v>
      </c>
      <c r="Q312" t="s">
        <v>447</v>
      </c>
      <c r="R312" t="s">
        <v>403</v>
      </c>
      <c r="S312" t="s">
        <v>948</v>
      </c>
      <c r="T312" t="s">
        <v>740</v>
      </c>
      <c r="U312">
        <v>12</v>
      </c>
      <c r="V312">
        <v>13</v>
      </c>
      <c r="W312">
        <v>4</v>
      </c>
      <c r="X312">
        <v>60</v>
      </c>
      <c r="Y312" t="s">
        <v>692</v>
      </c>
      <c r="Z312" t="s">
        <v>635</v>
      </c>
      <c r="AA312">
        <v>827</v>
      </c>
      <c r="AB312">
        <v>4135</v>
      </c>
      <c r="AC312" t="s">
        <v>403</v>
      </c>
    </row>
    <row r="313" spans="1:29" x14ac:dyDescent="0.35">
      <c r="A313" t="s">
        <v>370</v>
      </c>
      <c r="B313" t="s">
        <v>371</v>
      </c>
      <c r="C313" t="s">
        <v>372</v>
      </c>
      <c r="D313">
        <v>2769457161</v>
      </c>
      <c r="E313" t="s">
        <v>373</v>
      </c>
      <c r="F313" t="s">
        <v>10</v>
      </c>
      <c r="G313">
        <v>197</v>
      </c>
      <c r="H313" t="s">
        <v>370</v>
      </c>
      <c r="I313">
        <v>45</v>
      </c>
      <c r="J313">
        <v>2</v>
      </c>
      <c r="K313" t="s">
        <v>1439</v>
      </c>
      <c r="L313" s="2">
        <v>45007</v>
      </c>
      <c r="M313" s="6">
        <v>0.77687499999999998</v>
      </c>
      <c r="N313" t="s">
        <v>1440</v>
      </c>
      <c r="O313" s="2">
        <v>45011</v>
      </c>
      <c r="P313" s="6">
        <v>0.14590277777777777</v>
      </c>
      <c r="Q313" t="s">
        <v>507</v>
      </c>
      <c r="R313" t="s">
        <v>405</v>
      </c>
      <c r="S313" t="s">
        <v>839</v>
      </c>
      <c r="T313" t="s">
        <v>715</v>
      </c>
      <c r="U313">
        <v>18</v>
      </c>
      <c r="V313">
        <v>3</v>
      </c>
      <c r="W313">
        <v>4</v>
      </c>
      <c r="X313">
        <v>45</v>
      </c>
      <c r="Y313" t="s">
        <v>678</v>
      </c>
      <c r="Z313" t="s">
        <v>409</v>
      </c>
      <c r="AA313">
        <v>722</v>
      </c>
      <c r="AB313">
        <v>1444</v>
      </c>
      <c r="AC313" t="s">
        <v>405</v>
      </c>
    </row>
    <row r="314" spans="1:29" x14ac:dyDescent="0.35">
      <c r="A314" t="s">
        <v>252</v>
      </c>
      <c r="B314" t="s">
        <v>253</v>
      </c>
      <c r="C314" t="s">
        <v>254</v>
      </c>
      <c r="D314">
        <v>916181058210</v>
      </c>
      <c r="E314" t="s">
        <v>255</v>
      </c>
      <c r="F314" t="s">
        <v>19</v>
      </c>
      <c r="G314">
        <v>226</v>
      </c>
      <c r="H314" t="s">
        <v>252</v>
      </c>
      <c r="I314">
        <v>14</v>
      </c>
      <c r="J314">
        <v>2</v>
      </c>
      <c r="K314" t="s">
        <v>1291</v>
      </c>
      <c r="L314" s="2">
        <v>45177</v>
      </c>
      <c r="M314" s="6">
        <v>0.36724537037037036</v>
      </c>
      <c r="N314" t="s">
        <v>1458</v>
      </c>
      <c r="O314" s="2">
        <v>45181</v>
      </c>
      <c r="P314" s="6">
        <v>0.47263888888888889</v>
      </c>
      <c r="Q314" t="s">
        <v>442</v>
      </c>
      <c r="R314" t="s">
        <v>405</v>
      </c>
      <c r="S314" t="s">
        <v>1005</v>
      </c>
      <c r="T314" t="s">
        <v>717</v>
      </c>
      <c r="U314">
        <v>8</v>
      </c>
      <c r="V314">
        <v>11</v>
      </c>
      <c r="W314">
        <v>4</v>
      </c>
      <c r="X314">
        <v>14</v>
      </c>
      <c r="Y314" t="s">
        <v>647</v>
      </c>
      <c r="Z314" t="s">
        <v>633</v>
      </c>
      <c r="AA314">
        <v>1915</v>
      </c>
      <c r="AB314">
        <v>3830</v>
      </c>
      <c r="AC314" t="s">
        <v>405</v>
      </c>
    </row>
    <row r="315" spans="1:29" x14ac:dyDescent="0.35">
      <c r="A315" t="s">
        <v>362</v>
      </c>
      <c r="B315" t="s">
        <v>363</v>
      </c>
      <c r="C315" t="s">
        <v>364</v>
      </c>
      <c r="D315">
        <v>912783169130</v>
      </c>
      <c r="E315" t="s">
        <v>365</v>
      </c>
      <c r="F315" t="s">
        <v>19</v>
      </c>
      <c r="G315">
        <v>231</v>
      </c>
      <c r="H315" t="s">
        <v>362</v>
      </c>
      <c r="I315">
        <v>64</v>
      </c>
      <c r="J315">
        <v>3</v>
      </c>
      <c r="K315" t="s">
        <v>1425</v>
      </c>
      <c r="L315" s="2">
        <v>45162</v>
      </c>
      <c r="M315" s="6">
        <v>0.385625</v>
      </c>
      <c r="N315" t="s">
        <v>1279</v>
      </c>
      <c r="O315" s="2">
        <v>45166</v>
      </c>
      <c r="P315" s="6">
        <v>0.8840393518518519</v>
      </c>
      <c r="Q315" t="s">
        <v>526</v>
      </c>
      <c r="R315" t="s">
        <v>409</v>
      </c>
      <c r="S315" t="s">
        <v>887</v>
      </c>
      <c r="T315" t="s">
        <v>740</v>
      </c>
      <c r="U315">
        <v>9</v>
      </c>
      <c r="V315">
        <v>21</v>
      </c>
      <c r="W315">
        <v>4</v>
      </c>
      <c r="X315">
        <v>64</v>
      </c>
      <c r="Y315" t="s">
        <v>696</v>
      </c>
      <c r="Z315" t="s">
        <v>629</v>
      </c>
      <c r="AA315">
        <v>1878</v>
      </c>
      <c r="AB315">
        <v>5634</v>
      </c>
      <c r="AC315" t="s">
        <v>409</v>
      </c>
    </row>
    <row r="316" spans="1:29" x14ac:dyDescent="0.35">
      <c r="A316" t="s">
        <v>382</v>
      </c>
      <c r="B316" t="s">
        <v>383</v>
      </c>
      <c r="C316" t="s">
        <v>384</v>
      </c>
      <c r="D316">
        <v>914461213936</v>
      </c>
      <c r="E316" t="s">
        <v>385</v>
      </c>
      <c r="F316" t="s">
        <v>19</v>
      </c>
      <c r="G316">
        <v>233</v>
      </c>
      <c r="H316" t="s">
        <v>382</v>
      </c>
      <c r="I316">
        <v>64</v>
      </c>
      <c r="J316">
        <v>4</v>
      </c>
      <c r="K316" t="s">
        <v>1284</v>
      </c>
      <c r="L316" s="2">
        <v>45164</v>
      </c>
      <c r="M316" s="6">
        <v>0.92730324074074078</v>
      </c>
      <c r="N316" t="s">
        <v>1283</v>
      </c>
      <c r="O316" s="2">
        <v>45168</v>
      </c>
      <c r="P316" s="6">
        <v>0.17197916666666666</v>
      </c>
      <c r="Q316" t="s">
        <v>77</v>
      </c>
      <c r="R316" t="s">
        <v>409</v>
      </c>
      <c r="S316" t="s">
        <v>887</v>
      </c>
      <c r="T316" t="s">
        <v>713</v>
      </c>
      <c r="U316">
        <v>22</v>
      </c>
      <c r="V316">
        <v>4</v>
      </c>
      <c r="W316">
        <v>4</v>
      </c>
      <c r="X316">
        <v>64</v>
      </c>
      <c r="Y316" t="s">
        <v>696</v>
      </c>
      <c r="Z316" t="s">
        <v>629</v>
      </c>
      <c r="AA316">
        <v>1878</v>
      </c>
      <c r="AB316">
        <v>7512</v>
      </c>
      <c r="AC316" t="s">
        <v>409</v>
      </c>
    </row>
    <row r="317" spans="1:29" x14ac:dyDescent="0.35">
      <c r="A317" t="s">
        <v>99</v>
      </c>
      <c r="B317" t="s">
        <v>100</v>
      </c>
      <c r="C317" t="s">
        <v>101</v>
      </c>
      <c r="D317">
        <v>910316756360</v>
      </c>
      <c r="E317" t="s">
        <v>102</v>
      </c>
      <c r="F317" t="s">
        <v>10</v>
      </c>
      <c r="G317">
        <v>237</v>
      </c>
      <c r="H317" t="s">
        <v>99</v>
      </c>
      <c r="I317">
        <v>55</v>
      </c>
      <c r="J317">
        <v>1</v>
      </c>
      <c r="K317" t="s">
        <v>1284</v>
      </c>
      <c r="L317" s="2">
        <v>45164</v>
      </c>
      <c r="M317" s="6">
        <v>0.39158564814814817</v>
      </c>
      <c r="N317" t="s">
        <v>1283</v>
      </c>
      <c r="O317" s="2">
        <v>45168</v>
      </c>
      <c r="P317" s="6">
        <v>0.34675925925925927</v>
      </c>
      <c r="Q317" t="s">
        <v>129</v>
      </c>
      <c r="R317" t="s">
        <v>409</v>
      </c>
      <c r="S317" t="s">
        <v>887</v>
      </c>
      <c r="T317" t="s">
        <v>713</v>
      </c>
      <c r="U317">
        <v>9</v>
      </c>
      <c r="V317">
        <v>8</v>
      </c>
      <c r="W317">
        <v>4</v>
      </c>
      <c r="X317">
        <v>55</v>
      </c>
      <c r="Y317" t="s">
        <v>688</v>
      </c>
      <c r="Z317" t="s">
        <v>629</v>
      </c>
      <c r="AA317">
        <v>1904</v>
      </c>
      <c r="AB317">
        <v>1904</v>
      </c>
      <c r="AC317" t="s">
        <v>409</v>
      </c>
    </row>
    <row r="318" spans="1:29" x14ac:dyDescent="0.35">
      <c r="A318" t="s">
        <v>178</v>
      </c>
      <c r="B318" t="s">
        <v>179</v>
      </c>
      <c r="C318" t="s">
        <v>180</v>
      </c>
      <c r="D318">
        <v>9843970658</v>
      </c>
      <c r="E318" t="s">
        <v>181</v>
      </c>
      <c r="F318" t="s">
        <v>19</v>
      </c>
      <c r="G318">
        <v>258</v>
      </c>
      <c r="H318" t="s">
        <v>178</v>
      </c>
      <c r="I318">
        <v>46</v>
      </c>
      <c r="J318">
        <v>5</v>
      </c>
      <c r="K318" t="s">
        <v>1472</v>
      </c>
      <c r="L318" s="2">
        <v>45032</v>
      </c>
      <c r="M318" s="6">
        <v>0.23656250000000001</v>
      </c>
      <c r="N318" t="s">
        <v>1473</v>
      </c>
      <c r="O318" s="2">
        <v>45036</v>
      </c>
      <c r="P318" s="6">
        <v>0.83717592592592593</v>
      </c>
      <c r="Q318" t="s">
        <v>491</v>
      </c>
      <c r="R318" t="s">
        <v>401</v>
      </c>
      <c r="S318" t="s">
        <v>997</v>
      </c>
      <c r="T318" t="s">
        <v>720</v>
      </c>
      <c r="U318">
        <v>5</v>
      </c>
      <c r="V318">
        <v>20</v>
      </c>
      <c r="W318">
        <v>4</v>
      </c>
      <c r="X318">
        <v>46</v>
      </c>
      <c r="Y318" t="s">
        <v>679</v>
      </c>
      <c r="Z318" t="s">
        <v>638</v>
      </c>
      <c r="AA318">
        <v>758</v>
      </c>
      <c r="AB318">
        <v>3790</v>
      </c>
      <c r="AC318" t="s">
        <v>401</v>
      </c>
    </row>
    <row r="319" spans="1:29" x14ac:dyDescent="0.35">
      <c r="A319" t="s">
        <v>155</v>
      </c>
      <c r="B319" t="s">
        <v>156</v>
      </c>
      <c r="C319" t="s">
        <v>157</v>
      </c>
      <c r="D319">
        <v>2847411902</v>
      </c>
      <c r="E319" t="s">
        <v>158</v>
      </c>
      <c r="F319" t="s">
        <v>10</v>
      </c>
      <c r="G319">
        <v>262</v>
      </c>
      <c r="H319" t="s">
        <v>155</v>
      </c>
      <c r="I319">
        <v>49</v>
      </c>
      <c r="J319">
        <v>3</v>
      </c>
      <c r="K319" t="s">
        <v>1383</v>
      </c>
      <c r="L319" s="2">
        <v>44964</v>
      </c>
      <c r="M319" s="6">
        <v>0.33699074074074076</v>
      </c>
      <c r="N319" t="s">
        <v>1272</v>
      </c>
      <c r="O319" s="2">
        <v>44968</v>
      </c>
      <c r="P319" s="6">
        <v>4.6493055555555558E-2</v>
      </c>
      <c r="Q319" t="s">
        <v>534</v>
      </c>
      <c r="R319" t="s">
        <v>407</v>
      </c>
      <c r="S319" t="s">
        <v>712</v>
      </c>
      <c r="T319" t="s">
        <v>731</v>
      </c>
      <c r="U319">
        <v>8</v>
      </c>
      <c r="V319">
        <v>1</v>
      </c>
      <c r="W319">
        <v>4</v>
      </c>
      <c r="X319">
        <v>49</v>
      </c>
      <c r="Y319" t="s">
        <v>682</v>
      </c>
      <c r="Z319" t="s">
        <v>633</v>
      </c>
      <c r="AA319">
        <v>903</v>
      </c>
      <c r="AB319">
        <v>2709</v>
      </c>
      <c r="AC319" t="s">
        <v>407</v>
      </c>
    </row>
    <row r="320" spans="1:29" x14ac:dyDescent="0.35">
      <c r="A320" t="s">
        <v>256</v>
      </c>
      <c r="B320" t="s">
        <v>257</v>
      </c>
      <c r="C320" t="s">
        <v>258</v>
      </c>
      <c r="D320">
        <v>9753056313</v>
      </c>
      <c r="E320" t="s">
        <v>259</v>
      </c>
      <c r="F320" t="s">
        <v>19</v>
      </c>
      <c r="G320">
        <v>276</v>
      </c>
      <c r="H320" t="s">
        <v>256</v>
      </c>
      <c r="I320">
        <v>15</v>
      </c>
      <c r="J320">
        <v>2</v>
      </c>
      <c r="K320" t="s">
        <v>1480</v>
      </c>
      <c r="L320" s="2">
        <v>45074</v>
      </c>
      <c r="M320" s="6">
        <v>6.5347222222222223E-2</v>
      </c>
      <c r="N320" t="s">
        <v>1315</v>
      </c>
      <c r="O320" s="2">
        <v>45078</v>
      </c>
      <c r="P320" s="6">
        <v>0.29552083333333334</v>
      </c>
      <c r="Q320" t="s">
        <v>540</v>
      </c>
      <c r="R320" t="s">
        <v>401</v>
      </c>
      <c r="S320" t="s">
        <v>999</v>
      </c>
      <c r="T320" t="s">
        <v>720</v>
      </c>
      <c r="U320">
        <v>1</v>
      </c>
      <c r="V320">
        <v>7</v>
      </c>
      <c r="W320">
        <v>4</v>
      </c>
      <c r="X320">
        <v>15</v>
      </c>
      <c r="Y320" t="s">
        <v>648</v>
      </c>
      <c r="Z320" t="s">
        <v>409</v>
      </c>
      <c r="AA320">
        <v>1488</v>
      </c>
      <c r="AB320">
        <v>2976</v>
      </c>
      <c r="AC320" t="s">
        <v>401</v>
      </c>
    </row>
    <row r="321" spans="1:29" x14ac:dyDescent="0.35">
      <c r="A321" t="s">
        <v>178</v>
      </c>
      <c r="B321" t="s">
        <v>179</v>
      </c>
      <c r="C321" t="s">
        <v>180</v>
      </c>
      <c r="D321">
        <v>9843970658</v>
      </c>
      <c r="E321" t="s">
        <v>181</v>
      </c>
      <c r="F321" t="s">
        <v>19</v>
      </c>
      <c r="G321">
        <v>278</v>
      </c>
      <c r="H321" t="s">
        <v>178</v>
      </c>
      <c r="I321">
        <v>1</v>
      </c>
      <c r="J321">
        <v>2</v>
      </c>
      <c r="K321" t="s">
        <v>1481</v>
      </c>
      <c r="L321" s="2">
        <v>45097</v>
      </c>
      <c r="M321" s="6">
        <v>0.98185185185185186</v>
      </c>
      <c r="N321" t="s">
        <v>1482</v>
      </c>
      <c r="O321" s="2">
        <v>45101</v>
      </c>
      <c r="P321" s="6">
        <v>0.23800925925925925</v>
      </c>
      <c r="Q321" t="s">
        <v>541</v>
      </c>
      <c r="R321" t="s">
        <v>424</v>
      </c>
      <c r="S321" t="s">
        <v>1000</v>
      </c>
      <c r="T321" t="s">
        <v>731</v>
      </c>
      <c r="U321">
        <v>23</v>
      </c>
      <c r="V321">
        <v>5</v>
      </c>
      <c r="W321">
        <v>4</v>
      </c>
      <c r="X321">
        <v>1</v>
      </c>
      <c r="Y321" t="s">
        <v>628</v>
      </c>
      <c r="Z321" t="s">
        <v>629</v>
      </c>
      <c r="AA321">
        <v>1935</v>
      </c>
      <c r="AB321">
        <v>3870</v>
      </c>
      <c r="AC321" t="s">
        <v>424</v>
      </c>
    </row>
    <row r="322" spans="1:29" x14ac:dyDescent="0.35">
      <c r="A322" t="s">
        <v>36</v>
      </c>
      <c r="B322" t="s">
        <v>37</v>
      </c>
      <c r="C322" t="s">
        <v>38</v>
      </c>
      <c r="D322">
        <v>7138085704</v>
      </c>
      <c r="E322" t="s">
        <v>39</v>
      </c>
      <c r="F322" t="s">
        <v>10</v>
      </c>
      <c r="G322">
        <v>281</v>
      </c>
      <c r="H322" t="s">
        <v>36</v>
      </c>
      <c r="I322">
        <v>15</v>
      </c>
      <c r="J322">
        <v>3</v>
      </c>
      <c r="K322" t="s">
        <v>1484</v>
      </c>
      <c r="L322" s="2">
        <v>45190</v>
      </c>
      <c r="M322" s="6">
        <v>0.85887731481481477</v>
      </c>
      <c r="N322" t="s">
        <v>1429</v>
      </c>
      <c r="O322" s="2">
        <v>45194</v>
      </c>
      <c r="P322" s="6">
        <v>0.43557870370370372</v>
      </c>
      <c r="Q322" t="s">
        <v>349</v>
      </c>
      <c r="R322" t="s">
        <v>401</v>
      </c>
      <c r="S322" t="s">
        <v>1005</v>
      </c>
      <c r="T322" t="s">
        <v>740</v>
      </c>
      <c r="U322">
        <v>20</v>
      </c>
      <c r="V322">
        <v>10</v>
      </c>
      <c r="W322">
        <v>4</v>
      </c>
      <c r="X322">
        <v>15</v>
      </c>
      <c r="Y322" t="s">
        <v>648</v>
      </c>
      <c r="Z322" t="s">
        <v>409</v>
      </c>
      <c r="AA322">
        <v>1488</v>
      </c>
      <c r="AB322">
        <v>4464</v>
      </c>
      <c r="AC322" t="s">
        <v>401</v>
      </c>
    </row>
    <row r="323" spans="1:29" x14ac:dyDescent="0.35">
      <c r="A323" t="s">
        <v>309</v>
      </c>
      <c r="B323" t="s">
        <v>310</v>
      </c>
      <c r="C323" t="s">
        <v>311</v>
      </c>
      <c r="D323">
        <v>7606054646</v>
      </c>
      <c r="E323" t="s">
        <v>312</v>
      </c>
      <c r="F323" t="s">
        <v>10</v>
      </c>
      <c r="G323">
        <v>290</v>
      </c>
      <c r="H323" t="s">
        <v>309</v>
      </c>
      <c r="I323">
        <v>69</v>
      </c>
      <c r="J323">
        <v>3</v>
      </c>
      <c r="K323" t="s">
        <v>1267</v>
      </c>
      <c r="L323" s="2">
        <v>44991</v>
      </c>
      <c r="M323" s="6">
        <v>0.43562499999999998</v>
      </c>
      <c r="N323" t="s">
        <v>1401</v>
      </c>
      <c r="O323" s="2">
        <v>44995</v>
      </c>
      <c r="P323" s="6">
        <v>0.6066435185185185</v>
      </c>
      <c r="Q323" t="s">
        <v>531</v>
      </c>
      <c r="R323" t="s">
        <v>414</v>
      </c>
      <c r="S323" t="s">
        <v>839</v>
      </c>
      <c r="T323" t="s">
        <v>727</v>
      </c>
      <c r="U323">
        <v>10</v>
      </c>
      <c r="V323">
        <v>14</v>
      </c>
      <c r="W323">
        <v>4</v>
      </c>
      <c r="X323">
        <v>69</v>
      </c>
      <c r="Y323" t="s">
        <v>701</v>
      </c>
      <c r="Z323" t="s">
        <v>638</v>
      </c>
      <c r="AA323">
        <v>998</v>
      </c>
      <c r="AB323">
        <v>2994</v>
      </c>
      <c r="AC323" t="s">
        <v>414</v>
      </c>
    </row>
    <row r="324" spans="1:29" x14ac:dyDescent="0.35">
      <c r="A324" t="s">
        <v>309</v>
      </c>
      <c r="B324" t="s">
        <v>310</v>
      </c>
      <c r="C324" t="s">
        <v>311</v>
      </c>
      <c r="D324">
        <v>7606054646</v>
      </c>
      <c r="E324" t="s">
        <v>312</v>
      </c>
      <c r="F324" t="s">
        <v>10</v>
      </c>
      <c r="G324">
        <v>295</v>
      </c>
      <c r="H324" t="s">
        <v>309</v>
      </c>
      <c r="I324">
        <v>18</v>
      </c>
      <c r="J324">
        <v>1</v>
      </c>
      <c r="K324" t="s">
        <v>1358</v>
      </c>
      <c r="L324" s="2">
        <v>45075</v>
      </c>
      <c r="M324" s="6">
        <v>0.66260416666666666</v>
      </c>
      <c r="N324" t="s">
        <v>1414</v>
      </c>
      <c r="O324" s="2">
        <v>45079</v>
      </c>
      <c r="P324" s="6">
        <v>0.42131944444444447</v>
      </c>
      <c r="Q324" t="s">
        <v>546</v>
      </c>
      <c r="R324" t="s">
        <v>405</v>
      </c>
      <c r="S324" t="s">
        <v>999</v>
      </c>
      <c r="T324" t="s">
        <v>727</v>
      </c>
      <c r="U324">
        <v>15</v>
      </c>
      <c r="V324">
        <v>10</v>
      </c>
      <c r="W324">
        <v>4</v>
      </c>
      <c r="X324">
        <v>18</v>
      </c>
      <c r="Y324" t="s">
        <v>651</v>
      </c>
      <c r="Z324" t="s">
        <v>631</v>
      </c>
      <c r="AA324">
        <v>781</v>
      </c>
      <c r="AB324">
        <v>781</v>
      </c>
      <c r="AC324" t="s">
        <v>405</v>
      </c>
    </row>
    <row r="325" spans="1:29" x14ac:dyDescent="0.35">
      <c r="A325" t="s">
        <v>171</v>
      </c>
      <c r="B325" t="s">
        <v>172</v>
      </c>
      <c r="C325" t="s">
        <v>173</v>
      </c>
      <c r="D325">
        <v>916843169694</v>
      </c>
      <c r="E325" t="s">
        <v>174</v>
      </c>
      <c r="F325" t="s">
        <v>19</v>
      </c>
      <c r="G325">
        <v>307</v>
      </c>
      <c r="H325" t="s">
        <v>171</v>
      </c>
      <c r="I325">
        <v>3</v>
      </c>
      <c r="J325">
        <v>1</v>
      </c>
      <c r="K325" t="s">
        <v>1349</v>
      </c>
      <c r="L325" s="2">
        <v>44961</v>
      </c>
      <c r="M325" s="6">
        <v>0.90131944444444445</v>
      </c>
      <c r="N325" t="s">
        <v>1262</v>
      </c>
      <c r="O325" s="2">
        <v>44965</v>
      </c>
      <c r="P325" s="6">
        <v>0.47789351851851852</v>
      </c>
      <c r="Q325" t="s">
        <v>517</v>
      </c>
      <c r="R325" t="s">
        <v>407</v>
      </c>
      <c r="S325" t="s">
        <v>712</v>
      </c>
      <c r="T325" t="s">
        <v>713</v>
      </c>
      <c r="U325">
        <v>21</v>
      </c>
      <c r="V325">
        <v>11</v>
      </c>
      <c r="W325">
        <v>4</v>
      </c>
      <c r="X325">
        <v>3</v>
      </c>
      <c r="Y325" t="s">
        <v>632</v>
      </c>
      <c r="Z325" t="s">
        <v>633</v>
      </c>
      <c r="AA325">
        <v>1534</v>
      </c>
      <c r="AB325">
        <v>1534</v>
      </c>
      <c r="AC325" t="s">
        <v>407</v>
      </c>
    </row>
    <row r="326" spans="1:29" x14ac:dyDescent="0.35">
      <c r="A326" t="s">
        <v>241</v>
      </c>
      <c r="B326" t="s">
        <v>242</v>
      </c>
      <c r="C326" t="s">
        <v>101</v>
      </c>
      <c r="D326">
        <v>4318554567</v>
      </c>
      <c r="E326" t="s">
        <v>243</v>
      </c>
      <c r="F326" t="s">
        <v>10</v>
      </c>
      <c r="G326">
        <v>310</v>
      </c>
      <c r="H326" t="s">
        <v>241</v>
      </c>
      <c r="I326">
        <v>38</v>
      </c>
      <c r="J326">
        <v>3</v>
      </c>
      <c r="K326" t="s">
        <v>1278</v>
      </c>
      <c r="L326" s="2">
        <v>45158</v>
      </c>
      <c r="M326" s="6">
        <v>0.51692129629629635</v>
      </c>
      <c r="N326" t="s">
        <v>1425</v>
      </c>
      <c r="O326" s="2">
        <v>45162</v>
      </c>
      <c r="P326" s="6">
        <v>0.65472222222222221</v>
      </c>
      <c r="Q326" t="s">
        <v>521</v>
      </c>
      <c r="R326" t="s">
        <v>405</v>
      </c>
      <c r="S326" t="s">
        <v>887</v>
      </c>
      <c r="T326" t="s">
        <v>720</v>
      </c>
      <c r="U326">
        <v>12</v>
      </c>
      <c r="V326">
        <v>15</v>
      </c>
      <c r="W326">
        <v>4</v>
      </c>
      <c r="X326">
        <v>38</v>
      </c>
      <c r="Y326" t="s">
        <v>671</v>
      </c>
      <c r="Z326" t="s">
        <v>638</v>
      </c>
      <c r="AA326">
        <v>562</v>
      </c>
      <c r="AB326">
        <v>1686</v>
      </c>
      <c r="AC326" t="s">
        <v>405</v>
      </c>
    </row>
    <row r="327" spans="1:29" x14ac:dyDescent="0.35">
      <c r="A327" t="s">
        <v>223</v>
      </c>
      <c r="B327" t="s">
        <v>224</v>
      </c>
      <c r="C327" t="s">
        <v>121</v>
      </c>
      <c r="D327">
        <v>9732644810</v>
      </c>
      <c r="E327" t="s">
        <v>225</v>
      </c>
      <c r="F327" t="s">
        <v>19</v>
      </c>
      <c r="G327">
        <v>313</v>
      </c>
      <c r="H327" t="s">
        <v>223</v>
      </c>
      <c r="I327">
        <v>30</v>
      </c>
      <c r="J327">
        <v>2</v>
      </c>
      <c r="K327" t="s">
        <v>1492</v>
      </c>
      <c r="L327" s="2">
        <v>45129</v>
      </c>
      <c r="M327" s="6">
        <v>0.80866898148148147</v>
      </c>
      <c r="N327" t="s">
        <v>1493</v>
      </c>
      <c r="O327" s="2">
        <v>45133</v>
      </c>
      <c r="P327" s="6">
        <v>0.25431712962962966</v>
      </c>
      <c r="Q327" t="s">
        <v>550</v>
      </c>
      <c r="R327" t="s">
        <v>401</v>
      </c>
      <c r="S327" t="s">
        <v>998</v>
      </c>
      <c r="T327" t="s">
        <v>713</v>
      </c>
      <c r="U327">
        <v>19</v>
      </c>
      <c r="V327">
        <v>6</v>
      </c>
      <c r="W327">
        <v>4</v>
      </c>
      <c r="X327">
        <v>30</v>
      </c>
      <c r="Y327" t="s">
        <v>663</v>
      </c>
      <c r="Z327" t="s">
        <v>633</v>
      </c>
      <c r="AA327">
        <v>751</v>
      </c>
      <c r="AB327">
        <v>1502</v>
      </c>
      <c r="AC327" t="s">
        <v>401</v>
      </c>
    </row>
    <row r="328" spans="1:29" x14ac:dyDescent="0.35">
      <c r="A328" t="s">
        <v>194</v>
      </c>
      <c r="B328" t="s">
        <v>195</v>
      </c>
      <c r="C328" t="s">
        <v>196</v>
      </c>
      <c r="D328">
        <v>7979926231</v>
      </c>
      <c r="E328" t="s">
        <v>197</v>
      </c>
      <c r="F328" t="s">
        <v>19</v>
      </c>
      <c r="G328">
        <v>316</v>
      </c>
      <c r="H328" t="s">
        <v>194</v>
      </c>
      <c r="I328">
        <v>2</v>
      </c>
      <c r="J328">
        <v>5</v>
      </c>
      <c r="K328" t="s">
        <v>1272</v>
      </c>
      <c r="L328" s="2">
        <v>44968</v>
      </c>
      <c r="M328" s="6">
        <v>0.89936342592592589</v>
      </c>
      <c r="N328" t="s">
        <v>1356</v>
      </c>
      <c r="O328" s="2">
        <v>44972</v>
      </c>
      <c r="P328" s="6">
        <v>0.30682870370370369</v>
      </c>
      <c r="Q328" t="s">
        <v>544</v>
      </c>
      <c r="R328" t="s">
        <v>407</v>
      </c>
      <c r="S328" t="s">
        <v>712</v>
      </c>
      <c r="T328" t="s">
        <v>713</v>
      </c>
      <c r="U328">
        <v>21</v>
      </c>
      <c r="V328">
        <v>7</v>
      </c>
      <c r="W328">
        <v>4</v>
      </c>
      <c r="X328">
        <v>2</v>
      </c>
      <c r="Y328" t="s">
        <v>630</v>
      </c>
      <c r="Z328" t="s">
        <v>631</v>
      </c>
      <c r="AA328">
        <v>441</v>
      </c>
      <c r="AB328">
        <v>2205</v>
      </c>
      <c r="AC328" t="s">
        <v>407</v>
      </c>
    </row>
    <row r="329" spans="1:29" x14ac:dyDescent="0.35">
      <c r="A329" t="s">
        <v>155</v>
      </c>
      <c r="B329" t="s">
        <v>156</v>
      </c>
      <c r="C329" t="s">
        <v>157</v>
      </c>
      <c r="D329">
        <v>2847411902</v>
      </c>
      <c r="E329" t="s">
        <v>158</v>
      </c>
      <c r="F329" t="s">
        <v>10</v>
      </c>
      <c r="G329">
        <v>318</v>
      </c>
      <c r="H329" t="s">
        <v>155</v>
      </c>
      <c r="I329">
        <v>26</v>
      </c>
      <c r="J329">
        <v>5</v>
      </c>
      <c r="K329" t="s">
        <v>1340</v>
      </c>
      <c r="L329" s="2">
        <v>44992</v>
      </c>
      <c r="M329" s="6">
        <v>0.51098379629629631</v>
      </c>
      <c r="N329" t="s">
        <v>1318</v>
      </c>
      <c r="O329" s="2">
        <v>44996</v>
      </c>
      <c r="P329" s="6">
        <v>0.66651620370370368</v>
      </c>
      <c r="Q329" t="s">
        <v>552</v>
      </c>
      <c r="R329" t="s">
        <v>414</v>
      </c>
      <c r="S329" t="s">
        <v>839</v>
      </c>
      <c r="T329" t="s">
        <v>731</v>
      </c>
      <c r="U329">
        <v>12</v>
      </c>
      <c r="V329">
        <v>15</v>
      </c>
      <c r="W329">
        <v>4</v>
      </c>
      <c r="X329">
        <v>26</v>
      </c>
      <c r="Y329" t="s">
        <v>659</v>
      </c>
      <c r="Z329" t="s">
        <v>633</v>
      </c>
      <c r="AA329">
        <v>289</v>
      </c>
      <c r="AB329">
        <v>1445</v>
      </c>
      <c r="AC329" t="s">
        <v>414</v>
      </c>
    </row>
    <row r="330" spans="1:29" x14ac:dyDescent="0.35">
      <c r="A330" t="s">
        <v>223</v>
      </c>
      <c r="B330" t="s">
        <v>224</v>
      </c>
      <c r="C330" t="s">
        <v>121</v>
      </c>
      <c r="D330">
        <v>9732644810</v>
      </c>
      <c r="E330" t="s">
        <v>225</v>
      </c>
      <c r="F330" t="s">
        <v>19</v>
      </c>
      <c r="G330">
        <v>322</v>
      </c>
      <c r="H330" t="s">
        <v>223</v>
      </c>
      <c r="I330">
        <v>15</v>
      </c>
      <c r="J330">
        <v>1</v>
      </c>
      <c r="K330" t="s">
        <v>1487</v>
      </c>
      <c r="L330" s="2">
        <v>45027</v>
      </c>
      <c r="M330" s="6">
        <v>0.35568287037037039</v>
      </c>
      <c r="N330" t="s">
        <v>1276</v>
      </c>
      <c r="O330" s="2">
        <v>45031</v>
      </c>
      <c r="P330" s="6">
        <v>0.14614583333333334</v>
      </c>
      <c r="Q330" t="s">
        <v>555</v>
      </c>
      <c r="R330" t="s">
        <v>401</v>
      </c>
      <c r="S330" t="s">
        <v>997</v>
      </c>
      <c r="T330" t="s">
        <v>731</v>
      </c>
      <c r="U330">
        <v>8</v>
      </c>
      <c r="V330">
        <v>3</v>
      </c>
      <c r="W330">
        <v>4</v>
      </c>
      <c r="X330">
        <v>15</v>
      </c>
      <c r="Y330" t="s">
        <v>648</v>
      </c>
      <c r="Z330" t="s">
        <v>409</v>
      </c>
      <c r="AA330">
        <v>1488</v>
      </c>
      <c r="AB330">
        <v>1488</v>
      </c>
      <c r="AC330" t="s">
        <v>401</v>
      </c>
    </row>
    <row r="331" spans="1:29" x14ac:dyDescent="0.35">
      <c r="A331" t="s">
        <v>260</v>
      </c>
      <c r="B331" t="s">
        <v>261</v>
      </c>
      <c r="C331" t="s">
        <v>262</v>
      </c>
      <c r="D331">
        <v>7436178055</v>
      </c>
      <c r="E331" t="s">
        <v>263</v>
      </c>
      <c r="F331" t="s">
        <v>10</v>
      </c>
      <c r="G331">
        <v>334</v>
      </c>
      <c r="H331" t="s">
        <v>260</v>
      </c>
      <c r="I331">
        <v>53</v>
      </c>
      <c r="J331">
        <v>1</v>
      </c>
      <c r="K331" t="s">
        <v>1279</v>
      </c>
      <c r="L331" s="2">
        <v>45166</v>
      </c>
      <c r="M331" s="6">
        <v>0.88872685185185185</v>
      </c>
      <c r="N331" t="s">
        <v>1342</v>
      </c>
      <c r="O331" s="2">
        <v>45170</v>
      </c>
      <c r="P331" s="6">
        <v>0.91878472222222218</v>
      </c>
      <c r="Q331" t="s">
        <v>502</v>
      </c>
      <c r="R331" t="s">
        <v>409</v>
      </c>
      <c r="S331" t="s">
        <v>887</v>
      </c>
      <c r="T331" t="s">
        <v>727</v>
      </c>
      <c r="U331">
        <v>21</v>
      </c>
      <c r="V331">
        <v>22</v>
      </c>
      <c r="W331">
        <v>4</v>
      </c>
      <c r="X331">
        <v>53</v>
      </c>
      <c r="Y331" t="s">
        <v>686</v>
      </c>
      <c r="Z331" t="s">
        <v>635</v>
      </c>
      <c r="AA331">
        <v>1672</v>
      </c>
      <c r="AB331">
        <v>1672</v>
      </c>
      <c r="AC331" t="s">
        <v>409</v>
      </c>
    </row>
    <row r="332" spans="1:29" x14ac:dyDescent="0.35">
      <c r="A332" t="s">
        <v>286</v>
      </c>
      <c r="B332" t="s">
        <v>287</v>
      </c>
      <c r="C332" t="s">
        <v>288</v>
      </c>
      <c r="D332">
        <v>918037721297</v>
      </c>
      <c r="E332" t="s">
        <v>289</v>
      </c>
      <c r="F332" t="s">
        <v>19</v>
      </c>
      <c r="G332">
        <v>370</v>
      </c>
      <c r="H332" t="s">
        <v>286</v>
      </c>
      <c r="I332">
        <v>54</v>
      </c>
      <c r="J332">
        <v>2</v>
      </c>
      <c r="K332" t="s">
        <v>1446</v>
      </c>
      <c r="L332" s="2">
        <v>45116</v>
      </c>
      <c r="M332" s="6">
        <v>0.24836805555555555</v>
      </c>
      <c r="N332" t="s">
        <v>1510</v>
      </c>
      <c r="O332" s="2">
        <v>45120</v>
      </c>
      <c r="P332" s="6">
        <v>0.79282407407407407</v>
      </c>
      <c r="Q332" t="s">
        <v>81</v>
      </c>
      <c r="R332" t="s">
        <v>401</v>
      </c>
      <c r="S332" t="s">
        <v>998</v>
      </c>
      <c r="T332" t="s">
        <v>720</v>
      </c>
      <c r="U332">
        <v>5</v>
      </c>
      <c r="V332">
        <v>19</v>
      </c>
      <c r="W332">
        <v>4</v>
      </c>
      <c r="X332">
        <v>54</v>
      </c>
      <c r="Y332" t="s">
        <v>687</v>
      </c>
      <c r="Z332" t="s">
        <v>638</v>
      </c>
      <c r="AA332">
        <v>1236</v>
      </c>
      <c r="AB332">
        <v>2472</v>
      </c>
      <c r="AC332" t="s">
        <v>401</v>
      </c>
    </row>
    <row r="333" spans="1:29" x14ac:dyDescent="0.35">
      <c r="A333" t="s">
        <v>351</v>
      </c>
      <c r="B333" t="s">
        <v>352</v>
      </c>
      <c r="C333" t="s">
        <v>353</v>
      </c>
      <c r="D333">
        <v>3327374841</v>
      </c>
      <c r="E333" t="s">
        <v>354</v>
      </c>
      <c r="F333" t="s">
        <v>10</v>
      </c>
      <c r="G333">
        <v>371</v>
      </c>
      <c r="H333" t="s">
        <v>351</v>
      </c>
      <c r="I333">
        <v>23</v>
      </c>
      <c r="J333">
        <v>4</v>
      </c>
      <c r="K333" t="s">
        <v>1371</v>
      </c>
      <c r="L333" s="2">
        <v>45061</v>
      </c>
      <c r="M333" s="6">
        <v>6.1087962962962962E-2</v>
      </c>
      <c r="N333" t="s">
        <v>1511</v>
      </c>
      <c r="O333" s="2">
        <v>45065</v>
      </c>
      <c r="P333" s="6">
        <v>0.43665509259259261</v>
      </c>
      <c r="Q333" t="s">
        <v>153</v>
      </c>
      <c r="R333" t="s">
        <v>401</v>
      </c>
      <c r="S333" t="s">
        <v>999</v>
      </c>
      <c r="T333" t="s">
        <v>727</v>
      </c>
      <c r="U333">
        <v>1</v>
      </c>
      <c r="V333">
        <v>10</v>
      </c>
      <c r="W333">
        <v>4</v>
      </c>
      <c r="X333">
        <v>23</v>
      </c>
      <c r="Y333" t="s">
        <v>656</v>
      </c>
      <c r="Z333" t="s">
        <v>635</v>
      </c>
      <c r="AA333">
        <v>1098</v>
      </c>
      <c r="AB333">
        <v>4392</v>
      </c>
      <c r="AC333" t="s">
        <v>401</v>
      </c>
    </row>
    <row r="334" spans="1:29" x14ac:dyDescent="0.35">
      <c r="A334" t="s">
        <v>20</v>
      </c>
      <c r="B334" t="s">
        <v>21</v>
      </c>
      <c r="C334" t="s">
        <v>22</v>
      </c>
      <c r="D334">
        <v>7232349928</v>
      </c>
      <c r="E334" t="s">
        <v>23</v>
      </c>
      <c r="F334" t="s">
        <v>19</v>
      </c>
      <c r="G334">
        <v>384</v>
      </c>
      <c r="H334" t="s">
        <v>20</v>
      </c>
      <c r="I334">
        <v>25</v>
      </c>
      <c r="J334">
        <v>3</v>
      </c>
      <c r="K334" t="s">
        <v>1399</v>
      </c>
      <c r="L334" s="2">
        <v>45057</v>
      </c>
      <c r="M334" s="6">
        <v>0.70690972222222226</v>
      </c>
      <c r="N334" t="s">
        <v>1371</v>
      </c>
      <c r="O334" s="2">
        <v>45061</v>
      </c>
      <c r="P334" s="6">
        <v>0.58140046296296299</v>
      </c>
      <c r="Q334" t="s">
        <v>311</v>
      </c>
      <c r="R334" t="s">
        <v>401</v>
      </c>
      <c r="S334" t="s">
        <v>999</v>
      </c>
      <c r="T334" t="s">
        <v>740</v>
      </c>
      <c r="U334">
        <v>16</v>
      </c>
      <c r="V334">
        <v>13</v>
      </c>
      <c r="W334">
        <v>4</v>
      </c>
      <c r="X334">
        <v>25</v>
      </c>
      <c r="Y334" t="s">
        <v>658</v>
      </c>
      <c r="Z334" t="s">
        <v>631</v>
      </c>
      <c r="AA334">
        <v>1202</v>
      </c>
      <c r="AB334">
        <v>3606</v>
      </c>
      <c r="AC334" t="s">
        <v>401</v>
      </c>
    </row>
    <row r="335" spans="1:29" x14ac:dyDescent="0.35">
      <c r="A335" t="s">
        <v>20</v>
      </c>
      <c r="B335" t="s">
        <v>21</v>
      </c>
      <c r="C335" t="s">
        <v>22</v>
      </c>
      <c r="D335">
        <v>7232349928</v>
      </c>
      <c r="E335" t="s">
        <v>23</v>
      </c>
      <c r="F335" t="s">
        <v>19</v>
      </c>
      <c r="G335">
        <v>417</v>
      </c>
      <c r="H335" t="s">
        <v>20</v>
      </c>
      <c r="I335">
        <v>62</v>
      </c>
      <c r="J335">
        <v>4</v>
      </c>
      <c r="K335" t="s">
        <v>1340</v>
      </c>
      <c r="L335" s="2">
        <v>44992</v>
      </c>
      <c r="M335" s="6">
        <v>0.94490740740740742</v>
      </c>
      <c r="N335" t="s">
        <v>1318</v>
      </c>
      <c r="O335" s="2">
        <v>44996</v>
      </c>
      <c r="P335" s="6">
        <v>0.24760416666666665</v>
      </c>
      <c r="Q335" t="s">
        <v>418</v>
      </c>
      <c r="R335" t="s">
        <v>414</v>
      </c>
      <c r="S335" t="s">
        <v>839</v>
      </c>
      <c r="T335" t="s">
        <v>731</v>
      </c>
      <c r="U335">
        <v>22</v>
      </c>
      <c r="V335">
        <v>5</v>
      </c>
      <c r="W335">
        <v>4</v>
      </c>
      <c r="X335">
        <v>62</v>
      </c>
      <c r="Y335" t="s">
        <v>694</v>
      </c>
      <c r="Z335" t="s">
        <v>633</v>
      </c>
      <c r="AA335">
        <v>1356</v>
      </c>
      <c r="AB335">
        <v>5424</v>
      </c>
      <c r="AC335" t="s">
        <v>414</v>
      </c>
    </row>
    <row r="336" spans="1:29" x14ac:dyDescent="0.35">
      <c r="A336" t="s">
        <v>260</v>
      </c>
      <c r="B336" t="s">
        <v>261</v>
      </c>
      <c r="C336" t="s">
        <v>262</v>
      </c>
      <c r="D336">
        <v>7436178055</v>
      </c>
      <c r="E336" t="s">
        <v>263</v>
      </c>
      <c r="F336" t="s">
        <v>10</v>
      </c>
      <c r="G336">
        <v>421</v>
      </c>
      <c r="H336" t="s">
        <v>260</v>
      </c>
      <c r="I336">
        <v>38</v>
      </c>
      <c r="J336">
        <v>4</v>
      </c>
      <c r="K336" t="s">
        <v>1520</v>
      </c>
      <c r="L336" s="2">
        <v>45146</v>
      </c>
      <c r="M336" s="6">
        <v>0.84479166666666672</v>
      </c>
      <c r="N336" t="s">
        <v>1521</v>
      </c>
      <c r="O336" s="2">
        <v>45150</v>
      </c>
      <c r="P336" s="6">
        <v>0.7944444444444444</v>
      </c>
      <c r="Q336" t="s">
        <v>113</v>
      </c>
      <c r="R336" t="s">
        <v>405</v>
      </c>
      <c r="S336" t="s">
        <v>887</v>
      </c>
      <c r="T336" t="s">
        <v>731</v>
      </c>
      <c r="U336">
        <v>20</v>
      </c>
      <c r="V336">
        <v>19</v>
      </c>
      <c r="W336">
        <v>4</v>
      </c>
      <c r="X336">
        <v>38</v>
      </c>
      <c r="Y336" t="s">
        <v>671</v>
      </c>
      <c r="Z336" t="s">
        <v>638</v>
      </c>
      <c r="AA336">
        <v>562</v>
      </c>
      <c r="AB336">
        <v>2248</v>
      </c>
      <c r="AC336" t="s">
        <v>405</v>
      </c>
    </row>
    <row r="337" spans="1:29" x14ac:dyDescent="0.35">
      <c r="A337" t="s">
        <v>286</v>
      </c>
      <c r="B337" t="s">
        <v>287</v>
      </c>
      <c r="C337" t="s">
        <v>288</v>
      </c>
      <c r="D337">
        <v>918037721297</v>
      </c>
      <c r="E337" t="s">
        <v>289</v>
      </c>
      <c r="F337" t="s">
        <v>19</v>
      </c>
      <c r="G337">
        <v>426</v>
      </c>
      <c r="H337" t="s">
        <v>286</v>
      </c>
      <c r="I337">
        <v>2</v>
      </c>
      <c r="J337">
        <v>2</v>
      </c>
      <c r="K337" t="s">
        <v>1263</v>
      </c>
      <c r="L337" s="2">
        <v>44970</v>
      </c>
      <c r="M337" s="6">
        <v>0.95826388888888892</v>
      </c>
      <c r="N337" t="s">
        <v>1392</v>
      </c>
      <c r="O337" s="2">
        <v>44974</v>
      </c>
      <c r="P337" s="6">
        <v>0.57708333333333328</v>
      </c>
      <c r="Q337" t="s">
        <v>570</v>
      </c>
      <c r="R337" t="s">
        <v>407</v>
      </c>
      <c r="S337" t="s">
        <v>712</v>
      </c>
      <c r="T337" t="s">
        <v>727</v>
      </c>
      <c r="U337">
        <v>22</v>
      </c>
      <c r="V337">
        <v>13</v>
      </c>
      <c r="W337">
        <v>4</v>
      </c>
      <c r="X337">
        <v>2</v>
      </c>
      <c r="Y337" t="s">
        <v>630</v>
      </c>
      <c r="Z337" t="s">
        <v>631</v>
      </c>
      <c r="AA337">
        <v>441</v>
      </c>
      <c r="AB337">
        <v>882</v>
      </c>
      <c r="AC337" t="s">
        <v>407</v>
      </c>
    </row>
    <row r="338" spans="1:29" x14ac:dyDescent="0.35">
      <c r="A338" t="s">
        <v>182</v>
      </c>
      <c r="B338" t="s">
        <v>183</v>
      </c>
      <c r="C338" t="s">
        <v>184</v>
      </c>
      <c r="D338">
        <v>6789522856</v>
      </c>
      <c r="E338" t="s">
        <v>185</v>
      </c>
      <c r="F338" t="s">
        <v>10</v>
      </c>
      <c r="G338">
        <v>430</v>
      </c>
      <c r="H338" t="s">
        <v>182</v>
      </c>
      <c r="I338">
        <v>27</v>
      </c>
      <c r="J338">
        <v>2</v>
      </c>
      <c r="K338" t="s">
        <v>1362</v>
      </c>
      <c r="L338" s="2">
        <v>45165</v>
      </c>
      <c r="M338" s="6">
        <v>0.3059027777777778</v>
      </c>
      <c r="N338" t="s">
        <v>1367</v>
      </c>
      <c r="O338" s="2">
        <v>45169</v>
      </c>
      <c r="P338" s="6">
        <v>0.41912037037037037</v>
      </c>
      <c r="Q338" t="s">
        <v>571</v>
      </c>
      <c r="R338" t="s">
        <v>409</v>
      </c>
      <c r="S338" t="s">
        <v>887</v>
      </c>
      <c r="T338" t="s">
        <v>720</v>
      </c>
      <c r="U338">
        <v>7</v>
      </c>
      <c r="V338">
        <v>10</v>
      </c>
      <c r="W338">
        <v>4</v>
      </c>
      <c r="X338">
        <v>27</v>
      </c>
      <c r="Y338" t="s">
        <v>660</v>
      </c>
      <c r="Z338" t="s">
        <v>638</v>
      </c>
      <c r="AA338">
        <v>548</v>
      </c>
      <c r="AB338">
        <v>1096</v>
      </c>
      <c r="AC338" t="s">
        <v>409</v>
      </c>
    </row>
    <row r="339" spans="1:29" x14ac:dyDescent="0.35">
      <c r="A339" t="s">
        <v>268</v>
      </c>
      <c r="B339" t="s">
        <v>269</v>
      </c>
      <c r="C339" t="s">
        <v>235</v>
      </c>
      <c r="D339">
        <v>913719858588</v>
      </c>
      <c r="E339" t="s">
        <v>270</v>
      </c>
      <c r="F339" t="s">
        <v>19</v>
      </c>
      <c r="G339">
        <v>433</v>
      </c>
      <c r="H339" t="s">
        <v>268</v>
      </c>
      <c r="I339">
        <v>7</v>
      </c>
      <c r="J339">
        <v>5</v>
      </c>
      <c r="K339" t="s">
        <v>1261</v>
      </c>
      <c r="L339" s="2">
        <v>44983</v>
      </c>
      <c r="M339" s="6">
        <v>0.98184027777777783</v>
      </c>
      <c r="N339" t="s">
        <v>1300</v>
      </c>
      <c r="O339" s="2">
        <v>44987</v>
      </c>
      <c r="P339" s="6">
        <v>0.18050925925925926</v>
      </c>
      <c r="Q339" t="s">
        <v>445</v>
      </c>
      <c r="R339" t="s">
        <v>414</v>
      </c>
      <c r="S339" t="s">
        <v>712</v>
      </c>
      <c r="T339" t="s">
        <v>720</v>
      </c>
      <c r="U339">
        <v>23</v>
      </c>
      <c r="V339">
        <v>4</v>
      </c>
      <c r="W339">
        <v>4</v>
      </c>
      <c r="X339">
        <v>7</v>
      </c>
      <c r="Y339" t="s">
        <v>639</v>
      </c>
      <c r="Z339" t="s">
        <v>629</v>
      </c>
      <c r="AA339">
        <v>409</v>
      </c>
      <c r="AB339">
        <v>2045</v>
      </c>
      <c r="AC339" t="s">
        <v>414</v>
      </c>
    </row>
    <row r="340" spans="1:29" x14ac:dyDescent="0.35">
      <c r="A340" t="s">
        <v>205</v>
      </c>
      <c r="B340" t="s">
        <v>206</v>
      </c>
      <c r="C340" t="s">
        <v>207</v>
      </c>
      <c r="D340">
        <v>911200621501</v>
      </c>
      <c r="E340" t="s">
        <v>208</v>
      </c>
      <c r="F340" t="s">
        <v>10</v>
      </c>
      <c r="G340">
        <v>469</v>
      </c>
      <c r="H340" t="s">
        <v>205</v>
      </c>
      <c r="I340">
        <v>42</v>
      </c>
      <c r="J340">
        <v>4</v>
      </c>
      <c r="K340" t="s">
        <v>1265</v>
      </c>
      <c r="L340" s="2">
        <v>45275</v>
      </c>
      <c r="M340" s="6">
        <v>0.29583333333333334</v>
      </c>
      <c r="N340" t="s">
        <v>1525</v>
      </c>
      <c r="O340" s="2">
        <v>45279</v>
      </c>
      <c r="P340" s="6">
        <v>0.53945601851851854</v>
      </c>
      <c r="Q340" t="s">
        <v>161</v>
      </c>
      <c r="R340" t="s">
        <v>424</v>
      </c>
      <c r="S340" t="s">
        <v>996</v>
      </c>
      <c r="T340" t="s">
        <v>717</v>
      </c>
      <c r="U340">
        <v>7</v>
      </c>
      <c r="V340">
        <v>12</v>
      </c>
      <c r="W340">
        <v>4</v>
      </c>
      <c r="X340">
        <v>42</v>
      </c>
      <c r="Y340" t="s">
        <v>675</v>
      </c>
      <c r="Z340" t="s">
        <v>635</v>
      </c>
      <c r="AA340">
        <v>1744</v>
      </c>
      <c r="AB340">
        <v>6976</v>
      </c>
      <c r="AC340" t="s">
        <v>424</v>
      </c>
    </row>
    <row r="341" spans="1:29" x14ac:dyDescent="0.35">
      <c r="A341" t="s">
        <v>386</v>
      </c>
      <c r="B341" t="s">
        <v>387</v>
      </c>
      <c r="C341" t="s">
        <v>211</v>
      </c>
      <c r="D341">
        <v>913621448305</v>
      </c>
      <c r="E341" t="s">
        <v>388</v>
      </c>
      <c r="F341" t="s">
        <v>10</v>
      </c>
      <c r="G341">
        <v>475</v>
      </c>
      <c r="H341" t="s">
        <v>386</v>
      </c>
      <c r="I341">
        <v>46</v>
      </c>
      <c r="J341">
        <v>2</v>
      </c>
      <c r="K341" t="s">
        <v>1537</v>
      </c>
      <c r="L341" s="2">
        <v>45264</v>
      </c>
      <c r="M341" s="6">
        <v>0.30651620370370369</v>
      </c>
      <c r="N341" t="s">
        <v>1538</v>
      </c>
      <c r="O341" s="2">
        <v>45268</v>
      </c>
      <c r="P341" s="6">
        <v>0.56414351851851852</v>
      </c>
      <c r="Q341" t="s">
        <v>581</v>
      </c>
      <c r="R341" t="s">
        <v>401</v>
      </c>
      <c r="S341" t="s">
        <v>996</v>
      </c>
      <c r="T341" t="s">
        <v>727</v>
      </c>
      <c r="U341">
        <v>7</v>
      </c>
      <c r="V341">
        <v>13</v>
      </c>
      <c r="W341">
        <v>4</v>
      </c>
      <c r="X341">
        <v>46</v>
      </c>
      <c r="Y341" t="s">
        <v>679</v>
      </c>
      <c r="Z341" t="s">
        <v>638</v>
      </c>
      <c r="AA341">
        <v>758</v>
      </c>
      <c r="AB341">
        <v>1516</v>
      </c>
      <c r="AC341" t="s">
        <v>401</v>
      </c>
    </row>
    <row r="342" spans="1:29" x14ac:dyDescent="0.35">
      <c r="A342" t="s">
        <v>278</v>
      </c>
      <c r="B342" t="s">
        <v>279</v>
      </c>
      <c r="C342" t="s">
        <v>280</v>
      </c>
      <c r="D342">
        <v>8410472405</v>
      </c>
      <c r="E342" t="s">
        <v>281</v>
      </c>
      <c r="F342" t="s">
        <v>19</v>
      </c>
      <c r="G342">
        <v>479</v>
      </c>
      <c r="H342" t="s">
        <v>278</v>
      </c>
      <c r="I342">
        <v>11</v>
      </c>
      <c r="J342">
        <v>1</v>
      </c>
      <c r="K342" t="s">
        <v>1383</v>
      </c>
      <c r="L342" s="2">
        <v>44964</v>
      </c>
      <c r="M342" s="6">
        <v>0.74190972222222218</v>
      </c>
      <c r="N342" t="s">
        <v>1272</v>
      </c>
      <c r="O342" s="2">
        <v>44968</v>
      </c>
      <c r="P342" s="6">
        <v>0.45015046296296296</v>
      </c>
      <c r="Q342" t="s">
        <v>562</v>
      </c>
      <c r="R342" t="s">
        <v>407</v>
      </c>
      <c r="S342" t="s">
        <v>712</v>
      </c>
      <c r="T342" t="s">
        <v>731</v>
      </c>
      <c r="U342">
        <v>17</v>
      </c>
      <c r="V342">
        <v>10</v>
      </c>
      <c r="W342">
        <v>4</v>
      </c>
      <c r="X342">
        <v>11</v>
      </c>
      <c r="Y342" t="s">
        <v>643</v>
      </c>
      <c r="Z342" t="s">
        <v>644</v>
      </c>
      <c r="AA342">
        <v>1096</v>
      </c>
      <c r="AB342">
        <v>1096</v>
      </c>
      <c r="AC342" t="s">
        <v>407</v>
      </c>
    </row>
    <row r="343" spans="1:29" x14ac:dyDescent="0.35">
      <c r="A343" t="s">
        <v>178</v>
      </c>
      <c r="B343" t="s">
        <v>179</v>
      </c>
      <c r="C343" t="s">
        <v>180</v>
      </c>
      <c r="D343">
        <v>9843970658</v>
      </c>
      <c r="E343" t="s">
        <v>181</v>
      </c>
      <c r="F343" t="s">
        <v>19</v>
      </c>
      <c r="G343">
        <v>481</v>
      </c>
      <c r="H343" t="s">
        <v>178</v>
      </c>
      <c r="I343">
        <v>12</v>
      </c>
      <c r="J343">
        <v>5</v>
      </c>
      <c r="K343" t="s">
        <v>1434</v>
      </c>
      <c r="L343" s="2">
        <v>45159</v>
      </c>
      <c r="M343" s="6">
        <v>6.134259259259259E-4</v>
      </c>
      <c r="N343" t="s">
        <v>1366</v>
      </c>
      <c r="O343" s="2">
        <v>45163</v>
      </c>
      <c r="P343" s="6">
        <v>0.77528935185185188</v>
      </c>
      <c r="Q343" t="s">
        <v>584</v>
      </c>
      <c r="R343" t="s">
        <v>401</v>
      </c>
      <c r="S343" t="s">
        <v>887</v>
      </c>
      <c r="T343" t="s">
        <v>727</v>
      </c>
      <c r="U343">
        <v>0</v>
      </c>
      <c r="V343">
        <v>18</v>
      </c>
      <c r="W343">
        <v>4</v>
      </c>
      <c r="X343">
        <v>12</v>
      </c>
      <c r="Y343" t="s">
        <v>645</v>
      </c>
      <c r="Z343" t="s">
        <v>631</v>
      </c>
      <c r="AA343">
        <v>672</v>
      </c>
      <c r="AB343">
        <v>3360</v>
      </c>
      <c r="AC343" t="s">
        <v>401</v>
      </c>
    </row>
    <row r="344" spans="1:29" x14ac:dyDescent="0.35">
      <c r="A344" t="s">
        <v>213</v>
      </c>
      <c r="B344" t="s">
        <v>214</v>
      </c>
      <c r="C344" t="s">
        <v>215</v>
      </c>
      <c r="D344">
        <v>918068004996</v>
      </c>
      <c r="E344" t="s">
        <v>216</v>
      </c>
      <c r="F344" t="s">
        <v>10</v>
      </c>
      <c r="G344">
        <v>487</v>
      </c>
      <c r="H344" t="s">
        <v>213</v>
      </c>
      <c r="I344">
        <v>51</v>
      </c>
      <c r="J344">
        <v>1</v>
      </c>
      <c r="K344" t="s">
        <v>1526</v>
      </c>
      <c r="L344" s="2">
        <v>44931</v>
      </c>
      <c r="M344" s="6">
        <v>0.69927083333333329</v>
      </c>
      <c r="N344" t="s">
        <v>1542</v>
      </c>
      <c r="O344" s="2">
        <v>44935</v>
      </c>
      <c r="P344" s="6">
        <v>0.18631944444444445</v>
      </c>
      <c r="Q344" t="s">
        <v>129</v>
      </c>
      <c r="R344" t="s">
        <v>424</v>
      </c>
      <c r="S344" t="s">
        <v>1002</v>
      </c>
      <c r="T344" t="s">
        <v>740</v>
      </c>
      <c r="U344">
        <v>16</v>
      </c>
      <c r="V344">
        <v>4</v>
      </c>
      <c r="W344">
        <v>4</v>
      </c>
      <c r="X344">
        <v>51</v>
      </c>
      <c r="Y344" t="s">
        <v>684</v>
      </c>
      <c r="Z344" t="s">
        <v>629</v>
      </c>
      <c r="AA344">
        <v>1084</v>
      </c>
      <c r="AB344">
        <v>1084</v>
      </c>
      <c r="AC344" t="s">
        <v>424</v>
      </c>
    </row>
    <row r="345" spans="1:29" x14ac:dyDescent="0.35">
      <c r="A345" t="s">
        <v>15</v>
      </c>
      <c r="B345" t="s">
        <v>16</v>
      </c>
      <c r="C345" t="s">
        <v>17</v>
      </c>
      <c r="D345">
        <v>7400208126</v>
      </c>
      <c r="E345" t="s">
        <v>18</v>
      </c>
      <c r="F345" t="s">
        <v>19</v>
      </c>
      <c r="G345">
        <v>509</v>
      </c>
      <c r="H345" t="s">
        <v>15</v>
      </c>
      <c r="I345">
        <v>13</v>
      </c>
      <c r="J345">
        <v>5</v>
      </c>
      <c r="K345" t="s">
        <v>1245</v>
      </c>
      <c r="L345" s="2">
        <v>44990</v>
      </c>
      <c r="M345" s="6">
        <v>0.53396990740740746</v>
      </c>
      <c r="N345" t="s">
        <v>1491</v>
      </c>
      <c r="O345" s="2">
        <v>44994</v>
      </c>
      <c r="P345" s="6">
        <v>0.32449074074074075</v>
      </c>
      <c r="Q345" t="s">
        <v>573</v>
      </c>
      <c r="R345" t="s">
        <v>414</v>
      </c>
      <c r="S345" t="s">
        <v>839</v>
      </c>
      <c r="T345" t="s">
        <v>720</v>
      </c>
      <c r="U345">
        <v>12</v>
      </c>
      <c r="V345">
        <v>7</v>
      </c>
      <c r="W345">
        <v>4</v>
      </c>
      <c r="X345">
        <v>13</v>
      </c>
      <c r="Y345" t="s">
        <v>646</v>
      </c>
      <c r="Z345" t="s">
        <v>644</v>
      </c>
      <c r="AA345">
        <v>1141</v>
      </c>
      <c r="AB345">
        <v>5705</v>
      </c>
      <c r="AC345" t="s">
        <v>414</v>
      </c>
    </row>
    <row r="346" spans="1:29" x14ac:dyDescent="0.35">
      <c r="A346" t="s">
        <v>244</v>
      </c>
      <c r="B346" t="s">
        <v>245</v>
      </c>
      <c r="C346" t="s">
        <v>246</v>
      </c>
      <c r="D346">
        <v>915915082470</v>
      </c>
      <c r="E346" t="s">
        <v>247</v>
      </c>
      <c r="F346" t="s">
        <v>19</v>
      </c>
      <c r="G346">
        <v>521</v>
      </c>
      <c r="H346" t="s">
        <v>244</v>
      </c>
      <c r="I346">
        <v>33</v>
      </c>
      <c r="J346">
        <v>5</v>
      </c>
      <c r="K346" t="s">
        <v>1349</v>
      </c>
      <c r="L346" s="2">
        <v>44961</v>
      </c>
      <c r="M346" s="6">
        <v>0.87519675925925922</v>
      </c>
      <c r="N346" t="s">
        <v>1262</v>
      </c>
      <c r="O346" s="2">
        <v>44965</v>
      </c>
      <c r="P346" s="6">
        <v>0.1032175925925926</v>
      </c>
      <c r="Q346" t="s">
        <v>117</v>
      </c>
      <c r="R346" t="s">
        <v>407</v>
      </c>
      <c r="S346" t="s">
        <v>712</v>
      </c>
      <c r="T346" t="s">
        <v>713</v>
      </c>
      <c r="U346">
        <v>21</v>
      </c>
      <c r="V346">
        <v>2</v>
      </c>
      <c r="W346">
        <v>4</v>
      </c>
      <c r="X346">
        <v>33</v>
      </c>
      <c r="Y346" t="s">
        <v>666</v>
      </c>
      <c r="Z346" t="s">
        <v>633</v>
      </c>
      <c r="AA346">
        <v>314</v>
      </c>
      <c r="AB346">
        <v>1570</v>
      </c>
      <c r="AC346" t="s">
        <v>407</v>
      </c>
    </row>
    <row r="347" spans="1:29" x14ac:dyDescent="0.35">
      <c r="A347" t="s">
        <v>344</v>
      </c>
      <c r="B347" t="s">
        <v>345</v>
      </c>
      <c r="C347" t="s">
        <v>702</v>
      </c>
      <c r="D347">
        <v>919113488461</v>
      </c>
      <c r="E347" t="s">
        <v>346</v>
      </c>
      <c r="F347" t="s">
        <v>10</v>
      </c>
      <c r="G347">
        <v>551</v>
      </c>
      <c r="H347" t="s">
        <v>344</v>
      </c>
      <c r="I347">
        <v>67</v>
      </c>
      <c r="J347">
        <v>1</v>
      </c>
      <c r="K347" t="s">
        <v>1554</v>
      </c>
      <c r="L347" s="2">
        <v>45035</v>
      </c>
      <c r="M347" s="6">
        <v>0.86368055555555556</v>
      </c>
      <c r="N347" t="s">
        <v>1364</v>
      </c>
      <c r="O347" s="2">
        <v>45039</v>
      </c>
      <c r="P347" s="6">
        <v>0.64240740740740743</v>
      </c>
      <c r="Q347" t="s">
        <v>574</v>
      </c>
      <c r="R347" t="s">
        <v>401</v>
      </c>
      <c r="S347" t="s">
        <v>997</v>
      </c>
      <c r="T347" t="s">
        <v>715</v>
      </c>
      <c r="U347">
        <v>20</v>
      </c>
      <c r="V347">
        <v>15</v>
      </c>
      <c r="W347">
        <v>4</v>
      </c>
      <c r="X347">
        <v>67</v>
      </c>
      <c r="Y347" t="s">
        <v>699</v>
      </c>
      <c r="Z347" t="s">
        <v>409</v>
      </c>
      <c r="AA347">
        <v>1374</v>
      </c>
      <c r="AB347">
        <v>1374</v>
      </c>
      <c r="AC347" t="s">
        <v>401</v>
      </c>
    </row>
    <row r="348" spans="1:29" x14ac:dyDescent="0.35">
      <c r="A348" t="s">
        <v>329</v>
      </c>
      <c r="B348" t="s">
        <v>330</v>
      </c>
      <c r="C348" t="s">
        <v>331</v>
      </c>
      <c r="D348">
        <v>912205603376</v>
      </c>
      <c r="E348" t="s">
        <v>332</v>
      </c>
      <c r="F348" t="s">
        <v>19</v>
      </c>
      <c r="G348">
        <v>553</v>
      </c>
      <c r="H348" t="s">
        <v>329</v>
      </c>
      <c r="I348">
        <v>39</v>
      </c>
      <c r="J348">
        <v>2</v>
      </c>
      <c r="K348" t="s">
        <v>1282</v>
      </c>
      <c r="L348" s="2">
        <v>45160</v>
      </c>
      <c r="M348" s="6">
        <v>5.7418981481481481E-2</v>
      </c>
      <c r="N348" t="s">
        <v>1284</v>
      </c>
      <c r="O348" s="2">
        <v>45164</v>
      </c>
      <c r="P348" s="6">
        <v>0.32184027777777779</v>
      </c>
      <c r="Q348" t="s">
        <v>531</v>
      </c>
      <c r="R348" t="s">
        <v>424</v>
      </c>
      <c r="S348" t="s">
        <v>887</v>
      </c>
      <c r="T348" t="s">
        <v>731</v>
      </c>
      <c r="U348">
        <v>1</v>
      </c>
      <c r="V348">
        <v>7</v>
      </c>
      <c r="W348">
        <v>4</v>
      </c>
      <c r="X348">
        <v>39</v>
      </c>
      <c r="Y348" t="s">
        <v>672</v>
      </c>
      <c r="Z348" t="s">
        <v>644</v>
      </c>
      <c r="AA348">
        <v>387</v>
      </c>
      <c r="AB348">
        <v>774</v>
      </c>
      <c r="AC348" t="s">
        <v>424</v>
      </c>
    </row>
    <row r="349" spans="1:29" x14ac:dyDescent="0.35">
      <c r="A349" t="s">
        <v>252</v>
      </c>
      <c r="B349" t="s">
        <v>253</v>
      </c>
      <c r="C349" t="s">
        <v>254</v>
      </c>
      <c r="D349">
        <v>916181058210</v>
      </c>
      <c r="E349" t="s">
        <v>255</v>
      </c>
      <c r="F349" t="s">
        <v>19</v>
      </c>
      <c r="G349">
        <v>574</v>
      </c>
      <c r="H349" t="s">
        <v>252</v>
      </c>
      <c r="I349">
        <v>29</v>
      </c>
      <c r="J349">
        <v>3</v>
      </c>
      <c r="K349" t="s">
        <v>1300</v>
      </c>
      <c r="L349" s="2">
        <v>44987</v>
      </c>
      <c r="M349" s="6">
        <v>0.99798611111111113</v>
      </c>
      <c r="N349" t="s">
        <v>1267</v>
      </c>
      <c r="O349" s="2">
        <v>44991</v>
      </c>
      <c r="P349" s="6">
        <v>0.90638888888888891</v>
      </c>
      <c r="Q349" t="s">
        <v>443</v>
      </c>
      <c r="R349" t="s">
        <v>414</v>
      </c>
      <c r="S349" t="s">
        <v>839</v>
      </c>
      <c r="T349" t="s">
        <v>740</v>
      </c>
      <c r="U349">
        <v>23</v>
      </c>
      <c r="V349">
        <v>21</v>
      </c>
      <c r="W349">
        <v>4</v>
      </c>
      <c r="X349">
        <v>29</v>
      </c>
      <c r="Y349" t="s">
        <v>662</v>
      </c>
      <c r="Z349" t="s">
        <v>633</v>
      </c>
      <c r="AA349">
        <v>1252</v>
      </c>
      <c r="AB349">
        <v>3756</v>
      </c>
      <c r="AC349" t="s">
        <v>414</v>
      </c>
    </row>
    <row r="350" spans="1:29" x14ac:dyDescent="0.35">
      <c r="A350" t="s">
        <v>362</v>
      </c>
      <c r="B350" t="s">
        <v>363</v>
      </c>
      <c r="C350" t="s">
        <v>364</v>
      </c>
      <c r="D350">
        <v>912783169130</v>
      </c>
      <c r="E350" t="s">
        <v>365</v>
      </c>
      <c r="F350" t="s">
        <v>19</v>
      </c>
      <c r="G350">
        <v>580</v>
      </c>
      <c r="H350" t="s">
        <v>362</v>
      </c>
      <c r="I350">
        <v>24</v>
      </c>
      <c r="J350">
        <v>4</v>
      </c>
      <c r="K350" t="s">
        <v>1457</v>
      </c>
      <c r="L350" s="2">
        <v>45093</v>
      </c>
      <c r="M350" s="6">
        <v>0.91888888888888887</v>
      </c>
      <c r="N350" t="s">
        <v>1481</v>
      </c>
      <c r="O350" s="2">
        <v>45097</v>
      </c>
      <c r="P350" s="6">
        <v>0.51784722222222224</v>
      </c>
      <c r="Q350" t="s">
        <v>141</v>
      </c>
      <c r="R350" t="s">
        <v>405</v>
      </c>
      <c r="S350" t="s">
        <v>1000</v>
      </c>
      <c r="T350" t="s">
        <v>717</v>
      </c>
      <c r="U350">
        <v>22</v>
      </c>
      <c r="V350">
        <v>12</v>
      </c>
      <c r="W350">
        <v>4</v>
      </c>
      <c r="X350">
        <v>24</v>
      </c>
      <c r="Y350" t="s">
        <v>657</v>
      </c>
      <c r="Z350" t="s">
        <v>644</v>
      </c>
      <c r="AA350">
        <v>535</v>
      </c>
      <c r="AB350">
        <v>2140</v>
      </c>
      <c r="AC350" t="s">
        <v>405</v>
      </c>
    </row>
    <row r="351" spans="1:29" x14ac:dyDescent="0.35">
      <c r="A351" t="s">
        <v>103</v>
      </c>
      <c r="B351" t="s">
        <v>104</v>
      </c>
      <c r="C351" t="s">
        <v>105</v>
      </c>
      <c r="D351">
        <v>917406193950</v>
      </c>
      <c r="E351" t="s">
        <v>106</v>
      </c>
      <c r="F351" t="s">
        <v>10</v>
      </c>
      <c r="G351">
        <v>583</v>
      </c>
      <c r="H351" t="s">
        <v>103</v>
      </c>
      <c r="I351">
        <v>56</v>
      </c>
      <c r="J351">
        <v>4</v>
      </c>
      <c r="K351" t="s">
        <v>1428</v>
      </c>
      <c r="L351" s="2">
        <v>45187</v>
      </c>
      <c r="M351" s="6">
        <v>0.69959490740740737</v>
      </c>
      <c r="N351" t="s">
        <v>1285</v>
      </c>
      <c r="O351" s="2">
        <v>45191</v>
      </c>
      <c r="P351" s="6">
        <v>0.83232638888888888</v>
      </c>
      <c r="Q351" t="s">
        <v>552</v>
      </c>
      <c r="R351" t="s">
        <v>401</v>
      </c>
      <c r="S351" t="s">
        <v>1005</v>
      </c>
      <c r="T351" t="s">
        <v>727</v>
      </c>
      <c r="U351">
        <v>16</v>
      </c>
      <c r="V351">
        <v>19</v>
      </c>
      <c r="W351">
        <v>4</v>
      </c>
      <c r="X351">
        <v>56</v>
      </c>
      <c r="Y351" t="s">
        <v>654</v>
      </c>
      <c r="Z351" t="s">
        <v>409</v>
      </c>
      <c r="AA351">
        <v>1272</v>
      </c>
      <c r="AB351">
        <v>5088</v>
      </c>
      <c r="AC351" t="s">
        <v>401</v>
      </c>
    </row>
    <row r="352" spans="1:29" x14ac:dyDescent="0.35">
      <c r="A352" t="s">
        <v>347</v>
      </c>
      <c r="B352" t="s">
        <v>348</v>
      </c>
      <c r="C352" t="s">
        <v>349</v>
      </c>
      <c r="D352">
        <v>917264144428</v>
      </c>
      <c r="E352" t="s">
        <v>350</v>
      </c>
      <c r="F352" t="s">
        <v>10</v>
      </c>
      <c r="G352">
        <v>584</v>
      </c>
      <c r="H352" t="s">
        <v>347</v>
      </c>
      <c r="I352">
        <v>34</v>
      </c>
      <c r="J352">
        <v>2</v>
      </c>
      <c r="K352" t="s">
        <v>1354</v>
      </c>
      <c r="L352" s="2">
        <v>45161</v>
      </c>
      <c r="M352" s="6">
        <v>0.3190972222222222</v>
      </c>
      <c r="N352" t="s">
        <v>1362</v>
      </c>
      <c r="O352" s="2">
        <v>45165</v>
      </c>
      <c r="P352" s="6">
        <v>0.67393518518518514</v>
      </c>
      <c r="Q352" t="s">
        <v>568</v>
      </c>
      <c r="R352" t="s">
        <v>409</v>
      </c>
      <c r="S352" t="s">
        <v>887</v>
      </c>
      <c r="T352" t="s">
        <v>715</v>
      </c>
      <c r="U352">
        <v>7</v>
      </c>
      <c r="V352">
        <v>16</v>
      </c>
      <c r="W352">
        <v>4</v>
      </c>
      <c r="X352">
        <v>34</v>
      </c>
      <c r="Y352" t="s">
        <v>667</v>
      </c>
      <c r="Z352" t="s">
        <v>629</v>
      </c>
      <c r="AA352">
        <v>1335</v>
      </c>
      <c r="AB352">
        <v>2670</v>
      </c>
      <c r="AC352" t="s">
        <v>409</v>
      </c>
    </row>
    <row r="353" spans="1:29" x14ac:dyDescent="0.35">
      <c r="A353" t="s">
        <v>28</v>
      </c>
      <c r="B353" t="s">
        <v>29</v>
      </c>
      <c r="C353" t="s">
        <v>30</v>
      </c>
      <c r="D353">
        <v>919363577179</v>
      </c>
      <c r="E353" t="s">
        <v>31</v>
      </c>
      <c r="F353" t="s">
        <v>10</v>
      </c>
      <c r="G353">
        <v>590</v>
      </c>
      <c r="H353" t="s">
        <v>28</v>
      </c>
      <c r="I353">
        <v>23</v>
      </c>
      <c r="J353">
        <v>2</v>
      </c>
      <c r="K353" t="s">
        <v>1553</v>
      </c>
      <c r="L353" s="2">
        <v>44945</v>
      </c>
      <c r="M353" s="6">
        <v>0.9002430555555555</v>
      </c>
      <c r="N353" t="s">
        <v>1405</v>
      </c>
      <c r="O353" s="2">
        <v>44949</v>
      </c>
      <c r="P353" s="6">
        <v>0.2457175925925926</v>
      </c>
      <c r="Q353" t="s">
        <v>423</v>
      </c>
      <c r="R353" t="s">
        <v>401</v>
      </c>
      <c r="S353" t="s">
        <v>1002</v>
      </c>
      <c r="T353" t="s">
        <v>740</v>
      </c>
      <c r="U353">
        <v>21</v>
      </c>
      <c r="V353">
        <v>5</v>
      </c>
      <c r="W353">
        <v>4</v>
      </c>
      <c r="X353">
        <v>23</v>
      </c>
      <c r="Y353" t="s">
        <v>656</v>
      </c>
      <c r="Z353" t="s">
        <v>635</v>
      </c>
      <c r="AA353">
        <v>1098</v>
      </c>
      <c r="AB353">
        <v>2196</v>
      </c>
      <c r="AC353" t="s">
        <v>401</v>
      </c>
    </row>
    <row r="354" spans="1:29" x14ac:dyDescent="0.35">
      <c r="A354" t="s">
        <v>32</v>
      </c>
      <c r="B354" t="s">
        <v>33</v>
      </c>
      <c r="C354" t="s">
        <v>34</v>
      </c>
      <c r="D354">
        <v>918576675504</v>
      </c>
      <c r="E354" t="s">
        <v>35</v>
      </c>
      <c r="F354" t="s">
        <v>19</v>
      </c>
      <c r="G354">
        <v>592</v>
      </c>
      <c r="H354" t="s">
        <v>32</v>
      </c>
      <c r="I354">
        <v>47</v>
      </c>
      <c r="J354">
        <v>5</v>
      </c>
      <c r="K354" t="s">
        <v>1340</v>
      </c>
      <c r="L354" s="2">
        <v>44992</v>
      </c>
      <c r="M354" s="6">
        <v>0.14378472222222222</v>
      </c>
      <c r="N354" t="s">
        <v>1318</v>
      </c>
      <c r="O354" s="2">
        <v>44996</v>
      </c>
      <c r="P354" s="6">
        <v>0.9037384259259259</v>
      </c>
      <c r="Q354" t="s">
        <v>600</v>
      </c>
      <c r="R354" t="s">
        <v>414</v>
      </c>
      <c r="S354" t="s">
        <v>839</v>
      </c>
      <c r="T354" t="s">
        <v>731</v>
      </c>
      <c r="U354">
        <v>3</v>
      </c>
      <c r="V354">
        <v>21</v>
      </c>
      <c r="W354">
        <v>4</v>
      </c>
      <c r="X354">
        <v>47</v>
      </c>
      <c r="Y354" t="s">
        <v>680</v>
      </c>
      <c r="Z354" t="s">
        <v>633</v>
      </c>
      <c r="AA354">
        <v>1638</v>
      </c>
      <c r="AB354">
        <v>8190</v>
      </c>
      <c r="AC354" t="s">
        <v>414</v>
      </c>
    </row>
    <row r="355" spans="1:29" x14ac:dyDescent="0.35">
      <c r="A355" t="s">
        <v>123</v>
      </c>
      <c r="B355" t="s">
        <v>124</v>
      </c>
      <c r="C355" t="s">
        <v>125</v>
      </c>
      <c r="D355">
        <v>9972300876</v>
      </c>
      <c r="E355" t="s">
        <v>126</v>
      </c>
      <c r="F355" t="s">
        <v>19</v>
      </c>
      <c r="G355">
        <v>601</v>
      </c>
      <c r="H355" t="s">
        <v>123</v>
      </c>
      <c r="I355">
        <v>1</v>
      </c>
      <c r="J355">
        <v>4</v>
      </c>
      <c r="K355" t="s">
        <v>1266</v>
      </c>
      <c r="L355" s="2">
        <v>44999</v>
      </c>
      <c r="M355" s="6">
        <v>0.10957175925925926</v>
      </c>
      <c r="N355" t="s">
        <v>1398</v>
      </c>
      <c r="O355" s="2">
        <v>45003</v>
      </c>
      <c r="P355" s="6">
        <v>0.15083333333333335</v>
      </c>
      <c r="Q355" t="s">
        <v>327</v>
      </c>
      <c r="R355" t="s">
        <v>424</v>
      </c>
      <c r="S355" t="s">
        <v>839</v>
      </c>
      <c r="T355" t="s">
        <v>731</v>
      </c>
      <c r="U355">
        <v>2</v>
      </c>
      <c r="V355">
        <v>3</v>
      </c>
      <c r="W355">
        <v>4</v>
      </c>
      <c r="X355">
        <v>1</v>
      </c>
      <c r="Y355" t="s">
        <v>628</v>
      </c>
      <c r="Z355" t="s">
        <v>629</v>
      </c>
      <c r="AA355">
        <v>1935</v>
      </c>
      <c r="AB355">
        <v>7740</v>
      </c>
      <c r="AC355" t="s">
        <v>424</v>
      </c>
    </row>
    <row r="356" spans="1:29" x14ac:dyDescent="0.35">
      <c r="A356" t="s">
        <v>268</v>
      </c>
      <c r="B356" t="s">
        <v>269</v>
      </c>
      <c r="C356" t="s">
        <v>235</v>
      </c>
      <c r="D356">
        <v>913719858588</v>
      </c>
      <c r="E356" t="s">
        <v>270</v>
      </c>
      <c r="F356" t="s">
        <v>19</v>
      </c>
      <c r="G356">
        <v>605</v>
      </c>
      <c r="H356" t="s">
        <v>268</v>
      </c>
      <c r="I356">
        <v>45</v>
      </c>
      <c r="J356">
        <v>2</v>
      </c>
      <c r="K356" t="s">
        <v>1555</v>
      </c>
      <c r="L356" s="2">
        <v>45281</v>
      </c>
      <c r="M356" s="6">
        <v>0.93131944444444448</v>
      </c>
      <c r="N356" t="s">
        <v>1385</v>
      </c>
      <c r="O356" s="2">
        <v>45285</v>
      </c>
      <c r="P356" s="6">
        <v>0.86774305555555553</v>
      </c>
      <c r="Q356" t="s">
        <v>603</v>
      </c>
      <c r="R356" t="s">
        <v>405</v>
      </c>
      <c r="S356" t="s">
        <v>996</v>
      </c>
      <c r="T356" t="s">
        <v>740</v>
      </c>
      <c r="U356">
        <v>22</v>
      </c>
      <c r="V356">
        <v>20</v>
      </c>
      <c r="W356">
        <v>4</v>
      </c>
      <c r="X356">
        <v>45</v>
      </c>
      <c r="Y356" t="s">
        <v>678</v>
      </c>
      <c r="Z356" t="s">
        <v>409</v>
      </c>
      <c r="AA356">
        <v>722</v>
      </c>
      <c r="AB356">
        <v>1444</v>
      </c>
      <c r="AC356" t="s">
        <v>405</v>
      </c>
    </row>
    <row r="357" spans="1:29" x14ac:dyDescent="0.35">
      <c r="A357" t="s">
        <v>123</v>
      </c>
      <c r="B357" t="s">
        <v>124</v>
      </c>
      <c r="C357" t="s">
        <v>125</v>
      </c>
      <c r="D357">
        <v>9972300876</v>
      </c>
      <c r="E357" t="s">
        <v>126</v>
      </c>
      <c r="F357" t="s">
        <v>19</v>
      </c>
      <c r="G357">
        <v>608</v>
      </c>
      <c r="H357" t="s">
        <v>123</v>
      </c>
      <c r="I357">
        <v>55</v>
      </c>
      <c r="J357">
        <v>5</v>
      </c>
      <c r="K357" t="s">
        <v>1279</v>
      </c>
      <c r="L357" s="2">
        <v>45166</v>
      </c>
      <c r="M357" s="6">
        <v>0.85434027777777777</v>
      </c>
      <c r="N357" t="s">
        <v>1342</v>
      </c>
      <c r="O357" s="2">
        <v>45170</v>
      </c>
      <c r="P357" s="6">
        <v>0.30162037037037037</v>
      </c>
      <c r="Q357" t="s">
        <v>507</v>
      </c>
      <c r="R357" t="s">
        <v>409</v>
      </c>
      <c r="S357" t="s">
        <v>887</v>
      </c>
      <c r="T357" t="s">
        <v>727</v>
      </c>
      <c r="U357">
        <v>20</v>
      </c>
      <c r="V357">
        <v>7</v>
      </c>
      <c r="W357">
        <v>4</v>
      </c>
      <c r="X357">
        <v>55</v>
      </c>
      <c r="Y357" t="s">
        <v>688</v>
      </c>
      <c r="Z357" t="s">
        <v>629</v>
      </c>
      <c r="AA357">
        <v>1904</v>
      </c>
      <c r="AB357">
        <v>9520</v>
      </c>
      <c r="AC357" t="s">
        <v>409</v>
      </c>
    </row>
    <row r="358" spans="1:29" x14ac:dyDescent="0.35">
      <c r="A358" t="s">
        <v>248</v>
      </c>
      <c r="B358" t="s">
        <v>249</v>
      </c>
      <c r="C358" t="s">
        <v>250</v>
      </c>
      <c r="D358">
        <v>5287021467</v>
      </c>
      <c r="E358" t="s">
        <v>251</v>
      </c>
      <c r="F358" t="s">
        <v>19</v>
      </c>
      <c r="G358">
        <v>613</v>
      </c>
      <c r="H358" t="s">
        <v>248</v>
      </c>
      <c r="I358">
        <v>4</v>
      </c>
      <c r="J358">
        <v>5</v>
      </c>
      <c r="K358" t="s">
        <v>1369</v>
      </c>
      <c r="L358" s="2">
        <v>45240</v>
      </c>
      <c r="M358" s="6">
        <v>0.74622685185185189</v>
      </c>
      <c r="N358" t="s">
        <v>1301</v>
      </c>
      <c r="O358" s="2">
        <v>45244</v>
      </c>
      <c r="P358" s="6">
        <v>0.80447916666666663</v>
      </c>
      <c r="Q358" t="s">
        <v>457</v>
      </c>
      <c r="R358" t="s">
        <v>403</v>
      </c>
      <c r="S358" t="s">
        <v>948</v>
      </c>
      <c r="T358" t="s">
        <v>717</v>
      </c>
      <c r="U358">
        <v>17</v>
      </c>
      <c r="V358">
        <v>19</v>
      </c>
      <c r="W358">
        <v>4</v>
      </c>
      <c r="X358">
        <v>4</v>
      </c>
      <c r="Y358" t="s">
        <v>634</v>
      </c>
      <c r="Z358" t="s">
        <v>635</v>
      </c>
      <c r="AA358">
        <v>1199</v>
      </c>
      <c r="AB358">
        <v>5995</v>
      </c>
      <c r="AC358" t="s">
        <v>403</v>
      </c>
    </row>
    <row r="359" spans="1:29" x14ac:dyDescent="0.35">
      <c r="A359" t="s">
        <v>347</v>
      </c>
      <c r="B359" t="s">
        <v>348</v>
      </c>
      <c r="C359" t="s">
        <v>349</v>
      </c>
      <c r="D359">
        <v>917264144428</v>
      </c>
      <c r="E359" t="s">
        <v>350</v>
      </c>
      <c r="F359" t="s">
        <v>10</v>
      </c>
      <c r="G359">
        <v>614</v>
      </c>
      <c r="H359" t="s">
        <v>347</v>
      </c>
      <c r="I359">
        <v>26</v>
      </c>
      <c r="J359">
        <v>1</v>
      </c>
      <c r="K359" t="s">
        <v>1259</v>
      </c>
      <c r="L359" s="2">
        <v>44988</v>
      </c>
      <c r="M359" s="6">
        <v>0.65015046296296297</v>
      </c>
      <c r="N359" t="s">
        <v>1340</v>
      </c>
      <c r="O359" s="2">
        <v>44992</v>
      </c>
      <c r="P359" s="6">
        <v>0.78589120370370369</v>
      </c>
      <c r="Q359" t="s">
        <v>157</v>
      </c>
      <c r="R359" t="s">
        <v>414</v>
      </c>
      <c r="S359" t="s">
        <v>839</v>
      </c>
      <c r="T359" t="s">
        <v>717</v>
      </c>
      <c r="U359">
        <v>15</v>
      </c>
      <c r="V359">
        <v>18</v>
      </c>
      <c r="W359">
        <v>4</v>
      </c>
      <c r="X359">
        <v>26</v>
      </c>
      <c r="Y359" t="s">
        <v>659</v>
      </c>
      <c r="Z359" t="s">
        <v>633</v>
      </c>
      <c r="AA359">
        <v>289</v>
      </c>
      <c r="AB359">
        <v>289</v>
      </c>
      <c r="AC359" t="s">
        <v>414</v>
      </c>
    </row>
    <row r="360" spans="1:29" x14ac:dyDescent="0.35">
      <c r="A360" t="s">
        <v>28</v>
      </c>
      <c r="B360" t="s">
        <v>29</v>
      </c>
      <c r="C360" t="s">
        <v>30</v>
      </c>
      <c r="D360">
        <v>919363577179</v>
      </c>
      <c r="E360" t="s">
        <v>31</v>
      </c>
      <c r="F360" t="s">
        <v>10</v>
      </c>
      <c r="G360">
        <v>616</v>
      </c>
      <c r="H360" t="s">
        <v>28</v>
      </c>
      <c r="I360">
        <v>44</v>
      </c>
      <c r="J360">
        <v>5</v>
      </c>
      <c r="K360" t="s">
        <v>1255</v>
      </c>
      <c r="L360" s="2">
        <v>45238</v>
      </c>
      <c r="M360" s="6">
        <v>0.99857638888888889</v>
      </c>
      <c r="N360" t="s">
        <v>1257</v>
      </c>
      <c r="O360" s="2">
        <v>45242</v>
      </c>
      <c r="P360" s="6">
        <v>0.80623842592592587</v>
      </c>
      <c r="Q360" t="s">
        <v>391</v>
      </c>
      <c r="R360" t="s">
        <v>403</v>
      </c>
      <c r="S360" t="s">
        <v>948</v>
      </c>
      <c r="T360" t="s">
        <v>715</v>
      </c>
      <c r="U360">
        <v>23</v>
      </c>
      <c r="V360">
        <v>19</v>
      </c>
      <c r="W360">
        <v>4</v>
      </c>
      <c r="X360">
        <v>44</v>
      </c>
      <c r="Y360" t="s">
        <v>677</v>
      </c>
      <c r="Z360" t="s">
        <v>631</v>
      </c>
      <c r="AA360">
        <v>794</v>
      </c>
      <c r="AB360">
        <v>3970</v>
      </c>
      <c r="AC360" t="s">
        <v>403</v>
      </c>
    </row>
    <row r="361" spans="1:29" x14ac:dyDescent="0.35">
      <c r="A361" t="s">
        <v>99</v>
      </c>
      <c r="B361" t="s">
        <v>100</v>
      </c>
      <c r="C361" t="s">
        <v>101</v>
      </c>
      <c r="D361">
        <v>910316756360</v>
      </c>
      <c r="E361" t="s">
        <v>102</v>
      </c>
      <c r="F361" t="s">
        <v>10</v>
      </c>
      <c r="G361">
        <v>626</v>
      </c>
      <c r="H361" t="s">
        <v>99</v>
      </c>
      <c r="I361">
        <v>40</v>
      </c>
      <c r="J361">
        <v>5</v>
      </c>
      <c r="K361" t="s">
        <v>1501</v>
      </c>
      <c r="L361" s="2">
        <v>45192</v>
      </c>
      <c r="M361" s="6">
        <v>0.63400462962962967</v>
      </c>
      <c r="N361" t="s">
        <v>1486</v>
      </c>
      <c r="O361" s="2">
        <v>45196</v>
      </c>
      <c r="P361" s="6">
        <v>0.34331018518518519</v>
      </c>
      <c r="Q361" t="s">
        <v>548</v>
      </c>
      <c r="R361" t="s">
        <v>401</v>
      </c>
      <c r="S361" t="s">
        <v>1005</v>
      </c>
      <c r="T361" t="s">
        <v>713</v>
      </c>
      <c r="U361">
        <v>15</v>
      </c>
      <c r="V361">
        <v>8</v>
      </c>
      <c r="W361">
        <v>4</v>
      </c>
      <c r="X361">
        <v>40</v>
      </c>
      <c r="Y361" t="s">
        <v>673</v>
      </c>
      <c r="Z361" t="s">
        <v>635</v>
      </c>
      <c r="AA361">
        <v>1923</v>
      </c>
      <c r="AB361">
        <v>9615</v>
      </c>
      <c r="AC361" t="s">
        <v>401</v>
      </c>
    </row>
    <row r="362" spans="1:29" x14ac:dyDescent="0.35">
      <c r="A362" t="s">
        <v>178</v>
      </c>
      <c r="B362" t="s">
        <v>179</v>
      </c>
      <c r="C362" t="s">
        <v>180</v>
      </c>
      <c r="D362">
        <v>9843970658</v>
      </c>
      <c r="E362" t="s">
        <v>181</v>
      </c>
      <c r="F362" t="s">
        <v>19</v>
      </c>
      <c r="G362">
        <v>631</v>
      </c>
      <c r="H362" t="s">
        <v>178</v>
      </c>
      <c r="I362">
        <v>32</v>
      </c>
      <c r="J362">
        <v>4</v>
      </c>
      <c r="K362" t="s">
        <v>1365</v>
      </c>
      <c r="L362" s="2">
        <v>45029</v>
      </c>
      <c r="M362" s="6">
        <v>0.90405092592592595</v>
      </c>
      <c r="N362" t="s">
        <v>1438</v>
      </c>
      <c r="O362" s="2">
        <v>45033</v>
      </c>
      <c r="P362" s="6">
        <v>0.15628472222222223</v>
      </c>
      <c r="Q362" t="s">
        <v>493</v>
      </c>
      <c r="R362" t="s">
        <v>405</v>
      </c>
      <c r="S362" t="s">
        <v>997</v>
      </c>
      <c r="T362" t="s">
        <v>740</v>
      </c>
      <c r="U362">
        <v>21</v>
      </c>
      <c r="V362">
        <v>3</v>
      </c>
      <c r="W362">
        <v>4</v>
      </c>
      <c r="X362">
        <v>32</v>
      </c>
      <c r="Y362" t="s">
        <v>665</v>
      </c>
      <c r="Z362" t="s">
        <v>629</v>
      </c>
      <c r="AA362">
        <v>1792</v>
      </c>
      <c r="AB362">
        <v>7168</v>
      </c>
      <c r="AC362" t="s">
        <v>405</v>
      </c>
    </row>
    <row r="363" spans="1:29" x14ac:dyDescent="0.35">
      <c r="A363" t="s">
        <v>155</v>
      </c>
      <c r="B363" t="s">
        <v>156</v>
      </c>
      <c r="C363" t="s">
        <v>157</v>
      </c>
      <c r="D363">
        <v>2847411902</v>
      </c>
      <c r="E363" t="s">
        <v>158</v>
      </c>
      <c r="F363" t="s">
        <v>10</v>
      </c>
      <c r="G363">
        <v>634</v>
      </c>
      <c r="H363" t="s">
        <v>155</v>
      </c>
      <c r="I363">
        <v>57</v>
      </c>
      <c r="J363">
        <v>3</v>
      </c>
      <c r="K363" t="s">
        <v>1427</v>
      </c>
      <c r="L363" s="2">
        <v>45053</v>
      </c>
      <c r="M363" s="6">
        <v>0.2751851851851852</v>
      </c>
      <c r="N363" t="s">
        <v>1399</v>
      </c>
      <c r="O363" s="2">
        <v>45057</v>
      </c>
      <c r="P363" s="6">
        <v>0.57209490740740743</v>
      </c>
      <c r="Q363" t="s">
        <v>478</v>
      </c>
      <c r="R363" t="s">
        <v>405</v>
      </c>
      <c r="S363" t="s">
        <v>999</v>
      </c>
      <c r="T363" t="s">
        <v>720</v>
      </c>
      <c r="U363">
        <v>6</v>
      </c>
      <c r="V363">
        <v>13</v>
      </c>
      <c r="W363">
        <v>4</v>
      </c>
      <c r="X363">
        <v>57</v>
      </c>
      <c r="Y363" t="s">
        <v>689</v>
      </c>
      <c r="Z363" t="s">
        <v>633</v>
      </c>
      <c r="AA363">
        <v>1582</v>
      </c>
      <c r="AB363">
        <v>4746</v>
      </c>
      <c r="AC363" t="s">
        <v>405</v>
      </c>
    </row>
    <row r="364" spans="1:29" x14ac:dyDescent="0.35">
      <c r="A364" t="s">
        <v>237</v>
      </c>
      <c r="B364" t="s">
        <v>238</v>
      </c>
      <c r="C364" t="s">
        <v>239</v>
      </c>
      <c r="D364">
        <v>214103009</v>
      </c>
      <c r="E364" t="s">
        <v>240</v>
      </c>
      <c r="F364" t="s">
        <v>19</v>
      </c>
      <c r="G364">
        <v>638</v>
      </c>
      <c r="H364" t="s">
        <v>237</v>
      </c>
      <c r="I364">
        <v>39</v>
      </c>
      <c r="J364">
        <v>1</v>
      </c>
      <c r="K364" t="s">
        <v>1364</v>
      </c>
      <c r="L364" s="2">
        <v>45039</v>
      </c>
      <c r="M364" s="6">
        <v>9.2743055555555551E-2</v>
      </c>
      <c r="N364" t="s">
        <v>1394</v>
      </c>
      <c r="O364" s="2">
        <v>45043</v>
      </c>
      <c r="P364" s="6">
        <v>0.11898148148148148</v>
      </c>
      <c r="Q364" t="s">
        <v>572</v>
      </c>
      <c r="R364" t="s">
        <v>424</v>
      </c>
      <c r="S364" t="s">
        <v>997</v>
      </c>
      <c r="T364" t="s">
        <v>720</v>
      </c>
      <c r="U364">
        <v>2</v>
      </c>
      <c r="V364">
        <v>2</v>
      </c>
      <c r="W364">
        <v>4</v>
      </c>
      <c r="X364">
        <v>39</v>
      </c>
      <c r="Y364" t="s">
        <v>672</v>
      </c>
      <c r="Z364" t="s">
        <v>644</v>
      </c>
      <c r="AA364">
        <v>387</v>
      </c>
      <c r="AB364">
        <v>387</v>
      </c>
      <c r="AC364" t="s">
        <v>424</v>
      </c>
    </row>
    <row r="365" spans="1:29" x14ac:dyDescent="0.35">
      <c r="A365" t="s">
        <v>163</v>
      </c>
      <c r="B365" t="s">
        <v>164</v>
      </c>
      <c r="C365" t="s">
        <v>165</v>
      </c>
      <c r="D365">
        <v>918810621361</v>
      </c>
      <c r="E365" t="s">
        <v>166</v>
      </c>
      <c r="F365" t="s">
        <v>10</v>
      </c>
      <c r="G365">
        <v>648</v>
      </c>
      <c r="H365" t="s">
        <v>163</v>
      </c>
      <c r="I365">
        <v>41</v>
      </c>
      <c r="J365">
        <v>3</v>
      </c>
      <c r="K365" t="s">
        <v>1360</v>
      </c>
      <c r="L365" s="2">
        <v>45235</v>
      </c>
      <c r="M365" s="6">
        <v>0.79601851851851857</v>
      </c>
      <c r="N365" t="s">
        <v>1252</v>
      </c>
      <c r="O365" s="2">
        <v>45239</v>
      </c>
      <c r="P365" s="6">
        <v>0.35069444444444442</v>
      </c>
      <c r="Q365" t="s">
        <v>450</v>
      </c>
      <c r="R365" t="s">
        <v>403</v>
      </c>
      <c r="S365" t="s">
        <v>948</v>
      </c>
      <c r="T365" t="s">
        <v>720</v>
      </c>
      <c r="U365">
        <v>19</v>
      </c>
      <c r="V365">
        <v>8</v>
      </c>
      <c r="W365">
        <v>4</v>
      </c>
      <c r="X365">
        <v>41</v>
      </c>
      <c r="Y365" t="s">
        <v>674</v>
      </c>
      <c r="Z365" t="s">
        <v>635</v>
      </c>
      <c r="AA365">
        <v>1977</v>
      </c>
      <c r="AB365">
        <v>5931</v>
      </c>
      <c r="AC365" t="s">
        <v>403</v>
      </c>
    </row>
    <row r="366" spans="1:29" x14ac:dyDescent="0.35">
      <c r="A366" t="s">
        <v>79</v>
      </c>
      <c r="B366" t="s">
        <v>80</v>
      </c>
      <c r="C366" t="s">
        <v>81</v>
      </c>
      <c r="D366">
        <v>914513393592</v>
      </c>
      <c r="E366" t="s">
        <v>82</v>
      </c>
      <c r="F366" t="s">
        <v>19</v>
      </c>
      <c r="G366">
        <v>654</v>
      </c>
      <c r="H366" t="s">
        <v>79</v>
      </c>
      <c r="I366">
        <v>64</v>
      </c>
      <c r="J366">
        <v>2</v>
      </c>
      <c r="K366" t="s">
        <v>1280</v>
      </c>
      <c r="L366" s="2">
        <v>45167</v>
      </c>
      <c r="M366" s="6">
        <v>0.20364583333333333</v>
      </c>
      <c r="N366" t="s">
        <v>1290</v>
      </c>
      <c r="O366" s="2">
        <v>45171</v>
      </c>
      <c r="P366" s="6">
        <v>2.8622685185185185E-2</v>
      </c>
      <c r="Q366" t="s">
        <v>475</v>
      </c>
      <c r="R366" t="s">
        <v>409</v>
      </c>
      <c r="S366" t="s">
        <v>887</v>
      </c>
      <c r="T366" t="s">
        <v>731</v>
      </c>
      <c r="U366">
        <v>4</v>
      </c>
      <c r="V366">
        <v>0</v>
      </c>
      <c r="W366">
        <v>4</v>
      </c>
      <c r="X366">
        <v>64</v>
      </c>
      <c r="Y366" t="s">
        <v>696</v>
      </c>
      <c r="Z366" t="s">
        <v>629</v>
      </c>
      <c r="AA366">
        <v>1878</v>
      </c>
      <c r="AB366">
        <v>3756</v>
      </c>
      <c r="AC366" t="s">
        <v>409</v>
      </c>
    </row>
    <row r="367" spans="1:29" x14ac:dyDescent="0.35">
      <c r="A367" t="s">
        <v>233</v>
      </c>
      <c r="B367" t="s">
        <v>234</v>
      </c>
      <c r="C367" t="s">
        <v>235</v>
      </c>
      <c r="D367">
        <v>5869821393</v>
      </c>
      <c r="E367" t="s">
        <v>236</v>
      </c>
      <c r="F367" t="s">
        <v>19</v>
      </c>
      <c r="G367">
        <v>671</v>
      </c>
      <c r="H367" t="s">
        <v>233</v>
      </c>
      <c r="I367">
        <v>31</v>
      </c>
      <c r="J367">
        <v>4</v>
      </c>
      <c r="K367" t="s">
        <v>1566</v>
      </c>
      <c r="L367" s="2">
        <v>45263</v>
      </c>
      <c r="M367" s="6">
        <v>0.28770833333333334</v>
      </c>
      <c r="N367" t="s">
        <v>1409</v>
      </c>
      <c r="O367" s="2">
        <v>45267</v>
      </c>
      <c r="P367" s="6">
        <v>0.96966435185185185</v>
      </c>
      <c r="Q367" t="s">
        <v>415</v>
      </c>
      <c r="R367" t="s">
        <v>424</v>
      </c>
      <c r="S367" t="s">
        <v>996</v>
      </c>
      <c r="T367" t="s">
        <v>720</v>
      </c>
      <c r="U367">
        <v>6</v>
      </c>
      <c r="V367">
        <v>23</v>
      </c>
      <c r="W367">
        <v>4</v>
      </c>
      <c r="X367">
        <v>31</v>
      </c>
      <c r="Y367" t="s">
        <v>664</v>
      </c>
      <c r="Z367" t="s">
        <v>633</v>
      </c>
      <c r="AA367">
        <v>1804</v>
      </c>
      <c r="AB367">
        <v>7216</v>
      </c>
      <c r="AC367" t="s">
        <v>424</v>
      </c>
    </row>
    <row r="368" spans="1:29" x14ac:dyDescent="0.35">
      <c r="A368" t="s">
        <v>382</v>
      </c>
      <c r="B368" t="s">
        <v>383</v>
      </c>
      <c r="C368" t="s">
        <v>384</v>
      </c>
      <c r="D368">
        <v>914461213936</v>
      </c>
      <c r="E368" t="s">
        <v>385</v>
      </c>
      <c r="F368" t="s">
        <v>19</v>
      </c>
      <c r="G368">
        <v>687</v>
      </c>
      <c r="H368" t="s">
        <v>382</v>
      </c>
      <c r="I368">
        <v>8</v>
      </c>
      <c r="J368">
        <v>5</v>
      </c>
      <c r="K368" t="s">
        <v>1352</v>
      </c>
      <c r="L368" s="2">
        <v>45000</v>
      </c>
      <c r="M368" s="6">
        <v>0.74809027777777781</v>
      </c>
      <c r="N368" t="s">
        <v>1353</v>
      </c>
      <c r="O368" s="2">
        <v>45004</v>
      </c>
      <c r="P368" s="6">
        <v>0.20201388888888888</v>
      </c>
      <c r="Q368" t="s">
        <v>609</v>
      </c>
      <c r="R368" t="s">
        <v>401</v>
      </c>
      <c r="S368" t="s">
        <v>839</v>
      </c>
      <c r="T368" t="s">
        <v>715</v>
      </c>
      <c r="U368">
        <v>17</v>
      </c>
      <c r="V368">
        <v>4</v>
      </c>
      <c r="W368">
        <v>4</v>
      </c>
      <c r="X368">
        <v>8</v>
      </c>
      <c r="Y368" t="s">
        <v>640</v>
      </c>
      <c r="Z368" t="s">
        <v>635</v>
      </c>
      <c r="AA368">
        <v>252</v>
      </c>
      <c r="AB368">
        <v>1260</v>
      </c>
      <c r="AC368" t="s">
        <v>401</v>
      </c>
    </row>
    <row r="369" spans="1:29" x14ac:dyDescent="0.35">
      <c r="A369" t="s">
        <v>11</v>
      </c>
      <c r="B369" t="s">
        <v>12</v>
      </c>
      <c r="C369" t="s">
        <v>13</v>
      </c>
      <c r="D369">
        <v>8915420519</v>
      </c>
      <c r="E369" t="s">
        <v>14</v>
      </c>
      <c r="F369" t="s">
        <v>10</v>
      </c>
      <c r="G369">
        <v>691</v>
      </c>
      <c r="H369" t="s">
        <v>11</v>
      </c>
      <c r="I369">
        <v>48</v>
      </c>
      <c r="J369">
        <v>5</v>
      </c>
      <c r="K369" t="s">
        <v>1374</v>
      </c>
      <c r="L369" s="2">
        <v>45236</v>
      </c>
      <c r="M369" s="6">
        <v>0.22410879629629629</v>
      </c>
      <c r="N369" t="s">
        <v>1369</v>
      </c>
      <c r="O369" s="2">
        <v>45240</v>
      </c>
      <c r="P369" s="6">
        <v>0.46418981481481481</v>
      </c>
      <c r="Q369" t="s">
        <v>520</v>
      </c>
      <c r="R369" t="s">
        <v>403</v>
      </c>
      <c r="S369" t="s">
        <v>948</v>
      </c>
      <c r="T369" t="s">
        <v>727</v>
      </c>
      <c r="U369">
        <v>5</v>
      </c>
      <c r="V369">
        <v>11</v>
      </c>
      <c r="W369">
        <v>4</v>
      </c>
      <c r="X369">
        <v>48</v>
      </c>
      <c r="Y369" t="s">
        <v>681</v>
      </c>
      <c r="Z369" t="s">
        <v>633</v>
      </c>
      <c r="AA369">
        <v>433</v>
      </c>
      <c r="AB369">
        <v>2165</v>
      </c>
      <c r="AC369" t="s">
        <v>403</v>
      </c>
    </row>
    <row r="370" spans="1:29" x14ac:dyDescent="0.35">
      <c r="A370" t="s">
        <v>107</v>
      </c>
      <c r="B370" t="s">
        <v>108</v>
      </c>
      <c r="C370" t="s">
        <v>109</v>
      </c>
      <c r="D370">
        <v>918716483532</v>
      </c>
      <c r="E370" t="s">
        <v>110</v>
      </c>
      <c r="F370" t="s">
        <v>10</v>
      </c>
      <c r="G370">
        <v>697</v>
      </c>
      <c r="H370" t="s">
        <v>107</v>
      </c>
      <c r="I370">
        <v>66</v>
      </c>
      <c r="J370">
        <v>1</v>
      </c>
      <c r="K370" t="s">
        <v>1259</v>
      </c>
      <c r="L370" s="2">
        <v>44988</v>
      </c>
      <c r="M370" s="6">
        <v>0.59751157407407407</v>
      </c>
      <c r="N370" t="s">
        <v>1340</v>
      </c>
      <c r="O370" s="2">
        <v>44992</v>
      </c>
      <c r="P370" s="6">
        <v>0.63495370370370374</v>
      </c>
      <c r="Q370" t="s">
        <v>469</v>
      </c>
      <c r="R370" t="s">
        <v>414</v>
      </c>
      <c r="S370" t="s">
        <v>839</v>
      </c>
      <c r="T370" t="s">
        <v>717</v>
      </c>
      <c r="U370">
        <v>14</v>
      </c>
      <c r="V370">
        <v>15</v>
      </c>
      <c r="W370">
        <v>4</v>
      </c>
      <c r="X370">
        <v>66</v>
      </c>
      <c r="Y370" t="s">
        <v>698</v>
      </c>
      <c r="Z370" t="s">
        <v>633</v>
      </c>
      <c r="AA370">
        <v>610</v>
      </c>
      <c r="AB370">
        <v>610</v>
      </c>
      <c r="AC370" t="s">
        <v>414</v>
      </c>
    </row>
    <row r="371" spans="1:29" x14ac:dyDescent="0.35">
      <c r="A371" t="s">
        <v>313</v>
      </c>
      <c r="B371" t="s">
        <v>314</v>
      </c>
      <c r="C371" t="s">
        <v>315</v>
      </c>
      <c r="D371">
        <v>8448890371</v>
      </c>
      <c r="E371" t="s">
        <v>316</v>
      </c>
      <c r="F371" t="s">
        <v>19</v>
      </c>
      <c r="G371">
        <v>701</v>
      </c>
      <c r="H371" t="s">
        <v>313</v>
      </c>
      <c r="I371">
        <v>41</v>
      </c>
      <c r="J371">
        <v>5</v>
      </c>
      <c r="K371" t="s">
        <v>1250</v>
      </c>
      <c r="L371" s="2">
        <v>45237</v>
      </c>
      <c r="M371" s="6">
        <v>0.45664351851851853</v>
      </c>
      <c r="N371" t="s">
        <v>1302</v>
      </c>
      <c r="O371" s="2">
        <v>45241</v>
      </c>
      <c r="P371" s="6">
        <v>0.20585648148148147</v>
      </c>
      <c r="Q371" t="s">
        <v>545</v>
      </c>
      <c r="R371" t="s">
        <v>403</v>
      </c>
      <c r="S371" t="s">
        <v>948</v>
      </c>
      <c r="T371" t="s">
        <v>731</v>
      </c>
      <c r="U371">
        <v>10</v>
      </c>
      <c r="V371">
        <v>4</v>
      </c>
      <c r="W371">
        <v>4</v>
      </c>
      <c r="X371">
        <v>41</v>
      </c>
      <c r="Y371" t="s">
        <v>674</v>
      </c>
      <c r="Z371" t="s">
        <v>635</v>
      </c>
      <c r="AA371">
        <v>1977</v>
      </c>
      <c r="AB371">
        <v>9885</v>
      </c>
      <c r="AC371" t="s">
        <v>403</v>
      </c>
    </row>
    <row r="372" spans="1:29" x14ac:dyDescent="0.35">
      <c r="A372" t="s">
        <v>115</v>
      </c>
      <c r="B372" t="s">
        <v>116</v>
      </c>
      <c r="C372" t="s">
        <v>117</v>
      </c>
      <c r="D372">
        <v>2539728317</v>
      </c>
      <c r="E372" t="s">
        <v>118</v>
      </c>
      <c r="F372" t="s">
        <v>10</v>
      </c>
      <c r="G372">
        <v>718</v>
      </c>
      <c r="H372" t="s">
        <v>115</v>
      </c>
      <c r="I372">
        <v>49</v>
      </c>
      <c r="J372">
        <v>1</v>
      </c>
      <c r="K372" t="s">
        <v>1329</v>
      </c>
      <c r="L372" s="2">
        <v>44966</v>
      </c>
      <c r="M372" s="6">
        <v>0.2177662037037037</v>
      </c>
      <c r="N372" t="s">
        <v>1263</v>
      </c>
      <c r="O372" s="2">
        <v>44970</v>
      </c>
      <c r="P372" s="6">
        <v>0.26533564814814814</v>
      </c>
      <c r="Q372" t="s">
        <v>614</v>
      </c>
      <c r="R372" t="s">
        <v>407</v>
      </c>
      <c r="S372" t="s">
        <v>712</v>
      </c>
      <c r="T372" t="s">
        <v>740</v>
      </c>
      <c r="U372">
        <v>5</v>
      </c>
      <c r="V372">
        <v>6</v>
      </c>
      <c r="W372">
        <v>4</v>
      </c>
      <c r="X372">
        <v>49</v>
      </c>
      <c r="Y372" t="s">
        <v>682</v>
      </c>
      <c r="Z372" t="s">
        <v>633</v>
      </c>
      <c r="AA372">
        <v>903</v>
      </c>
      <c r="AB372">
        <v>903</v>
      </c>
      <c r="AC372" t="s">
        <v>407</v>
      </c>
    </row>
    <row r="373" spans="1:29" x14ac:dyDescent="0.35">
      <c r="A373" t="s">
        <v>241</v>
      </c>
      <c r="B373" t="s">
        <v>242</v>
      </c>
      <c r="C373" t="s">
        <v>101</v>
      </c>
      <c r="D373">
        <v>4318554567</v>
      </c>
      <c r="E373" t="s">
        <v>243</v>
      </c>
      <c r="F373" t="s">
        <v>10</v>
      </c>
      <c r="G373">
        <v>727</v>
      </c>
      <c r="H373" t="s">
        <v>241</v>
      </c>
      <c r="I373">
        <v>12</v>
      </c>
      <c r="J373">
        <v>5</v>
      </c>
      <c r="K373" t="s">
        <v>1256</v>
      </c>
      <c r="L373" s="2">
        <v>45248</v>
      </c>
      <c r="M373" s="6">
        <v>6.7395833333333335E-2</v>
      </c>
      <c r="N373" t="s">
        <v>1431</v>
      </c>
      <c r="O373" s="2">
        <v>45252</v>
      </c>
      <c r="P373" s="6">
        <v>0.68231481481481482</v>
      </c>
      <c r="Q373" t="s">
        <v>266</v>
      </c>
      <c r="R373" t="s">
        <v>401</v>
      </c>
      <c r="S373" t="s">
        <v>948</v>
      </c>
      <c r="T373" t="s">
        <v>713</v>
      </c>
      <c r="U373">
        <v>1</v>
      </c>
      <c r="V373">
        <v>16</v>
      </c>
      <c r="W373">
        <v>4</v>
      </c>
      <c r="X373">
        <v>12</v>
      </c>
      <c r="Y373" t="s">
        <v>645</v>
      </c>
      <c r="Z373" t="s">
        <v>631</v>
      </c>
      <c r="AA373">
        <v>672</v>
      </c>
      <c r="AB373">
        <v>3360</v>
      </c>
      <c r="AC373" t="s">
        <v>401</v>
      </c>
    </row>
    <row r="374" spans="1:29" x14ac:dyDescent="0.35">
      <c r="A374" t="s">
        <v>366</v>
      </c>
      <c r="B374" t="s">
        <v>367</v>
      </c>
      <c r="C374" t="s">
        <v>368</v>
      </c>
      <c r="D374">
        <v>914638480067</v>
      </c>
      <c r="E374" t="s">
        <v>369</v>
      </c>
      <c r="F374" t="s">
        <v>10</v>
      </c>
      <c r="G374">
        <v>739</v>
      </c>
      <c r="H374" t="s">
        <v>366</v>
      </c>
      <c r="I374">
        <v>24</v>
      </c>
      <c r="J374">
        <v>5</v>
      </c>
      <c r="K374" t="s">
        <v>1570</v>
      </c>
      <c r="L374" s="2">
        <v>44956</v>
      </c>
      <c r="M374" s="6">
        <v>0.40543981481481484</v>
      </c>
      <c r="N374" t="s">
        <v>1382</v>
      </c>
      <c r="O374" s="2">
        <v>44960</v>
      </c>
      <c r="P374" s="6">
        <v>0.43996527777777777</v>
      </c>
      <c r="Q374" t="s">
        <v>451</v>
      </c>
      <c r="R374" t="s">
        <v>405</v>
      </c>
      <c r="S374" t="s">
        <v>1002</v>
      </c>
      <c r="T374" t="s">
        <v>727</v>
      </c>
      <c r="U374">
        <v>9</v>
      </c>
      <c r="V374">
        <v>10</v>
      </c>
      <c r="W374">
        <v>4</v>
      </c>
      <c r="X374">
        <v>24</v>
      </c>
      <c r="Y374" t="s">
        <v>657</v>
      </c>
      <c r="Z374" t="s">
        <v>644</v>
      </c>
      <c r="AA374">
        <v>535</v>
      </c>
      <c r="AB374">
        <v>2675</v>
      </c>
      <c r="AC374" t="s">
        <v>405</v>
      </c>
    </row>
    <row r="375" spans="1:29" x14ac:dyDescent="0.35">
      <c r="A375" t="s">
        <v>182</v>
      </c>
      <c r="B375" t="s">
        <v>183</v>
      </c>
      <c r="C375" t="s">
        <v>184</v>
      </c>
      <c r="D375">
        <v>6789522856</v>
      </c>
      <c r="E375" t="s">
        <v>185</v>
      </c>
      <c r="F375" t="s">
        <v>10</v>
      </c>
      <c r="G375">
        <v>743</v>
      </c>
      <c r="H375" t="s">
        <v>182</v>
      </c>
      <c r="I375">
        <v>4</v>
      </c>
      <c r="J375">
        <v>2</v>
      </c>
      <c r="K375" t="s">
        <v>1252</v>
      </c>
      <c r="L375" s="2">
        <v>45239</v>
      </c>
      <c r="M375" s="6">
        <v>0.56119212962962961</v>
      </c>
      <c r="N375" t="s">
        <v>1251</v>
      </c>
      <c r="O375" s="2">
        <v>45243</v>
      </c>
      <c r="P375" s="6">
        <v>5.3055555555555557E-2</v>
      </c>
      <c r="Q375" t="s">
        <v>280</v>
      </c>
      <c r="R375" t="s">
        <v>403</v>
      </c>
      <c r="S375" t="s">
        <v>948</v>
      </c>
      <c r="T375" t="s">
        <v>740</v>
      </c>
      <c r="U375">
        <v>13</v>
      </c>
      <c r="V375">
        <v>1</v>
      </c>
      <c r="W375">
        <v>4</v>
      </c>
      <c r="X375">
        <v>4</v>
      </c>
      <c r="Y375" t="s">
        <v>634</v>
      </c>
      <c r="Z375" t="s">
        <v>635</v>
      </c>
      <c r="AA375">
        <v>1199</v>
      </c>
      <c r="AB375">
        <v>2398</v>
      </c>
      <c r="AC375" t="s">
        <v>403</v>
      </c>
    </row>
    <row r="376" spans="1:29" x14ac:dyDescent="0.35">
      <c r="A376" t="s">
        <v>205</v>
      </c>
      <c r="B376" t="s">
        <v>206</v>
      </c>
      <c r="C376" t="s">
        <v>207</v>
      </c>
      <c r="D376">
        <v>911200621501</v>
      </c>
      <c r="E376" t="s">
        <v>208</v>
      </c>
      <c r="F376" t="s">
        <v>10</v>
      </c>
      <c r="G376">
        <v>746</v>
      </c>
      <c r="H376" t="s">
        <v>205</v>
      </c>
      <c r="I376">
        <v>35</v>
      </c>
      <c r="J376">
        <v>2</v>
      </c>
      <c r="K376" t="s">
        <v>1300</v>
      </c>
      <c r="L376" s="2">
        <v>44987</v>
      </c>
      <c r="M376" s="6">
        <v>0.22464120370370369</v>
      </c>
      <c r="N376" t="s">
        <v>1267</v>
      </c>
      <c r="O376" s="2">
        <v>44991</v>
      </c>
      <c r="P376" s="6">
        <v>0.2671412037037037</v>
      </c>
      <c r="Q376" t="s">
        <v>288</v>
      </c>
      <c r="R376" t="s">
        <v>414</v>
      </c>
      <c r="S376" t="s">
        <v>839</v>
      </c>
      <c r="T376" t="s">
        <v>740</v>
      </c>
      <c r="U376">
        <v>5</v>
      </c>
      <c r="V376">
        <v>6</v>
      </c>
      <c r="W376">
        <v>4</v>
      </c>
      <c r="X376">
        <v>35</v>
      </c>
      <c r="Y376" t="s">
        <v>668</v>
      </c>
      <c r="Z376" t="s">
        <v>633</v>
      </c>
      <c r="AA376">
        <v>1865</v>
      </c>
      <c r="AB376">
        <v>3730</v>
      </c>
      <c r="AC376" t="s">
        <v>414</v>
      </c>
    </row>
    <row r="377" spans="1:29" x14ac:dyDescent="0.35">
      <c r="A377" t="s">
        <v>175</v>
      </c>
      <c r="B377" t="s">
        <v>176</v>
      </c>
      <c r="C377" t="s">
        <v>145</v>
      </c>
      <c r="D377">
        <v>2544865070</v>
      </c>
      <c r="E377" t="s">
        <v>177</v>
      </c>
      <c r="F377" t="s">
        <v>10</v>
      </c>
      <c r="G377">
        <v>758</v>
      </c>
      <c r="H377" t="s">
        <v>175</v>
      </c>
      <c r="I377">
        <v>40</v>
      </c>
      <c r="J377">
        <v>5</v>
      </c>
      <c r="K377" t="s">
        <v>1465</v>
      </c>
      <c r="L377" s="2">
        <v>45215</v>
      </c>
      <c r="M377" s="6">
        <v>0.38363425925925926</v>
      </c>
      <c r="N377" t="s">
        <v>1423</v>
      </c>
      <c r="O377" s="2">
        <v>45219</v>
      </c>
      <c r="P377" s="6">
        <v>0.15761574074074075</v>
      </c>
      <c r="Q377" t="s">
        <v>173</v>
      </c>
      <c r="R377" t="s">
        <v>401</v>
      </c>
      <c r="S377" t="s">
        <v>1006</v>
      </c>
      <c r="T377" t="s">
        <v>727</v>
      </c>
      <c r="U377">
        <v>9</v>
      </c>
      <c r="V377">
        <v>3</v>
      </c>
      <c r="W377">
        <v>4</v>
      </c>
      <c r="X377">
        <v>40</v>
      </c>
      <c r="Y377" t="s">
        <v>673</v>
      </c>
      <c r="Z377" t="s">
        <v>635</v>
      </c>
      <c r="AA377">
        <v>1923</v>
      </c>
      <c r="AB377">
        <v>9615</v>
      </c>
      <c r="AC377" t="s">
        <v>401</v>
      </c>
    </row>
    <row r="378" spans="1:29" x14ac:dyDescent="0.35">
      <c r="A378" t="s">
        <v>159</v>
      </c>
      <c r="B378" t="s">
        <v>160</v>
      </c>
      <c r="C378" t="s">
        <v>161</v>
      </c>
      <c r="D378">
        <v>918804850295</v>
      </c>
      <c r="E378" t="s">
        <v>162</v>
      </c>
      <c r="F378" t="s">
        <v>19</v>
      </c>
      <c r="G378">
        <v>764</v>
      </c>
      <c r="H378" t="s">
        <v>159</v>
      </c>
      <c r="I378">
        <v>65</v>
      </c>
      <c r="J378">
        <v>3</v>
      </c>
      <c r="K378" t="s">
        <v>1444</v>
      </c>
      <c r="L378" s="2">
        <v>45139</v>
      </c>
      <c r="M378" s="6">
        <v>0.83305555555555555</v>
      </c>
      <c r="N378" t="s">
        <v>1337</v>
      </c>
      <c r="O378" s="2">
        <v>45143</v>
      </c>
      <c r="P378" s="6">
        <v>0.39208333333333334</v>
      </c>
      <c r="Q378" t="s">
        <v>451</v>
      </c>
      <c r="R378" t="s">
        <v>424</v>
      </c>
      <c r="S378" t="s">
        <v>887</v>
      </c>
      <c r="T378" t="s">
        <v>731</v>
      </c>
      <c r="U378">
        <v>19</v>
      </c>
      <c r="V378">
        <v>9</v>
      </c>
      <c r="W378">
        <v>4</v>
      </c>
      <c r="X378">
        <v>65</v>
      </c>
      <c r="Y378" t="s">
        <v>697</v>
      </c>
      <c r="Z378" t="s">
        <v>409</v>
      </c>
      <c r="AA378">
        <v>1895</v>
      </c>
      <c r="AB378">
        <v>5685</v>
      </c>
      <c r="AC378" t="s">
        <v>424</v>
      </c>
    </row>
    <row r="379" spans="1:29" x14ac:dyDescent="0.35">
      <c r="A379" t="s">
        <v>275</v>
      </c>
      <c r="B379" t="s">
        <v>276</v>
      </c>
      <c r="C379" t="s">
        <v>141</v>
      </c>
      <c r="D379">
        <v>3859920805</v>
      </c>
      <c r="E379" t="s">
        <v>277</v>
      </c>
      <c r="F379" t="s">
        <v>19</v>
      </c>
      <c r="G379">
        <v>795</v>
      </c>
      <c r="H379" t="s">
        <v>275</v>
      </c>
      <c r="I379">
        <v>7</v>
      </c>
      <c r="J379">
        <v>1</v>
      </c>
      <c r="K379" t="s">
        <v>1259</v>
      </c>
      <c r="L379" s="2">
        <v>44988</v>
      </c>
      <c r="M379" s="6">
        <v>0.74902777777777774</v>
      </c>
      <c r="N379" t="s">
        <v>1340</v>
      </c>
      <c r="O379" s="2">
        <v>44992</v>
      </c>
      <c r="P379" s="6">
        <v>0.9290046296296296</v>
      </c>
      <c r="Q379" t="s">
        <v>498</v>
      </c>
      <c r="R379" t="s">
        <v>414</v>
      </c>
      <c r="S379" t="s">
        <v>839</v>
      </c>
      <c r="T379" t="s">
        <v>717</v>
      </c>
      <c r="U379">
        <v>17</v>
      </c>
      <c r="V379">
        <v>22</v>
      </c>
      <c r="W379">
        <v>4</v>
      </c>
      <c r="X379">
        <v>7</v>
      </c>
      <c r="Y379" t="s">
        <v>639</v>
      </c>
      <c r="Z379" t="s">
        <v>629</v>
      </c>
      <c r="AA379">
        <v>409</v>
      </c>
      <c r="AB379">
        <v>409</v>
      </c>
      <c r="AC379" t="s">
        <v>414</v>
      </c>
    </row>
    <row r="380" spans="1:29" x14ac:dyDescent="0.35">
      <c r="A380" t="s">
        <v>59</v>
      </c>
      <c r="B380" t="s">
        <v>60</v>
      </c>
      <c r="C380" t="s">
        <v>61</v>
      </c>
      <c r="D380">
        <v>2717671919</v>
      </c>
      <c r="E380" t="s">
        <v>62</v>
      </c>
      <c r="F380" t="s">
        <v>10</v>
      </c>
      <c r="G380">
        <v>800</v>
      </c>
      <c r="H380" t="s">
        <v>59</v>
      </c>
      <c r="I380">
        <v>24</v>
      </c>
      <c r="J380">
        <v>5</v>
      </c>
      <c r="K380" t="s">
        <v>1581</v>
      </c>
      <c r="L380" s="2">
        <v>45094</v>
      </c>
      <c r="M380" s="6">
        <v>0.90997685185185184</v>
      </c>
      <c r="N380" t="s">
        <v>1347</v>
      </c>
      <c r="O380" s="2">
        <v>45098</v>
      </c>
      <c r="P380" s="6">
        <v>0.30068287037037039</v>
      </c>
      <c r="Q380" t="s">
        <v>85</v>
      </c>
      <c r="R380" t="s">
        <v>405</v>
      </c>
      <c r="S380" t="s">
        <v>1000</v>
      </c>
      <c r="T380" t="s">
        <v>713</v>
      </c>
      <c r="U380">
        <v>21</v>
      </c>
      <c r="V380">
        <v>7</v>
      </c>
      <c r="W380">
        <v>4</v>
      </c>
      <c r="X380">
        <v>24</v>
      </c>
      <c r="Y380" t="s">
        <v>657</v>
      </c>
      <c r="Z380" t="s">
        <v>644</v>
      </c>
      <c r="AA380">
        <v>535</v>
      </c>
      <c r="AB380">
        <v>2675</v>
      </c>
      <c r="AC380" t="s">
        <v>405</v>
      </c>
    </row>
    <row r="381" spans="1:29" x14ac:dyDescent="0.35">
      <c r="A381" t="s">
        <v>366</v>
      </c>
      <c r="B381" t="s">
        <v>367</v>
      </c>
      <c r="C381" t="s">
        <v>368</v>
      </c>
      <c r="D381">
        <v>914638480067</v>
      </c>
      <c r="E381" t="s">
        <v>369</v>
      </c>
      <c r="F381" t="s">
        <v>10</v>
      </c>
      <c r="G381">
        <v>813</v>
      </c>
      <c r="H381" t="s">
        <v>366</v>
      </c>
      <c r="I381">
        <v>32</v>
      </c>
      <c r="J381">
        <v>4</v>
      </c>
      <c r="K381" t="s">
        <v>1553</v>
      </c>
      <c r="L381" s="2">
        <v>44945</v>
      </c>
      <c r="M381" s="6">
        <v>0.37063657407407408</v>
      </c>
      <c r="N381" t="s">
        <v>1405</v>
      </c>
      <c r="O381" s="2">
        <v>44949</v>
      </c>
      <c r="P381" s="6">
        <v>0.91737268518518522</v>
      </c>
      <c r="Q381" t="s">
        <v>619</v>
      </c>
      <c r="R381" t="s">
        <v>405</v>
      </c>
      <c r="S381" t="s">
        <v>1002</v>
      </c>
      <c r="T381" t="s">
        <v>740</v>
      </c>
      <c r="U381">
        <v>8</v>
      </c>
      <c r="V381">
        <v>22</v>
      </c>
      <c r="W381">
        <v>4</v>
      </c>
      <c r="X381">
        <v>32</v>
      </c>
      <c r="Y381" t="s">
        <v>665</v>
      </c>
      <c r="Z381" t="s">
        <v>629</v>
      </c>
      <c r="AA381">
        <v>1792</v>
      </c>
      <c r="AB381">
        <v>7168</v>
      </c>
      <c r="AC381" t="s">
        <v>405</v>
      </c>
    </row>
    <row r="382" spans="1:29" x14ac:dyDescent="0.35">
      <c r="A382" t="s">
        <v>260</v>
      </c>
      <c r="B382" t="s">
        <v>261</v>
      </c>
      <c r="C382" t="s">
        <v>262</v>
      </c>
      <c r="D382">
        <v>7436178055</v>
      </c>
      <c r="E382" t="s">
        <v>263</v>
      </c>
      <c r="F382" t="s">
        <v>10</v>
      </c>
      <c r="G382">
        <v>817</v>
      </c>
      <c r="H382" t="s">
        <v>260</v>
      </c>
      <c r="I382">
        <v>21</v>
      </c>
      <c r="J382">
        <v>2</v>
      </c>
      <c r="K382" t="s">
        <v>1279</v>
      </c>
      <c r="L382" s="2">
        <v>45166</v>
      </c>
      <c r="M382" s="6">
        <v>0.23402777777777778</v>
      </c>
      <c r="N382" t="s">
        <v>1342</v>
      </c>
      <c r="O382" s="2">
        <v>45170</v>
      </c>
      <c r="P382" s="6">
        <v>0.92017361111111107</v>
      </c>
      <c r="Q382" t="s">
        <v>519</v>
      </c>
      <c r="R382" t="s">
        <v>409</v>
      </c>
      <c r="S382" t="s">
        <v>887</v>
      </c>
      <c r="T382" t="s">
        <v>727</v>
      </c>
      <c r="U382">
        <v>5</v>
      </c>
      <c r="V382">
        <v>22</v>
      </c>
      <c r="W382">
        <v>4</v>
      </c>
      <c r="X382">
        <v>21</v>
      </c>
      <c r="Y382" t="s">
        <v>654</v>
      </c>
      <c r="Z382" t="s">
        <v>633</v>
      </c>
      <c r="AA382">
        <v>1561</v>
      </c>
      <c r="AB382">
        <v>3122</v>
      </c>
      <c r="AC382" t="s">
        <v>409</v>
      </c>
    </row>
    <row r="383" spans="1:29" x14ac:dyDescent="0.35">
      <c r="A383" t="s">
        <v>135</v>
      </c>
      <c r="B383" t="s">
        <v>136</v>
      </c>
      <c r="C383" t="s">
        <v>137</v>
      </c>
      <c r="D383">
        <v>5713958095</v>
      </c>
      <c r="E383" t="s">
        <v>138</v>
      </c>
      <c r="F383" t="s">
        <v>10</v>
      </c>
      <c r="G383">
        <v>820</v>
      </c>
      <c r="H383" t="s">
        <v>135</v>
      </c>
      <c r="I383">
        <v>64</v>
      </c>
      <c r="J383">
        <v>3</v>
      </c>
      <c r="K383" t="s">
        <v>1282</v>
      </c>
      <c r="L383" s="2">
        <v>45160</v>
      </c>
      <c r="M383" s="6">
        <v>0.24424768518518519</v>
      </c>
      <c r="N383" t="s">
        <v>1284</v>
      </c>
      <c r="O383" s="2">
        <v>45164</v>
      </c>
      <c r="P383" s="6">
        <v>0.20304398148148148</v>
      </c>
      <c r="Q383" t="s">
        <v>620</v>
      </c>
      <c r="R383" t="s">
        <v>409</v>
      </c>
      <c r="S383" t="s">
        <v>887</v>
      </c>
      <c r="T383" t="s">
        <v>731</v>
      </c>
      <c r="U383">
        <v>5</v>
      </c>
      <c r="V383">
        <v>4</v>
      </c>
      <c r="W383">
        <v>4</v>
      </c>
      <c r="X383">
        <v>64</v>
      </c>
      <c r="Y383" t="s">
        <v>696</v>
      </c>
      <c r="Z383" t="s">
        <v>629</v>
      </c>
      <c r="AA383">
        <v>1878</v>
      </c>
      <c r="AB383">
        <v>5634</v>
      </c>
      <c r="AC383" t="s">
        <v>409</v>
      </c>
    </row>
    <row r="384" spans="1:29" x14ac:dyDescent="0.35">
      <c r="A384" t="s">
        <v>271</v>
      </c>
      <c r="B384" t="s">
        <v>272</v>
      </c>
      <c r="C384" t="s">
        <v>273</v>
      </c>
      <c r="D384">
        <v>1440411271</v>
      </c>
      <c r="E384" t="s">
        <v>274</v>
      </c>
      <c r="F384" t="s">
        <v>10</v>
      </c>
      <c r="G384">
        <v>846</v>
      </c>
      <c r="H384" t="s">
        <v>271</v>
      </c>
      <c r="I384">
        <v>15</v>
      </c>
      <c r="J384">
        <v>4</v>
      </c>
      <c r="K384" t="s">
        <v>1502</v>
      </c>
      <c r="L384" s="2">
        <v>45258</v>
      </c>
      <c r="M384" s="6">
        <v>0.11642361111111112</v>
      </c>
      <c r="N384" t="s">
        <v>1528</v>
      </c>
      <c r="O384" s="2">
        <v>45262</v>
      </c>
      <c r="P384" s="6">
        <v>0.28892361111111109</v>
      </c>
      <c r="Q384" t="s">
        <v>521</v>
      </c>
      <c r="R384" t="s">
        <v>401</v>
      </c>
      <c r="S384" t="s">
        <v>948</v>
      </c>
      <c r="T384" t="s">
        <v>731</v>
      </c>
      <c r="U384">
        <v>2</v>
      </c>
      <c r="V384">
        <v>6</v>
      </c>
      <c r="W384">
        <v>4</v>
      </c>
      <c r="X384">
        <v>15</v>
      </c>
      <c r="Y384" t="s">
        <v>648</v>
      </c>
      <c r="Z384" t="s">
        <v>409</v>
      </c>
      <c r="AA384">
        <v>1488</v>
      </c>
      <c r="AB384">
        <v>5952</v>
      </c>
      <c r="AC384" t="s">
        <v>401</v>
      </c>
    </row>
    <row r="385" spans="1:29" x14ac:dyDescent="0.35">
      <c r="A385" t="s">
        <v>24</v>
      </c>
      <c r="B385" t="s">
        <v>25</v>
      </c>
      <c r="C385" t="s">
        <v>26</v>
      </c>
      <c r="D385">
        <v>2207644242</v>
      </c>
      <c r="E385" t="s">
        <v>27</v>
      </c>
      <c r="F385" t="s">
        <v>19</v>
      </c>
      <c r="G385">
        <v>848</v>
      </c>
      <c r="H385" t="s">
        <v>24</v>
      </c>
      <c r="I385">
        <v>6</v>
      </c>
      <c r="J385">
        <v>1</v>
      </c>
      <c r="K385" t="s">
        <v>1267</v>
      </c>
      <c r="L385" s="2">
        <v>44991</v>
      </c>
      <c r="M385" s="6">
        <v>0.70343750000000005</v>
      </c>
      <c r="N385" t="s">
        <v>1401</v>
      </c>
      <c r="O385" s="2">
        <v>44995</v>
      </c>
      <c r="P385" s="6">
        <v>0.93527777777777776</v>
      </c>
      <c r="Q385" t="s">
        <v>601</v>
      </c>
      <c r="R385" t="s">
        <v>414</v>
      </c>
      <c r="S385" t="s">
        <v>839</v>
      </c>
      <c r="T385" t="s">
        <v>727</v>
      </c>
      <c r="U385">
        <v>16</v>
      </c>
      <c r="V385">
        <v>22</v>
      </c>
      <c r="W385">
        <v>4</v>
      </c>
      <c r="X385">
        <v>6</v>
      </c>
      <c r="Y385" t="s">
        <v>637</v>
      </c>
      <c r="Z385" t="s">
        <v>638</v>
      </c>
      <c r="AA385">
        <v>1112</v>
      </c>
      <c r="AB385">
        <v>1112</v>
      </c>
      <c r="AC385" t="s">
        <v>414</v>
      </c>
    </row>
    <row r="386" spans="1:29" x14ac:dyDescent="0.35">
      <c r="A386" t="s">
        <v>123</v>
      </c>
      <c r="B386" t="s">
        <v>124</v>
      </c>
      <c r="C386" t="s">
        <v>125</v>
      </c>
      <c r="D386">
        <v>9972300876</v>
      </c>
      <c r="E386" t="s">
        <v>126</v>
      </c>
      <c r="F386" t="s">
        <v>19</v>
      </c>
      <c r="G386">
        <v>851</v>
      </c>
      <c r="H386" t="s">
        <v>123</v>
      </c>
      <c r="I386">
        <v>13</v>
      </c>
      <c r="J386">
        <v>3</v>
      </c>
      <c r="K386" t="s">
        <v>1267</v>
      </c>
      <c r="L386" s="2">
        <v>44991</v>
      </c>
      <c r="M386" s="6">
        <v>0.48052083333333334</v>
      </c>
      <c r="N386" t="s">
        <v>1401</v>
      </c>
      <c r="O386" s="2">
        <v>44995</v>
      </c>
      <c r="P386" s="6">
        <v>0.7624305555555555</v>
      </c>
      <c r="Q386" t="s">
        <v>105</v>
      </c>
      <c r="R386" t="s">
        <v>414</v>
      </c>
      <c r="S386" t="s">
        <v>839</v>
      </c>
      <c r="T386" t="s">
        <v>727</v>
      </c>
      <c r="U386">
        <v>11</v>
      </c>
      <c r="V386">
        <v>18</v>
      </c>
      <c r="W386">
        <v>4</v>
      </c>
      <c r="X386">
        <v>13</v>
      </c>
      <c r="Y386" t="s">
        <v>646</v>
      </c>
      <c r="Z386" t="s">
        <v>644</v>
      </c>
      <c r="AA386">
        <v>1141</v>
      </c>
      <c r="AB386">
        <v>3423</v>
      </c>
      <c r="AC386" t="s">
        <v>414</v>
      </c>
    </row>
    <row r="387" spans="1:29" x14ac:dyDescent="0.35">
      <c r="A387" t="s">
        <v>135</v>
      </c>
      <c r="B387" t="s">
        <v>136</v>
      </c>
      <c r="C387" t="s">
        <v>137</v>
      </c>
      <c r="D387">
        <v>5713958095</v>
      </c>
      <c r="E387" t="s">
        <v>138</v>
      </c>
      <c r="F387" t="s">
        <v>10</v>
      </c>
      <c r="G387">
        <v>864</v>
      </c>
      <c r="H387" t="s">
        <v>135</v>
      </c>
      <c r="I387">
        <v>11</v>
      </c>
      <c r="J387">
        <v>1</v>
      </c>
      <c r="K387" t="s">
        <v>1272</v>
      </c>
      <c r="L387" s="2">
        <v>44968</v>
      </c>
      <c r="M387" s="6">
        <v>0.8155324074074074</v>
      </c>
      <c r="N387" t="s">
        <v>1356</v>
      </c>
      <c r="O387" s="2">
        <v>44972</v>
      </c>
      <c r="P387" s="6">
        <v>0.33724537037037039</v>
      </c>
      <c r="Q387" t="s">
        <v>499</v>
      </c>
      <c r="R387" t="s">
        <v>407</v>
      </c>
      <c r="S387" t="s">
        <v>712</v>
      </c>
      <c r="T387" t="s">
        <v>713</v>
      </c>
      <c r="U387">
        <v>19</v>
      </c>
      <c r="V387">
        <v>8</v>
      </c>
      <c r="W387">
        <v>4</v>
      </c>
      <c r="X387">
        <v>11</v>
      </c>
      <c r="Y387" t="s">
        <v>643</v>
      </c>
      <c r="Z387" t="s">
        <v>644</v>
      </c>
      <c r="AA387">
        <v>1096</v>
      </c>
      <c r="AB387">
        <v>1096</v>
      </c>
      <c r="AC387" t="s">
        <v>407</v>
      </c>
    </row>
    <row r="388" spans="1:29" x14ac:dyDescent="0.35">
      <c r="A388" t="s">
        <v>244</v>
      </c>
      <c r="B388" t="s">
        <v>245</v>
      </c>
      <c r="C388" t="s">
        <v>246</v>
      </c>
      <c r="D388">
        <v>915915082470</v>
      </c>
      <c r="E388" t="s">
        <v>247</v>
      </c>
      <c r="F388" t="s">
        <v>19</v>
      </c>
      <c r="G388">
        <v>871</v>
      </c>
      <c r="H388" t="s">
        <v>244</v>
      </c>
      <c r="I388">
        <v>15</v>
      </c>
      <c r="J388">
        <v>1</v>
      </c>
      <c r="K388" t="s">
        <v>1316</v>
      </c>
      <c r="L388" s="2">
        <v>45088</v>
      </c>
      <c r="M388" s="6">
        <v>0.25381944444444443</v>
      </c>
      <c r="N388" t="s">
        <v>1323</v>
      </c>
      <c r="O388" s="2">
        <v>45092</v>
      </c>
      <c r="P388" s="6">
        <v>0.87287037037037041</v>
      </c>
      <c r="Q388" t="s">
        <v>560</v>
      </c>
      <c r="R388" t="s">
        <v>401</v>
      </c>
      <c r="S388" t="s">
        <v>1000</v>
      </c>
      <c r="T388" t="s">
        <v>720</v>
      </c>
      <c r="U388">
        <v>6</v>
      </c>
      <c r="V388">
        <v>20</v>
      </c>
      <c r="W388">
        <v>4</v>
      </c>
      <c r="X388">
        <v>15</v>
      </c>
      <c r="Y388" t="s">
        <v>648</v>
      </c>
      <c r="Z388" t="s">
        <v>409</v>
      </c>
      <c r="AA388">
        <v>1488</v>
      </c>
      <c r="AB388">
        <v>1488</v>
      </c>
      <c r="AC388" t="s">
        <v>401</v>
      </c>
    </row>
    <row r="389" spans="1:29" x14ac:dyDescent="0.35">
      <c r="A389" t="s">
        <v>329</v>
      </c>
      <c r="B389" t="s">
        <v>330</v>
      </c>
      <c r="C389" t="s">
        <v>331</v>
      </c>
      <c r="D389">
        <v>912205603376</v>
      </c>
      <c r="E389" t="s">
        <v>332</v>
      </c>
      <c r="F389" t="s">
        <v>19</v>
      </c>
      <c r="G389">
        <v>885</v>
      </c>
      <c r="H389" t="s">
        <v>329</v>
      </c>
      <c r="I389">
        <v>42</v>
      </c>
      <c r="J389">
        <v>2</v>
      </c>
      <c r="K389" t="s">
        <v>1433</v>
      </c>
      <c r="L389" s="2">
        <v>45216</v>
      </c>
      <c r="M389" s="6">
        <v>0.82844907407407409</v>
      </c>
      <c r="N389" t="s">
        <v>1545</v>
      </c>
      <c r="O389" s="2">
        <v>45220</v>
      </c>
      <c r="P389" s="6">
        <v>0.78206018518518516</v>
      </c>
      <c r="Q389" t="s">
        <v>429</v>
      </c>
      <c r="R389" t="s">
        <v>424</v>
      </c>
      <c r="S389" t="s">
        <v>1006</v>
      </c>
      <c r="T389" t="s">
        <v>731</v>
      </c>
      <c r="U389">
        <v>19</v>
      </c>
      <c r="V389">
        <v>18</v>
      </c>
      <c r="W389">
        <v>4</v>
      </c>
      <c r="X389">
        <v>42</v>
      </c>
      <c r="Y389" t="s">
        <v>675</v>
      </c>
      <c r="Z389" t="s">
        <v>635</v>
      </c>
      <c r="AA389">
        <v>1744</v>
      </c>
      <c r="AB389">
        <v>3488</v>
      </c>
      <c r="AC389" t="s">
        <v>424</v>
      </c>
    </row>
    <row r="390" spans="1:29" x14ac:dyDescent="0.35">
      <c r="A390" t="s">
        <v>182</v>
      </c>
      <c r="B390" t="s">
        <v>183</v>
      </c>
      <c r="C390" t="s">
        <v>184</v>
      </c>
      <c r="D390">
        <v>6789522856</v>
      </c>
      <c r="E390" t="s">
        <v>185</v>
      </c>
      <c r="F390" t="s">
        <v>10</v>
      </c>
      <c r="G390">
        <v>886</v>
      </c>
      <c r="H390" t="s">
        <v>182</v>
      </c>
      <c r="I390">
        <v>53</v>
      </c>
      <c r="J390">
        <v>3</v>
      </c>
      <c r="K390" t="s">
        <v>1434</v>
      </c>
      <c r="L390" s="2">
        <v>45159</v>
      </c>
      <c r="M390" s="6">
        <v>0.34932870370370372</v>
      </c>
      <c r="N390" t="s">
        <v>1366</v>
      </c>
      <c r="O390" s="2">
        <v>45163</v>
      </c>
      <c r="P390" s="6">
        <v>0.82818287037037042</v>
      </c>
      <c r="Q390" t="s">
        <v>410</v>
      </c>
      <c r="R390" t="s">
        <v>409</v>
      </c>
      <c r="S390" t="s">
        <v>887</v>
      </c>
      <c r="T390" t="s">
        <v>727</v>
      </c>
      <c r="U390">
        <v>8</v>
      </c>
      <c r="V390">
        <v>19</v>
      </c>
      <c r="W390">
        <v>4</v>
      </c>
      <c r="X390">
        <v>53</v>
      </c>
      <c r="Y390" t="s">
        <v>686</v>
      </c>
      <c r="Z390" t="s">
        <v>635</v>
      </c>
      <c r="AA390">
        <v>1672</v>
      </c>
      <c r="AB390">
        <v>5016</v>
      </c>
      <c r="AC390" t="s">
        <v>409</v>
      </c>
    </row>
    <row r="391" spans="1:29" x14ac:dyDescent="0.35">
      <c r="A391" t="s">
        <v>252</v>
      </c>
      <c r="B391" t="s">
        <v>253</v>
      </c>
      <c r="C391" t="s">
        <v>254</v>
      </c>
      <c r="D391">
        <v>916181058210</v>
      </c>
      <c r="E391" t="s">
        <v>255</v>
      </c>
      <c r="F391" t="s">
        <v>19</v>
      </c>
      <c r="G391">
        <v>890</v>
      </c>
      <c r="H391" t="s">
        <v>252</v>
      </c>
      <c r="I391">
        <v>45</v>
      </c>
      <c r="J391">
        <v>4</v>
      </c>
      <c r="K391" t="s">
        <v>1321</v>
      </c>
      <c r="L391" s="2">
        <v>45008</v>
      </c>
      <c r="M391" s="6">
        <v>0.97592592592592597</v>
      </c>
      <c r="N391" t="s">
        <v>1420</v>
      </c>
      <c r="O391" s="2">
        <v>45012</v>
      </c>
      <c r="P391" s="6">
        <v>0.48489583333333336</v>
      </c>
      <c r="Q391" t="s">
        <v>570</v>
      </c>
      <c r="R391" t="s">
        <v>405</v>
      </c>
      <c r="S391" t="s">
        <v>839</v>
      </c>
      <c r="T391" t="s">
        <v>740</v>
      </c>
      <c r="U391">
        <v>23</v>
      </c>
      <c r="V391">
        <v>11</v>
      </c>
      <c r="W391">
        <v>4</v>
      </c>
      <c r="X391">
        <v>45</v>
      </c>
      <c r="Y391" t="s">
        <v>678</v>
      </c>
      <c r="Z391" t="s">
        <v>409</v>
      </c>
      <c r="AA391">
        <v>722</v>
      </c>
      <c r="AB391">
        <v>2888</v>
      </c>
      <c r="AC391" t="s">
        <v>405</v>
      </c>
    </row>
    <row r="392" spans="1:29" x14ac:dyDescent="0.35">
      <c r="A392" t="s">
        <v>75</v>
      </c>
      <c r="B392" t="s">
        <v>76</v>
      </c>
      <c r="C392" t="s">
        <v>77</v>
      </c>
      <c r="D392">
        <v>919080029661</v>
      </c>
      <c r="E392" t="s">
        <v>78</v>
      </c>
      <c r="F392" t="s">
        <v>19</v>
      </c>
      <c r="G392">
        <v>898</v>
      </c>
      <c r="H392" t="s">
        <v>75</v>
      </c>
      <c r="I392">
        <v>52</v>
      </c>
      <c r="J392">
        <v>1</v>
      </c>
      <c r="K392" t="s">
        <v>1329</v>
      </c>
      <c r="L392" s="2">
        <v>44966</v>
      </c>
      <c r="M392" s="6">
        <v>0.26310185185185186</v>
      </c>
      <c r="N392" t="s">
        <v>1263</v>
      </c>
      <c r="O392" s="2">
        <v>44970</v>
      </c>
      <c r="P392" s="6">
        <v>0.96784722222222219</v>
      </c>
      <c r="Q392" t="s">
        <v>622</v>
      </c>
      <c r="R392" t="s">
        <v>407</v>
      </c>
      <c r="S392" t="s">
        <v>712</v>
      </c>
      <c r="T392" t="s">
        <v>740</v>
      </c>
      <c r="U392">
        <v>6</v>
      </c>
      <c r="V392">
        <v>23</v>
      </c>
      <c r="W392">
        <v>4</v>
      </c>
      <c r="X392">
        <v>52</v>
      </c>
      <c r="Y392" t="s">
        <v>685</v>
      </c>
      <c r="Z392" t="s">
        <v>409</v>
      </c>
      <c r="AA392">
        <v>236</v>
      </c>
      <c r="AB392">
        <v>236</v>
      </c>
      <c r="AC392" t="s">
        <v>407</v>
      </c>
    </row>
    <row r="393" spans="1:29" x14ac:dyDescent="0.35">
      <c r="A393" t="s">
        <v>329</v>
      </c>
      <c r="B393" t="s">
        <v>330</v>
      </c>
      <c r="C393" t="s">
        <v>331</v>
      </c>
      <c r="D393">
        <v>912205603376</v>
      </c>
      <c r="E393" t="s">
        <v>332</v>
      </c>
      <c r="F393" t="s">
        <v>19</v>
      </c>
      <c r="G393">
        <v>909</v>
      </c>
      <c r="H393" t="s">
        <v>329</v>
      </c>
      <c r="I393">
        <v>42</v>
      </c>
      <c r="J393">
        <v>1</v>
      </c>
      <c r="K393" t="s">
        <v>1304</v>
      </c>
      <c r="L393" s="2">
        <v>45234</v>
      </c>
      <c r="M393" s="6">
        <v>0.32211805555555556</v>
      </c>
      <c r="N393" t="s">
        <v>1255</v>
      </c>
      <c r="O393" s="2">
        <v>45238</v>
      </c>
      <c r="P393" s="6">
        <v>0.93431712962962965</v>
      </c>
      <c r="Q393" t="s">
        <v>284</v>
      </c>
      <c r="R393" t="s">
        <v>424</v>
      </c>
      <c r="S393" t="s">
        <v>948</v>
      </c>
      <c r="T393" t="s">
        <v>713</v>
      </c>
      <c r="U393">
        <v>7</v>
      </c>
      <c r="V393">
        <v>22</v>
      </c>
      <c r="W393">
        <v>4</v>
      </c>
      <c r="X393">
        <v>42</v>
      </c>
      <c r="Y393" t="s">
        <v>675</v>
      </c>
      <c r="Z393" t="s">
        <v>635</v>
      </c>
      <c r="AA393">
        <v>1744</v>
      </c>
      <c r="AB393">
        <v>1744</v>
      </c>
      <c r="AC393" t="s">
        <v>424</v>
      </c>
    </row>
    <row r="394" spans="1:29" x14ac:dyDescent="0.35">
      <c r="A394" t="s">
        <v>155</v>
      </c>
      <c r="B394" t="s">
        <v>156</v>
      </c>
      <c r="C394" t="s">
        <v>157</v>
      </c>
      <c r="D394">
        <v>2847411902</v>
      </c>
      <c r="E394" t="s">
        <v>158</v>
      </c>
      <c r="F394" t="s">
        <v>10</v>
      </c>
      <c r="G394">
        <v>919</v>
      </c>
      <c r="H394" t="s">
        <v>155</v>
      </c>
      <c r="I394">
        <v>35</v>
      </c>
      <c r="J394">
        <v>5</v>
      </c>
      <c r="K394" t="s">
        <v>1258</v>
      </c>
      <c r="L394" s="2">
        <v>44985</v>
      </c>
      <c r="M394" s="6">
        <v>0.35269675925925925</v>
      </c>
      <c r="N394" t="s">
        <v>1260</v>
      </c>
      <c r="O394" s="2">
        <v>44989</v>
      </c>
      <c r="P394" s="6">
        <v>3.8078703703703703E-3</v>
      </c>
      <c r="Q394" t="s">
        <v>228</v>
      </c>
      <c r="R394" t="s">
        <v>414</v>
      </c>
      <c r="S394" t="s">
        <v>712</v>
      </c>
      <c r="T394" t="s">
        <v>731</v>
      </c>
      <c r="U394">
        <v>8</v>
      </c>
      <c r="V394">
        <v>0</v>
      </c>
      <c r="W394">
        <v>4</v>
      </c>
      <c r="X394">
        <v>35</v>
      </c>
      <c r="Y394" t="s">
        <v>668</v>
      </c>
      <c r="Z394" t="s">
        <v>633</v>
      </c>
      <c r="AA394">
        <v>1865</v>
      </c>
      <c r="AB394">
        <v>9325</v>
      </c>
      <c r="AC394" t="s">
        <v>414</v>
      </c>
    </row>
    <row r="395" spans="1:29" x14ac:dyDescent="0.35">
      <c r="A395" t="s">
        <v>40</v>
      </c>
      <c r="B395" t="s">
        <v>41</v>
      </c>
      <c r="C395" t="s">
        <v>42</v>
      </c>
      <c r="D395">
        <v>1336765676</v>
      </c>
      <c r="E395" t="s">
        <v>43</v>
      </c>
      <c r="F395" t="s">
        <v>10</v>
      </c>
      <c r="G395">
        <v>922</v>
      </c>
      <c r="H395" t="s">
        <v>40</v>
      </c>
      <c r="I395">
        <v>23</v>
      </c>
      <c r="J395">
        <v>1</v>
      </c>
      <c r="K395" t="s">
        <v>1395</v>
      </c>
      <c r="L395" s="2">
        <v>45274</v>
      </c>
      <c r="M395" s="6">
        <v>0.38638888888888889</v>
      </c>
      <c r="N395" t="s">
        <v>1590</v>
      </c>
      <c r="O395" s="2">
        <v>45278</v>
      </c>
      <c r="P395" s="6">
        <v>0.33584490740740741</v>
      </c>
      <c r="Q395" t="s">
        <v>462</v>
      </c>
      <c r="R395" t="s">
        <v>401</v>
      </c>
      <c r="S395" t="s">
        <v>996</v>
      </c>
      <c r="T395" t="s">
        <v>740</v>
      </c>
      <c r="U395">
        <v>9</v>
      </c>
      <c r="V395">
        <v>8</v>
      </c>
      <c r="W395">
        <v>4</v>
      </c>
      <c r="X395">
        <v>23</v>
      </c>
      <c r="Y395" t="s">
        <v>656</v>
      </c>
      <c r="Z395" t="s">
        <v>635</v>
      </c>
      <c r="AA395">
        <v>1098</v>
      </c>
      <c r="AB395">
        <v>1098</v>
      </c>
      <c r="AC395" t="s">
        <v>401</v>
      </c>
    </row>
    <row r="396" spans="1:29" x14ac:dyDescent="0.35">
      <c r="A396" t="s">
        <v>52</v>
      </c>
      <c r="B396" t="s">
        <v>53</v>
      </c>
      <c r="C396" t="s">
        <v>17</v>
      </c>
      <c r="D396">
        <v>919921125624</v>
      </c>
      <c r="E396" t="s">
        <v>54</v>
      </c>
      <c r="F396" t="s">
        <v>19</v>
      </c>
      <c r="G396">
        <v>925</v>
      </c>
      <c r="H396" t="s">
        <v>52</v>
      </c>
      <c r="I396">
        <v>31</v>
      </c>
      <c r="J396">
        <v>1</v>
      </c>
      <c r="K396" t="s">
        <v>1443</v>
      </c>
      <c r="L396" s="2">
        <v>44934</v>
      </c>
      <c r="M396" s="6">
        <v>3.878472222222222E-2</v>
      </c>
      <c r="N396" t="s">
        <v>1584</v>
      </c>
      <c r="O396" s="2">
        <v>44938</v>
      </c>
      <c r="P396" s="6">
        <v>0.27716435185185184</v>
      </c>
      <c r="Q396" t="s">
        <v>165</v>
      </c>
      <c r="R396" t="s">
        <v>424</v>
      </c>
      <c r="S396" t="s">
        <v>1002</v>
      </c>
      <c r="T396" t="s">
        <v>720</v>
      </c>
      <c r="U396">
        <v>0</v>
      </c>
      <c r="V396">
        <v>6</v>
      </c>
      <c r="W396">
        <v>4</v>
      </c>
      <c r="X396">
        <v>31</v>
      </c>
      <c r="Y396" t="s">
        <v>664</v>
      </c>
      <c r="Z396" t="s">
        <v>633</v>
      </c>
      <c r="AA396">
        <v>1804</v>
      </c>
      <c r="AB396">
        <v>1804</v>
      </c>
      <c r="AC396" t="s">
        <v>424</v>
      </c>
    </row>
    <row r="397" spans="1:29" x14ac:dyDescent="0.35">
      <c r="A397" t="s">
        <v>325</v>
      </c>
      <c r="B397" t="s">
        <v>326</v>
      </c>
      <c r="C397" t="s">
        <v>327</v>
      </c>
      <c r="D397">
        <v>912690208110</v>
      </c>
      <c r="E397" t="s">
        <v>328</v>
      </c>
      <c r="F397" t="s">
        <v>19</v>
      </c>
      <c r="G397">
        <v>930</v>
      </c>
      <c r="H397" t="s">
        <v>325</v>
      </c>
      <c r="I397">
        <v>61</v>
      </c>
      <c r="J397">
        <v>3</v>
      </c>
      <c r="K397" t="s">
        <v>1359</v>
      </c>
      <c r="L397" s="2">
        <v>45080</v>
      </c>
      <c r="M397" s="6">
        <v>0.66146990740740741</v>
      </c>
      <c r="N397" t="s">
        <v>1512</v>
      </c>
      <c r="O397" s="2">
        <v>45084</v>
      </c>
      <c r="P397" s="6">
        <v>0.8203125</v>
      </c>
      <c r="Q397" t="s">
        <v>73</v>
      </c>
      <c r="R397" t="s">
        <v>401</v>
      </c>
      <c r="S397" t="s">
        <v>1000</v>
      </c>
      <c r="T397" t="s">
        <v>713</v>
      </c>
      <c r="U397">
        <v>15</v>
      </c>
      <c r="V397">
        <v>19</v>
      </c>
      <c r="W397">
        <v>4</v>
      </c>
      <c r="X397">
        <v>61</v>
      </c>
      <c r="Y397" t="s">
        <v>693</v>
      </c>
      <c r="Z397" t="s">
        <v>631</v>
      </c>
      <c r="AA397">
        <v>810</v>
      </c>
      <c r="AB397">
        <v>2430</v>
      </c>
      <c r="AC397" t="s">
        <v>401</v>
      </c>
    </row>
    <row r="398" spans="1:29" x14ac:dyDescent="0.35">
      <c r="A398" t="s">
        <v>155</v>
      </c>
      <c r="B398" t="s">
        <v>156</v>
      </c>
      <c r="C398" t="s">
        <v>157</v>
      </c>
      <c r="D398">
        <v>2847411902</v>
      </c>
      <c r="E398" t="s">
        <v>158</v>
      </c>
      <c r="F398" t="s">
        <v>10</v>
      </c>
      <c r="G398">
        <v>932</v>
      </c>
      <c r="H398" t="s">
        <v>155</v>
      </c>
      <c r="I398">
        <v>63</v>
      </c>
      <c r="J398">
        <v>2</v>
      </c>
      <c r="K398" t="s">
        <v>1452</v>
      </c>
      <c r="L398" s="2">
        <v>45228</v>
      </c>
      <c r="M398" s="6">
        <v>0.68923611111111116</v>
      </c>
      <c r="N398" t="s">
        <v>1303</v>
      </c>
      <c r="O398" s="2">
        <v>45232</v>
      </c>
      <c r="P398" s="6">
        <v>0.92859953703703701</v>
      </c>
      <c r="Q398" t="s">
        <v>517</v>
      </c>
      <c r="R398" t="s">
        <v>424</v>
      </c>
      <c r="S398" t="s">
        <v>1006</v>
      </c>
      <c r="T398" t="s">
        <v>720</v>
      </c>
      <c r="U398">
        <v>16</v>
      </c>
      <c r="V398">
        <v>22</v>
      </c>
      <c r="W398">
        <v>4</v>
      </c>
      <c r="X398">
        <v>63</v>
      </c>
      <c r="Y398" t="s">
        <v>695</v>
      </c>
      <c r="Z398" t="s">
        <v>635</v>
      </c>
      <c r="AA398">
        <v>1348</v>
      </c>
      <c r="AB398">
        <v>2696</v>
      </c>
      <c r="AC398" t="s">
        <v>424</v>
      </c>
    </row>
    <row r="399" spans="1:29" x14ac:dyDescent="0.35">
      <c r="A399" t="s">
        <v>378</v>
      </c>
      <c r="B399" t="s">
        <v>379</v>
      </c>
      <c r="C399" t="s">
        <v>380</v>
      </c>
      <c r="D399">
        <v>456900126</v>
      </c>
      <c r="E399" t="s">
        <v>381</v>
      </c>
      <c r="F399" t="s">
        <v>10</v>
      </c>
      <c r="G399">
        <v>937</v>
      </c>
      <c r="H399" t="s">
        <v>378</v>
      </c>
      <c r="I399">
        <v>51</v>
      </c>
      <c r="J399">
        <v>2</v>
      </c>
      <c r="K399" t="s">
        <v>1318</v>
      </c>
      <c r="L399" s="2">
        <v>44996</v>
      </c>
      <c r="M399" s="6">
        <v>0.16508101851851853</v>
      </c>
      <c r="N399" t="s">
        <v>1352</v>
      </c>
      <c r="O399" s="2">
        <v>45000</v>
      </c>
      <c r="P399" s="6">
        <v>0.81056712962962962</v>
      </c>
      <c r="Q399" t="s">
        <v>463</v>
      </c>
      <c r="R399" t="s">
        <v>424</v>
      </c>
      <c r="S399" t="s">
        <v>839</v>
      </c>
      <c r="T399" t="s">
        <v>713</v>
      </c>
      <c r="U399">
        <v>3</v>
      </c>
      <c r="V399">
        <v>19</v>
      </c>
      <c r="W399">
        <v>4</v>
      </c>
      <c r="X399">
        <v>51</v>
      </c>
      <c r="Y399" t="s">
        <v>684</v>
      </c>
      <c r="Z399" t="s">
        <v>629</v>
      </c>
      <c r="AA399">
        <v>1084</v>
      </c>
      <c r="AB399">
        <v>2168</v>
      </c>
      <c r="AC399" t="s">
        <v>424</v>
      </c>
    </row>
    <row r="400" spans="1:29" x14ac:dyDescent="0.35">
      <c r="A400" t="s">
        <v>99</v>
      </c>
      <c r="B400" t="s">
        <v>100</v>
      </c>
      <c r="C400" t="s">
        <v>101</v>
      </c>
      <c r="D400">
        <v>910316756360</v>
      </c>
      <c r="E400" t="s">
        <v>102</v>
      </c>
      <c r="F400" t="s">
        <v>10</v>
      </c>
      <c r="G400">
        <v>944</v>
      </c>
      <c r="H400" t="s">
        <v>99</v>
      </c>
      <c r="I400">
        <v>67</v>
      </c>
      <c r="J400">
        <v>4</v>
      </c>
      <c r="K400" t="s">
        <v>1488</v>
      </c>
      <c r="L400" s="2">
        <v>45247</v>
      </c>
      <c r="M400" s="6">
        <v>0.8573263888888889</v>
      </c>
      <c r="N400" t="s">
        <v>1412</v>
      </c>
      <c r="O400" s="2">
        <v>45251</v>
      </c>
      <c r="P400" s="6">
        <v>0.69490740740740742</v>
      </c>
      <c r="Q400" t="s">
        <v>445</v>
      </c>
      <c r="R400" t="s">
        <v>401</v>
      </c>
      <c r="S400" t="s">
        <v>948</v>
      </c>
      <c r="T400" t="s">
        <v>717</v>
      </c>
      <c r="U400">
        <v>20</v>
      </c>
      <c r="V400">
        <v>16</v>
      </c>
      <c r="W400">
        <v>4</v>
      </c>
      <c r="X400">
        <v>67</v>
      </c>
      <c r="Y400" t="s">
        <v>699</v>
      </c>
      <c r="Z400" t="s">
        <v>409</v>
      </c>
      <c r="AA400">
        <v>1374</v>
      </c>
      <c r="AB400">
        <v>5496</v>
      </c>
      <c r="AC400" t="s">
        <v>401</v>
      </c>
    </row>
    <row r="401" spans="1:29" x14ac:dyDescent="0.35">
      <c r="A401" t="s">
        <v>63</v>
      </c>
      <c r="B401" t="s">
        <v>64</v>
      </c>
      <c r="C401" t="s">
        <v>65</v>
      </c>
      <c r="D401">
        <v>918664164910</v>
      </c>
      <c r="E401" t="s">
        <v>66</v>
      </c>
      <c r="F401" t="s">
        <v>10</v>
      </c>
      <c r="G401">
        <v>955</v>
      </c>
      <c r="H401" t="s">
        <v>63</v>
      </c>
      <c r="I401">
        <v>24</v>
      </c>
      <c r="J401">
        <v>4</v>
      </c>
      <c r="K401" t="s">
        <v>1359</v>
      </c>
      <c r="L401" s="2">
        <v>45080</v>
      </c>
      <c r="M401" s="6">
        <v>2.1388888888888888E-2</v>
      </c>
      <c r="N401" t="s">
        <v>1512</v>
      </c>
      <c r="O401" s="2">
        <v>45084</v>
      </c>
      <c r="P401" s="6">
        <v>0.38016203703703705</v>
      </c>
      <c r="Q401" t="s">
        <v>105</v>
      </c>
      <c r="R401" t="s">
        <v>405</v>
      </c>
      <c r="S401" t="s">
        <v>1000</v>
      </c>
      <c r="T401" t="s">
        <v>713</v>
      </c>
      <c r="U401">
        <v>0</v>
      </c>
      <c r="V401">
        <v>9</v>
      </c>
      <c r="W401">
        <v>4</v>
      </c>
      <c r="X401">
        <v>24</v>
      </c>
      <c r="Y401" t="s">
        <v>657</v>
      </c>
      <c r="Z401" t="s">
        <v>644</v>
      </c>
      <c r="AA401">
        <v>535</v>
      </c>
      <c r="AB401">
        <v>2140</v>
      </c>
      <c r="AC401" t="s">
        <v>405</v>
      </c>
    </row>
    <row r="402" spans="1:29" x14ac:dyDescent="0.35">
      <c r="A402" t="s">
        <v>382</v>
      </c>
      <c r="B402" t="s">
        <v>383</v>
      </c>
      <c r="C402" t="s">
        <v>384</v>
      </c>
      <c r="D402">
        <v>914461213936</v>
      </c>
      <c r="E402" t="s">
        <v>385</v>
      </c>
      <c r="F402" t="s">
        <v>19</v>
      </c>
      <c r="G402">
        <v>964</v>
      </c>
      <c r="H402" t="s">
        <v>382</v>
      </c>
      <c r="I402">
        <v>32</v>
      </c>
      <c r="J402">
        <v>4</v>
      </c>
      <c r="K402" t="s">
        <v>1592</v>
      </c>
      <c r="L402" s="2">
        <v>45218</v>
      </c>
      <c r="M402" s="6">
        <v>0.27755787037037039</v>
      </c>
      <c r="N402" t="s">
        <v>1402</v>
      </c>
      <c r="O402" s="2">
        <v>45222</v>
      </c>
      <c r="P402" s="6">
        <v>0.93239583333333331</v>
      </c>
      <c r="Q402" t="s">
        <v>528</v>
      </c>
      <c r="R402" t="s">
        <v>405</v>
      </c>
      <c r="S402" t="s">
        <v>1006</v>
      </c>
      <c r="T402" t="s">
        <v>740</v>
      </c>
      <c r="U402">
        <v>6</v>
      </c>
      <c r="V402">
        <v>22</v>
      </c>
      <c r="W402">
        <v>4</v>
      </c>
      <c r="X402">
        <v>32</v>
      </c>
      <c r="Y402" t="s">
        <v>665</v>
      </c>
      <c r="Z402" t="s">
        <v>629</v>
      </c>
      <c r="AA402">
        <v>1792</v>
      </c>
      <c r="AB402">
        <v>7168</v>
      </c>
      <c r="AC402" t="s">
        <v>405</v>
      </c>
    </row>
    <row r="403" spans="1:29" x14ac:dyDescent="0.35">
      <c r="A403" t="s">
        <v>313</v>
      </c>
      <c r="B403" t="s">
        <v>314</v>
      </c>
      <c r="C403" t="s">
        <v>315</v>
      </c>
      <c r="D403">
        <v>8448890371</v>
      </c>
      <c r="E403" t="s">
        <v>316</v>
      </c>
      <c r="F403" t="s">
        <v>19</v>
      </c>
      <c r="G403">
        <v>965</v>
      </c>
      <c r="H403" t="s">
        <v>313</v>
      </c>
      <c r="I403">
        <v>62</v>
      </c>
      <c r="J403">
        <v>1</v>
      </c>
      <c r="K403" t="s">
        <v>1300</v>
      </c>
      <c r="L403" s="2">
        <v>44987</v>
      </c>
      <c r="M403" s="6">
        <v>0.13553240740740741</v>
      </c>
      <c r="N403" t="s">
        <v>1267</v>
      </c>
      <c r="O403" s="2">
        <v>44991</v>
      </c>
      <c r="P403" s="6">
        <v>0.72247685185185184</v>
      </c>
      <c r="Q403" t="s">
        <v>605</v>
      </c>
      <c r="R403" t="s">
        <v>414</v>
      </c>
      <c r="S403" t="s">
        <v>839</v>
      </c>
      <c r="T403" t="s">
        <v>740</v>
      </c>
      <c r="U403">
        <v>3</v>
      </c>
      <c r="V403">
        <v>17</v>
      </c>
      <c r="W403">
        <v>4</v>
      </c>
      <c r="X403">
        <v>62</v>
      </c>
      <c r="Y403" t="s">
        <v>694</v>
      </c>
      <c r="Z403" t="s">
        <v>633</v>
      </c>
      <c r="AA403">
        <v>1356</v>
      </c>
      <c r="AB403">
        <v>1356</v>
      </c>
      <c r="AC403" t="s">
        <v>414</v>
      </c>
    </row>
    <row r="404" spans="1:29" x14ac:dyDescent="0.35">
      <c r="A404" t="s">
        <v>20</v>
      </c>
      <c r="B404" t="s">
        <v>21</v>
      </c>
      <c r="C404" t="s">
        <v>22</v>
      </c>
      <c r="D404">
        <v>7232349928</v>
      </c>
      <c r="E404" t="s">
        <v>23</v>
      </c>
      <c r="F404" t="s">
        <v>19</v>
      </c>
      <c r="G404">
        <v>969</v>
      </c>
      <c r="H404" t="s">
        <v>20</v>
      </c>
      <c r="I404">
        <v>42</v>
      </c>
      <c r="J404">
        <v>4</v>
      </c>
      <c r="K404" t="s">
        <v>1283</v>
      </c>
      <c r="L404" s="2">
        <v>45168</v>
      </c>
      <c r="M404" s="6">
        <v>0.95594907407407403</v>
      </c>
      <c r="N404" t="s">
        <v>1406</v>
      </c>
      <c r="O404" s="2">
        <v>45172</v>
      </c>
      <c r="P404" s="6">
        <v>0.14096064814814815</v>
      </c>
      <c r="Q404" t="s">
        <v>418</v>
      </c>
      <c r="R404" t="s">
        <v>424</v>
      </c>
      <c r="S404" t="s">
        <v>887</v>
      </c>
      <c r="T404" t="s">
        <v>715</v>
      </c>
      <c r="U404">
        <v>22</v>
      </c>
      <c r="V404">
        <v>3</v>
      </c>
      <c r="W404">
        <v>4</v>
      </c>
      <c r="X404">
        <v>42</v>
      </c>
      <c r="Y404" t="s">
        <v>675</v>
      </c>
      <c r="Z404" t="s">
        <v>635</v>
      </c>
      <c r="AA404">
        <v>1744</v>
      </c>
      <c r="AB404">
        <v>6976</v>
      </c>
      <c r="AC404" t="s">
        <v>424</v>
      </c>
    </row>
    <row r="405" spans="1:29" x14ac:dyDescent="0.35">
      <c r="A405" t="s">
        <v>79</v>
      </c>
      <c r="B405" t="s">
        <v>80</v>
      </c>
      <c r="C405" t="s">
        <v>81</v>
      </c>
      <c r="D405">
        <v>914513393592</v>
      </c>
      <c r="E405" t="s">
        <v>82</v>
      </c>
      <c r="F405" t="s">
        <v>19</v>
      </c>
      <c r="G405">
        <v>982</v>
      </c>
      <c r="H405" t="s">
        <v>79</v>
      </c>
      <c r="I405">
        <v>47</v>
      </c>
      <c r="J405">
        <v>4</v>
      </c>
      <c r="K405" t="s">
        <v>1258</v>
      </c>
      <c r="L405" s="2">
        <v>44985</v>
      </c>
      <c r="M405" s="6">
        <v>0.78915509259259264</v>
      </c>
      <c r="N405" t="s">
        <v>1260</v>
      </c>
      <c r="O405" s="2">
        <v>44989</v>
      </c>
      <c r="P405" s="6">
        <v>0.13290509259259259</v>
      </c>
      <c r="Q405" t="s">
        <v>489</v>
      </c>
      <c r="R405" t="s">
        <v>414</v>
      </c>
      <c r="S405" t="s">
        <v>712</v>
      </c>
      <c r="T405" t="s">
        <v>731</v>
      </c>
      <c r="U405">
        <v>18</v>
      </c>
      <c r="V405">
        <v>3</v>
      </c>
      <c r="W405">
        <v>4</v>
      </c>
      <c r="X405">
        <v>47</v>
      </c>
      <c r="Y405" t="s">
        <v>680</v>
      </c>
      <c r="Z405" t="s">
        <v>633</v>
      </c>
      <c r="AA405">
        <v>1638</v>
      </c>
      <c r="AB405">
        <v>6552</v>
      </c>
      <c r="AC405" t="s">
        <v>414</v>
      </c>
    </row>
    <row r="406" spans="1:29" x14ac:dyDescent="0.35">
      <c r="A406" t="s">
        <v>230</v>
      </c>
      <c r="B406" t="s">
        <v>231</v>
      </c>
      <c r="C406" t="s">
        <v>196</v>
      </c>
      <c r="D406">
        <v>919771604920</v>
      </c>
      <c r="E406" t="s">
        <v>232</v>
      </c>
      <c r="F406" t="s">
        <v>19</v>
      </c>
      <c r="G406">
        <v>984</v>
      </c>
      <c r="H406" t="s">
        <v>230</v>
      </c>
      <c r="I406">
        <v>65</v>
      </c>
      <c r="J406">
        <v>1</v>
      </c>
      <c r="K406" t="s">
        <v>1336</v>
      </c>
      <c r="L406" s="2">
        <v>45141</v>
      </c>
      <c r="M406" s="6">
        <v>0.93821759259259263</v>
      </c>
      <c r="N406" t="s">
        <v>1508</v>
      </c>
      <c r="O406" s="2">
        <v>45145</v>
      </c>
      <c r="P406" s="6">
        <v>0.69387731481481485</v>
      </c>
      <c r="Q406" t="s">
        <v>541</v>
      </c>
      <c r="R406" t="s">
        <v>424</v>
      </c>
      <c r="S406" t="s">
        <v>887</v>
      </c>
      <c r="T406" t="s">
        <v>740</v>
      </c>
      <c r="U406">
        <v>22</v>
      </c>
      <c r="V406">
        <v>16</v>
      </c>
      <c r="W406">
        <v>4</v>
      </c>
      <c r="X406">
        <v>65</v>
      </c>
      <c r="Y406" t="s">
        <v>697</v>
      </c>
      <c r="Z406" t="s">
        <v>409</v>
      </c>
      <c r="AA406">
        <v>1895</v>
      </c>
      <c r="AB406">
        <v>1895</v>
      </c>
      <c r="AC406" t="s">
        <v>424</v>
      </c>
    </row>
    <row r="407" spans="1:29" x14ac:dyDescent="0.35">
      <c r="A407" t="s">
        <v>87</v>
      </c>
      <c r="B407" t="s">
        <v>88</v>
      </c>
      <c r="C407" t="s">
        <v>89</v>
      </c>
      <c r="D407">
        <v>915555408563</v>
      </c>
      <c r="E407" t="s">
        <v>90</v>
      </c>
      <c r="F407" t="s">
        <v>19</v>
      </c>
      <c r="G407">
        <v>990</v>
      </c>
      <c r="H407" t="s">
        <v>87</v>
      </c>
      <c r="I407">
        <v>42</v>
      </c>
      <c r="J407">
        <v>2</v>
      </c>
      <c r="K407" t="s">
        <v>1537</v>
      </c>
      <c r="L407" s="2">
        <v>45264</v>
      </c>
      <c r="M407" s="6">
        <v>0.93055555555555558</v>
      </c>
      <c r="N407" t="s">
        <v>1538</v>
      </c>
      <c r="O407" s="2">
        <v>45268</v>
      </c>
      <c r="P407" s="6">
        <v>0.9985532407407407</v>
      </c>
      <c r="Q407" t="s">
        <v>486</v>
      </c>
      <c r="R407" t="s">
        <v>424</v>
      </c>
      <c r="S407" t="s">
        <v>996</v>
      </c>
      <c r="T407" t="s">
        <v>727</v>
      </c>
      <c r="U407">
        <v>22</v>
      </c>
      <c r="V407">
        <v>23</v>
      </c>
      <c r="W407">
        <v>4</v>
      </c>
      <c r="X407">
        <v>42</v>
      </c>
      <c r="Y407" t="s">
        <v>675</v>
      </c>
      <c r="Z407" t="s">
        <v>635</v>
      </c>
      <c r="AA407">
        <v>1744</v>
      </c>
      <c r="AB407">
        <v>3488</v>
      </c>
      <c r="AC407" t="s">
        <v>424</v>
      </c>
    </row>
    <row r="408" spans="1:29" x14ac:dyDescent="0.35">
      <c r="A408" t="s">
        <v>217</v>
      </c>
      <c r="B408" t="s">
        <v>218</v>
      </c>
      <c r="C408" t="s">
        <v>97</v>
      </c>
      <c r="D408">
        <v>7271590783</v>
      </c>
      <c r="E408" t="s">
        <v>219</v>
      </c>
      <c r="F408" t="s">
        <v>10</v>
      </c>
      <c r="G408">
        <v>999</v>
      </c>
      <c r="H408" t="s">
        <v>217</v>
      </c>
      <c r="I408">
        <v>52</v>
      </c>
      <c r="J408">
        <v>2</v>
      </c>
      <c r="K408" t="s">
        <v>1418</v>
      </c>
      <c r="L408" s="2">
        <v>44963</v>
      </c>
      <c r="M408" s="6">
        <v>0.9450115740740741</v>
      </c>
      <c r="N408" t="s">
        <v>1355</v>
      </c>
      <c r="O408" s="2">
        <v>44967</v>
      </c>
      <c r="P408" s="6">
        <v>0.52038194444444441</v>
      </c>
      <c r="Q408" t="s">
        <v>22</v>
      </c>
      <c r="R408" t="s">
        <v>407</v>
      </c>
      <c r="S408" t="s">
        <v>712</v>
      </c>
      <c r="T408" t="s">
        <v>727</v>
      </c>
      <c r="U408">
        <v>22</v>
      </c>
      <c r="V408">
        <v>12</v>
      </c>
      <c r="W408">
        <v>4</v>
      </c>
      <c r="X408">
        <v>52</v>
      </c>
      <c r="Y408" t="s">
        <v>685</v>
      </c>
      <c r="Z408" t="s">
        <v>409</v>
      </c>
      <c r="AA408">
        <v>236</v>
      </c>
      <c r="AB408">
        <v>472</v>
      </c>
      <c r="AC408" t="s">
        <v>407</v>
      </c>
    </row>
    <row r="409" spans="1:29" x14ac:dyDescent="0.35">
      <c r="A409" t="s">
        <v>119</v>
      </c>
      <c r="B409" t="s">
        <v>120</v>
      </c>
      <c r="C409" t="s">
        <v>121</v>
      </c>
      <c r="D409">
        <v>912454360885</v>
      </c>
      <c r="E409" t="s">
        <v>122</v>
      </c>
      <c r="F409" t="s">
        <v>10</v>
      </c>
      <c r="G409">
        <v>3</v>
      </c>
      <c r="H409" t="s">
        <v>119</v>
      </c>
      <c r="I409">
        <v>67</v>
      </c>
      <c r="J409">
        <v>5</v>
      </c>
      <c r="K409" t="s">
        <v>1246</v>
      </c>
      <c r="L409" s="2">
        <v>45121</v>
      </c>
      <c r="M409" s="6">
        <v>0.80003472222222227</v>
      </c>
      <c r="N409" t="s">
        <v>1247</v>
      </c>
      <c r="O409" s="2">
        <v>45126</v>
      </c>
      <c r="P409" s="6">
        <v>0.73541666666666672</v>
      </c>
      <c r="Q409" t="s">
        <v>17</v>
      </c>
      <c r="R409" t="s">
        <v>401</v>
      </c>
      <c r="S409" t="s">
        <v>998</v>
      </c>
      <c r="T409" t="s">
        <v>717</v>
      </c>
      <c r="U409">
        <v>19</v>
      </c>
      <c r="V409">
        <v>17</v>
      </c>
      <c r="W409">
        <v>5</v>
      </c>
      <c r="X409">
        <v>67</v>
      </c>
      <c r="Y409" t="s">
        <v>699</v>
      </c>
      <c r="Z409" t="s">
        <v>409</v>
      </c>
      <c r="AA409">
        <v>1374</v>
      </c>
      <c r="AB409">
        <v>6870</v>
      </c>
      <c r="AC409" t="s">
        <v>401</v>
      </c>
    </row>
    <row r="410" spans="1:29" x14ac:dyDescent="0.35">
      <c r="A410" t="s">
        <v>151</v>
      </c>
      <c r="B410" t="s">
        <v>152</v>
      </c>
      <c r="C410" t="s">
        <v>153</v>
      </c>
      <c r="D410">
        <v>1972392634</v>
      </c>
      <c r="E410" t="s">
        <v>154</v>
      </c>
      <c r="F410" t="s">
        <v>19</v>
      </c>
      <c r="G410">
        <v>70</v>
      </c>
      <c r="H410" t="s">
        <v>151</v>
      </c>
      <c r="I410">
        <v>17</v>
      </c>
      <c r="J410">
        <v>1</v>
      </c>
      <c r="K410" t="s">
        <v>1248</v>
      </c>
      <c r="L410" s="2">
        <v>45197</v>
      </c>
      <c r="M410" s="6">
        <v>0.18135416666666668</v>
      </c>
      <c r="N410" t="s">
        <v>1249</v>
      </c>
      <c r="O410" s="2">
        <v>45202</v>
      </c>
      <c r="P410" s="6">
        <v>0.48927083333333332</v>
      </c>
      <c r="Q410" t="s">
        <v>420</v>
      </c>
      <c r="R410" t="s">
        <v>401</v>
      </c>
      <c r="S410" t="s">
        <v>1005</v>
      </c>
      <c r="T410" t="s">
        <v>740</v>
      </c>
      <c r="U410">
        <v>4</v>
      </c>
      <c r="V410">
        <v>11</v>
      </c>
      <c r="W410">
        <v>5</v>
      </c>
      <c r="X410">
        <v>17</v>
      </c>
      <c r="Y410" t="s">
        <v>650</v>
      </c>
      <c r="Z410" t="s">
        <v>629</v>
      </c>
      <c r="AA410">
        <v>1899</v>
      </c>
      <c r="AB410">
        <v>1899</v>
      </c>
      <c r="AC410" t="s">
        <v>401</v>
      </c>
    </row>
    <row r="411" spans="1:29" x14ac:dyDescent="0.35">
      <c r="A411" t="s">
        <v>167</v>
      </c>
      <c r="B411" t="s">
        <v>168</v>
      </c>
      <c r="C411" t="s">
        <v>169</v>
      </c>
      <c r="D411">
        <v>625408216</v>
      </c>
      <c r="E411" t="s">
        <v>170</v>
      </c>
      <c r="F411" t="s">
        <v>19</v>
      </c>
      <c r="G411">
        <v>97</v>
      </c>
      <c r="H411" t="s">
        <v>167</v>
      </c>
      <c r="I411">
        <v>41</v>
      </c>
      <c r="J411">
        <v>1</v>
      </c>
      <c r="K411" t="s">
        <v>1254</v>
      </c>
      <c r="L411" s="2">
        <v>45233</v>
      </c>
      <c r="M411" s="6">
        <v>0.84134259259259259</v>
      </c>
      <c r="N411" t="s">
        <v>1255</v>
      </c>
      <c r="O411" s="2">
        <v>45238</v>
      </c>
      <c r="P411" s="6">
        <v>6.626157407407407E-2</v>
      </c>
      <c r="Q411" t="s">
        <v>437</v>
      </c>
      <c r="R411" t="s">
        <v>403</v>
      </c>
      <c r="S411" t="s">
        <v>948</v>
      </c>
      <c r="T411" t="s">
        <v>717</v>
      </c>
      <c r="U411">
        <v>20</v>
      </c>
      <c r="V411">
        <v>1</v>
      </c>
      <c r="W411">
        <v>5</v>
      </c>
      <c r="X411">
        <v>41</v>
      </c>
      <c r="Y411" t="s">
        <v>674</v>
      </c>
      <c r="Z411" t="s">
        <v>635</v>
      </c>
      <c r="AA411">
        <v>1977</v>
      </c>
      <c r="AB411">
        <v>1977</v>
      </c>
      <c r="AC411" t="s">
        <v>403</v>
      </c>
    </row>
    <row r="412" spans="1:29" x14ac:dyDescent="0.35">
      <c r="A412" t="s">
        <v>163</v>
      </c>
      <c r="B412" t="s">
        <v>164</v>
      </c>
      <c r="C412" t="s">
        <v>165</v>
      </c>
      <c r="D412">
        <v>918810621361</v>
      </c>
      <c r="E412" t="s">
        <v>166</v>
      </c>
      <c r="F412" t="s">
        <v>10</v>
      </c>
      <c r="G412">
        <v>55</v>
      </c>
      <c r="H412" t="s">
        <v>163</v>
      </c>
      <c r="I412">
        <v>5</v>
      </c>
      <c r="J412">
        <v>1</v>
      </c>
      <c r="K412" t="s">
        <v>1262</v>
      </c>
      <c r="L412" s="2">
        <v>44965</v>
      </c>
      <c r="M412" s="6">
        <v>0.33410879629629631</v>
      </c>
      <c r="N412" t="s">
        <v>1263</v>
      </c>
      <c r="O412" s="2">
        <v>44970</v>
      </c>
      <c r="P412" s="6">
        <v>0.32150462962962961</v>
      </c>
      <c r="Q412" t="s">
        <v>26</v>
      </c>
      <c r="R412" t="s">
        <v>424</v>
      </c>
      <c r="S412" t="s">
        <v>712</v>
      </c>
      <c r="T412" t="s">
        <v>715</v>
      </c>
      <c r="U412">
        <v>8</v>
      </c>
      <c r="V412">
        <v>7</v>
      </c>
      <c r="W412">
        <v>5</v>
      </c>
      <c r="X412">
        <v>5</v>
      </c>
      <c r="Y412" t="s">
        <v>636</v>
      </c>
      <c r="Z412" t="s">
        <v>633</v>
      </c>
      <c r="AA412">
        <v>1444</v>
      </c>
      <c r="AB412">
        <v>1444</v>
      </c>
      <c r="AC412" t="s">
        <v>424</v>
      </c>
    </row>
    <row r="413" spans="1:29" x14ac:dyDescent="0.35">
      <c r="A413" t="s">
        <v>40</v>
      </c>
      <c r="B413" t="s">
        <v>41</v>
      </c>
      <c r="C413" t="s">
        <v>42</v>
      </c>
      <c r="D413">
        <v>1336765676</v>
      </c>
      <c r="E413" t="s">
        <v>43</v>
      </c>
      <c r="F413" t="s">
        <v>10</v>
      </c>
      <c r="G413">
        <v>7</v>
      </c>
      <c r="H413" t="s">
        <v>40</v>
      </c>
      <c r="I413">
        <v>45</v>
      </c>
      <c r="J413">
        <v>2</v>
      </c>
      <c r="K413" t="s">
        <v>1292</v>
      </c>
      <c r="L413" s="2">
        <v>45054</v>
      </c>
      <c r="M413" s="6">
        <v>7.3067129629629635E-2</v>
      </c>
      <c r="N413" t="s">
        <v>1293</v>
      </c>
      <c r="O413" s="2">
        <v>45059</v>
      </c>
      <c r="P413" s="6">
        <v>0.42172453703703705</v>
      </c>
      <c r="Q413" t="s">
        <v>410</v>
      </c>
      <c r="R413" t="s">
        <v>405</v>
      </c>
      <c r="S413" t="s">
        <v>999</v>
      </c>
      <c r="T413" t="s">
        <v>727</v>
      </c>
      <c r="U413">
        <v>1</v>
      </c>
      <c r="V413">
        <v>10</v>
      </c>
      <c r="W413">
        <v>5</v>
      </c>
      <c r="X413">
        <v>45</v>
      </c>
      <c r="Y413" t="s">
        <v>678</v>
      </c>
      <c r="Z413" t="s">
        <v>409</v>
      </c>
      <c r="AA413">
        <v>722</v>
      </c>
      <c r="AB413">
        <v>1444</v>
      </c>
      <c r="AC413" t="s">
        <v>405</v>
      </c>
    </row>
    <row r="414" spans="1:29" x14ac:dyDescent="0.35">
      <c r="A414" t="s">
        <v>217</v>
      </c>
      <c r="B414" t="s">
        <v>218</v>
      </c>
      <c r="C414" t="s">
        <v>97</v>
      </c>
      <c r="D414">
        <v>7271590783</v>
      </c>
      <c r="E414" t="s">
        <v>219</v>
      </c>
      <c r="F414" t="s">
        <v>10</v>
      </c>
      <c r="G414">
        <v>22</v>
      </c>
      <c r="H414" t="s">
        <v>217</v>
      </c>
      <c r="I414">
        <v>43</v>
      </c>
      <c r="J414">
        <v>1</v>
      </c>
      <c r="K414" t="s">
        <v>1252</v>
      </c>
      <c r="L414" s="2">
        <v>45239</v>
      </c>
      <c r="M414" s="6">
        <v>4.5462962962962962E-2</v>
      </c>
      <c r="N414" t="s">
        <v>1301</v>
      </c>
      <c r="O414" s="2">
        <v>45244</v>
      </c>
      <c r="P414" s="6">
        <v>0.40957175925925926</v>
      </c>
      <c r="Q414" t="s">
        <v>69</v>
      </c>
      <c r="R414" t="s">
        <v>403</v>
      </c>
      <c r="S414" t="s">
        <v>948</v>
      </c>
      <c r="T414" t="s">
        <v>740</v>
      </c>
      <c r="U414">
        <v>1</v>
      </c>
      <c r="V414">
        <v>9</v>
      </c>
      <c r="W414">
        <v>5</v>
      </c>
      <c r="X414">
        <v>43</v>
      </c>
      <c r="Y414" t="s">
        <v>676</v>
      </c>
      <c r="Z414" t="s">
        <v>409</v>
      </c>
      <c r="AA414">
        <v>750</v>
      </c>
      <c r="AB414">
        <v>750</v>
      </c>
      <c r="AC414" t="s">
        <v>403</v>
      </c>
    </row>
    <row r="415" spans="1:29" x14ac:dyDescent="0.35">
      <c r="A415" t="s">
        <v>344</v>
      </c>
      <c r="B415" t="s">
        <v>345</v>
      </c>
      <c r="C415" t="s">
        <v>702</v>
      </c>
      <c r="D415">
        <v>919113488461</v>
      </c>
      <c r="E415" t="s">
        <v>346</v>
      </c>
      <c r="F415" t="s">
        <v>10</v>
      </c>
      <c r="G415">
        <v>28</v>
      </c>
      <c r="H415" t="s">
        <v>344</v>
      </c>
      <c r="I415">
        <v>42</v>
      </c>
      <c r="J415">
        <v>3</v>
      </c>
      <c r="K415" t="s">
        <v>1288</v>
      </c>
      <c r="L415" s="2">
        <v>45051</v>
      </c>
      <c r="M415" s="6">
        <v>0.14265046296296297</v>
      </c>
      <c r="N415" t="s">
        <v>1339</v>
      </c>
      <c r="O415" s="2">
        <v>45056</v>
      </c>
      <c r="P415" s="6">
        <v>0.32990740740740743</v>
      </c>
      <c r="Q415" t="s">
        <v>404</v>
      </c>
      <c r="R415" t="s">
        <v>424</v>
      </c>
      <c r="S415" t="s">
        <v>999</v>
      </c>
      <c r="T415" t="s">
        <v>717</v>
      </c>
      <c r="U415">
        <v>3</v>
      </c>
      <c r="V415">
        <v>7</v>
      </c>
      <c r="W415">
        <v>5</v>
      </c>
      <c r="X415">
        <v>42</v>
      </c>
      <c r="Y415" t="s">
        <v>675</v>
      </c>
      <c r="Z415" t="s">
        <v>635</v>
      </c>
      <c r="AA415">
        <v>1744</v>
      </c>
      <c r="AB415">
        <v>5232</v>
      </c>
      <c r="AC415" t="s">
        <v>424</v>
      </c>
    </row>
    <row r="416" spans="1:29" x14ac:dyDescent="0.35">
      <c r="A416" t="s">
        <v>374</v>
      </c>
      <c r="B416" t="s">
        <v>375</v>
      </c>
      <c r="C416" t="s">
        <v>376</v>
      </c>
      <c r="D416">
        <v>918680724565</v>
      </c>
      <c r="E416" t="s">
        <v>377</v>
      </c>
      <c r="F416" t="s">
        <v>19</v>
      </c>
      <c r="G416">
        <v>37</v>
      </c>
      <c r="H416" t="s">
        <v>374</v>
      </c>
      <c r="I416">
        <v>19</v>
      </c>
      <c r="J416">
        <v>5</v>
      </c>
      <c r="K416" t="s">
        <v>1355</v>
      </c>
      <c r="L416" s="2">
        <v>44967</v>
      </c>
      <c r="M416" s="6">
        <v>0.45907407407407408</v>
      </c>
      <c r="N416" t="s">
        <v>1356</v>
      </c>
      <c r="O416" s="2">
        <v>44972</v>
      </c>
      <c r="P416" s="6">
        <v>0.88861111111111113</v>
      </c>
      <c r="Q416" t="s">
        <v>432</v>
      </c>
      <c r="R416" t="s">
        <v>407</v>
      </c>
      <c r="S416" t="s">
        <v>712</v>
      </c>
      <c r="T416" t="s">
        <v>717</v>
      </c>
      <c r="U416">
        <v>11</v>
      </c>
      <c r="V416">
        <v>21</v>
      </c>
      <c r="W416">
        <v>5</v>
      </c>
      <c r="X416">
        <v>19</v>
      </c>
      <c r="Y416" t="s">
        <v>652</v>
      </c>
      <c r="Z416" t="s">
        <v>644</v>
      </c>
      <c r="AA416">
        <v>1234</v>
      </c>
      <c r="AB416">
        <v>6170</v>
      </c>
      <c r="AC416" t="s">
        <v>407</v>
      </c>
    </row>
    <row r="417" spans="1:29" x14ac:dyDescent="0.35">
      <c r="A417" t="s">
        <v>159</v>
      </c>
      <c r="B417" t="s">
        <v>160</v>
      </c>
      <c r="C417" t="s">
        <v>161</v>
      </c>
      <c r="D417">
        <v>918804850295</v>
      </c>
      <c r="E417" t="s">
        <v>162</v>
      </c>
      <c r="F417" t="s">
        <v>19</v>
      </c>
      <c r="G417">
        <v>95</v>
      </c>
      <c r="H417" t="s">
        <v>159</v>
      </c>
      <c r="I417">
        <v>70</v>
      </c>
      <c r="J417">
        <v>4</v>
      </c>
      <c r="K417" t="s">
        <v>1358</v>
      </c>
      <c r="L417" s="2">
        <v>45075</v>
      </c>
      <c r="M417" s="6">
        <v>0.3296412037037037</v>
      </c>
      <c r="N417" t="s">
        <v>1359</v>
      </c>
      <c r="O417" s="2">
        <v>45080</v>
      </c>
      <c r="P417" s="6">
        <v>0.30315972222222221</v>
      </c>
      <c r="Q417" t="s">
        <v>464</v>
      </c>
      <c r="R417" t="s">
        <v>405</v>
      </c>
      <c r="S417" t="s">
        <v>999</v>
      </c>
      <c r="T417" t="s">
        <v>727</v>
      </c>
      <c r="U417">
        <v>7</v>
      </c>
      <c r="V417">
        <v>7</v>
      </c>
      <c r="W417">
        <v>5</v>
      </c>
      <c r="X417">
        <v>70</v>
      </c>
      <c r="Y417" t="s">
        <v>697</v>
      </c>
      <c r="Z417" t="s">
        <v>635</v>
      </c>
      <c r="AA417">
        <v>866</v>
      </c>
      <c r="AB417">
        <v>3464</v>
      </c>
      <c r="AC417" t="s">
        <v>405</v>
      </c>
    </row>
    <row r="418" spans="1:29" x14ac:dyDescent="0.35">
      <c r="A418" t="s">
        <v>233</v>
      </c>
      <c r="B418" t="s">
        <v>234</v>
      </c>
      <c r="C418" t="s">
        <v>235</v>
      </c>
      <c r="D418">
        <v>5869821393</v>
      </c>
      <c r="E418" t="s">
        <v>236</v>
      </c>
      <c r="F418" t="s">
        <v>19</v>
      </c>
      <c r="G418">
        <v>46</v>
      </c>
      <c r="H418" t="s">
        <v>233</v>
      </c>
      <c r="I418">
        <v>22</v>
      </c>
      <c r="J418">
        <v>4</v>
      </c>
      <c r="K418" t="s">
        <v>1363</v>
      </c>
      <c r="L418" s="2">
        <v>45034</v>
      </c>
      <c r="M418" s="6">
        <v>0.13971064814814815</v>
      </c>
      <c r="N418" t="s">
        <v>1364</v>
      </c>
      <c r="O418" s="2">
        <v>45039</v>
      </c>
      <c r="P418" s="6">
        <v>0.33524305555555556</v>
      </c>
      <c r="Q418" t="s">
        <v>188</v>
      </c>
      <c r="R418" t="s">
        <v>424</v>
      </c>
      <c r="S418" t="s">
        <v>997</v>
      </c>
      <c r="T418" t="s">
        <v>731</v>
      </c>
      <c r="U418">
        <v>3</v>
      </c>
      <c r="V418">
        <v>8</v>
      </c>
      <c r="W418">
        <v>5</v>
      </c>
      <c r="X418">
        <v>22</v>
      </c>
      <c r="Y418" t="s">
        <v>655</v>
      </c>
      <c r="Z418" t="s">
        <v>629</v>
      </c>
      <c r="AA418">
        <v>1639</v>
      </c>
      <c r="AB418">
        <v>6556</v>
      </c>
      <c r="AC418" t="s">
        <v>424</v>
      </c>
    </row>
    <row r="419" spans="1:29" x14ac:dyDescent="0.35">
      <c r="A419" t="s">
        <v>370</v>
      </c>
      <c r="B419" t="s">
        <v>371</v>
      </c>
      <c r="C419" t="s">
        <v>372</v>
      </c>
      <c r="D419">
        <v>2769457161</v>
      </c>
      <c r="E419" t="s">
        <v>373</v>
      </c>
      <c r="F419" t="s">
        <v>10</v>
      </c>
      <c r="G419">
        <v>56</v>
      </c>
      <c r="H419" t="s">
        <v>370</v>
      </c>
      <c r="I419">
        <v>58</v>
      </c>
      <c r="J419">
        <v>5</v>
      </c>
      <c r="K419" t="s">
        <v>1262</v>
      </c>
      <c r="L419" s="2">
        <v>44965</v>
      </c>
      <c r="M419" s="6">
        <v>0.50819444444444439</v>
      </c>
      <c r="N419" t="s">
        <v>1263</v>
      </c>
      <c r="O419" s="2">
        <v>44970</v>
      </c>
      <c r="P419" s="6">
        <v>0.78609953703703705</v>
      </c>
      <c r="Q419" t="s">
        <v>81</v>
      </c>
      <c r="R419" t="s">
        <v>407</v>
      </c>
      <c r="S419" t="s">
        <v>712</v>
      </c>
      <c r="T419" t="s">
        <v>715</v>
      </c>
      <c r="U419">
        <v>12</v>
      </c>
      <c r="V419">
        <v>18</v>
      </c>
      <c r="W419">
        <v>5</v>
      </c>
      <c r="X419">
        <v>58</v>
      </c>
      <c r="Y419" t="s">
        <v>690</v>
      </c>
      <c r="Z419" t="s">
        <v>638</v>
      </c>
      <c r="AA419">
        <v>1492</v>
      </c>
      <c r="AB419">
        <v>7460</v>
      </c>
      <c r="AC419" t="s">
        <v>407</v>
      </c>
    </row>
    <row r="420" spans="1:29" x14ac:dyDescent="0.35">
      <c r="A420" t="s">
        <v>275</v>
      </c>
      <c r="B420" t="s">
        <v>276</v>
      </c>
      <c r="C420" t="s">
        <v>141</v>
      </c>
      <c r="D420">
        <v>3859920805</v>
      </c>
      <c r="E420" t="s">
        <v>277</v>
      </c>
      <c r="F420" t="s">
        <v>19</v>
      </c>
      <c r="G420">
        <v>130</v>
      </c>
      <c r="H420" t="s">
        <v>275</v>
      </c>
      <c r="I420">
        <v>10</v>
      </c>
      <c r="J420">
        <v>5</v>
      </c>
      <c r="K420" t="s">
        <v>1393</v>
      </c>
      <c r="L420" s="2">
        <v>45038</v>
      </c>
      <c r="M420" s="6">
        <v>0.56436342592592592</v>
      </c>
      <c r="N420" t="s">
        <v>1394</v>
      </c>
      <c r="O420" s="2">
        <v>45043</v>
      </c>
      <c r="P420" s="6">
        <v>0.91798611111111106</v>
      </c>
      <c r="Q420" t="s">
        <v>447</v>
      </c>
      <c r="R420" t="s">
        <v>405</v>
      </c>
      <c r="S420" t="s">
        <v>997</v>
      </c>
      <c r="T420" t="s">
        <v>713</v>
      </c>
      <c r="U420">
        <v>13</v>
      </c>
      <c r="V420">
        <v>22</v>
      </c>
      <c r="W420">
        <v>5</v>
      </c>
      <c r="X420">
        <v>10</v>
      </c>
      <c r="Y420" t="s">
        <v>642</v>
      </c>
      <c r="Z420" t="s">
        <v>638</v>
      </c>
      <c r="AA420">
        <v>259</v>
      </c>
      <c r="AB420">
        <v>1295</v>
      </c>
      <c r="AC420" t="s">
        <v>405</v>
      </c>
    </row>
    <row r="421" spans="1:29" x14ac:dyDescent="0.35">
      <c r="A421" t="s">
        <v>220</v>
      </c>
      <c r="B421" t="s">
        <v>221</v>
      </c>
      <c r="C421" t="s">
        <v>200</v>
      </c>
      <c r="D421">
        <v>2007986762</v>
      </c>
      <c r="E421" t="s">
        <v>222</v>
      </c>
      <c r="F421" t="s">
        <v>19</v>
      </c>
      <c r="G421">
        <v>139</v>
      </c>
      <c r="H421" t="s">
        <v>220</v>
      </c>
      <c r="I421">
        <v>54</v>
      </c>
      <c r="J421">
        <v>4</v>
      </c>
      <c r="K421" t="s">
        <v>1399</v>
      </c>
      <c r="L421" s="2">
        <v>45057</v>
      </c>
      <c r="M421" s="6">
        <v>0.17690972222222223</v>
      </c>
      <c r="N421" t="s">
        <v>1400</v>
      </c>
      <c r="O421" s="2">
        <v>45062</v>
      </c>
      <c r="P421" s="6">
        <v>0.75884259259259257</v>
      </c>
      <c r="Q421" t="s">
        <v>486</v>
      </c>
      <c r="R421" t="s">
        <v>401</v>
      </c>
      <c r="S421" t="s">
        <v>999</v>
      </c>
      <c r="T421" t="s">
        <v>740</v>
      </c>
      <c r="U421">
        <v>4</v>
      </c>
      <c r="V421">
        <v>18</v>
      </c>
      <c r="W421">
        <v>5</v>
      </c>
      <c r="X421">
        <v>54</v>
      </c>
      <c r="Y421" t="s">
        <v>687</v>
      </c>
      <c r="Z421" t="s">
        <v>638</v>
      </c>
      <c r="AA421">
        <v>1236</v>
      </c>
      <c r="AB421">
        <v>4944</v>
      </c>
      <c r="AC421" t="s">
        <v>401</v>
      </c>
    </row>
    <row r="422" spans="1:29" x14ac:dyDescent="0.35">
      <c r="A422" t="s">
        <v>351</v>
      </c>
      <c r="B422" t="s">
        <v>352</v>
      </c>
      <c r="C422" t="s">
        <v>353</v>
      </c>
      <c r="D422">
        <v>3327374841</v>
      </c>
      <c r="E422" t="s">
        <v>354</v>
      </c>
      <c r="F422" t="s">
        <v>10</v>
      </c>
      <c r="G422">
        <v>144</v>
      </c>
      <c r="H422" t="s">
        <v>351</v>
      </c>
      <c r="I422">
        <v>51</v>
      </c>
      <c r="J422">
        <v>5</v>
      </c>
      <c r="K422" t="s">
        <v>1404</v>
      </c>
      <c r="L422" s="2">
        <v>44944</v>
      </c>
      <c r="M422" s="6">
        <v>0.37572916666666667</v>
      </c>
      <c r="N422" t="s">
        <v>1405</v>
      </c>
      <c r="O422" s="2">
        <v>44949</v>
      </c>
      <c r="P422" s="6">
        <v>0.14114583333333333</v>
      </c>
      <c r="Q422" t="s">
        <v>489</v>
      </c>
      <c r="R422" t="s">
        <v>424</v>
      </c>
      <c r="S422" t="s">
        <v>1002</v>
      </c>
      <c r="T422" t="s">
        <v>715</v>
      </c>
      <c r="U422">
        <v>9</v>
      </c>
      <c r="V422">
        <v>3</v>
      </c>
      <c r="W422">
        <v>5</v>
      </c>
      <c r="X422">
        <v>51</v>
      </c>
      <c r="Y422" t="s">
        <v>684</v>
      </c>
      <c r="Z422" t="s">
        <v>629</v>
      </c>
      <c r="AA422">
        <v>1084</v>
      </c>
      <c r="AB422">
        <v>5420</v>
      </c>
      <c r="AC422" t="s">
        <v>424</v>
      </c>
    </row>
    <row r="423" spans="1:29" x14ac:dyDescent="0.35">
      <c r="A423" t="s">
        <v>220</v>
      </c>
      <c r="B423" t="s">
        <v>221</v>
      </c>
      <c r="C423" t="s">
        <v>200</v>
      </c>
      <c r="D423">
        <v>2007986762</v>
      </c>
      <c r="E423" t="s">
        <v>222</v>
      </c>
      <c r="F423" t="s">
        <v>19</v>
      </c>
      <c r="G423">
        <v>145</v>
      </c>
      <c r="H423" t="s">
        <v>220</v>
      </c>
      <c r="I423">
        <v>59</v>
      </c>
      <c r="J423">
        <v>5</v>
      </c>
      <c r="K423" t="s">
        <v>1280</v>
      </c>
      <c r="L423" s="2">
        <v>45167</v>
      </c>
      <c r="M423" s="6">
        <v>0.7034259259259259</v>
      </c>
      <c r="N423" t="s">
        <v>1406</v>
      </c>
      <c r="O423" s="2">
        <v>45172</v>
      </c>
      <c r="P423" s="6">
        <v>0.54473379629629626</v>
      </c>
      <c r="Q423" t="s">
        <v>490</v>
      </c>
      <c r="R423" t="s">
        <v>409</v>
      </c>
      <c r="S423" t="s">
        <v>887</v>
      </c>
      <c r="T423" t="s">
        <v>731</v>
      </c>
      <c r="U423">
        <v>16</v>
      </c>
      <c r="V423">
        <v>13</v>
      </c>
      <c r="W423">
        <v>5</v>
      </c>
      <c r="X423">
        <v>59</v>
      </c>
      <c r="Y423" t="s">
        <v>691</v>
      </c>
      <c r="Z423" t="s">
        <v>638</v>
      </c>
      <c r="AA423">
        <v>811</v>
      </c>
      <c r="AB423">
        <v>4055</v>
      </c>
      <c r="AC423" t="s">
        <v>409</v>
      </c>
    </row>
    <row r="424" spans="1:29" x14ac:dyDescent="0.35">
      <c r="A424" t="s">
        <v>95</v>
      </c>
      <c r="B424" t="s">
        <v>96</v>
      </c>
      <c r="C424" t="s">
        <v>97</v>
      </c>
      <c r="D424">
        <v>7196287267</v>
      </c>
      <c r="E424" t="s">
        <v>98</v>
      </c>
      <c r="F424" t="s">
        <v>19</v>
      </c>
      <c r="G424">
        <v>155</v>
      </c>
      <c r="H424" t="s">
        <v>95</v>
      </c>
      <c r="I424">
        <v>23</v>
      </c>
      <c r="J424">
        <v>3</v>
      </c>
      <c r="K424" t="s">
        <v>1319</v>
      </c>
      <c r="L424" s="2">
        <v>45047</v>
      </c>
      <c r="M424" s="6">
        <v>0.61594907407407407</v>
      </c>
      <c r="N424" t="s">
        <v>1289</v>
      </c>
      <c r="O424" s="2">
        <v>45052</v>
      </c>
      <c r="P424" s="6">
        <v>3.4722222222222224E-4</v>
      </c>
      <c r="Q424" t="s">
        <v>125</v>
      </c>
      <c r="R424" t="s">
        <v>401</v>
      </c>
      <c r="S424" t="s">
        <v>999</v>
      </c>
      <c r="T424" t="s">
        <v>727</v>
      </c>
      <c r="U424">
        <v>14</v>
      </c>
      <c r="V424">
        <v>0</v>
      </c>
      <c r="W424">
        <v>5</v>
      </c>
      <c r="X424">
        <v>23</v>
      </c>
      <c r="Y424" t="s">
        <v>656</v>
      </c>
      <c r="Z424" t="s">
        <v>635</v>
      </c>
      <c r="AA424">
        <v>1098</v>
      </c>
      <c r="AB424">
        <v>3294</v>
      </c>
      <c r="AC424" t="s">
        <v>401</v>
      </c>
    </row>
    <row r="425" spans="1:29" x14ac:dyDescent="0.35">
      <c r="A425" t="s">
        <v>32</v>
      </c>
      <c r="B425" t="s">
        <v>33</v>
      </c>
      <c r="C425" t="s">
        <v>34</v>
      </c>
      <c r="D425">
        <v>918576675504</v>
      </c>
      <c r="E425" t="s">
        <v>35</v>
      </c>
      <c r="F425" t="s">
        <v>19</v>
      </c>
      <c r="G425">
        <v>158</v>
      </c>
      <c r="H425" t="s">
        <v>32</v>
      </c>
      <c r="I425">
        <v>35</v>
      </c>
      <c r="J425">
        <v>2</v>
      </c>
      <c r="K425" t="s">
        <v>1259</v>
      </c>
      <c r="L425" s="2">
        <v>44988</v>
      </c>
      <c r="M425" s="6">
        <v>0.65297453703703701</v>
      </c>
      <c r="N425" t="s">
        <v>1317</v>
      </c>
      <c r="O425" s="2">
        <v>44993</v>
      </c>
      <c r="P425" s="6">
        <v>0.12015046296296296</v>
      </c>
      <c r="Q425" t="s">
        <v>376</v>
      </c>
      <c r="R425" t="s">
        <v>414</v>
      </c>
      <c r="S425" t="s">
        <v>839</v>
      </c>
      <c r="T425" t="s">
        <v>717</v>
      </c>
      <c r="U425">
        <v>15</v>
      </c>
      <c r="V425">
        <v>2</v>
      </c>
      <c r="W425">
        <v>5</v>
      </c>
      <c r="X425">
        <v>35</v>
      </c>
      <c r="Y425" t="s">
        <v>668</v>
      </c>
      <c r="Z425" t="s">
        <v>633</v>
      </c>
      <c r="AA425">
        <v>1865</v>
      </c>
      <c r="AB425">
        <v>3730</v>
      </c>
      <c r="AC425" t="s">
        <v>414</v>
      </c>
    </row>
    <row r="426" spans="1:29" x14ac:dyDescent="0.35">
      <c r="A426" t="s">
        <v>275</v>
      </c>
      <c r="B426" t="s">
        <v>276</v>
      </c>
      <c r="C426" t="s">
        <v>141</v>
      </c>
      <c r="D426">
        <v>3859920805</v>
      </c>
      <c r="E426" t="s">
        <v>277</v>
      </c>
      <c r="F426" t="s">
        <v>19</v>
      </c>
      <c r="G426">
        <v>172</v>
      </c>
      <c r="H426" t="s">
        <v>275</v>
      </c>
      <c r="I426">
        <v>62</v>
      </c>
      <c r="J426">
        <v>4</v>
      </c>
      <c r="K426" t="s">
        <v>1259</v>
      </c>
      <c r="L426" s="2">
        <v>44988</v>
      </c>
      <c r="M426" s="6">
        <v>0.19449074074074074</v>
      </c>
      <c r="N426" t="s">
        <v>1317</v>
      </c>
      <c r="O426" s="2">
        <v>44993</v>
      </c>
      <c r="P426" s="6">
        <v>0.21721064814814814</v>
      </c>
      <c r="Q426" t="s">
        <v>502</v>
      </c>
      <c r="R426" t="s">
        <v>414</v>
      </c>
      <c r="S426" t="s">
        <v>839</v>
      </c>
      <c r="T426" t="s">
        <v>717</v>
      </c>
      <c r="U426">
        <v>4</v>
      </c>
      <c r="V426">
        <v>5</v>
      </c>
      <c r="W426">
        <v>5</v>
      </c>
      <c r="X426">
        <v>62</v>
      </c>
      <c r="Y426" t="s">
        <v>694</v>
      </c>
      <c r="Z426" t="s">
        <v>633</v>
      </c>
      <c r="AA426">
        <v>1356</v>
      </c>
      <c r="AB426">
        <v>5424</v>
      </c>
      <c r="AC426" t="s">
        <v>414</v>
      </c>
    </row>
    <row r="427" spans="1:29" x14ac:dyDescent="0.35">
      <c r="A427" t="s">
        <v>36</v>
      </c>
      <c r="B427" t="s">
        <v>37</v>
      </c>
      <c r="C427" t="s">
        <v>38</v>
      </c>
      <c r="D427">
        <v>7138085704</v>
      </c>
      <c r="E427" t="s">
        <v>39</v>
      </c>
      <c r="F427" t="s">
        <v>10</v>
      </c>
      <c r="G427">
        <v>187</v>
      </c>
      <c r="H427" t="s">
        <v>36</v>
      </c>
      <c r="I427">
        <v>49</v>
      </c>
      <c r="J427">
        <v>5</v>
      </c>
      <c r="K427" t="s">
        <v>1272</v>
      </c>
      <c r="L427" s="2">
        <v>44968</v>
      </c>
      <c r="M427" s="6">
        <v>0.88241898148148146</v>
      </c>
      <c r="N427" t="s">
        <v>1309</v>
      </c>
      <c r="O427" s="2">
        <v>44973</v>
      </c>
      <c r="P427" s="6">
        <v>0.39871527777777777</v>
      </c>
      <c r="Q427" t="s">
        <v>506</v>
      </c>
      <c r="R427" t="s">
        <v>407</v>
      </c>
      <c r="S427" t="s">
        <v>712</v>
      </c>
      <c r="T427" t="s">
        <v>713</v>
      </c>
      <c r="U427">
        <v>21</v>
      </c>
      <c r="V427">
        <v>9</v>
      </c>
      <c r="W427">
        <v>5</v>
      </c>
      <c r="X427">
        <v>49</v>
      </c>
      <c r="Y427" t="s">
        <v>682</v>
      </c>
      <c r="Z427" t="s">
        <v>633</v>
      </c>
      <c r="AA427">
        <v>903</v>
      </c>
      <c r="AB427">
        <v>4515</v>
      </c>
      <c r="AC427" t="s">
        <v>407</v>
      </c>
    </row>
    <row r="428" spans="1:29" x14ac:dyDescent="0.35">
      <c r="A428" t="s">
        <v>52</v>
      </c>
      <c r="B428" t="s">
        <v>53</v>
      </c>
      <c r="C428" t="s">
        <v>17</v>
      </c>
      <c r="D428">
        <v>919921125624</v>
      </c>
      <c r="E428" t="s">
        <v>54</v>
      </c>
      <c r="F428" t="s">
        <v>19</v>
      </c>
      <c r="G428">
        <v>191</v>
      </c>
      <c r="H428" t="s">
        <v>52</v>
      </c>
      <c r="I428">
        <v>24</v>
      </c>
      <c r="J428">
        <v>3</v>
      </c>
      <c r="K428" t="s">
        <v>1432</v>
      </c>
      <c r="L428" s="2">
        <v>45211</v>
      </c>
      <c r="M428" s="6">
        <v>0.7590972222222222</v>
      </c>
      <c r="N428" t="s">
        <v>1433</v>
      </c>
      <c r="O428" s="2">
        <v>45216</v>
      </c>
      <c r="P428" s="6">
        <v>0.36807870370370371</v>
      </c>
      <c r="Q428" t="s">
        <v>507</v>
      </c>
      <c r="R428" t="s">
        <v>405</v>
      </c>
      <c r="S428" t="s">
        <v>1006</v>
      </c>
      <c r="T428" t="s">
        <v>740</v>
      </c>
      <c r="U428">
        <v>18</v>
      </c>
      <c r="V428">
        <v>8</v>
      </c>
      <c r="W428">
        <v>5</v>
      </c>
      <c r="X428">
        <v>24</v>
      </c>
      <c r="Y428" t="s">
        <v>657</v>
      </c>
      <c r="Z428" t="s">
        <v>644</v>
      </c>
      <c r="AA428">
        <v>535</v>
      </c>
      <c r="AB428">
        <v>1605</v>
      </c>
      <c r="AC428" t="s">
        <v>405</v>
      </c>
    </row>
    <row r="429" spans="1:29" x14ac:dyDescent="0.35">
      <c r="A429" t="s">
        <v>264</v>
      </c>
      <c r="B429" t="s">
        <v>265</v>
      </c>
      <c r="C429" t="s">
        <v>266</v>
      </c>
      <c r="D429">
        <v>407409251</v>
      </c>
      <c r="E429" t="s">
        <v>267</v>
      </c>
      <c r="F429" t="s">
        <v>19</v>
      </c>
      <c r="G429">
        <v>200</v>
      </c>
      <c r="H429" t="s">
        <v>264</v>
      </c>
      <c r="I429">
        <v>23</v>
      </c>
      <c r="J429">
        <v>5</v>
      </c>
      <c r="K429" t="s">
        <v>1442</v>
      </c>
      <c r="L429" s="2">
        <v>44929</v>
      </c>
      <c r="M429" s="6">
        <v>0.83629629629629632</v>
      </c>
      <c r="N429" t="s">
        <v>1443</v>
      </c>
      <c r="O429" s="2">
        <v>44934</v>
      </c>
      <c r="P429" s="6">
        <v>0.97143518518518523</v>
      </c>
      <c r="Q429" t="s">
        <v>441</v>
      </c>
      <c r="R429" t="s">
        <v>401</v>
      </c>
      <c r="S429" t="s">
        <v>1002</v>
      </c>
      <c r="T429" t="s">
        <v>731</v>
      </c>
      <c r="U429">
        <v>20</v>
      </c>
      <c r="V429">
        <v>23</v>
      </c>
      <c r="W429">
        <v>5</v>
      </c>
      <c r="X429">
        <v>23</v>
      </c>
      <c r="Y429" t="s">
        <v>656</v>
      </c>
      <c r="Z429" t="s">
        <v>635</v>
      </c>
      <c r="AA429">
        <v>1098</v>
      </c>
      <c r="AB429">
        <v>5490</v>
      </c>
      <c r="AC429" t="s">
        <v>401</v>
      </c>
    </row>
    <row r="430" spans="1:29" x14ac:dyDescent="0.35">
      <c r="A430" t="s">
        <v>347</v>
      </c>
      <c r="B430" t="s">
        <v>348</v>
      </c>
      <c r="C430" t="s">
        <v>349</v>
      </c>
      <c r="D430">
        <v>917264144428</v>
      </c>
      <c r="E430" t="s">
        <v>350</v>
      </c>
      <c r="F430" t="s">
        <v>10</v>
      </c>
      <c r="G430">
        <v>202</v>
      </c>
      <c r="H430" t="s">
        <v>347</v>
      </c>
      <c r="I430">
        <v>36</v>
      </c>
      <c r="J430">
        <v>5</v>
      </c>
      <c r="K430" t="s">
        <v>1271</v>
      </c>
      <c r="L430" s="2">
        <v>45134</v>
      </c>
      <c r="M430" s="6">
        <v>0.34291666666666665</v>
      </c>
      <c r="N430" t="s">
        <v>1444</v>
      </c>
      <c r="O430" s="2">
        <v>45139</v>
      </c>
      <c r="P430" s="6">
        <v>0.12640046296296295</v>
      </c>
      <c r="Q430" t="s">
        <v>512</v>
      </c>
      <c r="R430" t="s">
        <v>405</v>
      </c>
      <c r="S430" t="s">
        <v>998</v>
      </c>
      <c r="T430" t="s">
        <v>740</v>
      </c>
      <c r="U430">
        <v>8</v>
      </c>
      <c r="V430">
        <v>3</v>
      </c>
      <c r="W430">
        <v>5</v>
      </c>
      <c r="X430">
        <v>36</v>
      </c>
      <c r="Y430" t="s">
        <v>669</v>
      </c>
      <c r="Z430" t="s">
        <v>631</v>
      </c>
      <c r="AA430">
        <v>203</v>
      </c>
      <c r="AB430">
        <v>1015</v>
      </c>
      <c r="AC430" t="s">
        <v>405</v>
      </c>
    </row>
    <row r="431" spans="1:29" x14ac:dyDescent="0.35">
      <c r="A431" t="s">
        <v>370</v>
      </c>
      <c r="B431" t="s">
        <v>371</v>
      </c>
      <c r="C431" t="s">
        <v>372</v>
      </c>
      <c r="D431">
        <v>2769457161</v>
      </c>
      <c r="E431" t="s">
        <v>373</v>
      </c>
      <c r="F431" t="s">
        <v>10</v>
      </c>
      <c r="G431">
        <v>210</v>
      </c>
      <c r="H431" t="s">
        <v>370</v>
      </c>
      <c r="I431">
        <v>32</v>
      </c>
      <c r="J431">
        <v>4</v>
      </c>
      <c r="K431" t="s">
        <v>1313</v>
      </c>
      <c r="L431" s="2">
        <v>45270</v>
      </c>
      <c r="M431" s="6">
        <v>3.2314814814814817E-2</v>
      </c>
      <c r="N431" t="s">
        <v>1265</v>
      </c>
      <c r="O431" s="2">
        <v>45275</v>
      </c>
      <c r="P431" s="6">
        <v>0.33512731481481484</v>
      </c>
      <c r="Q431" t="s">
        <v>296</v>
      </c>
      <c r="R431" t="s">
        <v>405</v>
      </c>
      <c r="S431" t="s">
        <v>996</v>
      </c>
      <c r="T431" t="s">
        <v>720</v>
      </c>
      <c r="U431">
        <v>0</v>
      </c>
      <c r="V431">
        <v>8</v>
      </c>
      <c r="W431">
        <v>5</v>
      </c>
      <c r="X431">
        <v>32</v>
      </c>
      <c r="Y431" t="s">
        <v>665</v>
      </c>
      <c r="Z431" t="s">
        <v>629</v>
      </c>
      <c r="AA431">
        <v>1792</v>
      </c>
      <c r="AB431">
        <v>7168</v>
      </c>
      <c r="AC431" t="s">
        <v>405</v>
      </c>
    </row>
    <row r="432" spans="1:29" x14ac:dyDescent="0.35">
      <c r="A432" t="s">
        <v>362</v>
      </c>
      <c r="B432" t="s">
        <v>363</v>
      </c>
      <c r="C432" t="s">
        <v>364</v>
      </c>
      <c r="D432">
        <v>912783169130</v>
      </c>
      <c r="E432" t="s">
        <v>365</v>
      </c>
      <c r="F432" t="s">
        <v>19</v>
      </c>
      <c r="G432">
        <v>212</v>
      </c>
      <c r="H432" t="s">
        <v>362</v>
      </c>
      <c r="I432">
        <v>7</v>
      </c>
      <c r="J432">
        <v>2</v>
      </c>
      <c r="K432" t="s">
        <v>1258</v>
      </c>
      <c r="L432" s="2">
        <v>44985</v>
      </c>
      <c r="M432" s="6">
        <v>0.30185185185185187</v>
      </c>
      <c r="N432" t="s">
        <v>1245</v>
      </c>
      <c r="O432" s="2">
        <v>44990</v>
      </c>
      <c r="P432" s="6">
        <v>0.83454861111111112</v>
      </c>
      <c r="Q432" t="s">
        <v>468</v>
      </c>
      <c r="R432" t="s">
        <v>414</v>
      </c>
      <c r="S432" t="s">
        <v>712</v>
      </c>
      <c r="T432" t="s">
        <v>731</v>
      </c>
      <c r="U432">
        <v>7</v>
      </c>
      <c r="V432">
        <v>20</v>
      </c>
      <c r="W432">
        <v>5</v>
      </c>
      <c r="X432">
        <v>7</v>
      </c>
      <c r="Y432" t="s">
        <v>639</v>
      </c>
      <c r="Z432" t="s">
        <v>629</v>
      </c>
      <c r="AA432">
        <v>409</v>
      </c>
      <c r="AB432">
        <v>818</v>
      </c>
      <c r="AC432" t="s">
        <v>414</v>
      </c>
    </row>
    <row r="433" spans="1:29" x14ac:dyDescent="0.35">
      <c r="A433" t="s">
        <v>20</v>
      </c>
      <c r="B433" t="s">
        <v>21</v>
      </c>
      <c r="C433" t="s">
        <v>22</v>
      </c>
      <c r="D433">
        <v>7232349928</v>
      </c>
      <c r="E433" t="s">
        <v>23</v>
      </c>
      <c r="F433" t="s">
        <v>19</v>
      </c>
      <c r="G433">
        <v>216</v>
      </c>
      <c r="H433" t="s">
        <v>20</v>
      </c>
      <c r="I433">
        <v>23</v>
      </c>
      <c r="J433">
        <v>1</v>
      </c>
      <c r="K433" t="s">
        <v>1249</v>
      </c>
      <c r="L433" s="2">
        <v>45202</v>
      </c>
      <c r="M433" s="6">
        <v>0.65734953703703702</v>
      </c>
      <c r="N433" t="s">
        <v>1455</v>
      </c>
      <c r="O433" s="2">
        <v>45207</v>
      </c>
      <c r="P433" s="6">
        <v>0.8656018518518519</v>
      </c>
      <c r="Q433" t="s">
        <v>141</v>
      </c>
      <c r="R433" t="s">
        <v>401</v>
      </c>
      <c r="S433" t="s">
        <v>1006</v>
      </c>
      <c r="T433" t="s">
        <v>731</v>
      </c>
      <c r="U433">
        <v>15</v>
      </c>
      <c r="V433">
        <v>20</v>
      </c>
      <c r="W433">
        <v>5</v>
      </c>
      <c r="X433">
        <v>23</v>
      </c>
      <c r="Y433" t="s">
        <v>656</v>
      </c>
      <c r="Z433" t="s">
        <v>635</v>
      </c>
      <c r="AA433">
        <v>1098</v>
      </c>
      <c r="AB433">
        <v>1098</v>
      </c>
      <c r="AC433" t="s">
        <v>401</v>
      </c>
    </row>
    <row r="434" spans="1:29" x14ac:dyDescent="0.35">
      <c r="A434" t="s">
        <v>115</v>
      </c>
      <c r="B434" t="s">
        <v>116</v>
      </c>
      <c r="C434" t="s">
        <v>117</v>
      </c>
      <c r="D434">
        <v>2539728317</v>
      </c>
      <c r="E434" t="s">
        <v>118</v>
      </c>
      <c r="F434" t="s">
        <v>10</v>
      </c>
      <c r="G434">
        <v>224</v>
      </c>
      <c r="H434" t="s">
        <v>115</v>
      </c>
      <c r="I434">
        <v>34</v>
      </c>
      <c r="J434">
        <v>1</v>
      </c>
      <c r="K434" t="s">
        <v>1425</v>
      </c>
      <c r="L434" s="2">
        <v>45162</v>
      </c>
      <c r="M434" s="6">
        <v>0.8763657407407407</v>
      </c>
      <c r="N434" t="s">
        <v>1280</v>
      </c>
      <c r="O434" s="2">
        <v>45167</v>
      </c>
      <c r="P434" s="6">
        <v>8.7962962962962965E-2</v>
      </c>
      <c r="Q434" t="s">
        <v>522</v>
      </c>
      <c r="R434" t="s">
        <v>409</v>
      </c>
      <c r="S434" t="s">
        <v>887</v>
      </c>
      <c r="T434" t="s">
        <v>740</v>
      </c>
      <c r="U434">
        <v>21</v>
      </c>
      <c r="V434">
        <v>2</v>
      </c>
      <c r="W434">
        <v>5</v>
      </c>
      <c r="X434">
        <v>34</v>
      </c>
      <c r="Y434" t="s">
        <v>667</v>
      </c>
      <c r="Z434" t="s">
        <v>629</v>
      </c>
      <c r="AA434">
        <v>1335</v>
      </c>
      <c r="AB434">
        <v>1335</v>
      </c>
      <c r="AC434" t="s">
        <v>409</v>
      </c>
    </row>
    <row r="435" spans="1:29" x14ac:dyDescent="0.35">
      <c r="A435" t="s">
        <v>213</v>
      </c>
      <c r="B435" t="s">
        <v>214</v>
      </c>
      <c r="C435" t="s">
        <v>215</v>
      </c>
      <c r="D435">
        <v>918068004996</v>
      </c>
      <c r="E435" t="s">
        <v>216</v>
      </c>
      <c r="F435" t="s">
        <v>10</v>
      </c>
      <c r="G435">
        <v>230</v>
      </c>
      <c r="H435" t="s">
        <v>213</v>
      </c>
      <c r="I435">
        <v>64</v>
      </c>
      <c r="J435">
        <v>3</v>
      </c>
      <c r="K435" t="s">
        <v>1362</v>
      </c>
      <c r="L435" s="2">
        <v>45165</v>
      </c>
      <c r="M435" s="6">
        <v>0.35266203703703702</v>
      </c>
      <c r="N435" t="s">
        <v>1342</v>
      </c>
      <c r="O435" s="2">
        <v>45170</v>
      </c>
      <c r="P435" s="6">
        <v>6.653935185185185E-2</v>
      </c>
      <c r="Q435" t="s">
        <v>89</v>
      </c>
      <c r="R435" t="s">
        <v>409</v>
      </c>
      <c r="S435" t="s">
        <v>887</v>
      </c>
      <c r="T435" t="s">
        <v>720</v>
      </c>
      <c r="U435">
        <v>8</v>
      </c>
      <c r="V435">
        <v>1</v>
      </c>
      <c r="W435">
        <v>5</v>
      </c>
      <c r="X435">
        <v>64</v>
      </c>
      <c r="Y435" t="s">
        <v>696</v>
      </c>
      <c r="Z435" t="s">
        <v>629</v>
      </c>
      <c r="AA435">
        <v>1878</v>
      </c>
      <c r="AB435">
        <v>5634</v>
      </c>
      <c r="AC435" t="s">
        <v>409</v>
      </c>
    </row>
    <row r="436" spans="1:29" x14ac:dyDescent="0.35">
      <c r="A436" t="s">
        <v>278</v>
      </c>
      <c r="B436" t="s">
        <v>279</v>
      </c>
      <c r="C436" t="s">
        <v>280</v>
      </c>
      <c r="D436">
        <v>8410472405</v>
      </c>
      <c r="E436" t="s">
        <v>281</v>
      </c>
      <c r="F436" t="s">
        <v>19</v>
      </c>
      <c r="G436">
        <v>235</v>
      </c>
      <c r="H436" t="s">
        <v>278</v>
      </c>
      <c r="I436">
        <v>56</v>
      </c>
      <c r="J436">
        <v>2</v>
      </c>
      <c r="K436" t="s">
        <v>1261</v>
      </c>
      <c r="L436" s="2">
        <v>44983</v>
      </c>
      <c r="M436" s="6">
        <v>0.60192129629629632</v>
      </c>
      <c r="N436" t="s">
        <v>1259</v>
      </c>
      <c r="O436" s="2">
        <v>44988</v>
      </c>
      <c r="P436" s="6">
        <v>0.97665509259259264</v>
      </c>
      <c r="Q436" t="s">
        <v>311</v>
      </c>
      <c r="R436" t="s">
        <v>401</v>
      </c>
      <c r="S436" t="s">
        <v>712</v>
      </c>
      <c r="T436" t="s">
        <v>720</v>
      </c>
      <c r="U436">
        <v>14</v>
      </c>
      <c r="V436">
        <v>23</v>
      </c>
      <c r="W436">
        <v>5</v>
      </c>
      <c r="X436">
        <v>56</v>
      </c>
      <c r="Y436" t="s">
        <v>654</v>
      </c>
      <c r="Z436" t="s">
        <v>409</v>
      </c>
      <c r="AA436">
        <v>1272</v>
      </c>
      <c r="AB436">
        <v>2544</v>
      </c>
      <c r="AC436" t="s">
        <v>401</v>
      </c>
    </row>
    <row r="437" spans="1:29" x14ac:dyDescent="0.35">
      <c r="A437" t="s">
        <v>290</v>
      </c>
      <c r="B437" t="s">
        <v>291</v>
      </c>
      <c r="C437" t="s">
        <v>292</v>
      </c>
      <c r="D437">
        <v>919182523205</v>
      </c>
      <c r="E437" t="s">
        <v>293</v>
      </c>
      <c r="F437" t="s">
        <v>10</v>
      </c>
      <c r="G437">
        <v>240</v>
      </c>
      <c r="H437" t="s">
        <v>290</v>
      </c>
      <c r="I437">
        <v>5</v>
      </c>
      <c r="J437">
        <v>5</v>
      </c>
      <c r="K437" t="s">
        <v>1391</v>
      </c>
      <c r="L437" s="2">
        <v>45010</v>
      </c>
      <c r="M437" s="6">
        <v>0.25252314814814814</v>
      </c>
      <c r="N437" t="s">
        <v>1462</v>
      </c>
      <c r="O437" s="2">
        <v>45015</v>
      </c>
      <c r="P437" s="6">
        <v>0.6551851851851852</v>
      </c>
      <c r="Q437" t="s">
        <v>447</v>
      </c>
      <c r="R437" t="s">
        <v>424</v>
      </c>
      <c r="S437" t="s">
        <v>839</v>
      </c>
      <c r="T437" t="s">
        <v>713</v>
      </c>
      <c r="U437">
        <v>6</v>
      </c>
      <c r="V437">
        <v>15</v>
      </c>
      <c r="W437">
        <v>5</v>
      </c>
      <c r="X437">
        <v>5</v>
      </c>
      <c r="Y437" t="s">
        <v>636</v>
      </c>
      <c r="Z437" t="s">
        <v>633</v>
      </c>
      <c r="AA437">
        <v>1444</v>
      </c>
      <c r="AB437">
        <v>7220</v>
      </c>
      <c r="AC437" t="s">
        <v>424</v>
      </c>
    </row>
    <row r="438" spans="1:29" x14ac:dyDescent="0.35">
      <c r="A438" t="s">
        <v>175</v>
      </c>
      <c r="B438" t="s">
        <v>176</v>
      </c>
      <c r="C438" t="s">
        <v>145</v>
      </c>
      <c r="D438">
        <v>2544865070</v>
      </c>
      <c r="E438" t="s">
        <v>177</v>
      </c>
      <c r="F438" t="s">
        <v>10</v>
      </c>
      <c r="G438">
        <v>243</v>
      </c>
      <c r="H438" t="s">
        <v>175</v>
      </c>
      <c r="I438">
        <v>3</v>
      </c>
      <c r="J438">
        <v>1</v>
      </c>
      <c r="K438" t="s">
        <v>1387</v>
      </c>
      <c r="L438" s="2">
        <v>44962</v>
      </c>
      <c r="M438" s="6">
        <v>0.86848379629629635</v>
      </c>
      <c r="N438" t="s">
        <v>1355</v>
      </c>
      <c r="O438" s="2">
        <v>44967</v>
      </c>
      <c r="P438" s="6">
        <v>0.52145833333333336</v>
      </c>
      <c r="Q438" t="s">
        <v>529</v>
      </c>
      <c r="R438" t="s">
        <v>407</v>
      </c>
      <c r="S438" t="s">
        <v>712</v>
      </c>
      <c r="T438" t="s">
        <v>720</v>
      </c>
      <c r="U438">
        <v>20</v>
      </c>
      <c r="V438">
        <v>12</v>
      </c>
      <c r="W438">
        <v>5</v>
      </c>
      <c r="X438">
        <v>3</v>
      </c>
      <c r="Y438" t="s">
        <v>632</v>
      </c>
      <c r="Z438" t="s">
        <v>633</v>
      </c>
      <c r="AA438">
        <v>1534</v>
      </c>
      <c r="AB438">
        <v>1534</v>
      </c>
      <c r="AC438" t="s">
        <v>407</v>
      </c>
    </row>
    <row r="439" spans="1:29" x14ac:dyDescent="0.35">
      <c r="A439" t="s">
        <v>209</v>
      </c>
      <c r="B439" t="s">
        <v>210</v>
      </c>
      <c r="C439" t="s">
        <v>211</v>
      </c>
      <c r="D439">
        <v>5846932069</v>
      </c>
      <c r="E439" t="s">
        <v>212</v>
      </c>
      <c r="F439" t="s">
        <v>19</v>
      </c>
      <c r="G439">
        <v>247</v>
      </c>
      <c r="H439" t="s">
        <v>209</v>
      </c>
      <c r="I439">
        <v>23</v>
      </c>
      <c r="J439">
        <v>4</v>
      </c>
      <c r="K439" t="s">
        <v>1464</v>
      </c>
      <c r="L439" s="2">
        <v>45210</v>
      </c>
      <c r="M439" s="6">
        <v>0.24916666666666668</v>
      </c>
      <c r="N439" t="s">
        <v>1465</v>
      </c>
      <c r="O439" s="2">
        <v>45215</v>
      </c>
      <c r="P439" s="6">
        <v>0.12414351851851851</v>
      </c>
      <c r="Q439" t="s">
        <v>530</v>
      </c>
      <c r="R439" t="s">
        <v>401</v>
      </c>
      <c r="S439" t="s">
        <v>1006</v>
      </c>
      <c r="T439" t="s">
        <v>715</v>
      </c>
      <c r="U439">
        <v>5</v>
      </c>
      <c r="V439">
        <v>2</v>
      </c>
      <c r="W439">
        <v>5</v>
      </c>
      <c r="X439">
        <v>23</v>
      </c>
      <c r="Y439" t="s">
        <v>656</v>
      </c>
      <c r="Z439" t="s">
        <v>635</v>
      </c>
      <c r="AA439">
        <v>1098</v>
      </c>
      <c r="AB439">
        <v>4392</v>
      </c>
      <c r="AC439" t="s">
        <v>401</v>
      </c>
    </row>
    <row r="440" spans="1:29" x14ac:dyDescent="0.35">
      <c r="A440" t="s">
        <v>6</v>
      </c>
      <c r="B440" t="s">
        <v>7</v>
      </c>
      <c r="C440" t="s">
        <v>8</v>
      </c>
      <c r="D440">
        <v>917193971454</v>
      </c>
      <c r="E440" t="s">
        <v>9</v>
      </c>
      <c r="F440" t="s">
        <v>10</v>
      </c>
      <c r="G440">
        <v>259</v>
      </c>
      <c r="H440" t="s">
        <v>6</v>
      </c>
      <c r="I440">
        <v>62</v>
      </c>
      <c r="J440">
        <v>1</v>
      </c>
      <c r="K440" t="s">
        <v>1245</v>
      </c>
      <c r="L440" s="2">
        <v>44990</v>
      </c>
      <c r="M440" s="6">
        <v>0.64020833333333338</v>
      </c>
      <c r="N440" t="s">
        <v>1401</v>
      </c>
      <c r="O440" s="2">
        <v>44995</v>
      </c>
      <c r="P440" s="6">
        <v>2.7893518518518519E-3</v>
      </c>
      <c r="Q440" t="s">
        <v>408</v>
      </c>
      <c r="R440" t="s">
        <v>414</v>
      </c>
      <c r="S440" t="s">
        <v>839</v>
      </c>
      <c r="T440" t="s">
        <v>720</v>
      </c>
      <c r="U440">
        <v>15</v>
      </c>
      <c r="V440">
        <v>0</v>
      </c>
      <c r="W440">
        <v>5</v>
      </c>
      <c r="X440">
        <v>62</v>
      </c>
      <c r="Y440" t="s">
        <v>694</v>
      </c>
      <c r="Z440" t="s">
        <v>633</v>
      </c>
      <c r="AA440">
        <v>1356</v>
      </c>
      <c r="AB440">
        <v>1356</v>
      </c>
      <c r="AC440" t="s">
        <v>414</v>
      </c>
    </row>
    <row r="441" spans="1:29" x14ac:dyDescent="0.35">
      <c r="A441" t="s">
        <v>15</v>
      </c>
      <c r="B441" t="s">
        <v>16</v>
      </c>
      <c r="C441" t="s">
        <v>17</v>
      </c>
      <c r="D441">
        <v>7400208126</v>
      </c>
      <c r="E441" t="s">
        <v>18</v>
      </c>
      <c r="F441" t="s">
        <v>19</v>
      </c>
      <c r="G441">
        <v>280</v>
      </c>
      <c r="H441" t="s">
        <v>15</v>
      </c>
      <c r="I441">
        <v>19</v>
      </c>
      <c r="J441">
        <v>3</v>
      </c>
      <c r="K441" t="s">
        <v>1383</v>
      </c>
      <c r="L441" s="2">
        <v>44964</v>
      </c>
      <c r="M441" s="6">
        <v>0.73943287037037042</v>
      </c>
      <c r="N441" t="s">
        <v>1330</v>
      </c>
      <c r="O441" s="2">
        <v>44969</v>
      </c>
      <c r="P441" s="6">
        <v>0.68825231481481486</v>
      </c>
      <c r="Q441" t="s">
        <v>57</v>
      </c>
      <c r="R441" t="s">
        <v>407</v>
      </c>
      <c r="S441" t="s">
        <v>712</v>
      </c>
      <c r="T441" t="s">
        <v>731</v>
      </c>
      <c r="U441">
        <v>17</v>
      </c>
      <c r="V441">
        <v>16</v>
      </c>
      <c r="W441">
        <v>5</v>
      </c>
      <c r="X441">
        <v>19</v>
      </c>
      <c r="Y441" t="s">
        <v>652</v>
      </c>
      <c r="Z441" t="s">
        <v>644</v>
      </c>
      <c r="AA441">
        <v>1234</v>
      </c>
      <c r="AB441">
        <v>3702</v>
      </c>
      <c r="AC441" t="s">
        <v>407</v>
      </c>
    </row>
    <row r="442" spans="1:29" x14ac:dyDescent="0.35">
      <c r="A442" t="s">
        <v>15</v>
      </c>
      <c r="B442" t="s">
        <v>16</v>
      </c>
      <c r="C442" t="s">
        <v>17</v>
      </c>
      <c r="D442">
        <v>7400208126</v>
      </c>
      <c r="E442" t="s">
        <v>18</v>
      </c>
      <c r="F442" t="s">
        <v>19</v>
      </c>
      <c r="G442">
        <v>293</v>
      </c>
      <c r="H442" t="s">
        <v>15</v>
      </c>
      <c r="I442">
        <v>1</v>
      </c>
      <c r="J442">
        <v>4</v>
      </c>
      <c r="K442" t="s">
        <v>1441</v>
      </c>
      <c r="L442" s="2">
        <v>45173</v>
      </c>
      <c r="M442" s="6">
        <v>0.16929398148148148</v>
      </c>
      <c r="N442" t="s">
        <v>1397</v>
      </c>
      <c r="O442" s="2">
        <v>45178</v>
      </c>
      <c r="P442" s="6">
        <v>0.75736111111111115</v>
      </c>
      <c r="Q442" t="s">
        <v>545</v>
      </c>
      <c r="R442" t="s">
        <v>424</v>
      </c>
      <c r="S442" t="s">
        <v>1005</v>
      </c>
      <c r="T442" t="s">
        <v>727</v>
      </c>
      <c r="U442">
        <v>4</v>
      </c>
      <c r="V442">
        <v>18</v>
      </c>
      <c r="W442">
        <v>5</v>
      </c>
      <c r="X442">
        <v>1</v>
      </c>
      <c r="Y442" t="s">
        <v>628</v>
      </c>
      <c r="Z442" t="s">
        <v>629</v>
      </c>
      <c r="AA442">
        <v>1935</v>
      </c>
      <c r="AB442">
        <v>7740</v>
      </c>
      <c r="AC442" t="s">
        <v>424</v>
      </c>
    </row>
    <row r="443" spans="1:29" x14ac:dyDescent="0.35">
      <c r="A443" t="s">
        <v>190</v>
      </c>
      <c r="B443" t="s">
        <v>191</v>
      </c>
      <c r="C443" t="s">
        <v>192</v>
      </c>
      <c r="D443">
        <v>910798274175</v>
      </c>
      <c r="E443" t="s">
        <v>193</v>
      </c>
      <c r="F443" t="s">
        <v>19</v>
      </c>
      <c r="G443">
        <v>297</v>
      </c>
      <c r="H443" t="s">
        <v>190</v>
      </c>
      <c r="I443">
        <v>13</v>
      </c>
      <c r="J443">
        <v>3</v>
      </c>
      <c r="K443" t="s">
        <v>1258</v>
      </c>
      <c r="L443" s="2">
        <v>44985</v>
      </c>
      <c r="M443" s="6">
        <v>0.84408564814814813</v>
      </c>
      <c r="N443" t="s">
        <v>1245</v>
      </c>
      <c r="O443" s="2">
        <v>44990</v>
      </c>
      <c r="P443" s="6">
        <v>0.8697569444444444</v>
      </c>
      <c r="Q443" t="s">
        <v>391</v>
      </c>
      <c r="R443" t="s">
        <v>414</v>
      </c>
      <c r="S443" t="s">
        <v>712</v>
      </c>
      <c r="T443" t="s">
        <v>731</v>
      </c>
      <c r="U443">
        <v>20</v>
      </c>
      <c r="V443">
        <v>20</v>
      </c>
      <c r="W443">
        <v>5</v>
      </c>
      <c r="X443">
        <v>13</v>
      </c>
      <c r="Y443" t="s">
        <v>646</v>
      </c>
      <c r="Z443" t="s">
        <v>644</v>
      </c>
      <c r="AA443">
        <v>1141</v>
      </c>
      <c r="AB443">
        <v>3423</v>
      </c>
      <c r="AC443" t="s">
        <v>414</v>
      </c>
    </row>
    <row r="444" spans="1:29" x14ac:dyDescent="0.35">
      <c r="A444" t="s">
        <v>275</v>
      </c>
      <c r="B444" t="s">
        <v>276</v>
      </c>
      <c r="C444" t="s">
        <v>141</v>
      </c>
      <c r="D444">
        <v>3859920805</v>
      </c>
      <c r="E444" t="s">
        <v>277</v>
      </c>
      <c r="F444" t="s">
        <v>19</v>
      </c>
      <c r="G444">
        <v>301</v>
      </c>
      <c r="H444" t="s">
        <v>275</v>
      </c>
      <c r="I444">
        <v>6</v>
      </c>
      <c r="J444">
        <v>3</v>
      </c>
      <c r="K444" t="s">
        <v>1332</v>
      </c>
      <c r="L444" s="2">
        <v>44984</v>
      </c>
      <c r="M444" s="6">
        <v>0.2669212962962963</v>
      </c>
      <c r="N444" t="s">
        <v>1260</v>
      </c>
      <c r="O444" s="2">
        <v>44989</v>
      </c>
      <c r="P444" s="6">
        <v>0.70296296296296301</v>
      </c>
      <c r="Q444" t="s">
        <v>207</v>
      </c>
      <c r="R444" t="s">
        <v>414</v>
      </c>
      <c r="S444" t="s">
        <v>712</v>
      </c>
      <c r="T444" t="s">
        <v>727</v>
      </c>
      <c r="U444">
        <v>6</v>
      </c>
      <c r="V444">
        <v>16</v>
      </c>
      <c r="W444">
        <v>5</v>
      </c>
      <c r="X444">
        <v>6</v>
      </c>
      <c r="Y444" t="s">
        <v>637</v>
      </c>
      <c r="Z444" t="s">
        <v>638</v>
      </c>
      <c r="AA444">
        <v>1112</v>
      </c>
      <c r="AB444">
        <v>3336</v>
      </c>
      <c r="AC444" t="s">
        <v>414</v>
      </c>
    </row>
    <row r="445" spans="1:29" x14ac:dyDescent="0.35">
      <c r="A445" t="s">
        <v>178</v>
      </c>
      <c r="B445" t="s">
        <v>179</v>
      </c>
      <c r="C445" t="s">
        <v>180</v>
      </c>
      <c r="D445">
        <v>9843970658</v>
      </c>
      <c r="E445" t="s">
        <v>181</v>
      </c>
      <c r="F445" t="s">
        <v>19</v>
      </c>
      <c r="G445">
        <v>312</v>
      </c>
      <c r="H445" t="s">
        <v>178</v>
      </c>
      <c r="I445">
        <v>9</v>
      </c>
      <c r="J445">
        <v>1</v>
      </c>
      <c r="K445" t="s">
        <v>1282</v>
      </c>
      <c r="L445" s="2">
        <v>45160</v>
      </c>
      <c r="M445" s="6">
        <v>0.76916666666666667</v>
      </c>
      <c r="N445" t="s">
        <v>1362</v>
      </c>
      <c r="O445" s="2">
        <v>45165</v>
      </c>
      <c r="P445" s="6">
        <v>0.25085648148148149</v>
      </c>
      <c r="Q445" t="s">
        <v>549</v>
      </c>
      <c r="R445" t="s">
        <v>409</v>
      </c>
      <c r="S445" t="s">
        <v>887</v>
      </c>
      <c r="T445" t="s">
        <v>731</v>
      </c>
      <c r="U445">
        <v>18</v>
      </c>
      <c r="V445">
        <v>6</v>
      </c>
      <c r="W445">
        <v>5</v>
      </c>
      <c r="X445">
        <v>9</v>
      </c>
      <c r="Y445" t="s">
        <v>641</v>
      </c>
      <c r="Z445" t="s">
        <v>633</v>
      </c>
      <c r="AA445">
        <v>1605</v>
      </c>
      <c r="AB445">
        <v>1605</v>
      </c>
      <c r="AC445" t="s">
        <v>409</v>
      </c>
    </row>
    <row r="446" spans="1:29" x14ac:dyDescent="0.35">
      <c r="A446" t="s">
        <v>99</v>
      </c>
      <c r="B446" t="s">
        <v>100</v>
      </c>
      <c r="C446" t="s">
        <v>101</v>
      </c>
      <c r="D446">
        <v>910316756360</v>
      </c>
      <c r="E446" t="s">
        <v>102</v>
      </c>
      <c r="F446" t="s">
        <v>10</v>
      </c>
      <c r="G446">
        <v>328</v>
      </c>
      <c r="H446" t="s">
        <v>99</v>
      </c>
      <c r="I446">
        <v>23</v>
      </c>
      <c r="J446">
        <v>3</v>
      </c>
      <c r="K446" t="s">
        <v>1438</v>
      </c>
      <c r="L446" s="2">
        <v>45033</v>
      </c>
      <c r="M446" s="6">
        <v>0.74418981481481483</v>
      </c>
      <c r="N446" t="s">
        <v>1393</v>
      </c>
      <c r="O446" s="2">
        <v>45038</v>
      </c>
      <c r="P446" s="6">
        <v>0.37451388888888887</v>
      </c>
      <c r="Q446" t="s">
        <v>184</v>
      </c>
      <c r="R446" t="s">
        <v>401</v>
      </c>
      <c r="S446" t="s">
        <v>997</v>
      </c>
      <c r="T446" t="s">
        <v>727</v>
      </c>
      <c r="U446">
        <v>17</v>
      </c>
      <c r="V446">
        <v>8</v>
      </c>
      <c r="W446">
        <v>5</v>
      </c>
      <c r="X446">
        <v>23</v>
      </c>
      <c r="Y446" t="s">
        <v>656</v>
      </c>
      <c r="Z446" t="s">
        <v>635</v>
      </c>
      <c r="AA446">
        <v>1098</v>
      </c>
      <c r="AB446">
        <v>3294</v>
      </c>
      <c r="AC446" t="s">
        <v>401</v>
      </c>
    </row>
    <row r="447" spans="1:29" x14ac:dyDescent="0.35">
      <c r="A447" t="s">
        <v>271</v>
      </c>
      <c r="B447" t="s">
        <v>272</v>
      </c>
      <c r="C447" t="s">
        <v>273</v>
      </c>
      <c r="D447">
        <v>1440411271</v>
      </c>
      <c r="E447" t="s">
        <v>274</v>
      </c>
      <c r="F447" t="s">
        <v>10</v>
      </c>
      <c r="G447">
        <v>336</v>
      </c>
      <c r="H447" t="s">
        <v>271</v>
      </c>
      <c r="I447">
        <v>53</v>
      </c>
      <c r="J447">
        <v>1</v>
      </c>
      <c r="K447" t="s">
        <v>1278</v>
      </c>
      <c r="L447" s="2">
        <v>45158</v>
      </c>
      <c r="M447" s="6">
        <v>0.18916666666666668</v>
      </c>
      <c r="N447" t="s">
        <v>1366</v>
      </c>
      <c r="O447" s="2">
        <v>45163</v>
      </c>
      <c r="P447" s="6">
        <v>0.82936342592592593</v>
      </c>
      <c r="Q447" t="s">
        <v>331</v>
      </c>
      <c r="R447" t="s">
        <v>409</v>
      </c>
      <c r="S447" t="s">
        <v>887</v>
      </c>
      <c r="T447" t="s">
        <v>720</v>
      </c>
      <c r="U447">
        <v>4</v>
      </c>
      <c r="V447">
        <v>19</v>
      </c>
      <c r="W447">
        <v>5</v>
      </c>
      <c r="X447">
        <v>53</v>
      </c>
      <c r="Y447" t="s">
        <v>686</v>
      </c>
      <c r="Z447" t="s">
        <v>635</v>
      </c>
      <c r="AA447">
        <v>1672</v>
      </c>
      <c r="AB447">
        <v>1672</v>
      </c>
      <c r="AC447" t="s">
        <v>409</v>
      </c>
    </row>
    <row r="448" spans="1:29" x14ac:dyDescent="0.35">
      <c r="A448" t="s">
        <v>244</v>
      </c>
      <c r="B448" t="s">
        <v>245</v>
      </c>
      <c r="C448" t="s">
        <v>246</v>
      </c>
      <c r="D448">
        <v>915915082470</v>
      </c>
      <c r="E448" t="s">
        <v>247</v>
      </c>
      <c r="F448" t="s">
        <v>19</v>
      </c>
      <c r="G448">
        <v>342</v>
      </c>
      <c r="H448" t="s">
        <v>244</v>
      </c>
      <c r="I448">
        <v>36</v>
      </c>
      <c r="J448">
        <v>5</v>
      </c>
      <c r="K448" t="s">
        <v>1254</v>
      </c>
      <c r="L448" s="2">
        <v>45233</v>
      </c>
      <c r="M448" s="6">
        <v>0.16924768518518518</v>
      </c>
      <c r="N448" t="s">
        <v>1255</v>
      </c>
      <c r="O448" s="2">
        <v>45238</v>
      </c>
      <c r="P448" s="6">
        <v>0.68490740740740741</v>
      </c>
      <c r="Q448" t="s">
        <v>456</v>
      </c>
      <c r="R448" t="s">
        <v>405</v>
      </c>
      <c r="S448" t="s">
        <v>948</v>
      </c>
      <c r="T448" t="s">
        <v>717</v>
      </c>
      <c r="U448">
        <v>4</v>
      </c>
      <c r="V448">
        <v>16</v>
      </c>
      <c r="W448">
        <v>5</v>
      </c>
      <c r="X448">
        <v>36</v>
      </c>
      <c r="Y448" t="s">
        <v>669</v>
      </c>
      <c r="Z448" t="s">
        <v>631</v>
      </c>
      <c r="AA448">
        <v>203</v>
      </c>
      <c r="AB448">
        <v>1015</v>
      </c>
      <c r="AC448" t="s">
        <v>405</v>
      </c>
    </row>
    <row r="449" spans="1:29" x14ac:dyDescent="0.35">
      <c r="A449" t="s">
        <v>83</v>
      </c>
      <c r="B449" t="s">
        <v>84</v>
      </c>
      <c r="C449" t="s">
        <v>85</v>
      </c>
      <c r="D449">
        <v>1731643700</v>
      </c>
      <c r="E449" t="s">
        <v>86</v>
      </c>
      <c r="F449" t="s">
        <v>19</v>
      </c>
      <c r="G449">
        <v>344</v>
      </c>
      <c r="H449" t="s">
        <v>83</v>
      </c>
      <c r="I449">
        <v>28</v>
      </c>
      <c r="J449">
        <v>5</v>
      </c>
      <c r="K449" t="s">
        <v>1280</v>
      </c>
      <c r="L449" s="2">
        <v>45167</v>
      </c>
      <c r="M449" s="6">
        <v>0.71275462962962965</v>
      </c>
      <c r="N449" t="s">
        <v>1406</v>
      </c>
      <c r="O449" s="2">
        <v>45172</v>
      </c>
      <c r="P449" s="6">
        <v>0.26952546296296298</v>
      </c>
      <c r="Q449" t="s">
        <v>501</v>
      </c>
      <c r="R449" t="s">
        <v>409</v>
      </c>
      <c r="S449" t="s">
        <v>887</v>
      </c>
      <c r="T449" t="s">
        <v>731</v>
      </c>
      <c r="U449">
        <v>17</v>
      </c>
      <c r="V449">
        <v>6</v>
      </c>
      <c r="W449">
        <v>5</v>
      </c>
      <c r="X449">
        <v>28</v>
      </c>
      <c r="Y449" t="s">
        <v>661</v>
      </c>
      <c r="Z449" t="s">
        <v>635</v>
      </c>
      <c r="AA449">
        <v>1778</v>
      </c>
      <c r="AB449">
        <v>8890</v>
      </c>
      <c r="AC449" t="s">
        <v>409</v>
      </c>
    </row>
    <row r="450" spans="1:29" x14ac:dyDescent="0.35">
      <c r="A450" t="s">
        <v>163</v>
      </c>
      <c r="B450" t="s">
        <v>164</v>
      </c>
      <c r="C450" t="s">
        <v>165</v>
      </c>
      <c r="D450">
        <v>918810621361</v>
      </c>
      <c r="E450" t="s">
        <v>166</v>
      </c>
      <c r="F450" t="s">
        <v>10</v>
      </c>
      <c r="G450">
        <v>358</v>
      </c>
      <c r="H450" t="s">
        <v>163</v>
      </c>
      <c r="I450">
        <v>55</v>
      </c>
      <c r="J450">
        <v>1</v>
      </c>
      <c r="K450" t="s">
        <v>1278</v>
      </c>
      <c r="L450" s="2">
        <v>45158</v>
      </c>
      <c r="M450" s="6">
        <v>0.7038078703703704</v>
      </c>
      <c r="N450" t="s">
        <v>1366</v>
      </c>
      <c r="O450" s="2">
        <v>45163</v>
      </c>
      <c r="P450" s="6">
        <v>0.56292824074074077</v>
      </c>
      <c r="Q450" t="s">
        <v>560</v>
      </c>
      <c r="R450" t="s">
        <v>409</v>
      </c>
      <c r="S450" t="s">
        <v>887</v>
      </c>
      <c r="T450" t="s">
        <v>720</v>
      </c>
      <c r="U450">
        <v>16</v>
      </c>
      <c r="V450">
        <v>13</v>
      </c>
      <c r="W450">
        <v>5</v>
      </c>
      <c r="X450">
        <v>55</v>
      </c>
      <c r="Y450" t="s">
        <v>688</v>
      </c>
      <c r="Z450" t="s">
        <v>629</v>
      </c>
      <c r="AA450">
        <v>1904</v>
      </c>
      <c r="AB450">
        <v>1904</v>
      </c>
      <c r="AC450" t="s">
        <v>409</v>
      </c>
    </row>
    <row r="451" spans="1:29" x14ac:dyDescent="0.35">
      <c r="A451" t="s">
        <v>209</v>
      </c>
      <c r="B451" t="s">
        <v>210</v>
      </c>
      <c r="C451" t="s">
        <v>211</v>
      </c>
      <c r="D451">
        <v>5846932069</v>
      </c>
      <c r="E451" t="s">
        <v>212</v>
      </c>
      <c r="F451" t="s">
        <v>19</v>
      </c>
      <c r="G451">
        <v>359</v>
      </c>
      <c r="H451" t="s">
        <v>209</v>
      </c>
      <c r="I451">
        <v>47</v>
      </c>
      <c r="J451">
        <v>2</v>
      </c>
      <c r="K451" t="s">
        <v>1258</v>
      </c>
      <c r="L451" s="2">
        <v>44985</v>
      </c>
      <c r="M451" s="6">
        <v>0.50944444444444448</v>
      </c>
      <c r="N451" t="s">
        <v>1245</v>
      </c>
      <c r="O451" s="2">
        <v>44990</v>
      </c>
      <c r="P451" s="6">
        <v>0.85520833333333335</v>
      </c>
      <c r="Q451" t="s">
        <v>246</v>
      </c>
      <c r="R451" t="s">
        <v>414</v>
      </c>
      <c r="S451" t="s">
        <v>712</v>
      </c>
      <c r="T451" t="s">
        <v>731</v>
      </c>
      <c r="U451">
        <v>12</v>
      </c>
      <c r="V451">
        <v>20</v>
      </c>
      <c r="W451">
        <v>5</v>
      </c>
      <c r="X451">
        <v>47</v>
      </c>
      <c r="Y451" t="s">
        <v>680</v>
      </c>
      <c r="Z451" t="s">
        <v>633</v>
      </c>
      <c r="AA451">
        <v>1638</v>
      </c>
      <c r="AB451">
        <v>3276</v>
      </c>
      <c r="AC451" t="s">
        <v>414</v>
      </c>
    </row>
    <row r="452" spans="1:29" x14ac:dyDescent="0.35">
      <c r="A452" t="s">
        <v>378</v>
      </c>
      <c r="B452" t="s">
        <v>379</v>
      </c>
      <c r="C452" t="s">
        <v>380</v>
      </c>
      <c r="D452">
        <v>456900126</v>
      </c>
      <c r="E452" t="s">
        <v>381</v>
      </c>
      <c r="F452" t="s">
        <v>10</v>
      </c>
      <c r="G452">
        <v>376</v>
      </c>
      <c r="H452" t="s">
        <v>378</v>
      </c>
      <c r="I452">
        <v>10</v>
      </c>
      <c r="J452">
        <v>2</v>
      </c>
      <c r="K452" t="s">
        <v>1513</v>
      </c>
      <c r="L452" s="2">
        <v>45060</v>
      </c>
      <c r="M452" s="6">
        <v>0.84620370370370368</v>
      </c>
      <c r="N452" t="s">
        <v>1511</v>
      </c>
      <c r="O452" s="2">
        <v>45065</v>
      </c>
      <c r="P452" s="6">
        <v>0.99168981481481477</v>
      </c>
      <c r="Q452" t="s">
        <v>13</v>
      </c>
      <c r="R452" t="s">
        <v>405</v>
      </c>
      <c r="S452" t="s">
        <v>999</v>
      </c>
      <c r="T452" t="s">
        <v>720</v>
      </c>
      <c r="U452">
        <v>20</v>
      </c>
      <c r="V452">
        <v>23</v>
      </c>
      <c r="W452">
        <v>5</v>
      </c>
      <c r="X452">
        <v>10</v>
      </c>
      <c r="Y452" t="s">
        <v>642</v>
      </c>
      <c r="Z452" t="s">
        <v>638</v>
      </c>
      <c r="AA452">
        <v>259</v>
      </c>
      <c r="AB452">
        <v>518</v>
      </c>
      <c r="AC452" t="s">
        <v>405</v>
      </c>
    </row>
    <row r="453" spans="1:29" x14ac:dyDescent="0.35">
      <c r="A453" t="s">
        <v>55</v>
      </c>
      <c r="B453" t="s">
        <v>56</v>
      </c>
      <c r="C453" t="s">
        <v>57</v>
      </c>
      <c r="D453">
        <v>912112817503</v>
      </c>
      <c r="E453" t="s">
        <v>58</v>
      </c>
      <c r="F453" t="s">
        <v>10</v>
      </c>
      <c r="G453">
        <v>377</v>
      </c>
      <c r="H453" t="s">
        <v>55</v>
      </c>
      <c r="I453">
        <v>55</v>
      </c>
      <c r="J453">
        <v>4</v>
      </c>
      <c r="K453" t="s">
        <v>1284</v>
      </c>
      <c r="L453" s="2">
        <v>45164</v>
      </c>
      <c r="M453" s="6">
        <v>0.35701388888888891</v>
      </c>
      <c r="N453" t="s">
        <v>1367</v>
      </c>
      <c r="O453" s="2">
        <v>45169</v>
      </c>
      <c r="P453" s="6">
        <v>0.49107638888888888</v>
      </c>
      <c r="Q453" t="s">
        <v>562</v>
      </c>
      <c r="R453" t="s">
        <v>409</v>
      </c>
      <c r="S453" t="s">
        <v>887</v>
      </c>
      <c r="T453" t="s">
        <v>713</v>
      </c>
      <c r="U453">
        <v>8</v>
      </c>
      <c r="V453">
        <v>11</v>
      </c>
      <c r="W453">
        <v>5</v>
      </c>
      <c r="X453">
        <v>55</v>
      </c>
      <c r="Y453" t="s">
        <v>688</v>
      </c>
      <c r="Z453" t="s">
        <v>629</v>
      </c>
      <c r="AA453">
        <v>1904</v>
      </c>
      <c r="AB453">
        <v>7616</v>
      </c>
      <c r="AC453" t="s">
        <v>409</v>
      </c>
    </row>
    <row r="454" spans="1:29" x14ac:dyDescent="0.35">
      <c r="A454" t="s">
        <v>11</v>
      </c>
      <c r="B454" t="s">
        <v>12</v>
      </c>
      <c r="C454" t="s">
        <v>13</v>
      </c>
      <c r="D454">
        <v>8915420519</v>
      </c>
      <c r="E454" t="s">
        <v>14</v>
      </c>
      <c r="F454" t="s">
        <v>10</v>
      </c>
      <c r="G454">
        <v>385</v>
      </c>
      <c r="H454" t="s">
        <v>11</v>
      </c>
      <c r="I454">
        <v>50</v>
      </c>
      <c r="J454">
        <v>4</v>
      </c>
      <c r="K454" t="s">
        <v>1259</v>
      </c>
      <c r="L454" s="2">
        <v>44988</v>
      </c>
      <c r="M454" s="6">
        <v>5.2789351851851851E-2</v>
      </c>
      <c r="N454" t="s">
        <v>1317</v>
      </c>
      <c r="O454" s="2">
        <v>44993</v>
      </c>
      <c r="P454" s="6">
        <v>0.44881944444444444</v>
      </c>
      <c r="Q454" t="s">
        <v>531</v>
      </c>
      <c r="R454" t="s">
        <v>414</v>
      </c>
      <c r="S454" t="s">
        <v>839</v>
      </c>
      <c r="T454" t="s">
        <v>717</v>
      </c>
      <c r="U454">
        <v>1</v>
      </c>
      <c r="V454">
        <v>10</v>
      </c>
      <c r="W454">
        <v>5</v>
      </c>
      <c r="X454">
        <v>50</v>
      </c>
      <c r="Y454" t="s">
        <v>683</v>
      </c>
      <c r="Z454" t="s">
        <v>631</v>
      </c>
      <c r="AA454">
        <v>422</v>
      </c>
      <c r="AB454">
        <v>1688</v>
      </c>
      <c r="AC454" t="s">
        <v>414</v>
      </c>
    </row>
    <row r="455" spans="1:29" x14ac:dyDescent="0.35">
      <c r="A455" t="s">
        <v>139</v>
      </c>
      <c r="B455" t="s">
        <v>140</v>
      </c>
      <c r="C455" t="s">
        <v>141</v>
      </c>
      <c r="D455">
        <v>6652710577</v>
      </c>
      <c r="E455" t="s">
        <v>142</v>
      </c>
      <c r="F455" t="s">
        <v>19</v>
      </c>
      <c r="G455">
        <v>397</v>
      </c>
      <c r="H455" t="s">
        <v>139</v>
      </c>
      <c r="I455">
        <v>4</v>
      </c>
      <c r="J455">
        <v>5</v>
      </c>
      <c r="K455" t="s">
        <v>1252</v>
      </c>
      <c r="L455" s="2">
        <v>45239</v>
      </c>
      <c r="M455" s="6">
        <v>0.28343750000000001</v>
      </c>
      <c r="N455" t="s">
        <v>1301</v>
      </c>
      <c r="O455" s="2">
        <v>45244</v>
      </c>
      <c r="P455" s="6">
        <v>0.56428240740740743</v>
      </c>
      <c r="Q455" t="s">
        <v>525</v>
      </c>
      <c r="R455" t="s">
        <v>403</v>
      </c>
      <c r="S455" t="s">
        <v>948</v>
      </c>
      <c r="T455" t="s">
        <v>740</v>
      </c>
      <c r="U455">
        <v>6</v>
      </c>
      <c r="V455">
        <v>13</v>
      </c>
      <c r="W455">
        <v>5</v>
      </c>
      <c r="X455">
        <v>4</v>
      </c>
      <c r="Y455" t="s">
        <v>634</v>
      </c>
      <c r="Z455" t="s">
        <v>635</v>
      </c>
      <c r="AA455">
        <v>1199</v>
      </c>
      <c r="AB455">
        <v>5995</v>
      </c>
      <c r="AC455" t="s">
        <v>403</v>
      </c>
    </row>
    <row r="456" spans="1:29" x14ac:dyDescent="0.35">
      <c r="A456" t="s">
        <v>28</v>
      </c>
      <c r="B456" t="s">
        <v>29</v>
      </c>
      <c r="C456" t="s">
        <v>30</v>
      </c>
      <c r="D456">
        <v>919363577179</v>
      </c>
      <c r="E456" t="s">
        <v>31</v>
      </c>
      <c r="F456" t="s">
        <v>10</v>
      </c>
      <c r="G456">
        <v>416</v>
      </c>
      <c r="H456" t="s">
        <v>28</v>
      </c>
      <c r="I456">
        <v>58</v>
      </c>
      <c r="J456">
        <v>5</v>
      </c>
      <c r="K456" t="s">
        <v>1330</v>
      </c>
      <c r="L456" s="2">
        <v>44969</v>
      </c>
      <c r="M456" s="6">
        <v>0.69516203703703705</v>
      </c>
      <c r="N456" t="s">
        <v>1392</v>
      </c>
      <c r="O456" s="2">
        <v>44974</v>
      </c>
      <c r="P456" s="6">
        <v>0.4007060185185185</v>
      </c>
      <c r="Q456" t="s">
        <v>567</v>
      </c>
      <c r="R456" t="s">
        <v>407</v>
      </c>
      <c r="S456" t="s">
        <v>712</v>
      </c>
      <c r="T456" t="s">
        <v>720</v>
      </c>
      <c r="U456">
        <v>16</v>
      </c>
      <c r="V456">
        <v>9</v>
      </c>
      <c r="W456">
        <v>5</v>
      </c>
      <c r="X456">
        <v>58</v>
      </c>
      <c r="Y456" t="s">
        <v>690</v>
      </c>
      <c r="Z456" t="s">
        <v>638</v>
      </c>
      <c r="AA456">
        <v>1492</v>
      </c>
      <c r="AB456">
        <v>7460</v>
      </c>
      <c r="AC456" t="s">
        <v>407</v>
      </c>
    </row>
    <row r="457" spans="1:29" x14ac:dyDescent="0.35">
      <c r="A457" t="s">
        <v>71</v>
      </c>
      <c r="B457" t="s">
        <v>72</v>
      </c>
      <c r="C457" t="s">
        <v>73</v>
      </c>
      <c r="D457">
        <v>912738556486</v>
      </c>
      <c r="E457" t="s">
        <v>74</v>
      </c>
      <c r="F457" t="s">
        <v>19</v>
      </c>
      <c r="G457">
        <v>435</v>
      </c>
      <c r="H457" t="s">
        <v>71</v>
      </c>
      <c r="I457">
        <v>53</v>
      </c>
      <c r="J457">
        <v>4</v>
      </c>
      <c r="K457" t="s">
        <v>1282</v>
      </c>
      <c r="L457" s="2">
        <v>45160</v>
      </c>
      <c r="M457" s="6">
        <v>0.72743055555555558</v>
      </c>
      <c r="N457" t="s">
        <v>1362</v>
      </c>
      <c r="O457" s="2">
        <v>45165</v>
      </c>
      <c r="P457" s="6">
        <v>0.52446759259259257</v>
      </c>
      <c r="Q457" t="s">
        <v>572</v>
      </c>
      <c r="R457" t="s">
        <v>409</v>
      </c>
      <c r="S457" t="s">
        <v>887</v>
      </c>
      <c r="T457" t="s">
        <v>731</v>
      </c>
      <c r="U457">
        <v>17</v>
      </c>
      <c r="V457">
        <v>12</v>
      </c>
      <c r="W457">
        <v>5</v>
      </c>
      <c r="X457">
        <v>53</v>
      </c>
      <c r="Y457" t="s">
        <v>686</v>
      </c>
      <c r="Z457" t="s">
        <v>635</v>
      </c>
      <c r="AA457">
        <v>1672</v>
      </c>
      <c r="AB457">
        <v>6688</v>
      </c>
      <c r="AC457" t="s">
        <v>409</v>
      </c>
    </row>
    <row r="458" spans="1:29" x14ac:dyDescent="0.35">
      <c r="A458" t="s">
        <v>131</v>
      </c>
      <c r="B458" t="s">
        <v>132</v>
      </c>
      <c r="C458" t="s">
        <v>133</v>
      </c>
      <c r="D458">
        <v>1611365500</v>
      </c>
      <c r="E458" t="s">
        <v>134</v>
      </c>
      <c r="F458" t="s">
        <v>19</v>
      </c>
      <c r="G458">
        <v>447</v>
      </c>
      <c r="H458" t="s">
        <v>131</v>
      </c>
      <c r="I458">
        <v>47</v>
      </c>
      <c r="J458">
        <v>4</v>
      </c>
      <c r="K458" t="s">
        <v>1332</v>
      </c>
      <c r="L458" s="2">
        <v>44984</v>
      </c>
      <c r="M458" s="6">
        <v>0.11497685185185186</v>
      </c>
      <c r="N458" t="s">
        <v>1260</v>
      </c>
      <c r="O458" s="2">
        <v>44989</v>
      </c>
      <c r="P458" s="6">
        <v>0.62842592592592594</v>
      </c>
      <c r="Q458" t="s">
        <v>481</v>
      </c>
      <c r="R458" t="s">
        <v>414</v>
      </c>
      <c r="S458" t="s">
        <v>712</v>
      </c>
      <c r="T458" t="s">
        <v>727</v>
      </c>
      <c r="U458">
        <v>2</v>
      </c>
      <c r="V458">
        <v>15</v>
      </c>
      <c r="W458">
        <v>5</v>
      </c>
      <c r="X458">
        <v>47</v>
      </c>
      <c r="Y458" t="s">
        <v>680</v>
      </c>
      <c r="Z458" t="s">
        <v>633</v>
      </c>
      <c r="AA458">
        <v>1638</v>
      </c>
      <c r="AB458">
        <v>6552</v>
      </c>
      <c r="AC458" t="s">
        <v>414</v>
      </c>
    </row>
    <row r="459" spans="1:29" x14ac:dyDescent="0.35">
      <c r="A459" t="s">
        <v>282</v>
      </c>
      <c r="B459" t="s">
        <v>283</v>
      </c>
      <c r="C459" t="s">
        <v>284</v>
      </c>
      <c r="D459">
        <v>7573085232</v>
      </c>
      <c r="E459" t="s">
        <v>285</v>
      </c>
      <c r="F459" t="s">
        <v>19</v>
      </c>
      <c r="G459">
        <v>455</v>
      </c>
      <c r="H459" t="s">
        <v>282</v>
      </c>
      <c r="I459">
        <v>1</v>
      </c>
      <c r="J459">
        <v>2</v>
      </c>
      <c r="K459" t="s">
        <v>1423</v>
      </c>
      <c r="L459" s="2">
        <v>45219</v>
      </c>
      <c r="M459" s="6">
        <v>0.94016203703703705</v>
      </c>
      <c r="N459" t="s">
        <v>1476</v>
      </c>
      <c r="O459" s="2">
        <v>45224</v>
      </c>
      <c r="P459" s="6">
        <v>0.75300925925925921</v>
      </c>
      <c r="Q459" t="s">
        <v>568</v>
      </c>
      <c r="R459" t="s">
        <v>424</v>
      </c>
      <c r="S459" t="s">
        <v>1006</v>
      </c>
      <c r="T459" t="s">
        <v>717</v>
      </c>
      <c r="U459">
        <v>22</v>
      </c>
      <c r="V459">
        <v>18</v>
      </c>
      <c r="W459">
        <v>5</v>
      </c>
      <c r="X459">
        <v>1</v>
      </c>
      <c r="Y459" t="s">
        <v>628</v>
      </c>
      <c r="Z459" t="s">
        <v>629</v>
      </c>
      <c r="AA459">
        <v>1935</v>
      </c>
      <c r="AB459">
        <v>3870</v>
      </c>
      <c r="AC459" t="s">
        <v>424</v>
      </c>
    </row>
    <row r="460" spans="1:29" x14ac:dyDescent="0.35">
      <c r="A460" t="s">
        <v>217</v>
      </c>
      <c r="B460" t="s">
        <v>218</v>
      </c>
      <c r="C460" t="s">
        <v>97</v>
      </c>
      <c r="D460">
        <v>7271590783</v>
      </c>
      <c r="E460" t="s">
        <v>219</v>
      </c>
      <c r="F460" t="s">
        <v>10</v>
      </c>
      <c r="G460">
        <v>458</v>
      </c>
      <c r="H460" t="s">
        <v>217</v>
      </c>
      <c r="I460">
        <v>32</v>
      </c>
      <c r="J460">
        <v>2</v>
      </c>
      <c r="K460" t="s">
        <v>1247</v>
      </c>
      <c r="L460" s="2">
        <v>45126</v>
      </c>
      <c r="M460" s="6">
        <v>0.72326388888888893</v>
      </c>
      <c r="N460" t="s">
        <v>1326</v>
      </c>
      <c r="O460" s="2">
        <v>45131</v>
      </c>
      <c r="P460" s="6">
        <v>0.85606481481481478</v>
      </c>
      <c r="Q460" t="s">
        <v>472</v>
      </c>
      <c r="R460" t="s">
        <v>405</v>
      </c>
      <c r="S460" t="s">
        <v>998</v>
      </c>
      <c r="T460" t="s">
        <v>715</v>
      </c>
      <c r="U460">
        <v>17</v>
      </c>
      <c r="V460">
        <v>20</v>
      </c>
      <c r="W460">
        <v>5</v>
      </c>
      <c r="X460">
        <v>32</v>
      </c>
      <c r="Y460" t="s">
        <v>665</v>
      </c>
      <c r="Z460" t="s">
        <v>629</v>
      </c>
      <c r="AA460">
        <v>1792</v>
      </c>
      <c r="AB460">
        <v>3584</v>
      </c>
      <c r="AC460" t="s">
        <v>405</v>
      </c>
    </row>
    <row r="461" spans="1:29" x14ac:dyDescent="0.35">
      <c r="A461" t="s">
        <v>325</v>
      </c>
      <c r="B461" t="s">
        <v>326</v>
      </c>
      <c r="C461" t="s">
        <v>327</v>
      </c>
      <c r="D461">
        <v>912690208110</v>
      </c>
      <c r="E461" t="s">
        <v>328</v>
      </c>
      <c r="F461" t="s">
        <v>19</v>
      </c>
      <c r="G461">
        <v>461</v>
      </c>
      <c r="H461" t="s">
        <v>325</v>
      </c>
      <c r="I461">
        <v>12</v>
      </c>
      <c r="J461">
        <v>4</v>
      </c>
      <c r="K461" t="s">
        <v>1449</v>
      </c>
      <c r="L461" s="2">
        <v>45099</v>
      </c>
      <c r="M461" s="6">
        <v>0.34209490740740739</v>
      </c>
      <c r="N461" t="s">
        <v>1531</v>
      </c>
      <c r="O461" s="2">
        <v>45104</v>
      </c>
      <c r="P461" s="6">
        <v>0.62009259259259264</v>
      </c>
      <c r="Q461" t="s">
        <v>489</v>
      </c>
      <c r="R461" t="s">
        <v>401</v>
      </c>
      <c r="S461" t="s">
        <v>1000</v>
      </c>
      <c r="T461" t="s">
        <v>740</v>
      </c>
      <c r="U461">
        <v>8</v>
      </c>
      <c r="V461">
        <v>14</v>
      </c>
      <c r="W461">
        <v>5</v>
      </c>
      <c r="X461">
        <v>12</v>
      </c>
      <c r="Y461" t="s">
        <v>645</v>
      </c>
      <c r="Z461" t="s">
        <v>631</v>
      </c>
      <c r="AA461">
        <v>672</v>
      </c>
      <c r="AB461">
        <v>2688</v>
      </c>
      <c r="AC461" t="s">
        <v>401</v>
      </c>
    </row>
    <row r="462" spans="1:29" x14ac:dyDescent="0.35">
      <c r="A462" t="s">
        <v>223</v>
      </c>
      <c r="B462" t="s">
        <v>224</v>
      </c>
      <c r="C462" t="s">
        <v>121</v>
      </c>
      <c r="D462">
        <v>9732644810</v>
      </c>
      <c r="E462" t="s">
        <v>225</v>
      </c>
      <c r="F462" t="s">
        <v>19</v>
      </c>
      <c r="G462">
        <v>467</v>
      </c>
      <c r="H462" t="s">
        <v>223</v>
      </c>
      <c r="I462">
        <v>53</v>
      </c>
      <c r="J462">
        <v>1</v>
      </c>
      <c r="K462" t="s">
        <v>1279</v>
      </c>
      <c r="L462" s="2">
        <v>45166</v>
      </c>
      <c r="M462" s="6">
        <v>0.59634259259259259</v>
      </c>
      <c r="N462" t="s">
        <v>1290</v>
      </c>
      <c r="O462" s="2">
        <v>45171</v>
      </c>
      <c r="P462" s="6">
        <v>0.63901620370370371</v>
      </c>
      <c r="Q462" t="s">
        <v>416</v>
      </c>
      <c r="R462" t="s">
        <v>409</v>
      </c>
      <c r="S462" t="s">
        <v>887</v>
      </c>
      <c r="T462" t="s">
        <v>727</v>
      </c>
      <c r="U462">
        <v>14</v>
      </c>
      <c r="V462">
        <v>15</v>
      </c>
      <c r="W462">
        <v>5</v>
      </c>
      <c r="X462">
        <v>53</v>
      </c>
      <c r="Y462" t="s">
        <v>686</v>
      </c>
      <c r="Z462" t="s">
        <v>635</v>
      </c>
      <c r="AA462">
        <v>1672</v>
      </c>
      <c r="AB462">
        <v>1672</v>
      </c>
      <c r="AC462" t="s">
        <v>409</v>
      </c>
    </row>
    <row r="463" spans="1:29" x14ac:dyDescent="0.35">
      <c r="A463" t="s">
        <v>123</v>
      </c>
      <c r="B463" t="s">
        <v>124</v>
      </c>
      <c r="C463" t="s">
        <v>125</v>
      </c>
      <c r="D463">
        <v>9972300876</v>
      </c>
      <c r="E463" t="s">
        <v>126</v>
      </c>
      <c r="F463" t="s">
        <v>19</v>
      </c>
      <c r="G463">
        <v>486</v>
      </c>
      <c r="H463" t="s">
        <v>123</v>
      </c>
      <c r="I463">
        <v>24</v>
      </c>
      <c r="J463">
        <v>1</v>
      </c>
      <c r="K463" t="s">
        <v>1335</v>
      </c>
      <c r="L463" s="2">
        <v>45132</v>
      </c>
      <c r="M463" s="6">
        <v>0.60729166666666667</v>
      </c>
      <c r="N463" t="s">
        <v>1541</v>
      </c>
      <c r="O463" s="2">
        <v>45137</v>
      </c>
      <c r="P463" s="6">
        <v>0.70734953703703707</v>
      </c>
      <c r="Q463" t="s">
        <v>551</v>
      </c>
      <c r="R463" t="s">
        <v>405</v>
      </c>
      <c r="S463" t="s">
        <v>998</v>
      </c>
      <c r="T463" t="s">
        <v>731</v>
      </c>
      <c r="U463">
        <v>14</v>
      </c>
      <c r="V463">
        <v>16</v>
      </c>
      <c r="W463">
        <v>5</v>
      </c>
      <c r="X463">
        <v>24</v>
      </c>
      <c r="Y463" t="s">
        <v>657</v>
      </c>
      <c r="Z463" t="s">
        <v>644</v>
      </c>
      <c r="AA463">
        <v>535</v>
      </c>
      <c r="AB463">
        <v>535</v>
      </c>
      <c r="AC463" t="s">
        <v>405</v>
      </c>
    </row>
    <row r="464" spans="1:29" x14ac:dyDescent="0.35">
      <c r="A464" t="s">
        <v>282</v>
      </c>
      <c r="B464" t="s">
        <v>283</v>
      </c>
      <c r="C464" t="s">
        <v>284</v>
      </c>
      <c r="D464">
        <v>7573085232</v>
      </c>
      <c r="E464" t="s">
        <v>285</v>
      </c>
      <c r="F464" t="s">
        <v>19</v>
      </c>
      <c r="G464">
        <v>489</v>
      </c>
      <c r="H464" t="s">
        <v>282</v>
      </c>
      <c r="I464">
        <v>10</v>
      </c>
      <c r="J464">
        <v>1</v>
      </c>
      <c r="K464" t="s">
        <v>1279</v>
      </c>
      <c r="L464" s="2">
        <v>45166</v>
      </c>
      <c r="M464" s="6">
        <v>0.93537037037037041</v>
      </c>
      <c r="N464" t="s">
        <v>1290</v>
      </c>
      <c r="O464" s="2">
        <v>45171</v>
      </c>
      <c r="P464" s="6">
        <v>0.1880324074074074</v>
      </c>
      <c r="Q464" t="s">
        <v>474</v>
      </c>
      <c r="R464" t="s">
        <v>405</v>
      </c>
      <c r="S464" t="s">
        <v>887</v>
      </c>
      <c r="T464" t="s">
        <v>727</v>
      </c>
      <c r="U464">
        <v>22</v>
      </c>
      <c r="V464">
        <v>4</v>
      </c>
      <c r="W464">
        <v>5</v>
      </c>
      <c r="X464">
        <v>10</v>
      </c>
      <c r="Y464" t="s">
        <v>642</v>
      </c>
      <c r="Z464" t="s">
        <v>638</v>
      </c>
      <c r="AA464">
        <v>259</v>
      </c>
      <c r="AB464">
        <v>259</v>
      </c>
      <c r="AC464" t="s">
        <v>405</v>
      </c>
    </row>
    <row r="465" spans="1:29" x14ac:dyDescent="0.35">
      <c r="A465" t="s">
        <v>220</v>
      </c>
      <c r="B465" t="s">
        <v>221</v>
      </c>
      <c r="C465" t="s">
        <v>200</v>
      </c>
      <c r="D465">
        <v>2007986762</v>
      </c>
      <c r="E465" t="s">
        <v>222</v>
      </c>
      <c r="F465" t="s">
        <v>19</v>
      </c>
      <c r="G465">
        <v>511</v>
      </c>
      <c r="H465" t="s">
        <v>220</v>
      </c>
      <c r="I465">
        <v>47</v>
      </c>
      <c r="J465">
        <v>2</v>
      </c>
      <c r="K465" t="s">
        <v>1332</v>
      </c>
      <c r="L465" s="2">
        <v>44984</v>
      </c>
      <c r="M465" s="6">
        <v>0.54033564814814816</v>
      </c>
      <c r="N465" t="s">
        <v>1260</v>
      </c>
      <c r="O465" s="2">
        <v>44989</v>
      </c>
      <c r="P465" s="6">
        <v>3.2071759259259258E-2</v>
      </c>
      <c r="Q465" t="s">
        <v>149</v>
      </c>
      <c r="R465" t="s">
        <v>414</v>
      </c>
      <c r="S465" t="s">
        <v>712</v>
      </c>
      <c r="T465" t="s">
        <v>727</v>
      </c>
      <c r="U465">
        <v>12</v>
      </c>
      <c r="V465">
        <v>0</v>
      </c>
      <c r="W465">
        <v>5</v>
      </c>
      <c r="X465">
        <v>47</v>
      </c>
      <c r="Y465" t="s">
        <v>680</v>
      </c>
      <c r="Z465" t="s">
        <v>633</v>
      </c>
      <c r="AA465">
        <v>1638</v>
      </c>
      <c r="AB465">
        <v>3276</v>
      </c>
      <c r="AC465" t="s">
        <v>414</v>
      </c>
    </row>
    <row r="466" spans="1:29" x14ac:dyDescent="0.35">
      <c r="A466" t="s">
        <v>194</v>
      </c>
      <c r="B466" t="s">
        <v>195</v>
      </c>
      <c r="C466" t="s">
        <v>196</v>
      </c>
      <c r="D466">
        <v>7979926231</v>
      </c>
      <c r="E466" t="s">
        <v>197</v>
      </c>
      <c r="F466" t="s">
        <v>19</v>
      </c>
      <c r="G466">
        <v>536</v>
      </c>
      <c r="H466" t="s">
        <v>194</v>
      </c>
      <c r="I466">
        <v>59</v>
      </c>
      <c r="J466">
        <v>3</v>
      </c>
      <c r="K466" t="s">
        <v>1366</v>
      </c>
      <c r="L466" s="2">
        <v>45163</v>
      </c>
      <c r="M466" s="6">
        <v>0.6353240740740741</v>
      </c>
      <c r="N466" t="s">
        <v>1283</v>
      </c>
      <c r="O466" s="2">
        <v>45168</v>
      </c>
      <c r="P466" s="6">
        <v>0.46747685185185184</v>
      </c>
      <c r="Q466" t="s">
        <v>207</v>
      </c>
      <c r="R466" t="s">
        <v>409</v>
      </c>
      <c r="S466" t="s">
        <v>887</v>
      </c>
      <c r="T466" t="s">
        <v>717</v>
      </c>
      <c r="U466">
        <v>15</v>
      </c>
      <c r="V466">
        <v>11</v>
      </c>
      <c r="W466">
        <v>5</v>
      </c>
      <c r="X466">
        <v>59</v>
      </c>
      <c r="Y466" t="s">
        <v>691</v>
      </c>
      <c r="Z466" t="s">
        <v>638</v>
      </c>
      <c r="AA466">
        <v>811</v>
      </c>
      <c r="AB466">
        <v>2433</v>
      </c>
      <c r="AC466" t="s">
        <v>409</v>
      </c>
    </row>
    <row r="467" spans="1:29" x14ac:dyDescent="0.35">
      <c r="A467" t="s">
        <v>205</v>
      </c>
      <c r="B467" t="s">
        <v>206</v>
      </c>
      <c r="C467" t="s">
        <v>207</v>
      </c>
      <c r="D467">
        <v>911200621501</v>
      </c>
      <c r="E467" t="s">
        <v>208</v>
      </c>
      <c r="F467" t="s">
        <v>10</v>
      </c>
      <c r="G467">
        <v>542</v>
      </c>
      <c r="H467" t="s">
        <v>205</v>
      </c>
      <c r="I467">
        <v>54</v>
      </c>
      <c r="J467">
        <v>5</v>
      </c>
      <c r="K467" t="s">
        <v>1468</v>
      </c>
      <c r="L467" s="2">
        <v>45114</v>
      </c>
      <c r="M467" s="6">
        <v>0.82037037037037042</v>
      </c>
      <c r="N467" t="s">
        <v>1305</v>
      </c>
      <c r="O467" s="2">
        <v>45119</v>
      </c>
      <c r="P467" s="6">
        <v>0.41125</v>
      </c>
      <c r="Q467" t="s">
        <v>239</v>
      </c>
      <c r="R467" t="s">
        <v>401</v>
      </c>
      <c r="S467" t="s">
        <v>998</v>
      </c>
      <c r="T467" t="s">
        <v>717</v>
      </c>
      <c r="U467">
        <v>19</v>
      </c>
      <c r="V467">
        <v>9</v>
      </c>
      <c r="W467">
        <v>5</v>
      </c>
      <c r="X467">
        <v>54</v>
      </c>
      <c r="Y467" t="s">
        <v>687</v>
      </c>
      <c r="Z467" t="s">
        <v>638</v>
      </c>
      <c r="AA467">
        <v>1236</v>
      </c>
      <c r="AB467">
        <v>6180</v>
      </c>
      <c r="AC467" t="s">
        <v>401</v>
      </c>
    </row>
    <row r="468" spans="1:29" x14ac:dyDescent="0.35">
      <c r="A468" t="s">
        <v>95</v>
      </c>
      <c r="B468" t="s">
        <v>96</v>
      </c>
      <c r="C468" t="s">
        <v>97</v>
      </c>
      <c r="D468">
        <v>7196287267</v>
      </c>
      <c r="E468" t="s">
        <v>98</v>
      </c>
      <c r="F468" t="s">
        <v>19</v>
      </c>
      <c r="G468">
        <v>543</v>
      </c>
      <c r="H468" t="s">
        <v>95</v>
      </c>
      <c r="I468">
        <v>51</v>
      </c>
      <c r="J468">
        <v>4</v>
      </c>
      <c r="K468" t="s">
        <v>1330</v>
      </c>
      <c r="L468" s="2">
        <v>44969</v>
      </c>
      <c r="M468" s="6">
        <v>0.91053240740740737</v>
      </c>
      <c r="N468" t="s">
        <v>1392</v>
      </c>
      <c r="O468" s="2">
        <v>44974</v>
      </c>
      <c r="P468" s="6">
        <v>0.49524305555555553</v>
      </c>
      <c r="Q468" t="s">
        <v>567</v>
      </c>
      <c r="R468" t="s">
        <v>424</v>
      </c>
      <c r="S468" t="s">
        <v>712</v>
      </c>
      <c r="T468" t="s">
        <v>720</v>
      </c>
      <c r="U468">
        <v>21</v>
      </c>
      <c r="V468">
        <v>11</v>
      </c>
      <c r="W468">
        <v>5</v>
      </c>
      <c r="X468">
        <v>51</v>
      </c>
      <c r="Y468" t="s">
        <v>684</v>
      </c>
      <c r="Z468" t="s">
        <v>629</v>
      </c>
      <c r="AA468">
        <v>1084</v>
      </c>
      <c r="AB468">
        <v>4336</v>
      </c>
      <c r="AC468" t="s">
        <v>424</v>
      </c>
    </row>
    <row r="469" spans="1:29" x14ac:dyDescent="0.35">
      <c r="A469" t="s">
        <v>79</v>
      </c>
      <c r="B469" t="s">
        <v>80</v>
      </c>
      <c r="C469" t="s">
        <v>81</v>
      </c>
      <c r="D469">
        <v>914513393592</v>
      </c>
      <c r="E469" t="s">
        <v>82</v>
      </c>
      <c r="F469" t="s">
        <v>19</v>
      </c>
      <c r="G469">
        <v>560</v>
      </c>
      <c r="H469" t="s">
        <v>79</v>
      </c>
      <c r="I469">
        <v>39</v>
      </c>
      <c r="J469">
        <v>2</v>
      </c>
      <c r="K469" t="s">
        <v>1357</v>
      </c>
      <c r="L469" s="2">
        <v>45142</v>
      </c>
      <c r="M469" s="6">
        <v>0.53634259259259254</v>
      </c>
      <c r="N469" t="s">
        <v>1556</v>
      </c>
      <c r="O469" s="2">
        <v>45147</v>
      </c>
      <c r="P469" s="6">
        <v>0.41033564814814816</v>
      </c>
      <c r="Q469" t="s">
        <v>459</v>
      </c>
      <c r="R469" t="s">
        <v>424</v>
      </c>
      <c r="S469" t="s">
        <v>887</v>
      </c>
      <c r="T469" t="s">
        <v>717</v>
      </c>
      <c r="U469">
        <v>12</v>
      </c>
      <c r="V469">
        <v>9</v>
      </c>
      <c r="W469">
        <v>5</v>
      </c>
      <c r="X469">
        <v>39</v>
      </c>
      <c r="Y469" t="s">
        <v>672</v>
      </c>
      <c r="Z469" t="s">
        <v>644</v>
      </c>
      <c r="AA469">
        <v>387</v>
      </c>
      <c r="AB469">
        <v>774</v>
      </c>
      <c r="AC469" t="s">
        <v>424</v>
      </c>
    </row>
    <row r="470" spans="1:29" x14ac:dyDescent="0.35">
      <c r="A470" t="s">
        <v>55</v>
      </c>
      <c r="B470" t="s">
        <v>56</v>
      </c>
      <c r="C470" t="s">
        <v>57</v>
      </c>
      <c r="D470">
        <v>912112817503</v>
      </c>
      <c r="E470" t="s">
        <v>58</v>
      </c>
      <c r="F470" t="s">
        <v>10</v>
      </c>
      <c r="G470">
        <v>585</v>
      </c>
      <c r="H470" t="s">
        <v>55</v>
      </c>
      <c r="I470">
        <v>63</v>
      </c>
      <c r="J470">
        <v>5</v>
      </c>
      <c r="K470" t="s">
        <v>1558</v>
      </c>
      <c r="L470" s="2">
        <v>45042</v>
      </c>
      <c r="M470" s="6">
        <v>0.77269675925925929</v>
      </c>
      <c r="N470" t="s">
        <v>1319</v>
      </c>
      <c r="O470" s="2">
        <v>45047</v>
      </c>
      <c r="P470" s="6">
        <v>7.784722222222222E-2</v>
      </c>
      <c r="Q470" t="s">
        <v>307</v>
      </c>
      <c r="R470" t="s">
        <v>424</v>
      </c>
      <c r="S470" t="s">
        <v>997</v>
      </c>
      <c r="T470" t="s">
        <v>715</v>
      </c>
      <c r="U470">
        <v>18</v>
      </c>
      <c r="V470">
        <v>1</v>
      </c>
      <c r="W470">
        <v>5</v>
      </c>
      <c r="X470">
        <v>63</v>
      </c>
      <c r="Y470" t="s">
        <v>695</v>
      </c>
      <c r="Z470" t="s">
        <v>635</v>
      </c>
      <c r="AA470">
        <v>1348</v>
      </c>
      <c r="AB470">
        <v>6740</v>
      </c>
      <c r="AC470" t="s">
        <v>424</v>
      </c>
    </row>
    <row r="471" spans="1:29" x14ac:dyDescent="0.35">
      <c r="A471" t="s">
        <v>290</v>
      </c>
      <c r="B471" t="s">
        <v>291</v>
      </c>
      <c r="C471" t="s">
        <v>292</v>
      </c>
      <c r="D471">
        <v>919182523205</v>
      </c>
      <c r="E471" t="s">
        <v>293</v>
      </c>
      <c r="F471" t="s">
        <v>10</v>
      </c>
      <c r="G471">
        <v>597</v>
      </c>
      <c r="H471" t="s">
        <v>290</v>
      </c>
      <c r="I471">
        <v>16</v>
      </c>
      <c r="J471">
        <v>1</v>
      </c>
      <c r="K471" t="s">
        <v>1379</v>
      </c>
      <c r="L471" s="2">
        <v>44986</v>
      </c>
      <c r="M471" s="6">
        <v>4.5752314814814815E-2</v>
      </c>
      <c r="N471" t="s">
        <v>1267</v>
      </c>
      <c r="O471" s="2">
        <v>44991</v>
      </c>
      <c r="P471" s="6">
        <v>0.11787037037037038</v>
      </c>
      <c r="Q471" t="s">
        <v>585</v>
      </c>
      <c r="R471" t="s">
        <v>414</v>
      </c>
      <c r="S471" t="s">
        <v>839</v>
      </c>
      <c r="T471" t="s">
        <v>715</v>
      </c>
      <c r="U471">
        <v>1</v>
      </c>
      <c r="V471">
        <v>2</v>
      </c>
      <c r="W471">
        <v>5</v>
      </c>
      <c r="X471">
        <v>16</v>
      </c>
      <c r="Y471" t="s">
        <v>649</v>
      </c>
      <c r="Z471" t="s">
        <v>635</v>
      </c>
      <c r="AA471">
        <v>1721</v>
      </c>
      <c r="AB471">
        <v>1721</v>
      </c>
      <c r="AC471" t="s">
        <v>414</v>
      </c>
    </row>
    <row r="472" spans="1:29" x14ac:dyDescent="0.35">
      <c r="A472" t="s">
        <v>127</v>
      </c>
      <c r="B472" t="s">
        <v>128</v>
      </c>
      <c r="C472" t="s">
        <v>129</v>
      </c>
      <c r="D472">
        <v>135745753</v>
      </c>
      <c r="E472" t="s">
        <v>130</v>
      </c>
      <c r="F472" t="s">
        <v>10</v>
      </c>
      <c r="G472">
        <v>633</v>
      </c>
      <c r="H472" t="s">
        <v>127</v>
      </c>
      <c r="I472">
        <v>52</v>
      </c>
      <c r="J472">
        <v>5</v>
      </c>
      <c r="K472" t="s">
        <v>1355</v>
      </c>
      <c r="L472" s="2">
        <v>44967</v>
      </c>
      <c r="M472" s="6">
        <v>0.614375</v>
      </c>
      <c r="N472" t="s">
        <v>1356</v>
      </c>
      <c r="O472" s="2">
        <v>44972</v>
      </c>
      <c r="P472" s="6">
        <v>0.21719907407407407</v>
      </c>
      <c r="Q472" t="s">
        <v>133</v>
      </c>
      <c r="R472" t="s">
        <v>407</v>
      </c>
      <c r="S472" t="s">
        <v>712</v>
      </c>
      <c r="T472" t="s">
        <v>717</v>
      </c>
      <c r="U472">
        <v>14</v>
      </c>
      <c r="V472">
        <v>5</v>
      </c>
      <c r="W472">
        <v>5</v>
      </c>
      <c r="X472">
        <v>52</v>
      </c>
      <c r="Y472" t="s">
        <v>685</v>
      </c>
      <c r="Z472" t="s">
        <v>409</v>
      </c>
      <c r="AA472">
        <v>236</v>
      </c>
      <c r="AB472">
        <v>1180</v>
      </c>
      <c r="AC472" t="s">
        <v>407</v>
      </c>
    </row>
    <row r="473" spans="1:29" x14ac:dyDescent="0.35">
      <c r="A473" t="s">
        <v>382</v>
      </c>
      <c r="B473" t="s">
        <v>383</v>
      </c>
      <c r="C473" t="s">
        <v>384</v>
      </c>
      <c r="D473">
        <v>914461213936</v>
      </c>
      <c r="E473" t="s">
        <v>385</v>
      </c>
      <c r="F473" t="s">
        <v>19</v>
      </c>
      <c r="G473">
        <v>639</v>
      </c>
      <c r="H473" t="s">
        <v>382</v>
      </c>
      <c r="I473">
        <v>24</v>
      </c>
      <c r="J473">
        <v>1</v>
      </c>
      <c r="K473" t="s">
        <v>1540</v>
      </c>
      <c r="L473" s="2">
        <v>45072</v>
      </c>
      <c r="M473" s="6">
        <v>0.10869212962962962</v>
      </c>
      <c r="N473" t="s">
        <v>1562</v>
      </c>
      <c r="O473" s="2">
        <v>45077</v>
      </c>
      <c r="P473" s="6">
        <v>0.13778935185185184</v>
      </c>
      <c r="Q473" t="s">
        <v>605</v>
      </c>
      <c r="R473" t="s">
        <v>405</v>
      </c>
      <c r="S473" t="s">
        <v>999</v>
      </c>
      <c r="T473" t="s">
        <v>717</v>
      </c>
      <c r="U473">
        <v>2</v>
      </c>
      <c r="V473">
        <v>3</v>
      </c>
      <c r="W473">
        <v>5</v>
      </c>
      <c r="X473">
        <v>24</v>
      </c>
      <c r="Y473" t="s">
        <v>657</v>
      </c>
      <c r="Z473" t="s">
        <v>644</v>
      </c>
      <c r="AA473">
        <v>535</v>
      </c>
      <c r="AB473">
        <v>535</v>
      </c>
      <c r="AC473" t="s">
        <v>405</v>
      </c>
    </row>
    <row r="474" spans="1:29" x14ac:dyDescent="0.35">
      <c r="A474" t="s">
        <v>87</v>
      </c>
      <c r="B474" t="s">
        <v>88</v>
      </c>
      <c r="C474" t="s">
        <v>89</v>
      </c>
      <c r="D474">
        <v>915555408563</v>
      </c>
      <c r="E474" t="s">
        <v>90</v>
      </c>
      <c r="F474" t="s">
        <v>19</v>
      </c>
      <c r="G474">
        <v>642</v>
      </c>
      <c r="H474" t="s">
        <v>87</v>
      </c>
      <c r="I474">
        <v>44</v>
      </c>
      <c r="J474">
        <v>5</v>
      </c>
      <c r="K474" t="s">
        <v>1303</v>
      </c>
      <c r="L474" s="2">
        <v>45232</v>
      </c>
      <c r="M474" s="6">
        <v>0.22643518518518518</v>
      </c>
      <c r="N474" t="s">
        <v>1250</v>
      </c>
      <c r="O474" s="2">
        <v>45237</v>
      </c>
      <c r="P474" s="6">
        <v>2.0729166666666667E-2</v>
      </c>
      <c r="Q474" t="s">
        <v>443</v>
      </c>
      <c r="R474" t="s">
        <v>403</v>
      </c>
      <c r="S474" t="s">
        <v>948</v>
      </c>
      <c r="T474" t="s">
        <v>740</v>
      </c>
      <c r="U474">
        <v>5</v>
      </c>
      <c r="V474">
        <v>0</v>
      </c>
      <c r="W474">
        <v>5</v>
      </c>
      <c r="X474">
        <v>44</v>
      </c>
      <c r="Y474" t="s">
        <v>677</v>
      </c>
      <c r="Z474" t="s">
        <v>631</v>
      </c>
      <c r="AA474">
        <v>794</v>
      </c>
      <c r="AB474">
        <v>3970</v>
      </c>
      <c r="AC474" t="s">
        <v>403</v>
      </c>
    </row>
    <row r="475" spans="1:29" x14ac:dyDescent="0.35">
      <c r="A475" t="s">
        <v>220</v>
      </c>
      <c r="B475" t="s">
        <v>221</v>
      </c>
      <c r="C475" t="s">
        <v>200</v>
      </c>
      <c r="D475">
        <v>2007986762</v>
      </c>
      <c r="E475" t="s">
        <v>222</v>
      </c>
      <c r="F475" t="s">
        <v>19</v>
      </c>
      <c r="G475">
        <v>657</v>
      </c>
      <c r="H475" t="s">
        <v>220</v>
      </c>
      <c r="I475">
        <v>13</v>
      </c>
      <c r="J475">
        <v>3</v>
      </c>
      <c r="K475" t="s">
        <v>1259</v>
      </c>
      <c r="L475" s="2">
        <v>44988</v>
      </c>
      <c r="M475" s="6">
        <v>0.40130787037037036</v>
      </c>
      <c r="N475" t="s">
        <v>1317</v>
      </c>
      <c r="O475" s="2">
        <v>44993</v>
      </c>
      <c r="P475" s="6">
        <v>0.61707175925925928</v>
      </c>
      <c r="Q475" t="s">
        <v>473</v>
      </c>
      <c r="R475" t="s">
        <v>414</v>
      </c>
      <c r="S475" t="s">
        <v>839</v>
      </c>
      <c r="T475" t="s">
        <v>717</v>
      </c>
      <c r="U475">
        <v>9</v>
      </c>
      <c r="V475">
        <v>14</v>
      </c>
      <c r="W475">
        <v>5</v>
      </c>
      <c r="X475">
        <v>13</v>
      </c>
      <c r="Y475" t="s">
        <v>646</v>
      </c>
      <c r="Z475" t="s">
        <v>644</v>
      </c>
      <c r="AA475">
        <v>1141</v>
      </c>
      <c r="AB475">
        <v>3423</v>
      </c>
      <c r="AC475" t="s">
        <v>414</v>
      </c>
    </row>
    <row r="476" spans="1:29" x14ac:dyDescent="0.35">
      <c r="A476" t="s">
        <v>75</v>
      </c>
      <c r="B476" t="s">
        <v>76</v>
      </c>
      <c r="C476" t="s">
        <v>77</v>
      </c>
      <c r="D476">
        <v>919080029661</v>
      </c>
      <c r="E476" t="s">
        <v>78</v>
      </c>
      <c r="F476" t="s">
        <v>19</v>
      </c>
      <c r="G476">
        <v>661</v>
      </c>
      <c r="H476" t="s">
        <v>75</v>
      </c>
      <c r="I476">
        <v>22</v>
      </c>
      <c r="J476">
        <v>2</v>
      </c>
      <c r="K476" t="s">
        <v>1565</v>
      </c>
      <c r="L476" s="2">
        <v>44940</v>
      </c>
      <c r="M476" s="6">
        <v>0.99406249999999996</v>
      </c>
      <c r="N476" t="s">
        <v>1553</v>
      </c>
      <c r="O476" s="2">
        <v>44945</v>
      </c>
      <c r="P476" s="6">
        <v>0.41025462962962961</v>
      </c>
      <c r="Q476" t="s">
        <v>404</v>
      </c>
      <c r="R476" t="s">
        <v>424</v>
      </c>
      <c r="S476" t="s">
        <v>1002</v>
      </c>
      <c r="T476" t="s">
        <v>713</v>
      </c>
      <c r="U476">
        <v>23</v>
      </c>
      <c r="V476">
        <v>9</v>
      </c>
      <c r="W476">
        <v>5</v>
      </c>
      <c r="X476">
        <v>22</v>
      </c>
      <c r="Y476" t="s">
        <v>655</v>
      </c>
      <c r="Z476" t="s">
        <v>629</v>
      </c>
      <c r="AA476">
        <v>1639</v>
      </c>
      <c r="AB476">
        <v>3278</v>
      </c>
      <c r="AC476" t="s">
        <v>424</v>
      </c>
    </row>
    <row r="477" spans="1:29" x14ac:dyDescent="0.35">
      <c r="A477" t="s">
        <v>186</v>
      </c>
      <c r="B477" t="s">
        <v>187</v>
      </c>
      <c r="C477" t="s">
        <v>188</v>
      </c>
      <c r="D477">
        <v>917543187237</v>
      </c>
      <c r="E477" t="s">
        <v>189</v>
      </c>
      <c r="F477" t="s">
        <v>19</v>
      </c>
      <c r="G477">
        <v>689</v>
      </c>
      <c r="H477" t="s">
        <v>186</v>
      </c>
      <c r="I477">
        <v>66</v>
      </c>
      <c r="J477">
        <v>4</v>
      </c>
      <c r="K477" t="s">
        <v>1300</v>
      </c>
      <c r="L477" s="2">
        <v>44987</v>
      </c>
      <c r="M477" s="6">
        <v>0.24493055555555557</v>
      </c>
      <c r="N477" t="s">
        <v>1340</v>
      </c>
      <c r="O477" s="2">
        <v>44992</v>
      </c>
      <c r="P477" s="6">
        <v>0.45864583333333331</v>
      </c>
      <c r="Q477" t="s">
        <v>606</v>
      </c>
      <c r="R477" t="s">
        <v>414</v>
      </c>
      <c r="S477" t="s">
        <v>839</v>
      </c>
      <c r="T477" t="s">
        <v>740</v>
      </c>
      <c r="U477">
        <v>5</v>
      </c>
      <c r="V477">
        <v>11</v>
      </c>
      <c r="W477">
        <v>5</v>
      </c>
      <c r="X477">
        <v>66</v>
      </c>
      <c r="Y477" t="s">
        <v>698</v>
      </c>
      <c r="Z477" t="s">
        <v>633</v>
      </c>
      <c r="AA477">
        <v>610</v>
      </c>
      <c r="AB477">
        <v>2440</v>
      </c>
      <c r="AC477" t="s">
        <v>414</v>
      </c>
    </row>
    <row r="478" spans="1:29" x14ac:dyDescent="0.35">
      <c r="A478" t="s">
        <v>28</v>
      </c>
      <c r="B478" t="s">
        <v>29</v>
      </c>
      <c r="C478" t="s">
        <v>30</v>
      </c>
      <c r="D478">
        <v>919363577179</v>
      </c>
      <c r="E478" t="s">
        <v>31</v>
      </c>
      <c r="F478" t="s">
        <v>10</v>
      </c>
      <c r="G478">
        <v>700</v>
      </c>
      <c r="H478" t="s">
        <v>28</v>
      </c>
      <c r="I478">
        <v>6</v>
      </c>
      <c r="J478">
        <v>1</v>
      </c>
      <c r="K478" t="s">
        <v>1260</v>
      </c>
      <c r="L478" s="2">
        <v>44989</v>
      </c>
      <c r="M478" s="6">
        <v>0.76246527777777773</v>
      </c>
      <c r="N478" t="s">
        <v>1491</v>
      </c>
      <c r="O478" s="2">
        <v>44994</v>
      </c>
      <c r="P478" s="6">
        <v>0.57160879629629635</v>
      </c>
      <c r="Q478" t="s">
        <v>457</v>
      </c>
      <c r="R478" t="s">
        <v>414</v>
      </c>
      <c r="S478" t="s">
        <v>839</v>
      </c>
      <c r="T478" t="s">
        <v>713</v>
      </c>
      <c r="U478">
        <v>18</v>
      </c>
      <c r="V478">
        <v>13</v>
      </c>
      <c r="W478">
        <v>5</v>
      </c>
      <c r="X478">
        <v>6</v>
      </c>
      <c r="Y478" t="s">
        <v>637</v>
      </c>
      <c r="Z478" t="s">
        <v>638</v>
      </c>
      <c r="AA478">
        <v>1112</v>
      </c>
      <c r="AB478">
        <v>1112</v>
      </c>
      <c r="AC478" t="s">
        <v>414</v>
      </c>
    </row>
    <row r="479" spans="1:29" x14ac:dyDescent="0.35">
      <c r="A479" t="s">
        <v>182</v>
      </c>
      <c r="B479" t="s">
        <v>183</v>
      </c>
      <c r="C479" t="s">
        <v>184</v>
      </c>
      <c r="D479">
        <v>6789522856</v>
      </c>
      <c r="E479" t="s">
        <v>185</v>
      </c>
      <c r="F479" t="s">
        <v>10</v>
      </c>
      <c r="G479">
        <v>720</v>
      </c>
      <c r="H479" t="s">
        <v>182</v>
      </c>
      <c r="I479">
        <v>22</v>
      </c>
      <c r="J479">
        <v>5</v>
      </c>
      <c r="K479" t="s">
        <v>1265</v>
      </c>
      <c r="L479" s="2">
        <v>45275</v>
      </c>
      <c r="M479" s="6">
        <v>0.61297453703703708</v>
      </c>
      <c r="N479" t="s">
        <v>1576</v>
      </c>
      <c r="O479" s="2">
        <v>45280</v>
      </c>
      <c r="P479" s="6">
        <v>0.25495370370370368</v>
      </c>
      <c r="Q479" t="s">
        <v>145</v>
      </c>
      <c r="R479" t="s">
        <v>424</v>
      </c>
      <c r="S479" t="s">
        <v>996</v>
      </c>
      <c r="T479" t="s">
        <v>717</v>
      </c>
      <c r="U479">
        <v>14</v>
      </c>
      <c r="V479">
        <v>6</v>
      </c>
      <c r="W479">
        <v>5</v>
      </c>
      <c r="X479">
        <v>22</v>
      </c>
      <c r="Y479" t="s">
        <v>655</v>
      </c>
      <c r="Z479" t="s">
        <v>629</v>
      </c>
      <c r="AA479">
        <v>1639</v>
      </c>
      <c r="AB479">
        <v>8195</v>
      </c>
      <c r="AC479" t="s">
        <v>424</v>
      </c>
    </row>
    <row r="480" spans="1:29" x14ac:dyDescent="0.35">
      <c r="A480" t="s">
        <v>143</v>
      </c>
      <c r="B480" t="s">
        <v>144</v>
      </c>
      <c r="C480" t="s">
        <v>145</v>
      </c>
      <c r="D480">
        <v>916899648374</v>
      </c>
      <c r="E480" t="s">
        <v>146</v>
      </c>
      <c r="F480" t="s">
        <v>19</v>
      </c>
      <c r="G480">
        <v>725</v>
      </c>
      <c r="H480" t="s">
        <v>143</v>
      </c>
      <c r="I480">
        <v>35</v>
      </c>
      <c r="J480">
        <v>3</v>
      </c>
      <c r="K480" t="s">
        <v>1267</v>
      </c>
      <c r="L480" s="2">
        <v>44991</v>
      </c>
      <c r="M480" s="6">
        <v>0.9745138888888889</v>
      </c>
      <c r="N480" t="s">
        <v>1318</v>
      </c>
      <c r="O480" s="2">
        <v>44996</v>
      </c>
      <c r="P480" s="6">
        <v>0.83596064814814819</v>
      </c>
      <c r="Q480" t="s">
        <v>471</v>
      </c>
      <c r="R480" t="s">
        <v>414</v>
      </c>
      <c r="S480" t="s">
        <v>839</v>
      </c>
      <c r="T480" t="s">
        <v>727</v>
      </c>
      <c r="U480">
        <v>23</v>
      </c>
      <c r="V480">
        <v>20</v>
      </c>
      <c r="W480">
        <v>5</v>
      </c>
      <c r="X480">
        <v>35</v>
      </c>
      <c r="Y480" t="s">
        <v>668</v>
      </c>
      <c r="Z480" t="s">
        <v>633</v>
      </c>
      <c r="AA480">
        <v>1865</v>
      </c>
      <c r="AB480">
        <v>5595</v>
      </c>
      <c r="AC480" t="s">
        <v>414</v>
      </c>
    </row>
    <row r="481" spans="1:29" x14ac:dyDescent="0.35">
      <c r="A481" t="s">
        <v>341</v>
      </c>
      <c r="B481" t="s">
        <v>342</v>
      </c>
      <c r="C481" t="s">
        <v>258</v>
      </c>
      <c r="D481">
        <v>2112404207</v>
      </c>
      <c r="E481" t="s">
        <v>343</v>
      </c>
      <c r="F481" t="s">
        <v>10</v>
      </c>
      <c r="G481">
        <v>732</v>
      </c>
      <c r="H481" t="s">
        <v>341</v>
      </c>
      <c r="I481">
        <v>1</v>
      </c>
      <c r="J481">
        <v>2</v>
      </c>
      <c r="K481" t="s">
        <v>1465</v>
      </c>
      <c r="L481" s="2">
        <v>45215</v>
      </c>
      <c r="M481" s="6">
        <v>0.69944444444444442</v>
      </c>
      <c r="N481" t="s">
        <v>1545</v>
      </c>
      <c r="O481" s="2">
        <v>45220</v>
      </c>
      <c r="P481" s="6">
        <v>0.7890625</v>
      </c>
      <c r="Q481" t="s">
        <v>587</v>
      </c>
      <c r="R481" t="s">
        <v>424</v>
      </c>
      <c r="S481" t="s">
        <v>1006</v>
      </c>
      <c r="T481" t="s">
        <v>727</v>
      </c>
      <c r="U481">
        <v>16</v>
      </c>
      <c r="V481">
        <v>18</v>
      </c>
      <c r="W481">
        <v>5</v>
      </c>
      <c r="X481">
        <v>1</v>
      </c>
      <c r="Y481" t="s">
        <v>628</v>
      </c>
      <c r="Z481" t="s">
        <v>629</v>
      </c>
      <c r="AA481">
        <v>1935</v>
      </c>
      <c r="AB481">
        <v>3870</v>
      </c>
      <c r="AC481" t="s">
        <v>424</v>
      </c>
    </row>
    <row r="482" spans="1:29" x14ac:dyDescent="0.35">
      <c r="A482" t="s">
        <v>20</v>
      </c>
      <c r="B482" t="s">
        <v>21</v>
      </c>
      <c r="C482" t="s">
        <v>22</v>
      </c>
      <c r="D482">
        <v>7232349928</v>
      </c>
      <c r="E482" t="s">
        <v>23</v>
      </c>
      <c r="F482" t="s">
        <v>19</v>
      </c>
      <c r="G482">
        <v>740</v>
      </c>
      <c r="H482" t="s">
        <v>20</v>
      </c>
      <c r="I482">
        <v>56</v>
      </c>
      <c r="J482">
        <v>4</v>
      </c>
      <c r="K482" t="s">
        <v>1250</v>
      </c>
      <c r="L482" s="2">
        <v>45237</v>
      </c>
      <c r="M482" s="6">
        <v>0.67497685185185186</v>
      </c>
      <c r="N482" t="s">
        <v>1257</v>
      </c>
      <c r="O482" s="2">
        <v>45242</v>
      </c>
      <c r="P482" s="6">
        <v>0.42211805555555554</v>
      </c>
      <c r="Q482" t="s">
        <v>606</v>
      </c>
      <c r="R482" t="s">
        <v>401</v>
      </c>
      <c r="S482" t="s">
        <v>948</v>
      </c>
      <c r="T482" t="s">
        <v>731</v>
      </c>
      <c r="U482">
        <v>16</v>
      </c>
      <c r="V482">
        <v>10</v>
      </c>
      <c r="W482">
        <v>5</v>
      </c>
      <c r="X482">
        <v>56</v>
      </c>
      <c r="Y482" t="s">
        <v>654</v>
      </c>
      <c r="Z482" t="s">
        <v>409</v>
      </c>
      <c r="AA482">
        <v>1272</v>
      </c>
      <c r="AB482">
        <v>5088</v>
      </c>
      <c r="AC482" t="s">
        <v>401</v>
      </c>
    </row>
    <row r="483" spans="1:29" x14ac:dyDescent="0.35">
      <c r="A483" t="s">
        <v>40</v>
      </c>
      <c r="B483" t="s">
        <v>41</v>
      </c>
      <c r="C483" t="s">
        <v>42</v>
      </c>
      <c r="D483">
        <v>1336765676</v>
      </c>
      <c r="E483" t="s">
        <v>43</v>
      </c>
      <c r="F483" t="s">
        <v>10</v>
      </c>
      <c r="G483">
        <v>747</v>
      </c>
      <c r="H483" t="s">
        <v>40</v>
      </c>
      <c r="I483">
        <v>6</v>
      </c>
      <c r="J483">
        <v>4</v>
      </c>
      <c r="K483" t="s">
        <v>1267</v>
      </c>
      <c r="L483" s="2">
        <v>44991</v>
      </c>
      <c r="M483" s="6">
        <v>0.15513888888888888</v>
      </c>
      <c r="N483" t="s">
        <v>1318</v>
      </c>
      <c r="O483" s="2">
        <v>44996</v>
      </c>
      <c r="P483" s="6">
        <v>0.69346064814814812</v>
      </c>
      <c r="Q483" t="s">
        <v>211</v>
      </c>
      <c r="R483" t="s">
        <v>414</v>
      </c>
      <c r="S483" t="s">
        <v>839</v>
      </c>
      <c r="T483" t="s">
        <v>727</v>
      </c>
      <c r="U483">
        <v>3</v>
      </c>
      <c r="V483">
        <v>16</v>
      </c>
      <c r="W483">
        <v>5</v>
      </c>
      <c r="X483">
        <v>6</v>
      </c>
      <c r="Y483" t="s">
        <v>637</v>
      </c>
      <c r="Z483" t="s">
        <v>638</v>
      </c>
      <c r="AA483">
        <v>1112</v>
      </c>
      <c r="AB483">
        <v>4448</v>
      </c>
      <c r="AC483" t="s">
        <v>414</v>
      </c>
    </row>
    <row r="484" spans="1:29" x14ac:dyDescent="0.35">
      <c r="A484" t="s">
        <v>386</v>
      </c>
      <c r="B484" t="s">
        <v>387</v>
      </c>
      <c r="C484" t="s">
        <v>211</v>
      </c>
      <c r="D484">
        <v>913621448305</v>
      </c>
      <c r="E484" t="s">
        <v>388</v>
      </c>
      <c r="F484" t="s">
        <v>10</v>
      </c>
      <c r="G484">
        <v>749</v>
      </c>
      <c r="H484" t="s">
        <v>386</v>
      </c>
      <c r="I484">
        <v>12</v>
      </c>
      <c r="J484">
        <v>2</v>
      </c>
      <c r="K484" t="s">
        <v>1346</v>
      </c>
      <c r="L484" s="2">
        <v>45096</v>
      </c>
      <c r="M484" s="6">
        <v>0.5508912037037037</v>
      </c>
      <c r="N484" t="s">
        <v>1482</v>
      </c>
      <c r="O484" s="2">
        <v>45101</v>
      </c>
      <c r="P484" s="6">
        <v>0.15084490740740741</v>
      </c>
      <c r="Q484" t="s">
        <v>410</v>
      </c>
      <c r="R484" t="s">
        <v>401</v>
      </c>
      <c r="S484" t="s">
        <v>1000</v>
      </c>
      <c r="T484" t="s">
        <v>727</v>
      </c>
      <c r="U484">
        <v>13</v>
      </c>
      <c r="V484">
        <v>3</v>
      </c>
      <c r="W484">
        <v>5</v>
      </c>
      <c r="X484">
        <v>12</v>
      </c>
      <c r="Y484" t="s">
        <v>645</v>
      </c>
      <c r="Z484" t="s">
        <v>631</v>
      </c>
      <c r="AA484">
        <v>672</v>
      </c>
      <c r="AB484">
        <v>1344</v>
      </c>
      <c r="AC484" t="s">
        <v>401</v>
      </c>
    </row>
    <row r="485" spans="1:29" x14ac:dyDescent="0.35">
      <c r="A485" t="s">
        <v>329</v>
      </c>
      <c r="B485" t="s">
        <v>330</v>
      </c>
      <c r="C485" t="s">
        <v>331</v>
      </c>
      <c r="D485">
        <v>912205603376</v>
      </c>
      <c r="E485" t="s">
        <v>332</v>
      </c>
      <c r="F485" t="s">
        <v>19</v>
      </c>
      <c r="G485">
        <v>751</v>
      </c>
      <c r="H485" t="s">
        <v>329</v>
      </c>
      <c r="I485">
        <v>23</v>
      </c>
      <c r="J485">
        <v>5</v>
      </c>
      <c r="K485" t="s">
        <v>1437</v>
      </c>
      <c r="L485" s="2">
        <v>45026</v>
      </c>
      <c r="M485" s="6">
        <v>0.30039351851851853</v>
      </c>
      <c r="N485" t="s">
        <v>1276</v>
      </c>
      <c r="O485" s="2">
        <v>45031</v>
      </c>
      <c r="P485" s="6">
        <v>7.8171296296296294E-2</v>
      </c>
      <c r="Q485" t="s">
        <v>416</v>
      </c>
      <c r="R485" t="s">
        <v>401</v>
      </c>
      <c r="S485" t="s">
        <v>997</v>
      </c>
      <c r="T485" t="s">
        <v>727</v>
      </c>
      <c r="U485">
        <v>7</v>
      </c>
      <c r="V485">
        <v>1</v>
      </c>
      <c r="W485">
        <v>5</v>
      </c>
      <c r="X485">
        <v>23</v>
      </c>
      <c r="Y485" t="s">
        <v>656</v>
      </c>
      <c r="Z485" t="s">
        <v>635</v>
      </c>
      <c r="AA485">
        <v>1098</v>
      </c>
      <c r="AB485">
        <v>5490</v>
      </c>
      <c r="AC485" t="s">
        <v>401</v>
      </c>
    </row>
    <row r="486" spans="1:29" x14ac:dyDescent="0.35">
      <c r="A486" t="s">
        <v>139</v>
      </c>
      <c r="B486" t="s">
        <v>140</v>
      </c>
      <c r="C486" t="s">
        <v>141</v>
      </c>
      <c r="D486">
        <v>6652710577</v>
      </c>
      <c r="E486" t="s">
        <v>142</v>
      </c>
      <c r="F486" t="s">
        <v>19</v>
      </c>
      <c r="G486">
        <v>756</v>
      </c>
      <c r="H486" t="s">
        <v>139</v>
      </c>
      <c r="I486">
        <v>51</v>
      </c>
      <c r="J486">
        <v>4</v>
      </c>
      <c r="K486" t="s">
        <v>1580</v>
      </c>
      <c r="L486" s="2">
        <v>45136</v>
      </c>
      <c r="M486" s="6">
        <v>0.7676736111111111</v>
      </c>
      <c r="N486" t="s">
        <v>1336</v>
      </c>
      <c r="O486" s="2">
        <v>45141</v>
      </c>
      <c r="P486" s="6">
        <v>0.41391203703703705</v>
      </c>
      <c r="Q486" t="s">
        <v>578</v>
      </c>
      <c r="R486" t="s">
        <v>424</v>
      </c>
      <c r="S486" t="s">
        <v>998</v>
      </c>
      <c r="T486" t="s">
        <v>713</v>
      </c>
      <c r="U486">
        <v>18</v>
      </c>
      <c r="V486">
        <v>9</v>
      </c>
      <c r="W486">
        <v>5</v>
      </c>
      <c r="X486">
        <v>51</v>
      </c>
      <c r="Y486" t="s">
        <v>684</v>
      </c>
      <c r="Z486" t="s">
        <v>629</v>
      </c>
      <c r="AA486">
        <v>1084</v>
      </c>
      <c r="AB486">
        <v>4336</v>
      </c>
      <c r="AC486" t="s">
        <v>424</v>
      </c>
    </row>
    <row r="487" spans="1:29" x14ac:dyDescent="0.35">
      <c r="A487" t="s">
        <v>302</v>
      </c>
      <c r="B487" t="s">
        <v>303</v>
      </c>
      <c r="C487" t="s">
        <v>8</v>
      </c>
      <c r="D487">
        <v>910413737551</v>
      </c>
      <c r="E487" t="s">
        <v>304</v>
      </c>
      <c r="F487" t="s">
        <v>10</v>
      </c>
      <c r="G487">
        <v>766</v>
      </c>
      <c r="H487" t="s">
        <v>302</v>
      </c>
      <c r="I487">
        <v>1</v>
      </c>
      <c r="J487">
        <v>4</v>
      </c>
      <c r="K487" t="s">
        <v>1547</v>
      </c>
      <c r="L487" s="2">
        <v>45109</v>
      </c>
      <c r="M487" s="6">
        <v>0.68672453703703706</v>
      </c>
      <c r="N487" t="s">
        <v>1468</v>
      </c>
      <c r="O487" s="2">
        <v>45114</v>
      </c>
      <c r="P487" s="6">
        <v>1.3703703703703704E-2</v>
      </c>
      <c r="Q487" t="s">
        <v>442</v>
      </c>
      <c r="R487" t="s">
        <v>424</v>
      </c>
      <c r="S487" t="s">
        <v>998</v>
      </c>
      <c r="T487" t="s">
        <v>720</v>
      </c>
      <c r="U487">
        <v>16</v>
      </c>
      <c r="V487">
        <v>0</v>
      </c>
      <c r="W487">
        <v>5</v>
      </c>
      <c r="X487">
        <v>1</v>
      </c>
      <c r="Y487" t="s">
        <v>628</v>
      </c>
      <c r="Z487" t="s">
        <v>629</v>
      </c>
      <c r="AA487">
        <v>1935</v>
      </c>
      <c r="AB487">
        <v>7740</v>
      </c>
      <c r="AC487" t="s">
        <v>424</v>
      </c>
    </row>
    <row r="488" spans="1:29" x14ac:dyDescent="0.35">
      <c r="A488" t="s">
        <v>341</v>
      </c>
      <c r="B488" t="s">
        <v>342</v>
      </c>
      <c r="C488" t="s">
        <v>258</v>
      </c>
      <c r="D488">
        <v>2112404207</v>
      </c>
      <c r="E488" t="s">
        <v>343</v>
      </c>
      <c r="F488" t="s">
        <v>10</v>
      </c>
      <c r="G488">
        <v>768</v>
      </c>
      <c r="H488" t="s">
        <v>341</v>
      </c>
      <c r="I488">
        <v>1</v>
      </c>
      <c r="J488">
        <v>1</v>
      </c>
      <c r="K488" t="s">
        <v>1302</v>
      </c>
      <c r="L488" s="2">
        <v>45241</v>
      </c>
      <c r="M488" s="6">
        <v>0.7761689814814815</v>
      </c>
      <c r="N488" t="s">
        <v>1253</v>
      </c>
      <c r="O488" s="2">
        <v>45246</v>
      </c>
      <c r="P488" s="6">
        <v>0.51368055555555558</v>
      </c>
      <c r="Q488" t="s">
        <v>476</v>
      </c>
      <c r="R488" t="s">
        <v>424</v>
      </c>
      <c r="S488" t="s">
        <v>948</v>
      </c>
      <c r="T488" t="s">
        <v>713</v>
      </c>
      <c r="U488">
        <v>18</v>
      </c>
      <c r="V488">
        <v>12</v>
      </c>
      <c r="W488">
        <v>5</v>
      </c>
      <c r="X488">
        <v>1</v>
      </c>
      <c r="Y488" t="s">
        <v>628</v>
      </c>
      <c r="Z488" t="s">
        <v>629</v>
      </c>
      <c r="AA488">
        <v>1935</v>
      </c>
      <c r="AB488">
        <v>1935</v>
      </c>
      <c r="AC488" t="s">
        <v>424</v>
      </c>
    </row>
    <row r="489" spans="1:29" x14ac:dyDescent="0.35">
      <c r="A489" t="s">
        <v>302</v>
      </c>
      <c r="B489" t="s">
        <v>303</v>
      </c>
      <c r="C489" t="s">
        <v>8</v>
      </c>
      <c r="D489">
        <v>910413737551</v>
      </c>
      <c r="E489" t="s">
        <v>304</v>
      </c>
      <c r="F489" t="s">
        <v>10</v>
      </c>
      <c r="G489">
        <v>775</v>
      </c>
      <c r="H489" t="s">
        <v>302</v>
      </c>
      <c r="I489">
        <v>45</v>
      </c>
      <c r="J489">
        <v>1</v>
      </c>
      <c r="K489" t="s">
        <v>1548</v>
      </c>
      <c r="L489" s="2">
        <v>44976</v>
      </c>
      <c r="M489" s="6">
        <v>0.15844907407407408</v>
      </c>
      <c r="N489" t="s">
        <v>1244</v>
      </c>
      <c r="O489" s="2">
        <v>44981</v>
      </c>
      <c r="P489" s="6">
        <v>0.98040509259259256</v>
      </c>
      <c r="Q489" t="s">
        <v>266</v>
      </c>
      <c r="R489" t="s">
        <v>405</v>
      </c>
      <c r="S489" t="s">
        <v>712</v>
      </c>
      <c r="T489" t="s">
        <v>720</v>
      </c>
      <c r="U489">
        <v>3</v>
      </c>
      <c r="V489">
        <v>23</v>
      </c>
      <c r="W489">
        <v>5</v>
      </c>
      <c r="X489">
        <v>45</v>
      </c>
      <c r="Y489" t="s">
        <v>678</v>
      </c>
      <c r="Z489" t="s">
        <v>409</v>
      </c>
      <c r="AA489">
        <v>722</v>
      </c>
      <c r="AB489">
        <v>722</v>
      </c>
      <c r="AC489" t="s">
        <v>405</v>
      </c>
    </row>
    <row r="490" spans="1:29" x14ac:dyDescent="0.35">
      <c r="A490" t="s">
        <v>171</v>
      </c>
      <c r="B490" t="s">
        <v>172</v>
      </c>
      <c r="C490" t="s">
        <v>173</v>
      </c>
      <c r="D490">
        <v>916843169694</v>
      </c>
      <c r="E490" t="s">
        <v>174</v>
      </c>
      <c r="F490" t="s">
        <v>19</v>
      </c>
      <c r="G490">
        <v>784</v>
      </c>
      <c r="H490" t="s">
        <v>171</v>
      </c>
      <c r="I490">
        <v>56</v>
      </c>
      <c r="J490">
        <v>2</v>
      </c>
      <c r="K490" t="s">
        <v>1414</v>
      </c>
      <c r="L490" s="2">
        <v>45079</v>
      </c>
      <c r="M490" s="6">
        <v>0.35129629629629627</v>
      </c>
      <c r="N490" t="s">
        <v>1512</v>
      </c>
      <c r="O490" s="2">
        <v>45084</v>
      </c>
      <c r="P490" s="6">
        <v>0.26133101851851853</v>
      </c>
      <c r="Q490" t="s">
        <v>521</v>
      </c>
      <c r="R490" t="s">
        <v>401</v>
      </c>
      <c r="S490" t="s">
        <v>1000</v>
      </c>
      <c r="T490" t="s">
        <v>717</v>
      </c>
      <c r="U490">
        <v>8</v>
      </c>
      <c r="V490">
        <v>6</v>
      </c>
      <c r="W490">
        <v>5</v>
      </c>
      <c r="X490">
        <v>56</v>
      </c>
      <c r="Y490" t="s">
        <v>654</v>
      </c>
      <c r="Z490" t="s">
        <v>409</v>
      </c>
      <c r="AA490">
        <v>1272</v>
      </c>
      <c r="AB490">
        <v>2544</v>
      </c>
      <c r="AC490" t="s">
        <v>401</v>
      </c>
    </row>
    <row r="491" spans="1:29" x14ac:dyDescent="0.35">
      <c r="A491" t="s">
        <v>309</v>
      </c>
      <c r="B491" t="s">
        <v>310</v>
      </c>
      <c r="C491" t="s">
        <v>311</v>
      </c>
      <c r="D491">
        <v>7606054646</v>
      </c>
      <c r="E491" t="s">
        <v>312</v>
      </c>
      <c r="F491" t="s">
        <v>10</v>
      </c>
      <c r="G491">
        <v>794</v>
      </c>
      <c r="H491" t="s">
        <v>309</v>
      </c>
      <c r="I491">
        <v>13</v>
      </c>
      <c r="J491">
        <v>4</v>
      </c>
      <c r="K491" t="s">
        <v>1260</v>
      </c>
      <c r="L491" s="2">
        <v>44989</v>
      </c>
      <c r="M491" s="6">
        <v>0.71664351851851849</v>
      </c>
      <c r="N491" t="s">
        <v>1491</v>
      </c>
      <c r="O491" s="2">
        <v>44994</v>
      </c>
      <c r="P491" s="6">
        <v>0.61881944444444448</v>
      </c>
      <c r="Q491" t="s">
        <v>559</v>
      </c>
      <c r="R491" t="s">
        <v>414</v>
      </c>
      <c r="S491" t="s">
        <v>839</v>
      </c>
      <c r="T491" t="s">
        <v>713</v>
      </c>
      <c r="U491">
        <v>17</v>
      </c>
      <c r="V491">
        <v>14</v>
      </c>
      <c r="W491">
        <v>5</v>
      </c>
      <c r="X491">
        <v>13</v>
      </c>
      <c r="Y491" t="s">
        <v>646</v>
      </c>
      <c r="Z491" t="s">
        <v>644</v>
      </c>
      <c r="AA491">
        <v>1141</v>
      </c>
      <c r="AB491">
        <v>4564</v>
      </c>
      <c r="AC491" t="s">
        <v>414</v>
      </c>
    </row>
    <row r="492" spans="1:29" x14ac:dyDescent="0.35">
      <c r="A492" t="s">
        <v>341</v>
      </c>
      <c r="B492" t="s">
        <v>342</v>
      </c>
      <c r="C492" t="s">
        <v>258</v>
      </c>
      <c r="D492">
        <v>2112404207</v>
      </c>
      <c r="E492" t="s">
        <v>343</v>
      </c>
      <c r="F492" t="s">
        <v>10</v>
      </c>
      <c r="G492">
        <v>823</v>
      </c>
      <c r="H492" t="s">
        <v>341</v>
      </c>
      <c r="I492">
        <v>64</v>
      </c>
      <c r="J492">
        <v>3</v>
      </c>
      <c r="K492" t="s">
        <v>1362</v>
      </c>
      <c r="L492" s="2">
        <v>45165</v>
      </c>
      <c r="M492" s="6">
        <v>0.64126157407407403</v>
      </c>
      <c r="N492" t="s">
        <v>1342</v>
      </c>
      <c r="O492" s="2">
        <v>45170</v>
      </c>
      <c r="P492" s="6">
        <v>0.61990740740740746</v>
      </c>
      <c r="Q492" t="s">
        <v>569</v>
      </c>
      <c r="R492" t="s">
        <v>409</v>
      </c>
      <c r="S492" t="s">
        <v>887</v>
      </c>
      <c r="T492" t="s">
        <v>720</v>
      </c>
      <c r="U492">
        <v>15</v>
      </c>
      <c r="V492">
        <v>14</v>
      </c>
      <c r="W492">
        <v>5</v>
      </c>
      <c r="X492">
        <v>64</v>
      </c>
      <c r="Y492" t="s">
        <v>696</v>
      </c>
      <c r="Z492" t="s">
        <v>629</v>
      </c>
      <c r="AA492">
        <v>1878</v>
      </c>
      <c r="AB492">
        <v>5634</v>
      </c>
      <c r="AC492" t="s">
        <v>409</v>
      </c>
    </row>
    <row r="493" spans="1:29" x14ac:dyDescent="0.35">
      <c r="A493" t="s">
        <v>167</v>
      </c>
      <c r="B493" t="s">
        <v>168</v>
      </c>
      <c r="C493" t="s">
        <v>169</v>
      </c>
      <c r="D493">
        <v>625408216</v>
      </c>
      <c r="E493" t="s">
        <v>170</v>
      </c>
      <c r="F493" t="s">
        <v>19</v>
      </c>
      <c r="G493">
        <v>841</v>
      </c>
      <c r="H493" t="s">
        <v>167</v>
      </c>
      <c r="I493">
        <v>26</v>
      </c>
      <c r="J493">
        <v>5</v>
      </c>
      <c r="K493" t="s">
        <v>1340</v>
      </c>
      <c r="L493" s="2">
        <v>44992</v>
      </c>
      <c r="M493" s="6">
        <v>0.26111111111111113</v>
      </c>
      <c r="N493" t="s">
        <v>1268</v>
      </c>
      <c r="O493" s="2">
        <v>44997</v>
      </c>
      <c r="P493" s="6">
        <v>0.96989583333333329</v>
      </c>
      <c r="Q493" t="s">
        <v>521</v>
      </c>
      <c r="R493" t="s">
        <v>414</v>
      </c>
      <c r="S493" t="s">
        <v>839</v>
      </c>
      <c r="T493" t="s">
        <v>731</v>
      </c>
      <c r="U493">
        <v>6</v>
      </c>
      <c r="V493">
        <v>23</v>
      </c>
      <c r="W493">
        <v>5</v>
      </c>
      <c r="X493">
        <v>26</v>
      </c>
      <c r="Y493" t="s">
        <v>659</v>
      </c>
      <c r="Z493" t="s">
        <v>633</v>
      </c>
      <c r="AA493">
        <v>289</v>
      </c>
      <c r="AB493">
        <v>1445</v>
      </c>
      <c r="AC493" t="s">
        <v>414</v>
      </c>
    </row>
    <row r="494" spans="1:29" x14ac:dyDescent="0.35">
      <c r="A494" t="s">
        <v>40</v>
      </c>
      <c r="B494" t="s">
        <v>41</v>
      </c>
      <c r="C494" t="s">
        <v>42</v>
      </c>
      <c r="D494">
        <v>1336765676</v>
      </c>
      <c r="E494" t="s">
        <v>43</v>
      </c>
      <c r="F494" t="s">
        <v>10</v>
      </c>
      <c r="G494">
        <v>847</v>
      </c>
      <c r="H494" t="s">
        <v>40</v>
      </c>
      <c r="I494">
        <v>44</v>
      </c>
      <c r="J494">
        <v>4</v>
      </c>
      <c r="K494" t="s">
        <v>1250</v>
      </c>
      <c r="L494" s="2">
        <v>45237</v>
      </c>
      <c r="M494" s="6">
        <v>0.75714120370370375</v>
      </c>
      <c r="N494" t="s">
        <v>1257</v>
      </c>
      <c r="O494" s="2">
        <v>45242</v>
      </c>
      <c r="P494" s="6">
        <v>0.43166666666666664</v>
      </c>
      <c r="Q494" t="s">
        <v>510</v>
      </c>
      <c r="R494" t="s">
        <v>403</v>
      </c>
      <c r="S494" t="s">
        <v>948</v>
      </c>
      <c r="T494" t="s">
        <v>731</v>
      </c>
      <c r="U494">
        <v>18</v>
      </c>
      <c r="V494">
        <v>10</v>
      </c>
      <c r="W494">
        <v>5</v>
      </c>
      <c r="X494">
        <v>44</v>
      </c>
      <c r="Y494" t="s">
        <v>677</v>
      </c>
      <c r="Z494" t="s">
        <v>631</v>
      </c>
      <c r="AA494">
        <v>794</v>
      </c>
      <c r="AB494">
        <v>3176</v>
      </c>
      <c r="AC494" t="s">
        <v>403</v>
      </c>
    </row>
    <row r="495" spans="1:29" x14ac:dyDescent="0.35">
      <c r="A495" t="s">
        <v>190</v>
      </c>
      <c r="B495" t="s">
        <v>191</v>
      </c>
      <c r="C495" t="s">
        <v>192</v>
      </c>
      <c r="D495">
        <v>910798274175</v>
      </c>
      <c r="E495" t="s">
        <v>193</v>
      </c>
      <c r="F495" t="s">
        <v>19</v>
      </c>
      <c r="G495">
        <v>859</v>
      </c>
      <c r="H495" t="s">
        <v>190</v>
      </c>
      <c r="I495">
        <v>43</v>
      </c>
      <c r="J495">
        <v>1</v>
      </c>
      <c r="K495" t="s">
        <v>1369</v>
      </c>
      <c r="L495" s="2">
        <v>45240</v>
      </c>
      <c r="M495" s="6">
        <v>0.29607638888888888</v>
      </c>
      <c r="N495" t="s">
        <v>1331</v>
      </c>
      <c r="O495" s="2">
        <v>45245</v>
      </c>
      <c r="P495" s="6">
        <v>7.3923611111111107E-2</v>
      </c>
      <c r="Q495" t="s">
        <v>455</v>
      </c>
      <c r="R495" t="s">
        <v>403</v>
      </c>
      <c r="S495" t="s">
        <v>948</v>
      </c>
      <c r="T495" t="s">
        <v>717</v>
      </c>
      <c r="U495">
        <v>7</v>
      </c>
      <c r="V495">
        <v>1</v>
      </c>
      <c r="W495">
        <v>5</v>
      </c>
      <c r="X495">
        <v>43</v>
      </c>
      <c r="Y495" t="s">
        <v>676</v>
      </c>
      <c r="Z495" t="s">
        <v>409</v>
      </c>
      <c r="AA495">
        <v>750</v>
      </c>
      <c r="AB495">
        <v>750</v>
      </c>
      <c r="AC495" t="s">
        <v>403</v>
      </c>
    </row>
    <row r="496" spans="1:29" x14ac:dyDescent="0.35">
      <c r="A496" t="s">
        <v>123</v>
      </c>
      <c r="B496" t="s">
        <v>124</v>
      </c>
      <c r="C496" t="s">
        <v>125</v>
      </c>
      <c r="D496">
        <v>9972300876</v>
      </c>
      <c r="E496" t="s">
        <v>126</v>
      </c>
      <c r="F496" t="s">
        <v>19</v>
      </c>
      <c r="G496">
        <v>861</v>
      </c>
      <c r="H496" t="s">
        <v>123</v>
      </c>
      <c r="I496">
        <v>32</v>
      </c>
      <c r="J496">
        <v>1</v>
      </c>
      <c r="K496" t="s">
        <v>1329</v>
      </c>
      <c r="L496" s="2">
        <v>44966</v>
      </c>
      <c r="M496" s="6">
        <v>0.34688657407407408</v>
      </c>
      <c r="N496" t="s">
        <v>1324</v>
      </c>
      <c r="O496" s="2">
        <v>44971</v>
      </c>
      <c r="P496" s="6">
        <v>0.10942129629629629</v>
      </c>
      <c r="Q496" t="s">
        <v>494</v>
      </c>
      <c r="R496" t="s">
        <v>405</v>
      </c>
      <c r="S496" t="s">
        <v>712</v>
      </c>
      <c r="T496" t="s">
        <v>740</v>
      </c>
      <c r="U496">
        <v>8</v>
      </c>
      <c r="V496">
        <v>2</v>
      </c>
      <c r="W496">
        <v>5</v>
      </c>
      <c r="X496">
        <v>32</v>
      </c>
      <c r="Y496" t="s">
        <v>665</v>
      </c>
      <c r="Z496" t="s">
        <v>629</v>
      </c>
      <c r="AA496">
        <v>1792</v>
      </c>
      <c r="AB496">
        <v>1792</v>
      </c>
      <c r="AC496" t="s">
        <v>405</v>
      </c>
    </row>
    <row r="497" spans="1:29" x14ac:dyDescent="0.35">
      <c r="A497" t="s">
        <v>131</v>
      </c>
      <c r="B497" t="s">
        <v>132</v>
      </c>
      <c r="C497" t="s">
        <v>133</v>
      </c>
      <c r="D497">
        <v>1611365500</v>
      </c>
      <c r="E497" t="s">
        <v>134</v>
      </c>
      <c r="F497" t="s">
        <v>19</v>
      </c>
      <c r="G497">
        <v>869</v>
      </c>
      <c r="H497" t="s">
        <v>131</v>
      </c>
      <c r="I497">
        <v>3</v>
      </c>
      <c r="J497">
        <v>5</v>
      </c>
      <c r="K497" t="s">
        <v>1418</v>
      </c>
      <c r="L497" s="2">
        <v>44963</v>
      </c>
      <c r="M497" s="6">
        <v>0.41896990740740742</v>
      </c>
      <c r="N497" t="s">
        <v>1272</v>
      </c>
      <c r="O497" s="2">
        <v>44968</v>
      </c>
      <c r="P497" s="6">
        <v>0.96976851851851853</v>
      </c>
      <c r="Q497" t="s">
        <v>577</v>
      </c>
      <c r="R497" t="s">
        <v>407</v>
      </c>
      <c r="S497" t="s">
        <v>712</v>
      </c>
      <c r="T497" t="s">
        <v>727</v>
      </c>
      <c r="U497">
        <v>10</v>
      </c>
      <c r="V497">
        <v>23</v>
      </c>
      <c r="W497">
        <v>5</v>
      </c>
      <c r="X497">
        <v>3</v>
      </c>
      <c r="Y497" t="s">
        <v>632</v>
      </c>
      <c r="Z497" t="s">
        <v>633</v>
      </c>
      <c r="AA497">
        <v>1534</v>
      </c>
      <c r="AB497">
        <v>7670</v>
      </c>
      <c r="AC497" t="s">
        <v>407</v>
      </c>
    </row>
    <row r="498" spans="1:29" x14ac:dyDescent="0.35">
      <c r="A498" t="s">
        <v>366</v>
      </c>
      <c r="B498" t="s">
        <v>367</v>
      </c>
      <c r="C498" t="s">
        <v>368</v>
      </c>
      <c r="D498">
        <v>914638480067</v>
      </c>
      <c r="E498" t="s">
        <v>369</v>
      </c>
      <c r="F498" t="s">
        <v>10</v>
      </c>
      <c r="G498">
        <v>872</v>
      </c>
      <c r="H498" t="s">
        <v>366</v>
      </c>
      <c r="I498">
        <v>13</v>
      </c>
      <c r="J498">
        <v>2</v>
      </c>
      <c r="K498" t="s">
        <v>1245</v>
      </c>
      <c r="L498" s="2">
        <v>44990</v>
      </c>
      <c r="M498" s="6">
        <v>0.85274305555555552</v>
      </c>
      <c r="N498" t="s">
        <v>1401</v>
      </c>
      <c r="O498" s="2">
        <v>44995</v>
      </c>
      <c r="P498" s="6">
        <v>6.4155092592592597E-2</v>
      </c>
      <c r="Q498" t="s">
        <v>484</v>
      </c>
      <c r="R498" t="s">
        <v>414</v>
      </c>
      <c r="S498" t="s">
        <v>839</v>
      </c>
      <c r="T498" t="s">
        <v>720</v>
      </c>
      <c r="U498">
        <v>20</v>
      </c>
      <c r="V498">
        <v>1</v>
      </c>
      <c r="W498">
        <v>5</v>
      </c>
      <c r="X498">
        <v>13</v>
      </c>
      <c r="Y498" t="s">
        <v>646</v>
      </c>
      <c r="Z498" t="s">
        <v>644</v>
      </c>
      <c r="AA498">
        <v>1141</v>
      </c>
      <c r="AB498">
        <v>2282</v>
      </c>
      <c r="AC498" t="s">
        <v>414</v>
      </c>
    </row>
    <row r="499" spans="1:29" x14ac:dyDescent="0.35">
      <c r="A499" t="s">
        <v>59</v>
      </c>
      <c r="B499" t="s">
        <v>60</v>
      </c>
      <c r="C499" t="s">
        <v>61</v>
      </c>
      <c r="D499">
        <v>2717671919</v>
      </c>
      <c r="E499" t="s">
        <v>62</v>
      </c>
      <c r="F499" t="s">
        <v>10</v>
      </c>
      <c r="G499">
        <v>888</v>
      </c>
      <c r="H499" t="s">
        <v>59</v>
      </c>
      <c r="I499">
        <v>69</v>
      </c>
      <c r="J499">
        <v>3</v>
      </c>
      <c r="K499" t="s">
        <v>1267</v>
      </c>
      <c r="L499" s="2">
        <v>44991</v>
      </c>
      <c r="M499" s="6">
        <v>0.48244212962962962</v>
      </c>
      <c r="N499" t="s">
        <v>1318</v>
      </c>
      <c r="O499" s="2">
        <v>44996</v>
      </c>
      <c r="P499" s="6">
        <v>0.63482638888888887</v>
      </c>
      <c r="Q499" t="s">
        <v>598</v>
      </c>
      <c r="R499" t="s">
        <v>414</v>
      </c>
      <c r="S499" t="s">
        <v>839</v>
      </c>
      <c r="T499" t="s">
        <v>727</v>
      </c>
      <c r="U499">
        <v>11</v>
      </c>
      <c r="V499">
        <v>15</v>
      </c>
      <c r="W499">
        <v>5</v>
      </c>
      <c r="X499">
        <v>69</v>
      </c>
      <c r="Y499" t="s">
        <v>701</v>
      </c>
      <c r="Z499" t="s">
        <v>638</v>
      </c>
      <c r="AA499">
        <v>998</v>
      </c>
      <c r="AB499">
        <v>2994</v>
      </c>
      <c r="AC499" t="s">
        <v>414</v>
      </c>
    </row>
    <row r="500" spans="1:29" x14ac:dyDescent="0.35">
      <c r="A500" t="s">
        <v>213</v>
      </c>
      <c r="B500" t="s">
        <v>214</v>
      </c>
      <c r="C500" t="s">
        <v>215</v>
      </c>
      <c r="D500">
        <v>918068004996</v>
      </c>
      <c r="E500" t="s">
        <v>216</v>
      </c>
      <c r="F500" t="s">
        <v>10</v>
      </c>
      <c r="G500">
        <v>896</v>
      </c>
      <c r="H500" t="s">
        <v>213</v>
      </c>
      <c r="I500">
        <v>46</v>
      </c>
      <c r="J500">
        <v>1</v>
      </c>
      <c r="K500" t="s">
        <v>1588</v>
      </c>
      <c r="L500" s="2">
        <v>45021</v>
      </c>
      <c r="M500" s="6">
        <v>0.17633101851851851</v>
      </c>
      <c r="N500" t="s">
        <v>1437</v>
      </c>
      <c r="O500" s="2">
        <v>45026</v>
      </c>
      <c r="P500" s="6">
        <v>0.53489583333333335</v>
      </c>
      <c r="Q500" t="s">
        <v>438</v>
      </c>
      <c r="R500" t="s">
        <v>401</v>
      </c>
      <c r="S500" t="s">
        <v>997</v>
      </c>
      <c r="T500" t="s">
        <v>715</v>
      </c>
      <c r="U500">
        <v>4</v>
      </c>
      <c r="V500">
        <v>12</v>
      </c>
      <c r="W500">
        <v>5</v>
      </c>
      <c r="X500">
        <v>46</v>
      </c>
      <c r="Y500" t="s">
        <v>679</v>
      </c>
      <c r="Z500" t="s">
        <v>638</v>
      </c>
      <c r="AA500">
        <v>758</v>
      </c>
      <c r="AB500">
        <v>758</v>
      </c>
      <c r="AC500" t="s">
        <v>401</v>
      </c>
    </row>
    <row r="501" spans="1:29" x14ac:dyDescent="0.35">
      <c r="A501" t="s">
        <v>175</v>
      </c>
      <c r="B501" t="s">
        <v>176</v>
      </c>
      <c r="C501" t="s">
        <v>145</v>
      </c>
      <c r="D501">
        <v>2544865070</v>
      </c>
      <c r="E501" t="s">
        <v>177</v>
      </c>
      <c r="F501" t="s">
        <v>10</v>
      </c>
      <c r="G501">
        <v>901</v>
      </c>
      <c r="H501" t="s">
        <v>175</v>
      </c>
      <c r="I501">
        <v>27</v>
      </c>
      <c r="J501">
        <v>4</v>
      </c>
      <c r="K501" t="s">
        <v>1282</v>
      </c>
      <c r="L501" s="2">
        <v>45160</v>
      </c>
      <c r="M501" s="6">
        <v>0.33030092592592591</v>
      </c>
      <c r="N501" t="s">
        <v>1362</v>
      </c>
      <c r="O501" s="2">
        <v>45165</v>
      </c>
      <c r="P501" s="6">
        <v>6.4236111111111105E-2</v>
      </c>
      <c r="Q501" t="s">
        <v>368</v>
      </c>
      <c r="R501" t="s">
        <v>409</v>
      </c>
      <c r="S501" t="s">
        <v>887</v>
      </c>
      <c r="T501" t="s">
        <v>731</v>
      </c>
      <c r="U501">
        <v>7</v>
      </c>
      <c r="V501">
        <v>1</v>
      </c>
      <c r="W501">
        <v>5</v>
      </c>
      <c r="X501">
        <v>27</v>
      </c>
      <c r="Y501" t="s">
        <v>660</v>
      </c>
      <c r="Z501" t="s">
        <v>638</v>
      </c>
      <c r="AA501">
        <v>548</v>
      </c>
      <c r="AB501">
        <v>2192</v>
      </c>
      <c r="AC501" t="s">
        <v>409</v>
      </c>
    </row>
    <row r="502" spans="1:29" x14ac:dyDescent="0.35">
      <c r="A502" t="s">
        <v>55</v>
      </c>
      <c r="B502" t="s">
        <v>56</v>
      </c>
      <c r="C502" t="s">
        <v>57</v>
      </c>
      <c r="D502">
        <v>912112817503</v>
      </c>
      <c r="E502" t="s">
        <v>58</v>
      </c>
      <c r="F502" t="s">
        <v>10</v>
      </c>
      <c r="G502">
        <v>904</v>
      </c>
      <c r="H502" t="s">
        <v>55</v>
      </c>
      <c r="I502">
        <v>2</v>
      </c>
      <c r="J502">
        <v>4</v>
      </c>
      <c r="K502" t="s">
        <v>1330</v>
      </c>
      <c r="L502" s="2">
        <v>44969</v>
      </c>
      <c r="M502" s="6">
        <v>0.92069444444444448</v>
      </c>
      <c r="N502" t="s">
        <v>1392</v>
      </c>
      <c r="O502" s="2">
        <v>44974</v>
      </c>
      <c r="P502" s="6">
        <v>4.5567129629629631E-2</v>
      </c>
      <c r="Q502" t="s">
        <v>572</v>
      </c>
      <c r="R502" t="s">
        <v>407</v>
      </c>
      <c r="S502" t="s">
        <v>712</v>
      </c>
      <c r="T502" t="s">
        <v>720</v>
      </c>
      <c r="U502">
        <v>22</v>
      </c>
      <c r="V502">
        <v>1</v>
      </c>
      <c r="W502">
        <v>5</v>
      </c>
      <c r="X502">
        <v>2</v>
      </c>
      <c r="Y502" t="s">
        <v>630</v>
      </c>
      <c r="Z502" t="s">
        <v>631</v>
      </c>
      <c r="AA502">
        <v>441</v>
      </c>
      <c r="AB502">
        <v>1764</v>
      </c>
      <c r="AC502" t="s">
        <v>407</v>
      </c>
    </row>
    <row r="503" spans="1:29" x14ac:dyDescent="0.35">
      <c r="A503" t="s">
        <v>278</v>
      </c>
      <c r="B503" t="s">
        <v>279</v>
      </c>
      <c r="C503" t="s">
        <v>280</v>
      </c>
      <c r="D503">
        <v>8410472405</v>
      </c>
      <c r="E503" t="s">
        <v>281</v>
      </c>
      <c r="F503" t="s">
        <v>19</v>
      </c>
      <c r="G503">
        <v>911</v>
      </c>
      <c r="H503" t="s">
        <v>278</v>
      </c>
      <c r="I503">
        <v>22</v>
      </c>
      <c r="J503">
        <v>4</v>
      </c>
      <c r="K503" t="s">
        <v>1405</v>
      </c>
      <c r="L503" s="2">
        <v>44949</v>
      </c>
      <c r="M503" s="6">
        <v>0.22143518518518518</v>
      </c>
      <c r="N503" t="s">
        <v>1514</v>
      </c>
      <c r="O503" s="2">
        <v>44954</v>
      </c>
      <c r="P503" s="6">
        <v>6.6192129629629629E-2</v>
      </c>
      <c r="Q503" t="s">
        <v>439</v>
      </c>
      <c r="R503" t="s">
        <v>424</v>
      </c>
      <c r="S503" t="s">
        <v>1002</v>
      </c>
      <c r="T503" t="s">
        <v>727</v>
      </c>
      <c r="U503">
        <v>5</v>
      </c>
      <c r="V503">
        <v>1</v>
      </c>
      <c r="W503">
        <v>5</v>
      </c>
      <c r="X503">
        <v>22</v>
      </c>
      <c r="Y503" t="s">
        <v>655</v>
      </c>
      <c r="Z503" t="s">
        <v>629</v>
      </c>
      <c r="AA503">
        <v>1639</v>
      </c>
      <c r="AB503">
        <v>6556</v>
      </c>
      <c r="AC503" t="s">
        <v>424</v>
      </c>
    </row>
    <row r="504" spans="1:29" x14ac:dyDescent="0.35">
      <c r="A504" t="s">
        <v>194</v>
      </c>
      <c r="B504" t="s">
        <v>195</v>
      </c>
      <c r="C504" t="s">
        <v>196</v>
      </c>
      <c r="D504">
        <v>7979926231</v>
      </c>
      <c r="E504" t="s">
        <v>197</v>
      </c>
      <c r="F504" t="s">
        <v>19</v>
      </c>
      <c r="G504">
        <v>914</v>
      </c>
      <c r="H504" t="s">
        <v>194</v>
      </c>
      <c r="I504">
        <v>33</v>
      </c>
      <c r="J504">
        <v>4</v>
      </c>
      <c r="K504" t="s">
        <v>1329</v>
      </c>
      <c r="L504" s="2">
        <v>44966</v>
      </c>
      <c r="M504" s="6">
        <v>0.61965277777777783</v>
      </c>
      <c r="N504" t="s">
        <v>1324</v>
      </c>
      <c r="O504" s="2">
        <v>44971</v>
      </c>
      <c r="P504" s="6">
        <v>0.40787037037037038</v>
      </c>
      <c r="Q504" t="s">
        <v>125</v>
      </c>
      <c r="R504" t="s">
        <v>407</v>
      </c>
      <c r="S504" t="s">
        <v>712</v>
      </c>
      <c r="T504" t="s">
        <v>740</v>
      </c>
      <c r="U504">
        <v>14</v>
      </c>
      <c r="V504">
        <v>9</v>
      </c>
      <c r="W504">
        <v>5</v>
      </c>
      <c r="X504">
        <v>33</v>
      </c>
      <c r="Y504" t="s">
        <v>666</v>
      </c>
      <c r="Z504" t="s">
        <v>633</v>
      </c>
      <c r="AA504">
        <v>314</v>
      </c>
      <c r="AB504">
        <v>1256</v>
      </c>
      <c r="AC504" t="s">
        <v>407</v>
      </c>
    </row>
    <row r="505" spans="1:29" x14ac:dyDescent="0.35">
      <c r="A505" t="s">
        <v>209</v>
      </c>
      <c r="B505" t="s">
        <v>210</v>
      </c>
      <c r="C505" t="s">
        <v>211</v>
      </c>
      <c r="D505">
        <v>5846932069</v>
      </c>
      <c r="E505" t="s">
        <v>212</v>
      </c>
      <c r="F505" t="s">
        <v>19</v>
      </c>
      <c r="G505">
        <v>917</v>
      </c>
      <c r="H505" t="s">
        <v>209</v>
      </c>
      <c r="I505">
        <v>12</v>
      </c>
      <c r="J505">
        <v>3</v>
      </c>
      <c r="K505" t="s">
        <v>1589</v>
      </c>
      <c r="L505" s="2">
        <v>44950</v>
      </c>
      <c r="M505" s="6">
        <v>0.24784722222222222</v>
      </c>
      <c r="N505" t="s">
        <v>1568</v>
      </c>
      <c r="O505" s="2">
        <v>44955</v>
      </c>
      <c r="P505" s="6">
        <v>0.46137731481481481</v>
      </c>
      <c r="Q505" t="s">
        <v>510</v>
      </c>
      <c r="R505" t="s">
        <v>401</v>
      </c>
      <c r="S505" t="s">
        <v>1002</v>
      </c>
      <c r="T505" t="s">
        <v>731</v>
      </c>
      <c r="U505">
        <v>5</v>
      </c>
      <c r="V505">
        <v>11</v>
      </c>
      <c r="W505">
        <v>5</v>
      </c>
      <c r="X505">
        <v>12</v>
      </c>
      <c r="Y505" t="s">
        <v>645</v>
      </c>
      <c r="Z505" t="s">
        <v>631</v>
      </c>
      <c r="AA505">
        <v>672</v>
      </c>
      <c r="AB505">
        <v>2016</v>
      </c>
      <c r="AC505" t="s">
        <v>401</v>
      </c>
    </row>
    <row r="506" spans="1:29" x14ac:dyDescent="0.35">
      <c r="A506" t="s">
        <v>305</v>
      </c>
      <c r="B506" t="s">
        <v>306</v>
      </c>
      <c r="C506" t="s">
        <v>307</v>
      </c>
      <c r="D506">
        <v>3005266310</v>
      </c>
      <c r="E506" t="s">
        <v>308</v>
      </c>
      <c r="F506" t="s">
        <v>10</v>
      </c>
      <c r="G506">
        <v>921</v>
      </c>
      <c r="H506" t="s">
        <v>305</v>
      </c>
      <c r="I506">
        <v>23</v>
      </c>
      <c r="J506">
        <v>4</v>
      </c>
      <c r="K506" t="s">
        <v>1428</v>
      </c>
      <c r="L506" s="2">
        <v>45187</v>
      </c>
      <c r="M506" s="6">
        <v>0.57824074074074072</v>
      </c>
      <c r="N506" t="s">
        <v>1501</v>
      </c>
      <c r="O506" s="2">
        <v>45192</v>
      </c>
      <c r="P506" s="6">
        <v>0.30724537037037036</v>
      </c>
      <c r="Q506" t="s">
        <v>562</v>
      </c>
      <c r="R506" t="s">
        <v>401</v>
      </c>
      <c r="S506" t="s">
        <v>1005</v>
      </c>
      <c r="T506" t="s">
        <v>727</v>
      </c>
      <c r="U506">
        <v>13</v>
      </c>
      <c r="V506">
        <v>7</v>
      </c>
      <c r="W506">
        <v>5</v>
      </c>
      <c r="X506">
        <v>23</v>
      </c>
      <c r="Y506" t="s">
        <v>656</v>
      </c>
      <c r="Z506" t="s">
        <v>635</v>
      </c>
      <c r="AA506">
        <v>1098</v>
      </c>
      <c r="AB506">
        <v>4392</v>
      </c>
      <c r="AC506" t="s">
        <v>401</v>
      </c>
    </row>
    <row r="507" spans="1:29" x14ac:dyDescent="0.35">
      <c r="A507" t="s">
        <v>151</v>
      </c>
      <c r="B507" t="s">
        <v>152</v>
      </c>
      <c r="C507" t="s">
        <v>153</v>
      </c>
      <c r="D507">
        <v>1972392634</v>
      </c>
      <c r="E507" t="s">
        <v>154</v>
      </c>
      <c r="F507" t="s">
        <v>19</v>
      </c>
      <c r="G507">
        <v>956</v>
      </c>
      <c r="H507" t="s">
        <v>151</v>
      </c>
      <c r="I507">
        <v>34</v>
      </c>
      <c r="J507">
        <v>5</v>
      </c>
      <c r="K507" t="s">
        <v>1280</v>
      </c>
      <c r="L507" s="2">
        <v>45167</v>
      </c>
      <c r="M507" s="6">
        <v>0.20305555555555554</v>
      </c>
      <c r="N507" t="s">
        <v>1406</v>
      </c>
      <c r="O507" s="2">
        <v>45172</v>
      </c>
      <c r="P507" s="6">
        <v>0.62046296296296299</v>
      </c>
      <c r="Q507" t="s">
        <v>583</v>
      </c>
      <c r="R507" t="s">
        <v>409</v>
      </c>
      <c r="S507" t="s">
        <v>887</v>
      </c>
      <c r="T507" t="s">
        <v>731</v>
      </c>
      <c r="U507">
        <v>4</v>
      </c>
      <c r="V507">
        <v>14</v>
      </c>
      <c r="W507">
        <v>5</v>
      </c>
      <c r="X507">
        <v>34</v>
      </c>
      <c r="Y507" t="s">
        <v>667</v>
      </c>
      <c r="Z507" t="s">
        <v>629</v>
      </c>
      <c r="AA507">
        <v>1335</v>
      </c>
      <c r="AB507">
        <v>6675</v>
      </c>
      <c r="AC507" t="s">
        <v>409</v>
      </c>
    </row>
    <row r="508" spans="1:29" x14ac:dyDescent="0.35">
      <c r="A508" t="s">
        <v>382</v>
      </c>
      <c r="B508" t="s">
        <v>383</v>
      </c>
      <c r="C508" t="s">
        <v>384</v>
      </c>
      <c r="D508">
        <v>914461213936</v>
      </c>
      <c r="E508" t="s">
        <v>385</v>
      </c>
      <c r="F508" t="s">
        <v>19</v>
      </c>
      <c r="G508">
        <v>959</v>
      </c>
      <c r="H508" t="s">
        <v>382</v>
      </c>
      <c r="I508">
        <v>40</v>
      </c>
      <c r="J508">
        <v>1</v>
      </c>
      <c r="K508" t="s">
        <v>1555</v>
      </c>
      <c r="L508" s="2">
        <v>45281</v>
      </c>
      <c r="M508" s="6">
        <v>7.9699074074074075E-2</v>
      </c>
      <c r="N508" t="s">
        <v>1459</v>
      </c>
      <c r="O508" s="2">
        <v>45286</v>
      </c>
      <c r="P508" s="6">
        <v>0.87899305555555551</v>
      </c>
      <c r="Q508" t="s">
        <v>537</v>
      </c>
      <c r="R508" t="s">
        <v>401</v>
      </c>
      <c r="S508" t="s">
        <v>996</v>
      </c>
      <c r="T508" t="s">
        <v>740</v>
      </c>
      <c r="U508">
        <v>1</v>
      </c>
      <c r="V508">
        <v>21</v>
      </c>
      <c r="W508">
        <v>5</v>
      </c>
      <c r="X508">
        <v>40</v>
      </c>
      <c r="Y508" t="s">
        <v>673</v>
      </c>
      <c r="Z508" t="s">
        <v>635</v>
      </c>
      <c r="AA508">
        <v>1923</v>
      </c>
      <c r="AB508">
        <v>1923</v>
      </c>
      <c r="AC508" t="s">
        <v>401</v>
      </c>
    </row>
    <row r="509" spans="1:29" x14ac:dyDescent="0.35">
      <c r="A509" t="s">
        <v>75</v>
      </c>
      <c r="B509" t="s">
        <v>76</v>
      </c>
      <c r="C509" t="s">
        <v>77</v>
      </c>
      <c r="D509">
        <v>919080029661</v>
      </c>
      <c r="E509" t="s">
        <v>78</v>
      </c>
      <c r="F509" t="s">
        <v>19</v>
      </c>
      <c r="G509">
        <v>987</v>
      </c>
      <c r="H509" t="s">
        <v>75</v>
      </c>
      <c r="I509">
        <v>65</v>
      </c>
      <c r="J509">
        <v>3</v>
      </c>
      <c r="K509" t="s">
        <v>1576</v>
      </c>
      <c r="L509" s="2">
        <v>45280</v>
      </c>
      <c r="M509" s="6">
        <v>0.38422453703703702</v>
      </c>
      <c r="N509" t="s">
        <v>1385</v>
      </c>
      <c r="O509" s="2">
        <v>45285</v>
      </c>
      <c r="P509" s="6">
        <v>0.17371527777777779</v>
      </c>
      <c r="Q509" t="s">
        <v>13</v>
      </c>
      <c r="R509" t="s">
        <v>424</v>
      </c>
      <c r="S509" t="s">
        <v>996</v>
      </c>
      <c r="T509" t="s">
        <v>715</v>
      </c>
      <c r="U509">
        <v>9</v>
      </c>
      <c r="V509">
        <v>4</v>
      </c>
      <c r="W509">
        <v>5</v>
      </c>
      <c r="X509">
        <v>65</v>
      </c>
      <c r="Y509" t="s">
        <v>697</v>
      </c>
      <c r="Z509" t="s">
        <v>409</v>
      </c>
      <c r="AA509">
        <v>1895</v>
      </c>
      <c r="AB509">
        <v>5685</v>
      </c>
      <c r="AC509" t="s">
        <v>424</v>
      </c>
    </row>
    <row r="510" spans="1:29" x14ac:dyDescent="0.35">
      <c r="A510" t="s">
        <v>83</v>
      </c>
      <c r="B510" t="s">
        <v>84</v>
      </c>
      <c r="C510" t="s">
        <v>85</v>
      </c>
      <c r="D510">
        <v>1731643700</v>
      </c>
      <c r="E510" t="s">
        <v>86</v>
      </c>
      <c r="F510" t="s">
        <v>19</v>
      </c>
      <c r="G510">
        <v>988</v>
      </c>
      <c r="H510" t="s">
        <v>83</v>
      </c>
      <c r="I510">
        <v>4</v>
      </c>
      <c r="J510">
        <v>3</v>
      </c>
      <c r="K510" t="s">
        <v>1369</v>
      </c>
      <c r="L510" s="2">
        <v>45240</v>
      </c>
      <c r="M510" s="6">
        <v>0.40783564814814816</v>
      </c>
      <c r="N510" t="s">
        <v>1331</v>
      </c>
      <c r="O510" s="2">
        <v>45245</v>
      </c>
      <c r="P510" s="6">
        <v>0.43702546296296296</v>
      </c>
      <c r="Q510" t="s">
        <v>597</v>
      </c>
      <c r="R510" t="s">
        <v>403</v>
      </c>
      <c r="S510" t="s">
        <v>948</v>
      </c>
      <c r="T510" t="s">
        <v>717</v>
      </c>
      <c r="U510">
        <v>9</v>
      </c>
      <c r="V510">
        <v>10</v>
      </c>
      <c r="W510">
        <v>5</v>
      </c>
      <c r="X510">
        <v>4</v>
      </c>
      <c r="Y510" t="s">
        <v>634</v>
      </c>
      <c r="Z510" t="s">
        <v>635</v>
      </c>
      <c r="AA510">
        <v>1199</v>
      </c>
      <c r="AB510">
        <v>3597</v>
      </c>
      <c r="AC510" t="s">
        <v>403</v>
      </c>
    </row>
    <row r="511" spans="1:29" x14ac:dyDescent="0.35">
      <c r="A511" t="s">
        <v>79</v>
      </c>
      <c r="B511" t="s">
        <v>80</v>
      </c>
      <c r="C511" t="s">
        <v>81</v>
      </c>
      <c r="D511">
        <v>914513393592</v>
      </c>
      <c r="E511" t="s">
        <v>82</v>
      </c>
      <c r="F511" t="s">
        <v>19</v>
      </c>
      <c r="G511">
        <v>2</v>
      </c>
      <c r="H511" t="s">
        <v>79</v>
      </c>
      <c r="I511">
        <v>41</v>
      </c>
      <c r="J511">
        <v>2</v>
      </c>
      <c r="K511" t="s">
        <v>1250</v>
      </c>
      <c r="L511" s="2">
        <v>45237</v>
      </c>
      <c r="M511" s="6">
        <v>0.979375</v>
      </c>
      <c r="N511" t="s">
        <v>1251</v>
      </c>
      <c r="O511" s="2">
        <v>45243</v>
      </c>
      <c r="P511" s="6">
        <v>0.30297453703703703</v>
      </c>
      <c r="Q511" t="s">
        <v>402</v>
      </c>
      <c r="R511" t="s">
        <v>403</v>
      </c>
      <c r="S511" t="s">
        <v>948</v>
      </c>
      <c r="T511" t="s">
        <v>731</v>
      </c>
      <c r="U511">
        <v>23</v>
      </c>
      <c r="V511">
        <v>7</v>
      </c>
      <c r="W511">
        <v>6</v>
      </c>
      <c r="X511">
        <v>41</v>
      </c>
      <c r="Y511" t="s">
        <v>674</v>
      </c>
      <c r="Z511" t="s">
        <v>635</v>
      </c>
      <c r="AA511">
        <v>1977</v>
      </c>
      <c r="AB511">
        <v>3954</v>
      </c>
      <c r="AC511" t="s">
        <v>403</v>
      </c>
    </row>
    <row r="512" spans="1:29" x14ac:dyDescent="0.35">
      <c r="A512" t="s">
        <v>163</v>
      </c>
      <c r="B512" t="s">
        <v>164</v>
      </c>
      <c r="C512" t="s">
        <v>165</v>
      </c>
      <c r="D512">
        <v>918810621361</v>
      </c>
      <c r="E512" t="s">
        <v>166</v>
      </c>
      <c r="F512" t="s">
        <v>10</v>
      </c>
      <c r="G512">
        <v>26</v>
      </c>
      <c r="H512" t="s">
        <v>163</v>
      </c>
      <c r="I512">
        <v>6</v>
      </c>
      <c r="J512">
        <v>3</v>
      </c>
      <c r="K512" t="s">
        <v>1267</v>
      </c>
      <c r="L512" s="2">
        <v>44991</v>
      </c>
      <c r="M512" s="6">
        <v>0.21048611111111112</v>
      </c>
      <c r="N512" t="s">
        <v>1268</v>
      </c>
      <c r="O512" s="2">
        <v>44997</v>
      </c>
      <c r="P512" s="6">
        <v>0.25429398148148147</v>
      </c>
      <c r="Q512" t="s">
        <v>426</v>
      </c>
      <c r="R512" t="s">
        <v>414</v>
      </c>
      <c r="S512" t="s">
        <v>839</v>
      </c>
      <c r="T512" t="s">
        <v>727</v>
      </c>
      <c r="U512">
        <v>5</v>
      </c>
      <c r="V512">
        <v>6</v>
      </c>
      <c r="W512">
        <v>6</v>
      </c>
      <c r="X512">
        <v>6</v>
      </c>
      <c r="Y512" t="s">
        <v>637</v>
      </c>
      <c r="Z512" t="s">
        <v>638</v>
      </c>
      <c r="AA512">
        <v>1112</v>
      </c>
      <c r="AB512">
        <v>3336</v>
      </c>
      <c r="AC512" t="s">
        <v>414</v>
      </c>
    </row>
    <row r="513" spans="1:29" x14ac:dyDescent="0.35">
      <c r="A513" t="s">
        <v>163</v>
      </c>
      <c r="B513" t="s">
        <v>164</v>
      </c>
      <c r="C513" t="s">
        <v>165</v>
      </c>
      <c r="D513">
        <v>918810621361</v>
      </c>
      <c r="E513" t="s">
        <v>166</v>
      </c>
      <c r="F513" t="s">
        <v>10</v>
      </c>
      <c r="G513">
        <v>6</v>
      </c>
      <c r="H513" t="s">
        <v>163</v>
      </c>
      <c r="I513">
        <v>28</v>
      </c>
      <c r="J513">
        <v>4</v>
      </c>
      <c r="K513" t="s">
        <v>1278</v>
      </c>
      <c r="L513" s="2">
        <v>45158</v>
      </c>
      <c r="M513" s="6">
        <v>0.92471064814814818</v>
      </c>
      <c r="N513" t="s">
        <v>1284</v>
      </c>
      <c r="O513" s="2">
        <v>45164</v>
      </c>
      <c r="P513" s="6">
        <v>0.79636574074074074</v>
      </c>
      <c r="Q513" t="s">
        <v>408</v>
      </c>
      <c r="R513" t="s">
        <v>409</v>
      </c>
      <c r="S513" t="s">
        <v>887</v>
      </c>
      <c r="T513" t="s">
        <v>720</v>
      </c>
      <c r="U513">
        <v>22</v>
      </c>
      <c r="V513">
        <v>19</v>
      </c>
      <c r="W513">
        <v>6</v>
      </c>
      <c r="X513">
        <v>28</v>
      </c>
      <c r="Y513" t="s">
        <v>661</v>
      </c>
      <c r="Z513" t="s">
        <v>635</v>
      </c>
      <c r="AA513">
        <v>1778</v>
      </c>
      <c r="AB513">
        <v>7112</v>
      </c>
      <c r="AC513" t="s">
        <v>409</v>
      </c>
    </row>
    <row r="514" spans="1:29" x14ac:dyDescent="0.35">
      <c r="A514" t="s">
        <v>355</v>
      </c>
      <c r="B514" t="s">
        <v>356</v>
      </c>
      <c r="C514" t="s">
        <v>357</v>
      </c>
      <c r="D514">
        <v>915525478357</v>
      </c>
      <c r="E514" t="s">
        <v>358</v>
      </c>
      <c r="F514" t="s">
        <v>10</v>
      </c>
      <c r="G514">
        <v>69</v>
      </c>
      <c r="H514" t="s">
        <v>355</v>
      </c>
      <c r="I514">
        <v>12</v>
      </c>
      <c r="J514">
        <v>4</v>
      </c>
      <c r="K514" t="s">
        <v>1290</v>
      </c>
      <c r="L514" s="2">
        <v>45171</v>
      </c>
      <c r="M514" s="6">
        <v>0.80672453703703706</v>
      </c>
      <c r="N514" t="s">
        <v>1291</v>
      </c>
      <c r="O514" s="2">
        <v>45177</v>
      </c>
      <c r="P514" s="6">
        <v>0.3958564814814815</v>
      </c>
      <c r="Q514" t="s">
        <v>284</v>
      </c>
      <c r="R514" t="s">
        <v>401</v>
      </c>
      <c r="S514" t="s">
        <v>1005</v>
      </c>
      <c r="T514" t="s">
        <v>713</v>
      </c>
      <c r="U514">
        <v>19</v>
      </c>
      <c r="V514">
        <v>9</v>
      </c>
      <c r="W514">
        <v>6</v>
      </c>
      <c r="X514">
        <v>12</v>
      </c>
      <c r="Y514" t="s">
        <v>645</v>
      </c>
      <c r="Z514" t="s">
        <v>631</v>
      </c>
      <c r="AA514">
        <v>672</v>
      </c>
      <c r="AB514">
        <v>2688</v>
      </c>
      <c r="AC514" t="s">
        <v>401</v>
      </c>
    </row>
    <row r="515" spans="1:29" x14ac:dyDescent="0.35">
      <c r="A515" t="s">
        <v>378</v>
      </c>
      <c r="B515" t="s">
        <v>379</v>
      </c>
      <c r="C515" t="s">
        <v>380</v>
      </c>
      <c r="D515">
        <v>456900126</v>
      </c>
      <c r="E515" t="s">
        <v>381</v>
      </c>
      <c r="F515" t="s">
        <v>10</v>
      </c>
      <c r="G515">
        <v>8</v>
      </c>
      <c r="H515" t="s">
        <v>378</v>
      </c>
      <c r="I515">
        <v>43</v>
      </c>
      <c r="J515">
        <v>3</v>
      </c>
      <c r="K515" t="s">
        <v>1255</v>
      </c>
      <c r="L515" s="2">
        <v>45238</v>
      </c>
      <c r="M515" s="6">
        <v>0.80557870370370366</v>
      </c>
      <c r="N515" t="s">
        <v>1301</v>
      </c>
      <c r="O515" s="2">
        <v>45244</v>
      </c>
      <c r="P515" s="6">
        <v>0.36440972222222223</v>
      </c>
      <c r="Q515" t="s">
        <v>411</v>
      </c>
      <c r="R515" t="s">
        <v>403</v>
      </c>
      <c r="S515" t="s">
        <v>948</v>
      </c>
      <c r="T515" t="s">
        <v>715</v>
      </c>
      <c r="U515">
        <v>19</v>
      </c>
      <c r="V515">
        <v>8</v>
      </c>
      <c r="W515">
        <v>6</v>
      </c>
      <c r="X515">
        <v>43</v>
      </c>
      <c r="Y515" t="s">
        <v>676</v>
      </c>
      <c r="Z515" t="s">
        <v>409</v>
      </c>
      <c r="AA515">
        <v>750</v>
      </c>
      <c r="AB515">
        <v>2250</v>
      </c>
      <c r="AC515" t="s">
        <v>403</v>
      </c>
    </row>
    <row r="516" spans="1:29" x14ac:dyDescent="0.35">
      <c r="A516" t="s">
        <v>99</v>
      </c>
      <c r="B516" t="s">
        <v>100</v>
      </c>
      <c r="C516" t="s">
        <v>101</v>
      </c>
      <c r="D516">
        <v>910316756360</v>
      </c>
      <c r="E516" t="s">
        <v>102</v>
      </c>
      <c r="F516" t="s">
        <v>10</v>
      </c>
      <c r="G516">
        <v>74</v>
      </c>
      <c r="H516" t="s">
        <v>99</v>
      </c>
      <c r="I516">
        <v>31</v>
      </c>
      <c r="J516">
        <v>3</v>
      </c>
      <c r="K516" t="s">
        <v>1327</v>
      </c>
      <c r="L516" s="2">
        <v>44927</v>
      </c>
      <c r="M516" s="6">
        <v>0.87178240740740742</v>
      </c>
      <c r="N516" t="s">
        <v>1328</v>
      </c>
      <c r="O516" s="2">
        <v>44933</v>
      </c>
      <c r="P516" s="6">
        <v>0.37642361111111111</v>
      </c>
      <c r="Q516" t="s">
        <v>454</v>
      </c>
      <c r="R516" t="s">
        <v>424</v>
      </c>
      <c r="S516" t="s">
        <v>1002</v>
      </c>
      <c r="T516" t="s">
        <v>720</v>
      </c>
      <c r="U516">
        <v>20</v>
      </c>
      <c r="V516">
        <v>9</v>
      </c>
      <c r="W516">
        <v>6</v>
      </c>
      <c r="X516">
        <v>31</v>
      </c>
      <c r="Y516" t="s">
        <v>664</v>
      </c>
      <c r="Z516" t="s">
        <v>633</v>
      </c>
      <c r="AA516">
        <v>1804</v>
      </c>
      <c r="AB516">
        <v>5412</v>
      </c>
      <c r="AC516" t="s">
        <v>424</v>
      </c>
    </row>
    <row r="517" spans="1:29" x14ac:dyDescent="0.35">
      <c r="A517" t="s">
        <v>202</v>
      </c>
      <c r="B517" t="s">
        <v>203</v>
      </c>
      <c r="C517" t="s">
        <v>200</v>
      </c>
      <c r="D517">
        <v>911157961919</v>
      </c>
      <c r="E517" t="s">
        <v>204</v>
      </c>
      <c r="F517" t="s">
        <v>10</v>
      </c>
      <c r="G517">
        <v>68</v>
      </c>
      <c r="H517" t="s">
        <v>202</v>
      </c>
      <c r="I517">
        <v>34</v>
      </c>
      <c r="J517">
        <v>4</v>
      </c>
      <c r="K517" t="s">
        <v>1366</v>
      </c>
      <c r="L517" s="2">
        <v>45163</v>
      </c>
      <c r="M517" s="6">
        <v>0.94719907407407411</v>
      </c>
      <c r="N517" t="s">
        <v>1367</v>
      </c>
      <c r="O517" s="2">
        <v>45169</v>
      </c>
      <c r="P517" s="6">
        <v>0.8966898148148148</v>
      </c>
      <c r="Q517" t="s">
        <v>444</v>
      </c>
      <c r="R517" t="s">
        <v>409</v>
      </c>
      <c r="S517" t="s">
        <v>887</v>
      </c>
      <c r="T517" t="s">
        <v>717</v>
      </c>
      <c r="U517">
        <v>22</v>
      </c>
      <c r="V517">
        <v>21</v>
      </c>
      <c r="W517">
        <v>6</v>
      </c>
      <c r="X517">
        <v>34</v>
      </c>
      <c r="Y517" t="s">
        <v>667</v>
      </c>
      <c r="Z517" t="s">
        <v>629</v>
      </c>
      <c r="AA517">
        <v>1335</v>
      </c>
      <c r="AB517">
        <v>5340</v>
      </c>
      <c r="AC517" t="s">
        <v>409</v>
      </c>
    </row>
    <row r="518" spans="1:29" x14ac:dyDescent="0.35">
      <c r="A518" t="s">
        <v>241</v>
      </c>
      <c r="B518" t="s">
        <v>242</v>
      </c>
      <c r="C518" t="s">
        <v>101</v>
      </c>
      <c r="D518">
        <v>4318554567</v>
      </c>
      <c r="E518" t="s">
        <v>243</v>
      </c>
      <c r="F518" t="s">
        <v>10</v>
      </c>
      <c r="G518">
        <v>91</v>
      </c>
      <c r="H518" t="s">
        <v>241</v>
      </c>
      <c r="I518">
        <v>6</v>
      </c>
      <c r="J518">
        <v>2</v>
      </c>
      <c r="K518" t="s">
        <v>1332</v>
      </c>
      <c r="L518" s="2">
        <v>44984</v>
      </c>
      <c r="M518" s="6">
        <v>0.5784259259259259</v>
      </c>
      <c r="N518" t="s">
        <v>1245</v>
      </c>
      <c r="O518" s="2">
        <v>44990</v>
      </c>
      <c r="P518" s="6">
        <v>0.55792824074074077</v>
      </c>
      <c r="Q518" t="s">
        <v>462</v>
      </c>
      <c r="R518" t="s">
        <v>414</v>
      </c>
      <c r="S518" t="s">
        <v>712</v>
      </c>
      <c r="T518" t="s">
        <v>727</v>
      </c>
      <c r="U518">
        <v>13</v>
      </c>
      <c r="V518">
        <v>13</v>
      </c>
      <c r="W518">
        <v>6</v>
      </c>
      <c r="X518">
        <v>6</v>
      </c>
      <c r="Y518" t="s">
        <v>637</v>
      </c>
      <c r="Z518" t="s">
        <v>638</v>
      </c>
      <c r="AA518">
        <v>1112</v>
      </c>
      <c r="AB518">
        <v>2224</v>
      </c>
      <c r="AC518" t="s">
        <v>414</v>
      </c>
    </row>
    <row r="519" spans="1:29" x14ac:dyDescent="0.35">
      <c r="A519" t="s">
        <v>167</v>
      </c>
      <c r="B519" t="s">
        <v>168</v>
      </c>
      <c r="C519" t="s">
        <v>169</v>
      </c>
      <c r="D519">
        <v>625408216</v>
      </c>
      <c r="E519" t="s">
        <v>170</v>
      </c>
      <c r="F519" t="s">
        <v>19</v>
      </c>
      <c r="G519">
        <v>107</v>
      </c>
      <c r="H519" t="s">
        <v>167</v>
      </c>
      <c r="I519">
        <v>4</v>
      </c>
      <c r="J519">
        <v>3</v>
      </c>
      <c r="K519" t="s">
        <v>1374</v>
      </c>
      <c r="L519" s="2">
        <v>45236</v>
      </c>
      <c r="M519" s="6">
        <v>0.42924768518518519</v>
      </c>
      <c r="N519" t="s">
        <v>1257</v>
      </c>
      <c r="O519" s="2">
        <v>45242</v>
      </c>
      <c r="P519" s="6">
        <v>0.5974652777777778</v>
      </c>
      <c r="Q519" t="s">
        <v>470</v>
      </c>
      <c r="R519" t="s">
        <v>403</v>
      </c>
      <c r="S519" t="s">
        <v>948</v>
      </c>
      <c r="T519" t="s">
        <v>727</v>
      </c>
      <c r="U519">
        <v>10</v>
      </c>
      <c r="V519">
        <v>14</v>
      </c>
      <c r="W519">
        <v>6</v>
      </c>
      <c r="X519">
        <v>4</v>
      </c>
      <c r="Y519" t="s">
        <v>634</v>
      </c>
      <c r="Z519" t="s">
        <v>635</v>
      </c>
      <c r="AA519">
        <v>1199</v>
      </c>
      <c r="AB519">
        <v>3597</v>
      </c>
      <c r="AC519" t="s">
        <v>403</v>
      </c>
    </row>
    <row r="520" spans="1:29" x14ac:dyDescent="0.35">
      <c r="A520" t="s">
        <v>52</v>
      </c>
      <c r="B520" t="s">
        <v>53</v>
      </c>
      <c r="C520" t="s">
        <v>17</v>
      </c>
      <c r="D520">
        <v>919921125624</v>
      </c>
      <c r="E520" t="s">
        <v>54</v>
      </c>
      <c r="F520" t="s">
        <v>19</v>
      </c>
      <c r="G520">
        <v>108</v>
      </c>
      <c r="H520" t="s">
        <v>52</v>
      </c>
      <c r="I520">
        <v>26</v>
      </c>
      <c r="J520">
        <v>4</v>
      </c>
      <c r="K520" t="s">
        <v>1332</v>
      </c>
      <c r="L520" s="2">
        <v>44984</v>
      </c>
      <c r="M520" s="6">
        <v>0.37738425925925928</v>
      </c>
      <c r="N520" t="s">
        <v>1245</v>
      </c>
      <c r="O520" s="2">
        <v>44990</v>
      </c>
      <c r="P520" s="6">
        <v>0.33547453703703706</v>
      </c>
      <c r="Q520" t="s">
        <v>34</v>
      </c>
      <c r="R520" t="s">
        <v>414</v>
      </c>
      <c r="S520" t="s">
        <v>712</v>
      </c>
      <c r="T520" t="s">
        <v>727</v>
      </c>
      <c r="U520">
        <v>9</v>
      </c>
      <c r="V520">
        <v>8</v>
      </c>
      <c r="W520">
        <v>6</v>
      </c>
      <c r="X520">
        <v>26</v>
      </c>
      <c r="Y520" t="s">
        <v>659</v>
      </c>
      <c r="Z520" t="s">
        <v>633</v>
      </c>
      <c r="AA520">
        <v>289</v>
      </c>
      <c r="AB520">
        <v>1156</v>
      </c>
      <c r="AC520" t="s">
        <v>414</v>
      </c>
    </row>
    <row r="521" spans="1:29" x14ac:dyDescent="0.35">
      <c r="A521" t="s">
        <v>143</v>
      </c>
      <c r="B521" t="s">
        <v>144</v>
      </c>
      <c r="C521" t="s">
        <v>145</v>
      </c>
      <c r="D521">
        <v>916899648374</v>
      </c>
      <c r="E521" t="s">
        <v>146</v>
      </c>
      <c r="F521" t="s">
        <v>19</v>
      </c>
      <c r="G521">
        <v>118</v>
      </c>
      <c r="H521" t="s">
        <v>143</v>
      </c>
      <c r="I521">
        <v>62</v>
      </c>
      <c r="J521">
        <v>1</v>
      </c>
      <c r="K521" t="s">
        <v>1332</v>
      </c>
      <c r="L521" s="2">
        <v>44984</v>
      </c>
      <c r="M521" s="6">
        <v>0.60484953703703703</v>
      </c>
      <c r="N521" t="s">
        <v>1245</v>
      </c>
      <c r="O521" s="2">
        <v>44990</v>
      </c>
      <c r="P521" s="6">
        <v>0.43949074074074074</v>
      </c>
      <c r="Q521" t="s">
        <v>437</v>
      </c>
      <c r="R521" t="s">
        <v>414</v>
      </c>
      <c r="S521" t="s">
        <v>712</v>
      </c>
      <c r="T521" t="s">
        <v>727</v>
      </c>
      <c r="U521">
        <v>14</v>
      </c>
      <c r="V521">
        <v>10</v>
      </c>
      <c r="W521">
        <v>6</v>
      </c>
      <c r="X521">
        <v>62</v>
      </c>
      <c r="Y521" t="s">
        <v>694</v>
      </c>
      <c r="Z521" t="s">
        <v>633</v>
      </c>
      <c r="AA521">
        <v>1356</v>
      </c>
      <c r="AB521">
        <v>1356</v>
      </c>
      <c r="AC521" t="s">
        <v>414</v>
      </c>
    </row>
    <row r="522" spans="1:29" x14ac:dyDescent="0.35">
      <c r="A522" t="s">
        <v>202</v>
      </c>
      <c r="B522" t="s">
        <v>203</v>
      </c>
      <c r="C522" t="s">
        <v>200</v>
      </c>
      <c r="D522">
        <v>911157961919</v>
      </c>
      <c r="E522" t="s">
        <v>204</v>
      </c>
      <c r="F522" t="s">
        <v>10</v>
      </c>
      <c r="G522">
        <v>120</v>
      </c>
      <c r="H522" t="s">
        <v>202</v>
      </c>
      <c r="I522">
        <v>61</v>
      </c>
      <c r="J522">
        <v>1</v>
      </c>
      <c r="K522" t="s">
        <v>1385</v>
      </c>
      <c r="L522" s="2">
        <v>45285</v>
      </c>
      <c r="M522" s="6">
        <v>0.935150462962963</v>
      </c>
      <c r="N522" t="s">
        <v>1386</v>
      </c>
      <c r="O522" s="2">
        <v>45291</v>
      </c>
      <c r="P522" s="6">
        <v>0.41486111111111112</v>
      </c>
      <c r="Q522" t="s">
        <v>235</v>
      </c>
      <c r="R522" t="s">
        <v>401</v>
      </c>
      <c r="S522" t="s">
        <v>996</v>
      </c>
      <c r="T522" t="s">
        <v>727</v>
      </c>
      <c r="U522">
        <v>22</v>
      </c>
      <c r="V522">
        <v>9</v>
      </c>
      <c r="W522">
        <v>6</v>
      </c>
      <c r="X522">
        <v>61</v>
      </c>
      <c r="Y522" t="s">
        <v>693</v>
      </c>
      <c r="Z522" t="s">
        <v>631</v>
      </c>
      <c r="AA522">
        <v>810</v>
      </c>
      <c r="AB522">
        <v>810</v>
      </c>
      <c r="AC522" t="s">
        <v>401</v>
      </c>
    </row>
    <row r="523" spans="1:29" x14ac:dyDescent="0.35">
      <c r="A523" t="s">
        <v>83</v>
      </c>
      <c r="B523" t="s">
        <v>84</v>
      </c>
      <c r="C523" t="s">
        <v>85</v>
      </c>
      <c r="D523">
        <v>1731643700</v>
      </c>
      <c r="E523" t="s">
        <v>86</v>
      </c>
      <c r="F523" t="s">
        <v>19</v>
      </c>
      <c r="G523">
        <v>125</v>
      </c>
      <c r="H523" t="s">
        <v>83</v>
      </c>
      <c r="I523">
        <v>31</v>
      </c>
      <c r="J523">
        <v>2</v>
      </c>
      <c r="K523" t="s">
        <v>1353</v>
      </c>
      <c r="L523" s="2">
        <v>45004</v>
      </c>
      <c r="M523" s="6">
        <v>0.38346064814814818</v>
      </c>
      <c r="N523" t="s">
        <v>1391</v>
      </c>
      <c r="O523" s="2">
        <v>45010</v>
      </c>
      <c r="P523" s="6">
        <v>0.60846064814814815</v>
      </c>
      <c r="Q523" t="s">
        <v>65</v>
      </c>
      <c r="R523" t="s">
        <v>424</v>
      </c>
      <c r="S523" t="s">
        <v>839</v>
      </c>
      <c r="T523" t="s">
        <v>720</v>
      </c>
      <c r="U523">
        <v>9</v>
      </c>
      <c r="V523">
        <v>14</v>
      </c>
      <c r="W523">
        <v>6</v>
      </c>
      <c r="X523">
        <v>31</v>
      </c>
      <c r="Y523" t="s">
        <v>664</v>
      </c>
      <c r="Z523" t="s">
        <v>633</v>
      </c>
      <c r="AA523">
        <v>1804</v>
      </c>
      <c r="AB523">
        <v>3608</v>
      </c>
      <c r="AC523" t="s">
        <v>424</v>
      </c>
    </row>
    <row r="524" spans="1:29" x14ac:dyDescent="0.35">
      <c r="A524" t="s">
        <v>75</v>
      </c>
      <c r="B524" t="s">
        <v>76</v>
      </c>
      <c r="C524" t="s">
        <v>77</v>
      </c>
      <c r="D524">
        <v>919080029661</v>
      </c>
      <c r="E524" t="s">
        <v>78</v>
      </c>
      <c r="F524" t="s">
        <v>19</v>
      </c>
      <c r="G524">
        <v>133</v>
      </c>
      <c r="H524" t="s">
        <v>75</v>
      </c>
      <c r="I524">
        <v>43</v>
      </c>
      <c r="J524">
        <v>5</v>
      </c>
      <c r="K524" t="s">
        <v>1369</v>
      </c>
      <c r="L524" s="2">
        <v>45240</v>
      </c>
      <c r="M524" s="6">
        <v>0.66104166666666664</v>
      </c>
      <c r="N524" t="s">
        <v>1253</v>
      </c>
      <c r="O524" s="2">
        <v>45246</v>
      </c>
      <c r="P524" s="6">
        <v>0.47420138888888891</v>
      </c>
      <c r="Q524" t="s">
        <v>280</v>
      </c>
      <c r="R524" t="s">
        <v>403</v>
      </c>
      <c r="S524" t="s">
        <v>948</v>
      </c>
      <c r="T524" t="s">
        <v>717</v>
      </c>
      <c r="U524">
        <v>15</v>
      </c>
      <c r="V524">
        <v>11</v>
      </c>
      <c r="W524">
        <v>6</v>
      </c>
      <c r="X524">
        <v>43</v>
      </c>
      <c r="Y524" t="s">
        <v>676</v>
      </c>
      <c r="Z524" t="s">
        <v>409</v>
      </c>
      <c r="AA524">
        <v>750</v>
      </c>
      <c r="AB524">
        <v>3750</v>
      </c>
      <c r="AC524" t="s">
        <v>403</v>
      </c>
    </row>
    <row r="525" spans="1:29" x14ac:dyDescent="0.35">
      <c r="A525" t="s">
        <v>275</v>
      </c>
      <c r="B525" t="s">
        <v>276</v>
      </c>
      <c r="C525" t="s">
        <v>141</v>
      </c>
      <c r="D525">
        <v>3859920805</v>
      </c>
      <c r="E525" t="s">
        <v>277</v>
      </c>
      <c r="F525" t="s">
        <v>19</v>
      </c>
      <c r="G525">
        <v>137</v>
      </c>
      <c r="H525" t="s">
        <v>275</v>
      </c>
      <c r="I525">
        <v>47</v>
      </c>
      <c r="J525">
        <v>2</v>
      </c>
      <c r="K525" t="s">
        <v>1245</v>
      </c>
      <c r="L525" s="2">
        <v>44990</v>
      </c>
      <c r="M525" s="6">
        <v>0.6711111111111111</v>
      </c>
      <c r="N525" t="s">
        <v>1318</v>
      </c>
      <c r="O525" s="2">
        <v>44996</v>
      </c>
      <c r="P525" s="6">
        <v>0.3120486111111111</v>
      </c>
      <c r="Q525" t="s">
        <v>372</v>
      </c>
      <c r="R525" t="s">
        <v>414</v>
      </c>
      <c r="S525" t="s">
        <v>839</v>
      </c>
      <c r="T525" t="s">
        <v>720</v>
      </c>
      <c r="U525">
        <v>16</v>
      </c>
      <c r="V525">
        <v>7</v>
      </c>
      <c r="W525">
        <v>6</v>
      </c>
      <c r="X525">
        <v>47</v>
      </c>
      <c r="Y525" t="s">
        <v>680</v>
      </c>
      <c r="Z525" t="s">
        <v>633</v>
      </c>
      <c r="AA525">
        <v>1638</v>
      </c>
      <c r="AB525">
        <v>3276</v>
      </c>
      <c r="AC525" t="s">
        <v>414</v>
      </c>
    </row>
    <row r="526" spans="1:29" x14ac:dyDescent="0.35">
      <c r="A526" t="s">
        <v>313</v>
      </c>
      <c r="B526" t="s">
        <v>314</v>
      </c>
      <c r="C526" t="s">
        <v>315</v>
      </c>
      <c r="D526">
        <v>8448890371</v>
      </c>
      <c r="E526" t="s">
        <v>316</v>
      </c>
      <c r="F526" t="s">
        <v>19</v>
      </c>
      <c r="G526">
        <v>147</v>
      </c>
      <c r="H526" t="s">
        <v>313</v>
      </c>
      <c r="I526">
        <v>8</v>
      </c>
      <c r="J526">
        <v>4</v>
      </c>
      <c r="K526" t="s">
        <v>1407</v>
      </c>
      <c r="L526" s="2">
        <v>45002</v>
      </c>
      <c r="M526" s="6">
        <v>0.81128472222222225</v>
      </c>
      <c r="N526" t="s">
        <v>1321</v>
      </c>
      <c r="O526" s="2">
        <v>45008</v>
      </c>
      <c r="P526" s="6">
        <v>0.57721064814814815</v>
      </c>
      <c r="Q526" t="s">
        <v>492</v>
      </c>
      <c r="R526" t="s">
        <v>401</v>
      </c>
      <c r="S526" t="s">
        <v>839</v>
      </c>
      <c r="T526" t="s">
        <v>717</v>
      </c>
      <c r="U526">
        <v>19</v>
      </c>
      <c r="V526">
        <v>13</v>
      </c>
      <c r="W526">
        <v>6</v>
      </c>
      <c r="X526">
        <v>8</v>
      </c>
      <c r="Y526" t="s">
        <v>640</v>
      </c>
      <c r="Z526" t="s">
        <v>635</v>
      </c>
      <c r="AA526">
        <v>252</v>
      </c>
      <c r="AB526">
        <v>1008</v>
      </c>
      <c r="AC526" t="s">
        <v>401</v>
      </c>
    </row>
    <row r="527" spans="1:29" x14ac:dyDescent="0.35">
      <c r="A527" t="s">
        <v>329</v>
      </c>
      <c r="B527" t="s">
        <v>330</v>
      </c>
      <c r="C527" t="s">
        <v>331</v>
      </c>
      <c r="D527">
        <v>912205603376</v>
      </c>
      <c r="E527" t="s">
        <v>332</v>
      </c>
      <c r="F527" t="s">
        <v>19</v>
      </c>
      <c r="G527">
        <v>152</v>
      </c>
      <c r="H527" t="s">
        <v>329</v>
      </c>
      <c r="I527">
        <v>51</v>
      </c>
      <c r="J527">
        <v>2</v>
      </c>
      <c r="K527" t="s">
        <v>1332</v>
      </c>
      <c r="L527" s="2">
        <v>44984</v>
      </c>
      <c r="M527" s="6">
        <v>0.45059027777777777</v>
      </c>
      <c r="N527" t="s">
        <v>1245</v>
      </c>
      <c r="O527" s="2">
        <v>44990</v>
      </c>
      <c r="P527" s="6">
        <v>0.69400462962962961</v>
      </c>
      <c r="Q527" t="s">
        <v>280</v>
      </c>
      <c r="R527" t="s">
        <v>424</v>
      </c>
      <c r="S527" t="s">
        <v>712</v>
      </c>
      <c r="T527" t="s">
        <v>727</v>
      </c>
      <c r="U527">
        <v>10</v>
      </c>
      <c r="V527">
        <v>16</v>
      </c>
      <c r="W527">
        <v>6</v>
      </c>
      <c r="X527">
        <v>51</v>
      </c>
      <c r="Y527" t="s">
        <v>684</v>
      </c>
      <c r="Z527" t="s">
        <v>629</v>
      </c>
      <c r="AA527">
        <v>1084</v>
      </c>
      <c r="AB527">
        <v>2168</v>
      </c>
      <c r="AC527" t="s">
        <v>424</v>
      </c>
    </row>
    <row r="528" spans="1:29" x14ac:dyDescent="0.35">
      <c r="A528" t="s">
        <v>366</v>
      </c>
      <c r="B528" t="s">
        <v>367</v>
      </c>
      <c r="C528" t="s">
        <v>368</v>
      </c>
      <c r="D528">
        <v>914638480067</v>
      </c>
      <c r="E528" t="s">
        <v>369</v>
      </c>
      <c r="F528" t="s">
        <v>10</v>
      </c>
      <c r="G528">
        <v>153</v>
      </c>
      <c r="H528" t="s">
        <v>366</v>
      </c>
      <c r="I528">
        <v>16</v>
      </c>
      <c r="J528">
        <v>4</v>
      </c>
      <c r="K528" t="s">
        <v>1260</v>
      </c>
      <c r="L528" s="2">
        <v>44989</v>
      </c>
      <c r="M528" s="6">
        <v>0.51041666666666663</v>
      </c>
      <c r="N528" t="s">
        <v>1401</v>
      </c>
      <c r="O528" s="2">
        <v>44995</v>
      </c>
      <c r="P528" s="6">
        <v>0.25327546296296294</v>
      </c>
      <c r="Q528" t="s">
        <v>496</v>
      </c>
      <c r="R528" t="s">
        <v>414</v>
      </c>
      <c r="S528" t="s">
        <v>839</v>
      </c>
      <c r="T528" t="s">
        <v>713</v>
      </c>
      <c r="U528">
        <v>12</v>
      </c>
      <c r="V528">
        <v>6</v>
      </c>
      <c r="W528">
        <v>6</v>
      </c>
      <c r="X528">
        <v>16</v>
      </c>
      <c r="Y528" t="s">
        <v>649</v>
      </c>
      <c r="Z528" t="s">
        <v>635</v>
      </c>
      <c r="AA528">
        <v>1721</v>
      </c>
      <c r="AB528">
        <v>6884</v>
      </c>
      <c r="AC528" t="s">
        <v>414</v>
      </c>
    </row>
    <row r="529" spans="1:29" x14ac:dyDescent="0.35">
      <c r="A529" t="s">
        <v>163</v>
      </c>
      <c r="B529" t="s">
        <v>164</v>
      </c>
      <c r="C529" t="s">
        <v>165</v>
      </c>
      <c r="D529">
        <v>918810621361</v>
      </c>
      <c r="E529" t="s">
        <v>166</v>
      </c>
      <c r="F529" t="s">
        <v>10</v>
      </c>
      <c r="G529">
        <v>170</v>
      </c>
      <c r="H529" t="s">
        <v>163</v>
      </c>
      <c r="I529">
        <v>32</v>
      </c>
      <c r="J529">
        <v>2</v>
      </c>
      <c r="K529" t="s">
        <v>1419</v>
      </c>
      <c r="L529" s="2">
        <v>45006</v>
      </c>
      <c r="M529" s="6">
        <v>0.49876157407407407</v>
      </c>
      <c r="N529" t="s">
        <v>1420</v>
      </c>
      <c r="O529" s="2">
        <v>45012</v>
      </c>
      <c r="P529" s="6">
        <v>0.21813657407407408</v>
      </c>
      <c r="Q529" t="s">
        <v>161</v>
      </c>
      <c r="R529" t="s">
        <v>405</v>
      </c>
      <c r="S529" t="s">
        <v>839</v>
      </c>
      <c r="T529" t="s">
        <v>731</v>
      </c>
      <c r="U529">
        <v>11</v>
      </c>
      <c r="V529">
        <v>5</v>
      </c>
      <c r="W529">
        <v>6</v>
      </c>
      <c r="X529">
        <v>32</v>
      </c>
      <c r="Y529" t="s">
        <v>665</v>
      </c>
      <c r="Z529" t="s">
        <v>629</v>
      </c>
      <c r="AA529">
        <v>1792</v>
      </c>
      <c r="AB529">
        <v>3584</v>
      </c>
      <c r="AC529" t="s">
        <v>405</v>
      </c>
    </row>
    <row r="530" spans="1:29" x14ac:dyDescent="0.35">
      <c r="A530" t="s">
        <v>282</v>
      </c>
      <c r="B530" t="s">
        <v>283</v>
      </c>
      <c r="C530" t="s">
        <v>284</v>
      </c>
      <c r="D530">
        <v>7573085232</v>
      </c>
      <c r="E530" t="s">
        <v>285</v>
      </c>
      <c r="F530" t="s">
        <v>19</v>
      </c>
      <c r="G530">
        <v>173</v>
      </c>
      <c r="H530" t="s">
        <v>282</v>
      </c>
      <c r="I530">
        <v>58</v>
      </c>
      <c r="J530">
        <v>2</v>
      </c>
      <c r="K530" t="s">
        <v>1383</v>
      </c>
      <c r="L530" s="2">
        <v>44964</v>
      </c>
      <c r="M530" s="6">
        <v>0.96917824074074077</v>
      </c>
      <c r="N530" t="s">
        <v>1263</v>
      </c>
      <c r="O530" s="2">
        <v>44970</v>
      </c>
      <c r="P530" s="6">
        <v>7.7696759259259257E-2</v>
      </c>
      <c r="Q530" t="s">
        <v>368</v>
      </c>
      <c r="R530" t="s">
        <v>407</v>
      </c>
      <c r="S530" t="s">
        <v>712</v>
      </c>
      <c r="T530" t="s">
        <v>731</v>
      </c>
      <c r="U530">
        <v>23</v>
      </c>
      <c r="V530">
        <v>1</v>
      </c>
      <c r="W530">
        <v>6</v>
      </c>
      <c r="X530">
        <v>58</v>
      </c>
      <c r="Y530" t="s">
        <v>690</v>
      </c>
      <c r="Z530" t="s">
        <v>638</v>
      </c>
      <c r="AA530">
        <v>1492</v>
      </c>
      <c r="AB530">
        <v>2984</v>
      </c>
      <c r="AC530" t="s">
        <v>407</v>
      </c>
    </row>
    <row r="531" spans="1:29" x14ac:dyDescent="0.35">
      <c r="A531" t="s">
        <v>159</v>
      </c>
      <c r="B531" t="s">
        <v>160</v>
      </c>
      <c r="C531" t="s">
        <v>161</v>
      </c>
      <c r="D531">
        <v>918804850295</v>
      </c>
      <c r="E531" t="s">
        <v>162</v>
      </c>
      <c r="F531" t="s">
        <v>19</v>
      </c>
      <c r="G531">
        <v>176</v>
      </c>
      <c r="H531" t="s">
        <v>159</v>
      </c>
      <c r="I531">
        <v>17</v>
      </c>
      <c r="J531">
        <v>2</v>
      </c>
      <c r="K531" t="s">
        <v>1401</v>
      </c>
      <c r="L531" s="2">
        <v>44995</v>
      </c>
      <c r="M531" s="6">
        <v>0.14914351851851851</v>
      </c>
      <c r="N531" t="s">
        <v>1424</v>
      </c>
      <c r="O531" s="2">
        <v>45001</v>
      </c>
      <c r="P531" s="6">
        <v>0.72559027777777774</v>
      </c>
      <c r="Q531" t="s">
        <v>419</v>
      </c>
      <c r="R531" t="s">
        <v>401</v>
      </c>
      <c r="S531" t="s">
        <v>839</v>
      </c>
      <c r="T531" t="s">
        <v>717</v>
      </c>
      <c r="U531">
        <v>3</v>
      </c>
      <c r="V531">
        <v>17</v>
      </c>
      <c r="W531">
        <v>6</v>
      </c>
      <c r="X531">
        <v>17</v>
      </c>
      <c r="Y531" t="s">
        <v>650</v>
      </c>
      <c r="Z531" t="s">
        <v>629</v>
      </c>
      <c r="AA531">
        <v>1899</v>
      </c>
      <c r="AB531">
        <v>3798</v>
      </c>
      <c r="AC531" t="s">
        <v>401</v>
      </c>
    </row>
    <row r="532" spans="1:29" x14ac:dyDescent="0.35">
      <c r="A532" t="s">
        <v>20</v>
      </c>
      <c r="B532" t="s">
        <v>21</v>
      </c>
      <c r="C532" t="s">
        <v>22</v>
      </c>
      <c r="D532">
        <v>7232349928</v>
      </c>
      <c r="E532" t="s">
        <v>23</v>
      </c>
      <c r="F532" t="s">
        <v>19</v>
      </c>
      <c r="G532">
        <v>201</v>
      </c>
      <c r="H532" t="s">
        <v>20</v>
      </c>
      <c r="I532">
        <v>55</v>
      </c>
      <c r="J532">
        <v>4</v>
      </c>
      <c r="K532" t="s">
        <v>1425</v>
      </c>
      <c r="L532" s="2">
        <v>45162</v>
      </c>
      <c r="M532" s="6">
        <v>0.19460648148148149</v>
      </c>
      <c r="N532" t="s">
        <v>1283</v>
      </c>
      <c r="O532" s="2">
        <v>45168</v>
      </c>
      <c r="P532" s="6">
        <v>0.16143518518518518</v>
      </c>
      <c r="Q532" t="s">
        <v>511</v>
      </c>
      <c r="R532" t="s">
        <v>409</v>
      </c>
      <c r="S532" t="s">
        <v>887</v>
      </c>
      <c r="T532" t="s">
        <v>740</v>
      </c>
      <c r="U532">
        <v>4</v>
      </c>
      <c r="V532">
        <v>3</v>
      </c>
      <c r="W532">
        <v>6</v>
      </c>
      <c r="X532">
        <v>55</v>
      </c>
      <c r="Y532" t="s">
        <v>688</v>
      </c>
      <c r="Z532" t="s">
        <v>629</v>
      </c>
      <c r="AA532">
        <v>1904</v>
      </c>
      <c r="AB532">
        <v>7616</v>
      </c>
      <c r="AC532" t="s">
        <v>409</v>
      </c>
    </row>
    <row r="533" spans="1:29" x14ac:dyDescent="0.35">
      <c r="A533" t="s">
        <v>244</v>
      </c>
      <c r="B533" t="s">
        <v>245</v>
      </c>
      <c r="C533" t="s">
        <v>246</v>
      </c>
      <c r="D533">
        <v>915915082470</v>
      </c>
      <c r="E533" t="s">
        <v>247</v>
      </c>
      <c r="F533" t="s">
        <v>19</v>
      </c>
      <c r="G533">
        <v>204</v>
      </c>
      <c r="H533" t="s">
        <v>244</v>
      </c>
      <c r="I533">
        <v>10</v>
      </c>
      <c r="J533">
        <v>4</v>
      </c>
      <c r="K533" t="s">
        <v>1445</v>
      </c>
      <c r="L533" s="2">
        <v>45110</v>
      </c>
      <c r="M533" s="6">
        <v>0.4491087962962963</v>
      </c>
      <c r="N533" t="s">
        <v>1446</v>
      </c>
      <c r="O533" s="2">
        <v>45116</v>
      </c>
      <c r="P533" s="6">
        <v>0.2701736111111111</v>
      </c>
      <c r="Q533" t="s">
        <v>402</v>
      </c>
      <c r="R533" t="s">
        <v>405</v>
      </c>
      <c r="S533" t="s">
        <v>998</v>
      </c>
      <c r="T533" t="s">
        <v>727</v>
      </c>
      <c r="U533">
        <v>10</v>
      </c>
      <c r="V533">
        <v>6</v>
      </c>
      <c r="W533">
        <v>6</v>
      </c>
      <c r="X533">
        <v>10</v>
      </c>
      <c r="Y533" t="s">
        <v>642</v>
      </c>
      <c r="Z533" t="s">
        <v>638</v>
      </c>
      <c r="AA533">
        <v>259</v>
      </c>
      <c r="AB533">
        <v>1036</v>
      </c>
      <c r="AC533" t="s">
        <v>405</v>
      </c>
    </row>
    <row r="534" spans="1:29" x14ac:dyDescent="0.35">
      <c r="A534" t="s">
        <v>386</v>
      </c>
      <c r="B534" t="s">
        <v>387</v>
      </c>
      <c r="C534" t="s">
        <v>211</v>
      </c>
      <c r="D534">
        <v>913621448305</v>
      </c>
      <c r="E534" t="s">
        <v>388</v>
      </c>
      <c r="F534" t="s">
        <v>10</v>
      </c>
      <c r="G534">
        <v>214</v>
      </c>
      <c r="H534" t="s">
        <v>386</v>
      </c>
      <c r="I534">
        <v>13</v>
      </c>
      <c r="J534">
        <v>3</v>
      </c>
      <c r="K534" t="s">
        <v>1379</v>
      </c>
      <c r="L534" s="2">
        <v>44986</v>
      </c>
      <c r="M534" s="6">
        <v>0.32633101851851853</v>
      </c>
      <c r="N534" t="s">
        <v>1340</v>
      </c>
      <c r="O534" s="2">
        <v>44992</v>
      </c>
      <c r="P534" s="6">
        <v>0.35237268518518516</v>
      </c>
      <c r="Q534" t="s">
        <v>517</v>
      </c>
      <c r="R534" t="s">
        <v>414</v>
      </c>
      <c r="S534" t="s">
        <v>839</v>
      </c>
      <c r="T534" t="s">
        <v>715</v>
      </c>
      <c r="U534">
        <v>7</v>
      </c>
      <c r="V534">
        <v>8</v>
      </c>
      <c r="W534">
        <v>6</v>
      </c>
      <c r="X534">
        <v>13</v>
      </c>
      <c r="Y534" t="s">
        <v>646</v>
      </c>
      <c r="Z534" t="s">
        <v>644</v>
      </c>
      <c r="AA534">
        <v>1141</v>
      </c>
      <c r="AB534">
        <v>3423</v>
      </c>
      <c r="AC534" t="s">
        <v>414</v>
      </c>
    </row>
    <row r="535" spans="1:29" x14ac:dyDescent="0.35">
      <c r="A535" t="s">
        <v>111</v>
      </c>
      <c r="B535" t="s">
        <v>112</v>
      </c>
      <c r="C535" t="s">
        <v>113</v>
      </c>
      <c r="D535">
        <v>3431035116</v>
      </c>
      <c r="E535" t="s">
        <v>114</v>
      </c>
      <c r="F535" t="s">
        <v>10</v>
      </c>
      <c r="G535">
        <v>219</v>
      </c>
      <c r="H535" t="s">
        <v>111</v>
      </c>
      <c r="I535">
        <v>16</v>
      </c>
      <c r="J535">
        <v>5</v>
      </c>
      <c r="K535" t="s">
        <v>1245</v>
      </c>
      <c r="L535" s="2">
        <v>44990</v>
      </c>
      <c r="M535" s="6">
        <v>2.508101851851852E-2</v>
      </c>
      <c r="N535" t="s">
        <v>1318</v>
      </c>
      <c r="O535" s="2">
        <v>44996</v>
      </c>
      <c r="P535" s="6">
        <v>0.44172453703703701</v>
      </c>
      <c r="Q535" t="s">
        <v>512</v>
      </c>
      <c r="R535" t="s">
        <v>414</v>
      </c>
      <c r="S535" t="s">
        <v>839</v>
      </c>
      <c r="T535" t="s">
        <v>720</v>
      </c>
      <c r="U535">
        <v>0</v>
      </c>
      <c r="V535">
        <v>10</v>
      </c>
      <c r="W535">
        <v>6</v>
      </c>
      <c r="X535">
        <v>16</v>
      </c>
      <c r="Y535" t="s">
        <v>649</v>
      </c>
      <c r="Z535" t="s">
        <v>635</v>
      </c>
      <c r="AA535">
        <v>1721</v>
      </c>
      <c r="AB535">
        <v>8605</v>
      </c>
      <c r="AC535" t="s">
        <v>414</v>
      </c>
    </row>
    <row r="536" spans="1:29" x14ac:dyDescent="0.35">
      <c r="A536" t="s">
        <v>325</v>
      </c>
      <c r="B536" t="s">
        <v>326</v>
      </c>
      <c r="C536" t="s">
        <v>327</v>
      </c>
      <c r="D536">
        <v>912690208110</v>
      </c>
      <c r="E536" t="s">
        <v>328</v>
      </c>
      <c r="F536" t="s">
        <v>19</v>
      </c>
      <c r="G536">
        <v>238</v>
      </c>
      <c r="H536" t="s">
        <v>325</v>
      </c>
      <c r="I536">
        <v>26</v>
      </c>
      <c r="J536">
        <v>4</v>
      </c>
      <c r="K536" t="s">
        <v>1245</v>
      </c>
      <c r="L536" s="2">
        <v>44990</v>
      </c>
      <c r="M536" s="6">
        <v>0.33105324074074072</v>
      </c>
      <c r="N536" t="s">
        <v>1318</v>
      </c>
      <c r="O536" s="2">
        <v>44996</v>
      </c>
      <c r="P536" s="6">
        <v>0.84603009259259254</v>
      </c>
      <c r="Q536" t="s">
        <v>528</v>
      </c>
      <c r="R536" t="s">
        <v>414</v>
      </c>
      <c r="S536" t="s">
        <v>839</v>
      </c>
      <c r="T536" t="s">
        <v>720</v>
      </c>
      <c r="U536">
        <v>7</v>
      </c>
      <c r="V536">
        <v>20</v>
      </c>
      <c r="W536">
        <v>6</v>
      </c>
      <c r="X536">
        <v>26</v>
      </c>
      <c r="Y536" t="s">
        <v>659</v>
      </c>
      <c r="Z536" t="s">
        <v>633</v>
      </c>
      <c r="AA536">
        <v>289</v>
      </c>
      <c r="AB536">
        <v>1156</v>
      </c>
      <c r="AC536" t="s">
        <v>414</v>
      </c>
    </row>
    <row r="537" spans="1:29" x14ac:dyDescent="0.35">
      <c r="A537" t="s">
        <v>83</v>
      </c>
      <c r="B537" t="s">
        <v>84</v>
      </c>
      <c r="C537" t="s">
        <v>85</v>
      </c>
      <c r="D537">
        <v>1731643700</v>
      </c>
      <c r="E537" t="s">
        <v>86</v>
      </c>
      <c r="F537" t="s">
        <v>19</v>
      </c>
      <c r="G537">
        <v>245</v>
      </c>
      <c r="H537" t="s">
        <v>83</v>
      </c>
      <c r="I537">
        <v>50</v>
      </c>
      <c r="J537">
        <v>3</v>
      </c>
      <c r="K537" t="s">
        <v>1245</v>
      </c>
      <c r="L537" s="2">
        <v>44990</v>
      </c>
      <c r="M537" s="6">
        <v>0.26766203703703706</v>
      </c>
      <c r="N537" t="s">
        <v>1318</v>
      </c>
      <c r="O537" s="2">
        <v>44996</v>
      </c>
      <c r="P537" s="6">
        <v>0.39618055555555554</v>
      </c>
      <c r="Q537" t="s">
        <v>117</v>
      </c>
      <c r="R537" t="s">
        <v>414</v>
      </c>
      <c r="S537" t="s">
        <v>839</v>
      </c>
      <c r="T537" t="s">
        <v>720</v>
      </c>
      <c r="U537">
        <v>6</v>
      </c>
      <c r="V537">
        <v>9</v>
      </c>
      <c r="W537">
        <v>6</v>
      </c>
      <c r="X537">
        <v>50</v>
      </c>
      <c r="Y537" t="s">
        <v>683</v>
      </c>
      <c r="Z537" t="s">
        <v>631</v>
      </c>
      <c r="AA537">
        <v>422</v>
      </c>
      <c r="AB537">
        <v>1266</v>
      </c>
      <c r="AC537" t="s">
        <v>414</v>
      </c>
    </row>
    <row r="538" spans="1:29" x14ac:dyDescent="0.35">
      <c r="A538" t="s">
        <v>167</v>
      </c>
      <c r="B538" t="s">
        <v>168</v>
      </c>
      <c r="C538" t="s">
        <v>169</v>
      </c>
      <c r="D538">
        <v>625408216</v>
      </c>
      <c r="E538" t="s">
        <v>170</v>
      </c>
      <c r="F538" t="s">
        <v>19</v>
      </c>
      <c r="G538">
        <v>261</v>
      </c>
      <c r="H538" t="s">
        <v>167</v>
      </c>
      <c r="I538">
        <v>37</v>
      </c>
      <c r="J538">
        <v>3</v>
      </c>
      <c r="K538" t="s">
        <v>1374</v>
      </c>
      <c r="L538" s="2">
        <v>45236</v>
      </c>
      <c r="M538" s="6">
        <v>0.58599537037037042</v>
      </c>
      <c r="N538" t="s">
        <v>1257</v>
      </c>
      <c r="O538" s="2">
        <v>45242</v>
      </c>
      <c r="P538" s="6">
        <v>0.84568287037037038</v>
      </c>
      <c r="Q538" t="s">
        <v>262</v>
      </c>
      <c r="R538" t="s">
        <v>403</v>
      </c>
      <c r="S538" t="s">
        <v>948</v>
      </c>
      <c r="T538" t="s">
        <v>727</v>
      </c>
      <c r="U538">
        <v>14</v>
      </c>
      <c r="V538">
        <v>20</v>
      </c>
      <c r="W538">
        <v>6</v>
      </c>
      <c r="X538">
        <v>37</v>
      </c>
      <c r="Y538" t="s">
        <v>670</v>
      </c>
      <c r="Z538" t="s">
        <v>633</v>
      </c>
      <c r="AA538">
        <v>1428</v>
      </c>
      <c r="AB538">
        <v>4284</v>
      </c>
      <c r="AC538" t="s">
        <v>403</v>
      </c>
    </row>
    <row r="539" spans="1:29" x14ac:dyDescent="0.35">
      <c r="A539" t="s">
        <v>244</v>
      </c>
      <c r="B539" t="s">
        <v>245</v>
      </c>
      <c r="C539" t="s">
        <v>246</v>
      </c>
      <c r="D539">
        <v>915915082470</v>
      </c>
      <c r="E539" t="s">
        <v>247</v>
      </c>
      <c r="F539" t="s">
        <v>19</v>
      </c>
      <c r="G539">
        <v>277</v>
      </c>
      <c r="H539" t="s">
        <v>244</v>
      </c>
      <c r="I539">
        <v>34</v>
      </c>
      <c r="J539">
        <v>5</v>
      </c>
      <c r="K539" t="s">
        <v>1354</v>
      </c>
      <c r="L539" s="2">
        <v>45161</v>
      </c>
      <c r="M539" s="6">
        <v>0.8032407407407407</v>
      </c>
      <c r="N539" t="s">
        <v>1280</v>
      </c>
      <c r="O539" s="2">
        <v>45167</v>
      </c>
      <c r="P539" s="6">
        <v>0.65993055555555558</v>
      </c>
      <c r="Q539" t="s">
        <v>311</v>
      </c>
      <c r="R539" t="s">
        <v>409</v>
      </c>
      <c r="S539" t="s">
        <v>887</v>
      </c>
      <c r="T539" t="s">
        <v>715</v>
      </c>
      <c r="U539">
        <v>19</v>
      </c>
      <c r="V539">
        <v>15</v>
      </c>
      <c r="W539">
        <v>6</v>
      </c>
      <c r="X539">
        <v>34</v>
      </c>
      <c r="Y539" t="s">
        <v>667</v>
      </c>
      <c r="Z539" t="s">
        <v>629</v>
      </c>
      <c r="AA539">
        <v>1335</v>
      </c>
      <c r="AB539">
        <v>6675</v>
      </c>
      <c r="AC539" t="s">
        <v>409</v>
      </c>
    </row>
    <row r="540" spans="1:29" x14ac:dyDescent="0.35">
      <c r="A540" t="s">
        <v>226</v>
      </c>
      <c r="B540" t="s">
        <v>227</v>
      </c>
      <c r="C540" t="s">
        <v>228</v>
      </c>
      <c r="D540">
        <v>8736997123</v>
      </c>
      <c r="E540" t="s">
        <v>229</v>
      </c>
      <c r="F540" t="s">
        <v>10</v>
      </c>
      <c r="G540">
        <v>284</v>
      </c>
      <c r="H540" t="s">
        <v>226</v>
      </c>
      <c r="I540">
        <v>17</v>
      </c>
      <c r="J540">
        <v>1</v>
      </c>
      <c r="K540" t="s">
        <v>1417</v>
      </c>
      <c r="L540" s="2">
        <v>45148</v>
      </c>
      <c r="M540" s="6">
        <v>0.67574074074074075</v>
      </c>
      <c r="N540" t="s">
        <v>1435</v>
      </c>
      <c r="O540" s="2">
        <v>45154</v>
      </c>
      <c r="P540" s="6">
        <v>0.47357638888888887</v>
      </c>
      <c r="Q540" t="s">
        <v>460</v>
      </c>
      <c r="R540" t="s">
        <v>401</v>
      </c>
      <c r="S540" t="s">
        <v>887</v>
      </c>
      <c r="T540" t="s">
        <v>740</v>
      </c>
      <c r="U540">
        <v>16</v>
      </c>
      <c r="V540">
        <v>11</v>
      </c>
      <c r="W540">
        <v>6</v>
      </c>
      <c r="X540">
        <v>17</v>
      </c>
      <c r="Y540" t="s">
        <v>650</v>
      </c>
      <c r="Z540" t="s">
        <v>629</v>
      </c>
      <c r="AA540">
        <v>1899</v>
      </c>
      <c r="AB540">
        <v>1899</v>
      </c>
      <c r="AC540" t="s">
        <v>401</v>
      </c>
    </row>
    <row r="541" spans="1:29" x14ac:dyDescent="0.35">
      <c r="A541" t="s">
        <v>382</v>
      </c>
      <c r="B541" t="s">
        <v>383</v>
      </c>
      <c r="C541" t="s">
        <v>384</v>
      </c>
      <c r="D541">
        <v>914461213936</v>
      </c>
      <c r="E541" t="s">
        <v>385</v>
      </c>
      <c r="F541" t="s">
        <v>19</v>
      </c>
      <c r="G541">
        <v>286</v>
      </c>
      <c r="H541" t="s">
        <v>382</v>
      </c>
      <c r="I541">
        <v>50</v>
      </c>
      <c r="J541">
        <v>3</v>
      </c>
      <c r="K541" t="s">
        <v>1267</v>
      </c>
      <c r="L541" s="2">
        <v>44991</v>
      </c>
      <c r="M541" s="6">
        <v>0.83726851851851847</v>
      </c>
      <c r="N541" t="s">
        <v>1268</v>
      </c>
      <c r="O541" s="2">
        <v>44997</v>
      </c>
      <c r="P541" s="6">
        <v>0.11211805555555555</v>
      </c>
      <c r="Q541" t="s">
        <v>543</v>
      </c>
      <c r="R541" t="s">
        <v>414</v>
      </c>
      <c r="S541" t="s">
        <v>839</v>
      </c>
      <c r="T541" t="s">
        <v>727</v>
      </c>
      <c r="U541">
        <v>20</v>
      </c>
      <c r="V541">
        <v>2</v>
      </c>
      <c r="W541">
        <v>6</v>
      </c>
      <c r="X541">
        <v>50</v>
      </c>
      <c r="Y541" t="s">
        <v>683</v>
      </c>
      <c r="Z541" t="s">
        <v>631</v>
      </c>
      <c r="AA541">
        <v>422</v>
      </c>
      <c r="AB541">
        <v>1266</v>
      </c>
      <c r="AC541" t="s">
        <v>414</v>
      </c>
    </row>
    <row r="542" spans="1:29" x14ac:dyDescent="0.35">
      <c r="A542" t="s">
        <v>213</v>
      </c>
      <c r="B542" t="s">
        <v>214</v>
      </c>
      <c r="C542" t="s">
        <v>215</v>
      </c>
      <c r="D542">
        <v>918068004996</v>
      </c>
      <c r="E542" t="s">
        <v>216</v>
      </c>
      <c r="F542" t="s">
        <v>10</v>
      </c>
      <c r="G542">
        <v>292</v>
      </c>
      <c r="H542" t="s">
        <v>213</v>
      </c>
      <c r="I542">
        <v>54</v>
      </c>
      <c r="J542">
        <v>1</v>
      </c>
      <c r="K542" t="s">
        <v>1486</v>
      </c>
      <c r="L542" s="2">
        <v>45196</v>
      </c>
      <c r="M542" s="6">
        <v>0.94693287037037033</v>
      </c>
      <c r="N542" t="s">
        <v>1249</v>
      </c>
      <c r="O542" s="2">
        <v>45202</v>
      </c>
      <c r="P542" s="6">
        <v>7.2766203703703708E-2</v>
      </c>
      <c r="Q542" t="s">
        <v>476</v>
      </c>
      <c r="R542" t="s">
        <v>401</v>
      </c>
      <c r="S542" t="s">
        <v>1005</v>
      </c>
      <c r="T542" t="s">
        <v>715</v>
      </c>
      <c r="U542">
        <v>22</v>
      </c>
      <c r="V542">
        <v>1</v>
      </c>
      <c r="W542">
        <v>6</v>
      </c>
      <c r="X542">
        <v>54</v>
      </c>
      <c r="Y542" t="s">
        <v>687</v>
      </c>
      <c r="Z542" t="s">
        <v>638</v>
      </c>
      <c r="AA542">
        <v>1236</v>
      </c>
      <c r="AB542">
        <v>1236</v>
      </c>
      <c r="AC542" t="s">
        <v>401</v>
      </c>
    </row>
    <row r="543" spans="1:29" x14ac:dyDescent="0.35">
      <c r="A543" t="s">
        <v>178</v>
      </c>
      <c r="B543" t="s">
        <v>179</v>
      </c>
      <c r="C543" t="s">
        <v>180</v>
      </c>
      <c r="D543">
        <v>9843970658</v>
      </c>
      <c r="E543" t="s">
        <v>181</v>
      </c>
      <c r="F543" t="s">
        <v>19</v>
      </c>
      <c r="G543">
        <v>319</v>
      </c>
      <c r="H543" t="s">
        <v>178</v>
      </c>
      <c r="I543">
        <v>64</v>
      </c>
      <c r="J543">
        <v>1</v>
      </c>
      <c r="K543" t="s">
        <v>1278</v>
      </c>
      <c r="L543" s="2">
        <v>45158</v>
      </c>
      <c r="M543" s="6">
        <v>0.26605324074074072</v>
      </c>
      <c r="N543" t="s">
        <v>1284</v>
      </c>
      <c r="O543" s="2">
        <v>45164</v>
      </c>
      <c r="P543" s="6">
        <v>0.94748842592592597</v>
      </c>
      <c r="Q543" t="s">
        <v>553</v>
      </c>
      <c r="R543" t="s">
        <v>409</v>
      </c>
      <c r="S543" t="s">
        <v>887</v>
      </c>
      <c r="T543" t="s">
        <v>720</v>
      </c>
      <c r="U543">
        <v>6</v>
      </c>
      <c r="V543">
        <v>22</v>
      </c>
      <c r="W543">
        <v>6</v>
      </c>
      <c r="X543">
        <v>64</v>
      </c>
      <c r="Y543" t="s">
        <v>696</v>
      </c>
      <c r="Z543" t="s">
        <v>629</v>
      </c>
      <c r="AA543">
        <v>1878</v>
      </c>
      <c r="AB543">
        <v>1878</v>
      </c>
      <c r="AC543" t="s">
        <v>409</v>
      </c>
    </row>
    <row r="544" spans="1:29" x14ac:dyDescent="0.35">
      <c r="A544" t="s">
        <v>36</v>
      </c>
      <c r="B544" t="s">
        <v>37</v>
      </c>
      <c r="C544" t="s">
        <v>38</v>
      </c>
      <c r="D544">
        <v>7138085704</v>
      </c>
      <c r="E544" t="s">
        <v>39</v>
      </c>
      <c r="F544" t="s">
        <v>10</v>
      </c>
      <c r="G544">
        <v>337</v>
      </c>
      <c r="H544" t="s">
        <v>36</v>
      </c>
      <c r="I544">
        <v>24</v>
      </c>
      <c r="J544">
        <v>3</v>
      </c>
      <c r="K544" t="s">
        <v>1400</v>
      </c>
      <c r="L544" s="2">
        <v>45062</v>
      </c>
      <c r="M544" s="6">
        <v>0.59805555555555556</v>
      </c>
      <c r="N544" t="s">
        <v>1497</v>
      </c>
      <c r="O544" s="2">
        <v>45068</v>
      </c>
      <c r="P544" s="6">
        <v>0.85153935185185181</v>
      </c>
      <c r="Q544" t="s">
        <v>529</v>
      </c>
      <c r="R544" t="s">
        <v>405</v>
      </c>
      <c r="S544" t="s">
        <v>999</v>
      </c>
      <c r="T544" t="s">
        <v>731</v>
      </c>
      <c r="U544">
        <v>14</v>
      </c>
      <c r="V544">
        <v>20</v>
      </c>
      <c r="W544">
        <v>6</v>
      </c>
      <c r="X544">
        <v>24</v>
      </c>
      <c r="Y544" t="s">
        <v>657</v>
      </c>
      <c r="Z544" t="s">
        <v>644</v>
      </c>
      <c r="AA544">
        <v>535</v>
      </c>
      <c r="AB544">
        <v>1605</v>
      </c>
      <c r="AC544" t="s">
        <v>405</v>
      </c>
    </row>
    <row r="545" spans="1:29" x14ac:dyDescent="0.35">
      <c r="A545" t="s">
        <v>347</v>
      </c>
      <c r="B545" t="s">
        <v>348</v>
      </c>
      <c r="C545" t="s">
        <v>349</v>
      </c>
      <c r="D545">
        <v>917264144428</v>
      </c>
      <c r="E545" t="s">
        <v>350</v>
      </c>
      <c r="F545" t="s">
        <v>10</v>
      </c>
      <c r="G545">
        <v>401</v>
      </c>
      <c r="H545" t="s">
        <v>347</v>
      </c>
      <c r="I545">
        <v>9</v>
      </c>
      <c r="J545">
        <v>5</v>
      </c>
      <c r="K545" t="s">
        <v>1280</v>
      </c>
      <c r="L545" s="2">
        <v>45167</v>
      </c>
      <c r="M545" s="6">
        <v>0.82885416666666667</v>
      </c>
      <c r="N545" t="s">
        <v>1441</v>
      </c>
      <c r="O545" s="2">
        <v>45173</v>
      </c>
      <c r="P545" s="6">
        <v>0.30494212962962963</v>
      </c>
      <c r="Q545" t="s">
        <v>215</v>
      </c>
      <c r="R545" t="s">
        <v>409</v>
      </c>
      <c r="S545" t="s">
        <v>887</v>
      </c>
      <c r="T545" t="s">
        <v>731</v>
      </c>
      <c r="U545">
        <v>19</v>
      </c>
      <c r="V545">
        <v>7</v>
      </c>
      <c r="W545">
        <v>6</v>
      </c>
      <c r="X545">
        <v>9</v>
      </c>
      <c r="Y545" t="s">
        <v>641</v>
      </c>
      <c r="Z545" t="s">
        <v>633</v>
      </c>
      <c r="AA545">
        <v>1605</v>
      </c>
      <c r="AB545">
        <v>8025</v>
      </c>
      <c r="AC545" t="s">
        <v>409</v>
      </c>
    </row>
    <row r="546" spans="1:29" x14ac:dyDescent="0.35">
      <c r="A546" t="s">
        <v>248</v>
      </c>
      <c r="B546" t="s">
        <v>249</v>
      </c>
      <c r="C546" t="s">
        <v>250</v>
      </c>
      <c r="D546">
        <v>5287021467</v>
      </c>
      <c r="E546" t="s">
        <v>251</v>
      </c>
      <c r="F546" t="s">
        <v>19</v>
      </c>
      <c r="G546">
        <v>408</v>
      </c>
      <c r="H546" t="s">
        <v>248</v>
      </c>
      <c r="I546">
        <v>31</v>
      </c>
      <c r="J546">
        <v>2</v>
      </c>
      <c r="K546" t="s">
        <v>1245</v>
      </c>
      <c r="L546" s="2">
        <v>44990</v>
      </c>
      <c r="M546" s="6">
        <v>0.51349537037037041</v>
      </c>
      <c r="N546" t="s">
        <v>1318</v>
      </c>
      <c r="O546" s="2">
        <v>44996</v>
      </c>
      <c r="P546" s="6">
        <v>0.1955787037037037</v>
      </c>
      <c r="Q546" t="s">
        <v>438</v>
      </c>
      <c r="R546" t="s">
        <v>424</v>
      </c>
      <c r="S546" t="s">
        <v>839</v>
      </c>
      <c r="T546" t="s">
        <v>720</v>
      </c>
      <c r="U546">
        <v>12</v>
      </c>
      <c r="V546">
        <v>4</v>
      </c>
      <c r="W546">
        <v>6</v>
      </c>
      <c r="X546">
        <v>31</v>
      </c>
      <c r="Y546" t="s">
        <v>664</v>
      </c>
      <c r="Z546" t="s">
        <v>633</v>
      </c>
      <c r="AA546">
        <v>1804</v>
      </c>
      <c r="AB546">
        <v>3608</v>
      </c>
      <c r="AC546" t="s">
        <v>424</v>
      </c>
    </row>
    <row r="547" spans="1:29" x14ac:dyDescent="0.35">
      <c r="A547" t="s">
        <v>256</v>
      </c>
      <c r="B547" t="s">
        <v>257</v>
      </c>
      <c r="C547" t="s">
        <v>258</v>
      </c>
      <c r="D547">
        <v>9753056313</v>
      </c>
      <c r="E547" t="s">
        <v>259</v>
      </c>
      <c r="F547" t="s">
        <v>19</v>
      </c>
      <c r="G547">
        <v>419</v>
      </c>
      <c r="H547" t="s">
        <v>256</v>
      </c>
      <c r="I547">
        <v>47</v>
      </c>
      <c r="J547">
        <v>3</v>
      </c>
      <c r="K547" t="s">
        <v>1245</v>
      </c>
      <c r="L547" s="2">
        <v>44990</v>
      </c>
      <c r="M547" s="6">
        <v>0.72142361111111108</v>
      </c>
      <c r="N547" t="s">
        <v>1318</v>
      </c>
      <c r="O547" s="2">
        <v>44996</v>
      </c>
      <c r="P547" s="6">
        <v>0.5788888888888889</v>
      </c>
      <c r="Q547" t="s">
        <v>441</v>
      </c>
      <c r="R547" t="s">
        <v>414</v>
      </c>
      <c r="S547" t="s">
        <v>839</v>
      </c>
      <c r="T547" t="s">
        <v>720</v>
      </c>
      <c r="U547">
        <v>17</v>
      </c>
      <c r="V547">
        <v>13</v>
      </c>
      <c r="W547">
        <v>6</v>
      </c>
      <c r="X547">
        <v>47</v>
      </c>
      <c r="Y547" t="s">
        <v>680</v>
      </c>
      <c r="Z547" t="s">
        <v>633</v>
      </c>
      <c r="AA547">
        <v>1638</v>
      </c>
      <c r="AB547">
        <v>4914</v>
      </c>
      <c r="AC547" t="s">
        <v>414</v>
      </c>
    </row>
    <row r="548" spans="1:29" x14ac:dyDescent="0.35">
      <c r="A548" t="s">
        <v>264</v>
      </c>
      <c r="B548" t="s">
        <v>265</v>
      </c>
      <c r="C548" t="s">
        <v>266</v>
      </c>
      <c r="D548">
        <v>407409251</v>
      </c>
      <c r="E548" t="s">
        <v>267</v>
      </c>
      <c r="F548" t="s">
        <v>19</v>
      </c>
      <c r="G548">
        <v>423</v>
      </c>
      <c r="H548" t="s">
        <v>264</v>
      </c>
      <c r="I548">
        <v>19</v>
      </c>
      <c r="J548">
        <v>1</v>
      </c>
      <c r="K548" t="s">
        <v>1272</v>
      </c>
      <c r="L548" s="2">
        <v>44968</v>
      </c>
      <c r="M548" s="6">
        <v>0.69928240740740744</v>
      </c>
      <c r="N548" t="s">
        <v>1392</v>
      </c>
      <c r="O548" s="2">
        <v>44974</v>
      </c>
      <c r="P548" s="6">
        <v>7.0023148148148145E-3</v>
      </c>
      <c r="Q548" t="s">
        <v>569</v>
      </c>
      <c r="R548" t="s">
        <v>407</v>
      </c>
      <c r="S548" t="s">
        <v>712</v>
      </c>
      <c r="T548" t="s">
        <v>713</v>
      </c>
      <c r="U548">
        <v>16</v>
      </c>
      <c r="V548">
        <v>0</v>
      </c>
      <c r="W548">
        <v>6</v>
      </c>
      <c r="X548">
        <v>19</v>
      </c>
      <c r="Y548" t="s">
        <v>652</v>
      </c>
      <c r="Z548" t="s">
        <v>644</v>
      </c>
      <c r="AA548">
        <v>1234</v>
      </c>
      <c r="AB548">
        <v>1234</v>
      </c>
      <c r="AC548" t="s">
        <v>407</v>
      </c>
    </row>
    <row r="549" spans="1:29" x14ac:dyDescent="0.35">
      <c r="A549" t="s">
        <v>155</v>
      </c>
      <c r="B549" t="s">
        <v>156</v>
      </c>
      <c r="C549" t="s">
        <v>157</v>
      </c>
      <c r="D549">
        <v>2847411902</v>
      </c>
      <c r="E549" t="s">
        <v>158</v>
      </c>
      <c r="F549" t="s">
        <v>10</v>
      </c>
      <c r="G549">
        <v>428</v>
      </c>
      <c r="H549" t="s">
        <v>155</v>
      </c>
      <c r="I549">
        <v>10</v>
      </c>
      <c r="J549">
        <v>2</v>
      </c>
      <c r="K549" t="s">
        <v>1523</v>
      </c>
      <c r="L549" s="2">
        <v>45266</v>
      </c>
      <c r="M549" s="6">
        <v>0.14766203703703704</v>
      </c>
      <c r="N549" t="s">
        <v>1524</v>
      </c>
      <c r="O549" s="2">
        <v>45272</v>
      </c>
      <c r="P549" s="6">
        <v>0.81737268518518513</v>
      </c>
      <c r="Q549" t="s">
        <v>702</v>
      </c>
      <c r="R549" t="s">
        <v>405</v>
      </c>
      <c r="S549" t="s">
        <v>996</v>
      </c>
      <c r="T549" t="s">
        <v>715</v>
      </c>
      <c r="U549">
        <v>3</v>
      </c>
      <c r="V549">
        <v>19</v>
      </c>
      <c r="W549">
        <v>6</v>
      </c>
      <c r="X549">
        <v>10</v>
      </c>
      <c r="Y549" t="s">
        <v>642</v>
      </c>
      <c r="Z549" t="s">
        <v>638</v>
      </c>
      <c r="AA549">
        <v>259</v>
      </c>
      <c r="AB549">
        <v>518</v>
      </c>
      <c r="AC549" t="s">
        <v>405</v>
      </c>
    </row>
    <row r="550" spans="1:29" x14ac:dyDescent="0.35">
      <c r="A550" t="s">
        <v>226</v>
      </c>
      <c r="B550" t="s">
        <v>227</v>
      </c>
      <c r="C550" t="s">
        <v>228</v>
      </c>
      <c r="D550">
        <v>8736997123</v>
      </c>
      <c r="E550" t="s">
        <v>229</v>
      </c>
      <c r="F550" t="s">
        <v>10</v>
      </c>
      <c r="G550">
        <v>431</v>
      </c>
      <c r="H550" t="s">
        <v>226</v>
      </c>
      <c r="I550">
        <v>1</v>
      </c>
      <c r="J550">
        <v>4</v>
      </c>
      <c r="K550" t="s">
        <v>1264</v>
      </c>
      <c r="L550" s="2">
        <v>45273</v>
      </c>
      <c r="M550" s="6">
        <v>0.8011921296296296</v>
      </c>
      <c r="N550" t="s">
        <v>1525</v>
      </c>
      <c r="O550" s="2">
        <v>45279</v>
      </c>
      <c r="P550" s="6">
        <v>0.87666666666666671</v>
      </c>
      <c r="Q550" t="s">
        <v>455</v>
      </c>
      <c r="R550" t="s">
        <v>424</v>
      </c>
      <c r="S550" t="s">
        <v>996</v>
      </c>
      <c r="T550" t="s">
        <v>715</v>
      </c>
      <c r="U550">
        <v>19</v>
      </c>
      <c r="V550">
        <v>21</v>
      </c>
      <c r="W550">
        <v>6</v>
      </c>
      <c r="X550">
        <v>1</v>
      </c>
      <c r="Y550" t="s">
        <v>628</v>
      </c>
      <c r="Z550" t="s">
        <v>629</v>
      </c>
      <c r="AA550">
        <v>1935</v>
      </c>
      <c r="AB550">
        <v>7740</v>
      </c>
      <c r="AC550" t="s">
        <v>424</v>
      </c>
    </row>
    <row r="551" spans="1:29" x14ac:dyDescent="0.35">
      <c r="A551" t="s">
        <v>309</v>
      </c>
      <c r="B551" t="s">
        <v>310</v>
      </c>
      <c r="C551" t="s">
        <v>311</v>
      </c>
      <c r="D551">
        <v>7606054646</v>
      </c>
      <c r="E551" t="s">
        <v>312</v>
      </c>
      <c r="F551" t="s">
        <v>10</v>
      </c>
      <c r="G551">
        <v>451</v>
      </c>
      <c r="H551" t="s">
        <v>309</v>
      </c>
      <c r="I551">
        <v>33</v>
      </c>
      <c r="J551">
        <v>5</v>
      </c>
      <c r="K551" t="s">
        <v>1383</v>
      </c>
      <c r="L551" s="2">
        <v>44964</v>
      </c>
      <c r="M551" s="6">
        <v>1.1712962962962963E-2</v>
      </c>
      <c r="N551" t="s">
        <v>1263</v>
      </c>
      <c r="O551" s="2">
        <v>44970</v>
      </c>
      <c r="P551" s="6">
        <v>0.88260416666666663</v>
      </c>
      <c r="Q551" t="s">
        <v>498</v>
      </c>
      <c r="R551" t="s">
        <v>407</v>
      </c>
      <c r="S551" t="s">
        <v>712</v>
      </c>
      <c r="T551" t="s">
        <v>731</v>
      </c>
      <c r="U551">
        <v>0</v>
      </c>
      <c r="V551">
        <v>21</v>
      </c>
      <c r="W551">
        <v>6</v>
      </c>
      <c r="X551">
        <v>33</v>
      </c>
      <c r="Y551" t="s">
        <v>666</v>
      </c>
      <c r="Z551" t="s">
        <v>633</v>
      </c>
      <c r="AA551">
        <v>314</v>
      </c>
      <c r="AB551">
        <v>1570</v>
      </c>
      <c r="AC551" t="s">
        <v>407</v>
      </c>
    </row>
    <row r="552" spans="1:29" x14ac:dyDescent="0.35">
      <c r="A552" t="s">
        <v>305</v>
      </c>
      <c r="B552" t="s">
        <v>306</v>
      </c>
      <c r="C552" t="s">
        <v>307</v>
      </c>
      <c r="D552">
        <v>3005266310</v>
      </c>
      <c r="E552" t="s">
        <v>308</v>
      </c>
      <c r="F552" t="s">
        <v>10</v>
      </c>
      <c r="G552">
        <v>463</v>
      </c>
      <c r="H552" t="s">
        <v>305</v>
      </c>
      <c r="I552">
        <v>18</v>
      </c>
      <c r="J552">
        <v>3</v>
      </c>
      <c r="K552" t="s">
        <v>1495</v>
      </c>
      <c r="L552" s="2">
        <v>45193</v>
      </c>
      <c r="M552" s="6">
        <v>0.9331828703703704</v>
      </c>
      <c r="N552" t="s">
        <v>1522</v>
      </c>
      <c r="O552" s="2">
        <v>45199</v>
      </c>
      <c r="P552" s="6">
        <v>3.6145833333333335E-2</v>
      </c>
      <c r="Q552" t="s">
        <v>577</v>
      </c>
      <c r="R552" t="s">
        <v>405</v>
      </c>
      <c r="S552" t="s">
        <v>1005</v>
      </c>
      <c r="T552" t="s">
        <v>720</v>
      </c>
      <c r="U552">
        <v>22</v>
      </c>
      <c r="V552">
        <v>0</v>
      </c>
      <c r="W552">
        <v>6</v>
      </c>
      <c r="X552">
        <v>18</v>
      </c>
      <c r="Y552" t="s">
        <v>651</v>
      </c>
      <c r="Z552" t="s">
        <v>631</v>
      </c>
      <c r="AA552">
        <v>781</v>
      </c>
      <c r="AB552">
        <v>2343</v>
      </c>
      <c r="AC552" t="s">
        <v>405</v>
      </c>
    </row>
    <row r="553" spans="1:29" x14ac:dyDescent="0.35">
      <c r="A553" t="s">
        <v>127</v>
      </c>
      <c r="B553" t="s">
        <v>128</v>
      </c>
      <c r="C553" t="s">
        <v>129</v>
      </c>
      <c r="D553">
        <v>135745753</v>
      </c>
      <c r="E553" t="s">
        <v>130</v>
      </c>
      <c r="F553" t="s">
        <v>10</v>
      </c>
      <c r="G553">
        <v>470</v>
      </c>
      <c r="H553" t="s">
        <v>127</v>
      </c>
      <c r="I553">
        <v>47</v>
      </c>
      <c r="J553">
        <v>5</v>
      </c>
      <c r="K553" t="s">
        <v>1258</v>
      </c>
      <c r="L553" s="2">
        <v>44985</v>
      </c>
      <c r="M553" s="6">
        <v>0.73199074074074078</v>
      </c>
      <c r="N553" t="s">
        <v>1267</v>
      </c>
      <c r="O553" s="2">
        <v>44991</v>
      </c>
      <c r="P553" s="6">
        <v>0.64547453703703705</v>
      </c>
      <c r="Q553" t="s">
        <v>437</v>
      </c>
      <c r="R553" t="s">
        <v>414</v>
      </c>
      <c r="S553" t="s">
        <v>712</v>
      </c>
      <c r="T553" t="s">
        <v>731</v>
      </c>
      <c r="U553">
        <v>17</v>
      </c>
      <c r="V553">
        <v>15</v>
      </c>
      <c r="W553">
        <v>6</v>
      </c>
      <c r="X553">
        <v>47</v>
      </c>
      <c r="Y553" t="s">
        <v>680</v>
      </c>
      <c r="Z553" t="s">
        <v>633</v>
      </c>
      <c r="AA553">
        <v>1638</v>
      </c>
      <c r="AB553">
        <v>8190</v>
      </c>
      <c r="AC553" t="s">
        <v>414</v>
      </c>
    </row>
    <row r="554" spans="1:29" x14ac:dyDescent="0.35">
      <c r="A554" t="s">
        <v>63</v>
      </c>
      <c r="B554" t="s">
        <v>64</v>
      </c>
      <c r="C554" t="s">
        <v>65</v>
      </c>
      <c r="D554">
        <v>918664164910</v>
      </c>
      <c r="E554" t="s">
        <v>66</v>
      </c>
      <c r="F554" t="s">
        <v>10</v>
      </c>
      <c r="G554">
        <v>472</v>
      </c>
      <c r="H554" t="s">
        <v>63</v>
      </c>
      <c r="I554">
        <v>56</v>
      </c>
      <c r="J554">
        <v>1</v>
      </c>
      <c r="K554" t="s">
        <v>1504</v>
      </c>
      <c r="L554" s="2">
        <v>45284</v>
      </c>
      <c r="M554" s="6">
        <v>0.31432870370370369</v>
      </c>
      <c r="N554" t="s">
        <v>1534</v>
      </c>
      <c r="O554" s="2">
        <v>45290</v>
      </c>
      <c r="P554" s="6">
        <v>0.94881944444444444</v>
      </c>
      <c r="Q554" t="s">
        <v>418</v>
      </c>
      <c r="R554" t="s">
        <v>401</v>
      </c>
      <c r="S554" t="s">
        <v>996</v>
      </c>
      <c r="T554" t="s">
        <v>720</v>
      </c>
      <c r="U554">
        <v>7</v>
      </c>
      <c r="V554">
        <v>22</v>
      </c>
      <c r="W554">
        <v>6</v>
      </c>
      <c r="X554">
        <v>56</v>
      </c>
      <c r="Y554" t="s">
        <v>654</v>
      </c>
      <c r="Z554" t="s">
        <v>409</v>
      </c>
      <c r="AA554">
        <v>1272</v>
      </c>
      <c r="AB554">
        <v>1272</v>
      </c>
      <c r="AC554" t="s">
        <v>401</v>
      </c>
    </row>
    <row r="555" spans="1:29" x14ac:dyDescent="0.35">
      <c r="A555" t="s">
        <v>127</v>
      </c>
      <c r="B555" t="s">
        <v>128</v>
      </c>
      <c r="C555" t="s">
        <v>129</v>
      </c>
      <c r="D555">
        <v>135745753</v>
      </c>
      <c r="E555" t="s">
        <v>130</v>
      </c>
      <c r="F555" t="s">
        <v>10</v>
      </c>
      <c r="G555">
        <v>499</v>
      </c>
      <c r="H555" t="s">
        <v>127</v>
      </c>
      <c r="I555">
        <v>59</v>
      </c>
      <c r="J555">
        <v>1</v>
      </c>
      <c r="K555" t="s">
        <v>1362</v>
      </c>
      <c r="L555" s="2">
        <v>45165</v>
      </c>
      <c r="M555" s="6">
        <v>0.50648148148148153</v>
      </c>
      <c r="N555" t="s">
        <v>1290</v>
      </c>
      <c r="O555" s="2">
        <v>45171</v>
      </c>
      <c r="P555" s="6">
        <v>0.41912037037037037</v>
      </c>
      <c r="Q555" t="s">
        <v>469</v>
      </c>
      <c r="R555" t="s">
        <v>409</v>
      </c>
      <c r="S555" t="s">
        <v>887</v>
      </c>
      <c r="T555" t="s">
        <v>720</v>
      </c>
      <c r="U555">
        <v>12</v>
      </c>
      <c r="V555">
        <v>10</v>
      </c>
      <c r="W555">
        <v>6</v>
      </c>
      <c r="X555">
        <v>59</v>
      </c>
      <c r="Y555" t="s">
        <v>691</v>
      </c>
      <c r="Z555" t="s">
        <v>638</v>
      </c>
      <c r="AA555">
        <v>811</v>
      </c>
      <c r="AB555">
        <v>811</v>
      </c>
      <c r="AC555" t="s">
        <v>409</v>
      </c>
    </row>
    <row r="556" spans="1:29" x14ac:dyDescent="0.35">
      <c r="A556" t="s">
        <v>55</v>
      </c>
      <c r="B556" t="s">
        <v>56</v>
      </c>
      <c r="C556" t="s">
        <v>57</v>
      </c>
      <c r="D556">
        <v>912112817503</v>
      </c>
      <c r="E556" t="s">
        <v>58</v>
      </c>
      <c r="F556" t="s">
        <v>10</v>
      </c>
      <c r="G556">
        <v>500</v>
      </c>
      <c r="H556" t="s">
        <v>55</v>
      </c>
      <c r="I556">
        <v>61</v>
      </c>
      <c r="J556">
        <v>2</v>
      </c>
      <c r="K556" t="s">
        <v>1543</v>
      </c>
      <c r="L556" s="2">
        <v>45106</v>
      </c>
      <c r="M556" s="6">
        <v>0.42212962962962963</v>
      </c>
      <c r="N556" t="s">
        <v>1532</v>
      </c>
      <c r="O556" s="2">
        <v>45112</v>
      </c>
      <c r="P556" s="6">
        <v>0.51001157407407405</v>
      </c>
      <c r="Q556" t="s">
        <v>587</v>
      </c>
      <c r="R556" t="s">
        <v>401</v>
      </c>
      <c r="S556" t="s">
        <v>1000</v>
      </c>
      <c r="T556" t="s">
        <v>740</v>
      </c>
      <c r="U556">
        <v>10</v>
      </c>
      <c r="V556">
        <v>12</v>
      </c>
      <c r="W556">
        <v>6</v>
      </c>
      <c r="X556">
        <v>61</v>
      </c>
      <c r="Y556" t="s">
        <v>693</v>
      </c>
      <c r="Z556" t="s">
        <v>631</v>
      </c>
      <c r="AA556">
        <v>810</v>
      </c>
      <c r="AB556">
        <v>1620</v>
      </c>
      <c r="AC556" t="s">
        <v>401</v>
      </c>
    </row>
    <row r="557" spans="1:29" x14ac:dyDescent="0.35">
      <c r="A557" t="s">
        <v>260</v>
      </c>
      <c r="B557" t="s">
        <v>261</v>
      </c>
      <c r="C557" t="s">
        <v>262</v>
      </c>
      <c r="D557">
        <v>7436178055</v>
      </c>
      <c r="E557" t="s">
        <v>263</v>
      </c>
      <c r="F557" t="s">
        <v>10</v>
      </c>
      <c r="G557">
        <v>501</v>
      </c>
      <c r="H557" t="s">
        <v>260</v>
      </c>
      <c r="I557">
        <v>46</v>
      </c>
      <c r="J557">
        <v>2</v>
      </c>
      <c r="K557" t="s">
        <v>1290</v>
      </c>
      <c r="L557" s="2">
        <v>45171</v>
      </c>
      <c r="M557" s="6">
        <v>0.68589120370370371</v>
      </c>
      <c r="N557" t="s">
        <v>1291</v>
      </c>
      <c r="O557" s="2">
        <v>45177</v>
      </c>
      <c r="P557" s="6">
        <v>0.315</v>
      </c>
      <c r="Q557" t="s">
        <v>503</v>
      </c>
      <c r="R557" t="s">
        <v>401</v>
      </c>
      <c r="S557" t="s">
        <v>1005</v>
      </c>
      <c r="T557" t="s">
        <v>713</v>
      </c>
      <c r="U557">
        <v>16</v>
      </c>
      <c r="V557">
        <v>7</v>
      </c>
      <c r="W557">
        <v>6</v>
      </c>
      <c r="X557">
        <v>46</v>
      </c>
      <c r="Y557" t="s">
        <v>679</v>
      </c>
      <c r="Z557" t="s">
        <v>638</v>
      </c>
      <c r="AA557">
        <v>758</v>
      </c>
      <c r="AB557">
        <v>1516</v>
      </c>
      <c r="AC557" t="s">
        <v>401</v>
      </c>
    </row>
    <row r="558" spans="1:29" x14ac:dyDescent="0.35">
      <c r="A558" t="s">
        <v>386</v>
      </c>
      <c r="B558" t="s">
        <v>387</v>
      </c>
      <c r="C558" t="s">
        <v>211</v>
      </c>
      <c r="D558">
        <v>913621448305</v>
      </c>
      <c r="E558" t="s">
        <v>388</v>
      </c>
      <c r="F558" t="s">
        <v>10</v>
      </c>
      <c r="G558">
        <v>502</v>
      </c>
      <c r="H558" t="s">
        <v>386</v>
      </c>
      <c r="I558">
        <v>22</v>
      </c>
      <c r="J558">
        <v>5</v>
      </c>
      <c r="K558" t="s">
        <v>1482</v>
      </c>
      <c r="L558" s="2">
        <v>45101</v>
      </c>
      <c r="M558" s="6">
        <v>0.23148148148148148</v>
      </c>
      <c r="N558" t="s">
        <v>1421</v>
      </c>
      <c r="O558" s="2">
        <v>45107</v>
      </c>
      <c r="P558" s="6">
        <v>3.8703703703703705E-2</v>
      </c>
      <c r="Q558" t="s">
        <v>449</v>
      </c>
      <c r="R558" t="s">
        <v>424</v>
      </c>
      <c r="S558" t="s">
        <v>1000</v>
      </c>
      <c r="T558" t="s">
        <v>713</v>
      </c>
      <c r="U558">
        <v>5</v>
      </c>
      <c r="V558">
        <v>0</v>
      </c>
      <c r="W558">
        <v>6</v>
      </c>
      <c r="X558">
        <v>22</v>
      </c>
      <c r="Y558" t="s">
        <v>655</v>
      </c>
      <c r="Z558" t="s">
        <v>629</v>
      </c>
      <c r="AA558">
        <v>1639</v>
      </c>
      <c r="AB558">
        <v>8195</v>
      </c>
      <c r="AC558" t="s">
        <v>424</v>
      </c>
    </row>
    <row r="559" spans="1:29" x14ac:dyDescent="0.35">
      <c r="A559" t="s">
        <v>230</v>
      </c>
      <c r="B559" t="s">
        <v>231</v>
      </c>
      <c r="C559" t="s">
        <v>196</v>
      </c>
      <c r="D559">
        <v>919771604920</v>
      </c>
      <c r="E559" t="s">
        <v>232</v>
      </c>
      <c r="F559" t="s">
        <v>19</v>
      </c>
      <c r="G559">
        <v>506</v>
      </c>
      <c r="H559" t="s">
        <v>230</v>
      </c>
      <c r="I559">
        <v>55</v>
      </c>
      <c r="J559">
        <v>4</v>
      </c>
      <c r="K559" t="s">
        <v>1362</v>
      </c>
      <c r="L559" s="2">
        <v>45165</v>
      </c>
      <c r="M559" s="6">
        <v>0.36949074074074073</v>
      </c>
      <c r="N559" t="s">
        <v>1290</v>
      </c>
      <c r="O559" s="2">
        <v>45171</v>
      </c>
      <c r="P559" s="6">
        <v>0.4884722222222222</v>
      </c>
      <c r="Q559" t="s">
        <v>452</v>
      </c>
      <c r="R559" t="s">
        <v>409</v>
      </c>
      <c r="S559" t="s">
        <v>887</v>
      </c>
      <c r="T559" t="s">
        <v>720</v>
      </c>
      <c r="U559">
        <v>8</v>
      </c>
      <c r="V559">
        <v>11</v>
      </c>
      <c r="W559">
        <v>6</v>
      </c>
      <c r="X559">
        <v>55</v>
      </c>
      <c r="Y559" t="s">
        <v>688</v>
      </c>
      <c r="Z559" t="s">
        <v>629</v>
      </c>
      <c r="AA559">
        <v>1904</v>
      </c>
      <c r="AB559">
        <v>7616</v>
      </c>
      <c r="AC559" t="s">
        <v>409</v>
      </c>
    </row>
    <row r="560" spans="1:29" x14ac:dyDescent="0.35">
      <c r="A560" t="s">
        <v>115</v>
      </c>
      <c r="B560" t="s">
        <v>116</v>
      </c>
      <c r="C560" t="s">
        <v>117</v>
      </c>
      <c r="D560">
        <v>2539728317</v>
      </c>
      <c r="E560" t="s">
        <v>118</v>
      </c>
      <c r="F560" t="s">
        <v>10</v>
      </c>
      <c r="G560">
        <v>507</v>
      </c>
      <c r="H560" t="s">
        <v>115</v>
      </c>
      <c r="I560">
        <v>13</v>
      </c>
      <c r="J560">
        <v>4</v>
      </c>
      <c r="K560" t="s">
        <v>1340</v>
      </c>
      <c r="L560" s="2">
        <v>44992</v>
      </c>
      <c r="M560" s="6">
        <v>1.9571759259259261E-2</v>
      </c>
      <c r="N560" t="s">
        <v>1380</v>
      </c>
      <c r="O560" s="2">
        <v>44998</v>
      </c>
      <c r="P560" s="6">
        <v>0.84138888888888885</v>
      </c>
      <c r="Q560" t="s">
        <v>458</v>
      </c>
      <c r="R560" t="s">
        <v>414</v>
      </c>
      <c r="S560" t="s">
        <v>839</v>
      </c>
      <c r="T560" t="s">
        <v>731</v>
      </c>
      <c r="U560">
        <v>0</v>
      </c>
      <c r="V560">
        <v>20</v>
      </c>
      <c r="W560">
        <v>6</v>
      </c>
      <c r="X560">
        <v>13</v>
      </c>
      <c r="Y560" t="s">
        <v>646</v>
      </c>
      <c r="Z560" t="s">
        <v>644</v>
      </c>
      <c r="AA560">
        <v>1141</v>
      </c>
      <c r="AB560">
        <v>4564</v>
      </c>
      <c r="AC560" t="s">
        <v>414</v>
      </c>
    </row>
    <row r="561" spans="1:29" x14ac:dyDescent="0.35">
      <c r="A561" t="s">
        <v>143</v>
      </c>
      <c r="B561" t="s">
        <v>144</v>
      </c>
      <c r="C561" t="s">
        <v>145</v>
      </c>
      <c r="D561">
        <v>916899648374</v>
      </c>
      <c r="E561" t="s">
        <v>146</v>
      </c>
      <c r="F561" t="s">
        <v>19</v>
      </c>
      <c r="G561">
        <v>508</v>
      </c>
      <c r="H561" t="s">
        <v>143</v>
      </c>
      <c r="I561">
        <v>69</v>
      </c>
      <c r="J561">
        <v>1</v>
      </c>
      <c r="K561" t="s">
        <v>1261</v>
      </c>
      <c r="L561" s="2">
        <v>44983</v>
      </c>
      <c r="M561" s="6">
        <v>0.72879629629629628</v>
      </c>
      <c r="N561" t="s">
        <v>1260</v>
      </c>
      <c r="O561" s="2">
        <v>44989</v>
      </c>
      <c r="P561" s="6">
        <v>0.299375</v>
      </c>
      <c r="Q561" t="s">
        <v>455</v>
      </c>
      <c r="R561" t="s">
        <v>414</v>
      </c>
      <c r="S561" t="s">
        <v>712</v>
      </c>
      <c r="T561" t="s">
        <v>720</v>
      </c>
      <c r="U561">
        <v>17</v>
      </c>
      <c r="V561">
        <v>7</v>
      </c>
      <c r="W561">
        <v>6</v>
      </c>
      <c r="X561">
        <v>69</v>
      </c>
      <c r="Y561" t="s">
        <v>701</v>
      </c>
      <c r="Z561" t="s">
        <v>638</v>
      </c>
      <c r="AA561">
        <v>998</v>
      </c>
      <c r="AB561">
        <v>998</v>
      </c>
      <c r="AC561" t="s">
        <v>414</v>
      </c>
    </row>
    <row r="562" spans="1:29" x14ac:dyDescent="0.35">
      <c r="A562" t="s">
        <v>36</v>
      </c>
      <c r="B562" t="s">
        <v>37</v>
      </c>
      <c r="C562" t="s">
        <v>38</v>
      </c>
      <c r="D562">
        <v>7138085704</v>
      </c>
      <c r="E562" t="s">
        <v>39</v>
      </c>
      <c r="F562" t="s">
        <v>10</v>
      </c>
      <c r="G562">
        <v>512</v>
      </c>
      <c r="H562" t="s">
        <v>36</v>
      </c>
      <c r="I562">
        <v>41</v>
      </c>
      <c r="J562">
        <v>1</v>
      </c>
      <c r="K562" t="s">
        <v>1360</v>
      </c>
      <c r="L562" s="2">
        <v>45235</v>
      </c>
      <c r="M562" s="6">
        <v>0.11297453703703704</v>
      </c>
      <c r="N562" t="s">
        <v>1302</v>
      </c>
      <c r="O562" s="2">
        <v>45241</v>
      </c>
      <c r="P562" s="6">
        <v>0.54907407407407405</v>
      </c>
      <c r="Q562" t="s">
        <v>539</v>
      </c>
      <c r="R562" t="s">
        <v>403</v>
      </c>
      <c r="S562" t="s">
        <v>948</v>
      </c>
      <c r="T562" t="s">
        <v>720</v>
      </c>
      <c r="U562">
        <v>2</v>
      </c>
      <c r="V562">
        <v>13</v>
      </c>
      <c r="W562">
        <v>6</v>
      </c>
      <c r="X562">
        <v>41</v>
      </c>
      <c r="Y562" t="s">
        <v>674</v>
      </c>
      <c r="Z562" t="s">
        <v>635</v>
      </c>
      <c r="AA562">
        <v>1977</v>
      </c>
      <c r="AB562">
        <v>1977</v>
      </c>
      <c r="AC562" t="s">
        <v>403</v>
      </c>
    </row>
    <row r="563" spans="1:29" x14ac:dyDescent="0.35">
      <c r="A563" t="s">
        <v>344</v>
      </c>
      <c r="B563" t="s">
        <v>345</v>
      </c>
      <c r="C563" t="s">
        <v>702</v>
      </c>
      <c r="D563">
        <v>919113488461</v>
      </c>
      <c r="E563" t="s">
        <v>346</v>
      </c>
      <c r="F563" t="s">
        <v>10</v>
      </c>
      <c r="G563">
        <v>513</v>
      </c>
      <c r="H563" t="s">
        <v>344</v>
      </c>
      <c r="I563">
        <v>1</v>
      </c>
      <c r="J563">
        <v>4</v>
      </c>
      <c r="K563" t="s">
        <v>1420</v>
      </c>
      <c r="L563" s="2">
        <v>45012</v>
      </c>
      <c r="M563" s="6">
        <v>0.41495370370370371</v>
      </c>
      <c r="N563" t="s">
        <v>1447</v>
      </c>
      <c r="O563" s="2">
        <v>45018</v>
      </c>
      <c r="P563" s="6">
        <v>0.58103009259259264</v>
      </c>
      <c r="Q563" t="s">
        <v>428</v>
      </c>
      <c r="R563" t="s">
        <v>424</v>
      </c>
      <c r="S563" t="s">
        <v>839</v>
      </c>
      <c r="T563" t="s">
        <v>727</v>
      </c>
      <c r="U563">
        <v>9</v>
      </c>
      <c r="V563">
        <v>13</v>
      </c>
      <c r="W563">
        <v>6</v>
      </c>
      <c r="X563">
        <v>1</v>
      </c>
      <c r="Y563" t="s">
        <v>628</v>
      </c>
      <c r="Z563" t="s">
        <v>629</v>
      </c>
      <c r="AA563">
        <v>1935</v>
      </c>
      <c r="AB563">
        <v>7740</v>
      </c>
      <c r="AC563" t="s">
        <v>424</v>
      </c>
    </row>
    <row r="564" spans="1:29" x14ac:dyDescent="0.35">
      <c r="A564" t="s">
        <v>305</v>
      </c>
      <c r="B564" t="s">
        <v>306</v>
      </c>
      <c r="C564" t="s">
        <v>307</v>
      </c>
      <c r="D564">
        <v>3005266310</v>
      </c>
      <c r="E564" t="s">
        <v>308</v>
      </c>
      <c r="F564" t="s">
        <v>10</v>
      </c>
      <c r="G564">
        <v>515</v>
      </c>
      <c r="H564" t="s">
        <v>305</v>
      </c>
      <c r="I564">
        <v>14</v>
      </c>
      <c r="J564">
        <v>5</v>
      </c>
      <c r="K564" t="s">
        <v>1545</v>
      </c>
      <c r="L564" s="2">
        <v>45220</v>
      </c>
      <c r="M564" s="6">
        <v>0.97406250000000005</v>
      </c>
      <c r="N564" t="s">
        <v>1403</v>
      </c>
      <c r="O564" s="2">
        <v>45226</v>
      </c>
      <c r="P564" s="6">
        <v>0.62487268518518524</v>
      </c>
      <c r="Q564" t="s">
        <v>590</v>
      </c>
      <c r="R564" t="s">
        <v>405</v>
      </c>
      <c r="S564" t="s">
        <v>1006</v>
      </c>
      <c r="T564" t="s">
        <v>713</v>
      </c>
      <c r="U564">
        <v>23</v>
      </c>
      <c r="V564">
        <v>14</v>
      </c>
      <c r="W564">
        <v>6</v>
      </c>
      <c r="X564">
        <v>14</v>
      </c>
      <c r="Y564" t="s">
        <v>647</v>
      </c>
      <c r="Z564" t="s">
        <v>633</v>
      </c>
      <c r="AA564">
        <v>1915</v>
      </c>
      <c r="AB564">
        <v>9575</v>
      </c>
      <c r="AC564" t="s">
        <v>405</v>
      </c>
    </row>
    <row r="565" spans="1:29" x14ac:dyDescent="0.35">
      <c r="A565" t="s">
        <v>182</v>
      </c>
      <c r="B565" t="s">
        <v>183</v>
      </c>
      <c r="C565" t="s">
        <v>184</v>
      </c>
      <c r="D565">
        <v>6789522856</v>
      </c>
      <c r="E565" t="s">
        <v>185</v>
      </c>
      <c r="F565" t="s">
        <v>10</v>
      </c>
      <c r="G565">
        <v>518</v>
      </c>
      <c r="H565" t="s">
        <v>182</v>
      </c>
      <c r="I565">
        <v>45</v>
      </c>
      <c r="J565">
        <v>3</v>
      </c>
      <c r="K565" t="s">
        <v>1295</v>
      </c>
      <c r="L565" s="2">
        <v>45025</v>
      </c>
      <c r="M565" s="6">
        <v>0.19908564814814814</v>
      </c>
      <c r="N565" t="s">
        <v>1276</v>
      </c>
      <c r="O565" s="2">
        <v>45031</v>
      </c>
      <c r="P565" s="6">
        <v>0.81997685185185187</v>
      </c>
      <c r="Q565" t="s">
        <v>323</v>
      </c>
      <c r="R565" t="s">
        <v>405</v>
      </c>
      <c r="S565" t="s">
        <v>997</v>
      </c>
      <c r="T565" t="s">
        <v>720</v>
      </c>
      <c r="U565">
        <v>4</v>
      </c>
      <c r="V565">
        <v>19</v>
      </c>
      <c r="W565">
        <v>6</v>
      </c>
      <c r="X565">
        <v>45</v>
      </c>
      <c r="Y565" t="s">
        <v>678</v>
      </c>
      <c r="Z565" t="s">
        <v>409</v>
      </c>
      <c r="AA565">
        <v>722</v>
      </c>
      <c r="AB565">
        <v>2166</v>
      </c>
      <c r="AC565" t="s">
        <v>405</v>
      </c>
    </row>
    <row r="566" spans="1:29" x14ac:dyDescent="0.35">
      <c r="A566" t="s">
        <v>36</v>
      </c>
      <c r="B566" t="s">
        <v>37</v>
      </c>
      <c r="C566" t="s">
        <v>38</v>
      </c>
      <c r="D566">
        <v>7138085704</v>
      </c>
      <c r="E566" t="s">
        <v>39</v>
      </c>
      <c r="F566" t="s">
        <v>10</v>
      </c>
      <c r="G566">
        <v>526</v>
      </c>
      <c r="H566" t="s">
        <v>36</v>
      </c>
      <c r="I566">
        <v>13</v>
      </c>
      <c r="J566">
        <v>5</v>
      </c>
      <c r="K566" t="s">
        <v>1300</v>
      </c>
      <c r="L566" s="2">
        <v>44987</v>
      </c>
      <c r="M566" s="6">
        <v>0.25439814814814815</v>
      </c>
      <c r="N566" t="s">
        <v>1317</v>
      </c>
      <c r="O566" s="2">
        <v>44993</v>
      </c>
      <c r="P566" s="6">
        <v>6.6030092592592599E-2</v>
      </c>
      <c r="Q566" t="s">
        <v>533</v>
      </c>
      <c r="R566" t="s">
        <v>414</v>
      </c>
      <c r="S566" t="s">
        <v>839</v>
      </c>
      <c r="T566" t="s">
        <v>740</v>
      </c>
      <c r="U566">
        <v>6</v>
      </c>
      <c r="V566">
        <v>1</v>
      </c>
      <c r="W566">
        <v>6</v>
      </c>
      <c r="X566">
        <v>13</v>
      </c>
      <c r="Y566" t="s">
        <v>646</v>
      </c>
      <c r="Z566" t="s">
        <v>644</v>
      </c>
      <c r="AA566">
        <v>1141</v>
      </c>
      <c r="AB566">
        <v>5705</v>
      </c>
      <c r="AC566" t="s">
        <v>414</v>
      </c>
    </row>
    <row r="567" spans="1:29" x14ac:dyDescent="0.35">
      <c r="A567" t="s">
        <v>325</v>
      </c>
      <c r="B567" t="s">
        <v>326</v>
      </c>
      <c r="C567" t="s">
        <v>327</v>
      </c>
      <c r="D567">
        <v>912690208110</v>
      </c>
      <c r="E567" t="s">
        <v>328</v>
      </c>
      <c r="F567" t="s">
        <v>19</v>
      </c>
      <c r="G567">
        <v>545</v>
      </c>
      <c r="H567" t="s">
        <v>325</v>
      </c>
      <c r="I567">
        <v>9</v>
      </c>
      <c r="J567">
        <v>5</v>
      </c>
      <c r="K567" t="s">
        <v>1278</v>
      </c>
      <c r="L567" s="2">
        <v>45158</v>
      </c>
      <c r="M567" s="6">
        <v>7.9768518518518516E-2</v>
      </c>
      <c r="N567" t="s">
        <v>1284</v>
      </c>
      <c r="O567" s="2">
        <v>45164</v>
      </c>
      <c r="P567" s="6">
        <v>0.33841435185185187</v>
      </c>
      <c r="Q567" t="s">
        <v>319</v>
      </c>
      <c r="R567" t="s">
        <v>409</v>
      </c>
      <c r="S567" t="s">
        <v>887</v>
      </c>
      <c r="T567" t="s">
        <v>720</v>
      </c>
      <c r="U567">
        <v>1</v>
      </c>
      <c r="V567">
        <v>8</v>
      </c>
      <c r="W567">
        <v>6</v>
      </c>
      <c r="X567">
        <v>9</v>
      </c>
      <c r="Y567" t="s">
        <v>641</v>
      </c>
      <c r="Z567" t="s">
        <v>633</v>
      </c>
      <c r="AA567">
        <v>1605</v>
      </c>
      <c r="AB567">
        <v>8025</v>
      </c>
      <c r="AC567" t="s">
        <v>409</v>
      </c>
    </row>
    <row r="568" spans="1:29" x14ac:dyDescent="0.35">
      <c r="A568" t="s">
        <v>95</v>
      </c>
      <c r="B568" t="s">
        <v>96</v>
      </c>
      <c r="C568" t="s">
        <v>97</v>
      </c>
      <c r="D568">
        <v>7196287267</v>
      </c>
      <c r="E568" t="s">
        <v>98</v>
      </c>
      <c r="F568" t="s">
        <v>19</v>
      </c>
      <c r="G568">
        <v>550</v>
      </c>
      <c r="H568" t="s">
        <v>95</v>
      </c>
      <c r="I568">
        <v>29</v>
      </c>
      <c r="J568">
        <v>5</v>
      </c>
      <c r="K568" t="s">
        <v>1332</v>
      </c>
      <c r="L568" s="2">
        <v>44984</v>
      </c>
      <c r="M568" s="6">
        <v>0.81125000000000003</v>
      </c>
      <c r="N568" t="s">
        <v>1245</v>
      </c>
      <c r="O568" s="2">
        <v>44990</v>
      </c>
      <c r="P568" s="6">
        <v>0.71086805555555554</v>
      </c>
      <c r="Q568" t="s">
        <v>595</v>
      </c>
      <c r="R568" t="s">
        <v>414</v>
      </c>
      <c r="S568" t="s">
        <v>712</v>
      </c>
      <c r="T568" t="s">
        <v>727</v>
      </c>
      <c r="U568">
        <v>19</v>
      </c>
      <c r="V568">
        <v>17</v>
      </c>
      <c r="W568">
        <v>6</v>
      </c>
      <c r="X568">
        <v>29</v>
      </c>
      <c r="Y568" t="s">
        <v>662</v>
      </c>
      <c r="Z568" t="s">
        <v>633</v>
      </c>
      <c r="AA568">
        <v>1252</v>
      </c>
      <c r="AB568">
        <v>6260</v>
      </c>
      <c r="AC568" t="s">
        <v>414</v>
      </c>
    </row>
    <row r="569" spans="1:29" x14ac:dyDescent="0.35">
      <c r="A569" t="s">
        <v>237</v>
      </c>
      <c r="B569" t="s">
        <v>238</v>
      </c>
      <c r="C569" t="s">
        <v>239</v>
      </c>
      <c r="D569">
        <v>214103009</v>
      </c>
      <c r="E569" t="s">
        <v>240</v>
      </c>
      <c r="F569" t="s">
        <v>19</v>
      </c>
      <c r="G569">
        <v>572</v>
      </c>
      <c r="H569" t="s">
        <v>237</v>
      </c>
      <c r="I569">
        <v>25</v>
      </c>
      <c r="J569">
        <v>5</v>
      </c>
      <c r="K569" t="s">
        <v>1507</v>
      </c>
      <c r="L569" s="2">
        <v>45081</v>
      </c>
      <c r="M569" s="6">
        <v>0.6587615740740741</v>
      </c>
      <c r="N569" t="s">
        <v>1345</v>
      </c>
      <c r="O569" s="2">
        <v>45087</v>
      </c>
      <c r="P569" s="6">
        <v>0.42486111111111113</v>
      </c>
      <c r="Q569" t="s">
        <v>161</v>
      </c>
      <c r="R569" t="s">
        <v>401</v>
      </c>
      <c r="S569" t="s">
        <v>1000</v>
      </c>
      <c r="T569" t="s">
        <v>720</v>
      </c>
      <c r="U569">
        <v>15</v>
      </c>
      <c r="V569">
        <v>10</v>
      </c>
      <c r="W569">
        <v>6</v>
      </c>
      <c r="X569">
        <v>25</v>
      </c>
      <c r="Y569" t="s">
        <v>658</v>
      </c>
      <c r="Z569" t="s">
        <v>631</v>
      </c>
      <c r="AA569">
        <v>1202</v>
      </c>
      <c r="AB569">
        <v>6010</v>
      </c>
      <c r="AC569" t="s">
        <v>401</v>
      </c>
    </row>
    <row r="570" spans="1:29" x14ac:dyDescent="0.35">
      <c r="A570" t="s">
        <v>163</v>
      </c>
      <c r="B570" t="s">
        <v>164</v>
      </c>
      <c r="C570" t="s">
        <v>165</v>
      </c>
      <c r="D570">
        <v>918810621361</v>
      </c>
      <c r="E570" t="s">
        <v>166</v>
      </c>
      <c r="F570" t="s">
        <v>10</v>
      </c>
      <c r="G570">
        <v>573</v>
      </c>
      <c r="H570" t="s">
        <v>163</v>
      </c>
      <c r="I570">
        <v>3</v>
      </c>
      <c r="J570">
        <v>5</v>
      </c>
      <c r="K570" t="s">
        <v>1262</v>
      </c>
      <c r="L570" s="2">
        <v>44965</v>
      </c>
      <c r="M570" s="6">
        <v>0.11951388888888889</v>
      </c>
      <c r="N570" t="s">
        <v>1324</v>
      </c>
      <c r="O570" s="2">
        <v>44971</v>
      </c>
      <c r="P570" s="6">
        <v>0.12298611111111112</v>
      </c>
      <c r="Q570" t="s">
        <v>550</v>
      </c>
      <c r="R570" t="s">
        <v>407</v>
      </c>
      <c r="S570" t="s">
        <v>712</v>
      </c>
      <c r="T570" t="s">
        <v>715</v>
      </c>
      <c r="U570">
        <v>2</v>
      </c>
      <c r="V570">
        <v>2</v>
      </c>
      <c r="W570">
        <v>6</v>
      </c>
      <c r="X570">
        <v>3</v>
      </c>
      <c r="Y570" t="s">
        <v>632</v>
      </c>
      <c r="Z570" t="s">
        <v>633</v>
      </c>
      <c r="AA570">
        <v>1534</v>
      </c>
      <c r="AB570">
        <v>7670</v>
      </c>
      <c r="AC570" t="s">
        <v>407</v>
      </c>
    </row>
    <row r="571" spans="1:29" x14ac:dyDescent="0.35">
      <c r="A571" t="s">
        <v>290</v>
      </c>
      <c r="B571" t="s">
        <v>291</v>
      </c>
      <c r="C571" t="s">
        <v>292</v>
      </c>
      <c r="D571">
        <v>919182523205</v>
      </c>
      <c r="E571" t="s">
        <v>293</v>
      </c>
      <c r="F571" t="s">
        <v>10</v>
      </c>
      <c r="G571">
        <v>576</v>
      </c>
      <c r="H571" t="s">
        <v>290</v>
      </c>
      <c r="I571">
        <v>53</v>
      </c>
      <c r="J571">
        <v>4</v>
      </c>
      <c r="K571" t="s">
        <v>1278</v>
      </c>
      <c r="L571" s="2">
        <v>45158</v>
      </c>
      <c r="M571" s="6">
        <v>0.29487268518518517</v>
      </c>
      <c r="N571" t="s">
        <v>1284</v>
      </c>
      <c r="O571" s="2">
        <v>45164</v>
      </c>
      <c r="P571" s="6">
        <v>0.33471064814814816</v>
      </c>
      <c r="Q571" t="s">
        <v>460</v>
      </c>
      <c r="R571" t="s">
        <v>409</v>
      </c>
      <c r="S571" t="s">
        <v>887</v>
      </c>
      <c r="T571" t="s">
        <v>720</v>
      </c>
      <c r="U571">
        <v>7</v>
      </c>
      <c r="V571">
        <v>8</v>
      </c>
      <c r="W571">
        <v>6</v>
      </c>
      <c r="X571">
        <v>53</v>
      </c>
      <c r="Y571" t="s">
        <v>686</v>
      </c>
      <c r="Z571" t="s">
        <v>635</v>
      </c>
      <c r="AA571">
        <v>1672</v>
      </c>
      <c r="AB571">
        <v>6688</v>
      </c>
      <c r="AC571" t="s">
        <v>409</v>
      </c>
    </row>
    <row r="572" spans="1:29" x14ac:dyDescent="0.35">
      <c r="A572" t="s">
        <v>36</v>
      </c>
      <c r="B572" t="s">
        <v>37</v>
      </c>
      <c r="C572" t="s">
        <v>38</v>
      </c>
      <c r="D572">
        <v>7138085704</v>
      </c>
      <c r="E572" t="s">
        <v>39</v>
      </c>
      <c r="F572" t="s">
        <v>10</v>
      </c>
      <c r="G572">
        <v>578</v>
      </c>
      <c r="H572" t="s">
        <v>36</v>
      </c>
      <c r="I572">
        <v>18</v>
      </c>
      <c r="J572">
        <v>4</v>
      </c>
      <c r="K572" t="s">
        <v>1557</v>
      </c>
      <c r="L572" s="2">
        <v>45138</v>
      </c>
      <c r="M572" s="6">
        <v>0.76921296296296293</v>
      </c>
      <c r="N572" t="s">
        <v>1416</v>
      </c>
      <c r="O572" s="2">
        <v>45144</v>
      </c>
      <c r="P572" s="6">
        <v>0.69681712962962961</v>
      </c>
      <c r="Q572" t="s">
        <v>372</v>
      </c>
      <c r="R572" t="s">
        <v>405</v>
      </c>
      <c r="S572" t="s">
        <v>998</v>
      </c>
      <c r="T572" t="s">
        <v>727</v>
      </c>
      <c r="U572">
        <v>18</v>
      </c>
      <c r="V572">
        <v>16</v>
      </c>
      <c r="W572">
        <v>6</v>
      </c>
      <c r="X572">
        <v>18</v>
      </c>
      <c r="Y572" t="s">
        <v>651</v>
      </c>
      <c r="Z572" t="s">
        <v>631</v>
      </c>
      <c r="AA572">
        <v>781</v>
      </c>
      <c r="AB572">
        <v>3124</v>
      </c>
      <c r="AC572" t="s">
        <v>405</v>
      </c>
    </row>
    <row r="573" spans="1:29" x14ac:dyDescent="0.35">
      <c r="A573" t="s">
        <v>237</v>
      </c>
      <c r="B573" t="s">
        <v>238</v>
      </c>
      <c r="C573" t="s">
        <v>239</v>
      </c>
      <c r="D573">
        <v>214103009</v>
      </c>
      <c r="E573" t="s">
        <v>240</v>
      </c>
      <c r="F573" t="s">
        <v>19</v>
      </c>
      <c r="G573">
        <v>594</v>
      </c>
      <c r="H573" t="s">
        <v>237</v>
      </c>
      <c r="I573">
        <v>20</v>
      </c>
      <c r="J573">
        <v>2</v>
      </c>
      <c r="K573" t="s">
        <v>1540</v>
      </c>
      <c r="L573" s="2">
        <v>45072</v>
      </c>
      <c r="M573" s="6">
        <v>0.89309027777777783</v>
      </c>
      <c r="N573" t="s">
        <v>1315</v>
      </c>
      <c r="O573" s="2">
        <v>45078</v>
      </c>
      <c r="P573" s="6">
        <v>0.20796296296296296</v>
      </c>
      <c r="Q573" t="s">
        <v>455</v>
      </c>
      <c r="R573" t="s">
        <v>401</v>
      </c>
      <c r="S573" t="s">
        <v>999</v>
      </c>
      <c r="T573" t="s">
        <v>717</v>
      </c>
      <c r="U573">
        <v>21</v>
      </c>
      <c r="V573">
        <v>4</v>
      </c>
      <c r="W573">
        <v>6</v>
      </c>
      <c r="X573">
        <v>20</v>
      </c>
      <c r="Y573" t="s">
        <v>653</v>
      </c>
      <c r="Z573" t="s">
        <v>633</v>
      </c>
      <c r="AA573">
        <v>697</v>
      </c>
      <c r="AB573">
        <v>1394</v>
      </c>
      <c r="AC573" t="s">
        <v>401</v>
      </c>
    </row>
    <row r="574" spans="1:29" x14ac:dyDescent="0.35">
      <c r="A574" t="s">
        <v>223</v>
      </c>
      <c r="B574" t="s">
        <v>224</v>
      </c>
      <c r="C574" t="s">
        <v>121</v>
      </c>
      <c r="D574">
        <v>9732644810</v>
      </c>
      <c r="E574" t="s">
        <v>225</v>
      </c>
      <c r="F574" t="s">
        <v>19</v>
      </c>
      <c r="G574">
        <v>611</v>
      </c>
      <c r="H574" t="s">
        <v>223</v>
      </c>
      <c r="I574">
        <v>28</v>
      </c>
      <c r="J574">
        <v>2</v>
      </c>
      <c r="K574" t="s">
        <v>1282</v>
      </c>
      <c r="L574" s="2">
        <v>45160</v>
      </c>
      <c r="M574" s="6">
        <v>0.88738425925925923</v>
      </c>
      <c r="N574" t="s">
        <v>1279</v>
      </c>
      <c r="O574" s="2">
        <v>45166</v>
      </c>
      <c r="P574" s="6">
        <v>0.14409722222222221</v>
      </c>
      <c r="Q574" t="s">
        <v>465</v>
      </c>
      <c r="R574" t="s">
        <v>409</v>
      </c>
      <c r="S574" t="s">
        <v>887</v>
      </c>
      <c r="T574" t="s">
        <v>731</v>
      </c>
      <c r="U574">
        <v>21</v>
      </c>
      <c r="V574">
        <v>3</v>
      </c>
      <c r="W574">
        <v>6</v>
      </c>
      <c r="X574">
        <v>28</v>
      </c>
      <c r="Y574" t="s">
        <v>661</v>
      </c>
      <c r="Z574" t="s">
        <v>635</v>
      </c>
      <c r="AA574">
        <v>1778</v>
      </c>
      <c r="AB574">
        <v>3556</v>
      </c>
      <c r="AC574" t="s">
        <v>409</v>
      </c>
    </row>
    <row r="575" spans="1:29" x14ac:dyDescent="0.35">
      <c r="A575" t="s">
        <v>294</v>
      </c>
      <c r="B575" t="s">
        <v>295</v>
      </c>
      <c r="C575" t="s">
        <v>296</v>
      </c>
      <c r="D575">
        <v>914513765238</v>
      </c>
      <c r="E575" t="s">
        <v>297</v>
      </c>
      <c r="F575" t="s">
        <v>10</v>
      </c>
      <c r="G575">
        <v>612</v>
      </c>
      <c r="H575" t="s">
        <v>294</v>
      </c>
      <c r="I575">
        <v>26</v>
      </c>
      <c r="J575">
        <v>1</v>
      </c>
      <c r="K575" t="s">
        <v>1300</v>
      </c>
      <c r="L575" s="2">
        <v>44987</v>
      </c>
      <c r="M575" s="6">
        <v>0.43223379629629627</v>
      </c>
      <c r="N575" t="s">
        <v>1317</v>
      </c>
      <c r="O575" s="2">
        <v>44993</v>
      </c>
      <c r="P575" s="6">
        <v>0.52766203703703707</v>
      </c>
      <c r="Q575" t="s">
        <v>454</v>
      </c>
      <c r="R575" t="s">
        <v>414</v>
      </c>
      <c r="S575" t="s">
        <v>839</v>
      </c>
      <c r="T575" t="s">
        <v>740</v>
      </c>
      <c r="U575">
        <v>10</v>
      </c>
      <c r="V575">
        <v>12</v>
      </c>
      <c r="W575">
        <v>6</v>
      </c>
      <c r="X575">
        <v>26</v>
      </c>
      <c r="Y575" t="s">
        <v>659</v>
      </c>
      <c r="Z575" t="s">
        <v>633</v>
      </c>
      <c r="AA575">
        <v>289</v>
      </c>
      <c r="AB575">
        <v>289</v>
      </c>
      <c r="AC575" t="s">
        <v>414</v>
      </c>
    </row>
    <row r="576" spans="1:29" x14ac:dyDescent="0.35">
      <c r="A576" t="s">
        <v>71</v>
      </c>
      <c r="B576" t="s">
        <v>72</v>
      </c>
      <c r="C576" t="s">
        <v>73</v>
      </c>
      <c r="D576">
        <v>912738556486</v>
      </c>
      <c r="E576" t="s">
        <v>74</v>
      </c>
      <c r="F576" t="s">
        <v>19</v>
      </c>
      <c r="G576">
        <v>651</v>
      </c>
      <c r="H576" t="s">
        <v>71</v>
      </c>
      <c r="I576">
        <v>11</v>
      </c>
      <c r="J576">
        <v>4</v>
      </c>
      <c r="K576" t="s">
        <v>1263</v>
      </c>
      <c r="L576" s="2">
        <v>44970</v>
      </c>
      <c r="M576" s="6">
        <v>9.4768518518518516E-2</v>
      </c>
      <c r="N576" t="s">
        <v>1548</v>
      </c>
      <c r="O576" s="2">
        <v>44976</v>
      </c>
      <c r="P576" s="6">
        <v>0.49715277777777778</v>
      </c>
      <c r="Q576" t="s">
        <v>448</v>
      </c>
      <c r="R576" t="s">
        <v>407</v>
      </c>
      <c r="S576" t="s">
        <v>712</v>
      </c>
      <c r="T576" t="s">
        <v>727</v>
      </c>
      <c r="U576">
        <v>2</v>
      </c>
      <c r="V576">
        <v>11</v>
      </c>
      <c r="W576">
        <v>6</v>
      </c>
      <c r="X576">
        <v>11</v>
      </c>
      <c r="Y576" t="s">
        <v>643</v>
      </c>
      <c r="Z576" t="s">
        <v>644</v>
      </c>
      <c r="AA576">
        <v>1096</v>
      </c>
      <c r="AB576">
        <v>4384</v>
      </c>
      <c r="AC576" t="s">
        <v>407</v>
      </c>
    </row>
    <row r="577" spans="1:29" x14ac:dyDescent="0.35">
      <c r="A577" t="s">
        <v>131</v>
      </c>
      <c r="B577" t="s">
        <v>132</v>
      </c>
      <c r="C577" t="s">
        <v>133</v>
      </c>
      <c r="D577">
        <v>1611365500</v>
      </c>
      <c r="E577" t="s">
        <v>134</v>
      </c>
      <c r="F577" t="s">
        <v>19</v>
      </c>
      <c r="G577">
        <v>652</v>
      </c>
      <c r="H577" t="s">
        <v>131</v>
      </c>
      <c r="I577">
        <v>21</v>
      </c>
      <c r="J577">
        <v>2</v>
      </c>
      <c r="K577" t="s">
        <v>1279</v>
      </c>
      <c r="L577" s="2">
        <v>45166</v>
      </c>
      <c r="M577" s="6">
        <v>0.82024305555555554</v>
      </c>
      <c r="N577" t="s">
        <v>1406</v>
      </c>
      <c r="O577" s="2">
        <v>45172</v>
      </c>
      <c r="P577" s="6">
        <v>1.0532407407407407E-3</v>
      </c>
      <c r="Q577" t="s">
        <v>391</v>
      </c>
      <c r="R577" t="s">
        <v>409</v>
      </c>
      <c r="S577" t="s">
        <v>887</v>
      </c>
      <c r="T577" t="s">
        <v>727</v>
      </c>
      <c r="U577">
        <v>19</v>
      </c>
      <c r="V577">
        <v>0</v>
      </c>
      <c r="W577">
        <v>6</v>
      </c>
      <c r="X577">
        <v>21</v>
      </c>
      <c r="Y577" t="s">
        <v>654</v>
      </c>
      <c r="Z577" t="s">
        <v>633</v>
      </c>
      <c r="AA577">
        <v>1561</v>
      </c>
      <c r="AB577">
        <v>3122</v>
      </c>
      <c r="AC577" t="s">
        <v>409</v>
      </c>
    </row>
    <row r="578" spans="1:29" x14ac:dyDescent="0.35">
      <c r="A578" t="s">
        <v>131</v>
      </c>
      <c r="B578" t="s">
        <v>132</v>
      </c>
      <c r="C578" t="s">
        <v>133</v>
      </c>
      <c r="D578">
        <v>1611365500</v>
      </c>
      <c r="E578" t="s">
        <v>134</v>
      </c>
      <c r="F578" t="s">
        <v>19</v>
      </c>
      <c r="G578">
        <v>666</v>
      </c>
      <c r="H578" t="s">
        <v>131</v>
      </c>
      <c r="I578">
        <v>26</v>
      </c>
      <c r="J578">
        <v>5</v>
      </c>
      <c r="K578" t="s">
        <v>1300</v>
      </c>
      <c r="L578" s="2">
        <v>44987</v>
      </c>
      <c r="M578" s="6">
        <v>0.40354166666666669</v>
      </c>
      <c r="N578" t="s">
        <v>1317</v>
      </c>
      <c r="O578" s="2">
        <v>44993</v>
      </c>
      <c r="P578" s="6">
        <v>0.81128472222222225</v>
      </c>
      <c r="Q578" t="s">
        <v>528</v>
      </c>
      <c r="R578" t="s">
        <v>414</v>
      </c>
      <c r="S578" t="s">
        <v>839</v>
      </c>
      <c r="T578" t="s">
        <v>740</v>
      </c>
      <c r="U578">
        <v>9</v>
      </c>
      <c r="V578">
        <v>19</v>
      </c>
      <c r="W578">
        <v>6</v>
      </c>
      <c r="X578">
        <v>26</v>
      </c>
      <c r="Y578" t="s">
        <v>659</v>
      </c>
      <c r="Z578" t="s">
        <v>633</v>
      </c>
      <c r="AA578">
        <v>289</v>
      </c>
      <c r="AB578">
        <v>1445</v>
      </c>
      <c r="AC578" t="s">
        <v>414</v>
      </c>
    </row>
    <row r="579" spans="1:29" x14ac:dyDescent="0.35">
      <c r="A579" t="s">
        <v>75</v>
      </c>
      <c r="B579" t="s">
        <v>76</v>
      </c>
      <c r="C579" t="s">
        <v>77</v>
      </c>
      <c r="D579">
        <v>919080029661</v>
      </c>
      <c r="E579" t="s">
        <v>78</v>
      </c>
      <c r="F579" t="s">
        <v>19</v>
      </c>
      <c r="G579">
        <v>680</v>
      </c>
      <c r="H579" t="s">
        <v>75</v>
      </c>
      <c r="I579">
        <v>56</v>
      </c>
      <c r="J579">
        <v>1</v>
      </c>
      <c r="K579" t="s">
        <v>1528</v>
      </c>
      <c r="L579" s="2">
        <v>45262</v>
      </c>
      <c r="M579" s="6">
        <v>0.9309143518518519</v>
      </c>
      <c r="N579" t="s">
        <v>1538</v>
      </c>
      <c r="O579" s="2">
        <v>45268</v>
      </c>
      <c r="P579" s="6">
        <v>0.10636574074074075</v>
      </c>
      <c r="Q579" t="s">
        <v>459</v>
      </c>
      <c r="R579" t="s">
        <v>401</v>
      </c>
      <c r="S579" t="s">
        <v>996</v>
      </c>
      <c r="T579" t="s">
        <v>713</v>
      </c>
      <c r="U579">
        <v>22</v>
      </c>
      <c r="V579">
        <v>2</v>
      </c>
      <c r="W579">
        <v>6</v>
      </c>
      <c r="X579">
        <v>56</v>
      </c>
      <c r="Y579" t="s">
        <v>654</v>
      </c>
      <c r="Z579" t="s">
        <v>409</v>
      </c>
      <c r="AA579">
        <v>1272</v>
      </c>
      <c r="AB579">
        <v>1272</v>
      </c>
      <c r="AC579" t="s">
        <v>401</v>
      </c>
    </row>
    <row r="580" spans="1:29" x14ac:dyDescent="0.35">
      <c r="A580" t="s">
        <v>75</v>
      </c>
      <c r="B580" t="s">
        <v>76</v>
      </c>
      <c r="C580" t="s">
        <v>77</v>
      </c>
      <c r="D580">
        <v>919080029661</v>
      </c>
      <c r="E580" t="s">
        <v>78</v>
      </c>
      <c r="F580" t="s">
        <v>19</v>
      </c>
      <c r="G580">
        <v>694</v>
      </c>
      <c r="H580" t="s">
        <v>75</v>
      </c>
      <c r="I580">
        <v>23</v>
      </c>
      <c r="J580">
        <v>2</v>
      </c>
      <c r="K580" t="s">
        <v>1276</v>
      </c>
      <c r="L580" s="2">
        <v>45031</v>
      </c>
      <c r="M580" s="6">
        <v>0.81003472222222217</v>
      </c>
      <c r="N580" t="s">
        <v>1573</v>
      </c>
      <c r="O580" s="2">
        <v>45037</v>
      </c>
      <c r="P580" s="6">
        <v>0.70753472222222225</v>
      </c>
      <c r="Q580" t="s">
        <v>443</v>
      </c>
      <c r="R580" t="s">
        <v>401</v>
      </c>
      <c r="S580" t="s">
        <v>997</v>
      </c>
      <c r="T580" t="s">
        <v>713</v>
      </c>
      <c r="U580">
        <v>19</v>
      </c>
      <c r="V580">
        <v>16</v>
      </c>
      <c r="W580">
        <v>6</v>
      </c>
      <c r="X580">
        <v>23</v>
      </c>
      <c r="Y580" t="s">
        <v>656</v>
      </c>
      <c r="Z580" t="s">
        <v>635</v>
      </c>
      <c r="AA580">
        <v>1098</v>
      </c>
      <c r="AB580">
        <v>2196</v>
      </c>
      <c r="AC580" t="s">
        <v>401</v>
      </c>
    </row>
    <row r="581" spans="1:29" x14ac:dyDescent="0.35">
      <c r="A581" t="s">
        <v>178</v>
      </c>
      <c r="B581" t="s">
        <v>179</v>
      </c>
      <c r="C581" t="s">
        <v>180</v>
      </c>
      <c r="D581">
        <v>9843970658</v>
      </c>
      <c r="E581" t="s">
        <v>181</v>
      </c>
      <c r="F581" t="s">
        <v>19</v>
      </c>
      <c r="G581">
        <v>722</v>
      </c>
      <c r="H581" t="s">
        <v>178</v>
      </c>
      <c r="I581">
        <v>13</v>
      </c>
      <c r="J581">
        <v>5</v>
      </c>
      <c r="K581" t="s">
        <v>1300</v>
      </c>
      <c r="L581" s="2">
        <v>44987</v>
      </c>
      <c r="M581" s="6">
        <v>0.72945601851851849</v>
      </c>
      <c r="N581" t="s">
        <v>1317</v>
      </c>
      <c r="O581" s="2">
        <v>44993</v>
      </c>
      <c r="P581" s="6">
        <v>0.33817129629629628</v>
      </c>
      <c r="Q581" t="s">
        <v>616</v>
      </c>
      <c r="R581" t="s">
        <v>414</v>
      </c>
      <c r="S581" t="s">
        <v>839</v>
      </c>
      <c r="T581" t="s">
        <v>740</v>
      </c>
      <c r="U581">
        <v>17</v>
      </c>
      <c r="V581">
        <v>8</v>
      </c>
      <c r="W581">
        <v>6</v>
      </c>
      <c r="X581">
        <v>13</v>
      </c>
      <c r="Y581" t="s">
        <v>646</v>
      </c>
      <c r="Z581" t="s">
        <v>644</v>
      </c>
      <c r="AA581">
        <v>1141</v>
      </c>
      <c r="AB581">
        <v>5705</v>
      </c>
      <c r="AC581" t="s">
        <v>414</v>
      </c>
    </row>
    <row r="582" spans="1:29" x14ac:dyDescent="0.35">
      <c r="A582" t="s">
        <v>382</v>
      </c>
      <c r="B582" t="s">
        <v>383</v>
      </c>
      <c r="C582" t="s">
        <v>384</v>
      </c>
      <c r="D582">
        <v>914461213936</v>
      </c>
      <c r="E582" t="s">
        <v>385</v>
      </c>
      <c r="F582" t="s">
        <v>19</v>
      </c>
      <c r="G582">
        <v>738</v>
      </c>
      <c r="H582" t="s">
        <v>382</v>
      </c>
      <c r="I582">
        <v>16</v>
      </c>
      <c r="J582">
        <v>5</v>
      </c>
      <c r="K582" t="s">
        <v>1259</v>
      </c>
      <c r="L582" s="2">
        <v>44988</v>
      </c>
      <c r="M582" s="6">
        <v>0.68307870370370372</v>
      </c>
      <c r="N582" t="s">
        <v>1491</v>
      </c>
      <c r="O582" s="2">
        <v>44994</v>
      </c>
      <c r="P582" s="6">
        <v>6.7037037037037034E-2</v>
      </c>
      <c r="Q582" t="s">
        <v>184</v>
      </c>
      <c r="R582" t="s">
        <v>414</v>
      </c>
      <c r="S582" t="s">
        <v>839</v>
      </c>
      <c r="T582" t="s">
        <v>717</v>
      </c>
      <c r="U582">
        <v>16</v>
      </c>
      <c r="V582">
        <v>1</v>
      </c>
      <c r="W582">
        <v>6</v>
      </c>
      <c r="X582">
        <v>16</v>
      </c>
      <c r="Y582" t="s">
        <v>649</v>
      </c>
      <c r="Z582" t="s">
        <v>635</v>
      </c>
      <c r="AA582">
        <v>1721</v>
      </c>
      <c r="AB582">
        <v>8605</v>
      </c>
      <c r="AC582" t="s">
        <v>414</v>
      </c>
    </row>
    <row r="583" spans="1:29" x14ac:dyDescent="0.35">
      <c r="A583" t="s">
        <v>91</v>
      </c>
      <c r="B583" t="s">
        <v>92</v>
      </c>
      <c r="C583" t="s">
        <v>93</v>
      </c>
      <c r="D583">
        <v>913111711777</v>
      </c>
      <c r="E583" t="s">
        <v>94</v>
      </c>
      <c r="F583" t="s">
        <v>19</v>
      </c>
      <c r="G583">
        <v>750</v>
      </c>
      <c r="H583" t="s">
        <v>91</v>
      </c>
      <c r="I583">
        <v>19</v>
      </c>
      <c r="J583">
        <v>3</v>
      </c>
      <c r="K583" t="s">
        <v>1262</v>
      </c>
      <c r="L583" s="2">
        <v>44965</v>
      </c>
      <c r="M583" s="6">
        <v>0.39075231481481482</v>
      </c>
      <c r="N583" t="s">
        <v>1324</v>
      </c>
      <c r="O583" s="2">
        <v>44971</v>
      </c>
      <c r="P583" s="6">
        <v>0.93381944444444442</v>
      </c>
      <c r="Q583" t="s">
        <v>565</v>
      </c>
      <c r="R583" t="s">
        <v>407</v>
      </c>
      <c r="S583" t="s">
        <v>712</v>
      </c>
      <c r="T583" t="s">
        <v>715</v>
      </c>
      <c r="U583">
        <v>9</v>
      </c>
      <c r="V583">
        <v>22</v>
      </c>
      <c r="W583">
        <v>6</v>
      </c>
      <c r="X583">
        <v>19</v>
      </c>
      <c r="Y583" t="s">
        <v>652</v>
      </c>
      <c r="Z583" t="s">
        <v>644</v>
      </c>
      <c r="AA583">
        <v>1234</v>
      </c>
      <c r="AB583">
        <v>3702</v>
      </c>
      <c r="AC583" t="s">
        <v>407</v>
      </c>
    </row>
    <row r="584" spans="1:29" x14ac:dyDescent="0.35">
      <c r="A584" t="s">
        <v>182</v>
      </c>
      <c r="B584" t="s">
        <v>183</v>
      </c>
      <c r="C584" t="s">
        <v>184</v>
      </c>
      <c r="D584">
        <v>6789522856</v>
      </c>
      <c r="E584" t="s">
        <v>185</v>
      </c>
      <c r="F584" t="s">
        <v>10</v>
      </c>
      <c r="G584">
        <v>753</v>
      </c>
      <c r="H584" t="s">
        <v>182</v>
      </c>
      <c r="I584">
        <v>60</v>
      </c>
      <c r="J584">
        <v>1</v>
      </c>
      <c r="K584" t="s">
        <v>1374</v>
      </c>
      <c r="L584" s="2">
        <v>45236</v>
      </c>
      <c r="M584" s="6">
        <v>0.28863425925925928</v>
      </c>
      <c r="N584" t="s">
        <v>1257</v>
      </c>
      <c r="O584" s="2">
        <v>45242</v>
      </c>
      <c r="P584" s="6">
        <v>0.20070601851851852</v>
      </c>
      <c r="Q584" t="s">
        <v>547</v>
      </c>
      <c r="R584" t="s">
        <v>403</v>
      </c>
      <c r="S584" t="s">
        <v>948</v>
      </c>
      <c r="T584" t="s">
        <v>727</v>
      </c>
      <c r="U584">
        <v>6</v>
      </c>
      <c r="V584">
        <v>4</v>
      </c>
      <c r="W584">
        <v>6</v>
      </c>
      <c r="X584">
        <v>60</v>
      </c>
      <c r="Y584" t="s">
        <v>692</v>
      </c>
      <c r="Z584" t="s">
        <v>635</v>
      </c>
      <c r="AA584">
        <v>827</v>
      </c>
      <c r="AB584">
        <v>827</v>
      </c>
      <c r="AC584" t="s">
        <v>403</v>
      </c>
    </row>
    <row r="585" spans="1:29" x14ac:dyDescent="0.35">
      <c r="A585" t="s">
        <v>223</v>
      </c>
      <c r="B585" t="s">
        <v>224</v>
      </c>
      <c r="C585" t="s">
        <v>121</v>
      </c>
      <c r="D585">
        <v>9732644810</v>
      </c>
      <c r="E585" t="s">
        <v>225</v>
      </c>
      <c r="F585" t="s">
        <v>19</v>
      </c>
      <c r="G585">
        <v>771</v>
      </c>
      <c r="H585" t="s">
        <v>223</v>
      </c>
      <c r="I585">
        <v>9</v>
      </c>
      <c r="J585">
        <v>2</v>
      </c>
      <c r="K585" t="s">
        <v>1284</v>
      </c>
      <c r="L585" s="2">
        <v>45164</v>
      </c>
      <c r="M585" s="6">
        <v>0.70841435185185186</v>
      </c>
      <c r="N585" t="s">
        <v>1342</v>
      </c>
      <c r="O585" s="2">
        <v>45170</v>
      </c>
      <c r="P585" s="6">
        <v>0.45435185185185184</v>
      </c>
      <c r="Q585" t="s">
        <v>420</v>
      </c>
      <c r="R585" t="s">
        <v>409</v>
      </c>
      <c r="S585" t="s">
        <v>887</v>
      </c>
      <c r="T585" t="s">
        <v>713</v>
      </c>
      <c r="U585">
        <v>17</v>
      </c>
      <c r="V585">
        <v>10</v>
      </c>
      <c r="W585">
        <v>6</v>
      </c>
      <c r="X585">
        <v>9</v>
      </c>
      <c r="Y585" t="s">
        <v>641</v>
      </c>
      <c r="Z585" t="s">
        <v>633</v>
      </c>
      <c r="AA585">
        <v>1605</v>
      </c>
      <c r="AB585">
        <v>3210</v>
      </c>
      <c r="AC585" t="s">
        <v>409</v>
      </c>
    </row>
    <row r="586" spans="1:29" x14ac:dyDescent="0.35">
      <c r="A586" t="s">
        <v>127</v>
      </c>
      <c r="B586" t="s">
        <v>128</v>
      </c>
      <c r="C586" t="s">
        <v>129</v>
      </c>
      <c r="D586">
        <v>135745753</v>
      </c>
      <c r="E586" t="s">
        <v>130</v>
      </c>
      <c r="F586" t="s">
        <v>10</v>
      </c>
      <c r="G586">
        <v>773</v>
      </c>
      <c r="H586" t="s">
        <v>127</v>
      </c>
      <c r="I586">
        <v>39</v>
      </c>
      <c r="J586">
        <v>4</v>
      </c>
      <c r="K586" t="s">
        <v>1328</v>
      </c>
      <c r="L586" s="2">
        <v>44933</v>
      </c>
      <c r="M586" s="6">
        <v>9.1249999999999998E-2</v>
      </c>
      <c r="N586" t="s">
        <v>1311</v>
      </c>
      <c r="O586" s="2">
        <v>44939</v>
      </c>
      <c r="P586" s="6">
        <v>0.99159722222222224</v>
      </c>
      <c r="Q586" t="s">
        <v>169</v>
      </c>
      <c r="R586" t="s">
        <v>424</v>
      </c>
      <c r="S586" t="s">
        <v>1002</v>
      </c>
      <c r="T586" t="s">
        <v>713</v>
      </c>
      <c r="U586">
        <v>2</v>
      </c>
      <c r="V586">
        <v>23</v>
      </c>
      <c r="W586">
        <v>6</v>
      </c>
      <c r="X586">
        <v>39</v>
      </c>
      <c r="Y586" t="s">
        <v>672</v>
      </c>
      <c r="Z586" t="s">
        <v>644</v>
      </c>
      <c r="AA586">
        <v>387</v>
      </c>
      <c r="AB586">
        <v>1548</v>
      </c>
      <c r="AC586" t="s">
        <v>424</v>
      </c>
    </row>
    <row r="587" spans="1:29" x14ac:dyDescent="0.35">
      <c r="A587" t="s">
        <v>302</v>
      </c>
      <c r="B587" t="s">
        <v>303</v>
      </c>
      <c r="C587" t="s">
        <v>8</v>
      </c>
      <c r="D587">
        <v>910413737551</v>
      </c>
      <c r="E587" t="s">
        <v>304</v>
      </c>
      <c r="F587" t="s">
        <v>10</v>
      </c>
      <c r="G587">
        <v>826</v>
      </c>
      <c r="H587" t="s">
        <v>302</v>
      </c>
      <c r="I587">
        <v>16</v>
      </c>
      <c r="J587">
        <v>5</v>
      </c>
      <c r="K587" t="s">
        <v>1300</v>
      </c>
      <c r="L587" s="2">
        <v>44987</v>
      </c>
      <c r="M587" s="6">
        <v>0.83480324074074075</v>
      </c>
      <c r="N587" t="s">
        <v>1317</v>
      </c>
      <c r="O587" s="2">
        <v>44993</v>
      </c>
      <c r="P587" s="6">
        <v>0.26131944444444444</v>
      </c>
      <c r="Q587" t="s">
        <v>555</v>
      </c>
      <c r="R587" t="s">
        <v>414</v>
      </c>
      <c r="S587" t="s">
        <v>839</v>
      </c>
      <c r="T587" t="s">
        <v>740</v>
      </c>
      <c r="U587">
        <v>20</v>
      </c>
      <c r="V587">
        <v>6</v>
      </c>
      <c r="W587">
        <v>6</v>
      </c>
      <c r="X587">
        <v>16</v>
      </c>
      <c r="Y587" t="s">
        <v>649</v>
      </c>
      <c r="Z587" t="s">
        <v>635</v>
      </c>
      <c r="AA587">
        <v>1721</v>
      </c>
      <c r="AB587">
        <v>8605</v>
      </c>
      <c r="AC587" t="s">
        <v>414</v>
      </c>
    </row>
    <row r="588" spans="1:29" x14ac:dyDescent="0.35">
      <c r="A588" t="s">
        <v>202</v>
      </c>
      <c r="B588" t="s">
        <v>203</v>
      </c>
      <c r="C588" t="s">
        <v>200</v>
      </c>
      <c r="D588">
        <v>911157961919</v>
      </c>
      <c r="E588" t="s">
        <v>204</v>
      </c>
      <c r="F588" t="s">
        <v>10</v>
      </c>
      <c r="G588">
        <v>853</v>
      </c>
      <c r="H588" t="s">
        <v>202</v>
      </c>
      <c r="I588">
        <v>51</v>
      </c>
      <c r="J588">
        <v>3</v>
      </c>
      <c r="K588" t="s">
        <v>1569</v>
      </c>
      <c r="L588" s="2">
        <v>45186</v>
      </c>
      <c r="M588" s="6">
        <v>0.88533564814814814</v>
      </c>
      <c r="N588" t="s">
        <v>1501</v>
      </c>
      <c r="O588" s="2">
        <v>45192</v>
      </c>
      <c r="P588" s="6">
        <v>0.60240740740740739</v>
      </c>
      <c r="Q588" t="s">
        <v>192</v>
      </c>
      <c r="R588" t="s">
        <v>424</v>
      </c>
      <c r="S588" t="s">
        <v>1005</v>
      </c>
      <c r="T588" t="s">
        <v>720</v>
      </c>
      <c r="U588">
        <v>21</v>
      </c>
      <c r="V588">
        <v>14</v>
      </c>
      <c r="W588">
        <v>6</v>
      </c>
      <c r="X588">
        <v>51</v>
      </c>
      <c r="Y588" t="s">
        <v>684</v>
      </c>
      <c r="Z588" t="s">
        <v>629</v>
      </c>
      <c r="AA588">
        <v>1084</v>
      </c>
      <c r="AB588">
        <v>3252</v>
      </c>
      <c r="AC588" t="s">
        <v>424</v>
      </c>
    </row>
    <row r="589" spans="1:29" x14ac:dyDescent="0.35">
      <c r="A589" t="s">
        <v>302</v>
      </c>
      <c r="B589" t="s">
        <v>303</v>
      </c>
      <c r="C589" t="s">
        <v>8</v>
      </c>
      <c r="D589">
        <v>910413737551</v>
      </c>
      <c r="E589" t="s">
        <v>304</v>
      </c>
      <c r="F589" t="s">
        <v>10</v>
      </c>
      <c r="G589">
        <v>856</v>
      </c>
      <c r="H589" t="s">
        <v>302</v>
      </c>
      <c r="I589">
        <v>21</v>
      </c>
      <c r="J589">
        <v>2</v>
      </c>
      <c r="K589" t="s">
        <v>1362</v>
      </c>
      <c r="L589" s="2">
        <v>45165</v>
      </c>
      <c r="M589" s="6">
        <v>0.73623842592592592</v>
      </c>
      <c r="N589" t="s">
        <v>1290</v>
      </c>
      <c r="O589" s="2">
        <v>45171</v>
      </c>
      <c r="P589" s="6">
        <v>0.67835648148148153</v>
      </c>
      <c r="Q589" t="s">
        <v>46</v>
      </c>
      <c r="R589" t="s">
        <v>409</v>
      </c>
      <c r="S589" t="s">
        <v>887</v>
      </c>
      <c r="T589" t="s">
        <v>720</v>
      </c>
      <c r="U589">
        <v>17</v>
      </c>
      <c r="V589">
        <v>16</v>
      </c>
      <c r="W589">
        <v>6</v>
      </c>
      <c r="X589">
        <v>21</v>
      </c>
      <c r="Y589" t="s">
        <v>654</v>
      </c>
      <c r="Z589" t="s">
        <v>633</v>
      </c>
      <c r="AA589">
        <v>1561</v>
      </c>
      <c r="AB589">
        <v>3122</v>
      </c>
      <c r="AC589" t="s">
        <v>409</v>
      </c>
    </row>
    <row r="590" spans="1:29" x14ac:dyDescent="0.35">
      <c r="A590" t="s">
        <v>313</v>
      </c>
      <c r="B590" t="s">
        <v>314</v>
      </c>
      <c r="C590" t="s">
        <v>315</v>
      </c>
      <c r="D590">
        <v>8448890371</v>
      </c>
      <c r="E590" t="s">
        <v>316</v>
      </c>
      <c r="F590" t="s">
        <v>19</v>
      </c>
      <c r="G590">
        <v>905</v>
      </c>
      <c r="H590" t="s">
        <v>313</v>
      </c>
      <c r="I590">
        <v>58</v>
      </c>
      <c r="J590">
        <v>1</v>
      </c>
      <c r="K590" t="s">
        <v>1355</v>
      </c>
      <c r="L590" s="2">
        <v>44967</v>
      </c>
      <c r="M590" s="6">
        <v>0.81359953703703702</v>
      </c>
      <c r="N590" t="s">
        <v>1309</v>
      </c>
      <c r="O590" s="2">
        <v>44973</v>
      </c>
      <c r="P590" s="6">
        <v>0.35571759259259261</v>
      </c>
      <c r="Q590" t="s">
        <v>469</v>
      </c>
      <c r="R590" t="s">
        <v>407</v>
      </c>
      <c r="S590" t="s">
        <v>712</v>
      </c>
      <c r="T590" t="s">
        <v>717</v>
      </c>
      <c r="U590">
        <v>19</v>
      </c>
      <c r="V590">
        <v>8</v>
      </c>
      <c r="W590">
        <v>6</v>
      </c>
      <c r="X590">
        <v>58</v>
      </c>
      <c r="Y590" t="s">
        <v>690</v>
      </c>
      <c r="Z590" t="s">
        <v>638</v>
      </c>
      <c r="AA590">
        <v>1492</v>
      </c>
      <c r="AB590">
        <v>1492</v>
      </c>
      <c r="AC590" t="s">
        <v>407</v>
      </c>
    </row>
    <row r="591" spans="1:29" x14ac:dyDescent="0.35">
      <c r="A591" t="s">
        <v>186</v>
      </c>
      <c r="B591" t="s">
        <v>187</v>
      </c>
      <c r="C591" t="s">
        <v>188</v>
      </c>
      <c r="D591">
        <v>917543187237</v>
      </c>
      <c r="E591" t="s">
        <v>189</v>
      </c>
      <c r="F591" t="s">
        <v>19</v>
      </c>
      <c r="G591">
        <v>907</v>
      </c>
      <c r="H591" t="s">
        <v>186</v>
      </c>
      <c r="I591">
        <v>30</v>
      </c>
      <c r="J591">
        <v>2</v>
      </c>
      <c r="K591" t="s">
        <v>1554</v>
      </c>
      <c r="L591" s="2">
        <v>45035</v>
      </c>
      <c r="M591" s="6">
        <v>0.90047453703703706</v>
      </c>
      <c r="N591" t="s">
        <v>1277</v>
      </c>
      <c r="O591" s="2">
        <v>45041</v>
      </c>
      <c r="P591" s="6">
        <v>0.4667013888888889</v>
      </c>
      <c r="Q591" t="s">
        <v>466</v>
      </c>
      <c r="R591" t="s">
        <v>401</v>
      </c>
      <c r="S591" t="s">
        <v>997</v>
      </c>
      <c r="T591" t="s">
        <v>715</v>
      </c>
      <c r="U591">
        <v>21</v>
      </c>
      <c r="V591">
        <v>11</v>
      </c>
      <c r="W591">
        <v>6</v>
      </c>
      <c r="X591">
        <v>30</v>
      </c>
      <c r="Y591" t="s">
        <v>663</v>
      </c>
      <c r="Z591" t="s">
        <v>633</v>
      </c>
      <c r="AA591">
        <v>751</v>
      </c>
      <c r="AB591">
        <v>1502</v>
      </c>
      <c r="AC591" t="s">
        <v>401</v>
      </c>
    </row>
    <row r="592" spans="1:29" x14ac:dyDescent="0.35">
      <c r="A592" t="s">
        <v>182</v>
      </c>
      <c r="B592" t="s">
        <v>183</v>
      </c>
      <c r="C592" t="s">
        <v>184</v>
      </c>
      <c r="D592">
        <v>6789522856</v>
      </c>
      <c r="E592" t="s">
        <v>185</v>
      </c>
      <c r="F592" t="s">
        <v>10</v>
      </c>
      <c r="G592">
        <v>936</v>
      </c>
      <c r="H592" t="s">
        <v>182</v>
      </c>
      <c r="I592">
        <v>43</v>
      </c>
      <c r="J592">
        <v>4</v>
      </c>
      <c r="K592" t="s">
        <v>1303</v>
      </c>
      <c r="L592" s="2">
        <v>45232</v>
      </c>
      <c r="M592" s="6">
        <v>0.89341435185185181</v>
      </c>
      <c r="N592" t="s">
        <v>1255</v>
      </c>
      <c r="O592" s="2">
        <v>45238</v>
      </c>
      <c r="P592" s="6">
        <v>0.41912037037037037</v>
      </c>
      <c r="Q592" t="s">
        <v>400</v>
      </c>
      <c r="R592" t="s">
        <v>403</v>
      </c>
      <c r="S592" t="s">
        <v>948</v>
      </c>
      <c r="T592" t="s">
        <v>740</v>
      </c>
      <c r="U592">
        <v>21</v>
      </c>
      <c r="V592">
        <v>10</v>
      </c>
      <c r="W592">
        <v>6</v>
      </c>
      <c r="X592">
        <v>43</v>
      </c>
      <c r="Y592" t="s">
        <v>676</v>
      </c>
      <c r="Z592" t="s">
        <v>409</v>
      </c>
      <c r="AA592">
        <v>750</v>
      </c>
      <c r="AB592">
        <v>3000</v>
      </c>
      <c r="AC592" t="s">
        <v>403</v>
      </c>
    </row>
    <row r="593" spans="1:29" x14ac:dyDescent="0.35">
      <c r="A593" t="s">
        <v>217</v>
      </c>
      <c r="B593" t="s">
        <v>218</v>
      </c>
      <c r="C593" t="s">
        <v>97</v>
      </c>
      <c r="D593">
        <v>7271590783</v>
      </c>
      <c r="E593" t="s">
        <v>219</v>
      </c>
      <c r="F593" t="s">
        <v>10</v>
      </c>
      <c r="G593">
        <v>991</v>
      </c>
      <c r="H593" t="s">
        <v>217</v>
      </c>
      <c r="I593">
        <v>36</v>
      </c>
      <c r="J593">
        <v>5</v>
      </c>
      <c r="K593" t="s">
        <v>1329</v>
      </c>
      <c r="L593" s="2">
        <v>44966</v>
      </c>
      <c r="M593" s="6">
        <v>0.62583333333333335</v>
      </c>
      <c r="N593" t="s">
        <v>1356</v>
      </c>
      <c r="O593" s="2">
        <v>44972</v>
      </c>
      <c r="P593" s="6">
        <v>0.72009259259259262</v>
      </c>
      <c r="Q593" t="s">
        <v>497</v>
      </c>
      <c r="R593" t="s">
        <v>405</v>
      </c>
      <c r="S593" t="s">
        <v>712</v>
      </c>
      <c r="T593" t="s">
        <v>740</v>
      </c>
      <c r="U593">
        <v>15</v>
      </c>
      <c r="V593">
        <v>17</v>
      </c>
      <c r="W593">
        <v>6</v>
      </c>
      <c r="X593">
        <v>36</v>
      </c>
      <c r="Y593" t="s">
        <v>669</v>
      </c>
      <c r="Z593" t="s">
        <v>631</v>
      </c>
      <c r="AA593">
        <v>203</v>
      </c>
      <c r="AB593">
        <v>1015</v>
      </c>
      <c r="AC593" t="s">
        <v>405</v>
      </c>
    </row>
    <row r="594" spans="1:29" x14ac:dyDescent="0.35">
      <c r="A594" t="s">
        <v>321</v>
      </c>
      <c r="B594" t="s">
        <v>322</v>
      </c>
      <c r="C594" t="s">
        <v>323</v>
      </c>
      <c r="D594">
        <v>813770782</v>
      </c>
      <c r="E594" t="s">
        <v>324</v>
      </c>
      <c r="F594" t="s">
        <v>10</v>
      </c>
      <c r="G594">
        <v>993</v>
      </c>
      <c r="H594" t="s">
        <v>321</v>
      </c>
      <c r="I594">
        <v>61</v>
      </c>
      <c r="J594">
        <v>5</v>
      </c>
      <c r="K594" t="s">
        <v>1455</v>
      </c>
      <c r="L594" s="2">
        <v>45207</v>
      </c>
      <c r="M594" s="6">
        <v>0.89868055555555559</v>
      </c>
      <c r="N594" t="s">
        <v>1567</v>
      </c>
      <c r="O594" s="2">
        <v>45213</v>
      </c>
      <c r="P594" s="6">
        <v>0.66386574074074078</v>
      </c>
      <c r="Q594" t="s">
        <v>471</v>
      </c>
      <c r="R594" t="s">
        <v>401</v>
      </c>
      <c r="S594" t="s">
        <v>1006</v>
      </c>
      <c r="T594" t="s">
        <v>720</v>
      </c>
      <c r="U594">
        <v>21</v>
      </c>
      <c r="V594">
        <v>15</v>
      </c>
      <c r="W594">
        <v>6</v>
      </c>
      <c r="X594">
        <v>61</v>
      </c>
      <c r="Y594" t="s">
        <v>693</v>
      </c>
      <c r="Z594" t="s">
        <v>631</v>
      </c>
      <c r="AA594">
        <v>810</v>
      </c>
      <c r="AB594">
        <v>4050</v>
      </c>
      <c r="AC594" t="s">
        <v>401</v>
      </c>
    </row>
    <row r="595" spans="1:29" x14ac:dyDescent="0.35">
      <c r="A595" t="s">
        <v>302</v>
      </c>
      <c r="B595" t="s">
        <v>303</v>
      </c>
      <c r="C595" t="s">
        <v>8</v>
      </c>
      <c r="D595">
        <v>910413737551</v>
      </c>
      <c r="E595" t="s">
        <v>304</v>
      </c>
      <c r="F595" t="s">
        <v>10</v>
      </c>
      <c r="G595">
        <v>996</v>
      </c>
      <c r="H595" t="s">
        <v>302</v>
      </c>
      <c r="I595">
        <v>25</v>
      </c>
      <c r="J595">
        <v>5</v>
      </c>
      <c r="K595" t="s">
        <v>1293</v>
      </c>
      <c r="L595" s="2">
        <v>45059</v>
      </c>
      <c r="M595" s="6">
        <v>0.2882986111111111</v>
      </c>
      <c r="N595" t="s">
        <v>1511</v>
      </c>
      <c r="O595" s="2">
        <v>45065</v>
      </c>
      <c r="P595" s="6">
        <v>0.23703703703703705</v>
      </c>
      <c r="Q595" t="s">
        <v>435</v>
      </c>
      <c r="R595" t="s">
        <v>401</v>
      </c>
      <c r="S595" t="s">
        <v>999</v>
      </c>
      <c r="T595" t="s">
        <v>713</v>
      </c>
      <c r="U595">
        <v>6</v>
      </c>
      <c r="V595">
        <v>5</v>
      </c>
      <c r="W595">
        <v>6</v>
      </c>
      <c r="X595">
        <v>25</v>
      </c>
      <c r="Y595" t="s">
        <v>658</v>
      </c>
      <c r="Z595" t="s">
        <v>631</v>
      </c>
      <c r="AA595">
        <v>1202</v>
      </c>
      <c r="AB595">
        <v>6010</v>
      </c>
      <c r="AC595" t="s">
        <v>401</v>
      </c>
    </row>
    <row r="596" spans="1:29" x14ac:dyDescent="0.35">
      <c r="A596" t="s">
        <v>382</v>
      </c>
      <c r="B596" t="s">
        <v>383</v>
      </c>
      <c r="C596" t="s">
        <v>384</v>
      </c>
      <c r="D596">
        <v>914461213936</v>
      </c>
      <c r="E596" t="s">
        <v>385</v>
      </c>
      <c r="F596" t="s">
        <v>19</v>
      </c>
      <c r="G596">
        <v>997</v>
      </c>
      <c r="H596" t="s">
        <v>382</v>
      </c>
      <c r="I596">
        <v>19</v>
      </c>
      <c r="J596">
        <v>2</v>
      </c>
      <c r="K596" t="s">
        <v>1349</v>
      </c>
      <c r="L596" s="2">
        <v>44961</v>
      </c>
      <c r="M596" s="6">
        <v>0.18642361111111111</v>
      </c>
      <c r="N596" t="s">
        <v>1355</v>
      </c>
      <c r="O596" s="2">
        <v>44967</v>
      </c>
      <c r="P596" s="6">
        <v>0.49333333333333335</v>
      </c>
      <c r="Q596" t="s">
        <v>615</v>
      </c>
      <c r="R596" t="s">
        <v>407</v>
      </c>
      <c r="S596" t="s">
        <v>712</v>
      </c>
      <c r="T596" t="s">
        <v>713</v>
      </c>
      <c r="U596">
        <v>4</v>
      </c>
      <c r="V596">
        <v>11</v>
      </c>
      <c r="W596">
        <v>6</v>
      </c>
      <c r="X596">
        <v>19</v>
      </c>
      <c r="Y596" t="s">
        <v>652</v>
      </c>
      <c r="Z596" t="s">
        <v>644</v>
      </c>
      <c r="AA596">
        <v>1234</v>
      </c>
      <c r="AB596">
        <v>2468</v>
      </c>
      <c r="AC596" t="s">
        <v>407</v>
      </c>
    </row>
    <row r="597" spans="1:29" x14ac:dyDescent="0.35">
      <c r="A597" t="s">
        <v>52</v>
      </c>
      <c r="B597" t="s">
        <v>53</v>
      </c>
      <c r="C597" t="s">
        <v>17</v>
      </c>
      <c r="D597">
        <v>919921125624</v>
      </c>
      <c r="E597" t="s">
        <v>54</v>
      </c>
      <c r="F597" t="s">
        <v>19</v>
      </c>
      <c r="G597">
        <v>1000</v>
      </c>
      <c r="H597" t="s">
        <v>52</v>
      </c>
      <c r="I597">
        <v>27</v>
      </c>
      <c r="J597">
        <v>4</v>
      </c>
      <c r="K597" t="s">
        <v>1366</v>
      </c>
      <c r="L597" s="2">
        <v>45163</v>
      </c>
      <c r="M597" s="6">
        <v>5.7442129629629628E-2</v>
      </c>
      <c r="N597" t="s">
        <v>1367</v>
      </c>
      <c r="O597" s="2">
        <v>45169</v>
      </c>
      <c r="P597" s="6">
        <v>0.29026620370370371</v>
      </c>
      <c r="Q597" t="s">
        <v>546</v>
      </c>
      <c r="R597" t="s">
        <v>409</v>
      </c>
      <c r="S597" t="s">
        <v>887</v>
      </c>
      <c r="T597" t="s">
        <v>717</v>
      </c>
      <c r="U597">
        <v>1</v>
      </c>
      <c r="V597">
        <v>6</v>
      </c>
      <c r="W597">
        <v>6</v>
      </c>
      <c r="X597">
        <v>27</v>
      </c>
      <c r="Y597" t="s">
        <v>660</v>
      </c>
      <c r="Z597" t="s">
        <v>638</v>
      </c>
      <c r="AA597">
        <v>548</v>
      </c>
      <c r="AB597">
        <v>2192</v>
      </c>
      <c r="AC597" t="s">
        <v>409</v>
      </c>
    </row>
    <row r="598" spans="1:29" x14ac:dyDescent="0.35">
      <c r="A598" t="s">
        <v>59</v>
      </c>
      <c r="B598" t="s">
        <v>60</v>
      </c>
      <c r="C598" t="s">
        <v>61</v>
      </c>
      <c r="D598">
        <v>2717671919</v>
      </c>
      <c r="E598" t="s">
        <v>62</v>
      </c>
      <c r="F598" t="s">
        <v>10</v>
      </c>
      <c r="G598">
        <v>50</v>
      </c>
      <c r="H598" t="s">
        <v>59</v>
      </c>
      <c r="I598">
        <v>41</v>
      </c>
      <c r="J598">
        <v>4</v>
      </c>
      <c r="K598" t="s">
        <v>1252</v>
      </c>
      <c r="L598" s="2">
        <v>45239</v>
      </c>
      <c r="M598" s="6">
        <v>0.28927083333333331</v>
      </c>
      <c r="N598" t="s">
        <v>1253</v>
      </c>
      <c r="O598" s="2">
        <v>45246</v>
      </c>
      <c r="P598" s="6">
        <v>0.43011574074074072</v>
      </c>
      <c r="Q598" t="s">
        <v>440</v>
      </c>
      <c r="R598" t="s">
        <v>403</v>
      </c>
      <c r="S598" t="s">
        <v>948</v>
      </c>
      <c r="T598" t="s">
        <v>740</v>
      </c>
      <c r="U598">
        <v>6</v>
      </c>
      <c r="V598">
        <v>10</v>
      </c>
      <c r="W598">
        <v>7</v>
      </c>
      <c r="X598">
        <v>41</v>
      </c>
      <c r="Y598" t="s">
        <v>674</v>
      </c>
      <c r="Z598" t="s">
        <v>635</v>
      </c>
      <c r="AA598">
        <v>1977</v>
      </c>
      <c r="AB598">
        <v>7908</v>
      </c>
      <c r="AC598" t="s">
        <v>403</v>
      </c>
    </row>
    <row r="599" spans="1:29" x14ac:dyDescent="0.35">
      <c r="A599" t="s">
        <v>305</v>
      </c>
      <c r="B599" t="s">
        <v>306</v>
      </c>
      <c r="C599" t="s">
        <v>307</v>
      </c>
      <c r="D599">
        <v>3005266310</v>
      </c>
      <c r="E599" t="s">
        <v>308</v>
      </c>
      <c r="F599" t="s">
        <v>10</v>
      </c>
      <c r="G599">
        <v>5</v>
      </c>
      <c r="H599" t="s">
        <v>305</v>
      </c>
      <c r="I599">
        <v>58</v>
      </c>
      <c r="J599">
        <v>2</v>
      </c>
      <c r="K599" t="s">
        <v>1272</v>
      </c>
      <c r="L599" s="2">
        <v>44968</v>
      </c>
      <c r="M599" s="6">
        <v>0.82277777777777783</v>
      </c>
      <c r="N599" t="s">
        <v>1273</v>
      </c>
      <c r="O599" s="2">
        <v>44975</v>
      </c>
      <c r="P599" s="6">
        <v>0.46449074074074076</v>
      </c>
      <c r="Q599" t="s">
        <v>406</v>
      </c>
      <c r="R599" t="s">
        <v>407</v>
      </c>
      <c r="S599" t="s">
        <v>712</v>
      </c>
      <c r="T599" t="s">
        <v>713</v>
      </c>
      <c r="U599">
        <v>19</v>
      </c>
      <c r="V599">
        <v>11</v>
      </c>
      <c r="W599">
        <v>7</v>
      </c>
      <c r="X599">
        <v>58</v>
      </c>
      <c r="Y599" t="s">
        <v>690</v>
      </c>
      <c r="Z599" t="s">
        <v>638</v>
      </c>
      <c r="AA599">
        <v>1492</v>
      </c>
      <c r="AB599">
        <v>2984</v>
      </c>
      <c r="AC599" t="s">
        <v>407</v>
      </c>
    </row>
    <row r="600" spans="1:29" x14ac:dyDescent="0.35">
      <c r="A600" t="s">
        <v>83</v>
      </c>
      <c r="B600" t="s">
        <v>84</v>
      </c>
      <c r="C600" t="s">
        <v>85</v>
      </c>
      <c r="D600">
        <v>1731643700</v>
      </c>
      <c r="E600" t="s">
        <v>86</v>
      </c>
      <c r="F600" t="s">
        <v>19</v>
      </c>
      <c r="G600">
        <v>49</v>
      </c>
      <c r="H600" t="s">
        <v>83</v>
      </c>
      <c r="I600">
        <v>43</v>
      </c>
      <c r="J600">
        <v>1</v>
      </c>
      <c r="K600" t="s">
        <v>1302</v>
      </c>
      <c r="L600" s="2">
        <v>45241</v>
      </c>
      <c r="M600" s="6">
        <v>0.73923611111111109</v>
      </c>
      <c r="N600" t="s">
        <v>1256</v>
      </c>
      <c r="O600" s="2">
        <v>45248</v>
      </c>
      <c r="P600" s="6">
        <v>0.57629629629629631</v>
      </c>
      <c r="Q600" t="s">
        <v>439</v>
      </c>
      <c r="R600" t="s">
        <v>403</v>
      </c>
      <c r="S600" t="s">
        <v>948</v>
      </c>
      <c r="T600" t="s">
        <v>713</v>
      </c>
      <c r="U600">
        <v>17</v>
      </c>
      <c r="V600">
        <v>13</v>
      </c>
      <c r="W600">
        <v>7</v>
      </c>
      <c r="X600">
        <v>43</v>
      </c>
      <c r="Y600" t="s">
        <v>676</v>
      </c>
      <c r="Z600" t="s">
        <v>409</v>
      </c>
      <c r="AA600">
        <v>750</v>
      </c>
      <c r="AB600">
        <v>750</v>
      </c>
      <c r="AC600" t="s">
        <v>403</v>
      </c>
    </row>
    <row r="601" spans="1:29" x14ac:dyDescent="0.35">
      <c r="A601" t="s">
        <v>171</v>
      </c>
      <c r="B601" t="s">
        <v>172</v>
      </c>
      <c r="C601" t="s">
        <v>173</v>
      </c>
      <c r="D601">
        <v>916843169694</v>
      </c>
      <c r="E601" t="s">
        <v>174</v>
      </c>
      <c r="F601" t="s">
        <v>19</v>
      </c>
      <c r="G601">
        <v>14</v>
      </c>
      <c r="H601" t="s">
        <v>171</v>
      </c>
      <c r="I601">
        <v>60</v>
      </c>
      <c r="J601">
        <v>1</v>
      </c>
      <c r="K601" t="s">
        <v>1255</v>
      </c>
      <c r="L601" s="2">
        <v>45238</v>
      </c>
      <c r="M601" s="6">
        <v>0.1570138888888889</v>
      </c>
      <c r="N601" t="s">
        <v>1331</v>
      </c>
      <c r="O601" s="2">
        <v>45245</v>
      </c>
      <c r="P601" s="6">
        <v>0.50557870370370372</v>
      </c>
      <c r="Q601" t="s">
        <v>17</v>
      </c>
      <c r="R601" t="s">
        <v>403</v>
      </c>
      <c r="S601" t="s">
        <v>948</v>
      </c>
      <c r="T601" t="s">
        <v>715</v>
      </c>
      <c r="U601">
        <v>3</v>
      </c>
      <c r="V601">
        <v>12</v>
      </c>
      <c r="W601">
        <v>7</v>
      </c>
      <c r="X601">
        <v>60</v>
      </c>
      <c r="Y601" t="s">
        <v>692</v>
      </c>
      <c r="Z601" t="s">
        <v>635</v>
      </c>
      <c r="AA601">
        <v>827</v>
      </c>
      <c r="AB601">
        <v>827</v>
      </c>
      <c r="AC601" t="s">
        <v>403</v>
      </c>
    </row>
    <row r="602" spans="1:29" x14ac:dyDescent="0.35">
      <c r="A602" t="s">
        <v>220</v>
      </c>
      <c r="B602" t="s">
        <v>221</v>
      </c>
      <c r="C602" t="s">
        <v>200</v>
      </c>
      <c r="D602">
        <v>2007986762</v>
      </c>
      <c r="E602" t="s">
        <v>222</v>
      </c>
      <c r="F602" t="s">
        <v>19</v>
      </c>
      <c r="G602">
        <v>87</v>
      </c>
      <c r="H602" t="s">
        <v>220</v>
      </c>
      <c r="I602">
        <v>2</v>
      </c>
      <c r="J602">
        <v>5</v>
      </c>
      <c r="K602" t="s">
        <v>1349</v>
      </c>
      <c r="L602" s="2">
        <v>44961</v>
      </c>
      <c r="M602" s="6">
        <v>0.55371527777777774</v>
      </c>
      <c r="N602" t="s">
        <v>1272</v>
      </c>
      <c r="O602" s="2">
        <v>44968</v>
      </c>
      <c r="P602" s="6">
        <v>0.96291666666666664</v>
      </c>
      <c r="Q602" t="s">
        <v>458</v>
      </c>
      <c r="R602" t="s">
        <v>407</v>
      </c>
      <c r="S602" t="s">
        <v>712</v>
      </c>
      <c r="T602" t="s">
        <v>713</v>
      </c>
      <c r="U602">
        <v>13</v>
      </c>
      <c r="V602">
        <v>23</v>
      </c>
      <c r="W602">
        <v>7</v>
      </c>
      <c r="X602">
        <v>2</v>
      </c>
      <c r="Y602" t="s">
        <v>630</v>
      </c>
      <c r="Z602" t="s">
        <v>631</v>
      </c>
      <c r="AA602">
        <v>441</v>
      </c>
      <c r="AB602">
        <v>2205</v>
      </c>
      <c r="AC602" t="s">
        <v>407</v>
      </c>
    </row>
    <row r="603" spans="1:29" x14ac:dyDescent="0.35">
      <c r="A603" t="s">
        <v>182</v>
      </c>
      <c r="B603" t="s">
        <v>183</v>
      </c>
      <c r="C603" t="s">
        <v>184</v>
      </c>
      <c r="D603">
        <v>6789522856</v>
      </c>
      <c r="E603" t="s">
        <v>185</v>
      </c>
      <c r="F603" t="s">
        <v>10</v>
      </c>
      <c r="G603">
        <v>53</v>
      </c>
      <c r="H603" t="s">
        <v>182</v>
      </c>
      <c r="I603">
        <v>9</v>
      </c>
      <c r="J603">
        <v>5</v>
      </c>
      <c r="K603" t="s">
        <v>1278</v>
      </c>
      <c r="L603" s="2">
        <v>45158</v>
      </c>
      <c r="M603" s="6">
        <v>0.35121527777777778</v>
      </c>
      <c r="N603" t="s">
        <v>1362</v>
      </c>
      <c r="O603" s="2">
        <v>45165</v>
      </c>
      <c r="P603" s="6">
        <v>0.24966435185185185</v>
      </c>
      <c r="Q603" t="s">
        <v>443</v>
      </c>
      <c r="R603" t="s">
        <v>409</v>
      </c>
      <c r="S603" t="s">
        <v>887</v>
      </c>
      <c r="T603" t="s">
        <v>720</v>
      </c>
      <c r="U603">
        <v>8</v>
      </c>
      <c r="V603">
        <v>5</v>
      </c>
      <c r="W603">
        <v>7</v>
      </c>
      <c r="X603">
        <v>9</v>
      </c>
      <c r="Y603" t="s">
        <v>641</v>
      </c>
      <c r="Z603" t="s">
        <v>633</v>
      </c>
      <c r="AA603">
        <v>1605</v>
      </c>
      <c r="AB603">
        <v>8025</v>
      </c>
      <c r="AC603" t="s">
        <v>409</v>
      </c>
    </row>
    <row r="604" spans="1:29" x14ac:dyDescent="0.35">
      <c r="A604" t="s">
        <v>378</v>
      </c>
      <c r="B604" t="s">
        <v>379</v>
      </c>
      <c r="C604" t="s">
        <v>380</v>
      </c>
      <c r="D604">
        <v>456900126</v>
      </c>
      <c r="E604" t="s">
        <v>381</v>
      </c>
      <c r="F604" t="s">
        <v>10</v>
      </c>
      <c r="G604">
        <v>103</v>
      </c>
      <c r="H604" t="s">
        <v>378</v>
      </c>
      <c r="I604">
        <v>18</v>
      </c>
      <c r="J604">
        <v>3</v>
      </c>
      <c r="K604" t="s">
        <v>1375</v>
      </c>
      <c r="L604" s="2">
        <v>44958</v>
      </c>
      <c r="M604" s="6">
        <v>0.51734953703703701</v>
      </c>
      <c r="N604" t="s">
        <v>1262</v>
      </c>
      <c r="O604" s="2">
        <v>44965</v>
      </c>
      <c r="P604" s="6">
        <v>0.95253472222222224</v>
      </c>
      <c r="Q604" t="s">
        <v>469</v>
      </c>
      <c r="R604" t="s">
        <v>405</v>
      </c>
      <c r="S604" t="s">
        <v>712</v>
      </c>
      <c r="T604" t="s">
        <v>715</v>
      </c>
      <c r="U604">
        <v>12</v>
      </c>
      <c r="V604">
        <v>22</v>
      </c>
      <c r="W604">
        <v>7</v>
      </c>
      <c r="X604">
        <v>18</v>
      </c>
      <c r="Y604" t="s">
        <v>651</v>
      </c>
      <c r="Z604" t="s">
        <v>631</v>
      </c>
      <c r="AA604">
        <v>781</v>
      </c>
      <c r="AB604">
        <v>2343</v>
      </c>
      <c r="AC604" t="s">
        <v>405</v>
      </c>
    </row>
    <row r="605" spans="1:29" x14ac:dyDescent="0.35">
      <c r="A605" t="s">
        <v>321</v>
      </c>
      <c r="B605" t="s">
        <v>322</v>
      </c>
      <c r="C605" t="s">
        <v>323</v>
      </c>
      <c r="D605">
        <v>813770782</v>
      </c>
      <c r="E605" t="s">
        <v>324</v>
      </c>
      <c r="F605" t="s">
        <v>10</v>
      </c>
      <c r="G605">
        <v>104</v>
      </c>
      <c r="H605" t="s">
        <v>321</v>
      </c>
      <c r="I605">
        <v>51</v>
      </c>
      <c r="J605">
        <v>3</v>
      </c>
      <c r="K605" t="s">
        <v>1376</v>
      </c>
      <c r="L605" s="2">
        <v>45289</v>
      </c>
      <c r="M605" s="6">
        <v>7.3252314814814812E-2</v>
      </c>
      <c r="N605" t="s">
        <v>1377</v>
      </c>
      <c r="O605" s="2">
        <v>45296</v>
      </c>
      <c r="P605" s="6">
        <v>1.074074074074074E-2</v>
      </c>
      <c r="Q605" t="s">
        <v>323</v>
      </c>
      <c r="R605" t="s">
        <v>424</v>
      </c>
      <c r="S605" t="s">
        <v>996</v>
      </c>
      <c r="T605" t="s">
        <v>717</v>
      </c>
      <c r="U605">
        <v>1</v>
      </c>
      <c r="V605">
        <v>0</v>
      </c>
      <c r="W605">
        <v>7</v>
      </c>
      <c r="X605">
        <v>51</v>
      </c>
      <c r="Y605" t="s">
        <v>684</v>
      </c>
      <c r="Z605" t="s">
        <v>629</v>
      </c>
      <c r="AA605">
        <v>1084</v>
      </c>
      <c r="AB605">
        <v>3252</v>
      </c>
      <c r="AC605" t="s">
        <v>424</v>
      </c>
    </row>
    <row r="606" spans="1:29" x14ac:dyDescent="0.35">
      <c r="A606" t="s">
        <v>370</v>
      </c>
      <c r="B606" t="s">
        <v>371</v>
      </c>
      <c r="C606" t="s">
        <v>372</v>
      </c>
      <c r="D606">
        <v>2769457161</v>
      </c>
      <c r="E606" t="s">
        <v>373</v>
      </c>
      <c r="F606" t="s">
        <v>10</v>
      </c>
      <c r="G606">
        <v>115</v>
      </c>
      <c r="H606" t="s">
        <v>370</v>
      </c>
      <c r="I606">
        <v>57</v>
      </c>
      <c r="J606">
        <v>1</v>
      </c>
      <c r="K606" t="s">
        <v>1307</v>
      </c>
      <c r="L606" s="2">
        <v>45044</v>
      </c>
      <c r="M606" s="6">
        <v>0.75789351851851849</v>
      </c>
      <c r="N606" t="s">
        <v>1288</v>
      </c>
      <c r="O606" s="2">
        <v>45051</v>
      </c>
      <c r="P606" s="6">
        <v>0.48369212962962965</v>
      </c>
      <c r="Q606" t="s">
        <v>475</v>
      </c>
      <c r="R606" t="s">
        <v>405</v>
      </c>
      <c r="S606" t="s">
        <v>997</v>
      </c>
      <c r="T606" t="s">
        <v>717</v>
      </c>
      <c r="U606">
        <v>18</v>
      </c>
      <c r="V606">
        <v>11</v>
      </c>
      <c r="W606">
        <v>7</v>
      </c>
      <c r="X606">
        <v>57</v>
      </c>
      <c r="Y606" t="s">
        <v>689</v>
      </c>
      <c r="Z606" t="s">
        <v>633</v>
      </c>
      <c r="AA606">
        <v>1582</v>
      </c>
      <c r="AB606">
        <v>1582</v>
      </c>
      <c r="AC606" t="s">
        <v>405</v>
      </c>
    </row>
    <row r="607" spans="1:29" x14ac:dyDescent="0.35">
      <c r="A607" t="s">
        <v>256</v>
      </c>
      <c r="B607" t="s">
        <v>257</v>
      </c>
      <c r="C607" t="s">
        <v>258</v>
      </c>
      <c r="D607">
        <v>9753056313</v>
      </c>
      <c r="E607" t="s">
        <v>259</v>
      </c>
      <c r="F607" t="s">
        <v>19</v>
      </c>
      <c r="G607">
        <v>128</v>
      </c>
      <c r="H607" t="s">
        <v>256</v>
      </c>
      <c r="I607">
        <v>12</v>
      </c>
      <c r="J607">
        <v>3</v>
      </c>
      <c r="K607" t="s">
        <v>1267</v>
      </c>
      <c r="L607" s="2">
        <v>44991</v>
      </c>
      <c r="M607" s="6">
        <v>0.70171296296296293</v>
      </c>
      <c r="N607" t="s">
        <v>1380</v>
      </c>
      <c r="O607" s="2">
        <v>44998</v>
      </c>
      <c r="P607" s="6">
        <v>0.63285879629629627</v>
      </c>
      <c r="Q607" t="s">
        <v>473</v>
      </c>
      <c r="R607" t="s">
        <v>401</v>
      </c>
      <c r="S607" t="s">
        <v>839</v>
      </c>
      <c r="T607" t="s">
        <v>727</v>
      </c>
      <c r="U607">
        <v>16</v>
      </c>
      <c r="V607">
        <v>15</v>
      </c>
      <c r="W607">
        <v>7</v>
      </c>
      <c r="X607">
        <v>12</v>
      </c>
      <c r="Y607" t="s">
        <v>645</v>
      </c>
      <c r="Z607" t="s">
        <v>631</v>
      </c>
      <c r="AA607">
        <v>672</v>
      </c>
      <c r="AB607">
        <v>2016</v>
      </c>
      <c r="AC607" t="s">
        <v>401</v>
      </c>
    </row>
    <row r="608" spans="1:29" x14ac:dyDescent="0.35">
      <c r="A608" t="s">
        <v>305</v>
      </c>
      <c r="B608" t="s">
        <v>306</v>
      </c>
      <c r="C608" t="s">
        <v>307</v>
      </c>
      <c r="D608">
        <v>3005266310</v>
      </c>
      <c r="E608" t="s">
        <v>308</v>
      </c>
      <c r="F608" t="s">
        <v>10</v>
      </c>
      <c r="G608">
        <v>131</v>
      </c>
      <c r="H608" t="s">
        <v>305</v>
      </c>
      <c r="I608">
        <v>3</v>
      </c>
      <c r="J608">
        <v>5</v>
      </c>
      <c r="K608" t="s">
        <v>1349</v>
      </c>
      <c r="L608" s="2">
        <v>44961</v>
      </c>
      <c r="M608" s="6">
        <v>0.85474537037037035</v>
      </c>
      <c r="N608" t="s">
        <v>1272</v>
      </c>
      <c r="O608" s="2">
        <v>44968</v>
      </c>
      <c r="P608" s="6">
        <v>0.35350694444444447</v>
      </c>
      <c r="Q608" t="s">
        <v>239</v>
      </c>
      <c r="R608" t="s">
        <v>407</v>
      </c>
      <c r="S608" t="s">
        <v>712</v>
      </c>
      <c r="T608" t="s">
        <v>713</v>
      </c>
      <c r="U608">
        <v>20</v>
      </c>
      <c r="V608">
        <v>8</v>
      </c>
      <c r="W608">
        <v>7</v>
      </c>
      <c r="X608">
        <v>3</v>
      </c>
      <c r="Y608" t="s">
        <v>632</v>
      </c>
      <c r="Z608" t="s">
        <v>633</v>
      </c>
      <c r="AA608">
        <v>1534</v>
      </c>
      <c r="AB608">
        <v>7670</v>
      </c>
      <c r="AC608" t="s">
        <v>407</v>
      </c>
    </row>
    <row r="609" spans="1:29" x14ac:dyDescent="0.35">
      <c r="A609" t="s">
        <v>91</v>
      </c>
      <c r="B609" t="s">
        <v>92</v>
      </c>
      <c r="C609" t="s">
        <v>93</v>
      </c>
      <c r="D609">
        <v>913111711777</v>
      </c>
      <c r="E609" t="s">
        <v>94</v>
      </c>
      <c r="F609" t="s">
        <v>19</v>
      </c>
      <c r="G609">
        <v>138</v>
      </c>
      <c r="H609" t="s">
        <v>91</v>
      </c>
      <c r="I609">
        <v>57</v>
      </c>
      <c r="J609">
        <v>4</v>
      </c>
      <c r="K609" t="s">
        <v>1318</v>
      </c>
      <c r="L609" s="2">
        <v>44996</v>
      </c>
      <c r="M609" s="6">
        <v>0.39856481481481482</v>
      </c>
      <c r="N609" t="s">
        <v>1398</v>
      </c>
      <c r="O609" s="2">
        <v>45003</v>
      </c>
      <c r="P609" s="6">
        <v>0.25185185185185183</v>
      </c>
      <c r="Q609" t="s">
        <v>485</v>
      </c>
      <c r="R609" t="s">
        <v>405</v>
      </c>
      <c r="S609" t="s">
        <v>839</v>
      </c>
      <c r="T609" t="s">
        <v>713</v>
      </c>
      <c r="U609">
        <v>9</v>
      </c>
      <c r="V609">
        <v>6</v>
      </c>
      <c r="W609">
        <v>7</v>
      </c>
      <c r="X609">
        <v>57</v>
      </c>
      <c r="Y609" t="s">
        <v>689</v>
      </c>
      <c r="Z609" t="s">
        <v>633</v>
      </c>
      <c r="AA609">
        <v>1582</v>
      </c>
      <c r="AB609">
        <v>6328</v>
      </c>
      <c r="AC609" t="s">
        <v>405</v>
      </c>
    </row>
    <row r="610" spans="1:29" x14ac:dyDescent="0.35">
      <c r="A610" t="s">
        <v>205</v>
      </c>
      <c r="B610" t="s">
        <v>206</v>
      </c>
      <c r="C610" t="s">
        <v>207</v>
      </c>
      <c r="D610">
        <v>911200621501</v>
      </c>
      <c r="E610" t="s">
        <v>208</v>
      </c>
      <c r="F610" t="s">
        <v>10</v>
      </c>
      <c r="G610">
        <v>151</v>
      </c>
      <c r="H610" t="s">
        <v>205</v>
      </c>
      <c r="I610">
        <v>43</v>
      </c>
      <c r="J610">
        <v>1</v>
      </c>
      <c r="K610" t="s">
        <v>1254</v>
      </c>
      <c r="L610" s="2">
        <v>45233</v>
      </c>
      <c r="M610" s="6">
        <v>0.90446759259259257</v>
      </c>
      <c r="N610" t="s">
        <v>1369</v>
      </c>
      <c r="O610" s="2">
        <v>45240</v>
      </c>
      <c r="P610" s="6">
        <v>0.16391203703703705</v>
      </c>
      <c r="Q610" t="s">
        <v>495</v>
      </c>
      <c r="R610" t="s">
        <v>403</v>
      </c>
      <c r="S610" t="s">
        <v>948</v>
      </c>
      <c r="T610" t="s">
        <v>717</v>
      </c>
      <c r="U610">
        <v>21</v>
      </c>
      <c r="V610">
        <v>3</v>
      </c>
      <c r="W610">
        <v>7</v>
      </c>
      <c r="X610">
        <v>43</v>
      </c>
      <c r="Y610" t="s">
        <v>676</v>
      </c>
      <c r="Z610" t="s">
        <v>409</v>
      </c>
      <c r="AA610">
        <v>750</v>
      </c>
      <c r="AB610">
        <v>750</v>
      </c>
      <c r="AC610" t="s">
        <v>403</v>
      </c>
    </row>
    <row r="611" spans="1:29" x14ac:dyDescent="0.35">
      <c r="A611" t="s">
        <v>171</v>
      </c>
      <c r="B611" t="s">
        <v>172</v>
      </c>
      <c r="C611" t="s">
        <v>173</v>
      </c>
      <c r="D611">
        <v>916843169694</v>
      </c>
      <c r="E611" t="s">
        <v>174</v>
      </c>
      <c r="F611" t="s">
        <v>19</v>
      </c>
      <c r="G611">
        <v>175</v>
      </c>
      <c r="H611" t="s">
        <v>171</v>
      </c>
      <c r="I611">
        <v>31</v>
      </c>
      <c r="J611">
        <v>1</v>
      </c>
      <c r="K611" t="s">
        <v>1388</v>
      </c>
      <c r="L611" s="2">
        <v>45212</v>
      </c>
      <c r="M611" s="6">
        <v>5.4016203703703705E-2</v>
      </c>
      <c r="N611" t="s">
        <v>1423</v>
      </c>
      <c r="O611" s="2">
        <v>45219</v>
      </c>
      <c r="P611" s="6">
        <v>0.30754629629629632</v>
      </c>
      <c r="Q611" t="s">
        <v>503</v>
      </c>
      <c r="R611" t="s">
        <v>424</v>
      </c>
      <c r="S611" t="s">
        <v>1006</v>
      </c>
      <c r="T611" t="s">
        <v>717</v>
      </c>
      <c r="U611">
        <v>1</v>
      </c>
      <c r="V611">
        <v>7</v>
      </c>
      <c r="W611">
        <v>7</v>
      </c>
      <c r="X611">
        <v>31</v>
      </c>
      <c r="Y611" t="s">
        <v>664</v>
      </c>
      <c r="Z611" t="s">
        <v>633</v>
      </c>
      <c r="AA611">
        <v>1804</v>
      </c>
      <c r="AB611">
        <v>1804</v>
      </c>
      <c r="AC611" t="s">
        <v>424</v>
      </c>
    </row>
    <row r="612" spans="1:29" x14ac:dyDescent="0.35">
      <c r="A612" t="s">
        <v>275</v>
      </c>
      <c r="B612" t="s">
        <v>276</v>
      </c>
      <c r="C612" t="s">
        <v>141</v>
      </c>
      <c r="D612">
        <v>3859920805</v>
      </c>
      <c r="E612" t="s">
        <v>277</v>
      </c>
      <c r="F612" t="s">
        <v>19</v>
      </c>
      <c r="G612">
        <v>182</v>
      </c>
      <c r="H612" t="s">
        <v>275</v>
      </c>
      <c r="I612">
        <v>2</v>
      </c>
      <c r="J612">
        <v>1</v>
      </c>
      <c r="K612" t="s">
        <v>1262</v>
      </c>
      <c r="L612" s="2">
        <v>44965</v>
      </c>
      <c r="M612" s="6">
        <v>0.97326388888888893</v>
      </c>
      <c r="N612" t="s">
        <v>1356</v>
      </c>
      <c r="O612" s="2">
        <v>44972</v>
      </c>
      <c r="P612" s="6">
        <v>0.25524305555555554</v>
      </c>
      <c r="Q612" t="s">
        <v>504</v>
      </c>
      <c r="R612" t="s">
        <v>407</v>
      </c>
      <c r="S612" t="s">
        <v>712</v>
      </c>
      <c r="T612" t="s">
        <v>715</v>
      </c>
      <c r="U612">
        <v>23</v>
      </c>
      <c r="V612">
        <v>6</v>
      </c>
      <c r="W612">
        <v>7</v>
      </c>
      <c r="X612">
        <v>2</v>
      </c>
      <c r="Y612" t="s">
        <v>630</v>
      </c>
      <c r="Z612" t="s">
        <v>631</v>
      </c>
      <c r="AA612">
        <v>441</v>
      </c>
      <c r="AB612">
        <v>441</v>
      </c>
      <c r="AC612" t="s">
        <v>407</v>
      </c>
    </row>
    <row r="613" spans="1:29" x14ac:dyDescent="0.35">
      <c r="A613" t="s">
        <v>264</v>
      </c>
      <c r="B613" t="s">
        <v>265</v>
      </c>
      <c r="C613" t="s">
        <v>266</v>
      </c>
      <c r="D613">
        <v>407409251</v>
      </c>
      <c r="E613" t="s">
        <v>267</v>
      </c>
      <c r="F613" t="s">
        <v>19</v>
      </c>
      <c r="G613">
        <v>188</v>
      </c>
      <c r="H613" t="s">
        <v>264</v>
      </c>
      <c r="I613">
        <v>22</v>
      </c>
      <c r="J613">
        <v>5</v>
      </c>
      <c r="K613" t="s">
        <v>1428</v>
      </c>
      <c r="L613" s="2">
        <v>45187</v>
      </c>
      <c r="M613" s="6">
        <v>6.8437499999999998E-2</v>
      </c>
      <c r="N613" t="s">
        <v>1429</v>
      </c>
      <c r="O613" s="2">
        <v>45194</v>
      </c>
      <c r="P613" s="6">
        <v>0.58486111111111116</v>
      </c>
      <c r="Q613" t="s">
        <v>113</v>
      </c>
      <c r="R613" t="s">
        <v>424</v>
      </c>
      <c r="S613" t="s">
        <v>1005</v>
      </c>
      <c r="T613" t="s">
        <v>727</v>
      </c>
      <c r="U613">
        <v>1</v>
      </c>
      <c r="V613">
        <v>14</v>
      </c>
      <c r="W613">
        <v>7</v>
      </c>
      <c r="X613">
        <v>22</v>
      </c>
      <c r="Y613" t="s">
        <v>655</v>
      </c>
      <c r="Z613" t="s">
        <v>629</v>
      </c>
      <c r="AA613">
        <v>1639</v>
      </c>
      <c r="AB613">
        <v>8195</v>
      </c>
      <c r="AC613" t="s">
        <v>424</v>
      </c>
    </row>
    <row r="614" spans="1:29" x14ac:dyDescent="0.35">
      <c r="A614" t="s">
        <v>151</v>
      </c>
      <c r="B614" t="s">
        <v>152</v>
      </c>
      <c r="C614" t="s">
        <v>153</v>
      </c>
      <c r="D614">
        <v>1972392634</v>
      </c>
      <c r="E614" t="s">
        <v>154</v>
      </c>
      <c r="F614" t="s">
        <v>19</v>
      </c>
      <c r="G614">
        <v>195</v>
      </c>
      <c r="H614" t="s">
        <v>151</v>
      </c>
      <c r="I614">
        <v>67</v>
      </c>
      <c r="J614">
        <v>5</v>
      </c>
      <c r="K614" t="s">
        <v>1437</v>
      </c>
      <c r="L614" s="2">
        <v>45026</v>
      </c>
      <c r="M614" s="6">
        <v>0.23186342592592593</v>
      </c>
      <c r="N614" t="s">
        <v>1438</v>
      </c>
      <c r="O614" s="2">
        <v>45033</v>
      </c>
      <c r="P614" s="6">
        <v>0.32754629629629628</v>
      </c>
      <c r="Q614" t="s">
        <v>440</v>
      </c>
      <c r="R614" t="s">
        <v>401</v>
      </c>
      <c r="S614" t="s">
        <v>997</v>
      </c>
      <c r="T614" t="s">
        <v>727</v>
      </c>
      <c r="U614">
        <v>5</v>
      </c>
      <c r="V614">
        <v>7</v>
      </c>
      <c r="W614">
        <v>7</v>
      </c>
      <c r="X614">
        <v>67</v>
      </c>
      <c r="Y614" t="s">
        <v>699</v>
      </c>
      <c r="Z614" t="s">
        <v>409</v>
      </c>
      <c r="AA614">
        <v>1374</v>
      </c>
      <c r="AB614">
        <v>6870</v>
      </c>
      <c r="AC614" t="s">
        <v>401</v>
      </c>
    </row>
    <row r="615" spans="1:29" x14ac:dyDescent="0.35">
      <c r="A615" t="s">
        <v>175</v>
      </c>
      <c r="B615" t="s">
        <v>176</v>
      </c>
      <c r="C615" t="s">
        <v>145</v>
      </c>
      <c r="D615">
        <v>2544865070</v>
      </c>
      <c r="E615" t="s">
        <v>177</v>
      </c>
      <c r="F615" t="s">
        <v>10</v>
      </c>
      <c r="G615">
        <v>211</v>
      </c>
      <c r="H615" t="s">
        <v>175</v>
      </c>
      <c r="I615">
        <v>31</v>
      </c>
      <c r="J615">
        <v>5</v>
      </c>
      <c r="K615" t="s">
        <v>1451</v>
      </c>
      <c r="L615" s="2">
        <v>45221</v>
      </c>
      <c r="M615" s="6">
        <v>0.76040509259259259</v>
      </c>
      <c r="N615" t="s">
        <v>1452</v>
      </c>
      <c r="O615" s="2">
        <v>45228</v>
      </c>
      <c r="P615" s="6">
        <v>0.73614583333333339</v>
      </c>
      <c r="Q615" t="s">
        <v>50</v>
      </c>
      <c r="R615" t="s">
        <v>424</v>
      </c>
      <c r="S615" t="s">
        <v>1006</v>
      </c>
      <c r="T615" t="s">
        <v>720</v>
      </c>
      <c r="U615">
        <v>18</v>
      </c>
      <c r="V615">
        <v>17</v>
      </c>
      <c r="W615">
        <v>7</v>
      </c>
      <c r="X615">
        <v>31</v>
      </c>
      <c r="Y615" t="s">
        <v>664</v>
      </c>
      <c r="Z615" t="s">
        <v>633</v>
      </c>
      <c r="AA615">
        <v>1804</v>
      </c>
      <c r="AB615">
        <v>9020</v>
      </c>
      <c r="AC615" t="s">
        <v>424</v>
      </c>
    </row>
    <row r="616" spans="1:29" x14ac:dyDescent="0.35">
      <c r="A616" t="s">
        <v>159</v>
      </c>
      <c r="B616" t="s">
        <v>160</v>
      </c>
      <c r="C616" t="s">
        <v>161</v>
      </c>
      <c r="D616">
        <v>918804850295</v>
      </c>
      <c r="E616" t="s">
        <v>162</v>
      </c>
      <c r="F616" t="s">
        <v>19</v>
      </c>
      <c r="G616">
        <v>271</v>
      </c>
      <c r="H616" t="s">
        <v>159</v>
      </c>
      <c r="I616">
        <v>36</v>
      </c>
      <c r="J616">
        <v>5</v>
      </c>
      <c r="K616" t="s">
        <v>1450</v>
      </c>
      <c r="L616" s="2">
        <v>45100</v>
      </c>
      <c r="M616" s="6">
        <v>0.76923611111111112</v>
      </c>
      <c r="N616" t="s">
        <v>1421</v>
      </c>
      <c r="O616" s="2">
        <v>45107</v>
      </c>
      <c r="P616" s="6">
        <v>0.76394675925925926</v>
      </c>
      <c r="Q616" t="s">
        <v>538</v>
      </c>
      <c r="R616" t="s">
        <v>405</v>
      </c>
      <c r="S616" t="s">
        <v>1000</v>
      </c>
      <c r="T616" t="s">
        <v>717</v>
      </c>
      <c r="U616">
        <v>18</v>
      </c>
      <c r="V616">
        <v>18</v>
      </c>
      <c r="W616">
        <v>7</v>
      </c>
      <c r="X616">
        <v>36</v>
      </c>
      <c r="Y616" t="s">
        <v>669</v>
      </c>
      <c r="Z616" t="s">
        <v>631</v>
      </c>
      <c r="AA616">
        <v>203</v>
      </c>
      <c r="AB616">
        <v>1015</v>
      </c>
      <c r="AC616" t="s">
        <v>405</v>
      </c>
    </row>
    <row r="617" spans="1:29" x14ac:dyDescent="0.35">
      <c r="A617" t="s">
        <v>337</v>
      </c>
      <c r="B617" t="s">
        <v>338</v>
      </c>
      <c r="C617" t="s">
        <v>339</v>
      </c>
      <c r="D617">
        <v>9628920018</v>
      </c>
      <c r="E617" t="s">
        <v>340</v>
      </c>
      <c r="F617" t="s">
        <v>10</v>
      </c>
      <c r="G617">
        <v>283</v>
      </c>
      <c r="H617" t="s">
        <v>337</v>
      </c>
      <c r="I617">
        <v>23</v>
      </c>
      <c r="J617">
        <v>2</v>
      </c>
      <c r="K617" t="s">
        <v>1381</v>
      </c>
      <c r="L617" s="2">
        <v>45253</v>
      </c>
      <c r="M617" s="6">
        <v>0.11914351851851852</v>
      </c>
      <c r="N617" t="s">
        <v>1485</v>
      </c>
      <c r="O617" s="2">
        <v>45260</v>
      </c>
      <c r="P617" s="6">
        <v>0.76504629629629628</v>
      </c>
      <c r="Q617" t="s">
        <v>542</v>
      </c>
      <c r="R617" t="s">
        <v>401</v>
      </c>
      <c r="S617" t="s">
        <v>948</v>
      </c>
      <c r="T617" t="s">
        <v>740</v>
      </c>
      <c r="U617">
        <v>2</v>
      </c>
      <c r="V617">
        <v>18</v>
      </c>
      <c r="W617">
        <v>7</v>
      </c>
      <c r="X617">
        <v>23</v>
      </c>
      <c r="Y617" t="s">
        <v>656</v>
      </c>
      <c r="Z617" t="s">
        <v>635</v>
      </c>
      <c r="AA617">
        <v>1098</v>
      </c>
      <c r="AB617">
        <v>2196</v>
      </c>
      <c r="AC617" t="s">
        <v>401</v>
      </c>
    </row>
    <row r="618" spans="1:29" x14ac:dyDescent="0.35">
      <c r="A618" t="s">
        <v>344</v>
      </c>
      <c r="B618" t="s">
        <v>345</v>
      </c>
      <c r="C618" t="s">
        <v>702</v>
      </c>
      <c r="D618">
        <v>919113488461</v>
      </c>
      <c r="E618" t="s">
        <v>346</v>
      </c>
      <c r="F618" t="s">
        <v>10</v>
      </c>
      <c r="G618">
        <v>304</v>
      </c>
      <c r="H618" t="s">
        <v>344</v>
      </c>
      <c r="I618">
        <v>67</v>
      </c>
      <c r="J618">
        <v>3</v>
      </c>
      <c r="K618" t="s">
        <v>1268</v>
      </c>
      <c r="L618" s="2">
        <v>44997</v>
      </c>
      <c r="M618" s="6">
        <v>0.39199074074074075</v>
      </c>
      <c r="N618" t="s">
        <v>1353</v>
      </c>
      <c r="O618" s="2">
        <v>45004</v>
      </c>
      <c r="P618" s="6">
        <v>0.96501157407407412</v>
      </c>
      <c r="Q618" t="s">
        <v>331</v>
      </c>
      <c r="R618" t="s">
        <v>401</v>
      </c>
      <c r="S618" t="s">
        <v>839</v>
      </c>
      <c r="T618" t="s">
        <v>720</v>
      </c>
      <c r="U618">
        <v>9</v>
      </c>
      <c r="V618">
        <v>23</v>
      </c>
      <c r="W618">
        <v>7</v>
      </c>
      <c r="X618">
        <v>67</v>
      </c>
      <c r="Y618" t="s">
        <v>699</v>
      </c>
      <c r="Z618" t="s">
        <v>409</v>
      </c>
      <c r="AA618">
        <v>1374</v>
      </c>
      <c r="AB618">
        <v>4122</v>
      </c>
      <c r="AC618" t="s">
        <v>401</v>
      </c>
    </row>
    <row r="619" spans="1:29" x14ac:dyDescent="0.35">
      <c r="A619" t="s">
        <v>32</v>
      </c>
      <c r="B619" t="s">
        <v>33</v>
      </c>
      <c r="C619" t="s">
        <v>34</v>
      </c>
      <c r="D619">
        <v>918576675504</v>
      </c>
      <c r="E619" t="s">
        <v>35</v>
      </c>
      <c r="F619" t="s">
        <v>19</v>
      </c>
      <c r="G619">
        <v>320</v>
      </c>
      <c r="H619" t="s">
        <v>32</v>
      </c>
      <c r="I619">
        <v>13</v>
      </c>
      <c r="J619">
        <v>1</v>
      </c>
      <c r="K619" t="s">
        <v>1379</v>
      </c>
      <c r="L619" s="2">
        <v>44986</v>
      </c>
      <c r="M619" s="6">
        <v>0.32633101851851853</v>
      </c>
      <c r="N619" t="s">
        <v>1317</v>
      </c>
      <c r="O619" s="2">
        <v>44993</v>
      </c>
      <c r="P619" s="6">
        <v>0.35996527777777776</v>
      </c>
      <c r="Q619" t="s">
        <v>524</v>
      </c>
      <c r="R619" t="s">
        <v>414</v>
      </c>
      <c r="S619" t="s">
        <v>839</v>
      </c>
      <c r="T619" t="s">
        <v>715</v>
      </c>
      <c r="U619">
        <v>7</v>
      </c>
      <c r="V619">
        <v>8</v>
      </c>
      <c r="W619">
        <v>7</v>
      </c>
      <c r="X619">
        <v>13</v>
      </c>
      <c r="Y619" t="s">
        <v>646</v>
      </c>
      <c r="Z619" t="s">
        <v>644</v>
      </c>
      <c r="AA619">
        <v>1141</v>
      </c>
      <c r="AB619">
        <v>1141</v>
      </c>
      <c r="AC619" t="s">
        <v>414</v>
      </c>
    </row>
    <row r="620" spans="1:29" x14ac:dyDescent="0.35">
      <c r="A620" t="s">
        <v>344</v>
      </c>
      <c r="B620" t="s">
        <v>345</v>
      </c>
      <c r="C620" t="s">
        <v>702</v>
      </c>
      <c r="D620">
        <v>919113488461</v>
      </c>
      <c r="E620" t="s">
        <v>346</v>
      </c>
      <c r="F620" t="s">
        <v>10</v>
      </c>
      <c r="G620">
        <v>326</v>
      </c>
      <c r="H620" t="s">
        <v>344</v>
      </c>
      <c r="I620">
        <v>34</v>
      </c>
      <c r="J620">
        <v>3</v>
      </c>
      <c r="K620" t="s">
        <v>1362</v>
      </c>
      <c r="L620" s="2">
        <v>45165</v>
      </c>
      <c r="M620" s="6">
        <v>0.65214120370370365</v>
      </c>
      <c r="N620" t="s">
        <v>1406</v>
      </c>
      <c r="O620" s="2">
        <v>45172</v>
      </c>
      <c r="P620" s="6">
        <v>0.64828703703703705</v>
      </c>
      <c r="Q620" t="s">
        <v>8</v>
      </c>
      <c r="R620" t="s">
        <v>409</v>
      </c>
      <c r="S620" t="s">
        <v>887</v>
      </c>
      <c r="T620" t="s">
        <v>720</v>
      </c>
      <c r="U620">
        <v>15</v>
      </c>
      <c r="V620">
        <v>15</v>
      </c>
      <c r="W620">
        <v>7</v>
      </c>
      <c r="X620">
        <v>34</v>
      </c>
      <c r="Y620" t="s">
        <v>667</v>
      </c>
      <c r="Z620" t="s">
        <v>629</v>
      </c>
      <c r="AA620">
        <v>1335</v>
      </c>
      <c r="AB620">
        <v>4005</v>
      </c>
      <c r="AC620" t="s">
        <v>409</v>
      </c>
    </row>
    <row r="621" spans="1:29" x14ac:dyDescent="0.35">
      <c r="A621" t="s">
        <v>209</v>
      </c>
      <c r="B621" t="s">
        <v>210</v>
      </c>
      <c r="C621" t="s">
        <v>211</v>
      </c>
      <c r="D621">
        <v>5846932069</v>
      </c>
      <c r="E621" t="s">
        <v>212</v>
      </c>
      <c r="F621" t="s">
        <v>19</v>
      </c>
      <c r="G621">
        <v>332</v>
      </c>
      <c r="H621" t="s">
        <v>209</v>
      </c>
      <c r="I621">
        <v>20</v>
      </c>
      <c r="J621">
        <v>5</v>
      </c>
      <c r="K621" t="s">
        <v>1487</v>
      </c>
      <c r="L621" s="2">
        <v>45027</v>
      </c>
      <c r="M621" s="6">
        <v>0.84320601851851851</v>
      </c>
      <c r="N621" t="s">
        <v>1363</v>
      </c>
      <c r="O621" s="2">
        <v>45034</v>
      </c>
      <c r="P621" s="6">
        <v>0.59078703703703705</v>
      </c>
      <c r="Q621" t="s">
        <v>418</v>
      </c>
      <c r="R621" t="s">
        <v>401</v>
      </c>
      <c r="S621" t="s">
        <v>997</v>
      </c>
      <c r="T621" t="s">
        <v>731</v>
      </c>
      <c r="U621">
        <v>20</v>
      </c>
      <c r="V621">
        <v>14</v>
      </c>
      <c r="W621">
        <v>7</v>
      </c>
      <c r="X621">
        <v>20</v>
      </c>
      <c r="Y621" t="s">
        <v>653</v>
      </c>
      <c r="Z621" t="s">
        <v>633</v>
      </c>
      <c r="AA621">
        <v>697</v>
      </c>
      <c r="AB621">
        <v>3485</v>
      </c>
      <c r="AC621" t="s">
        <v>401</v>
      </c>
    </row>
    <row r="622" spans="1:29" x14ac:dyDescent="0.35">
      <c r="A622" t="s">
        <v>167</v>
      </c>
      <c r="B622" t="s">
        <v>168</v>
      </c>
      <c r="C622" t="s">
        <v>169</v>
      </c>
      <c r="D622">
        <v>625408216</v>
      </c>
      <c r="E622" t="s">
        <v>170</v>
      </c>
      <c r="F622" t="s">
        <v>19</v>
      </c>
      <c r="G622">
        <v>362</v>
      </c>
      <c r="H622" t="s">
        <v>167</v>
      </c>
      <c r="I622">
        <v>31</v>
      </c>
      <c r="J622">
        <v>2</v>
      </c>
      <c r="K622" t="s">
        <v>1401</v>
      </c>
      <c r="L622" s="2">
        <v>44995</v>
      </c>
      <c r="M622" s="6">
        <v>0.15278935185185186</v>
      </c>
      <c r="N622" t="s">
        <v>1407</v>
      </c>
      <c r="O622" s="2">
        <v>45002</v>
      </c>
      <c r="P622" s="6">
        <v>0.44123842592592594</v>
      </c>
      <c r="Q622" t="s">
        <v>556</v>
      </c>
      <c r="R622" t="s">
        <v>424</v>
      </c>
      <c r="S622" t="s">
        <v>839</v>
      </c>
      <c r="T622" t="s">
        <v>717</v>
      </c>
      <c r="U622">
        <v>3</v>
      </c>
      <c r="V622">
        <v>10</v>
      </c>
      <c r="W622">
        <v>7</v>
      </c>
      <c r="X622">
        <v>31</v>
      </c>
      <c r="Y622" t="s">
        <v>664</v>
      </c>
      <c r="Z622" t="s">
        <v>633</v>
      </c>
      <c r="AA622">
        <v>1804</v>
      </c>
      <c r="AB622">
        <v>3608</v>
      </c>
      <c r="AC622" t="s">
        <v>424</v>
      </c>
    </row>
    <row r="623" spans="1:29" x14ac:dyDescent="0.35">
      <c r="A623" t="s">
        <v>163</v>
      </c>
      <c r="B623" t="s">
        <v>164</v>
      </c>
      <c r="C623" t="s">
        <v>165</v>
      </c>
      <c r="D623">
        <v>918810621361</v>
      </c>
      <c r="E623" t="s">
        <v>166</v>
      </c>
      <c r="F623" t="s">
        <v>10</v>
      </c>
      <c r="G623">
        <v>378</v>
      </c>
      <c r="H623" t="s">
        <v>163</v>
      </c>
      <c r="I623">
        <v>6</v>
      </c>
      <c r="J623">
        <v>2</v>
      </c>
      <c r="K623" t="s">
        <v>1379</v>
      </c>
      <c r="L623" s="2">
        <v>44986</v>
      </c>
      <c r="M623" s="6">
        <v>0.47939814814814813</v>
      </c>
      <c r="N623" t="s">
        <v>1317</v>
      </c>
      <c r="O623" s="2">
        <v>44993</v>
      </c>
      <c r="P623" s="6">
        <v>0.81032407407407403</v>
      </c>
      <c r="Q623" t="s">
        <v>563</v>
      </c>
      <c r="R623" t="s">
        <v>414</v>
      </c>
      <c r="S623" t="s">
        <v>839</v>
      </c>
      <c r="T623" t="s">
        <v>715</v>
      </c>
      <c r="U623">
        <v>11</v>
      </c>
      <c r="V623">
        <v>19</v>
      </c>
      <c r="W623">
        <v>7</v>
      </c>
      <c r="X623">
        <v>6</v>
      </c>
      <c r="Y623" t="s">
        <v>637</v>
      </c>
      <c r="Z623" t="s">
        <v>638</v>
      </c>
      <c r="AA623">
        <v>1112</v>
      </c>
      <c r="AB623">
        <v>2224</v>
      </c>
      <c r="AC623" t="s">
        <v>414</v>
      </c>
    </row>
    <row r="624" spans="1:29" x14ac:dyDescent="0.35">
      <c r="A624" t="s">
        <v>40</v>
      </c>
      <c r="B624" t="s">
        <v>41</v>
      </c>
      <c r="C624" t="s">
        <v>42</v>
      </c>
      <c r="D624">
        <v>1336765676</v>
      </c>
      <c r="E624" t="s">
        <v>43</v>
      </c>
      <c r="F624" t="s">
        <v>10</v>
      </c>
      <c r="G624">
        <v>380</v>
      </c>
      <c r="H624" t="s">
        <v>40</v>
      </c>
      <c r="I624">
        <v>60</v>
      </c>
      <c r="J624">
        <v>4</v>
      </c>
      <c r="K624" t="s">
        <v>1255</v>
      </c>
      <c r="L624" s="2">
        <v>45238</v>
      </c>
      <c r="M624" s="6">
        <v>0.56460648148148151</v>
      </c>
      <c r="N624" t="s">
        <v>1331</v>
      </c>
      <c r="O624" s="2">
        <v>45245</v>
      </c>
      <c r="P624" s="6">
        <v>0.98653935185185182</v>
      </c>
      <c r="Q624" t="s">
        <v>97</v>
      </c>
      <c r="R624" t="s">
        <v>403</v>
      </c>
      <c r="S624" t="s">
        <v>948</v>
      </c>
      <c r="T624" t="s">
        <v>715</v>
      </c>
      <c r="U624">
        <v>13</v>
      </c>
      <c r="V624">
        <v>23</v>
      </c>
      <c r="W624">
        <v>7</v>
      </c>
      <c r="X624">
        <v>60</v>
      </c>
      <c r="Y624" t="s">
        <v>692</v>
      </c>
      <c r="Z624" t="s">
        <v>635</v>
      </c>
      <c r="AA624">
        <v>827</v>
      </c>
      <c r="AB624">
        <v>3308</v>
      </c>
      <c r="AC624" t="s">
        <v>403</v>
      </c>
    </row>
    <row r="625" spans="1:29" x14ac:dyDescent="0.35">
      <c r="A625" t="s">
        <v>175</v>
      </c>
      <c r="B625" t="s">
        <v>176</v>
      </c>
      <c r="C625" t="s">
        <v>145</v>
      </c>
      <c r="D625">
        <v>2544865070</v>
      </c>
      <c r="E625" t="s">
        <v>177</v>
      </c>
      <c r="F625" t="s">
        <v>10</v>
      </c>
      <c r="G625">
        <v>390</v>
      </c>
      <c r="H625" t="s">
        <v>175</v>
      </c>
      <c r="I625">
        <v>26</v>
      </c>
      <c r="J625">
        <v>4</v>
      </c>
      <c r="K625" t="s">
        <v>1259</v>
      </c>
      <c r="L625" s="2">
        <v>44988</v>
      </c>
      <c r="M625" s="6">
        <v>0.65342592592592597</v>
      </c>
      <c r="N625" t="s">
        <v>1401</v>
      </c>
      <c r="O625" s="2">
        <v>44995</v>
      </c>
      <c r="P625" s="6">
        <v>0.95980324074074075</v>
      </c>
      <c r="Q625" t="s">
        <v>549</v>
      </c>
      <c r="R625" t="s">
        <v>414</v>
      </c>
      <c r="S625" t="s">
        <v>839</v>
      </c>
      <c r="T625" t="s">
        <v>717</v>
      </c>
      <c r="U625">
        <v>15</v>
      </c>
      <c r="V625">
        <v>23</v>
      </c>
      <c r="W625">
        <v>7</v>
      </c>
      <c r="X625">
        <v>26</v>
      </c>
      <c r="Y625" t="s">
        <v>659</v>
      </c>
      <c r="Z625" t="s">
        <v>633</v>
      </c>
      <c r="AA625">
        <v>289</v>
      </c>
      <c r="AB625">
        <v>1156</v>
      </c>
      <c r="AC625" t="s">
        <v>414</v>
      </c>
    </row>
    <row r="626" spans="1:29" x14ac:dyDescent="0.35">
      <c r="A626" t="s">
        <v>36</v>
      </c>
      <c r="B626" t="s">
        <v>37</v>
      </c>
      <c r="C626" t="s">
        <v>38</v>
      </c>
      <c r="D626">
        <v>7138085704</v>
      </c>
      <c r="E626" t="s">
        <v>39</v>
      </c>
      <c r="F626" t="s">
        <v>10</v>
      </c>
      <c r="G626">
        <v>399</v>
      </c>
      <c r="H626" t="s">
        <v>36</v>
      </c>
      <c r="I626">
        <v>68</v>
      </c>
      <c r="J626">
        <v>1</v>
      </c>
      <c r="K626" t="s">
        <v>1262</v>
      </c>
      <c r="L626" s="2">
        <v>44965</v>
      </c>
      <c r="M626" s="6">
        <v>0.26512731481481483</v>
      </c>
      <c r="N626" t="s">
        <v>1356</v>
      </c>
      <c r="O626" s="2">
        <v>44972</v>
      </c>
      <c r="P626" s="6">
        <v>0.29738425925925926</v>
      </c>
      <c r="Q626" t="s">
        <v>510</v>
      </c>
      <c r="R626" t="s">
        <v>407</v>
      </c>
      <c r="S626" t="s">
        <v>712</v>
      </c>
      <c r="T626" t="s">
        <v>715</v>
      </c>
      <c r="U626">
        <v>6</v>
      </c>
      <c r="V626">
        <v>7</v>
      </c>
      <c r="W626">
        <v>7</v>
      </c>
      <c r="X626">
        <v>68</v>
      </c>
      <c r="Y626" t="s">
        <v>700</v>
      </c>
      <c r="Z626" t="s">
        <v>629</v>
      </c>
      <c r="AA626">
        <v>597</v>
      </c>
      <c r="AB626">
        <v>597</v>
      </c>
      <c r="AC626" t="s">
        <v>407</v>
      </c>
    </row>
    <row r="627" spans="1:29" x14ac:dyDescent="0.35">
      <c r="A627" t="s">
        <v>139</v>
      </c>
      <c r="B627" t="s">
        <v>140</v>
      </c>
      <c r="C627" t="s">
        <v>141</v>
      </c>
      <c r="D627">
        <v>6652710577</v>
      </c>
      <c r="E627" t="s">
        <v>142</v>
      </c>
      <c r="F627" t="s">
        <v>19</v>
      </c>
      <c r="G627">
        <v>414</v>
      </c>
      <c r="H627" t="s">
        <v>139</v>
      </c>
      <c r="I627">
        <v>7</v>
      </c>
      <c r="J627">
        <v>4</v>
      </c>
      <c r="K627" t="s">
        <v>1258</v>
      </c>
      <c r="L627" s="2">
        <v>44985</v>
      </c>
      <c r="M627" s="6">
        <v>0.88762731481481483</v>
      </c>
      <c r="N627" t="s">
        <v>1340</v>
      </c>
      <c r="O627" s="2">
        <v>44992</v>
      </c>
      <c r="P627" s="6">
        <v>4.6886574074074074E-2</v>
      </c>
      <c r="Q627" t="s">
        <v>327</v>
      </c>
      <c r="R627" t="s">
        <v>414</v>
      </c>
      <c r="S627" t="s">
        <v>712</v>
      </c>
      <c r="T627" t="s">
        <v>731</v>
      </c>
      <c r="U627">
        <v>21</v>
      </c>
      <c r="V627">
        <v>1</v>
      </c>
      <c r="W627">
        <v>7</v>
      </c>
      <c r="X627">
        <v>7</v>
      </c>
      <c r="Y627" t="s">
        <v>639</v>
      </c>
      <c r="Z627" t="s">
        <v>629</v>
      </c>
      <c r="AA627">
        <v>409</v>
      </c>
      <c r="AB627">
        <v>1636</v>
      </c>
      <c r="AC627" t="s">
        <v>414</v>
      </c>
    </row>
    <row r="628" spans="1:29" x14ac:dyDescent="0.35">
      <c r="A628" t="s">
        <v>230</v>
      </c>
      <c r="B628" t="s">
        <v>231</v>
      </c>
      <c r="C628" t="s">
        <v>196</v>
      </c>
      <c r="D628">
        <v>919771604920</v>
      </c>
      <c r="E628" t="s">
        <v>232</v>
      </c>
      <c r="F628" t="s">
        <v>19</v>
      </c>
      <c r="G628">
        <v>436</v>
      </c>
      <c r="H628" t="s">
        <v>230</v>
      </c>
      <c r="I628">
        <v>8</v>
      </c>
      <c r="J628">
        <v>1</v>
      </c>
      <c r="K628" t="s">
        <v>1527</v>
      </c>
      <c r="L628" s="2">
        <v>44953</v>
      </c>
      <c r="M628" s="6">
        <v>0.25555555555555554</v>
      </c>
      <c r="N628" t="s">
        <v>1382</v>
      </c>
      <c r="O628" s="2">
        <v>44960</v>
      </c>
      <c r="P628" s="6">
        <v>0.34431712962962963</v>
      </c>
      <c r="Q628" t="s">
        <v>456</v>
      </c>
      <c r="R628" t="s">
        <v>401</v>
      </c>
      <c r="S628" t="s">
        <v>1002</v>
      </c>
      <c r="T628" t="s">
        <v>717</v>
      </c>
      <c r="U628">
        <v>6</v>
      </c>
      <c r="V628">
        <v>8</v>
      </c>
      <c r="W628">
        <v>7</v>
      </c>
      <c r="X628">
        <v>8</v>
      </c>
      <c r="Y628" t="s">
        <v>640</v>
      </c>
      <c r="Z628" t="s">
        <v>635</v>
      </c>
      <c r="AA628">
        <v>252</v>
      </c>
      <c r="AB628">
        <v>252</v>
      </c>
      <c r="AC628" t="s">
        <v>401</v>
      </c>
    </row>
    <row r="629" spans="1:29" x14ac:dyDescent="0.35">
      <c r="A629" t="s">
        <v>95</v>
      </c>
      <c r="B629" t="s">
        <v>96</v>
      </c>
      <c r="C629" t="s">
        <v>97</v>
      </c>
      <c r="D629">
        <v>7196287267</v>
      </c>
      <c r="E629" t="s">
        <v>98</v>
      </c>
      <c r="F629" t="s">
        <v>19</v>
      </c>
      <c r="G629">
        <v>442</v>
      </c>
      <c r="H629" t="s">
        <v>95</v>
      </c>
      <c r="I629">
        <v>3</v>
      </c>
      <c r="J629">
        <v>3</v>
      </c>
      <c r="K629" t="s">
        <v>1262</v>
      </c>
      <c r="L629" s="2">
        <v>44965</v>
      </c>
      <c r="M629" s="6">
        <v>0.75231481481481477</v>
      </c>
      <c r="N629" t="s">
        <v>1356</v>
      </c>
      <c r="O629" s="2">
        <v>44972</v>
      </c>
      <c r="P629" s="6">
        <v>0.33725694444444443</v>
      </c>
      <c r="Q629" t="s">
        <v>93</v>
      </c>
      <c r="R629" t="s">
        <v>407</v>
      </c>
      <c r="S629" t="s">
        <v>712</v>
      </c>
      <c r="T629" t="s">
        <v>715</v>
      </c>
      <c r="U629">
        <v>18</v>
      </c>
      <c r="V629">
        <v>8</v>
      </c>
      <c r="W629">
        <v>7</v>
      </c>
      <c r="X629">
        <v>3</v>
      </c>
      <c r="Y629" t="s">
        <v>632</v>
      </c>
      <c r="Z629" t="s">
        <v>633</v>
      </c>
      <c r="AA629">
        <v>1534</v>
      </c>
      <c r="AB629">
        <v>4602</v>
      </c>
      <c r="AC629" t="s">
        <v>407</v>
      </c>
    </row>
    <row r="630" spans="1:29" x14ac:dyDescent="0.35">
      <c r="A630" t="s">
        <v>87</v>
      </c>
      <c r="B630" t="s">
        <v>88</v>
      </c>
      <c r="C630" t="s">
        <v>89</v>
      </c>
      <c r="D630">
        <v>915555408563</v>
      </c>
      <c r="E630" t="s">
        <v>90</v>
      </c>
      <c r="F630" t="s">
        <v>19</v>
      </c>
      <c r="G630">
        <v>444</v>
      </c>
      <c r="H630" t="s">
        <v>87</v>
      </c>
      <c r="I630">
        <v>60</v>
      </c>
      <c r="J630">
        <v>3</v>
      </c>
      <c r="K630" t="s">
        <v>1303</v>
      </c>
      <c r="L630" s="2">
        <v>45232</v>
      </c>
      <c r="M630" s="6">
        <v>4.2511574074074077E-2</v>
      </c>
      <c r="N630" t="s">
        <v>1252</v>
      </c>
      <c r="O630" s="2">
        <v>45239</v>
      </c>
      <c r="P630" s="6">
        <v>0.41273148148148148</v>
      </c>
      <c r="Q630" t="s">
        <v>495</v>
      </c>
      <c r="R630" t="s">
        <v>403</v>
      </c>
      <c r="S630" t="s">
        <v>948</v>
      </c>
      <c r="T630" t="s">
        <v>740</v>
      </c>
      <c r="U630">
        <v>1</v>
      </c>
      <c r="V630">
        <v>9</v>
      </c>
      <c r="W630">
        <v>7</v>
      </c>
      <c r="X630">
        <v>60</v>
      </c>
      <c r="Y630" t="s">
        <v>692</v>
      </c>
      <c r="Z630" t="s">
        <v>635</v>
      </c>
      <c r="AA630">
        <v>827</v>
      </c>
      <c r="AB630">
        <v>2481</v>
      </c>
      <c r="AC630" t="s">
        <v>403</v>
      </c>
    </row>
    <row r="631" spans="1:29" x14ac:dyDescent="0.35">
      <c r="A631" t="s">
        <v>241</v>
      </c>
      <c r="B631" t="s">
        <v>242</v>
      </c>
      <c r="C631" t="s">
        <v>101</v>
      </c>
      <c r="D631">
        <v>4318554567</v>
      </c>
      <c r="E631" t="s">
        <v>243</v>
      </c>
      <c r="F631" t="s">
        <v>10</v>
      </c>
      <c r="G631">
        <v>473</v>
      </c>
      <c r="H631" t="s">
        <v>241</v>
      </c>
      <c r="I631">
        <v>22</v>
      </c>
      <c r="J631">
        <v>3</v>
      </c>
      <c r="K631" t="s">
        <v>1535</v>
      </c>
      <c r="L631" s="2">
        <v>45013</v>
      </c>
      <c r="M631" s="6">
        <v>0.34302083333333333</v>
      </c>
      <c r="N631" t="s">
        <v>1536</v>
      </c>
      <c r="O631" s="2">
        <v>45020</v>
      </c>
      <c r="P631" s="6">
        <v>0.65576388888888892</v>
      </c>
      <c r="Q631" t="s">
        <v>580</v>
      </c>
      <c r="R631" t="s">
        <v>424</v>
      </c>
      <c r="S631" t="s">
        <v>839</v>
      </c>
      <c r="T631" t="s">
        <v>731</v>
      </c>
      <c r="U631">
        <v>8</v>
      </c>
      <c r="V631">
        <v>15</v>
      </c>
      <c r="W631">
        <v>7</v>
      </c>
      <c r="X631">
        <v>22</v>
      </c>
      <c r="Y631" t="s">
        <v>655</v>
      </c>
      <c r="Z631" t="s">
        <v>629</v>
      </c>
      <c r="AA631">
        <v>1639</v>
      </c>
      <c r="AB631">
        <v>4917</v>
      </c>
      <c r="AC631" t="s">
        <v>424</v>
      </c>
    </row>
    <row r="632" spans="1:29" x14ac:dyDescent="0.35">
      <c r="A632" t="s">
        <v>205</v>
      </c>
      <c r="B632" t="s">
        <v>206</v>
      </c>
      <c r="C632" t="s">
        <v>207</v>
      </c>
      <c r="D632">
        <v>911200621501</v>
      </c>
      <c r="E632" t="s">
        <v>208</v>
      </c>
      <c r="F632" t="s">
        <v>10</v>
      </c>
      <c r="G632">
        <v>474</v>
      </c>
      <c r="H632" t="s">
        <v>205</v>
      </c>
      <c r="I632">
        <v>1</v>
      </c>
      <c r="J632">
        <v>4</v>
      </c>
      <c r="K632" t="s">
        <v>1383</v>
      </c>
      <c r="L632" s="2">
        <v>44964</v>
      </c>
      <c r="M632" s="6">
        <v>0.27221064814814816</v>
      </c>
      <c r="N632" t="s">
        <v>1324</v>
      </c>
      <c r="O632" s="2">
        <v>44971</v>
      </c>
      <c r="P632" s="6">
        <v>8.3414351851851851E-2</v>
      </c>
      <c r="Q632" t="s">
        <v>149</v>
      </c>
      <c r="R632" t="s">
        <v>424</v>
      </c>
      <c r="S632" t="s">
        <v>712</v>
      </c>
      <c r="T632" t="s">
        <v>731</v>
      </c>
      <c r="U632">
        <v>6</v>
      </c>
      <c r="V632">
        <v>2</v>
      </c>
      <c r="W632">
        <v>7</v>
      </c>
      <c r="X632">
        <v>1</v>
      </c>
      <c r="Y632" t="s">
        <v>628</v>
      </c>
      <c r="Z632" t="s">
        <v>629</v>
      </c>
      <c r="AA632">
        <v>1935</v>
      </c>
      <c r="AB632">
        <v>7740</v>
      </c>
      <c r="AC632" t="s">
        <v>424</v>
      </c>
    </row>
    <row r="633" spans="1:29" x14ac:dyDescent="0.35">
      <c r="A633" t="s">
        <v>87</v>
      </c>
      <c r="B633" t="s">
        <v>88</v>
      </c>
      <c r="C633" t="s">
        <v>89</v>
      </c>
      <c r="D633">
        <v>915555408563</v>
      </c>
      <c r="E633" t="s">
        <v>90</v>
      </c>
      <c r="F633" t="s">
        <v>19</v>
      </c>
      <c r="G633">
        <v>496</v>
      </c>
      <c r="H633" t="s">
        <v>87</v>
      </c>
      <c r="I633">
        <v>11</v>
      </c>
      <c r="J633">
        <v>4</v>
      </c>
      <c r="K633" t="s">
        <v>1329</v>
      </c>
      <c r="L633" s="2">
        <v>44966</v>
      </c>
      <c r="M633" s="6">
        <v>0.60552083333333329</v>
      </c>
      <c r="N633" t="s">
        <v>1309</v>
      </c>
      <c r="O633" s="2">
        <v>44973</v>
      </c>
      <c r="P633" s="6">
        <v>0.54561342592592588</v>
      </c>
      <c r="Q633" t="s">
        <v>125</v>
      </c>
      <c r="R633" t="s">
        <v>407</v>
      </c>
      <c r="S633" t="s">
        <v>712</v>
      </c>
      <c r="T633" t="s">
        <v>740</v>
      </c>
      <c r="U633">
        <v>14</v>
      </c>
      <c r="V633">
        <v>13</v>
      </c>
      <c r="W633">
        <v>7</v>
      </c>
      <c r="X633">
        <v>11</v>
      </c>
      <c r="Y633" t="s">
        <v>643</v>
      </c>
      <c r="Z633" t="s">
        <v>644</v>
      </c>
      <c r="AA633">
        <v>1096</v>
      </c>
      <c r="AB633">
        <v>4384</v>
      </c>
      <c r="AC633" t="s">
        <v>407</v>
      </c>
    </row>
    <row r="634" spans="1:29" x14ac:dyDescent="0.35">
      <c r="A634" t="s">
        <v>389</v>
      </c>
      <c r="B634" t="s">
        <v>390</v>
      </c>
      <c r="C634" t="s">
        <v>391</v>
      </c>
      <c r="D634">
        <v>919478540370</v>
      </c>
      <c r="E634" t="s">
        <v>392</v>
      </c>
      <c r="F634" t="s">
        <v>10</v>
      </c>
      <c r="G634">
        <v>498</v>
      </c>
      <c r="H634" t="s">
        <v>389</v>
      </c>
      <c r="I634">
        <v>19</v>
      </c>
      <c r="J634">
        <v>4</v>
      </c>
      <c r="K634" t="s">
        <v>1263</v>
      </c>
      <c r="L634" s="2">
        <v>44970</v>
      </c>
      <c r="M634" s="6">
        <v>0.8991203703703704</v>
      </c>
      <c r="N634" t="s">
        <v>1310</v>
      </c>
      <c r="O634" s="2">
        <v>44977</v>
      </c>
      <c r="P634" s="6">
        <v>0.88500000000000001</v>
      </c>
      <c r="Q634" t="s">
        <v>586</v>
      </c>
      <c r="R634" t="s">
        <v>407</v>
      </c>
      <c r="S634" t="s">
        <v>712</v>
      </c>
      <c r="T634" t="s">
        <v>727</v>
      </c>
      <c r="U634">
        <v>21</v>
      </c>
      <c r="V634">
        <v>21</v>
      </c>
      <c r="W634">
        <v>7</v>
      </c>
      <c r="X634">
        <v>19</v>
      </c>
      <c r="Y634" t="s">
        <v>652</v>
      </c>
      <c r="Z634" t="s">
        <v>644</v>
      </c>
      <c r="AA634">
        <v>1234</v>
      </c>
      <c r="AB634">
        <v>4936</v>
      </c>
      <c r="AC634" t="s">
        <v>407</v>
      </c>
    </row>
    <row r="635" spans="1:29" x14ac:dyDescent="0.35">
      <c r="A635" t="s">
        <v>278</v>
      </c>
      <c r="B635" t="s">
        <v>279</v>
      </c>
      <c r="C635" t="s">
        <v>280</v>
      </c>
      <c r="D635">
        <v>8410472405</v>
      </c>
      <c r="E635" t="s">
        <v>281</v>
      </c>
      <c r="F635" t="s">
        <v>19</v>
      </c>
      <c r="G635">
        <v>523</v>
      </c>
      <c r="H635" t="s">
        <v>278</v>
      </c>
      <c r="I635">
        <v>30</v>
      </c>
      <c r="J635">
        <v>3</v>
      </c>
      <c r="K635" t="s">
        <v>1547</v>
      </c>
      <c r="L635" s="2">
        <v>45109</v>
      </c>
      <c r="M635" s="6">
        <v>0.56745370370370374</v>
      </c>
      <c r="N635" t="s">
        <v>1446</v>
      </c>
      <c r="O635" s="2">
        <v>45116</v>
      </c>
      <c r="P635" s="6">
        <v>0.65180555555555553</v>
      </c>
      <c r="Q635" t="s">
        <v>540</v>
      </c>
      <c r="R635" t="s">
        <v>401</v>
      </c>
      <c r="S635" t="s">
        <v>998</v>
      </c>
      <c r="T635" t="s">
        <v>720</v>
      </c>
      <c r="U635">
        <v>13</v>
      </c>
      <c r="V635">
        <v>15</v>
      </c>
      <c r="W635">
        <v>7</v>
      </c>
      <c r="X635">
        <v>30</v>
      </c>
      <c r="Y635" t="s">
        <v>663</v>
      </c>
      <c r="Z635" t="s">
        <v>633</v>
      </c>
      <c r="AA635">
        <v>751</v>
      </c>
      <c r="AB635">
        <v>2253</v>
      </c>
      <c r="AC635" t="s">
        <v>401</v>
      </c>
    </row>
    <row r="636" spans="1:29" x14ac:dyDescent="0.35">
      <c r="A636" t="s">
        <v>329</v>
      </c>
      <c r="B636" t="s">
        <v>330</v>
      </c>
      <c r="C636" t="s">
        <v>331</v>
      </c>
      <c r="D636">
        <v>912205603376</v>
      </c>
      <c r="E636" t="s">
        <v>332</v>
      </c>
      <c r="F636" t="s">
        <v>19</v>
      </c>
      <c r="G636">
        <v>524</v>
      </c>
      <c r="H636" t="s">
        <v>329</v>
      </c>
      <c r="I636">
        <v>45</v>
      </c>
      <c r="J636">
        <v>1</v>
      </c>
      <c r="K636" t="s">
        <v>1509</v>
      </c>
      <c r="L636" s="2">
        <v>45153</v>
      </c>
      <c r="M636" s="6">
        <v>0.57979166666666671</v>
      </c>
      <c r="N636" t="s">
        <v>1282</v>
      </c>
      <c r="O636" s="2">
        <v>45160</v>
      </c>
      <c r="P636" s="6">
        <v>0.52068287037037042</v>
      </c>
      <c r="Q636" t="s">
        <v>519</v>
      </c>
      <c r="R636" t="s">
        <v>405</v>
      </c>
      <c r="S636" t="s">
        <v>887</v>
      </c>
      <c r="T636" t="s">
        <v>731</v>
      </c>
      <c r="U636">
        <v>13</v>
      </c>
      <c r="V636">
        <v>12</v>
      </c>
      <c r="W636">
        <v>7</v>
      </c>
      <c r="X636">
        <v>45</v>
      </c>
      <c r="Y636" t="s">
        <v>678</v>
      </c>
      <c r="Z636" t="s">
        <v>409</v>
      </c>
      <c r="AA636">
        <v>722</v>
      </c>
      <c r="AB636">
        <v>722</v>
      </c>
      <c r="AC636" t="s">
        <v>405</v>
      </c>
    </row>
    <row r="637" spans="1:29" x14ac:dyDescent="0.35">
      <c r="A637" t="s">
        <v>241</v>
      </c>
      <c r="B637" t="s">
        <v>242</v>
      </c>
      <c r="C637" t="s">
        <v>101</v>
      </c>
      <c r="D637">
        <v>4318554567</v>
      </c>
      <c r="E637" t="s">
        <v>243</v>
      </c>
      <c r="F637" t="s">
        <v>10</v>
      </c>
      <c r="G637">
        <v>534</v>
      </c>
      <c r="H637" t="s">
        <v>241</v>
      </c>
      <c r="I637">
        <v>31</v>
      </c>
      <c r="J637">
        <v>2</v>
      </c>
      <c r="K637" t="s">
        <v>1506</v>
      </c>
      <c r="L637" s="2">
        <v>45257</v>
      </c>
      <c r="M637" s="6">
        <v>0.15296296296296297</v>
      </c>
      <c r="N637" t="s">
        <v>1537</v>
      </c>
      <c r="O637" s="2">
        <v>45264</v>
      </c>
      <c r="P637" s="6">
        <v>0.47403935185185186</v>
      </c>
      <c r="Q637" t="s">
        <v>520</v>
      </c>
      <c r="R637" t="s">
        <v>424</v>
      </c>
      <c r="S637" t="s">
        <v>948</v>
      </c>
      <c r="T637" t="s">
        <v>727</v>
      </c>
      <c r="U637">
        <v>3</v>
      </c>
      <c r="V637">
        <v>11</v>
      </c>
      <c r="W637">
        <v>7</v>
      </c>
      <c r="X637">
        <v>31</v>
      </c>
      <c r="Y637" t="s">
        <v>664</v>
      </c>
      <c r="Z637" t="s">
        <v>633</v>
      </c>
      <c r="AA637">
        <v>1804</v>
      </c>
      <c r="AB637">
        <v>3608</v>
      </c>
      <c r="AC637" t="s">
        <v>424</v>
      </c>
    </row>
    <row r="638" spans="1:29" x14ac:dyDescent="0.35">
      <c r="A638" t="s">
        <v>223</v>
      </c>
      <c r="B638" t="s">
        <v>224</v>
      </c>
      <c r="C638" t="s">
        <v>121</v>
      </c>
      <c r="D638">
        <v>9732644810</v>
      </c>
      <c r="E638" t="s">
        <v>225</v>
      </c>
      <c r="F638" t="s">
        <v>19</v>
      </c>
      <c r="G638">
        <v>539</v>
      </c>
      <c r="H638" t="s">
        <v>223</v>
      </c>
      <c r="I638">
        <v>20</v>
      </c>
      <c r="J638">
        <v>3</v>
      </c>
      <c r="K638" t="s">
        <v>1551</v>
      </c>
      <c r="L638" s="2">
        <v>45086</v>
      </c>
      <c r="M638" s="6">
        <v>0.65229166666666671</v>
      </c>
      <c r="N638" t="s">
        <v>1457</v>
      </c>
      <c r="O638" s="2">
        <v>45093</v>
      </c>
      <c r="P638" s="6">
        <v>0.5951967592592593</v>
      </c>
      <c r="Q638" t="s">
        <v>592</v>
      </c>
      <c r="R638" t="s">
        <v>401</v>
      </c>
      <c r="S638" t="s">
        <v>1000</v>
      </c>
      <c r="T638" t="s">
        <v>717</v>
      </c>
      <c r="U638">
        <v>15</v>
      </c>
      <c r="V638">
        <v>14</v>
      </c>
      <c r="W638">
        <v>7</v>
      </c>
      <c r="X638">
        <v>20</v>
      </c>
      <c r="Y638" t="s">
        <v>653</v>
      </c>
      <c r="Z638" t="s">
        <v>633</v>
      </c>
      <c r="AA638">
        <v>697</v>
      </c>
      <c r="AB638">
        <v>2091</v>
      </c>
      <c r="AC638" t="s">
        <v>401</v>
      </c>
    </row>
    <row r="639" spans="1:29" x14ac:dyDescent="0.35">
      <c r="A639" t="s">
        <v>159</v>
      </c>
      <c r="B639" t="s">
        <v>160</v>
      </c>
      <c r="C639" t="s">
        <v>161</v>
      </c>
      <c r="D639">
        <v>918804850295</v>
      </c>
      <c r="E639" t="s">
        <v>162</v>
      </c>
      <c r="F639" t="s">
        <v>19</v>
      </c>
      <c r="G639">
        <v>557</v>
      </c>
      <c r="H639" t="s">
        <v>159</v>
      </c>
      <c r="I639">
        <v>47</v>
      </c>
      <c r="J639">
        <v>3</v>
      </c>
      <c r="K639" t="s">
        <v>1379</v>
      </c>
      <c r="L639" s="2">
        <v>44986</v>
      </c>
      <c r="M639" s="6">
        <v>0.1254861111111111</v>
      </c>
      <c r="N639" t="s">
        <v>1317</v>
      </c>
      <c r="O639" s="2">
        <v>44993</v>
      </c>
      <c r="P639" s="6">
        <v>9.0729166666666666E-2</v>
      </c>
      <c r="Q639" t="s">
        <v>101</v>
      </c>
      <c r="R639" t="s">
        <v>414</v>
      </c>
      <c r="S639" t="s">
        <v>839</v>
      </c>
      <c r="T639" t="s">
        <v>715</v>
      </c>
      <c r="U639">
        <v>3</v>
      </c>
      <c r="V639">
        <v>2</v>
      </c>
      <c r="W639">
        <v>7</v>
      </c>
      <c r="X639">
        <v>47</v>
      </c>
      <c r="Y639" t="s">
        <v>680</v>
      </c>
      <c r="Z639" t="s">
        <v>633</v>
      </c>
      <c r="AA639">
        <v>1638</v>
      </c>
      <c r="AB639">
        <v>4914</v>
      </c>
      <c r="AC639" t="s">
        <v>414</v>
      </c>
    </row>
    <row r="640" spans="1:29" x14ac:dyDescent="0.35">
      <c r="A640" t="s">
        <v>329</v>
      </c>
      <c r="B640" t="s">
        <v>330</v>
      </c>
      <c r="C640" t="s">
        <v>331</v>
      </c>
      <c r="D640">
        <v>912205603376</v>
      </c>
      <c r="E640" t="s">
        <v>332</v>
      </c>
      <c r="F640" t="s">
        <v>19</v>
      </c>
      <c r="G640">
        <v>559</v>
      </c>
      <c r="H640" t="s">
        <v>329</v>
      </c>
      <c r="I640">
        <v>45</v>
      </c>
      <c r="J640">
        <v>1</v>
      </c>
      <c r="K640" t="s">
        <v>1525</v>
      </c>
      <c r="L640" s="2">
        <v>45279</v>
      </c>
      <c r="M640" s="6">
        <v>0.69248842592592597</v>
      </c>
      <c r="N640" t="s">
        <v>1459</v>
      </c>
      <c r="O640" s="2">
        <v>45286</v>
      </c>
      <c r="P640" s="6">
        <v>0.7748032407407407</v>
      </c>
      <c r="Q640" t="s">
        <v>597</v>
      </c>
      <c r="R640" t="s">
        <v>405</v>
      </c>
      <c r="S640" t="s">
        <v>996</v>
      </c>
      <c r="T640" t="s">
        <v>731</v>
      </c>
      <c r="U640">
        <v>16</v>
      </c>
      <c r="V640">
        <v>18</v>
      </c>
      <c r="W640">
        <v>7</v>
      </c>
      <c r="X640">
        <v>45</v>
      </c>
      <c r="Y640" t="s">
        <v>678</v>
      </c>
      <c r="Z640" t="s">
        <v>409</v>
      </c>
      <c r="AA640">
        <v>722</v>
      </c>
      <c r="AB640">
        <v>722</v>
      </c>
      <c r="AC640" t="s">
        <v>405</v>
      </c>
    </row>
    <row r="641" spans="1:29" x14ac:dyDescent="0.35">
      <c r="A641" t="s">
        <v>260</v>
      </c>
      <c r="B641" t="s">
        <v>261</v>
      </c>
      <c r="C641" t="s">
        <v>262</v>
      </c>
      <c r="D641">
        <v>7436178055</v>
      </c>
      <c r="E641" t="s">
        <v>263</v>
      </c>
      <c r="F641" t="s">
        <v>10</v>
      </c>
      <c r="G641">
        <v>562</v>
      </c>
      <c r="H641" t="s">
        <v>260</v>
      </c>
      <c r="I641">
        <v>24</v>
      </c>
      <c r="J641">
        <v>4</v>
      </c>
      <c r="K641" t="s">
        <v>1556</v>
      </c>
      <c r="L641" s="2">
        <v>45147</v>
      </c>
      <c r="M641" s="6">
        <v>0.38773148148148145</v>
      </c>
      <c r="N641" t="s">
        <v>1435</v>
      </c>
      <c r="O641" s="2">
        <v>45154</v>
      </c>
      <c r="P641" s="6">
        <v>6.535879629629629E-2</v>
      </c>
      <c r="Q641" t="s">
        <v>539</v>
      </c>
      <c r="R641" t="s">
        <v>405</v>
      </c>
      <c r="S641" t="s">
        <v>887</v>
      </c>
      <c r="T641" t="s">
        <v>715</v>
      </c>
      <c r="U641">
        <v>9</v>
      </c>
      <c r="V641">
        <v>1</v>
      </c>
      <c r="W641">
        <v>7</v>
      </c>
      <c r="X641">
        <v>24</v>
      </c>
      <c r="Y641" t="s">
        <v>657</v>
      </c>
      <c r="Z641" t="s">
        <v>644</v>
      </c>
      <c r="AA641">
        <v>535</v>
      </c>
      <c r="AB641">
        <v>2140</v>
      </c>
      <c r="AC641" t="s">
        <v>405</v>
      </c>
    </row>
    <row r="642" spans="1:29" x14ac:dyDescent="0.35">
      <c r="A642" t="s">
        <v>111</v>
      </c>
      <c r="B642" t="s">
        <v>112</v>
      </c>
      <c r="C642" t="s">
        <v>113</v>
      </c>
      <c r="D642">
        <v>3431035116</v>
      </c>
      <c r="E642" t="s">
        <v>114</v>
      </c>
      <c r="F642" t="s">
        <v>10</v>
      </c>
      <c r="G642">
        <v>569</v>
      </c>
      <c r="H642" t="s">
        <v>111</v>
      </c>
      <c r="I642">
        <v>53</v>
      </c>
      <c r="J642">
        <v>2</v>
      </c>
      <c r="K642" t="s">
        <v>1279</v>
      </c>
      <c r="L642" s="2">
        <v>45166</v>
      </c>
      <c r="M642" s="6">
        <v>0.58383101851851849</v>
      </c>
      <c r="N642" t="s">
        <v>1441</v>
      </c>
      <c r="O642" s="2">
        <v>45173</v>
      </c>
      <c r="P642" s="6">
        <v>0.74747685185185186</v>
      </c>
      <c r="Q642" t="s">
        <v>339</v>
      </c>
      <c r="R642" t="s">
        <v>409</v>
      </c>
      <c r="S642" t="s">
        <v>887</v>
      </c>
      <c r="T642" t="s">
        <v>727</v>
      </c>
      <c r="U642">
        <v>14</v>
      </c>
      <c r="V642">
        <v>17</v>
      </c>
      <c r="W642">
        <v>7</v>
      </c>
      <c r="X642">
        <v>53</v>
      </c>
      <c r="Y642" t="s">
        <v>686</v>
      </c>
      <c r="Z642" t="s">
        <v>635</v>
      </c>
      <c r="AA642">
        <v>1672</v>
      </c>
      <c r="AB642">
        <v>3344</v>
      </c>
      <c r="AC642" t="s">
        <v>409</v>
      </c>
    </row>
    <row r="643" spans="1:29" x14ac:dyDescent="0.35">
      <c r="A643" t="s">
        <v>359</v>
      </c>
      <c r="B643" t="s">
        <v>360</v>
      </c>
      <c r="C643" t="s">
        <v>149</v>
      </c>
      <c r="D643">
        <v>918918356963</v>
      </c>
      <c r="E643" t="s">
        <v>361</v>
      </c>
      <c r="F643" t="s">
        <v>19</v>
      </c>
      <c r="G643">
        <v>579</v>
      </c>
      <c r="H643" t="s">
        <v>359</v>
      </c>
      <c r="I643">
        <v>29</v>
      </c>
      <c r="J643">
        <v>2</v>
      </c>
      <c r="K643" t="s">
        <v>1340</v>
      </c>
      <c r="L643" s="2">
        <v>44992</v>
      </c>
      <c r="M643" s="6">
        <v>0.9018518518518519</v>
      </c>
      <c r="N643" t="s">
        <v>1266</v>
      </c>
      <c r="O643" s="2">
        <v>44999</v>
      </c>
      <c r="P643" s="6">
        <v>0.44798611111111108</v>
      </c>
      <c r="Q643" t="s">
        <v>184</v>
      </c>
      <c r="R643" t="s">
        <v>414</v>
      </c>
      <c r="S643" t="s">
        <v>839</v>
      </c>
      <c r="T643" t="s">
        <v>731</v>
      </c>
      <c r="U643">
        <v>21</v>
      </c>
      <c r="V643">
        <v>10</v>
      </c>
      <c r="W643">
        <v>7</v>
      </c>
      <c r="X643">
        <v>29</v>
      </c>
      <c r="Y643" t="s">
        <v>662</v>
      </c>
      <c r="Z643" t="s">
        <v>633</v>
      </c>
      <c r="AA643">
        <v>1252</v>
      </c>
      <c r="AB643">
        <v>2504</v>
      </c>
      <c r="AC643" t="s">
        <v>414</v>
      </c>
    </row>
    <row r="644" spans="1:29" x14ac:dyDescent="0.35">
      <c r="A644" t="s">
        <v>67</v>
      </c>
      <c r="B644" t="s">
        <v>68</v>
      </c>
      <c r="C644" t="s">
        <v>69</v>
      </c>
      <c r="D644">
        <v>8482992702</v>
      </c>
      <c r="E644" t="s">
        <v>70</v>
      </c>
      <c r="F644" t="s">
        <v>19</v>
      </c>
      <c r="G644">
        <v>593</v>
      </c>
      <c r="H644" t="s">
        <v>67</v>
      </c>
      <c r="I644">
        <v>58</v>
      </c>
      <c r="J644">
        <v>3</v>
      </c>
      <c r="K644" t="s">
        <v>1387</v>
      </c>
      <c r="L644" s="2">
        <v>44962</v>
      </c>
      <c r="M644" s="6">
        <v>0.72962962962962963</v>
      </c>
      <c r="N644" t="s">
        <v>1330</v>
      </c>
      <c r="O644" s="2">
        <v>44969</v>
      </c>
      <c r="P644" s="6">
        <v>0.39864583333333331</v>
      </c>
      <c r="Q644" t="s">
        <v>311</v>
      </c>
      <c r="R644" t="s">
        <v>407</v>
      </c>
      <c r="S644" t="s">
        <v>712</v>
      </c>
      <c r="T644" t="s">
        <v>720</v>
      </c>
      <c r="U644">
        <v>17</v>
      </c>
      <c r="V644">
        <v>9</v>
      </c>
      <c r="W644">
        <v>7</v>
      </c>
      <c r="X644">
        <v>58</v>
      </c>
      <c r="Y644" t="s">
        <v>690</v>
      </c>
      <c r="Z644" t="s">
        <v>638</v>
      </c>
      <c r="AA644">
        <v>1492</v>
      </c>
      <c r="AB644">
        <v>4476</v>
      </c>
      <c r="AC644" t="s">
        <v>407</v>
      </c>
    </row>
    <row r="645" spans="1:29" x14ac:dyDescent="0.35">
      <c r="A645" t="s">
        <v>91</v>
      </c>
      <c r="B645" t="s">
        <v>92</v>
      </c>
      <c r="C645" t="s">
        <v>93</v>
      </c>
      <c r="D645">
        <v>913111711777</v>
      </c>
      <c r="E645" t="s">
        <v>94</v>
      </c>
      <c r="F645" t="s">
        <v>19</v>
      </c>
      <c r="G645">
        <v>595</v>
      </c>
      <c r="H645" t="s">
        <v>91</v>
      </c>
      <c r="I645">
        <v>51</v>
      </c>
      <c r="J645">
        <v>4</v>
      </c>
      <c r="K645" t="s">
        <v>1255</v>
      </c>
      <c r="L645" s="2">
        <v>45238</v>
      </c>
      <c r="M645" s="6">
        <v>0.5759143518518518</v>
      </c>
      <c r="N645" t="s">
        <v>1331</v>
      </c>
      <c r="O645" s="2">
        <v>45245</v>
      </c>
      <c r="P645" s="6">
        <v>0.17119212962962962</v>
      </c>
      <c r="Q645" t="s">
        <v>211</v>
      </c>
      <c r="R645" t="s">
        <v>424</v>
      </c>
      <c r="S645" t="s">
        <v>948</v>
      </c>
      <c r="T645" t="s">
        <v>715</v>
      </c>
      <c r="U645">
        <v>13</v>
      </c>
      <c r="V645">
        <v>4</v>
      </c>
      <c r="W645">
        <v>7</v>
      </c>
      <c r="X645">
        <v>51</v>
      </c>
      <c r="Y645" t="s">
        <v>684</v>
      </c>
      <c r="Z645" t="s">
        <v>629</v>
      </c>
      <c r="AA645">
        <v>1084</v>
      </c>
      <c r="AB645">
        <v>4336</v>
      </c>
      <c r="AC645" t="s">
        <v>424</v>
      </c>
    </row>
    <row r="646" spans="1:29" x14ac:dyDescent="0.35">
      <c r="A646" t="s">
        <v>217</v>
      </c>
      <c r="B646" t="s">
        <v>218</v>
      </c>
      <c r="C646" t="s">
        <v>97</v>
      </c>
      <c r="D646">
        <v>7271590783</v>
      </c>
      <c r="E646" t="s">
        <v>219</v>
      </c>
      <c r="F646" t="s">
        <v>10</v>
      </c>
      <c r="G646">
        <v>598</v>
      </c>
      <c r="H646" t="s">
        <v>217</v>
      </c>
      <c r="I646">
        <v>37</v>
      </c>
      <c r="J646">
        <v>3</v>
      </c>
      <c r="K646" t="s">
        <v>1302</v>
      </c>
      <c r="L646" s="2">
        <v>45241</v>
      </c>
      <c r="M646" s="6">
        <v>0.11901620370370371</v>
      </c>
      <c r="N646" t="s">
        <v>1256</v>
      </c>
      <c r="O646" s="2">
        <v>45248</v>
      </c>
      <c r="P646" s="6">
        <v>0.91211805555555558</v>
      </c>
      <c r="Q646" t="s">
        <v>319</v>
      </c>
      <c r="R646" t="s">
        <v>403</v>
      </c>
      <c r="S646" t="s">
        <v>948</v>
      </c>
      <c r="T646" t="s">
        <v>713</v>
      </c>
      <c r="U646">
        <v>2</v>
      </c>
      <c r="V646">
        <v>21</v>
      </c>
      <c r="W646">
        <v>7</v>
      </c>
      <c r="X646">
        <v>37</v>
      </c>
      <c r="Y646" t="s">
        <v>670</v>
      </c>
      <c r="Z646" t="s">
        <v>633</v>
      </c>
      <c r="AA646">
        <v>1428</v>
      </c>
      <c r="AB646">
        <v>4284</v>
      </c>
      <c r="AC646" t="s">
        <v>403</v>
      </c>
    </row>
    <row r="647" spans="1:29" x14ac:dyDescent="0.35">
      <c r="A647" t="s">
        <v>83</v>
      </c>
      <c r="B647" t="s">
        <v>84</v>
      </c>
      <c r="C647" t="s">
        <v>85</v>
      </c>
      <c r="D647">
        <v>1731643700</v>
      </c>
      <c r="E647" t="s">
        <v>86</v>
      </c>
      <c r="F647" t="s">
        <v>19</v>
      </c>
      <c r="G647">
        <v>615</v>
      </c>
      <c r="H647" t="s">
        <v>83</v>
      </c>
      <c r="I647">
        <v>28</v>
      </c>
      <c r="J647">
        <v>3</v>
      </c>
      <c r="K647" t="s">
        <v>1366</v>
      </c>
      <c r="L647" s="2">
        <v>45163</v>
      </c>
      <c r="M647" s="6">
        <v>0.88274305555555554</v>
      </c>
      <c r="N647" t="s">
        <v>1342</v>
      </c>
      <c r="O647" s="2">
        <v>45170</v>
      </c>
      <c r="P647" s="6">
        <v>0.25712962962962965</v>
      </c>
      <c r="Q647" t="s">
        <v>487</v>
      </c>
      <c r="R647" t="s">
        <v>409</v>
      </c>
      <c r="S647" t="s">
        <v>887</v>
      </c>
      <c r="T647" t="s">
        <v>717</v>
      </c>
      <c r="U647">
        <v>21</v>
      </c>
      <c r="V647">
        <v>6</v>
      </c>
      <c r="W647">
        <v>7</v>
      </c>
      <c r="X647">
        <v>28</v>
      </c>
      <c r="Y647" t="s">
        <v>661</v>
      </c>
      <c r="Z647" t="s">
        <v>635</v>
      </c>
      <c r="AA647">
        <v>1778</v>
      </c>
      <c r="AB647">
        <v>5334</v>
      </c>
      <c r="AC647" t="s">
        <v>409</v>
      </c>
    </row>
    <row r="648" spans="1:29" x14ac:dyDescent="0.35">
      <c r="A648" t="s">
        <v>290</v>
      </c>
      <c r="B648" t="s">
        <v>291</v>
      </c>
      <c r="C648" t="s">
        <v>292</v>
      </c>
      <c r="D648">
        <v>919182523205</v>
      </c>
      <c r="E648" t="s">
        <v>293</v>
      </c>
      <c r="F648" t="s">
        <v>10</v>
      </c>
      <c r="G648">
        <v>620</v>
      </c>
      <c r="H648" t="s">
        <v>290</v>
      </c>
      <c r="I648">
        <v>67</v>
      </c>
      <c r="J648">
        <v>3</v>
      </c>
      <c r="K648" t="s">
        <v>1549</v>
      </c>
      <c r="L648" s="2">
        <v>45118</v>
      </c>
      <c r="M648" s="6">
        <v>0.93265046296296295</v>
      </c>
      <c r="N648" t="s">
        <v>1560</v>
      </c>
      <c r="O648" s="2">
        <v>45125</v>
      </c>
      <c r="P648" s="6">
        <v>5.8912037037037034E-2</v>
      </c>
      <c r="Q648" t="s">
        <v>565</v>
      </c>
      <c r="R648" t="s">
        <v>401</v>
      </c>
      <c r="S648" t="s">
        <v>998</v>
      </c>
      <c r="T648" t="s">
        <v>731</v>
      </c>
      <c r="U648">
        <v>22</v>
      </c>
      <c r="V648">
        <v>1</v>
      </c>
      <c r="W648">
        <v>7</v>
      </c>
      <c r="X648">
        <v>67</v>
      </c>
      <c r="Y648" t="s">
        <v>699</v>
      </c>
      <c r="Z648" t="s">
        <v>409</v>
      </c>
      <c r="AA648">
        <v>1374</v>
      </c>
      <c r="AB648">
        <v>4122</v>
      </c>
      <c r="AC648" t="s">
        <v>401</v>
      </c>
    </row>
    <row r="649" spans="1:29" x14ac:dyDescent="0.35">
      <c r="A649" t="s">
        <v>302</v>
      </c>
      <c r="B649" t="s">
        <v>303</v>
      </c>
      <c r="C649" t="s">
        <v>8</v>
      </c>
      <c r="D649">
        <v>910413737551</v>
      </c>
      <c r="E649" t="s">
        <v>304</v>
      </c>
      <c r="F649" t="s">
        <v>10</v>
      </c>
      <c r="G649">
        <v>650</v>
      </c>
      <c r="H649" t="s">
        <v>302</v>
      </c>
      <c r="I649">
        <v>32</v>
      </c>
      <c r="J649">
        <v>3</v>
      </c>
      <c r="K649" t="s">
        <v>1561</v>
      </c>
      <c r="L649" s="2">
        <v>44980</v>
      </c>
      <c r="M649" s="6">
        <v>7.9664351851851847E-2</v>
      </c>
      <c r="N649" t="s">
        <v>1300</v>
      </c>
      <c r="O649" s="2">
        <v>44987</v>
      </c>
      <c r="P649" s="6">
        <v>0.13166666666666665</v>
      </c>
      <c r="Q649" t="s">
        <v>404</v>
      </c>
      <c r="R649" t="s">
        <v>405</v>
      </c>
      <c r="S649" t="s">
        <v>712</v>
      </c>
      <c r="T649" t="s">
        <v>740</v>
      </c>
      <c r="U649">
        <v>1</v>
      </c>
      <c r="V649">
        <v>3</v>
      </c>
      <c r="W649">
        <v>7</v>
      </c>
      <c r="X649">
        <v>32</v>
      </c>
      <c r="Y649" t="s">
        <v>665</v>
      </c>
      <c r="Z649" t="s">
        <v>629</v>
      </c>
      <c r="AA649">
        <v>1792</v>
      </c>
      <c r="AB649">
        <v>5376</v>
      </c>
      <c r="AC649" t="s">
        <v>405</v>
      </c>
    </row>
    <row r="650" spans="1:29" x14ac:dyDescent="0.35">
      <c r="A650" t="s">
        <v>194</v>
      </c>
      <c r="B650" t="s">
        <v>195</v>
      </c>
      <c r="C650" t="s">
        <v>196</v>
      </c>
      <c r="D650">
        <v>7979926231</v>
      </c>
      <c r="E650" t="s">
        <v>197</v>
      </c>
      <c r="F650" t="s">
        <v>19</v>
      </c>
      <c r="G650">
        <v>659</v>
      </c>
      <c r="H650" t="s">
        <v>194</v>
      </c>
      <c r="I650">
        <v>19</v>
      </c>
      <c r="J650">
        <v>5</v>
      </c>
      <c r="K650" t="s">
        <v>1387</v>
      </c>
      <c r="L650" s="2">
        <v>44962</v>
      </c>
      <c r="M650" s="6">
        <v>0.73953703703703699</v>
      </c>
      <c r="N650" t="s">
        <v>1330</v>
      </c>
      <c r="O650" s="2">
        <v>44969</v>
      </c>
      <c r="P650" s="6">
        <v>0.94285879629629632</v>
      </c>
      <c r="Q650" t="s">
        <v>606</v>
      </c>
      <c r="R650" t="s">
        <v>407</v>
      </c>
      <c r="S650" t="s">
        <v>712</v>
      </c>
      <c r="T650" t="s">
        <v>720</v>
      </c>
      <c r="U650">
        <v>17</v>
      </c>
      <c r="V650">
        <v>22</v>
      </c>
      <c r="W650">
        <v>7</v>
      </c>
      <c r="X650">
        <v>19</v>
      </c>
      <c r="Y650" t="s">
        <v>652</v>
      </c>
      <c r="Z650" t="s">
        <v>644</v>
      </c>
      <c r="AA650">
        <v>1234</v>
      </c>
      <c r="AB650">
        <v>6170</v>
      </c>
      <c r="AC650" t="s">
        <v>407</v>
      </c>
    </row>
    <row r="651" spans="1:29" x14ac:dyDescent="0.35">
      <c r="A651" t="s">
        <v>143</v>
      </c>
      <c r="B651" t="s">
        <v>144</v>
      </c>
      <c r="C651" t="s">
        <v>145</v>
      </c>
      <c r="D651">
        <v>916899648374</v>
      </c>
      <c r="E651" t="s">
        <v>146</v>
      </c>
      <c r="F651" t="s">
        <v>19</v>
      </c>
      <c r="G651">
        <v>669</v>
      </c>
      <c r="H651" t="s">
        <v>143</v>
      </c>
      <c r="I651">
        <v>68</v>
      </c>
      <c r="J651">
        <v>5</v>
      </c>
      <c r="K651" t="s">
        <v>1355</v>
      </c>
      <c r="L651" s="2">
        <v>44967</v>
      </c>
      <c r="M651" s="6">
        <v>0.29988425925925927</v>
      </c>
      <c r="N651" t="s">
        <v>1392</v>
      </c>
      <c r="O651" s="2">
        <v>44974</v>
      </c>
      <c r="P651" s="6">
        <v>0.41437499999999999</v>
      </c>
      <c r="Q651" t="s">
        <v>422</v>
      </c>
      <c r="R651" t="s">
        <v>407</v>
      </c>
      <c r="S651" t="s">
        <v>712</v>
      </c>
      <c r="T651" t="s">
        <v>717</v>
      </c>
      <c r="U651">
        <v>7</v>
      </c>
      <c r="V651">
        <v>9</v>
      </c>
      <c r="W651">
        <v>7</v>
      </c>
      <c r="X651">
        <v>68</v>
      </c>
      <c r="Y651" t="s">
        <v>700</v>
      </c>
      <c r="Z651" t="s">
        <v>629</v>
      </c>
      <c r="AA651">
        <v>597</v>
      </c>
      <c r="AB651">
        <v>2985</v>
      </c>
      <c r="AC651" t="s">
        <v>407</v>
      </c>
    </row>
    <row r="652" spans="1:29" x14ac:dyDescent="0.35">
      <c r="A652" t="s">
        <v>382</v>
      </c>
      <c r="B652" t="s">
        <v>383</v>
      </c>
      <c r="C652" t="s">
        <v>384</v>
      </c>
      <c r="D652">
        <v>914461213936</v>
      </c>
      <c r="E652" t="s">
        <v>385</v>
      </c>
      <c r="F652" t="s">
        <v>19</v>
      </c>
      <c r="G652">
        <v>681</v>
      </c>
      <c r="H652" t="s">
        <v>382</v>
      </c>
      <c r="I652">
        <v>23</v>
      </c>
      <c r="J652">
        <v>5</v>
      </c>
      <c r="K652" t="s">
        <v>1568</v>
      </c>
      <c r="L652" s="2">
        <v>44955</v>
      </c>
      <c r="M652" s="6">
        <v>0.42229166666666668</v>
      </c>
      <c r="N652" t="s">
        <v>1387</v>
      </c>
      <c r="O652" s="2">
        <v>44962</v>
      </c>
      <c r="P652" s="6">
        <v>0.50101851851851853</v>
      </c>
      <c r="Q652" t="s">
        <v>556</v>
      </c>
      <c r="R652" t="s">
        <v>401</v>
      </c>
      <c r="S652" t="s">
        <v>1002</v>
      </c>
      <c r="T652" t="s">
        <v>720</v>
      </c>
      <c r="U652">
        <v>10</v>
      </c>
      <c r="V652">
        <v>12</v>
      </c>
      <c r="W652">
        <v>7</v>
      </c>
      <c r="X652">
        <v>23</v>
      </c>
      <c r="Y652" t="s">
        <v>656</v>
      </c>
      <c r="Z652" t="s">
        <v>635</v>
      </c>
      <c r="AA652">
        <v>1098</v>
      </c>
      <c r="AB652">
        <v>5490</v>
      </c>
      <c r="AC652" t="s">
        <v>401</v>
      </c>
    </row>
    <row r="653" spans="1:29" x14ac:dyDescent="0.35">
      <c r="A653" t="s">
        <v>217</v>
      </c>
      <c r="B653" t="s">
        <v>218</v>
      </c>
      <c r="C653" t="s">
        <v>97</v>
      </c>
      <c r="D653">
        <v>7271590783</v>
      </c>
      <c r="E653" t="s">
        <v>219</v>
      </c>
      <c r="F653" t="s">
        <v>10</v>
      </c>
      <c r="G653">
        <v>682</v>
      </c>
      <c r="H653" t="s">
        <v>217</v>
      </c>
      <c r="I653">
        <v>50</v>
      </c>
      <c r="J653">
        <v>5</v>
      </c>
      <c r="K653" t="s">
        <v>1261</v>
      </c>
      <c r="L653" s="2">
        <v>44983</v>
      </c>
      <c r="M653" s="6">
        <v>0.31337962962962962</v>
      </c>
      <c r="N653" t="s">
        <v>1245</v>
      </c>
      <c r="O653" s="2">
        <v>44990</v>
      </c>
      <c r="P653" s="6">
        <v>0.48093750000000002</v>
      </c>
      <c r="Q653" t="s">
        <v>284</v>
      </c>
      <c r="R653" t="s">
        <v>414</v>
      </c>
      <c r="S653" t="s">
        <v>712</v>
      </c>
      <c r="T653" t="s">
        <v>720</v>
      </c>
      <c r="U653">
        <v>7</v>
      </c>
      <c r="V653">
        <v>11</v>
      </c>
      <c r="W653">
        <v>7</v>
      </c>
      <c r="X653">
        <v>50</v>
      </c>
      <c r="Y653" t="s">
        <v>683</v>
      </c>
      <c r="Z653" t="s">
        <v>631</v>
      </c>
      <c r="AA653">
        <v>422</v>
      </c>
      <c r="AB653">
        <v>2110</v>
      </c>
      <c r="AC653" t="s">
        <v>414</v>
      </c>
    </row>
    <row r="654" spans="1:29" x14ac:dyDescent="0.35">
      <c r="A654" t="s">
        <v>99</v>
      </c>
      <c r="B654" t="s">
        <v>100</v>
      </c>
      <c r="C654" t="s">
        <v>101</v>
      </c>
      <c r="D654">
        <v>910316756360</v>
      </c>
      <c r="E654" t="s">
        <v>102</v>
      </c>
      <c r="F654" t="s">
        <v>10</v>
      </c>
      <c r="G654">
        <v>683</v>
      </c>
      <c r="H654" t="s">
        <v>99</v>
      </c>
      <c r="I654">
        <v>27</v>
      </c>
      <c r="J654">
        <v>3</v>
      </c>
      <c r="K654" t="s">
        <v>1354</v>
      </c>
      <c r="L654" s="2">
        <v>45161</v>
      </c>
      <c r="M654" s="6">
        <v>0.89372685185185186</v>
      </c>
      <c r="N654" t="s">
        <v>1283</v>
      </c>
      <c r="O654" s="2">
        <v>45168</v>
      </c>
      <c r="P654" s="6">
        <v>0.80912037037037032</v>
      </c>
      <c r="Q654" t="s">
        <v>566</v>
      </c>
      <c r="R654" t="s">
        <v>409</v>
      </c>
      <c r="S654" t="s">
        <v>887</v>
      </c>
      <c r="T654" t="s">
        <v>715</v>
      </c>
      <c r="U654">
        <v>21</v>
      </c>
      <c r="V654">
        <v>19</v>
      </c>
      <c r="W654">
        <v>7</v>
      </c>
      <c r="X654">
        <v>27</v>
      </c>
      <c r="Y654" t="s">
        <v>660</v>
      </c>
      <c r="Z654" t="s">
        <v>638</v>
      </c>
      <c r="AA654">
        <v>548</v>
      </c>
      <c r="AB654">
        <v>1644</v>
      </c>
      <c r="AC654" t="s">
        <v>409</v>
      </c>
    </row>
    <row r="655" spans="1:29" x14ac:dyDescent="0.35">
      <c r="A655" t="s">
        <v>143</v>
      </c>
      <c r="B655" t="s">
        <v>144</v>
      </c>
      <c r="C655" t="s">
        <v>145</v>
      </c>
      <c r="D655">
        <v>916899648374</v>
      </c>
      <c r="E655" t="s">
        <v>146</v>
      </c>
      <c r="F655" t="s">
        <v>19</v>
      </c>
      <c r="G655">
        <v>692</v>
      </c>
      <c r="H655" t="s">
        <v>143</v>
      </c>
      <c r="I655">
        <v>15</v>
      </c>
      <c r="J655">
        <v>2</v>
      </c>
      <c r="K655" t="s">
        <v>1571</v>
      </c>
      <c r="L655" s="2">
        <v>45149</v>
      </c>
      <c r="M655" s="6">
        <v>0.29508101851851853</v>
      </c>
      <c r="N655" t="s">
        <v>1572</v>
      </c>
      <c r="O655" s="2">
        <v>45156</v>
      </c>
      <c r="P655" s="6">
        <v>0.28098379629629627</v>
      </c>
      <c r="Q655" t="s">
        <v>280</v>
      </c>
      <c r="R655" t="s">
        <v>401</v>
      </c>
      <c r="S655" t="s">
        <v>887</v>
      </c>
      <c r="T655" t="s">
        <v>717</v>
      </c>
      <c r="U655">
        <v>7</v>
      </c>
      <c r="V655">
        <v>6</v>
      </c>
      <c r="W655">
        <v>7</v>
      </c>
      <c r="X655">
        <v>15</v>
      </c>
      <c r="Y655" t="s">
        <v>648</v>
      </c>
      <c r="Z655" t="s">
        <v>409</v>
      </c>
      <c r="AA655">
        <v>1488</v>
      </c>
      <c r="AB655">
        <v>2976</v>
      </c>
      <c r="AC655" t="s">
        <v>401</v>
      </c>
    </row>
    <row r="656" spans="1:29" x14ac:dyDescent="0.35">
      <c r="A656" t="s">
        <v>186</v>
      </c>
      <c r="B656" t="s">
        <v>187</v>
      </c>
      <c r="C656" t="s">
        <v>188</v>
      </c>
      <c r="D656">
        <v>917543187237</v>
      </c>
      <c r="E656" t="s">
        <v>189</v>
      </c>
      <c r="F656" t="s">
        <v>19</v>
      </c>
      <c r="G656">
        <v>696</v>
      </c>
      <c r="H656" t="s">
        <v>186</v>
      </c>
      <c r="I656">
        <v>13</v>
      </c>
      <c r="J656">
        <v>3</v>
      </c>
      <c r="K656" t="s">
        <v>1340</v>
      </c>
      <c r="L656" s="2">
        <v>44992</v>
      </c>
      <c r="M656" s="6">
        <v>0.11274305555555555</v>
      </c>
      <c r="N656" t="s">
        <v>1266</v>
      </c>
      <c r="O656" s="2">
        <v>44999</v>
      </c>
      <c r="P656" s="6">
        <v>0.63107638888888884</v>
      </c>
      <c r="Q656" t="s">
        <v>611</v>
      </c>
      <c r="R656" t="s">
        <v>414</v>
      </c>
      <c r="S656" t="s">
        <v>839</v>
      </c>
      <c r="T656" t="s">
        <v>731</v>
      </c>
      <c r="U656">
        <v>2</v>
      </c>
      <c r="V656">
        <v>15</v>
      </c>
      <c r="W656">
        <v>7</v>
      </c>
      <c r="X656">
        <v>13</v>
      </c>
      <c r="Y656" t="s">
        <v>646</v>
      </c>
      <c r="Z656" t="s">
        <v>644</v>
      </c>
      <c r="AA656">
        <v>1141</v>
      </c>
      <c r="AB656">
        <v>3423</v>
      </c>
      <c r="AC656" t="s">
        <v>414</v>
      </c>
    </row>
    <row r="657" spans="1:29" x14ac:dyDescent="0.35">
      <c r="A657" t="s">
        <v>48</v>
      </c>
      <c r="B657" t="s">
        <v>49</v>
      </c>
      <c r="C657" t="s">
        <v>50</v>
      </c>
      <c r="D657">
        <v>916173563562</v>
      </c>
      <c r="E657" t="s">
        <v>51</v>
      </c>
      <c r="F657" t="s">
        <v>10</v>
      </c>
      <c r="G657">
        <v>699</v>
      </c>
      <c r="H657" t="s">
        <v>48</v>
      </c>
      <c r="I657">
        <v>1</v>
      </c>
      <c r="J657">
        <v>4</v>
      </c>
      <c r="K657" t="s">
        <v>1414</v>
      </c>
      <c r="L657" s="2">
        <v>45079</v>
      </c>
      <c r="M657" s="6">
        <v>0.51023148148148145</v>
      </c>
      <c r="N657" t="s">
        <v>1551</v>
      </c>
      <c r="O657" s="2">
        <v>45086</v>
      </c>
      <c r="P657" s="6">
        <v>0.96461805555555558</v>
      </c>
      <c r="Q657" t="s">
        <v>450</v>
      </c>
      <c r="R657" t="s">
        <v>424</v>
      </c>
      <c r="S657" t="s">
        <v>1000</v>
      </c>
      <c r="T657" t="s">
        <v>717</v>
      </c>
      <c r="U657">
        <v>12</v>
      </c>
      <c r="V657">
        <v>23</v>
      </c>
      <c r="W657">
        <v>7</v>
      </c>
      <c r="X657">
        <v>1</v>
      </c>
      <c r="Y657" t="s">
        <v>628</v>
      </c>
      <c r="Z657" t="s">
        <v>629</v>
      </c>
      <c r="AA657">
        <v>1935</v>
      </c>
      <c r="AB657">
        <v>7740</v>
      </c>
      <c r="AC657" t="s">
        <v>424</v>
      </c>
    </row>
    <row r="658" spans="1:29" x14ac:dyDescent="0.35">
      <c r="A658" t="s">
        <v>341</v>
      </c>
      <c r="B658" t="s">
        <v>342</v>
      </c>
      <c r="C658" t="s">
        <v>258</v>
      </c>
      <c r="D658">
        <v>2112404207</v>
      </c>
      <c r="E658" t="s">
        <v>343</v>
      </c>
      <c r="F658" t="s">
        <v>10</v>
      </c>
      <c r="G658">
        <v>710</v>
      </c>
      <c r="H658" t="s">
        <v>341</v>
      </c>
      <c r="I658">
        <v>54</v>
      </c>
      <c r="J658">
        <v>5</v>
      </c>
      <c r="K658" t="s">
        <v>1497</v>
      </c>
      <c r="L658" s="2">
        <v>45068</v>
      </c>
      <c r="M658" s="6">
        <v>6.4618055555555554E-2</v>
      </c>
      <c r="N658" t="s">
        <v>1358</v>
      </c>
      <c r="O658" s="2">
        <v>45075</v>
      </c>
      <c r="P658" s="6">
        <v>7.2129629629629627E-2</v>
      </c>
      <c r="Q658" t="s">
        <v>495</v>
      </c>
      <c r="R658" t="s">
        <v>401</v>
      </c>
      <c r="S658" t="s">
        <v>999</v>
      </c>
      <c r="T658" t="s">
        <v>727</v>
      </c>
      <c r="U658">
        <v>1</v>
      </c>
      <c r="V658">
        <v>1</v>
      </c>
      <c r="W658">
        <v>7</v>
      </c>
      <c r="X658">
        <v>54</v>
      </c>
      <c r="Y658" t="s">
        <v>687</v>
      </c>
      <c r="Z658" t="s">
        <v>638</v>
      </c>
      <c r="AA658">
        <v>1236</v>
      </c>
      <c r="AB658">
        <v>6180</v>
      </c>
      <c r="AC658" t="s">
        <v>401</v>
      </c>
    </row>
    <row r="659" spans="1:29" x14ac:dyDescent="0.35">
      <c r="A659" t="s">
        <v>317</v>
      </c>
      <c r="B659" t="s">
        <v>318</v>
      </c>
      <c r="C659" t="s">
        <v>319</v>
      </c>
      <c r="D659">
        <v>4987395025</v>
      </c>
      <c r="E659" t="s">
        <v>320</v>
      </c>
      <c r="F659" t="s">
        <v>19</v>
      </c>
      <c r="G659">
        <v>713</v>
      </c>
      <c r="H659" t="s">
        <v>317</v>
      </c>
      <c r="I659">
        <v>37</v>
      </c>
      <c r="J659">
        <v>3</v>
      </c>
      <c r="K659" t="s">
        <v>1255</v>
      </c>
      <c r="L659" s="2">
        <v>45238</v>
      </c>
      <c r="M659" s="6">
        <v>0.97525462962962961</v>
      </c>
      <c r="N659" t="s">
        <v>1331</v>
      </c>
      <c r="O659" s="2">
        <v>45245</v>
      </c>
      <c r="P659" s="6">
        <v>0.95232638888888888</v>
      </c>
      <c r="Q659" t="s">
        <v>280</v>
      </c>
      <c r="R659" t="s">
        <v>403</v>
      </c>
      <c r="S659" t="s">
        <v>948</v>
      </c>
      <c r="T659" t="s">
        <v>715</v>
      </c>
      <c r="U659">
        <v>23</v>
      </c>
      <c r="V659">
        <v>22</v>
      </c>
      <c r="W659">
        <v>7</v>
      </c>
      <c r="X659">
        <v>37</v>
      </c>
      <c r="Y659" t="s">
        <v>670</v>
      </c>
      <c r="Z659" t="s">
        <v>633</v>
      </c>
      <c r="AA659">
        <v>1428</v>
      </c>
      <c r="AB659">
        <v>4284</v>
      </c>
      <c r="AC659" t="s">
        <v>403</v>
      </c>
    </row>
    <row r="660" spans="1:29" x14ac:dyDescent="0.35">
      <c r="A660" t="s">
        <v>271</v>
      </c>
      <c r="B660" t="s">
        <v>272</v>
      </c>
      <c r="C660" t="s">
        <v>273</v>
      </c>
      <c r="D660">
        <v>1440411271</v>
      </c>
      <c r="E660" t="s">
        <v>274</v>
      </c>
      <c r="F660" t="s">
        <v>10</v>
      </c>
      <c r="G660">
        <v>715</v>
      </c>
      <c r="H660" t="s">
        <v>271</v>
      </c>
      <c r="I660">
        <v>38</v>
      </c>
      <c r="J660">
        <v>4</v>
      </c>
      <c r="K660" t="s">
        <v>1575</v>
      </c>
      <c r="L660" s="2">
        <v>45030</v>
      </c>
      <c r="M660" s="6">
        <v>0.21994212962962964</v>
      </c>
      <c r="N660" t="s">
        <v>1573</v>
      </c>
      <c r="O660" s="2">
        <v>45037</v>
      </c>
      <c r="P660" s="6">
        <v>0.69410879629629629</v>
      </c>
      <c r="Q660" t="s">
        <v>69</v>
      </c>
      <c r="R660" t="s">
        <v>405</v>
      </c>
      <c r="S660" t="s">
        <v>997</v>
      </c>
      <c r="T660" t="s">
        <v>717</v>
      </c>
      <c r="U660">
        <v>5</v>
      </c>
      <c r="V660">
        <v>16</v>
      </c>
      <c r="W660">
        <v>7</v>
      </c>
      <c r="X660">
        <v>38</v>
      </c>
      <c r="Y660" t="s">
        <v>671</v>
      </c>
      <c r="Z660" t="s">
        <v>638</v>
      </c>
      <c r="AA660">
        <v>562</v>
      </c>
      <c r="AB660">
        <v>2248</v>
      </c>
      <c r="AC660" t="s">
        <v>405</v>
      </c>
    </row>
    <row r="661" spans="1:29" x14ac:dyDescent="0.35">
      <c r="A661" t="s">
        <v>298</v>
      </c>
      <c r="B661" t="s">
        <v>299</v>
      </c>
      <c r="C661" t="s">
        <v>300</v>
      </c>
      <c r="D661">
        <v>916936516442</v>
      </c>
      <c r="E661" t="s">
        <v>301</v>
      </c>
      <c r="F661" t="s">
        <v>10</v>
      </c>
      <c r="G661">
        <v>716</v>
      </c>
      <c r="H661" t="s">
        <v>298</v>
      </c>
      <c r="I661">
        <v>40</v>
      </c>
      <c r="J661">
        <v>3</v>
      </c>
      <c r="K661" t="s">
        <v>1436</v>
      </c>
      <c r="L661" s="2">
        <v>45157</v>
      </c>
      <c r="M661" s="6">
        <v>0.97097222222222224</v>
      </c>
      <c r="N661" t="s">
        <v>1284</v>
      </c>
      <c r="O661" s="2">
        <v>45164</v>
      </c>
      <c r="P661" s="6">
        <v>6.94212962962963E-2</v>
      </c>
      <c r="Q661" t="s">
        <v>34</v>
      </c>
      <c r="R661" t="s">
        <v>401</v>
      </c>
      <c r="S661" t="s">
        <v>887</v>
      </c>
      <c r="T661" t="s">
        <v>713</v>
      </c>
      <c r="U661">
        <v>23</v>
      </c>
      <c r="V661">
        <v>1</v>
      </c>
      <c r="W661">
        <v>7</v>
      </c>
      <c r="X661">
        <v>40</v>
      </c>
      <c r="Y661" t="s">
        <v>673</v>
      </c>
      <c r="Z661" t="s">
        <v>635</v>
      </c>
      <c r="AA661">
        <v>1923</v>
      </c>
      <c r="AB661">
        <v>5769</v>
      </c>
      <c r="AC661" t="s">
        <v>401</v>
      </c>
    </row>
    <row r="662" spans="1:29" x14ac:dyDescent="0.35">
      <c r="A662" t="s">
        <v>359</v>
      </c>
      <c r="B662" t="s">
        <v>360</v>
      </c>
      <c r="C662" t="s">
        <v>149</v>
      </c>
      <c r="D662">
        <v>918918356963</v>
      </c>
      <c r="E662" t="s">
        <v>361</v>
      </c>
      <c r="F662" t="s">
        <v>19</v>
      </c>
      <c r="G662">
        <v>719</v>
      </c>
      <c r="H662" t="s">
        <v>359</v>
      </c>
      <c r="I662">
        <v>57</v>
      </c>
      <c r="J662">
        <v>3</v>
      </c>
      <c r="K662" t="s">
        <v>1305</v>
      </c>
      <c r="L662" s="2">
        <v>45119</v>
      </c>
      <c r="M662" s="6">
        <v>0.3228125</v>
      </c>
      <c r="N662" t="s">
        <v>1247</v>
      </c>
      <c r="O662" s="2">
        <v>45126</v>
      </c>
      <c r="P662" s="6">
        <v>7.7361111111111117E-2</v>
      </c>
      <c r="Q662" t="s">
        <v>391</v>
      </c>
      <c r="R662" t="s">
        <v>405</v>
      </c>
      <c r="S662" t="s">
        <v>998</v>
      </c>
      <c r="T662" t="s">
        <v>715</v>
      </c>
      <c r="U662">
        <v>7</v>
      </c>
      <c r="V662">
        <v>1</v>
      </c>
      <c r="W662">
        <v>7</v>
      </c>
      <c r="X662">
        <v>57</v>
      </c>
      <c r="Y662" t="s">
        <v>689</v>
      </c>
      <c r="Z662" t="s">
        <v>633</v>
      </c>
      <c r="AA662">
        <v>1582</v>
      </c>
      <c r="AB662">
        <v>4746</v>
      </c>
      <c r="AC662" t="s">
        <v>405</v>
      </c>
    </row>
    <row r="663" spans="1:29" x14ac:dyDescent="0.35">
      <c r="A663" t="s">
        <v>325</v>
      </c>
      <c r="B663" t="s">
        <v>326</v>
      </c>
      <c r="C663" t="s">
        <v>327</v>
      </c>
      <c r="D663">
        <v>912690208110</v>
      </c>
      <c r="E663" t="s">
        <v>328</v>
      </c>
      <c r="F663" t="s">
        <v>19</v>
      </c>
      <c r="G663">
        <v>754</v>
      </c>
      <c r="H663" t="s">
        <v>325</v>
      </c>
      <c r="I663">
        <v>51</v>
      </c>
      <c r="J663">
        <v>2</v>
      </c>
      <c r="K663" t="s">
        <v>1275</v>
      </c>
      <c r="L663" s="2">
        <v>45231</v>
      </c>
      <c r="M663" s="6">
        <v>0.86149305555555555</v>
      </c>
      <c r="N663" t="s">
        <v>1255</v>
      </c>
      <c r="O663" s="2">
        <v>45238</v>
      </c>
      <c r="P663" s="6">
        <v>0.92584490740740744</v>
      </c>
      <c r="Q663" t="s">
        <v>585</v>
      </c>
      <c r="R663" t="s">
        <v>424</v>
      </c>
      <c r="S663" t="s">
        <v>948</v>
      </c>
      <c r="T663" t="s">
        <v>715</v>
      </c>
      <c r="U663">
        <v>20</v>
      </c>
      <c r="V663">
        <v>22</v>
      </c>
      <c r="W663">
        <v>7</v>
      </c>
      <c r="X663">
        <v>51</v>
      </c>
      <c r="Y663" t="s">
        <v>684</v>
      </c>
      <c r="Z663" t="s">
        <v>629</v>
      </c>
      <c r="AA663">
        <v>1084</v>
      </c>
      <c r="AB663">
        <v>2168</v>
      </c>
      <c r="AC663" t="s">
        <v>424</v>
      </c>
    </row>
    <row r="664" spans="1:29" x14ac:dyDescent="0.35">
      <c r="A664" t="s">
        <v>151</v>
      </c>
      <c r="B664" t="s">
        <v>152</v>
      </c>
      <c r="C664" t="s">
        <v>153</v>
      </c>
      <c r="D664">
        <v>1972392634</v>
      </c>
      <c r="E664" t="s">
        <v>154</v>
      </c>
      <c r="F664" t="s">
        <v>19</v>
      </c>
      <c r="G664">
        <v>755</v>
      </c>
      <c r="H664" t="s">
        <v>151</v>
      </c>
      <c r="I664">
        <v>6</v>
      </c>
      <c r="J664">
        <v>5</v>
      </c>
      <c r="K664" t="s">
        <v>1332</v>
      </c>
      <c r="L664" s="2">
        <v>44984</v>
      </c>
      <c r="M664" s="6">
        <v>0.68988425925925922</v>
      </c>
      <c r="N664" t="s">
        <v>1267</v>
      </c>
      <c r="O664" s="2">
        <v>44991</v>
      </c>
      <c r="P664" s="6">
        <v>9.5046296296296295E-2</v>
      </c>
      <c r="Q664" t="s">
        <v>460</v>
      </c>
      <c r="R664" t="s">
        <v>414</v>
      </c>
      <c r="S664" t="s">
        <v>712</v>
      </c>
      <c r="T664" t="s">
        <v>727</v>
      </c>
      <c r="U664">
        <v>16</v>
      </c>
      <c r="V664">
        <v>2</v>
      </c>
      <c r="W664">
        <v>7</v>
      </c>
      <c r="X664">
        <v>6</v>
      </c>
      <c r="Y664" t="s">
        <v>637</v>
      </c>
      <c r="Z664" t="s">
        <v>638</v>
      </c>
      <c r="AA664">
        <v>1112</v>
      </c>
      <c r="AB664">
        <v>5560</v>
      </c>
      <c r="AC664" t="s">
        <v>414</v>
      </c>
    </row>
    <row r="665" spans="1:29" x14ac:dyDescent="0.35">
      <c r="A665" t="s">
        <v>36</v>
      </c>
      <c r="B665" t="s">
        <v>37</v>
      </c>
      <c r="C665" t="s">
        <v>38</v>
      </c>
      <c r="D665">
        <v>7138085704</v>
      </c>
      <c r="E665" t="s">
        <v>39</v>
      </c>
      <c r="F665" t="s">
        <v>10</v>
      </c>
      <c r="G665">
        <v>761</v>
      </c>
      <c r="H665" t="s">
        <v>36</v>
      </c>
      <c r="I665">
        <v>24</v>
      </c>
      <c r="J665">
        <v>5</v>
      </c>
      <c r="K665" t="s">
        <v>1363</v>
      </c>
      <c r="L665" s="2">
        <v>45034</v>
      </c>
      <c r="M665" s="6">
        <v>0.14251157407407408</v>
      </c>
      <c r="N665" t="s">
        <v>1277</v>
      </c>
      <c r="O665" s="2">
        <v>45041</v>
      </c>
      <c r="P665" s="6">
        <v>0.4956712962962963</v>
      </c>
      <c r="Q665" t="s">
        <v>412</v>
      </c>
      <c r="R665" t="s">
        <v>405</v>
      </c>
      <c r="S665" t="s">
        <v>997</v>
      </c>
      <c r="T665" t="s">
        <v>731</v>
      </c>
      <c r="U665">
        <v>3</v>
      </c>
      <c r="V665">
        <v>11</v>
      </c>
      <c r="W665">
        <v>7</v>
      </c>
      <c r="X665">
        <v>24</v>
      </c>
      <c r="Y665" t="s">
        <v>657</v>
      </c>
      <c r="Z665" t="s">
        <v>644</v>
      </c>
      <c r="AA665">
        <v>535</v>
      </c>
      <c r="AB665">
        <v>2675</v>
      </c>
      <c r="AC665" t="s">
        <v>405</v>
      </c>
    </row>
    <row r="666" spans="1:29" x14ac:dyDescent="0.35">
      <c r="A666" t="s">
        <v>194</v>
      </c>
      <c r="B666" t="s">
        <v>195</v>
      </c>
      <c r="C666" t="s">
        <v>196</v>
      </c>
      <c r="D666">
        <v>7979926231</v>
      </c>
      <c r="E666" t="s">
        <v>197</v>
      </c>
      <c r="F666" t="s">
        <v>19</v>
      </c>
      <c r="G666">
        <v>789</v>
      </c>
      <c r="H666" t="s">
        <v>194</v>
      </c>
      <c r="I666">
        <v>58</v>
      </c>
      <c r="J666">
        <v>4</v>
      </c>
      <c r="K666" t="s">
        <v>1262</v>
      </c>
      <c r="L666" s="2">
        <v>44965</v>
      </c>
      <c r="M666" s="6">
        <v>0.76361111111111113</v>
      </c>
      <c r="N666" t="s">
        <v>1356</v>
      </c>
      <c r="O666" s="2">
        <v>44972</v>
      </c>
      <c r="P666" s="6">
        <v>0.33369212962962963</v>
      </c>
      <c r="Q666" t="s">
        <v>453</v>
      </c>
      <c r="R666" t="s">
        <v>407</v>
      </c>
      <c r="S666" t="s">
        <v>712</v>
      </c>
      <c r="T666" t="s">
        <v>715</v>
      </c>
      <c r="U666">
        <v>18</v>
      </c>
      <c r="V666">
        <v>8</v>
      </c>
      <c r="W666">
        <v>7</v>
      </c>
      <c r="X666">
        <v>58</v>
      </c>
      <c r="Y666" t="s">
        <v>690</v>
      </c>
      <c r="Z666" t="s">
        <v>638</v>
      </c>
      <c r="AA666">
        <v>1492</v>
      </c>
      <c r="AB666">
        <v>5968</v>
      </c>
      <c r="AC666" t="s">
        <v>407</v>
      </c>
    </row>
    <row r="667" spans="1:29" x14ac:dyDescent="0.35">
      <c r="A667" t="s">
        <v>190</v>
      </c>
      <c r="B667" t="s">
        <v>191</v>
      </c>
      <c r="C667" t="s">
        <v>192</v>
      </c>
      <c r="D667">
        <v>910798274175</v>
      </c>
      <c r="E667" t="s">
        <v>193</v>
      </c>
      <c r="F667" t="s">
        <v>19</v>
      </c>
      <c r="G667">
        <v>797</v>
      </c>
      <c r="H667" t="s">
        <v>190</v>
      </c>
      <c r="I667">
        <v>13</v>
      </c>
      <c r="J667">
        <v>2</v>
      </c>
      <c r="K667" t="s">
        <v>1259</v>
      </c>
      <c r="L667" s="2">
        <v>44988</v>
      </c>
      <c r="M667" s="6">
        <v>0.87349537037037039</v>
      </c>
      <c r="N667" t="s">
        <v>1401</v>
      </c>
      <c r="O667" s="2">
        <v>44995</v>
      </c>
      <c r="P667" s="6">
        <v>0.18684027777777779</v>
      </c>
      <c r="Q667" t="s">
        <v>501</v>
      </c>
      <c r="R667" t="s">
        <v>414</v>
      </c>
      <c r="S667" t="s">
        <v>839</v>
      </c>
      <c r="T667" t="s">
        <v>717</v>
      </c>
      <c r="U667">
        <v>20</v>
      </c>
      <c r="V667">
        <v>4</v>
      </c>
      <c r="W667">
        <v>7</v>
      </c>
      <c r="X667">
        <v>13</v>
      </c>
      <c r="Y667" t="s">
        <v>646</v>
      </c>
      <c r="Z667" t="s">
        <v>644</v>
      </c>
      <c r="AA667">
        <v>1141</v>
      </c>
      <c r="AB667">
        <v>2282</v>
      </c>
      <c r="AC667" t="s">
        <v>414</v>
      </c>
    </row>
    <row r="668" spans="1:29" x14ac:dyDescent="0.35">
      <c r="A668" t="s">
        <v>163</v>
      </c>
      <c r="B668" t="s">
        <v>164</v>
      </c>
      <c r="C668" t="s">
        <v>165</v>
      </c>
      <c r="D668">
        <v>918810621361</v>
      </c>
      <c r="E668" t="s">
        <v>166</v>
      </c>
      <c r="F668" t="s">
        <v>10</v>
      </c>
      <c r="G668">
        <v>803</v>
      </c>
      <c r="H668" t="s">
        <v>163</v>
      </c>
      <c r="I668">
        <v>26</v>
      </c>
      <c r="J668">
        <v>1</v>
      </c>
      <c r="K668" t="s">
        <v>1259</v>
      </c>
      <c r="L668" s="2">
        <v>44988</v>
      </c>
      <c r="M668" s="6">
        <v>0.50263888888888886</v>
      </c>
      <c r="N668" t="s">
        <v>1401</v>
      </c>
      <c r="O668" s="2">
        <v>44995</v>
      </c>
      <c r="P668" s="6">
        <v>0.11811342592592593</v>
      </c>
      <c r="Q668" t="s">
        <v>436</v>
      </c>
      <c r="R668" t="s">
        <v>414</v>
      </c>
      <c r="S668" t="s">
        <v>839</v>
      </c>
      <c r="T668" t="s">
        <v>717</v>
      </c>
      <c r="U668">
        <v>12</v>
      </c>
      <c r="V668">
        <v>2</v>
      </c>
      <c r="W668">
        <v>7</v>
      </c>
      <c r="X668">
        <v>26</v>
      </c>
      <c r="Y668" t="s">
        <v>659</v>
      </c>
      <c r="Z668" t="s">
        <v>633</v>
      </c>
      <c r="AA668">
        <v>289</v>
      </c>
      <c r="AB668">
        <v>289</v>
      </c>
      <c r="AC668" t="s">
        <v>414</v>
      </c>
    </row>
    <row r="669" spans="1:29" x14ac:dyDescent="0.35">
      <c r="A669" t="s">
        <v>83</v>
      </c>
      <c r="B669" t="s">
        <v>84</v>
      </c>
      <c r="C669" t="s">
        <v>85</v>
      </c>
      <c r="D669">
        <v>1731643700</v>
      </c>
      <c r="E669" t="s">
        <v>86</v>
      </c>
      <c r="F669" t="s">
        <v>19</v>
      </c>
      <c r="G669">
        <v>811</v>
      </c>
      <c r="H669" t="s">
        <v>83</v>
      </c>
      <c r="I669">
        <v>14</v>
      </c>
      <c r="J669">
        <v>5</v>
      </c>
      <c r="K669" t="s">
        <v>1582</v>
      </c>
      <c r="L669" s="2">
        <v>45217</v>
      </c>
      <c r="M669" s="6">
        <v>0.50290509259259264</v>
      </c>
      <c r="N669" t="s">
        <v>1476</v>
      </c>
      <c r="O669" s="2">
        <v>45224</v>
      </c>
      <c r="P669" s="6">
        <v>0.91379629629629633</v>
      </c>
      <c r="Q669" t="s">
        <v>548</v>
      </c>
      <c r="R669" t="s">
        <v>405</v>
      </c>
      <c r="S669" t="s">
        <v>1006</v>
      </c>
      <c r="T669" t="s">
        <v>715</v>
      </c>
      <c r="U669">
        <v>12</v>
      </c>
      <c r="V669">
        <v>21</v>
      </c>
      <c r="W669">
        <v>7</v>
      </c>
      <c r="X669">
        <v>14</v>
      </c>
      <c r="Y669" t="s">
        <v>647</v>
      </c>
      <c r="Z669" t="s">
        <v>633</v>
      </c>
      <c r="AA669">
        <v>1915</v>
      </c>
      <c r="AB669">
        <v>9575</v>
      </c>
      <c r="AC669" t="s">
        <v>405</v>
      </c>
    </row>
    <row r="670" spans="1:29" x14ac:dyDescent="0.35">
      <c r="A670" t="s">
        <v>20</v>
      </c>
      <c r="B670" t="s">
        <v>21</v>
      </c>
      <c r="C670" t="s">
        <v>22</v>
      </c>
      <c r="D670">
        <v>7232349928</v>
      </c>
      <c r="E670" t="s">
        <v>23</v>
      </c>
      <c r="F670" t="s">
        <v>19</v>
      </c>
      <c r="G670">
        <v>818</v>
      </c>
      <c r="H670" t="s">
        <v>20</v>
      </c>
      <c r="I670">
        <v>8</v>
      </c>
      <c r="J670">
        <v>4</v>
      </c>
      <c r="K670" t="s">
        <v>1300</v>
      </c>
      <c r="L670" s="2">
        <v>44987</v>
      </c>
      <c r="M670" s="6">
        <v>0.32715277777777779</v>
      </c>
      <c r="N670" t="s">
        <v>1491</v>
      </c>
      <c r="O670" s="2">
        <v>44994</v>
      </c>
      <c r="P670" s="6">
        <v>0.38033564814814813</v>
      </c>
      <c r="Q670" t="s">
        <v>452</v>
      </c>
      <c r="R670" t="s">
        <v>401</v>
      </c>
      <c r="S670" t="s">
        <v>839</v>
      </c>
      <c r="T670" t="s">
        <v>740</v>
      </c>
      <c r="U670">
        <v>7</v>
      </c>
      <c r="V670">
        <v>9</v>
      </c>
      <c r="W670">
        <v>7</v>
      </c>
      <c r="X670">
        <v>8</v>
      </c>
      <c r="Y670" t="s">
        <v>640</v>
      </c>
      <c r="Z670" t="s">
        <v>635</v>
      </c>
      <c r="AA670">
        <v>252</v>
      </c>
      <c r="AB670">
        <v>1008</v>
      </c>
      <c r="AC670" t="s">
        <v>401</v>
      </c>
    </row>
    <row r="671" spans="1:29" x14ac:dyDescent="0.35">
      <c r="A671" t="s">
        <v>83</v>
      </c>
      <c r="B671" t="s">
        <v>84</v>
      </c>
      <c r="C671" t="s">
        <v>85</v>
      </c>
      <c r="D671">
        <v>1731643700</v>
      </c>
      <c r="E671" t="s">
        <v>86</v>
      </c>
      <c r="F671" t="s">
        <v>19</v>
      </c>
      <c r="G671">
        <v>829</v>
      </c>
      <c r="H671" t="s">
        <v>83</v>
      </c>
      <c r="I671">
        <v>42</v>
      </c>
      <c r="J671">
        <v>4</v>
      </c>
      <c r="K671" t="s">
        <v>1525</v>
      </c>
      <c r="L671" s="2">
        <v>45279</v>
      </c>
      <c r="M671" s="6">
        <v>0.77478009259259262</v>
      </c>
      <c r="N671" t="s">
        <v>1459</v>
      </c>
      <c r="O671" s="2">
        <v>45286</v>
      </c>
      <c r="P671" s="6">
        <v>0.42921296296296296</v>
      </c>
      <c r="Q671" t="s">
        <v>617</v>
      </c>
      <c r="R671" t="s">
        <v>424</v>
      </c>
      <c r="S671" t="s">
        <v>996</v>
      </c>
      <c r="T671" t="s">
        <v>731</v>
      </c>
      <c r="U671">
        <v>18</v>
      </c>
      <c r="V671">
        <v>10</v>
      </c>
      <c r="W671">
        <v>7</v>
      </c>
      <c r="X671">
        <v>42</v>
      </c>
      <c r="Y671" t="s">
        <v>675</v>
      </c>
      <c r="Z671" t="s">
        <v>635</v>
      </c>
      <c r="AA671">
        <v>1744</v>
      </c>
      <c r="AB671">
        <v>6976</v>
      </c>
      <c r="AC671" t="s">
        <v>424</v>
      </c>
    </row>
    <row r="672" spans="1:29" x14ac:dyDescent="0.35">
      <c r="A672" t="s">
        <v>63</v>
      </c>
      <c r="B672" t="s">
        <v>64</v>
      </c>
      <c r="C672" t="s">
        <v>65</v>
      </c>
      <c r="D672">
        <v>918664164910</v>
      </c>
      <c r="E672" t="s">
        <v>66</v>
      </c>
      <c r="F672" t="s">
        <v>10</v>
      </c>
      <c r="G672">
        <v>881</v>
      </c>
      <c r="H672" t="s">
        <v>63</v>
      </c>
      <c r="I672">
        <v>28</v>
      </c>
      <c r="J672">
        <v>4</v>
      </c>
      <c r="K672" t="s">
        <v>1434</v>
      </c>
      <c r="L672" s="2">
        <v>45159</v>
      </c>
      <c r="M672" s="6">
        <v>0.6372916666666667</v>
      </c>
      <c r="N672" t="s">
        <v>1279</v>
      </c>
      <c r="O672" s="2">
        <v>45166</v>
      </c>
      <c r="P672" s="6">
        <v>0.5414930555555556</v>
      </c>
      <c r="Q672" t="s">
        <v>357</v>
      </c>
      <c r="R672" t="s">
        <v>409</v>
      </c>
      <c r="S672" t="s">
        <v>887</v>
      </c>
      <c r="T672" t="s">
        <v>727</v>
      </c>
      <c r="U672">
        <v>15</v>
      </c>
      <c r="V672">
        <v>12</v>
      </c>
      <c r="W672">
        <v>7</v>
      </c>
      <c r="X672">
        <v>28</v>
      </c>
      <c r="Y672" t="s">
        <v>661</v>
      </c>
      <c r="Z672" t="s">
        <v>635</v>
      </c>
      <c r="AA672">
        <v>1778</v>
      </c>
      <c r="AB672">
        <v>7112</v>
      </c>
      <c r="AC672" t="s">
        <v>409</v>
      </c>
    </row>
    <row r="673" spans="1:29" x14ac:dyDescent="0.35">
      <c r="A673" t="s">
        <v>359</v>
      </c>
      <c r="B673" t="s">
        <v>360</v>
      </c>
      <c r="C673" t="s">
        <v>149</v>
      </c>
      <c r="D673">
        <v>918918356963</v>
      </c>
      <c r="E673" t="s">
        <v>361</v>
      </c>
      <c r="F673" t="s">
        <v>19</v>
      </c>
      <c r="G673">
        <v>894</v>
      </c>
      <c r="H673" t="s">
        <v>359</v>
      </c>
      <c r="I673">
        <v>54</v>
      </c>
      <c r="J673">
        <v>4</v>
      </c>
      <c r="K673" t="s">
        <v>1567</v>
      </c>
      <c r="L673" s="2">
        <v>45213</v>
      </c>
      <c r="M673" s="6">
        <v>0.5873032407407407</v>
      </c>
      <c r="N673" t="s">
        <v>1545</v>
      </c>
      <c r="O673" s="2">
        <v>45220</v>
      </c>
      <c r="P673" s="6">
        <v>0.96552083333333338</v>
      </c>
      <c r="Q673" t="s">
        <v>526</v>
      </c>
      <c r="R673" t="s">
        <v>401</v>
      </c>
      <c r="S673" t="s">
        <v>1006</v>
      </c>
      <c r="T673" t="s">
        <v>713</v>
      </c>
      <c r="U673">
        <v>14</v>
      </c>
      <c r="V673">
        <v>23</v>
      </c>
      <c r="W673">
        <v>7</v>
      </c>
      <c r="X673">
        <v>54</v>
      </c>
      <c r="Y673" t="s">
        <v>687</v>
      </c>
      <c r="Z673" t="s">
        <v>638</v>
      </c>
      <c r="AA673">
        <v>1236</v>
      </c>
      <c r="AB673">
        <v>4944</v>
      </c>
      <c r="AC673" t="s">
        <v>401</v>
      </c>
    </row>
    <row r="674" spans="1:29" x14ac:dyDescent="0.35">
      <c r="A674" t="s">
        <v>127</v>
      </c>
      <c r="B674" t="s">
        <v>128</v>
      </c>
      <c r="C674" t="s">
        <v>129</v>
      </c>
      <c r="D674">
        <v>135745753</v>
      </c>
      <c r="E674" t="s">
        <v>130</v>
      </c>
      <c r="F674" t="s">
        <v>10</v>
      </c>
      <c r="G674">
        <v>897</v>
      </c>
      <c r="H674" t="s">
        <v>127</v>
      </c>
      <c r="I674">
        <v>34</v>
      </c>
      <c r="J674">
        <v>5</v>
      </c>
      <c r="K674" t="s">
        <v>1366</v>
      </c>
      <c r="L674" s="2">
        <v>45163</v>
      </c>
      <c r="M674" s="6">
        <v>0.32871527777777776</v>
      </c>
      <c r="N674" t="s">
        <v>1342</v>
      </c>
      <c r="O674" s="2">
        <v>45170</v>
      </c>
      <c r="P674" s="6">
        <v>0.58530092592592597</v>
      </c>
      <c r="Q674" t="s">
        <v>612</v>
      </c>
      <c r="R674" t="s">
        <v>409</v>
      </c>
      <c r="S674" t="s">
        <v>887</v>
      </c>
      <c r="T674" t="s">
        <v>717</v>
      </c>
      <c r="U674">
        <v>7</v>
      </c>
      <c r="V674">
        <v>14</v>
      </c>
      <c r="W674">
        <v>7</v>
      </c>
      <c r="X674">
        <v>34</v>
      </c>
      <c r="Y674" t="s">
        <v>667</v>
      </c>
      <c r="Z674" t="s">
        <v>629</v>
      </c>
      <c r="AA674">
        <v>1335</v>
      </c>
      <c r="AB674">
        <v>6675</v>
      </c>
      <c r="AC674" t="s">
        <v>409</v>
      </c>
    </row>
    <row r="675" spans="1:29" x14ac:dyDescent="0.35">
      <c r="A675" t="s">
        <v>48</v>
      </c>
      <c r="B675" t="s">
        <v>49</v>
      </c>
      <c r="C675" t="s">
        <v>50</v>
      </c>
      <c r="D675">
        <v>916173563562</v>
      </c>
      <c r="E675" t="s">
        <v>51</v>
      </c>
      <c r="F675" t="s">
        <v>10</v>
      </c>
      <c r="G675">
        <v>899</v>
      </c>
      <c r="H675" t="s">
        <v>48</v>
      </c>
      <c r="I675">
        <v>63</v>
      </c>
      <c r="J675">
        <v>1</v>
      </c>
      <c r="K675" t="s">
        <v>1544</v>
      </c>
      <c r="L675" s="2">
        <v>45277</v>
      </c>
      <c r="M675" s="6">
        <v>0.89577546296296295</v>
      </c>
      <c r="N675" t="s">
        <v>1504</v>
      </c>
      <c r="O675" s="2">
        <v>45284</v>
      </c>
      <c r="P675" s="6">
        <v>1.1585648148148149E-2</v>
      </c>
      <c r="Q675" t="s">
        <v>524</v>
      </c>
      <c r="R675" t="s">
        <v>424</v>
      </c>
      <c r="S675" t="s">
        <v>996</v>
      </c>
      <c r="T675" t="s">
        <v>720</v>
      </c>
      <c r="U675">
        <v>21</v>
      </c>
      <c r="V675">
        <v>0</v>
      </c>
      <c r="W675">
        <v>7</v>
      </c>
      <c r="X675">
        <v>63</v>
      </c>
      <c r="Y675" t="s">
        <v>695</v>
      </c>
      <c r="Z675" t="s">
        <v>635</v>
      </c>
      <c r="AA675">
        <v>1348</v>
      </c>
      <c r="AB675">
        <v>1348</v>
      </c>
      <c r="AC675" t="s">
        <v>424</v>
      </c>
    </row>
    <row r="676" spans="1:29" x14ac:dyDescent="0.35">
      <c r="A676" t="s">
        <v>260</v>
      </c>
      <c r="B676" t="s">
        <v>261</v>
      </c>
      <c r="C676" t="s">
        <v>262</v>
      </c>
      <c r="D676">
        <v>7436178055</v>
      </c>
      <c r="E676" t="s">
        <v>263</v>
      </c>
      <c r="F676" t="s">
        <v>10</v>
      </c>
      <c r="G676">
        <v>903</v>
      </c>
      <c r="H676" t="s">
        <v>260</v>
      </c>
      <c r="I676">
        <v>63</v>
      </c>
      <c r="J676">
        <v>2</v>
      </c>
      <c r="K676" t="s">
        <v>1500</v>
      </c>
      <c r="L676" s="2">
        <v>45184</v>
      </c>
      <c r="M676" s="6">
        <v>0.73776620370370372</v>
      </c>
      <c r="N676" t="s">
        <v>1285</v>
      </c>
      <c r="O676" s="2">
        <v>45191</v>
      </c>
      <c r="P676" s="6">
        <v>0.81155092592592593</v>
      </c>
      <c r="Q676" t="s">
        <v>586</v>
      </c>
      <c r="R676" t="s">
        <v>424</v>
      </c>
      <c r="S676" t="s">
        <v>1005</v>
      </c>
      <c r="T676" t="s">
        <v>717</v>
      </c>
      <c r="U676">
        <v>17</v>
      </c>
      <c r="V676">
        <v>19</v>
      </c>
      <c r="W676">
        <v>7</v>
      </c>
      <c r="X676">
        <v>63</v>
      </c>
      <c r="Y676" t="s">
        <v>695</v>
      </c>
      <c r="Z676" t="s">
        <v>635</v>
      </c>
      <c r="AA676">
        <v>1348</v>
      </c>
      <c r="AB676">
        <v>2696</v>
      </c>
      <c r="AC676" t="s">
        <v>424</v>
      </c>
    </row>
    <row r="677" spans="1:29" x14ac:dyDescent="0.35">
      <c r="A677" t="s">
        <v>333</v>
      </c>
      <c r="B677" t="s">
        <v>334</v>
      </c>
      <c r="C677" t="s">
        <v>335</v>
      </c>
      <c r="D677">
        <v>913129106402</v>
      </c>
      <c r="E677" t="s">
        <v>336</v>
      </c>
      <c r="F677" t="s">
        <v>19</v>
      </c>
      <c r="G677">
        <v>929</v>
      </c>
      <c r="H677" t="s">
        <v>333</v>
      </c>
      <c r="I677">
        <v>23</v>
      </c>
      <c r="J677">
        <v>1</v>
      </c>
      <c r="K677" t="s">
        <v>1353</v>
      </c>
      <c r="L677" s="2">
        <v>45004</v>
      </c>
      <c r="M677" s="6">
        <v>0.29226851851851854</v>
      </c>
      <c r="N677" t="s">
        <v>1440</v>
      </c>
      <c r="O677" s="2">
        <v>45011</v>
      </c>
      <c r="P677" s="6">
        <v>0.54342592592592598</v>
      </c>
      <c r="Q677" t="s">
        <v>101</v>
      </c>
      <c r="R677" t="s">
        <v>401</v>
      </c>
      <c r="S677" t="s">
        <v>839</v>
      </c>
      <c r="T677" t="s">
        <v>720</v>
      </c>
      <c r="U677">
        <v>7</v>
      </c>
      <c r="V677">
        <v>13</v>
      </c>
      <c r="W677">
        <v>7</v>
      </c>
      <c r="X677">
        <v>23</v>
      </c>
      <c r="Y677" t="s">
        <v>656</v>
      </c>
      <c r="Z677" t="s">
        <v>635</v>
      </c>
      <c r="AA677">
        <v>1098</v>
      </c>
      <c r="AB677">
        <v>1098</v>
      </c>
      <c r="AC677" t="s">
        <v>401</v>
      </c>
    </row>
    <row r="678" spans="1:29" x14ac:dyDescent="0.35">
      <c r="A678" t="s">
        <v>155</v>
      </c>
      <c r="B678" t="s">
        <v>156</v>
      </c>
      <c r="C678" t="s">
        <v>157</v>
      </c>
      <c r="D678">
        <v>2847411902</v>
      </c>
      <c r="E678" t="s">
        <v>158</v>
      </c>
      <c r="F678" t="s">
        <v>10</v>
      </c>
      <c r="G678">
        <v>945</v>
      </c>
      <c r="H678" t="s">
        <v>155</v>
      </c>
      <c r="I678">
        <v>18</v>
      </c>
      <c r="J678">
        <v>2</v>
      </c>
      <c r="K678" t="s">
        <v>1541</v>
      </c>
      <c r="L678" s="2">
        <v>45137</v>
      </c>
      <c r="M678" s="6">
        <v>0.50002314814814819</v>
      </c>
      <c r="N678" t="s">
        <v>1416</v>
      </c>
      <c r="O678" s="2">
        <v>45144</v>
      </c>
      <c r="P678" s="6">
        <v>0.53112268518518524</v>
      </c>
      <c r="Q678" t="s">
        <v>537</v>
      </c>
      <c r="R678" t="s">
        <v>405</v>
      </c>
      <c r="S678" t="s">
        <v>998</v>
      </c>
      <c r="T678" t="s">
        <v>720</v>
      </c>
      <c r="U678">
        <v>12</v>
      </c>
      <c r="V678">
        <v>12</v>
      </c>
      <c r="W678">
        <v>7</v>
      </c>
      <c r="X678">
        <v>18</v>
      </c>
      <c r="Y678" t="s">
        <v>651</v>
      </c>
      <c r="Z678" t="s">
        <v>631</v>
      </c>
      <c r="AA678">
        <v>781</v>
      </c>
      <c r="AB678">
        <v>1562</v>
      </c>
      <c r="AC678" t="s">
        <v>405</v>
      </c>
    </row>
    <row r="679" spans="1:29" x14ac:dyDescent="0.35">
      <c r="A679" t="s">
        <v>202</v>
      </c>
      <c r="B679" t="s">
        <v>203</v>
      </c>
      <c r="C679" t="s">
        <v>200</v>
      </c>
      <c r="D679">
        <v>911157961919</v>
      </c>
      <c r="E679" t="s">
        <v>204</v>
      </c>
      <c r="F679" t="s">
        <v>10</v>
      </c>
      <c r="G679">
        <v>946</v>
      </c>
      <c r="H679" t="s">
        <v>202</v>
      </c>
      <c r="I679">
        <v>17</v>
      </c>
      <c r="J679">
        <v>4</v>
      </c>
      <c r="K679" t="s">
        <v>1528</v>
      </c>
      <c r="L679" s="2">
        <v>45262</v>
      </c>
      <c r="M679" s="6">
        <v>0.46353009259259259</v>
      </c>
      <c r="N679" t="s">
        <v>1559</v>
      </c>
      <c r="O679" s="2">
        <v>45269</v>
      </c>
      <c r="P679" s="6">
        <v>0.7383912037037037</v>
      </c>
      <c r="Q679" t="s">
        <v>319</v>
      </c>
      <c r="R679" t="s">
        <v>401</v>
      </c>
      <c r="S679" t="s">
        <v>996</v>
      </c>
      <c r="T679" t="s">
        <v>713</v>
      </c>
      <c r="U679">
        <v>11</v>
      </c>
      <c r="V679">
        <v>17</v>
      </c>
      <c r="W679">
        <v>7</v>
      </c>
      <c r="X679">
        <v>17</v>
      </c>
      <c r="Y679" t="s">
        <v>650</v>
      </c>
      <c r="Z679" t="s">
        <v>629</v>
      </c>
      <c r="AA679">
        <v>1899</v>
      </c>
      <c r="AB679">
        <v>7596</v>
      </c>
      <c r="AC679" t="s">
        <v>401</v>
      </c>
    </row>
    <row r="680" spans="1:29" x14ac:dyDescent="0.35">
      <c r="A680" t="s">
        <v>83</v>
      </c>
      <c r="B680" t="s">
        <v>84</v>
      </c>
      <c r="C680" t="s">
        <v>85</v>
      </c>
      <c r="D680">
        <v>1731643700</v>
      </c>
      <c r="E680" t="s">
        <v>86</v>
      </c>
      <c r="F680" t="s">
        <v>19</v>
      </c>
      <c r="G680">
        <v>949</v>
      </c>
      <c r="H680" t="s">
        <v>83</v>
      </c>
      <c r="I680">
        <v>6</v>
      </c>
      <c r="J680">
        <v>4</v>
      </c>
      <c r="K680" t="s">
        <v>1332</v>
      </c>
      <c r="L680" s="2">
        <v>44984</v>
      </c>
      <c r="M680" s="6">
        <v>0.87153935185185183</v>
      </c>
      <c r="N680" t="s">
        <v>1267</v>
      </c>
      <c r="O680" s="2">
        <v>44991</v>
      </c>
      <c r="P680" s="6">
        <v>0.3995023148148148</v>
      </c>
      <c r="Q680" t="s">
        <v>509</v>
      </c>
      <c r="R680" t="s">
        <v>414</v>
      </c>
      <c r="S680" t="s">
        <v>712</v>
      </c>
      <c r="T680" t="s">
        <v>727</v>
      </c>
      <c r="U680">
        <v>20</v>
      </c>
      <c r="V680">
        <v>9</v>
      </c>
      <c r="W680">
        <v>7</v>
      </c>
      <c r="X680">
        <v>6</v>
      </c>
      <c r="Y680" t="s">
        <v>637</v>
      </c>
      <c r="Z680" t="s">
        <v>638</v>
      </c>
      <c r="AA680">
        <v>1112</v>
      </c>
      <c r="AB680">
        <v>4448</v>
      </c>
      <c r="AC680" t="s">
        <v>414</v>
      </c>
    </row>
    <row r="681" spans="1:29" x14ac:dyDescent="0.35">
      <c r="A681" t="s">
        <v>40</v>
      </c>
      <c r="B681" t="s">
        <v>41</v>
      </c>
      <c r="C681" t="s">
        <v>42</v>
      </c>
      <c r="D681">
        <v>1336765676</v>
      </c>
      <c r="E681" t="s">
        <v>43</v>
      </c>
      <c r="F681" t="s">
        <v>10</v>
      </c>
      <c r="G681">
        <v>958</v>
      </c>
      <c r="H681" t="s">
        <v>40</v>
      </c>
      <c r="I681">
        <v>16</v>
      </c>
      <c r="J681">
        <v>3</v>
      </c>
      <c r="K681" t="s">
        <v>1340</v>
      </c>
      <c r="L681" s="2">
        <v>44992</v>
      </c>
      <c r="M681" s="6">
        <v>0.58538194444444447</v>
      </c>
      <c r="N681" t="s">
        <v>1266</v>
      </c>
      <c r="O681" s="2">
        <v>44999</v>
      </c>
      <c r="P681" s="6">
        <v>0.91991898148148143</v>
      </c>
      <c r="Q681" t="s">
        <v>623</v>
      </c>
      <c r="R681" t="s">
        <v>414</v>
      </c>
      <c r="S681" t="s">
        <v>839</v>
      </c>
      <c r="T681" t="s">
        <v>731</v>
      </c>
      <c r="U681">
        <v>14</v>
      </c>
      <c r="V681">
        <v>22</v>
      </c>
      <c r="W681">
        <v>7</v>
      </c>
      <c r="X681">
        <v>16</v>
      </c>
      <c r="Y681" t="s">
        <v>649</v>
      </c>
      <c r="Z681" t="s">
        <v>635</v>
      </c>
      <c r="AA681">
        <v>1721</v>
      </c>
      <c r="AB681">
        <v>5163</v>
      </c>
      <c r="AC681" t="s">
        <v>414</v>
      </c>
    </row>
    <row r="682" spans="1:29" x14ac:dyDescent="0.35">
      <c r="A682" t="s">
        <v>11</v>
      </c>
      <c r="B682" t="s">
        <v>12</v>
      </c>
      <c r="C682" t="s">
        <v>13</v>
      </c>
      <c r="D682">
        <v>8915420519</v>
      </c>
      <c r="E682" t="s">
        <v>14</v>
      </c>
      <c r="F682" t="s">
        <v>10</v>
      </c>
      <c r="G682">
        <v>968</v>
      </c>
      <c r="H682" t="s">
        <v>11</v>
      </c>
      <c r="I682">
        <v>9</v>
      </c>
      <c r="J682">
        <v>2</v>
      </c>
      <c r="K682" t="s">
        <v>1366</v>
      </c>
      <c r="L682" s="2">
        <v>45163</v>
      </c>
      <c r="M682" s="6">
        <v>0.99678240740740742</v>
      </c>
      <c r="N682" t="s">
        <v>1342</v>
      </c>
      <c r="O682" s="2">
        <v>45170</v>
      </c>
      <c r="P682" s="6">
        <v>0.85012731481481485</v>
      </c>
      <c r="Q682" t="s">
        <v>610</v>
      </c>
      <c r="R682" t="s">
        <v>409</v>
      </c>
      <c r="S682" t="s">
        <v>887</v>
      </c>
      <c r="T682" t="s">
        <v>717</v>
      </c>
      <c r="U682">
        <v>23</v>
      </c>
      <c r="V682">
        <v>20</v>
      </c>
      <c r="W682">
        <v>7</v>
      </c>
      <c r="X682">
        <v>9</v>
      </c>
      <c r="Y682" t="s">
        <v>641</v>
      </c>
      <c r="Z682" t="s">
        <v>633</v>
      </c>
      <c r="AA682">
        <v>1605</v>
      </c>
      <c r="AB682">
        <v>3210</v>
      </c>
      <c r="AC682" t="s">
        <v>409</v>
      </c>
    </row>
    <row r="683" spans="1:29" x14ac:dyDescent="0.35">
      <c r="A683" t="s">
        <v>366</v>
      </c>
      <c r="B683" t="s">
        <v>367</v>
      </c>
      <c r="C683" t="s">
        <v>368</v>
      </c>
      <c r="D683">
        <v>914638480067</v>
      </c>
      <c r="E683" t="s">
        <v>369</v>
      </c>
      <c r="F683" t="s">
        <v>10</v>
      </c>
      <c r="G683">
        <v>983</v>
      </c>
      <c r="H683" t="s">
        <v>366</v>
      </c>
      <c r="I683">
        <v>70</v>
      </c>
      <c r="J683">
        <v>1</v>
      </c>
      <c r="K683" t="s">
        <v>1391</v>
      </c>
      <c r="L683" s="2">
        <v>45010</v>
      </c>
      <c r="M683" s="6">
        <v>0.40259259259259261</v>
      </c>
      <c r="N683" t="s">
        <v>1461</v>
      </c>
      <c r="O683" s="2">
        <v>45017</v>
      </c>
      <c r="P683" s="6">
        <v>0.27688657407407408</v>
      </c>
      <c r="Q683" t="s">
        <v>599</v>
      </c>
      <c r="R683" t="s">
        <v>405</v>
      </c>
      <c r="S683" t="s">
        <v>839</v>
      </c>
      <c r="T683" t="s">
        <v>713</v>
      </c>
      <c r="U683">
        <v>9</v>
      </c>
      <c r="V683">
        <v>6</v>
      </c>
      <c r="W683">
        <v>7</v>
      </c>
      <c r="X683">
        <v>70</v>
      </c>
      <c r="Y683" t="s">
        <v>697</v>
      </c>
      <c r="Z683" t="s">
        <v>635</v>
      </c>
      <c r="AA683">
        <v>866</v>
      </c>
      <c r="AB683">
        <v>866</v>
      </c>
      <c r="AC683" t="s">
        <v>405</v>
      </c>
    </row>
    <row r="684" spans="1:29" x14ac:dyDescent="0.35">
      <c r="A684" t="s">
        <v>347</v>
      </c>
      <c r="B684" t="s">
        <v>348</v>
      </c>
      <c r="C684" t="s">
        <v>349</v>
      </c>
      <c r="D684">
        <v>917264144428</v>
      </c>
      <c r="E684" t="s">
        <v>350</v>
      </c>
      <c r="F684" t="s">
        <v>10</v>
      </c>
      <c r="G684">
        <v>995</v>
      </c>
      <c r="H684" t="s">
        <v>347</v>
      </c>
      <c r="I684">
        <v>57</v>
      </c>
      <c r="J684">
        <v>2</v>
      </c>
      <c r="K684" t="s">
        <v>1306</v>
      </c>
      <c r="L684" s="2">
        <v>45127</v>
      </c>
      <c r="M684" s="6">
        <v>2.8217592592592593E-2</v>
      </c>
      <c r="N684" t="s">
        <v>1271</v>
      </c>
      <c r="O684" s="2">
        <v>45134</v>
      </c>
      <c r="P684" s="6">
        <v>0.48753472222222222</v>
      </c>
      <c r="Q684" t="s">
        <v>544</v>
      </c>
      <c r="R684" t="s">
        <v>405</v>
      </c>
      <c r="S684" t="s">
        <v>998</v>
      </c>
      <c r="T684" t="s">
        <v>740</v>
      </c>
      <c r="U684">
        <v>0</v>
      </c>
      <c r="V684">
        <v>11</v>
      </c>
      <c r="W684">
        <v>7</v>
      </c>
      <c r="X684">
        <v>57</v>
      </c>
      <c r="Y684" t="s">
        <v>689</v>
      </c>
      <c r="Z684" t="s">
        <v>633</v>
      </c>
      <c r="AA684">
        <v>1582</v>
      </c>
      <c r="AB684">
        <v>3164</v>
      </c>
      <c r="AC684" t="s">
        <v>405</v>
      </c>
    </row>
    <row r="685" spans="1:29" x14ac:dyDescent="0.35">
      <c r="A685" t="s">
        <v>55</v>
      </c>
      <c r="B685" t="s">
        <v>56</v>
      </c>
      <c r="C685" t="s">
        <v>57</v>
      </c>
      <c r="D685">
        <v>912112817503</v>
      </c>
      <c r="E685" t="s">
        <v>58</v>
      </c>
      <c r="F685" t="s">
        <v>10</v>
      </c>
      <c r="G685">
        <v>71</v>
      </c>
      <c r="H685" t="s">
        <v>55</v>
      </c>
      <c r="I685">
        <v>9</v>
      </c>
      <c r="J685">
        <v>5</v>
      </c>
      <c r="K685" t="s">
        <v>1278</v>
      </c>
      <c r="L685" s="2">
        <v>45158</v>
      </c>
      <c r="M685" s="6">
        <v>0.68895833333333334</v>
      </c>
      <c r="N685" t="s">
        <v>1279</v>
      </c>
      <c r="O685" s="2">
        <v>45166</v>
      </c>
      <c r="P685" s="6">
        <v>0.5635648148148148</v>
      </c>
      <c r="Q685" t="s">
        <v>415</v>
      </c>
      <c r="R685" t="s">
        <v>409</v>
      </c>
      <c r="S685" t="s">
        <v>887</v>
      </c>
      <c r="T685" t="s">
        <v>720</v>
      </c>
      <c r="U685">
        <v>16</v>
      </c>
      <c r="V685">
        <v>13</v>
      </c>
      <c r="W685">
        <v>8</v>
      </c>
      <c r="X685">
        <v>9</v>
      </c>
      <c r="Y685" t="s">
        <v>641</v>
      </c>
      <c r="Z685" t="s">
        <v>633</v>
      </c>
      <c r="AA685">
        <v>1605</v>
      </c>
      <c r="AB685">
        <v>8025</v>
      </c>
      <c r="AC685" t="s">
        <v>409</v>
      </c>
    </row>
    <row r="686" spans="1:29" x14ac:dyDescent="0.35">
      <c r="A686" t="s">
        <v>248</v>
      </c>
      <c r="B686" t="s">
        <v>249</v>
      </c>
      <c r="C686" t="s">
        <v>250</v>
      </c>
      <c r="D686">
        <v>5287021467</v>
      </c>
      <c r="E686" t="s">
        <v>251</v>
      </c>
      <c r="F686" t="s">
        <v>19</v>
      </c>
      <c r="G686">
        <v>27</v>
      </c>
      <c r="H686" t="s">
        <v>248</v>
      </c>
      <c r="I686">
        <v>9</v>
      </c>
      <c r="J686">
        <v>2</v>
      </c>
      <c r="K686" t="s">
        <v>1282</v>
      </c>
      <c r="L686" s="2">
        <v>45160</v>
      </c>
      <c r="M686" s="6">
        <v>0.46976851851851853</v>
      </c>
      <c r="N686" t="s">
        <v>1283</v>
      </c>
      <c r="O686" s="2">
        <v>45168</v>
      </c>
      <c r="P686" s="6">
        <v>0.33277777777777778</v>
      </c>
      <c r="Q686" t="s">
        <v>335</v>
      </c>
      <c r="R686" t="s">
        <v>409</v>
      </c>
      <c r="S686" t="s">
        <v>887</v>
      </c>
      <c r="T686" t="s">
        <v>731</v>
      </c>
      <c r="U686">
        <v>11</v>
      </c>
      <c r="V686">
        <v>7</v>
      </c>
      <c r="W686">
        <v>8</v>
      </c>
      <c r="X686">
        <v>9</v>
      </c>
      <c r="Y686" t="s">
        <v>641</v>
      </c>
      <c r="Z686" t="s">
        <v>633</v>
      </c>
      <c r="AA686">
        <v>1605</v>
      </c>
      <c r="AB686">
        <v>3210</v>
      </c>
      <c r="AC686" t="s">
        <v>409</v>
      </c>
    </row>
    <row r="687" spans="1:29" x14ac:dyDescent="0.35">
      <c r="A687" t="s">
        <v>190</v>
      </c>
      <c r="B687" t="s">
        <v>191</v>
      </c>
      <c r="C687" t="s">
        <v>192</v>
      </c>
      <c r="D687">
        <v>910798274175</v>
      </c>
      <c r="E687" t="s">
        <v>193</v>
      </c>
      <c r="F687" t="s">
        <v>19</v>
      </c>
      <c r="G687">
        <v>67</v>
      </c>
      <c r="H687" t="s">
        <v>190</v>
      </c>
      <c r="I687">
        <v>10</v>
      </c>
      <c r="J687">
        <v>2</v>
      </c>
      <c r="K687" t="s">
        <v>1287</v>
      </c>
      <c r="L687" s="2">
        <v>45113</v>
      </c>
      <c r="M687" s="6">
        <v>0.72802083333333334</v>
      </c>
      <c r="N687" t="s">
        <v>1246</v>
      </c>
      <c r="O687" s="2">
        <v>45121</v>
      </c>
      <c r="P687" s="6">
        <v>0.88265046296296301</v>
      </c>
      <c r="Q687" t="s">
        <v>452</v>
      </c>
      <c r="R687" t="s">
        <v>405</v>
      </c>
      <c r="S687" t="s">
        <v>998</v>
      </c>
      <c r="T687" t="s">
        <v>740</v>
      </c>
      <c r="U687">
        <v>17</v>
      </c>
      <c r="V687">
        <v>21</v>
      </c>
      <c r="W687">
        <v>8</v>
      </c>
      <c r="X687">
        <v>10</v>
      </c>
      <c r="Y687" t="s">
        <v>642</v>
      </c>
      <c r="Z687" t="s">
        <v>638</v>
      </c>
      <c r="AA687">
        <v>259</v>
      </c>
      <c r="AB687">
        <v>518</v>
      </c>
      <c r="AC687" t="s">
        <v>405</v>
      </c>
    </row>
    <row r="688" spans="1:29" x14ac:dyDescent="0.35">
      <c r="A688" t="s">
        <v>378</v>
      </c>
      <c r="B688" t="s">
        <v>379</v>
      </c>
      <c r="C688" t="s">
        <v>380</v>
      </c>
      <c r="D688">
        <v>456900126</v>
      </c>
      <c r="E688" t="s">
        <v>381</v>
      </c>
      <c r="F688" t="s">
        <v>10</v>
      </c>
      <c r="G688">
        <v>12</v>
      </c>
      <c r="H688" t="s">
        <v>378</v>
      </c>
      <c r="I688">
        <v>38</v>
      </c>
      <c r="J688">
        <v>3</v>
      </c>
      <c r="K688" t="s">
        <v>1305</v>
      </c>
      <c r="L688" s="2">
        <v>45119</v>
      </c>
      <c r="M688" s="6">
        <v>0.35342592592592592</v>
      </c>
      <c r="N688" t="s">
        <v>1306</v>
      </c>
      <c r="O688" s="2">
        <v>45127</v>
      </c>
      <c r="P688" s="6">
        <v>0.98260416666666661</v>
      </c>
      <c r="Q688" t="s">
        <v>415</v>
      </c>
      <c r="R688" t="s">
        <v>405</v>
      </c>
      <c r="S688" t="s">
        <v>998</v>
      </c>
      <c r="T688" t="s">
        <v>715</v>
      </c>
      <c r="U688">
        <v>8</v>
      </c>
      <c r="V688">
        <v>23</v>
      </c>
      <c r="W688">
        <v>8</v>
      </c>
      <c r="X688">
        <v>38</v>
      </c>
      <c r="Y688" t="s">
        <v>671</v>
      </c>
      <c r="Z688" t="s">
        <v>638</v>
      </c>
      <c r="AA688">
        <v>562</v>
      </c>
      <c r="AB688">
        <v>1686</v>
      </c>
      <c r="AC688" t="s">
        <v>405</v>
      </c>
    </row>
    <row r="689" spans="1:29" x14ac:dyDescent="0.35">
      <c r="A689" t="s">
        <v>99</v>
      </c>
      <c r="B689" t="s">
        <v>100</v>
      </c>
      <c r="C689" t="s">
        <v>101</v>
      </c>
      <c r="D689">
        <v>910316756360</v>
      </c>
      <c r="E689" t="s">
        <v>102</v>
      </c>
      <c r="F689" t="s">
        <v>10</v>
      </c>
      <c r="G689">
        <v>13</v>
      </c>
      <c r="H689" t="s">
        <v>99</v>
      </c>
      <c r="I689">
        <v>20</v>
      </c>
      <c r="J689">
        <v>3</v>
      </c>
      <c r="K689" t="s">
        <v>1244</v>
      </c>
      <c r="L689" s="2">
        <v>44981</v>
      </c>
      <c r="M689" s="6">
        <v>0.69949074074074069</v>
      </c>
      <c r="N689" t="s">
        <v>1260</v>
      </c>
      <c r="O689" s="2">
        <v>44989</v>
      </c>
      <c r="P689" s="6">
        <v>0.10251157407407407</v>
      </c>
      <c r="Q689" t="s">
        <v>416</v>
      </c>
      <c r="R689" t="s">
        <v>401</v>
      </c>
      <c r="S689" t="s">
        <v>712</v>
      </c>
      <c r="T689" t="s">
        <v>717</v>
      </c>
      <c r="U689">
        <v>16</v>
      </c>
      <c r="V689">
        <v>2</v>
      </c>
      <c r="W689">
        <v>8</v>
      </c>
      <c r="X689">
        <v>20</v>
      </c>
      <c r="Y689" t="s">
        <v>653</v>
      </c>
      <c r="Z689" t="s">
        <v>633</v>
      </c>
      <c r="AA689">
        <v>697</v>
      </c>
      <c r="AB689">
        <v>2091</v>
      </c>
      <c r="AC689" t="s">
        <v>401</v>
      </c>
    </row>
    <row r="690" spans="1:29" x14ac:dyDescent="0.35">
      <c r="A690" t="s">
        <v>351</v>
      </c>
      <c r="B690" t="s">
        <v>352</v>
      </c>
      <c r="C690" t="s">
        <v>353</v>
      </c>
      <c r="D690">
        <v>3327374841</v>
      </c>
      <c r="E690" t="s">
        <v>354</v>
      </c>
      <c r="F690" t="s">
        <v>10</v>
      </c>
      <c r="G690">
        <v>57</v>
      </c>
      <c r="H690" t="s">
        <v>351</v>
      </c>
      <c r="I690">
        <v>35</v>
      </c>
      <c r="J690">
        <v>5</v>
      </c>
      <c r="K690" t="s">
        <v>1261</v>
      </c>
      <c r="L690" s="2">
        <v>44983</v>
      </c>
      <c r="M690" s="6">
        <v>0.33350694444444445</v>
      </c>
      <c r="N690" t="s">
        <v>1267</v>
      </c>
      <c r="O690" s="2">
        <v>44991</v>
      </c>
      <c r="P690" s="6">
        <v>0.5191203703703704</v>
      </c>
      <c r="Q690" t="s">
        <v>444</v>
      </c>
      <c r="R690" t="s">
        <v>414</v>
      </c>
      <c r="S690" t="s">
        <v>712</v>
      </c>
      <c r="T690" t="s">
        <v>720</v>
      </c>
      <c r="U690">
        <v>8</v>
      </c>
      <c r="V690">
        <v>12</v>
      </c>
      <c r="W690">
        <v>8</v>
      </c>
      <c r="X690">
        <v>35</v>
      </c>
      <c r="Y690" t="s">
        <v>668</v>
      </c>
      <c r="Z690" t="s">
        <v>633</v>
      </c>
      <c r="AA690">
        <v>1865</v>
      </c>
      <c r="AB690">
        <v>9325</v>
      </c>
      <c r="AC690" t="s">
        <v>414</v>
      </c>
    </row>
    <row r="691" spans="1:29" x14ac:dyDescent="0.35">
      <c r="A691" t="s">
        <v>115</v>
      </c>
      <c r="B691" t="s">
        <v>116</v>
      </c>
      <c r="C691" t="s">
        <v>117</v>
      </c>
      <c r="D691">
        <v>2539728317</v>
      </c>
      <c r="E691" t="s">
        <v>118</v>
      </c>
      <c r="F691" t="s">
        <v>10</v>
      </c>
      <c r="G691">
        <v>77</v>
      </c>
      <c r="H691" t="s">
        <v>115</v>
      </c>
      <c r="I691">
        <v>42</v>
      </c>
      <c r="J691">
        <v>3</v>
      </c>
      <c r="K691" t="s">
        <v>1337</v>
      </c>
      <c r="L691" s="2">
        <v>45143</v>
      </c>
      <c r="M691" s="6">
        <v>4.6655092592592595E-2</v>
      </c>
      <c r="N691" t="s">
        <v>1338</v>
      </c>
      <c r="O691" s="2">
        <v>45151</v>
      </c>
      <c r="P691" s="6">
        <v>0.68115740740740738</v>
      </c>
      <c r="Q691" t="s">
        <v>46</v>
      </c>
      <c r="R691" t="s">
        <v>424</v>
      </c>
      <c r="S691" t="s">
        <v>887</v>
      </c>
      <c r="T691" t="s">
        <v>713</v>
      </c>
      <c r="U691">
        <v>1</v>
      </c>
      <c r="V691">
        <v>16</v>
      </c>
      <c r="W691">
        <v>8</v>
      </c>
      <c r="X691">
        <v>42</v>
      </c>
      <c r="Y691" t="s">
        <v>675</v>
      </c>
      <c r="Z691" t="s">
        <v>635</v>
      </c>
      <c r="AA691">
        <v>1744</v>
      </c>
      <c r="AB691">
        <v>5232</v>
      </c>
      <c r="AC691" t="s">
        <v>424</v>
      </c>
    </row>
    <row r="692" spans="1:29" x14ac:dyDescent="0.35">
      <c r="A692" t="s">
        <v>220</v>
      </c>
      <c r="B692" t="s">
        <v>221</v>
      </c>
      <c r="C692" t="s">
        <v>200</v>
      </c>
      <c r="D692">
        <v>2007986762</v>
      </c>
      <c r="E692" t="s">
        <v>222</v>
      </c>
      <c r="F692" t="s">
        <v>19</v>
      </c>
      <c r="G692">
        <v>100</v>
      </c>
      <c r="H692" t="s">
        <v>220</v>
      </c>
      <c r="I692">
        <v>42</v>
      </c>
      <c r="J692">
        <v>5</v>
      </c>
      <c r="K692" t="s">
        <v>1350</v>
      </c>
      <c r="L692" s="2">
        <v>45055</v>
      </c>
      <c r="M692" s="6">
        <v>0.24313657407407407</v>
      </c>
      <c r="N692" t="s">
        <v>1351</v>
      </c>
      <c r="O692" s="2">
        <v>45063</v>
      </c>
      <c r="P692" s="6">
        <v>0.22946759259259258</v>
      </c>
      <c r="Q692" t="s">
        <v>467</v>
      </c>
      <c r="R692" t="s">
        <v>424</v>
      </c>
      <c r="S692" t="s">
        <v>999</v>
      </c>
      <c r="T692" t="s">
        <v>731</v>
      </c>
      <c r="U692">
        <v>5</v>
      </c>
      <c r="V692">
        <v>5</v>
      </c>
      <c r="W692">
        <v>8</v>
      </c>
      <c r="X692">
        <v>42</v>
      </c>
      <c r="Y692" t="s">
        <v>675</v>
      </c>
      <c r="Z692" t="s">
        <v>635</v>
      </c>
      <c r="AA692">
        <v>1744</v>
      </c>
      <c r="AB692">
        <v>8720</v>
      </c>
      <c r="AC692" t="s">
        <v>424</v>
      </c>
    </row>
    <row r="693" spans="1:29" x14ac:dyDescent="0.35">
      <c r="A693" t="s">
        <v>226</v>
      </c>
      <c r="B693" t="s">
        <v>227</v>
      </c>
      <c r="C693" t="s">
        <v>228</v>
      </c>
      <c r="D693">
        <v>8736997123</v>
      </c>
      <c r="E693" t="s">
        <v>229</v>
      </c>
      <c r="F693" t="s">
        <v>10</v>
      </c>
      <c r="G693">
        <v>73</v>
      </c>
      <c r="H693" t="s">
        <v>226</v>
      </c>
      <c r="I693">
        <v>26</v>
      </c>
      <c r="J693">
        <v>1</v>
      </c>
      <c r="K693" t="s">
        <v>1259</v>
      </c>
      <c r="L693" s="2">
        <v>44988</v>
      </c>
      <c r="M693" s="6">
        <v>0.53652777777777783</v>
      </c>
      <c r="N693" t="s">
        <v>1318</v>
      </c>
      <c r="O693" s="2">
        <v>44996</v>
      </c>
      <c r="P693" s="6">
        <v>6.1527777777777778E-2</v>
      </c>
      <c r="Q693" t="s">
        <v>109</v>
      </c>
      <c r="R693" t="s">
        <v>414</v>
      </c>
      <c r="S693" t="s">
        <v>839</v>
      </c>
      <c r="T693" t="s">
        <v>717</v>
      </c>
      <c r="U693">
        <v>12</v>
      </c>
      <c r="V693">
        <v>1</v>
      </c>
      <c r="W693">
        <v>8</v>
      </c>
      <c r="X693">
        <v>26</v>
      </c>
      <c r="Y693" t="s">
        <v>659</v>
      </c>
      <c r="Z693" t="s">
        <v>633</v>
      </c>
      <c r="AA693">
        <v>289</v>
      </c>
      <c r="AB693">
        <v>289</v>
      </c>
      <c r="AC693" t="s">
        <v>414</v>
      </c>
    </row>
    <row r="694" spans="1:29" x14ac:dyDescent="0.35">
      <c r="A694" t="s">
        <v>44</v>
      </c>
      <c r="B694" t="s">
        <v>45</v>
      </c>
      <c r="C694" t="s">
        <v>46</v>
      </c>
      <c r="D694">
        <v>1608833065</v>
      </c>
      <c r="E694" t="s">
        <v>47</v>
      </c>
      <c r="F694" t="s">
        <v>19</v>
      </c>
      <c r="G694">
        <v>119</v>
      </c>
      <c r="H694" t="s">
        <v>44</v>
      </c>
      <c r="I694">
        <v>6</v>
      </c>
      <c r="J694">
        <v>4</v>
      </c>
      <c r="K694" t="s">
        <v>1260</v>
      </c>
      <c r="L694" s="2">
        <v>44989</v>
      </c>
      <c r="M694" s="6">
        <v>0.45983796296296298</v>
      </c>
      <c r="N694" t="s">
        <v>1268</v>
      </c>
      <c r="O694" s="2">
        <v>44997</v>
      </c>
      <c r="P694" s="6">
        <v>0.51548611111111109</v>
      </c>
      <c r="Q694" t="s">
        <v>478</v>
      </c>
      <c r="R694" t="s">
        <v>414</v>
      </c>
      <c r="S694" t="s">
        <v>839</v>
      </c>
      <c r="T694" t="s">
        <v>713</v>
      </c>
      <c r="U694">
        <v>11</v>
      </c>
      <c r="V694">
        <v>12</v>
      </c>
      <c r="W694">
        <v>8</v>
      </c>
      <c r="X694">
        <v>6</v>
      </c>
      <c r="Y694" t="s">
        <v>637</v>
      </c>
      <c r="Z694" t="s">
        <v>638</v>
      </c>
      <c r="AA694">
        <v>1112</v>
      </c>
      <c r="AB694">
        <v>4448</v>
      </c>
      <c r="AC694" t="s">
        <v>414</v>
      </c>
    </row>
    <row r="695" spans="1:29" x14ac:dyDescent="0.35">
      <c r="A695" t="s">
        <v>79</v>
      </c>
      <c r="B695" t="s">
        <v>80</v>
      </c>
      <c r="C695" t="s">
        <v>81</v>
      </c>
      <c r="D695">
        <v>914513393592</v>
      </c>
      <c r="E695" t="s">
        <v>82</v>
      </c>
      <c r="F695" t="s">
        <v>19</v>
      </c>
      <c r="G695">
        <v>157</v>
      </c>
      <c r="H695" t="s">
        <v>79</v>
      </c>
      <c r="I695">
        <v>35</v>
      </c>
      <c r="J695">
        <v>3</v>
      </c>
      <c r="K695" t="s">
        <v>1261</v>
      </c>
      <c r="L695" s="2">
        <v>44983</v>
      </c>
      <c r="M695" s="6">
        <v>0.53075231481481477</v>
      </c>
      <c r="N695" t="s">
        <v>1267</v>
      </c>
      <c r="O695" s="2">
        <v>44991</v>
      </c>
      <c r="P695" s="6">
        <v>0.48314814814814816</v>
      </c>
      <c r="Q695" t="s">
        <v>446</v>
      </c>
      <c r="R695" t="s">
        <v>414</v>
      </c>
      <c r="S695" t="s">
        <v>712</v>
      </c>
      <c r="T695" t="s">
        <v>720</v>
      </c>
      <c r="U695">
        <v>12</v>
      </c>
      <c r="V695">
        <v>11</v>
      </c>
      <c r="W695">
        <v>8</v>
      </c>
      <c r="X695">
        <v>35</v>
      </c>
      <c r="Y695" t="s">
        <v>668</v>
      </c>
      <c r="Z695" t="s">
        <v>633</v>
      </c>
      <c r="AA695">
        <v>1865</v>
      </c>
      <c r="AB695">
        <v>5595</v>
      </c>
      <c r="AC695" t="s">
        <v>414</v>
      </c>
    </row>
    <row r="696" spans="1:29" x14ac:dyDescent="0.35">
      <c r="A696" t="s">
        <v>151</v>
      </c>
      <c r="B696" t="s">
        <v>152</v>
      </c>
      <c r="C696" t="s">
        <v>153</v>
      </c>
      <c r="D696">
        <v>1972392634</v>
      </c>
      <c r="E696" t="s">
        <v>154</v>
      </c>
      <c r="F696" t="s">
        <v>19</v>
      </c>
      <c r="G696">
        <v>160</v>
      </c>
      <c r="H696" t="s">
        <v>151</v>
      </c>
      <c r="I696">
        <v>36</v>
      </c>
      <c r="J696">
        <v>3</v>
      </c>
      <c r="K696" t="s">
        <v>1414</v>
      </c>
      <c r="L696" s="2">
        <v>45079</v>
      </c>
      <c r="M696" s="6">
        <v>2.0104166666666666E-2</v>
      </c>
      <c r="N696" t="s">
        <v>1345</v>
      </c>
      <c r="O696" s="2">
        <v>45087</v>
      </c>
      <c r="P696" s="6">
        <v>0.32846064814814813</v>
      </c>
      <c r="Q696" t="s">
        <v>419</v>
      </c>
      <c r="R696" t="s">
        <v>405</v>
      </c>
      <c r="S696" t="s">
        <v>1000</v>
      </c>
      <c r="T696" t="s">
        <v>717</v>
      </c>
      <c r="U696">
        <v>0</v>
      </c>
      <c r="V696">
        <v>7</v>
      </c>
      <c r="W696">
        <v>8</v>
      </c>
      <c r="X696">
        <v>36</v>
      </c>
      <c r="Y696" t="s">
        <v>669</v>
      </c>
      <c r="Z696" t="s">
        <v>631</v>
      </c>
      <c r="AA696">
        <v>203</v>
      </c>
      <c r="AB696">
        <v>609</v>
      </c>
      <c r="AC696" t="s">
        <v>405</v>
      </c>
    </row>
    <row r="697" spans="1:29" x14ac:dyDescent="0.35">
      <c r="A697" t="s">
        <v>325</v>
      </c>
      <c r="B697" t="s">
        <v>326</v>
      </c>
      <c r="C697" t="s">
        <v>327</v>
      </c>
      <c r="D697">
        <v>912690208110</v>
      </c>
      <c r="E697" t="s">
        <v>328</v>
      </c>
      <c r="F697" t="s">
        <v>19</v>
      </c>
      <c r="G697">
        <v>163</v>
      </c>
      <c r="H697" t="s">
        <v>325</v>
      </c>
      <c r="I697">
        <v>54</v>
      </c>
      <c r="J697">
        <v>4</v>
      </c>
      <c r="K697" t="s">
        <v>1392</v>
      </c>
      <c r="L697" s="2">
        <v>44974</v>
      </c>
      <c r="M697" s="6">
        <v>0.82650462962962967</v>
      </c>
      <c r="N697" t="s">
        <v>1415</v>
      </c>
      <c r="O697" s="2">
        <v>44982</v>
      </c>
      <c r="P697" s="6">
        <v>0.43074074074074076</v>
      </c>
      <c r="Q697" t="s">
        <v>498</v>
      </c>
      <c r="R697" t="s">
        <v>401</v>
      </c>
      <c r="S697" t="s">
        <v>712</v>
      </c>
      <c r="T697" t="s">
        <v>717</v>
      </c>
      <c r="U697">
        <v>19</v>
      </c>
      <c r="V697">
        <v>10</v>
      </c>
      <c r="W697">
        <v>8</v>
      </c>
      <c r="X697">
        <v>54</v>
      </c>
      <c r="Y697" t="s">
        <v>687</v>
      </c>
      <c r="Z697" t="s">
        <v>638</v>
      </c>
      <c r="AA697">
        <v>1236</v>
      </c>
      <c r="AB697">
        <v>4944</v>
      </c>
      <c r="AC697" t="s">
        <v>401</v>
      </c>
    </row>
    <row r="698" spans="1:29" x14ac:dyDescent="0.35">
      <c r="A698" t="s">
        <v>278</v>
      </c>
      <c r="B698" t="s">
        <v>279</v>
      </c>
      <c r="C698" t="s">
        <v>280</v>
      </c>
      <c r="D698">
        <v>8410472405</v>
      </c>
      <c r="E698" t="s">
        <v>281</v>
      </c>
      <c r="F698" t="s">
        <v>19</v>
      </c>
      <c r="G698">
        <v>171</v>
      </c>
      <c r="H698" t="s">
        <v>278</v>
      </c>
      <c r="I698">
        <v>54</v>
      </c>
      <c r="J698">
        <v>3</v>
      </c>
      <c r="K698" t="s">
        <v>1421</v>
      </c>
      <c r="L698" s="2">
        <v>45107</v>
      </c>
      <c r="M698" s="6">
        <v>0.49153935185185182</v>
      </c>
      <c r="N698" t="s">
        <v>1422</v>
      </c>
      <c r="O698" s="2">
        <v>45115</v>
      </c>
      <c r="P698" s="6">
        <v>0.5188194444444445</v>
      </c>
      <c r="Q698" t="s">
        <v>501</v>
      </c>
      <c r="R698" t="s">
        <v>401</v>
      </c>
      <c r="S698" t="s">
        <v>1000</v>
      </c>
      <c r="T698" t="s">
        <v>717</v>
      </c>
      <c r="U698">
        <v>11</v>
      </c>
      <c r="V698">
        <v>12</v>
      </c>
      <c r="W698">
        <v>8</v>
      </c>
      <c r="X698">
        <v>54</v>
      </c>
      <c r="Y698" t="s">
        <v>687</v>
      </c>
      <c r="Z698" t="s">
        <v>638</v>
      </c>
      <c r="AA698">
        <v>1236</v>
      </c>
      <c r="AB698">
        <v>3708</v>
      </c>
      <c r="AC698" t="s">
        <v>401</v>
      </c>
    </row>
    <row r="699" spans="1:29" x14ac:dyDescent="0.35">
      <c r="A699" t="s">
        <v>248</v>
      </c>
      <c r="B699" t="s">
        <v>249</v>
      </c>
      <c r="C699" t="s">
        <v>250</v>
      </c>
      <c r="D699">
        <v>5287021467</v>
      </c>
      <c r="E699" t="s">
        <v>251</v>
      </c>
      <c r="F699" t="s">
        <v>19</v>
      </c>
      <c r="G699">
        <v>196</v>
      </c>
      <c r="H699" t="s">
        <v>248</v>
      </c>
      <c r="I699">
        <v>30</v>
      </c>
      <c r="J699">
        <v>2</v>
      </c>
      <c r="K699" t="s">
        <v>1337</v>
      </c>
      <c r="L699" s="2">
        <v>45143</v>
      </c>
      <c r="M699" s="6">
        <v>0.40127314814814813</v>
      </c>
      <c r="N699" t="s">
        <v>1338</v>
      </c>
      <c r="O699" s="2">
        <v>45151</v>
      </c>
      <c r="P699" s="6">
        <v>0.37368055555555557</v>
      </c>
      <c r="Q699" t="s">
        <v>509</v>
      </c>
      <c r="R699" t="s">
        <v>401</v>
      </c>
      <c r="S699" t="s">
        <v>887</v>
      </c>
      <c r="T699" t="s">
        <v>713</v>
      </c>
      <c r="U699">
        <v>9</v>
      </c>
      <c r="V699">
        <v>8</v>
      </c>
      <c r="W699">
        <v>8</v>
      </c>
      <c r="X699">
        <v>30</v>
      </c>
      <c r="Y699" t="s">
        <v>663</v>
      </c>
      <c r="Z699" t="s">
        <v>633</v>
      </c>
      <c r="AA699">
        <v>751</v>
      </c>
      <c r="AB699">
        <v>1502</v>
      </c>
      <c r="AC699" t="s">
        <v>401</v>
      </c>
    </row>
    <row r="700" spans="1:29" x14ac:dyDescent="0.35">
      <c r="A700" t="s">
        <v>351</v>
      </c>
      <c r="B700" t="s">
        <v>352</v>
      </c>
      <c r="C700" t="s">
        <v>353</v>
      </c>
      <c r="D700">
        <v>3327374841</v>
      </c>
      <c r="E700" t="s">
        <v>354</v>
      </c>
      <c r="F700" t="s">
        <v>10</v>
      </c>
      <c r="G700">
        <v>198</v>
      </c>
      <c r="H700" t="s">
        <v>351</v>
      </c>
      <c r="I700">
        <v>24</v>
      </c>
      <c r="J700">
        <v>2</v>
      </c>
      <c r="K700" t="s">
        <v>1362</v>
      </c>
      <c r="L700" s="2">
        <v>45165</v>
      </c>
      <c r="M700" s="6">
        <v>0.9400115740740741</v>
      </c>
      <c r="N700" t="s">
        <v>1441</v>
      </c>
      <c r="O700" s="2">
        <v>45173</v>
      </c>
      <c r="P700" s="6">
        <v>4.8495370370370369E-2</v>
      </c>
      <c r="Q700" t="s">
        <v>391</v>
      </c>
      <c r="R700" t="s">
        <v>405</v>
      </c>
      <c r="S700" t="s">
        <v>887</v>
      </c>
      <c r="T700" t="s">
        <v>720</v>
      </c>
      <c r="U700">
        <v>22</v>
      </c>
      <c r="V700">
        <v>1</v>
      </c>
      <c r="W700">
        <v>8</v>
      </c>
      <c r="X700">
        <v>24</v>
      </c>
      <c r="Y700" t="s">
        <v>657</v>
      </c>
      <c r="Z700" t="s">
        <v>644</v>
      </c>
      <c r="AA700">
        <v>535</v>
      </c>
      <c r="AB700">
        <v>1070</v>
      </c>
      <c r="AC700" t="s">
        <v>405</v>
      </c>
    </row>
    <row r="701" spans="1:29" x14ac:dyDescent="0.35">
      <c r="A701" t="s">
        <v>205</v>
      </c>
      <c r="B701" t="s">
        <v>206</v>
      </c>
      <c r="C701" t="s">
        <v>207</v>
      </c>
      <c r="D701">
        <v>911200621501</v>
      </c>
      <c r="E701" t="s">
        <v>208</v>
      </c>
      <c r="F701" t="s">
        <v>10</v>
      </c>
      <c r="G701">
        <v>223</v>
      </c>
      <c r="H701" t="s">
        <v>205</v>
      </c>
      <c r="I701">
        <v>49</v>
      </c>
      <c r="J701">
        <v>2</v>
      </c>
      <c r="K701" t="s">
        <v>1387</v>
      </c>
      <c r="L701" s="2">
        <v>44962</v>
      </c>
      <c r="M701" s="6">
        <v>0.36417824074074073</v>
      </c>
      <c r="N701" t="s">
        <v>1263</v>
      </c>
      <c r="O701" s="2">
        <v>44970</v>
      </c>
      <c r="P701" s="6">
        <v>0.4291550925925926</v>
      </c>
      <c r="Q701" t="s">
        <v>521</v>
      </c>
      <c r="R701" t="s">
        <v>407</v>
      </c>
      <c r="S701" t="s">
        <v>712</v>
      </c>
      <c r="T701" t="s">
        <v>720</v>
      </c>
      <c r="U701">
        <v>8</v>
      </c>
      <c r="V701">
        <v>10</v>
      </c>
      <c r="W701">
        <v>8</v>
      </c>
      <c r="X701">
        <v>49</v>
      </c>
      <c r="Y701" t="s">
        <v>682</v>
      </c>
      <c r="Z701" t="s">
        <v>633</v>
      </c>
      <c r="AA701">
        <v>903</v>
      </c>
      <c r="AB701">
        <v>1806</v>
      </c>
      <c r="AC701" t="s">
        <v>407</v>
      </c>
    </row>
    <row r="702" spans="1:29" x14ac:dyDescent="0.35">
      <c r="A702" t="s">
        <v>378</v>
      </c>
      <c r="B702" t="s">
        <v>379</v>
      </c>
      <c r="C702" t="s">
        <v>380</v>
      </c>
      <c r="D702">
        <v>456900126</v>
      </c>
      <c r="E702" t="s">
        <v>381</v>
      </c>
      <c r="F702" t="s">
        <v>10</v>
      </c>
      <c r="G702">
        <v>234</v>
      </c>
      <c r="H702" t="s">
        <v>378</v>
      </c>
      <c r="I702">
        <v>42</v>
      </c>
      <c r="J702">
        <v>1</v>
      </c>
      <c r="K702" t="s">
        <v>1460</v>
      </c>
      <c r="L702" s="2">
        <v>45009</v>
      </c>
      <c r="M702" s="6">
        <v>0.88763888888888887</v>
      </c>
      <c r="N702" t="s">
        <v>1461</v>
      </c>
      <c r="O702" s="2">
        <v>45017</v>
      </c>
      <c r="P702" s="6">
        <v>2.5613425925925925E-2</v>
      </c>
      <c r="Q702" t="s">
        <v>93</v>
      </c>
      <c r="R702" t="s">
        <v>424</v>
      </c>
      <c r="S702" t="s">
        <v>839</v>
      </c>
      <c r="T702" t="s">
        <v>717</v>
      </c>
      <c r="U702">
        <v>21</v>
      </c>
      <c r="V702">
        <v>0</v>
      </c>
      <c r="W702">
        <v>8</v>
      </c>
      <c r="X702">
        <v>42</v>
      </c>
      <c r="Y702" t="s">
        <v>675</v>
      </c>
      <c r="Z702" t="s">
        <v>635</v>
      </c>
      <c r="AA702">
        <v>1744</v>
      </c>
      <c r="AB702">
        <v>1744</v>
      </c>
      <c r="AC702" t="s">
        <v>424</v>
      </c>
    </row>
    <row r="703" spans="1:29" x14ac:dyDescent="0.35">
      <c r="A703" t="s">
        <v>178</v>
      </c>
      <c r="B703" t="s">
        <v>179</v>
      </c>
      <c r="C703" t="s">
        <v>180</v>
      </c>
      <c r="D703">
        <v>9843970658</v>
      </c>
      <c r="E703" t="s">
        <v>181</v>
      </c>
      <c r="F703" t="s">
        <v>19</v>
      </c>
      <c r="G703">
        <v>236</v>
      </c>
      <c r="H703" t="s">
        <v>178</v>
      </c>
      <c r="I703">
        <v>23</v>
      </c>
      <c r="J703">
        <v>5</v>
      </c>
      <c r="K703" t="s">
        <v>1406</v>
      </c>
      <c r="L703" s="2">
        <v>45172</v>
      </c>
      <c r="M703" s="6">
        <v>0.27351851851851849</v>
      </c>
      <c r="N703" t="s">
        <v>1343</v>
      </c>
      <c r="O703" s="2">
        <v>45180</v>
      </c>
      <c r="P703" s="6">
        <v>9.0486111111111114E-2</v>
      </c>
      <c r="Q703" t="s">
        <v>61</v>
      </c>
      <c r="R703" t="s">
        <v>401</v>
      </c>
      <c r="S703" t="s">
        <v>1005</v>
      </c>
      <c r="T703" t="s">
        <v>720</v>
      </c>
      <c r="U703">
        <v>6</v>
      </c>
      <c r="V703">
        <v>2</v>
      </c>
      <c r="W703">
        <v>8</v>
      </c>
      <c r="X703">
        <v>23</v>
      </c>
      <c r="Y703" t="s">
        <v>656</v>
      </c>
      <c r="Z703" t="s">
        <v>635</v>
      </c>
      <c r="AA703">
        <v>1098</v>
      </c>
      <c r="AB703">
        <v>5490</v>
      </c>
      <c r="AC703" t="s">
        <v>401</v>
      </c>
    </row>
    <row r="704" spans="1:29" x14ac:dyDescent="0.35">
      <c r="A704" t="s">
        <v>344</v>
      </c>
      <c r="B704" t="s">
        <v>345</v>
      </c>
      <c r="C704" t="s">
        <v>702</v>
      </c>
      <c r="D704">
        <v>919113488461</v>
      </c>
      <c r="E704" t="s">
        <v>346</v>
      </c>
      <c r="F704" t="s">
        <v>10</v>
      </c>
      <c r="G704">
        <v>239</v>
      </c>
      <c r="H704" t="s">
        <v>344</v>
      </c>
      <c r="I704">
        <v>27</v>
      </c>
      <c r="J704">
        <v>3</v>
      </c>
      <c r="K704" t="s">
        <v>1280</v>
      </c>
      <c r="L704" s="2">
        <v>45167</v>
      </c>
      <c r="M704" s="6">
        <v>0.35677083333333331</v>
      </c>
      <c r="N704" t="s">
        <v>1426</v>
      </c>
      <c r="O704" s="2">
        <v>45175</v>
      </c>
      <c r="P704" s="6">
        <v>0.55773148148148144</v>
      </c>
      <c r="Q704" t="s">
        <v>518</v>
      </c>
      <c r="R704" t="s">
        <v>409</v>
      </c>
      <c r="S704" t="s">
        <v>887</v>
      </c>
      <c r="T704" t="s">
        <v>731</v>
      </c>
      <c r="U704">
        <v>8</v>
      </c>
      <c r="V704">
        <v>13</v>
      </c>
      <c r="W704">
        <v>8</v>
      </c>
      <c r="X704">
        <v>27</v>
      </c>
      <c r="Y704" t="s">
        <v>660</v>
      </c>
      <c r="Z704" t="s">
        <v>638</v>
      </c>
      <c r="AA704">
        <v>548</v>
      </c>
      <c r="AB704">
        <v>1644</v>
      </c>
      <c r="AC704" t="s">
        <v>409</v>
      </c>
    </row>
    <row r="705" spans="1:29" x14ac:dyDescent="0.35">
      <c r="A705" t="s">
        <v>52</v>
      </c>
      <c r="B705" t="s">
        <v>53</v>
      </c>
      <c r="C705" t="s">
        <v>17</v>
      </c>
      <c r="D705">
        <v>919921125624</v>
      </c>
      <c r="E705" t="s">
        <v>54</v>
      </c>
      <c r="F705" t="s">
        <v>19</v>
      </c>
      <c r="G705">
        <v>242</v>
      </c>
      <c r="H705" t="s">
        <v>52</v>
      </c>
      <c r="I705">
        <v>21</v>
      </c>
      <c r="J705">
        <v>1</v>
      </c>
      <c r="K705" t="s">
        <v>1354</v>
      </c>
      <c r="L705" s="2">
        <v>45161</v>
      </c>
      <c r="M705" s="6">
        <v>0.43386574074074075</v>
      </c>
      <c r="N705" t="s">
        <v>1367</v>
      </c>
      <c r="O705" s="2">
        <v>45169</v>
      </c>
      <c r="P705" s="6">
        <v>0.66842592592592598</v>
      </c>
      <c r="Q705" t="s">
        <v>426</v>
      </c>
      <c r="R705" t="s">
        <v>409</v>
      </c>
      <c r="S705" t="s">
        <v>887</v>
      </c>
      <c r="T705" t="s">
        <v>715</v>
      </c>
      <c r="U705">
        <v>10</v>
      </c>
      <c r="V705">
        <v>16</v>
      </c>
      <c r="W705">
        <v>8</v>
      </c>
      <c r="X705">
        <v>21</v>
      </c>
      <c r="Y705" t="s">
        <v>654</v>
      </c>
      <c r="Z705" t="s">
        <v>633</v>
      </c>
      <c r="AA705">
        <v>1561</v>
      </c>
      <c r="AB705">
        <v>1561</v>
      </c>
      <c r="AC705" t="s">
        <v>409</v>
      </c>
    </row>
    <row r="706" spans="1:29" x14ac:dyDescent="0.35">
      <c r="A706" t="s">
        <v>71</v>
      </c>
      <c r="B706" t="s">
        <v>72</v>
      </c>
      <c r="C706" t="s">
        <v>73</v>
      </c>
      <c r="D706">
        <v>912738556486</v>
      </c>
      <c r="E706" t="s">
        <v>74</v>
      </c>
      <c r="F706" t="s">
        <v>19</v>
      </c>
      <c r="G706">
        <v>246</v>
      </c>
      <c r="H706" t="s">
        <v>71</v>
      </c>
      <c r="I706">
        <v>69</v>
      </c>
      <c r="J706">
        <v>5</v>
      </c>
      <c r="K706" t="s">
        <v>1258</v>
      </c>
      <c r="L706" s="2">
        <v>44985</v>
      </c>
      <c r="M706" s="6">
        <v>0.97538194444444448</v>
      </c>
      <c r="N706" t="s">
        <v>1317</v>
      </c>
      <c r="O706" s="2">
        <v>44993</v>
      </c>
      <c r="P706" s="6">
        <v>2.6956018518518518E-2</v>
      </c>
      <c r="Q706" t="s">
        <v>180</v>
      </c>
      <c r="R706" t="s">
        <v>414</v>
      </c>
      <c r="S706" t="s">
        <v>712</v>
      </c>
      <c r="T706" t="s">
        <v>731</v>
      </c>
      <c r="U706">
        <v>23</v>
      </c>
      <c r="V706">
        <v>0</v>
      </c>
      <c r="W706">
        <v>8</v>
      </c>
      <c r="X706">
        <v>69</v>
      </c>
      <c r="Y706" t="s">
        <v>701</v>
      </c>
      <c r="Z706" t="s">
        <v>638</v>
      </c>
      <c r="AA706">
        <v>998</v>
      </c>
      <c r="AB706">
        <v>4990</v>
      </c>
      <c r="AC706" t="s">
        <v>414</v>
      </c>
    </row>
    <row r="707" spans="1:29" x14ac:dyDescent="0.35">
      <c r="A707" t="s">
        <v>362</v>
      </c>
      <c r="B707" t="s">
        <v>363</v>
      </c>
      <c r="C707" t="s">
        <v>364</v>
      </c>
      <c r="D707">
        <v>912783169130</v>
      </c>
      <c r="E707" t="s">
        <v>365</v>
      </c>
      <c r="F707" t="s">
        <v>19</v>
      </c>
      <c r="G707">
        <v>254</v>
      </c>
      <c r="H707" t="s">
        <v>362</v>
      </c>
      <c r="I707">
        <v>1</v>
      </c>
      <c r="J707">
        <v>5</v>
      </c>
      <c r="K707" t="s">
        <v>1468</v>
      </c>
      <c r="L707" s="2">
        <v>45114</v>
      </c>
      <c r="M707" s="6">
        <v>6.7592592592592591E-3</v>
      </c>
      <c r="N707" t="s">
        <v>1469</v>
      </c>
      <c r="O707" s="2">
        <v>45122</v>
      </c>
      <c r="P707" s="6">
        <v>0.22765046296296296</v>
      </c>
      <c r="Q707" t="s">
        <v>311</v>
      </c>
      <c r="R707" t="s">
        <v>424</v>
      </c>
      <c r="S707" t="s">
        <v>998</v>
      </c>
      <c r="T707" t="s">
        <v>717</v>
      </c>
      <c r="U707">
        <v>0</v>
      </c>
      <c r="V707">
        <v>5</v>
      </c>
      <c r="W707">
        <v>8</v>
      </c>
      <c r="X707">
        <v>1</v>
      </c>
      <c r="Y707" t="s">
        <v>628</v>
      </c>
      <c r="Z707" t="s">
        <v>629</v>
      </c>
      <c r="AA707">
        <v>1935</v>
      </c>
      <c r="AB707">
        <v>9675</v>
      </c>
      <c r="AC707" t="s">
        <v>424</v>
      </c>
    </row>
    <row r="708" spans="1:29" x14ac:dyDescent="0.35">
      <c r="A708" t="s">
        <v>256</v>
      </c>
      <c r="B708" t="s">
        <v>257</v>
      </c>
      <c r="C708" t="s">
        <v>258</v>
      </c>
      <c r="D708">
        <v>9753056313</v>
      </c>
      <c r="E708" t="s">
        <v>259</v>
      </c>
      <c r="F708" t="s">
        <v>19</v>
      </c>
      <c r="G708">
        <v>256</v>
      </c>
      <c r="H708" t="s">
        <v>256</v>
      </c>
      <c r="I708">
        <v>4</v>
      </c>
      <c r="J708">
        <v>5</v>
      </c>
      <c r="K708" t="s">
        <v>1374</v>
      </c>
      <c r="L708" s="2">
        <v>45236</v>
      </c>
      <c r="M708" s="6">
        <v>0.80126157407407406</v>
      </c>
      <c r="N708" t="s">
        <v>1301</v>
      </c>
      <c r="O708" s="2">
        <v>45244</v>
      </c>
      <c r="P708" s="6">
        <v>0.75410879629629635</v>
      </c>
      <c r="Q708" t="s">
        <v>522</v>
      </c>
      <c r="R708" t="s">
        <v>403</v>
      </c>
      <c r="S708" t="s">
        <v>948</v>
      </c>
      <c r="T708" t="s">
        <v>727</v>
      </c>
      <c r="U708">
        <v>19</v>
      </c>
      <c r="V708">
        <v>18</v>
      </c>
      <c r="W708">
        <v>8</v>
      </c>
      <c r="X708">
        <v>4</v>
      </c>
      <c r="Y708" t="s">
        <v>634</v>
      </c>
      <c r="Z708" t="s">
        <v>635</v>
      </c>
      <c r="AA708">
        <v>1199</v>
      </c>
      <c r="AB708">
        <v>5995</v>
      </c>
      <c r="AC708" t="s">
        <v>403</v>
      </c>
    </row>
    <row r="709" spans="1:29" x14ac:dyDescent="0.35">
      <c r="A709" t="s">
        <v>237</v>
      </c>
      <c r="B709" t="s">
        <v>238</v>
      </c>
      <c r="C709" t="s">
        <v>239</v>
      </c>
      <c r="D709">
        <v>214103009</v>
      </c>
      <c r="E709" t="s">
        <v>240</v>
      </c>
      <c r="F709" t="s">
        <v>19</v>
      </c>
      <c r="G709">
        <v>265</v>
      </c>
      <c r="H709" t="s">
        <v>237</v>
      </c>
      <c r="I709">
        <v>58</v>
      </c>
      <c r="J709">
        <v>1</v>
      </c>
      <c r="K709" t="s">
        <v>1355</v>
      </c>
      <c r="L709" s="2">
        <v>44967</v>
      </c>
      <c r="M709" s="6">
        <v>0.88701388888888888</v>
      </c>
      <c r="N709" t="s">
        <v>1273</v>
      </c>
      <c r="O709" s="2">
        <v>44975</v>
      </c>
      <c r="P709" s="6">
        <v>0.26982638888888888</v>
      </c>
      <c r="Q709" t="s">
        <v>530</v>
      </c>
      <c r="R709" t="s">
        <v>407</v>
      </c>
      <c r="S709" t="s">
        <v>712</v>
      </c>
      <c r="T709" t="s">
        <v>717</v>
      </c>
      <c r="U709">
        <v>21</v>
      </c>
      <c r="V709">
        <v>6</v>
      </c>
      <c r="W709">
        <v>8</v>
      </c>
      <c r="X709">
        <v>58</v>
      </c>
      <c r="Y709" t="s">
        <v>690</v>
      </c>
      <c r="Z709" t="s">
        <v>638</v>
      </c>
      <c r="AA709">
        <v>1492</v>
      </c>
      <c r="AB709">
        <v>1492</v>
      </c>
      <c r="AC709" t="s">
        <v>407</v>
      </c>
    </row>
    <row r="710" spans="1:29" x14ac:dyDescent="0.35">
      <c r="A710" t="s">
        <v>220</v>
      </c>
      <c r="B710" t="s">
        <v>221</v>
      </c>
      <c r="C710" t="s">
        <v>200</v>
      </c>
      <c r="D710">
        <v>2007986762</v>
      </c>
      <c r="E710" t="s">
        <v>222</v>
      </c>
      <c r="F710" t="s">
        <v>19</v>
      </c>
      <c r="G710">
        <v>267</v>
      </c>
      <c r="H710" t="s">
        <v>220</v>
      </c>
      <c r="I710">
        <v>35</v>
      </c>
      <c r="J710">
        <v>3</v>
      </c>
      <c r="K710" t="s">
        <v>1260</v>
      </c>
      <c r="L710" s="2">
        <v>44989</v>
      </c>
      <c r="M710" s="6">
        <v>0.56871527777777775</v>
      </c>
      <c r="N710" t="s">
        <v>1268</v>
      </c>
      <c r="O710" s="2">
        <v>44997</v>
      </c>
      <c r="P710" s="6">
        <v>0.16111111111111112</v>
      </c>
      <c r="Q710" t="s">
        <v>536</v>
      </c>
      <c r="R710" t="s">
        <v>414</v>
      </c>
      <c r="S710" t="s">
        <v>839</v>
      </c>
      <c r="T710" t="s">
        <v>713</v>
      </c>
      <c r="U710">
        <v>13</v>
      </c>
      <c r="V710">
        <v>3</v>
      </c>
      <c r="W710">
        <v>8</v>
      </c>
      <c r="X710">
        <v>35</v>
      </c>
      <c r="Y710" t="s">
        <v>668</v>
      </c>
      <c r="Z710" t="s">
        <v>633</v>
      </c>
      <c r="AA710">
        <v>1865</v>
      </c>
      <c r="AB710">
        <v>5595</v>
      </c>
      <c r="AC710" t="s">
        <v>414</v>
      </c>
    </row>
    <row r="711" spans="1:29" x14ac:dyDescent="0.35">
      <c r="A711" t="s">
        <v>359</v>
      </c>
      <c r="B711" t="s">
        <v>360</v>
      </c>
      <c r="C711" t="s">
        <v>149</v>
      </c>
      <c r="D711">
        <v>918918356963</v>
      </c>
      <c r="E711" t="s">
        <v>361</v>
      </c>
      <c r="F711" t="s">
        <v>19</v>
      </c>
      <c r="G711">
        <v>282</v>
      </c>
      <c r="H711" t="s">
        <v>359</v>
      </c>
      <c r="I711">
        <v>41</v>
      </c>
      <c r="J711">
        <v>2</v>
      </c>
      <c r="K711" t="s">
        <v>1302</v>
      </c>
      <c r="L711" s="2">
        <v>45241</v>
      </c>
      <c r="M711" s="6">
        <v>0.43112268518518521</v>
      </c>
      <c r="N711" t="s">
        <v>1430</v>
      </c>
      <c r="O711" s="2">
        <v>45249</v>
      </c>
      <c r="P711" s="6">
        <v>0.92476851851851849</v>
      </c>
      <c r="Q711" t="s">
        <v>57</v>
      </c>
      <c r="R711" t="s">
        <v>403</v>
      </c>
      <c r="S711" t="s">
        <v>948</v>
      </c>
      <c r="T711" t="s">
        <v>713</v>
      </c>
      <c r="U711">
        <v>10</v>
      </c>
      <c r="V711">
        <v>22</v>
      </c>
      <c r="W711">
        <v>8</v>
      </c>
      <c r="X711">
        <v>41</v>
      </c>
      <c r="Y711" t="s">
        <v>674</v>
      </c>
      <c r="Z711" t="s">
        <v>635</v>
      </c>
      <c r="AA711">
        <v>1977</v>
      </c>
      <c r="AB711">
        <v>3954</v>
      </c>
      <c r="AC711" t="s">
        <v>403</v>
      </c>
    </row>
    <row r="712" spans="1:29" x14ac:dyDescent="0.35">
      <c r="A712" t="s">
        <v>75</v>
      </c>
      <c r="B712" t="s">
        <v>76</v>
      </c>
      <c r="C712" t="s">
        <v>77</v>
      </c>
      <c r="D712">
        <v>919080029661</v>
      </c>
      <c r="E712" t="s">
        <v>78</v>
      </c>
      <c r="F712" t="s">
        <v>19</v>
      </c>
      <c r="G712">
        <v>289</v>
      </c>
      <c r="H712" t="s">
        <v>75</v>
      </c>
      <c r="I712">
        <v>30</v>
      </c>
      <c r="J712">
        <v>4</v>
      </c>
      <c r="K712" t="s">
        <v>1280</v>
      </c>
      <c r="L712" s="2">
        <v>45167</v>
      </c>
      <c r="M712" s="6">
        <v>0.9861226851851852</v>
      </c>
      <c r="N712" t="s">
        <v>1426</v>
      </c>
      <c r="O712" s="2">
        <v>45175</v>
      </c>
      <c r="P712" s="6">
        <v>0.11812499999999999</v>
      </c>
      <c r="Q712" t="s">
        <v>200</v>
      </c>
      <c r="R712" t="s">
        <v>401</v>
      </c>
      <c r="S712" t="s">
        <v>887</v>
      </c>
      <c r="T712" t="s">
        <v>731</v>
      </c>
      <c r="U712">
        <v>23</v>
      </c>
      <c r="V712">
        <v>2</v>
      </c>
      <c r="W712">
        <v>8</v>
      </c>
      <c r="X712">
        <v>30</v>
      </c>
      <c r="Y712" t="s">
        <v>663</v>
      </c>
      <c r="Z712" t="s">
        <v>633</v>
      </c>
      <c r="AA712">
        <v>751</v>
      </c>
      <c r="AB712">
        <v>3004</v>
      </c>
      <c r="AC712" t="s">
        <v>401</v>
      </c>
    </row>
    <row r="713" spans="1:29" x14ac:dyDescent="0.35">
      <c r="A713" t="s">
        <v>15</v>
      </c>
      <c r="B713" t="s">
        <v>16</v>
      </c>
      <c r="C713" t="s">
        <v>17</v>
      </c>
      <c r="D713">
        <v>7400208126</v>
      </c>
      <c r="E713" t="s">
        <v>18</v>
      </c>
      <c r="F713" t="s">
        <v>19</v>
      </c>
      <c r="G713">
        <v>305</v>
      </c>
      <c r="H713" t="s">
        <v>15</v>
      </c>
      <c r="I713">
        <v>26</v>
      </c>
      <c r="J713">
        <v>1</v>
      </c>
      <c r="K713" t="s">
        <v>1300</v>
      </c>
      <c r="L713" s="2">
        <v>44987</v>
      </c>
      <c r="M713" s="6">
        <v>7.4537037037037037E-3</v>
      </c>
      <c r="N713" t="s">
        <v>1401</v>
      </c>
      <c r="O713" s="2">
        <v>44995</v>
      </c>
      <c r="P713" s="6">
        <v>0.58408564814814812</v>
      </c>
      <c r="Q713" t="s">
        <v>499</v>
      </c>
      <c r="R713" t="s">
        <v>414</v>
      </c>
      <c r="S713" t="s">
        <v>839</v>
      </c>
      <c r="T713" t="s">
        <v>740</v>
      </c>
      <c r="U713">
        <v>0</v>
      </c>
      <c r="V713">
        <v>14</v>
      </c>
      <c r="W713">
        <v>8</v>
      </c>
      <c r="X713">
        <v>26</v>
      </c>
      <c r="Y713" t="s">
        <v>659</v>
      </c>
      <c r="Z713" t="s">
        <v>633</v>
      </c>
      <c r="AA713">
        <v>289</v>
      </c>
      <c r="AB713">
        <v>289</v>
      </c>
      <c r="AC713" t="s">
        <v>414</v>
      </c>
    </row>
    <row r="714" spans="1:29" x14ac:dyDescent="0.35">
      <c r="A714" t="s">
        <v>333</v>
      </c>
      <c r="B714" t="s">
        <v>334</v>
      </c>
      <c r="C714" t="s">
        <v>335</v>
      </c>
      <c r="D714">
        <v>913129106402</v>
      </c>
      <c r="E714" t="s">
        <v>336</v>
      </c>
      <c r="F714" t="s">
        <v>19</v>
      </c>
      <c r="G714">
        <v>306</v>
      </c>
      <c r="H714" t="s">
        <v>333</v>
      </c>
      <c r="I714">
        <v>49</v>
      </c>
      <c r="J714">
        <v>4</v>
      </c>
      <c r="K714" t="s">
        <v>1349</v>
      </c>
      <c r="L714" s="2">
        <v>44961</v>
      </c>
      <c r="M714" s="6">
        <v>0.48322916666666665</v>
      </c>
      <c r="N714" t="s">
        <v>1330</v>
      </c>
      <c r="O714" s="2">
        <v>44969</v>
      </c>
      <c r="P714" s="6">
        <v>0.27638888888888891</v>
      </c>
      <c r="Q714" t="s">
        <v>548</v>
      </c>
      <c r="R714" t="s">
        <v>407</v>
      </c>
      <c r="S714" t="s">
        <v>712</v>
      </c>
      <c r="T714" t="s">
        <v>713</v>
      </c>
      <c r="U714">
        <v>11</v>
      </c>
      <c r="V714">
        <v>6</v>
      </c>
      <c r="W714">
        <v>8</v>
      </c>
      <c r="X714">
        <v>49</v>
      </c>
      <c r="Y714" t="s">
        <v>682</v>
      </c>
      <c r="Z714" t="s">
        <v>633</v>
      </c>
      <c r="AA714">
        <v>903</v>
      </c>
      <c r="AB714">
        <v>3612</v>
      </c>
      <c r="AC714" t="s">
        <v>407</v>
      </c>
    </row>
    <row r="715" spans="1:29" x14ac:dyDescent="0.35">
      <c r="A715" t="s">
        <v>59</v>
      </c>
      <c r="B715" t="s">
        <v>60</v>
      </c>
      <c r="C715" t="s">
        <v>61</v>
      </c>
      <c r="D715">
        <v>2717671919</v>
      </c>
      <c r="E715" t="s">
        <v>62</v>
      </c>
      <c r="F715" t="s">
        <v>10</v>
      </c>
      <c r="G715">
        <v>317</v>
      </c>
      <c r="H715" t="s">
        <v>59</v>
      </c>
      <c r="I715">
        <v>29</v>
      </c>
      <c r="J715">
        <v>3</v>
      </c>
      <c r="K715" t="s">
        <v>1340</v>
      </c>
      <c r="L715" s="2">
        <v>44992</v>
      </c>
      <c r="M715" s="6">
        <v>0.7857291666666667</v>
      </c>
      <c r="N715" t="s">
        <v>1352</v>
      </c>
      <c r="O715" s="2">
        <v>45000</v>
      </c>
      <c r="P715" s="6">
        <v>0.67557870370370365</v>
      </c>
      <c r="Q715" t="s">
        <v>323</v>
      </c>
      <c r="R715" t="s">
        <v>414</v>
      </c>
      <c r="S715" t="s">
        <v>839</v>
      </c>
      <c r="T715" t="s">
        <v>731</v>
      </c>
      <c r="U715">
        <v>18</v>
      </c>
      <c r="V715">
        <v>16</v>
      </c>
      <c r="W715">
        <v>8</v>
      </c>
      <c r="X715">
        <v>29</v>
      </c>
      <c r="Y715" t="s">
        <v>662</v>
      </c>
      <c r="Z715" t="s">
        <v>633</v>
      </c>
      <c r="AA715">
        <v>1252</v>
      </c>
      <c r="AB715">
        <v>3756</v>
      </c>
      <c r="AC715" t="s">
        <v>414</v>
      </c>
    </row>
    <row r="716" spans="1:29" x14ac:dyDescent="0.35">
      <c r="A716" t="s">
        <v>233</v>
      </c>
      <c r="B716" t="s">
        <v>234</v>
      </c>
      <c r="C716" t="s">
        <v>235</v>
      </c>
      <c r="D716">
        <v>5869821393</v>
      </c>
      <c r="E716" t="s">
        <v>236</v>
      </c>
      <c r="F716" t="s">
        <v>19</v>
      </c>
      <c r="G716">
        <v>330</v>
      </c>
      <c r="H716" t="s">
        <v>233</v>
      </c>
      <c r="I716">
        <v>59</v>
      </c>
      <c r="J716">
        <v>2</v>
      </c>
      <c r="K716" t="s">
        <v>1425</v>
      </c>
      <c r="L716" s="2">
        <v>45162</v>
      </c>
      <c r="M716" s="6">
        <v>0.8507986111111111</v>
      </c>
      <c r="N716" t="s">
        <v>1342</v>
      </c>
      <c r="O716" s="2">
        <v>45170</v>
      </c>
      <c r="P716" s="6">
        <v>0.51828703703703705</v>
      </c>
      <c r="Q716" t="s">
        <v>461</v>
      </c>
      <c r="R716" t="s">
        <v>409</v>
      </c>
      <c r="S716" t="s">
        <v>887</v>
      </c>
      <c r="T716" t="s">
        <v>740</v>
      </c>
      <c r="U716">
        <v>20</v>
      </c>
      <c r="V716">
        <v>12</v>
      </c>
      <c r="W716">
        <v>8</v>
      </c>
      <c r="X716">
        <v>59</v>
      </c>
      <c r="Y716" t="s">
        <v>691</v>
      </c>
      <c r="Z716" t="s">
        <v>638</v>
      </c>
      <c r="AA716">
        <v>811</v>
      </c>
      <c r="AB716">
        <v>1622</v>
      </c>
      <c r="AC716" t="s">
        <v>409</v>
      </c>
    </row>
    <row r="717" spans="1:29" x14ac:dyDescent="0.35">
      <c r="A717" t="s">
        <v>341</v>
      </c>
      <c r="B717" t="s">
        <v>342</v>
      </c>
      <c r="C717" t="s">
        <v>258</v>
      </c>
      <c r="D717">
        <v>2112404207</v>
      </c>
      <c r="E717" t="s">
        <v>343</v>
      </c>
      <c r="F717" t="s">
        <v>10</v>
      </c>
      <c r="G717">
        <v>338</v>
      </c>
      <c r="H717" t="s">
        <v>341</v>
      </c>
      <c r="I717">
        <v>21</v>
      </c>
      <c r="J717">
        <v>3</v>
      </c>
      <c r="K717" t="s">
        <v>1278</v>
      </c>
      <c r="L717" s="2">
        <v>45158</v>
      </c>
      <c r="M717" s="6">
        <v>0.59434027777777776</v>
      </c>
      <c r="N717" t="s">
        <v>1279</v>
      </c>
      <c r="O717" s="2">
        <v>45166</v>
      </c>
      <c r="P717" s="6">
        <v>6.535879629629629E-2</v>
      </c>
      <c r="Q717" t="s">
        <v>8</v>
      </c>
      <c r="R717" t="s">
        <v>409</v>
      </c>
      <c r="S717" t="s">
        <v>887</v>
      </c>
      <c r="T717" t="s">
        <v>720</v>
      </c>
      <c r="U717">
        <v>14</v>
      </c>
      <c r="V717">
        <v>1</v>
      </c>
      <c r="W717">
        <v>8</v>
      </c>
      <c r="X717">
        <v>21</v>
      </c>
      <c r="Y717" t="s">
        <v>654</v>
      </c>
      <c r="Z717" t="s">
        <v>633</v>
      </c>
      <c r="AA717">
        <v>1561</v>
      </c>
      <c r="AB717">
        <v>4683</v>
      </c>
      <c r="AC717" t="s">
        <v>409</v>
      </c>
    </row>
    <row r="718" spans="1:29" x14ac:dyDescent="0.35">
      <c r="A718" t="s">
        <v>298</v>
      </c>
      <c r="B718" t="s">
        <v>299</v>
      </c>
      <c r="C718" t="s">
        <v>300</v>
      </c>
      <c r="D718">
        <v>916936516442</v>
      </c>
      <c r="E718" t="s">
        <v>301</v>
      </c>
      <c r="F718" t="s">
        <v>10</v>
      </c>
      <c r="G718">
        <v>340</v>
      </c>
      <c r="H718" t="s">
        <v>298</v>
      </c>
      <c r="I718">
        <v>38</v>
      </c>
      <c r="J718">
        <v>3</v>
      </c>
      <c r="K718" t="s">
        <v>1246</v>
      </c>
      <c r="L718" s="2">
        <v>45121</v>
      </c>
      <c r="M718" s="6">
        <v>0.32848379629629632</v>
      </c>
      <c r="N718" t="s">
        <v>1492</v>
      </c>
      <c r="O718" s="2">
        <v>45129</v>
      </c>
      <c r="P718" s="6">
        <v>0.1222337962962963</v>
      </c>
      <c r="Q718" t="s">
        <v>153</v>
      </c>
      <c r="R718" t="s">
        <v>405</v>
      </c>
      <c r="S718" t="s">
        <v>998</v>
      </c>
      <c r="T718" t="s">
        <v>717</v>
      </c>
      <c r="U718">
        <v>7</v>
      </c>
      <c r="V718">
        <v>2</v>
      </c>
      <c r="W718">
        <v>8</v>
      </c>
      <c r="X718">
        <v>38</v>
      </c>
      <c r="Y718" t="s">
        <v>671</v>
      </c>
      <c r="Z718" t="s">
        <v>638</v>
      </c>
      <c r="AA718">
        <v>562</v>
      </c>
      <c r="AB718">
        <v>1686</v>
      </c>
      <c r="AC718" t="s">
        <v>405</v>
      </c>
    </row>
    <row r="719" spans="1:29" x14ac:dyDescent="0.35">
      <c r="A719" t="s">
        <v>223</v>
      </c>
      <c r="B719" t="s">
        <v>224</v>
      </c>
      <c r="C719" t="s">
        <v>121</v>
      </c>
      <c r="D719">
        <v>9732644810</v>
      </c>
      <c r="E719" t="s">
        <v>225</v>
      </c>
      <c r="F719" t="s">
        <v>19</v>
      </c>
      <c r="G719">
        <v>345</v>
      </c>
      <c r="H719" t="s">
        <v>223</v>
      </c>
      <c r="I719">
        <v>45</v>
      </c>
      <c r="J719">
        <v>4</v>
      </c>
      <c r="K719" t="s">
        <v>1500</v>
      </c>
      <c r="L719" s="2">
        <v>45184</v>
      </c>
      <c r="M719" s="6">
        <v>0.65326388888888887</v>
      </c>
      <c r="N719" t="s">
        <v>1501</v>
      </c>
      <c r="O719" s="2">
        <v>45192</v>
      </c>
      <c r="P719" s="6">
        <v>0.96633101851851855</v>
      </c>
      <c r="Q719" t="s">
        <v>548</v>
      </c>
      <c r="R719" t="s">
        <v>405</v>
      </c>
      <c r="S719" t="s">
        <v>1005</v>
      </c>
      <c r="T719" t="s">
        <v>717</v>
      </c>
      <c r="U719">
        <v>15</v>
      </c>
      <c r="V719">
        <v>23</v>
      </c>
      <c r="W719">
        <v>8</v>
      </c>
      <c r="X719">
        <v>45</v>
      </c>
      <c r="Y719" t="s">
        <v>678</v>
      </c>
      <c r="Z719" t="s">
        <v>409</v>
      </c>
      <c r="AA719">
        <v>722</v>
      </c>
      <c r="AB719">
        <v>2888</v>
      </c>
      <c r="AC719" t="s">
        <v>405</v>
      </c>
    </row>
    <row r="720" spans="1:29" x14ac:dyDescent="0.35">
      <c r="A720" t="s">
        <v>351</v>
      </c>
      <c r="B720" t="s">
        <v>352</v>
      </c>
      <c r="C720" t="s">
        <v>353</v>
      </c>
      <c r="D720">
        <v>3327374841</v>
      </c>
      <c r="E720" t="s">
        <v>354</v>
      </c>
      <c r="F720" t="s">
        <v>10</v>
      </c>
      <c r="G720">
        <v>346</v>
      </c>
      <c r="H720" t="s">
        <v>351</v>
      </c>
      <c r="I720">
        <v>50</v>
      </c>
      <c r="J720">
        <v>1</v>
      </c>
      <c r="K720" t="s">
        <v>1260</v>
      </c>
      <c r="L720" s="2">
        <v>44989</v>
      </c>
      <c r="M720" s="6">
        <v>0.9751967592592593</v>
      </c>
      <c r="N720" t="s">
        <v>1268</v>
      </c>
      <c r="O720" s="2">
        <v>44997</v>
      </c>
      <c r="P720" s="6">
        <v>0.69900462962962961</v>
      </c>
      <c r="Q720" t="s">
        <v>508</v>
      </c>
      <c r="R720" t="s">
        <v>414</v>
      </c>
      <c r="S720" t="s">
        <v>839</v>
      </c>
      <c r="T720" t="s">
        <v>713</v>
      </c>
      <c r="U720">
        <v>23</v>
      </c>
      <c r="V720">
        <v>16</v>
      </c>
      <c r="W720">
        <v>8</v>
      </c>
      <c r="X720">
        <v>50</v>
      </c>
      <c r="Y720" t="s">
        <v>683</v>
      </c>
      <c r="Z720" t="s">
        <v>631</v>
      </c>
      <c r="AA720">
        <v>422</v>
      </c>
      <c r="AB720">
        <v>422</v>
      </c>
      <c r="AC720" t="s">
        <v>414</v>
      </c>
    </row>
    <row r="721" spans="1:29" x14ac:dyDescent="0.35">
      <c r="A721" t="s">
        <v>341</v>
      </c>
      <c r="B721" t="s">
        <v>342</v>
      </c>
      <c r="C721" t="s">
        <v>258</v>
      </c>
      <c r="D721">
        <v>2112404207</v>
      </c>
      <c r="E721" t="s">
        <v>343</v>
      </c>
      <c r="F721" t="s">
        <v>10</v>
      </c>
      <c r="G721">
        <v>354</v>
      </c>
      <c r="H721" t="s">
        <v>341</v>
      </c>
      <c r="I721">
        <v>13</v>
      </c>
      <c r="J721">
        <v>5</v>
      </c>
      <c r="K721" t="s">
        <v>1261</v>
      </c>
      <c r="L721" s="2">
        <v>44983</v>
      </c>
      <c r="M721" s="6">
        <v>0.72601851851851851</v>
      </c>
      <c r="N721" t="s">
        <v>1267</v>
      </c>
      <c r="O721" s="2">
        <v>44991</v>
      </c>
      <c r="P721" s="6">
        <v>0.40523148148148147</v>
      </c>
      <c r="Q721" t="s">
        <v>464</v>
      </c>
      <c r="R721" t="s">
        <v>414</v>
      </c>
      <c r="S721" t="s">
        <v>712</v>
      </c>
      <c r="T721" t="s">
        <v>720</v>
      </c>
      <c r="U721">
        <v>17</v>
      </c>
      <c r="V721">
        <v>9</v>
      </c>
      <c r="W721">
        <v>8</v>
      </c>
      <c r="X721">
        <v>13</v>
      </c>
      <c r="Y721" t="s">
        <v>646</v>
      </c>
      <c r="Z721" t="s">
        <v>644</v>
      </c>
      <c r="AA721">
        <v>1141</v>
      </c>
      <c r="AB721">
        <v>5705</v>
      </c>
      <c r="AC721" t="s">
        <v>414</v>
      </c>
    </row>
    <row r="722" spans="1:29" x14ac:dyDescent="0.35">
      <c r="A722" t="s">
        <v>198</v>
      </c>
      <c r="B722" t="s">
        <v>199</v>
      </c>
      <c r="C722" t="s">
        <v>200</v>
      </c>
      <c r="D722">
        <v>1436426958</v>
      </c>
      <c r="E722" t="s">
        <v>201</v>
      </c>
      <c r="F722" t="s">
        <v>10</v>
      </c>
      <c r="G722">
        <v>361</v>
      </c>
      <c r="H722" t="s">
        <v>198</v>
      </c>
      <c r="I722">
        <v>47</v>
      </c>
      <c r="J722">
        <v>4</v>
      </c>
      <c r="K722" t="s">
        <v>1259</v>
      </c>
      <c r="L722" s="2">
        <v>44988</v>
      </c>
      <c r="M722" s="6">
        <v>0.25689814814814815</v>
      </c>
      <c r="N722" t="s">
        <v>1318</v>
      </c>
      <c r="O722" s="2">
        <v>44996</v>
      </c>
      <c r="P722" s="6">
        <v>0.35636574074074073</v>
      </c>
      <c r="Q722" t="s">
        <v>406</v>
      </c>
      <c r="R722" t="s">
        <v>414</v>
      </c>
      <c r="S722" t="s">
        <v>839</v>
      </c>
      <c r="T722" t="s">
        <v>717</v>
      </c>
      <c r="U722">
        <v>6</v>
      </c>
      <c r="V722">
        <v>8</v>
      </c>
      <c r="W722">
        <v>8</v>
      </c>
      <c r="X722">
        <v>47</v>
      </c>
      <c r="Y722" t="s">
        <v>680</v>
      </c>
      <c r="Z722" t="s">
        <v>633</v>
      </c>
      <c r="AA722">
        <v>1638</v>
      </c>
      <c r="AB722">
        <v>6552</v>
      </c>
      <c r="AC722" t="s">
        <v>414</v>
      </c>
    </row>
    <row r="723" spans="1:29" x14ac:dyDescent="0.35">
      <c r="A723" t="s">
        <v>91</v>
      </c>
      <c r="B723" t="s">
        <v>92</v>
      </c>
      <c r="C723" t="s">
        <v>93</v>
      </c>
      <c r="D723">
        <v>913111711777</v>
      </c>
      <c r="E723" t="s">
        <v>94</v>
      </c>
      <c r="F723" t="s">
        <v>19</v>
      </c>
      <c r="G723">
        <v>363</v>
      </c>
      <c r="H723" t="s">
        <v>91</v>
      </c>
      <c r="I723">
        <v>15</v>
      </c>
      <c r="J723">
        <v>2</v>
      </c>
      <c r="K723" t="s">
        <v>1506</v>
      </c>
      <c r="L723" s="2">
        <v>45257</v>
      </c>
      <c r="M723" s="6">
        <v>0.79237268518518522</v>
      </c>
      <c r="N723" t="s">
        <v>1408</v>
      </c>
      <c r="O723" s="2">
        <v>45265</v>
      </c>
      <c r="P723" s="6">
        <v>7.6805555555555557E-2</v>
      </c>
      <c r="Q723" t="s">
        <v>437</v>
      </c>
      <c r="R723" t="s">
        <v>401</v>
      </c>
      <c r="S723" t="s">
        <v>948</v>
      </c>
      <c r="T723" t="s">
        <v>727</v>
      </c>
      <c r="U723">
        <v>19</v>
      </c>
      <c r="V723">
        <v>1</v>
      </c>
      <c r="W723">
        <v>8</v>
      </c>
      <c r="X723">
        <v>15</v>
      </c>
      <c r="Y723" t="s">
        <v>648</v>
      </c>
      <c r="Z723" t="s">
        <v>409</v>
      </c>
      <c r="AA723">
        <v>1488</v>
      </c>
      <c r="AB723">
        <v>2976</v>
      </c>
      <c r="AC723" t="s">
        <v>401</v>
      </c>
    </row>
    <row r="724" spans="1:29" x14ac:dyDescent="0.35">
      <c r="A724" t="s">
        <v>135</v>
      </c>
      <c r="B724" t="s">
        <v>136</v>
      </c>
      <c r="C724" t="s">
        <v>137</v>
      </c>
      <c r="D724">
        <v>5713958095</v>
      </c>
      <c r="E724" t="s">
        <v>138</v>
      </c>
      <c r="F724" t="s">
        <v>10</v>
      </c>
      <c r="G724">
        <v>366</v>
      </c>
      <c r="H724" t="s">
        <v>135</v>
      </c>
      <c r="I724">
        <v>3</v>
      </c>
      <c r="J724">
        <v>3</v>
      </c>
      <c r="K724" t="s">
        <v>1262</v>
      </c>
      <c r="L724" s="2">
        <v>44965</v>
      </c>
      <c r="M724" s="6">
        <v>0.96929398148148149</v>
      </c>
      <c r="N724" t="s">
        <v>1309</v>
      </c>
      <c r="O724" s="2">
        <v>44973</v>
      </c>
      <c r="P724" s="6">
        <v>0.45252314814814815</v>
      </c>
      <c r="Q724" t="s">
        <v>65</v>
      </c>
      <c r="R724" t="s">
        <v>407</v>
      </c>
      <c r="S724" t="s">
        <v>712</v>
      </c>
      <c r="T724" t="s">
        <v>715</v>
      </c>
      <c r="U724">
        <v>23</v>
      </c>
      <c r="V724">
        <v>10</v>
      </c>
      <c r="W724">
        <v>8</v>
      </c>
      <c r="X724">
        <v>3</v>
      </c>
      <c r="Y724" t="s">
        <v>632</v>
      </c>
      <c r="Z724" t="s">
        <v>633</v>
      </c>
      <c r="AA724">
        <v>1534</v>
      </c>
      <c r="AB724">
        <v>4602</v>
      </c>
      <c r="AC724" t="s">
        <v>407</v>
      </c>
    </row>
    <row r="725" spans="1:29" x14ac:dyDescent="0.35">
      <c r="A725" t="s">
        <v>59</v>
      </c>
      <c r="B725" t="s">
        <v>60</v>
      </c>
      <c r="C725" t="s">
        <v>61</v>
      </c>
      <c r="D725">
        <v>2717671919</v>
      </c>
      <c r="E725" t="s">
        <v>62</v>
      </c>
      <c r="F725" t="s">
        <v>10</v>
      </c>
      <c r="G725">
        <v>369</v>
      </c>
      <c r="H725" t="s">
        <v>59</v>
      </c>
      <c r="I725">
        <v>63</v>
      </c>
      <c r="J725">
        <v>3</v>
      </c>
      <c r="K725" t="s">
        <v>1508</v>
      </c>
      <c r="L725" s="2">
        <v>45145</v>
      </c>
      <c r="M725" s="6">
        <v>0.30814814814814817</v>
      </c>
      <c r="N725" t="s">
        <v>1509</v>
      </c>
      <c r="O725" s="2">
        <v>45153</v>
      </c>
      <c r="P725" s="6">
        <v>0.18645833333333334</v>
      </c>
      <c r="Q725" t="s">
        <v>528</v>
      </c>
      <c r="R725" t="s">
        <v>424</v>
      </c>
      <c r="S725" t="s">
        <v>887</v>
      </c>
      <c r="T725" t="s">
        <v>727</v>
      </c>
      <c r="U725">
        <v>7</v>
      </c>
      <c r="V725">
        <v>4</v>
      </c>
      <c r="W725">
        <v>8</v>
      </c>
      <c r="X725">
        <v>63</v>
      </c>
      <c r="Y725" t="s">
        <v>695</v>
      </c>
      <c r="Z725" t="s">
        <v>635</v>
      </c>
      <c r="AA725">
        <v>1348</v>
      </c>
      <c r="AB725">
        <v>4044</v>
      </c>
      <c r="AC725" t="s">
        <v>424</v>
      </c>
    </row>
    <row r="726" spans="1:29" x14ac:dyDescent="0.35">
      <c r="A726" t="s">
        <v>260</v>
      </c>
      <c r="B726" t="s">
        <v>261</v>
      </c>
      <c r="C726" t="s">
        <v>262</v>
      </c>
      <c r="D726">
        <v>7436178055</v>
      </c>
      <c r="E726" t="s">
        <v>263</v>
      </c>
      <c r="F726" t="s">
        <v>10</v>
      </c>
      <c r="G726">
        <v>388</v>
      </c>
      <c r="H726" t="s">
        <v>260</v>
      </c>
      <c r="I726">
        <v>36</v>
      </c>
      <c r="J726">
        <v>2</v>
      </c>
      <c r="K726" t="s">
        <v>1369</v>
      </c>
      <c r="L726" s="2">
        <v>45240</v>
      </c>
      <c r="M726" s="6">
        <v>1.0532407407407407E-2</v>
      </c>
      <c r="N726" t="s">
        <v>1256</v>
      </c>
      <c r="O726" s="2">
        <v>45248</v>
      </c>
      <c r="P726" s="6">
        <v>0.44243055555555555</v>
      </c>
      <c r="Q726" t="s">
        <v>495</v>
      </c>
      <c r="R726" t="s">
        <v>405</v>
      </c>
      <c r="S726" t="s">
        <v>948</v>
      </c>
      <c r="T726" t="s">
        <v>717</v>
      </c>
      <c r="U726">
        <v>0</v>
      </c>
      <c r="V726">
        <v>10</v>
      </c>
      <c r="W726">
        <v>8</v>
      </c>
      <c r="X726">
        <v>36</v>
      </c>
      <c r="Y726" t="s">
        <v>669</v>
      </c>
      <c r="Z726" t="s">
        <v>631</v>
      </c>
      <c r="AA726">
        <v>203</v>
      </c>
      <c r="AB726">
        <v>406</v>
      </c>
      <c r="AC726" t="s">
        <v>405</v>
      </c>
    </row>
    <row r="727" spans="1:29" x14ac:dyDescent="0.35">
      <c r="A727" t="s">
        <v>341</v>
      </c>
      <c r="B727" t="s">
        <v>342</v>
      </c>
      <c r="C727" t="s">
        <v>258</v>
      </c>
      <c r="D727">
        <v>2112404207</v>
      </c>
      <c r="E727" t="s">
        <v>343</v>
      </c>
      <c r="F727" t="s">
        <v>10</v>
      </c>
      <c r="G727">
        <v>393</v>
      </c>
      <c r="H727" t="s">
        <v>341</v>
      </c>
      <c r="I727">
        <v>17</v>
      </c>
      <c r="J727">
        <v>5</v>
      </c>
      <c r="K727" t="s">
        <v>1301</v>
      </c>
      <c r="L727" s="2">
        <v>45244</v>
      </c>
      <c r="M727" s="6">
        <v>0.45923611111111112</v>
      </c>
      <c r="N727" t="s">
        <v>1431</v>
      </c>
      <c r="O727" s="2">
        <v>45252</v>
      </c>
      <c r="P727" s="6">
        <v>0.6741435185185185</v>
      </c>
      <c r="Q727" t="s">
        <v>564</v>
      </c>
      <c r="R727" t="s">
        <v>401</v>
      </c>
      <c r="S727" t="s">
        <v>948</v>
      </c>
      <c r="T727" t="s">
        <v>731</v>
      </c>
      <c r="U727">
        <v>11</v>
      </c>
      <c r="V727">
        <v>16</v>
      </c>
      <c r="W727">
        <v>8</v>
      </c>
      <c r="X727">
        <v>17</v>
      </c>
      <c r="Y727" t="s">
        <v>650</v>
      </c>
      <c r="Z727" t="s">
        <v>629</v>
      </c>
      <c r="AA727">
        <v>1899</v>
      </c>
      <c r="AB727">
        <v>9495</v>
      </c>
      <c r="AC727" t="s">
        <v>401</v>
      </c>
    </row>
    <row r="728" spans="1:29" x14ac:dyDescent="0.35">
      <c r="A728" t="s">
        <v>115</v>
      </c>
      <c r="B728" t="s">
        <v>116</v>
      </c>
      <c r="C728" t="s">
        <v>117</v>
      </c>
      <c r="D728">
        <v>2539728317</v>
      </c>
      <c r="E728" t="s">
        <v>118</v>
      </c>
      <c r="F728" t="s">
        <v>10</v>
      </c>
      <c r="G728">
        <v>394</v>
      </c>
      <c r="H728" t="s">
        <v>115</v>
      </c>
      <c r="I728">
        <v>38</v>
      </c>
      <c r="J728">
        <v>5</v>
      </c>
      <c r="K728" t="s">
        <v>1321</v>
      </c>
      <c r="L728" s="2">
        <v>45008</v>
      </c>
      <c r="M728" s="6">
        <v>0.18515046296296298</v>
      </c>
      <c r="N728" t="s">
        <v>1518</v>
      </c>
      <c r="O728" s="2">
        <v>45016</v>
      </c>
      <c r="P728" s="6">
        <v>0.80969907407407404</v>
      </c>
      <c r="Q728" t="s">
        <v>511</v>
      </c>
      <c r="R728" t="s">
        <v>405</v>
      </c>
      <c r="S728" t="s">
        <v>839</v>
      </c>
      <c r="T728" t="s">
        <v>740</v>
      </c>
      <c r="U728">
        <v>4</v>
      </c>
      <c r="V728">
        <v>19</v>
      </c>
      <c r="W728">
        <v>8</v>
      </c>
      <c r="X728">
        <v>38</v>
      </c>
      <c r="Y728" t="s">
        <v>671</v>
      </c>
      <c r="Z728" t="s">
        <v>638</v>
      </c>
      <c r="AA728">
        <v>562</v>
      </c>
      <c r="AB728">
        <v>2810</v>
      </c>
      <c r="AC728" t="s">
        <v>405</v>
      </c>
    </row>
    <row r="729" spans="1:29" x14ac:dyDescent="0.35">
      <c r="A729" t="s">
        <v>325</v>
      </c>
      <c r="B729" t="s">
        <v>326</v>
      </c>
      <c r="C729" t="s">
        <v>327</v>
      </c>
      <c r="D729">
        <v>912690208110</v>
      </c>
      <c r="E729" t="s">
        <v>328</v>
      </c>
      <c r="F729" t="s">
        <v>19</v>
      </c>
      <c r="G729">
        <v>400</v>
      </c>
      <c r="H729" t="s">
        <v>325</v>
      </c>
      <c r="I729">
        <v>45</v>
      </c>
      <c r="J729">
        <v>3</v>
      </c>
      <c r="K729" t="s">
        <v>1427</v>
      </c>
      <c r="L729" s="2">
        <v>45053</v>
      </c>
      <c r="M729" s="6">
        <v>0.58681712962962962</v>
      </c>
      <c r="N729" t="s">
        <v>1371</v>
      </c>
      <c r="O729" s="2">
        <v>45061</v>
      </c>
      <c r="P729" s="6">
        <v>0.75755787037037037</v>
      </c>
      <c r="Q729" t="s">
        <v>490</v>
      </c>
      <c r="R729" t="s">
        <v>405</v>
      </c>
      <c r="S729" t="s">
        <v>999</v>
      </c>
      <c r="T729" t="s">
        <v>720</v>
      </c>
      <c r="U729">
        <v>14</v>
      </c>
      <c r="V729">
        <v>18</v>
      </c>
      <c r="W729">
        <v>8</v>
      </c>
      <c r="X729">
        <v>45</v>
      </c>
      <c r="Y729" t="s">
        <v>678</v>
      </c>
      <c r="Z729" t="s">
        <v>409</v>
      </c>
      <c r="AA729">
        <v>722</v>
      </c>
      <c r="AB729">
        <v>2166</v>
      </c>
      <c r="AC729" t="s">
        <v>405</v>
      </c>
    </row>
    <row r="730" spans="1:29" x14ac:dyDescent="0.35">
      <c r="A730" t="s">
        <v>135</v>
      </c>
      <c r="B730" t="s">
        <v>136</v>
      </c>
      <c r="C730" t="s">
        <v>137</v>
      </c>
      <c r="D730">
        <v>5713958095</v>
      </c>
      <c r="E730" t="s">
        <v>138</v>
      </c>
      <c r="F730" t="s">
        <v>10</v>
      </c>
      <c r="G730">
        <v>405</v>
      </c>
      <c r="H730" t="s">
        <v>135</v>
      </c>
      <c r="I730">
        <v>49</v>
      </c>
      <c r="J730">
        <v>1</v>
      </c>
      <c r="K730" t="s">
        <v>1355</v>
      </c>
      <c r="L730" s="2">
        <v>44967</v>
      </c>
      <c r="M730" s="6">
        <v>0.96196759259259257</v>
      </c>
      <c r="N730" t="s">
        <v>1273</v>
      </c>
      <c r="O730" s="2">
        <v>44975</v>
      </c>
      <c r="P730" s="6">
        <v>0.61641203703703706</v>
      </c>
      <c r="Q730" t="s">
        <v>404</v>
      </c>
      <c r="R730" t="s">
        <v>407</v>
      </c>
      <c r="S730" t="s">
        <v>712</v>
      </c>
      <c r="T730" t="s">
        <v>717</v>
      </c>
      <c r="U730">
        <v>23</v>
      </c>
      <c r="V730">
        <v>14</v>
      </c>
      <c r="W730">
        <v>8</v>
      </c>
      <c r="X730">
        <v>49</v>
      </c>
      <c r="Y730" t="s">
        <v>682</v>
      </c>
      <c r="Z730" t="s">
        <v>633</v>
      </c>
      <c r="AA730">
        <v>903</v>
      </c>
      <c r="AB730">
        <v>903</v>
      </c>
      <c r="AC730" t="s">
        <v>407</v>
      </c>
    </row>
    <row r="731" spans="1:29" x14ac:dyDescent="0.35">
      <c r="A731" t="s">
        <v>198</v>
      </c>
      <c r="B731" t="s">
        <v>199</v>
      </c>
      <c r="C731" t="s">
        <v>200</v>
      </c>
      <c r="D731">
        <v>1436426958</v>
      </c>
      <c r="E731" t="s">
        <v>201</v>
      </c>
      <c r="F731" t="s">
        <v>10</v>
      </c>
      <c r="G731">
        <v>406</v>
      </c>
      <c r="H731" t="s">
        <v>198</v>
      </c>
      <c r="I731">
        <v>55</v>
      </c>
      <c r="J731">
        <v>4</v>
      </c>
      <c r="K731" t="s">
        <v>1366</v>
      </c>
      <c r="L731" s="2">
        <v>45163</v>
      </c>
      <c r="M731" s="6">
        <v>0.66616898148148151</v>
      </c>
      <c r="N731" t="s">
        <v>1290</v>
      </c>
      <c r="O731" s="2">
        <v>45171</v>
      </c>
      <c r="P731" s="6">
        <v>0.26658564814814817</v>
      </c>
      <c r="Q731" t="s">
        <v>254</v>
      </c>
      <c r="R731" t="s">
        <v>409</v>
      </c>
      <c r="S731" t="s">
        <v>887</v>
      </c>
      <c r="T731" t="s">
        <v>717</v>
      </c>
      <c r="U731">
        <v>15</v>
      </c>
      <c r="V731">
        <v>6</v>
      </c>
      <c r="W731">
        <v>8</v>
      </c>
      <c r="X731">
        <v>55</v>
      </c>
      <c r="Y731" t="s">
        <v>688</v>
      </c>
      <c r="Z731" t="s">
        <v>629</v>
      </c>
      <c r="AA731">
        <v>1904</v>
      </c>
      <c r="AB731">
        <v>7616</v>
      </c>
      <c r="AC731" t="s">
        <v>409</v>
      </c>
    </row>
    <row r="732" spans="1:29" x14ac:dyDescent="0.35">
      <c r="A732" t="s">
        <v>202</v>
      </c>
      <c r="B732" t="s">
        <v>203</v>
      </c>
      <c r="C732" t="s">
        <v>200</v>
      </c>
      <c r="D732">
        <v>911157961919</v>
      </c>
      <c r="E732" t="s">
        <v>204</v>
      </c>
      <c r="F732" t="s">
        <v>10</v>
      </c>
      <c r="G732">
        <v>413</v>
      </c>
      <c r="H732" t="s">
        <v>202</v>
      </c>
      <c r="I732">
        <v>59</v>
      </c>
      <c r="J732">
        <v>5</v>
      </c>
      <c r="K732" t="s">
        <v>1282</v>
      </c>
      <c r="L732" s="2">
        <v>45160</v>
      </c>
      <c r="M732" s="6">
        <v>0.23075231481481481</v>
      </c>
      <c r="N732" t="s">
        <v>1283</v>
      </c>
      <c r="O732" s="2">
        <v>45168</v>
      </c>
      <c r="P732" s="6">
        <v>0.84804398148148152</v>
      </c>
      <c r="Q732" t="s">
        <v>486</v>
      </c>
      <c r="R732" t="s">
        <v>409</v>
      </c>
      <c r="S732" t="s">
        <v>887</v>
      </c>
      <c r="T732" t="s">
        <v>731</v>
      </c>
      <c r="U732">
        <v>5</v>
      </c>
      <c r="V732">
        <v>20</v>
      </c>
      <c r="W732">
        <v>8</v>
      </c>
      <c r="X732">
        <v>59</v>
      </c>
      <c r="Y732" t="s">
        <v>691</v>
      </c>
      <c r="Z732" t="s">
        <v>638</v>
      </c>
      <c r="AA732">
        <v>811</v>
      </c>
      <c r="AB732">
        <v>4055</v>
      </c>
      <c r="AC732" t="s">
        <v>409</v>
      </c>
    </row>
    <row r="733" spans="1:29" x14ac:dyDescent="0.35">
      <c r="A733" t="s">
        <v>271</v>
      </c>
      <c r="B733" t="s">
        <v>272</v>
      </c>
      <c r="C733" t="s">
        <v>273</v>
      </c>
      <c r="D733">
        <v>1440411271</v>
      </c>
      <c r="E733" t="s">
        <v>274</v>
      </c>
      <c r="F733" t="s">
        <v>10</v>
      </c>
      <c r="G733">
        <v>418</v>
      </c>
      <c r="H733" t="s">
        <v>271</v>
      </c>
      <c r="I733">
        <v>64</v>
      </c>
      <c r="J733">
        <v>3</v>
      </c>
      <c r="K733" t="s">
        <v>1425</v>
      </c>
      <c r="L733" s="2">
        <v>45162</v>
      </c>
      <c r="M733" s="6">
        <v>0.55372685185185189</v>
      </c>
      <c r="N733" t="s">
        <v>1342</v>
      </c>
      <c r="O733" s="2">
        <v>45170</v>
      </c>
      <c r="P733" s="6">
        <v>0.4841435185185185</v>
      </c>
      <c r="Q733" t="s">
        <v>30</v>
      </c>
      <c r="R733" t="s">
        <v>409</v>
      </c>
      <c r="S733" t="s">
        <v>887</v>
      </c>
      <c r="T733" t="s">
        <v>740</v>
      </c>
      <c r="U733">
        <v>13</v>
      </c>
      <c r="V733">
        <v>11</v>
      </c>
      <c r="W733">
        <v>8</v>
      </c>
      <c r="X733">
        <v>64</v>
      </c>
      <c r="Y733" t="s">
        <v>696</v>
      </c>
      <c r="Z733" t="s">
        <v>629</v>
      </c>
      <c r="AA733">
        <v>1878</v>
      </c>
      <c r="AB733">
        <v>5634</v>
      </c>
      <c r="AC733" t="s">
        <v>409</v>
      </c>
    </row>
    <row r="734" spans="1:29" x14ac:dyDescent="0.35">
      <c r="A734" t="s">
        <v>282</v>
      </c>
      <c r="B734" t="s">
        <v>283</v>
      </c>
      <c r="C734" t="s">
        <v>284</v>
      </c>
      <c r="D734">
        <v>7573085232</v>
      </c>
      <c r="E734" t="s">
        <v>285</v>
      </c>
      <c r="F734" t="s">
        <v>19</v>
      </c>
      <c r="G734">
        <v>424</v>
      </c>
      <c r="H734" t="s">
        <v>282</v>
      </c>
      <c r="I734">
        <v>7</v>
      </c>
      <c r="J734">
        <v>4</v>
      </c>
      <c r="K734" t="s">
        <v>1379</v>
      </c>
      <c r="L734" s="2">
        <v>44986</v>
      </c>
      <c r="M734" s="6">
        <v>0.12842592592592592</v>
      </c>
      <c r="N734" t="s">
        <v>1491</v>
      </c>
      <c r="O734" s="2">
        <v>44994</v>
      </c>
      <c r="P734" s="6">
        <v>0.4354513888888889</v>
      </c>
      <c r="Q734" t="s">
        <v>471</v>
      </c>
      <c r="R734" t="s">
        <v>414</v>
      </c>
      <c r="S734" t="s">
        <v>839</v>
      </c>
      <c r="T734" t="s">
        <v>715</v>
      </c>
      <c r="U734">
        <v>3</v>
      </c>
      <c r="V734">
        <v>10</v>
      </c>
      <c r="W734">
        <v>8</v>
      </c>
      <c r="X734">
        <v>7</v>
      </c>
      <c r="Y734" t="s">
        <v>639</v>
      </c>
      <c r="Z734" t="s">
        <v>629</v>
      </c>
      <c r="AA734">
        <v>409</v>
      </c>
      <c r="AB734">
        <v>1636</v>
      </c>
      <c r="AC734" t="s">
        <v>414</v>
      </c>
    </row>
    <row r="735" spans="1:29" x14ac:dyDescent="0.35">
      <c r="A735" t="s">
        <v>359</v>
      </c>
      <c r="B735" t="s">
        <v>360</v>
      </c>
      <c r="C735" t="s">
        <v>149</v>
      </c>
      <c r="D735">
        <v>918918356963</v>
      </c>
      <c r="E735" t="s">
        <v>361</v>
      </c>
      <c r="F735" t="s">
        <v>19</v>
      </c>
      <c r="G735">
        <v>432</v>
      </c>
      <c r="H735" t="s">
        <v>359</v>
      </c>
      <c r="I735">
        <v>12</v>
      </c>
      <c r="J735">
        <v>4</v>
      </c>
      <c r="K735" t="s">
        <v>1526</v>
      </c>
      <c r="L735" s="2">
        <v>44931</v>
      </c>
      <c r="M735" s="6">
        <v>0.50656250000000003</v>
      </c>
      <c r="N735" t="s">
        <v>1311</v>
      </c>
      <c r="O735" s="2">
        <v>44939</v>
      </c>
      <c r="P735" s="6">
        <v>0.81988425925925923</v>
      </c>
      <c r="Q735" t="s">
        <v>541</v>
      </c>
      <c r="R735" t="s">
        <v>401</v>
      </c>
      <c r="S735" t="s">
        <v>1002</v>
      </c>
      <c r="T735" t="s">
        <v>740</v>
      </c>
      <c r="U735">
        <v>12</v>
      </c>
      <c r="V735">
        <v>19</v>
      </c>
      <c r="W735">
        <v>8</v>
      </c>
      <c r="X735">
        <v>12</v>
      </c>
      <c r="Y735" t="s">
        <v>645</v>
      </c>
      <c r="Z735" t="s">
        <v>631</v>
      </c>
      <c r="AA735">
        <v>672</v>
      </c>
      <c r="AB735">
        <v>2688</v>
      </c>
      <c r="AC735" t="s">
        <v>401</v>
      </c>
    </row>
    <row r="736" spans="1:29" x14ac:dyDescent="0.35">
      <c r="A736" t="s">
        <v>209</v>
      </c>
      <c r="B736" t="s">
        <v>210</v>
      </c>
      <c r="C736" t="s">
        <v>211</v>
      </c>
      <c r="D736">
        <v>5846932069</v>
      </c>
      <c r="E736" t="s">
        <v>212</v>
      </c>
      <c r="F736" t="s">
        <v>19</v>
      </c>
      <c r="G736">
        <v>441</v>
      </c>
      <c r="H736" t="s">
        <v>209</v>
      </c>
      <c r="I736">
        <v>26</v>
      </c>
      <c r="J736">
        <v>2</v>
      </c>
      <c r="K736" t="s">
        <v>1261</v>
      </c>
      <c r="L736" s="2">
        <v>44983</v>
      </c>
      <c r="M736" s="6">
        <v>0.47495370370370371</v>
      </c>
      <c r="N736" t="s">
        <v>1267</v>
      </c>
      <c r="O736" s="2">
        <v>44991</v>
      </c>
      <c r="P736" s="6">
        <v>0.69363425925925926</v>
      </c>
      <c r="Q736" t="s">
        <v>574</v>
      </c>
      <c r="R736" t="s">
        <v>414</v>
      </c>
      <c r="S736" t="s">
        <v>712</v>
      </c>
      <c r="T736" t="s">
        <v>720</v>
      </c>
      <c r="U736">
        <v>11</v>
      </c>
      <c r="V736">
        <v>16</v>
      </c>
      <c r="W736">
        <v>8</v>
      </c>
      <c r="X736">
        <v>26</v>
      </c>
      <c r="Y736" t="s">
        <v>659</v>
      </c>
      <c r="Z736" t="s">
        <v>633</v>
      </c>
      <c r="AA736">
        <v>289</v>
      </c>
      <c r="AB736">
        <v>578</v>
      </c>
      <c r="AC736" t="s">
        <v>414</v>
      </c>
    </row>
    <row r="737" spans="1:29" x14ac:dyDescent="0.35">
      <c r="A737" t="s">
        <v>182</v>
      </c>
      <c r="B737" t="s">
        <v>183</v>
      </c>
      <c r="C737" t="s">
        <v>184</v>
      </c>
      <c r="D737">
        <v>6789522856</v>
      </c>
      <c r="E737" t="s">
        <v>185</v>
      </c>
      <c r="F737" t="s">
        <v>10</v>
      </c>
      <c r="G737">
        <v>452</v>
      </c>
      <c r="H737" t="s">
        <v>182</v>
      </c>
      <c r="I737">
        <v>70</v>
      </c>
      <c r="J737">
        <v>3</v>
      </c>
      <c r="K737" t="s">
        <v>1446</v>
      </c>
      <c r="L737" s="2">
        <v>45116</v>
      </c>
      <c r="M737" s="6">
        <v>0.83158564814814817</v>
      </c>
      <c r="N737" t="s">
        <v>1270</v>
      </c>
      <c r="O737" s="2">
        <v>45124</v>
      </c>
      <c r="P737" s="6">
        <v>0.48770833333333335</v>
      </c>
      <c r="Q737" t="s">
        <v>462</v>
      </c>
      <c r="R737" t="s">
        <v>405</v>
      </c>
      <c r="S737" t="s">
        <v>998</v>
      </c>
      <c r="T737" t="s">
        <v>720</v>
      </c>
      <c r="U737">
        <v>19</v>
      </c>
      <c r="V737">
        <v>11</v>
      </c>
      <c r="W737">
        <v>8</v>
      </c>
      <c r="X737">
        <v>70</v>
      </c>
      <c r="Y737" t="s">
        <v>697</v>
      </c>
      <c r="Z737" t="s">
        <v>635</v>
      </c>
      <c r="AA737">
        <v>866</v>
      </c>
      <c r="AB737">
        <v>2598</v>
      </c>
      <c r="AC737" t="s">
        <v>405</v>
      </c>
    </row>
    <row r="738" spans="1:29" x14ac:dyDescent="0.35">
      <c r="A738" t="s">
        <v>213</v>
      </c>
      <c r="B738" t="s">
        <v>214</v>
      </c>
      <c r="C738" t="s">
        <v>215</v>
      </c>
      <c r="D738">
        <v>918068004996</v>
      </c>
      <c r="E738" t="s">
        <v>216</v>
      </c>
      <c r="F738" t="s">
        <v>10</v>
      </c>
      <c r="G738">
        <v>466</v>
      </c>
      <c r="H738" t="s">
        <v>213</v>
      </c>
      <c r="I738">
        <v>23</v>
      </c>
      <c r="J738">
        <v>1</v>
      </c>
      <c r="K738" t="s">
        <v>1249</v>
      </c>
      <c r="L738" s="2">
        <v>45202</v>
      </c>
      <c r="M738" s="6">
        <v>0.58219907407407412</v>
      </c>
      <c r="N738" t="s">
        <v>1464</v>
      </c>
      <c r="O738" s="2">
        <v>45210</v>
      </c>
      <c r="P738" s="6">
        <v>0.41644675925925928</v>
      </c>
      <c r="Q738" t="s">
        <v>453</v>
      </c>
      <c r="R738" t="s">
        <v>401</v>
      </c>
      <c r="S738" t="s">
        <v>1006</v>
      </c>
      <c r="T738" t="s">
        <v>731</v>
      </c>
      <c r="U738">
        <v>13</v>
      </c>
      <c r="V738">
        <v>9</v>
      </c>
      <c r="W738">
        <v>8</v>
      </c>
      <c r="X738">
        <v>23</v>
      </c>
      <c r="Y738" t="s">
        <v>656</v>
      </c>
      <c r="Z738" t="s">
        <v>635</v>
      </c>
      <c r="AA738">
        <v>1098</v>
      </c>
      <c r="AB738">
        <v>1098</v>
      </c>
      <c r="AC738" t="s">
        <v>401</v>
      </c>
    </row>
    <row r="739" spans="1:29" x14ac:dyDescent="0.35">
      <c r="A739" t="s">
        <v>139</v>
      </c>
      <c r="B739" t="s">
        <v>140</v>
      </c>
      <c r="C739" t="s">
        <v>141</v>
      </c>
      <c r="D739">
        <v>6652710577</v>
      </c>
      <c r="E739" t="s">
        <v>142</v>
      </c>
      <c r="F739" t="s">
        <v>19</v>
      </c>
      <c r="G739">
        <v>484</v>
      </c>
      <c r="H739" t="s">
        <v>139</v>
      </c>
      <c r="I739">
        <v>1</v>
      </c>
      <c r="J739">
        <v>5</v>
      </c>
      <c r="K739" t="s">
        <v>1540</v>
      </c>
      <c r="L739" s="2">
        <v>45072</v>
      </c>
      <c r="M739" s="6">
        <v>0.79438657407407409</v>
      </c>
      <c r="N739" t="s">
        <v>1359</v>
      </c>
      <c r="O739" s="2">
        <v>45080</v>
      </c>
      <c r="P739" s="6">
        <v>0.8140856481481481</v>
      </c>
      <c r="Q739" t="s">
        <v>411</v>
      </c>
      <c r="R739" t="s">
        <v>424</v>
      </c>
      <c r="S739" t="s">
        <v>999</v>
      </c>
      <c r="T739" t="s">
        <v>717</v>
      </c>
      <c r="U739">
        <v>19</v>
      </c>
      <c r="V739">
        <v>19</v>
      </c>
      <c r="W739">
        <v>8</v>
      </c>
      <c r="X739">
        <v>1</v>
      </c>
      <c r="Y739" t="s">
        <v>628</v>
      </c>
      <c r="Z739" t="s">
        <v>629</v>
      </c>
      <c r="AA739">
        <v>1935</v>
      </c>
      <c r="AB739">
        <v>9675</v>
      </c>
      <c r="AC739" t="s">
        <v>424</v>
      </c>
    </row>
    <row r="740" spans="1:29" x14ac:dyDescent="0.35">
      <c r="A740" t="s">
        <v>119</v>
      </c>
      <c r="B740" t="s">
        <v>120</v>
      </c>
      <c r="C740" t="s">
        <v>121</v>
      </c>
      <c r="D740">
        <v>912454360885</v>
      </c>
      <c r="E740" t="s">
        <v>122</v>
      </c>
      <c r="F740" t="s">
        <v>10</v>
      </c>
      <c r="G740">
        <v>485</v>
      </c>
      <c r="H740" t="s">
        <v>119</v>
      </c>
      <c r="I740">
        <v>43</v>
      </c>
      <c r="J740">
        <v>4</v>
      </c>
      <c r="K740" t="s">
        <v>1374</v>
      </c>
      <c r="L740" s="2">
        <v>45236</v>
      </c>
      <c r="M740" s="6">
        <v>0.80583333333333329</v>
      </c>
      <c r="N740" t="s">
        <v>1301</v>
      </c>
      <c r="O740" s="2">
        <v>45244</v>
      </c>
      <c r="P740" s="6">
        <v>0.81057870370370366</v>
      </c>
      <c r="Q740" t="s">
        <v>307</v>
      </c>
      <c r="R740" t="s">
        <v>403</v>
      </c>
      <c r="S740" t="s">
        <v>948</v>
      </c>
      <c r="T740" t="s">
        <v>727</v>
      </c>
      <c r="U740">
        <v>19</v>
      </c>
      <c r="V740">
        <v>19</v>
      </c>
      <c r="W740">
        <v>8</v>
      </c>
      <c r="X740">
        <v>43</v>
      </c>
      <c r="Y740" t="s">
        <v>676</v>
      </c>
      <c r="Z740" t="s">
        <v>409</v>
      </c>
      <c r="AA740">
        <v>750</v>
      </c>
      <c r="AB740">
        <v>3000</v>
      </c>
      <c r="AC740" t="s">
        <v>403</v>
      </c>
    </row>
    <row r="741" spans="1:29" x14ac:dyDescent="0.35">
      <c r="A741" t="s">
        <v>321</v>
      </c>
      <c r="B741" t="s">
        <v>322</v>
      </c>
      <c r="C741" t="s">
        <v>323</v>
      </c>
      <c r="D741">
        <v>813770782</v>
      </c>
      <c r="E741" t="s">
        <v>324</v>
      </c>
      <c r="F741" t="s">
        <v>10</v>
      </c>
      <c r="G741">
        <v>494</v>
      </c>
      <c r="H741" t="s">
        <v>321</v>
      </c>
      <c r="I741">
        <v>7</v>
      </c>
      <c r="J741">
        <v>4</v>
      </c>
      <c r="K741" t="s">
        <v>1258</v>
      </c>
      <c r="L741" s="2">
        <v>44985</v>
      </c>
      <c r="M741" s="6">
        <v>0.13289351851851852</v>
      </c>
      <c r="N741" t="s">
        <v>1317</v>
      </c>
      <c r="O741" s="2">
        <v>44993</v>
      </c>
      <c r="P741" s="6">
        <v>0.79638888888888892</v>
      </c>
      <c r="Q741" t="s">
        <v>496</v>
      </c>
      <c r="R741" t="s">
        <v>414</v>
      </c>
      <c r="S741" t="s">
        <v>712</v>
      </c>
      <c r="T741" t="s">
        <v>731</v>
      </c>
      <c r="U741">
        <v>3</v>
      </c>
      <c r="V741">
        <v>19</v>
      </c>
      <c r="W741">
        <v>8</v>
      </c>
      <c r="X741">
        <v>7</v>
      </c>
      <c r="Y741" t="s">
        <v>639</v>
      </c>
      <c r="Z741" t="s">
        <v>629</v>
      </c>
      <c r="AA741">
        <v>409</v>
      </c>
      <c r="AB741">
        <v>1636</v>
      </c>
      <c r="AC741" t="s">
        <v>414</v>
      </c>
    </row>
    <row r="742" spans="1:29" x14ac:dyDescent="0.35">
      <c r="A742" t="s">
        <v>83</v>
      </c>
      <c r="B742" t="s">
        <v>84</v>
      </c>
      <c r="C742" t="s">
        <v>85</v>
      </c>
      <c r="D742">
        <v>1731643700</v>
      </c>
      <c r="E742" t="s">
        <v>86</v>
      </c>
      <c r="F742" t="s">
        <v>19</v>
      </c>
      <c r="G742">
        <v>503</v>
      </c>
      <c r="H742" t="s">
        <v>83</v>
      </c>
      <c r="I742">
        <v>34</v>
      </c>
      <c r="J742">
        <v>1</v>
      </c>
      <c r="K742" t="s">
        <v>1280</v>
      </c>
      <c r="L742" s="2">
        <v>45167</v>
      </c>
      <c r="M742" s="6">
        <v>0.86510416666666667</v>
      </c>
      <c r="N742" t="s">
        <v>1426</v>
      </c>
      <c r="O742" s="2">
        <v>45175</v>
      </c>
      <c r="P742" s="6">
        <v>0.32631944444444444</v>
      </c>
      <c r="Q742" t="s">
        <v>588</v>
      </c>
      <c r="R742" t="s">
        <v>409</v>
      </c>
      <c r="S742" t="s">
        <v>887</v>
      </c>
      <c r="T742" t="s">
        <v>731</v>
      </c>
      <c r="U742">
        <v>20</v>
      </c>
      <c r="V742">
        <v>7</v>
      </c>
      <c r="W742">
        <v>8</v>
      </c>
      <c r="X742">
        <v>34</v>
      </c>
      <c r="Y742" t="s">
        <v>667</v>
      </c>
      <c r="Z742" t="s">
        <v>629</v>
      </c>
      <c r="AA742">
        <v>1335</v>
      </c>
      <c r="AB742">
        <v>1335</v>
      </c>
      <c r="AC742" t="s">
        <v>409</v>
      </c>
    </row>
    <row r="743" spans="1:29" x14ac:dyDescent="0.35">
      <c r="A743" t="s">
        <v>351</v>
      </c>
      <c r="B743" t="s">
        <v>352</v>
      </c>
      <c r="C743" t="s">
        <v>353</v>
      </c>
      <c r="D743">
        <v>3327374841</v>
      </c>
      <c r="E743" t="s">
        <v>354</v>
      </c>
      <c r="F743" t="s">
        <v>10</v>
      </c>
      <c r="G743">
        <v>514</v>
      </c>
      <c r="H743" t="s">
        <v>351</v>
      </c>
      <c r="I743">
        <v>24</v>
      </c>
      <c r="J743">
        <v>1</v>
      </c>
      <c r="K743" t="s">
        <v>1327</v>
      </c>
      <c r="L743" s="2">
        <v>44927</v>
      </c>
      <c r="M743" s="6">
        <v>0.41400462962962964</v>
      </c>
      <c r="N743" t="s">
        <v>1542</v>
      </c>
      <c r="O743" s="2">
        <v>44935</v>
      </c>
      <c r="P743" s="6">
        <v>0.74782407407407403</v>
      </c>
      <c r="Q743" t="s">
        <v>487</v>
      </c>
      <c r="R743" t="s">
        <v>405</v>
      </c>
      <c r="S743" t="s">
        <v>1002</v>
      </c>
      <c r="T743" t="s">
        <v>720</v>
      </c>
      <c r="U743">
        <v>9</v>
      </c>
      <c r="V743">
        <v>17</v>
      </c>
      <c r="W743">
        <v>8</v>
      </c>
      <c r="X743">
        <v>24</v>
      </c>
      <c r="Y743" t="s">
        <v>657</v>
      </c>
      <c r="Z743" t="s">
        <v>644</v>
      </c>
      <c r="AA743">
        <v>535</v>
      </c>
      <c r="AB743">
        <v>535</v>
      </c>
      <c r="AC743" t="s">
        <v>405</v>
      </c>
    </row>
    <row r="744" spans="1:29" x14ac:dyDescent="0.35">
      <c r="A744" t="s">
        <v>252</v>
      </c>
      <c r="B744" t="s">
        <v>253</v>
      </c>
      <c r="C744" t="s">
        <v>254</v>
      </c>
      <c r="D744">
        <v>916181058210</v>
      </c>
      <c r="E744" t="s">
        <v>255</v>
      </c>
      <c r="F744" t="s">
        <v>19</v>
      </c>
      <c r="G744">
        <v>517</v>
      </c>
      <c r="H744" t="s">
        <v>252</v>
      </c>
      <c r="I744">
        <v>60</v>
      </c>
      <c r="J744">
        <v>5</v>
      </c>
      <c r="K744" t="s">
        <v>1252</v>
      </c>
      <c r="L744" s="2">
        <v>45239</v>
      </c>
      <c r="M744" s="6">
        <v>4.2511574074074077E-2</v>
      </c>
      <c r="N744" t="s">
        <v>1488</v>
      </c>
      <c r="O744" s="2">
        <v>45247</v>
      </c>
      <c r="P744" s="6">
        <v>0.79508101851851853</v>
      </c>
      <c r="Q744" t="s">
        <v>296</v>
      </c>
      <c r="R744" t="s">
        <v>403</v>
      </c>
      <c r="S744" t="s">
        <v>948</v>
      </c>
      <c r="T744" t="s">
        <v>740</v>
      </c>
      <c r="U744">
        <v>1</v>
      </c>
      <c r="V744">
        <v>19</v>
      </c>
      <c r="W744">
        <v>8</v>
      </c>
      <c r="X744">
        <v>60</v>
      </c>
      <c r="Y744" t="s">
        <v>692</v>
      </c>
      <c r="Z744" t="s">
        <v>635</v>
      </c>
      <c r="AA744">
        <v>827</v>
      </c>
      <c r="AB744">
        <v>4135</v>
      </c>
      <c r="AC744" t="s">
        <v>403</v>
      </c>
    </row>
    <row r="745" spans="1:29" x14ac:dyDescent="0.35">
      <c r="A745" t="s">
        <v>59</v>
      </c>
      <c r="B745" t="s">
        <v>60</v>
      </c>
      <c r="C745" t="s">
        <v>61</v>
      </c>
      <c r="D745">
        <v>2717671919</v>
      </c>
      <c r="E745" t="s">
        <v>62</v>
      </c>
      <c r="F745" t="s">
        <v>10</v>
      </c>
      <c r="G745">
        <v>519</v>
      </c>
      <c r="H745" t="s">
        <v>59</v>
      </c>
      <c r="I745">
        <v>52</v>
      </c>
      <c r="J745">
        <v>4</v>
      </c>
      <c r="K745" t="s">
        <v>1383</v>
      </c>
      <c r="L745" s="2">
        <v>44964</v>
      </c>
      <c r="M745" s="6">
        <v>0.9657175925925926</v>
      </c>
      <c r="N745" t="s">
        <v>1356</v>
      </c>
      <c r="O745" s="2">
        <v>44972</v>
      </c>
      <c r="P745" s="6">
        <v>0.27800925925925923</v>
      </c>
      <c r="Q745" t="s">
        <v>563</v>
      </c>
      <c r="R745" t="s">
        <v>407</v>
      </c>
      <c r="S745" t="s">
        <v>712</v>
      </c>
      <c r="T745" t="s">
        <v>731</v>
      </c>
      <c r="U745">
        <v>23</v>
      </c>
      <c r="V745">
        <v>6</v>
      </c>
      <c r="W745">
        <v>8</v>
      </c>
      <c r="X745">
        <v>52</v>
      </c>
      <c r="Y745" t="s">
        <v>685</v>
      </c>
      <c r="Z745" t="s">
        <v>409</v>
      </c>
      <c r="AA745">
        <v>236</v>
      </c>
      <c r="AB745">
        <v>944</v>
      </c>
      <c r="AC745" t="s">
        <v>407</v>
      </c>
    </row>
    <row r="746" spans="1:29" x14ac:dyDescent="0.35">
      <c r="A746" t="s">
        <v>147</v>
      </c>
      <c r="B746" t="s">
        <v>148</v>
      </c>
      <c r="C746" t="s">
        <v>149</v>
      </c>
      <c r="D746">
        <v>918721850071</v>
      </c>
      <c r="E746" t="s">
        <v>150</v>
      </c>
      <c r="F746" t="s">
        <v>10</v>
      </c>
      <c r="G746">
        <v>527</v>
      </c>
      <c r="H746" t="s">
        <v>147</v>
      </c>
      <c r="I746">
        <v>33</v>
      </c>
      <c r="J746">
        <v>3</v>
      </c>
      <c r="K746" t="s">
        <v>1272</v>
      </c>
      <c r="L746" s="2">
        <v>44968</v>
      </c>
      <c r="M746" s="6">
        <v>0.53587962962962965</v>
      </c>
      <c r="N746" t="s">
        <v>1548</v>
      </c>
      <c r="O746" s="2">
        <v>44976</v>
      </c>
      <c r="P746" s="6">
        <v>0.66535879629629635</v>
      </c>
      <c r="Q746" t="s">
        <v>400</v>
      </c>
      <c r="R746" t="s">
        <v>407</v>
      </c>
      <c r="S746" t="s">
        <v>712</v>
      </c>
      <c r="T746" t="s">
        <v>713</v>
      </c>
      <c r="U746">
        <v>12</v>
      </c>
      <c r="V746">
        <v>15</v>
      </c>
      <c r="W746">
        <v>8</v>
      </c>
      <c r="X746">
        <v>33</v>
      </c>
      <c r="Y746" t="s">
        <v>666</v>
      </c>
      <c r="Z746" t="s">
        <v>633</v>
      </c>
      <c r="AA746">
        <v>314</v>
      </c>
      <c r="AB746">
        <v>942</v>
      </c>
      <c r="AC746" t="s">
        <v>407</v>
      </c>
    </row>
    <row r="747" spans="1:29" x14ac:dyDescent="0.35">
      <c r="A747" t="s">
        <v>36</v>
      </c>
      <c r="B747" t="s">
        <v>37</v>
      </c>
      <c r="C747" t="s">
        <v>38</v>
      </c>
      <c r="D747">
        <v>7138085704</v>
      </c>
      <c r="E747" t="s">
        <v>39</v>
      </c>
      <c r="F747" t="s">
        <v>10</v>
      </c>
      <c r="G747">
        <v>530</v>
      </c>
      <c r="H747" t="s">
        <v>36</v>
      </c>
      <c r="I747">
        <v>5</v>
      </c>
      <c r="J747">
        <v>2</v>
      </c>
      <c r="K747" t="s">
        <v>1436</v>
      </c>
      <c r="L747" s="2">
        <v>45157</v>
      </c>
      <c r="M747" s="6">
        <v>0.44815972222222222</v>
      </c>
      <c r="N747" t="s">
        <v>1362</v>
      </c>
      <c r="O747" s="2">
        <v>45165</v>
      </c>
      <c r="P747" s="6">
        <v>1.6620370370370369E-2</v>
      </c>
      <c r="Q747" t="s">
        <v>228</v>
      </c>
      <c r="R747" t="s">
        <v>424</v>
      </c>
      <c r="S747" t="s">
        <v>887</v>
      </c>
      <c r="T747" t="s">
        <v>713</v>
      </c>
      <c r="U747">
        <v>10</v>
      </c>
      <c r="V747">
        <v>0</v>
      </c>
      <c r="W747">
        <v>8</v>
      </c>
      <c r="X747">
        <v>5</v>
      </c>
      <c r="Y747" t="s">
        <v>636</v>
      </c>
      <c r="Z747" t="s">
        <v>633</v>
      </c>
      <c r="AA747">
        <v>1444</v>
      </c>
      <c r="AB747">
        <v>2888</v>
      </c>
      <c r="AC747" t="s">
        <v>424</v>
      </c>
    </row>
    <row r="748" spans="1:29" x14ac:dyDescent="0.35">
      <c r="A748" t="s">
        <v>147</v>
      </c>
      <c r="B748" t="s">
        <v>148</v>
      </c>
      <c r="C748" t="s">
        <v>149</v>
      </c>
      <c r="D748">
        <v>918721850071</v>
      </c>
      <c r="E748" t="s">
        <v>150</v>
      </c>
      <c r="F748" t="s">
        <v>10</v>
      </c>
      <c r="G748">
        <v>532</v>
      </c>
      <c r="H748" t="s">
        <v>147</v>
      </c>
      <c r="I748">
        <v>30</v>
      </c>
      <c r="J748">
        <v>5</v>
      </c>
      <c r="K748" t="s">
        <v>1290</v>
      </c>
      <c r="L748" s="2">
        <v>45171</v>
      </c>
      <c r="M748" s="6">
        <v>0.55909722222222225</v>
      </c>
      <c r="N748" t="s">
        <v>1466</v>
      </c>
      <c r="O748" s="2">
        <v>45179</v>
      </c>
      <c r="P748" s="6">
        <v>0.1216087962962963</v>
      </c>
      <c r="Q748" t="s">
        <v>215</v>
      </c>
      <c r="R748" t="s">
        <v>401</v>
      </c>
      <c r="S748" t="s">
        <v>1005</v>
      </c>
      <c r="T748" t="s">
        <v>713</v>
      </c>
      <c r="U748">
        <v>13</v>
      </c>
      <c r="V748">
        <v>2</v>
      </c>
      <c r="W748">
        <v>8</v>
      </c>
      <c r="X748">
        <v>30</v>
      </c>
      <c r="Y748" t="s">
        <v>663</v>
      </c>
      <c r="Z748" t="s">
        <v>633</v>
      </c>
      <c r="AA748">
        <v>751</v>
      </c>
      <c r="AB748">
        <v>3755</v>
      </c>
      <c r="AC748" t="s">
        <v>401</v>
      </c>
    </row>
    <row r="749" spans="1:29" x14ac:dyDescent="0.35">
      <c r="A749" t="s">
        <v>252</v>
      </c>
      <c r="B749" t="s">
        <v>253</v>
      </c>
      <c r="C749" t="s">
        <v>254</v>
      </c>
      <c r="D749">
        <v>916181058210</v>
      </c>
      <c r="E749" t="s">
        <v>255</v>
      </c>
      <c r="F749" t="s">
        <v>19</v>
      </c>
      <c r="G749">
        <v>537</v>
      </c>
      <c r="H749" t="s">
        <v>252</v>
      </c>
      <c r="I749">
        <v>42</v>
      </c>
      <c r="J749">
        <v>3</v>
      </c>
      <c r="K749" t="s">
        <v>1433</v>
      </c>
      <c r="L749" s="2">
        <v>45216</v>
      </c>
      <c r="M749" s="6">
        <v>0.26347222222222222</v>
      </c>
      <c r="N749" t="s">
        <v>1476</v>
      </c>
      <c r="O749" s="2">
        <v>45224</v>
      </c>
      <c r="P749" s="6">
        <v>0.13134259259259259</v>
      </c>
      <c r="Q749" t="s">
        <v>532</v>
      </c>
      <c r="R749" t="s">
        <v>424</v>
      </c>
      <c r="S749" t="s">
        <v>1006</v>
      </c>
      <c r="T749" t="s">
        <v>731</v>
      </c>
      <c r="U749">
        <v>6</v>
      </c>
      <c r="V749">
        <v>3</v>
      </c>
      <c r="W749">
        <v>8</v>
      </c>
      <c r="X749">
        <v>42</v>
      </c>
      <c r="Y749" t="s">
        <v>675</v>
      </c>
      <c r="Z749" t="s">
        <v>635</v>
      </c>
      <c r="AA749">
        <v>1744</v>
      </c>
      <c r="AB749">
        <v>5232</v>
      </c>
      <c r="AC749" t="s">
        <v>424</v>
      </c>
    </row>
    <row r="750" spans="1:29" x14ac:dyDescent="0.35">
      <c r="A750" t="s">
        <v>286</v>
      </c>
      <c r="B750" t="s">
        <v>287</v>
      </c>
      <c r="C750" t="s">
        <v>288</v>
      </c>
      <c r="D750">
        <v>918037721297</v>
      </c>
      <c r="E750" t="s">
        <v>289</v>
      </c>
      <c r="F750" t="s">
        <v>19</v>
      </c>
      <c r="G750">
        <v>556</v>
      </c>
      <c r="H750" t="s">
        <v>286</v>
      </c>
      <c r="I750">
        <v>17</v>
      </c>
      <c r="J750">
        <v>1</v>
      </c>
      <c r="K750" t="s">
        <v>1264</v>
      </c>
      <c r="L750" s="2">
        <v>45273</v>
      </c>
      <c r="M750" s="6">
        <v>0.64886574074074077</v>
      </c>
      <c r="N750" t="s">
        <v>1555</v>
      </c>
      <c r="O750" s="2">
        <v>45281</v>
      </c>
      <c r="P750" s="6">
        <v>0.6595833333333333</v>
      </c>
      <c r="Q750" t="s">
        <v>384</v>
      </c>
      <c r="R750" t="s">
        <v>401</v>
      </c>
      <c r="S750" t="s">
        <v>996</v>
      </c>
      <c r="T750" t="s">
        <v>715</v>
      </c>
      <c r="U750">
        <v>15</v>
      </c>
      <c r="V750">
        <v>15</v>
      </c>
      <c r="W750">
        <v>8</v>
      </c>
      <c r="X750">
        <v>17</v>
      </c>
      <c r="Y750" t="s">
        <v>650</v>
      </c>
      <c r="Z750" t="s">
        <v>629</v>
      </c>
      <c r="AA750">
        <v>1899</v>
      </c>
      <c r="AB750">
        <v>1899</v>
      </c>
      <c r="AC750" t="s">
        <v>401</v>
      </c>
    </row>
    <row r="751" spans="1:29" x14ac:dyDescent="0.35">
      <c r="A751" t="s">
        <v>302</v>
      </c>
      <c r="B751" t="s">
        <v>303</v>
      </c>
      <c r="C751" t="s">
        <v>8</v>
      </c>
      <c r="D751">
        <v>910413737551</v>
      </c>
      <c r="E751" t="s">
        <v>304</v>
      </c>
      <c r="F751" t="s">
        <v>10</v>
      </c>
      <c r="G751">
        <v>563</v>
      </c>
      <c r="H751" t="s">
        <v>302</v>
      </c>
      <c r="I751">
        <v>58</v>
      </c>
      <c r="J751">
        <v>5</v>
      </c>
      <c r="K751" t="s">
        <v>1272</v>
      </c>
      <c r="L751" s="2">
        <v>44968</v>
      </c>
      <c r="M751" s="6">
        <v>0.4884027777777778</v>
      </c>
      <c r="N751" t="s">
        <v>1548</v>
      </c>
      <c r="O751" s="2">
        <v>44976</v>
      </c>
      <c r="P751" s="6">
        <v>0.21144675925925926</v>
      </c>
      <c r="Q751" t="s">
        <v>192</v>
      </c>
      <c r="R751" t="s">
        <v>407</v>
      </c>
      <c r="S751" t="s">
        <v>712</v>
      </c>
      <c r="T751" t="s">
        <v>713</v>
      </c>
      <c r="U751">
        <v>11</v>
      </c>
      <c r="V751">
        <v>5</v>
      </c>
      <c r="W751">
        <v>8</v>
      </c>
      <c r="X751">
        <v>58</v>
      </c>
      <c r="Y751" t="s">
        <v>690</v>
      </c>
      <c r="Z751" t="s">
        <v>638</v>
      </c>
      <c r="AA751">
        <v>1492</v>
      </c>
      <c r="AB751">
        <v>7460</v>
      </c>
      <c r="AC751" t="s">
        <v>407</v>
      </c>
    </row>
    <row r="752" spans="1:29" x14ac:dyDescent="0.35">
      <c r="A752" t="s">
        <v>32</v>
      </c>
      <c r="B752" t="s">
        <v>33</v>
      </c>
      <c r="C752" t="s">
        <v>34</v>
      </c>
      <c r="D752">
        <v>918576675504</v>
      </c>
      <c r="E752" t="s">
        <v>35</v>
      </c>
      <c r="F752" t="s">
        <v>19</v>
      </c>
      <c r="G752">
        <v>564</v>
      </c>
      <c r="H752" t="s">
        <v>32</v>
      </c>
      <c r="I752">
        <v>40</v>
      </c>
      <c r="J752">
        <v>1</v>
      </c>
      <c r="K752" t="s">
        <v>1546</v>
      </c>
      <c r="L752" s="2">
        <v>45023</v>
      </c>
      <c r="M752" s="6">
        <v>2.8009259259259258E-2</v>
      </c>
      <c r="N752" t="s">
        <v>1276</v>
      </c>
      <c r="O752" s="2">
        <v>45031</v>
      </c>
      <c r="P752" s="6">
        <v>0.25482638888888887</v>
      </c>
      <c r="Q752" t="s">
        <v>598</v>
      </c>
      <c r="R752" t="s">
        <v>401</v>
      </c>
      <c r="S752" t="s">
        <v>997</v>
      </c>
      <c r="T752" t="s">
        <v>717</v>
      </c>
      <c r="U752">
        <v>0</v>
      </c>
      <c r="V752">
        <v>6</v>
      </c>
      <c r="W752">
        <v>8</v>
      </c>
      <c r="X752">
        <v>40</v>
      </c>
      <c r="Y752" t="s">
        <v>673</v>
      </c>
      <c r="Z752" t="s">
        <v>635</v>
      </c>
      <c r="AA752">
        <v>1923</v>
      </c>
      <c r="AB752">
        <v>1923</v>
      </c>
      <c r="AC752" t="s">
        <v>401</v>
      </c>
    </row>
    <row r="753" spans="1:29" x14ac:dyDescent="0.35">
      <c r="A753" t="s">
        <v>48</v>
      </c>
      <c r="B753" t="s">
        <v>49</v>
      </c>
      <c r="C753" t="s">
        <v>50</v>
      </c>
      <c r="D753">
        <v>916173563562</v>
      </c>
      <c r="E753" t="s">
        <v>51</v>
      </c>
      <c r="F753" t="s">
        <v>10</v>
      </c>
      <c r="G753">
        <v>565</v>
      </c>
      <c r="H753" t="s">
        <v>48</v>
      </c>
      <c r="I753">
        <v>50</v>
      </c>
      <c r="J753">
        <v>3</v>
      </c>
      <c r="K753" t="s">
        <v>1267</v>
      </c>
      <c r="L753" s="2">
        <v>44991</v>
      </c>
      <c r="M753" s="6">
        <v>0.72796296296296292</v>
      </c>
      <c r="N753" t="s">
        <v>1266</v>
      </c>
      <c r="O753" s="2">
        <v>44999</v>
      </c>
      <c r="P753" s="6">
        <v>0.55054398148148154</v>
      </c>
      <c r="Q753" t="s">
        <v>89</v>
      </c>
      <c r="R753" t="s">
        <v>414</v>
      </c>
      <c r="S753" t="s">
        <v>839</v>
      </c>
      <c r="T753" t="s">
        <v>727</v>
      </c>
      <c r="U753">
        <v>17</v>
      </c>
      <c r="V753">
        <v>13</v>
      </c>
      <c r="W753">
        <v>8</v>
      </c>
      <c r="X753">
        <v>50</v>
      </c>
      <c r="Y753" t="s">
        <v>683</v>
      </c>
      <c r="Z753" t="s">
        <v>631</v>
      </c>
      <c r="AA753">
        <v>422</v>
      </c>
      <c r="AB753">
        <v>1266</v>
      </c>
      <c r="AC753" t="s">
        <v>414</v>
      </c>
    </row>
    <row r="754" spans="1:29" x14ac:dyDescent="0.35">
      <c r="A754" t="s">
        <v>36</v>
      </c>
      <c r="B754" t="s">
        <v>37</v>
      </c>
      <c r="C754" t="s">
        <v>38</v>
      </c>
      <c r="D754">
        <v>7138085704</v>
      </c>
      <c r="E754" t="s">
        <v>39</v>
      </c>
      <c r="F754" t="s">
        <v>10</v>
      </c>
      <c r="G754">
        <v>577</v>
      </c>
      <c r="H754" t="s">
        <v>36</v>
      </c>
      <c r="I754">
        <v>20</v>
      </c>
      <c r="J754">
        <v>4</v>
      </c>
      <c r="K754" t="s">
        <v>1373</v>
      </c>
      <c r="L754" s="2">
        <v>45227</v>
      </c>
      <c r="M754" s="6">
        <v>0.61905092592592592</v>
      </c>
      <c r="N754" t="s">
        <v>1360</v>
      </c>
      <c r="O754" s="2">
        <v>45235</v>
      </c>
      <c r="P754" s="6">
        <v>0.78524305555555551</v>
      </c>
      <c r="Q754" t="s">
        <v>577</v>
      </c>
      <c r="R754" t="s">
        <v>401</v>
      </c>
      <c r="S754" t="s">
        <v>1006</v>
      </c>
      <c r="T754" t="s">
        <v>713</v>
      </c>
      <c r="U754">
        <v>14</v>
      </c>
      <c r="V754">
        <v>18</v>
      </c>
      <c r="W754">
        <v>8</v>
      </c>
      <c r="X754">
        <v>20</v>
      </c>
      <c r="Y754" t="s">
        <v>653</v>
      </c>
      <c r="Z754" t="s">
        <v>633</v>
      </c>
      <c r="AA754">
        <v>697</v>
      </c>
      <c r="AB754">
        <v>2788</v>
      </c>
      <c r="AC754" t="s">
        <v>401</v>
      </c>
    </row>
    <row r="755" spans="1:29" x14ac:dyDescent="0.35">
      <c r="A755" t="s">
        <v>268</v>
      </c>
      <c r="B755" t="s">
        <v>269</v>
      </c>
      <c r="C755" t="s">
        <v>235</v>
      </c>
      <c r="D755">
        <v>913719858588</v>
      </c>
      <c r="E755" t="s">
        <v>270</v>
      </c>
      <c r="F755" t="s">
        <v>19</v>
      </c>
      <c r="G755">
        <v>586</v>
      </c>
      <c r="H755" t="s">
        <v>268</v>
      </c>
      <c r="I755">
        <v>64</v>
      </c>
      <c r="J755">
        <v>5</v>
      </c>
      <c r="K755" t="s">
        <v>1362</v>
      </c>
      <c r="L755" s="2">
        <v>45165</v>
      </c>
      <c r="M755" s="6">
        <v>0.87821759259259258</v>
      </c>
      <c r="N755" t="s">
        <v>1441</v>
      </c>
      <c r="O755" s="2">
        <v>45173</v>
      </c>
      <c r="P755" s="6">
        <v>0.68795138888888885</v>
      </c>
      <c r="Q755" t="s">
        <v>17</v>
      </c>
      <c r="R755" t="s">
        <v>409</v>
      </c>
      <c r="S755" t="s">
        <v>887</v>
      </c>
      <c r="T755" t="s">
        <v>720</v>
      </c>
      <c r="U755">
        <v>21</v>
      </c>
      <c r="V755">
        <v>16</v>
      </c>
      <c r="W755">
        <v>8</v>
      </c>
      <c r="X755">
        <v>64</v>
      </c>
      <c r="Y755" t="s">
        <v>696</v>
      </c>
      <c r="Z755" t="s">
        <v>629</v>
      </c>
      <c r="AA755">
        <v>1878</v>
      </c>
      <c r="AB755">
        <v>9390</v>
      </c>
      <c r="AC755" t="s">
        <v>409</v>
      </c>
    </row>
    <row r="756" spans="1:29" x14ac:dyDescent="0.35">
      <c r="A756" t="s">
        <v>11</v>
      </c>
      <c r="B756" t="s">
        <v>12</v>
      </c>
      <c r="C756" t="s">
        <v>13</v>
      </c>
      <c r="D756">
        <v>8915420519</v>
      </c>
      <c r="E756" t="s">
        <v>14</v>
      </c>
      <c r="F756" t="s">
        <v>10</v>
      </c>
      <c r="G756">
        <v>591</v>
      </c>
      <c r="H756" t="s">
        <v>11</v>
      </c>
      <c r="I756">
        <v>31</v>
      </c>
      <c r="J756">
        <v>3</v>
      </c>
      <c r="K756" t="s">
        <v>1287</v>
      </c>
      <c r="L756" s="2">
        <v>45113</v>
      </c>
      <c r="M756" s="6">
        <v>0.53888888888888886</v>
      </c>
      <c r="N756" t="s">
        <v>1246</v>
      </c>
      <c r="O756" s="2">
        <v>45121</v>
      </c>
      <c r="P756" s="6">
        <v>5.9027777777777778E-4</v>
      </c>
      <c r="Q756" t="s">
        <v>133</v>
      </c>
      <c r="R756" t="s">
        <v>424</v>
      </c>
      <c r="S756" t="s">
        <v>998</v>
      </c>
      <c r="T756" t="s">
        <v>740</v>
      </c>
      <c r="U756">
        <v>12</v>
      </c>
      <c r="V756">
        <v>0</v>
      </c>
      <c r="W756">
        <v>8</v>
      </c>
      <c r="X756">
        <v>31</v>
      </c>
      <c r="Y756" t="s">
        <v>664</v>
      </c>
      <c r="Z756" t="s">
        <v>633</v>
      </c>
      <c r="AA756">
        <v>1804</v>
      </c>
      <c r="AB756">
        <v>5412</v>
      </c>
      <c r="AC756" t="s">
        <v>424</v>
      </c>
    </row>
    <row r="757" spans="1:29" x14ac:dyDescent="0.35">
      <c r="A757" t="s">
        <v>275</v>
      </c>
      <c r="B757" t="s">
        <v>276</v>
      </c>
      <c r="C757" t="s">
        <v>141</v>
      </c>
      <c r="D757">
        <v>3859920805</v>
      </c>
      <c r="E757" t="s">
        <v>277</v>
      </c>
      <c r="F757" t="s">
        <v>19</v>
      </c>
      <c r="G757">
        <v>621</v>
      </c>
      <c r="H757" t="s">
        <v>275</v>
      </c>
      <c r="I757">
        <v>64</v>
      </c>
      <c r="J757">
        <v>3</v>
      </c>
      <c r="K757" t="s">
        <v>1278</v>
      </c>
      <c r="L757" s="2">
        <v>45158</v>
      </c>
      <c r="M757" s="6">
        <v>0.30350694444444443</v>
      </c>
      <c r="N757" t="s">
        <v>1279</v>
      </c>
      <c r="O757" s="2">
        <v>45166</v>
      </c>
      <c r="P757" s="6">
        <v>6.4456018518518524E-2</v>
      </c>
      <c r="Q757" t="s">
        <v>444</v>
      </c>
      <c r="R757" t="s">
        <v>409</v>
      </c>
      <c r="S757" t="s">
        <v>887</v>
      </c>
      <c r="T757" t="s">
        <v>720</v>
      </c>
      <c r="U757">
        <v>7</v>
      </c>
      <c r="V757">
        <v>1</v>
      </c>
      <c r="W757">
        <v>8</v>
      </c>
      <c r="X757">
        <v>64</v>
      </c>
      <c r="Y757" t="s">
        <v>696</v>
      </c>
      <c r="Z757" t="s">
        <v>629</v>
      </c>
      <c r="AA757">
        <v>1878</v>
      </c>
      <c r="AB757">
        <v>5634</v>
      </c>
      <c r="AC757" t="s">
        <v>409</v>
      </c>
    </row>
    <row r="758" spans="1:29" x14ac:dyDescent="0.35">
      <c r="A758" t="s">
        <v>131</v>
      </c>
      <c r="B758" t="s">
        <v>132</v>
      </c>
      <c r="C758" t="s">
        <v>133</v>
      </c>
      <c r="D758">
        <v>1611365500</v>
      </c>
      <c r="E758" t="s">
        <v>134</v>
      </c>
      <c r="F758" t="s">
        <v>19</v>
      </c>
      <c r="G758">
        <v>629</v>
      </c>
      <c r="H758" t="s">
        <v>131</v>
      </c>
      <c r="I758">
        <v>28</v>
      </c>
      <c r="J758">
        <v>5</v>
      </c>
      <c r="K758" t="s">
        <v>1362</v>
      </c>
      <c r="L758" s="2">
        <v>45165</v>
      </c>
      <c r="M758" s="6">
        <v>0.38126157407407407</v>
      </c>
      <c r="N758" t="s">
        <v>1441</v>
      </c>
      <c r="O758" s="2">
        <v>45173</v>
      </c>
      <c r="P758" s="6">
        <v>0.64679398148148148</v>
      </c>
      <c r="Q758" t="s">
        <v>596</v>
      </c>
      <c r="R758" t="s">
        <v>409</v>
      </c>
      <c r="S758" t="s">
        <v>887</v>
      </c>
      <c r="T758" t="s">
        <v>720</v>
      </c>
      <c r="U758">
        <v>9</v>
      </c>
      <c r="V758">
        <v>15</v>
      </c>
      <c r="W758">
        <v>8</v>
      </c>
      <c r="X758">
        <v>28</v>
      </c>
      <c r="Y758" t="s">
        <v>661</v>
      </c>
      <c r="Z758" t="s">
        <v>635</v>
      </c>
      <c r="AA758">
        <v>1778</v>
      </c>
      <c r="AB758">
        <v>8890</v>
      </c>
      <c r="AC758" t="s">
        <v>409</v>
      </c>
    </row>
    <row r="759" spans="1:29" x14ac:dyDescent="0.35">
      <c r="A759" t="s">
        <v>278</v>
      </c>
      <c r="B759" t="s">
        <v>279</v>
      </c>
      <c r="C759" t="s">
        <v>280</v>
      </c>
      <c r="D759">
        <v>8410472405</v>
      </c>
      <c r="E759" t="s">
        <v>281</v>
      </c>
      <c r="F759" t="s">
        <v>19</v>
      </c>
      <c r="G759">
        <v>630</v>
      </c>
      <c r="H759" t="s">
        <v>278</v>
      </c>
      <c r="I759">
        <v>67</v>
      </c>
      <c r="J759">
        <v>3</v>
      </c>
      <c r="K759" t="s">
        <v>1378</v>
      </c>
      <c r="L759" s="2">
        <v>44978</v>
      </c>
      <c r="M759" s="6">
        <v>0.90123842592592596</v>
      </c>
      <c r="N759" t="s">
        <v>1379</v>
      </c>
      <c r="O759" s="2">
        <v>44986</v>
      </c>
      <c r="P759" s="6">
        <v>0.78689814814814818</v>
      </c>
      <c r="Q759" t="s">
        <v>30</v>
      </c>
      <c r="R759" t="s">
        <v>401</v>
      </c>
      <c r="S759" t="s">
        <v>712</v>
      </c>
      <c r="T759" t="s">
        <v>731</v>
      </c>
      <c r="U759">
        <v>21</v>
      </c>
      <c r="V759">
        <v>18</v>
      </c>
      <c r="W759">
        <v>8</v>
      </c>
      <c r="X759">
        <v>67</v>
      </c>
      <c r="Y759" t="s">
        <v>699</v>
      </c>
      <c r="Z759" t="s">
        <v>409</v>
      </c>
      <c r="AA759">
        <v>1374</v>
      </c>
      <c r="AB759">
        <v>4122</v>
      </c>
      <c r="AC759" t="s">
        <v>401</v>
      </c>
    </row>
    <row r="760" spans="1:29" x14ac:dyDescent="0.35">
      <c r="A760" t="s">
        <v>264</v>
      </c>
      <c r="B760" t="s">
        <v>265</v>
      </c>
      <c r="C760" t="s">
        <v>266</v>
      </c>
      <c r="D760">
        <v>407409251</v>
      </c>
      <c r="E760" t="s">
        <v>267</v>
      </c>
      <c r="F760" t="s">
        <v>19</v>
      </c>
      <c r="G760">
        <v>636</v>
      </c>
      <c r="H760" t="s">
        <v>264</v>
      </c>
      <c r="I760">
        <v>53</v>
      </c>
      <c r="J760">
        <v>2</v>
      </c>
      <c r="K760" t="s">
        <v>1366</v>
      </c>
      <c r="L760" s="2">
        <v>45163</v>
      </c>
      <c r="M760" s="6">
        <v>0.3044675925925926</v>
      </c>
      <c r="N760" t="s">
        <v>1290</v>
      </c>
      <c r="O760" s="2">
        <v>45171</v>
      </c>
      <c r="P760" s="6">
        <v>0.1484375</v>
      </c>
      <c r="Q760" t="s">
        <v>425</v>
      </c>
      <c r="R760" t="s">
        <v>409</v>
      </c>
      <c r="S760" t="s">
        <v>887</v>
      </c>
      <c r="T760" t="s">
        <v>717</v>
      </c>
      <c r="U760">
        <v>7</v>
      </c>
      <c r="V760">
        <v>3</v>
      </c>
      <c r="W760">
        <v>8</v>
      </c>
      <c r="X760">
        <v>53</v>
      </c>
      <c r="Y760" t="s">
        <v>686</v>
      </c>
      <c r="Z760" t="s">
        <v>635</v>
      </c>
      <c r="AA760">
        <v>1672</v>
      </c>
      <c r="AB760">
        <v>3344</v>
      </c>
      <c r="AC760" t="s">
        <v>409</v>
      </c>
    </row>
    <row r="761" spans="1:29" x14ac:dyDescent="0.35">
      <c r="A761" t="s">
        <v>223</v>
      </c>
      <c r="B761" t="s">
        <v>224</v>
      </c>
      <c r="C761" t="s">
        <v>121</v>
      </c>
      <c r="D761">
        <v>9732644810</v>
      </c>
      <c r="E761" t="s">
        <v>225</v>
      </c>
      <c r="F761" t="s">
        <v>19</v>
      </c>
      <c r="G761">
        <v>637</v>
      </c>
      <c r="H761" t="s">
        <v>223</v>
      </c>
      <c r="I761">
        <v>51</v>
      </c>
      <c r="J761">
        <v>3</v>
      </c>
      <c r="K761" t="s">
        <v>1268</v>
      </c>
      <c r="L761" s="2">
        <v>44997</v>
      </c>
      <c r="M761" s="6">
        <v>0.81210648148148146</v>
      </c>
      <c r="N761" t="s">
        <v>1463</v>
      </c>
      <c r="O761" s="2">
        <v>45005</v>
      </c>
      <c r="P761" s="6">
        <v>0.94043981481481487</v>
      </c>
      <c r="Q761" t="s">
        <v>447</v>
      </c>
      <c r="R761" t="s">
        <v>424</v>
      </c>
      <c r="S761" t="s">
        <v>839</v>
      </c>
      <c r="T761" t="s">
        <v>720</v>
      </c>
      <c r="U761">
        <v>19</v>
      </c>
      <c r="V761">
        <v>22</v>
      </c>
      <c r="W761">
        <v>8</v>
      </c>
      <c r="X761">
        <v>51</v>
      </c>
      <c r="Y761" t="s">
        <v>684</v>
      </c>
      <c r="Z761" t="s">
        <v>629</v>
      </c>
      <c r="AA761">
        <v>1084</v>
      </c>
      <c r="AB761">
        <v>3252</v>
      </c>
      <c r="AC761" t="s">
        <v>424</v>
      </c>
    </row>
    <row r="762" spans="1:29" x14ac:dyDescent="0.35">
      <c r="A762" t="s">
        <v>347</v>
      </c>
      <c r="B762" t="s">
        <v>348</v>
      </c>
      <c r="C762" t="s">
        <v>349</v>
      </c>
      <c r="D762">
        <v>917264144428</v>
      </c>
      <c r="E762" t="s">
        <v>350</v>
      </c>
      <c r="F762" t="s">
        <v>10</v>
      </c>
      <c r="G762">
        <v>640</v>
      </c>
      <c r="H762" t="s">
        <v>347</v>
      </c>
      <c r="I762">
        <v>59</v>
      </c>
      <c r="J762">
        <v>3</v>
      </c>
      <c r="K762" t="s">
        <v>1354</v>
      </c>
      <c r="L762" s="2">
        <v>45161</v>
      </c>
      <c r="M762" s="6">
        <v>0.26170138888888889</v>
      </c>
      <c r="N762" t="s">
        <v>1367</v>
      </c>
      <c r="O762" s="2">
        <v>45169</v>
      </c>
      <c r="P762" s="6">
        <v>0.79677083333333332</v>
      </c>
      <c r="Q762" t="s">
        <v>421</v>
      </c>
      <c r="R762" t="s">
        <v>409</v>
      </c>
      <c r="S762" t="s">
        <v>887</v>
      </c>
      <c r="T762" t="s">
        <v>715</v>
      </c>
      <c r="U762">
        <v>6</v>
      </c>
      <c r="V762">
        <v>19</v>
      </c>
      <c r="W762">
        <v>8</v>
      </c>
      <c r="X762">
        <v>59</v>
      </c>
      <c r="Y762" t="s">
        <v>691</v>
      </c>
      <c r="Z762" t="s">
        <v>638</v>
      </c>
      <c r="AA762">
        <v>811</v>
      </c>
      <c r="AB762">
        <v>2433</v>
      </c>
      <c r="AC762" t="s">
        <v>409</v>
      </c>
    </row>
    <row r="763" spans="1:29" x14ac:dyDescent="0.35">
      <c r="A763" t="s">
        <v>248</v>
      </c>
      <c r="B763" t="s">
        <v>249</v>
      </c>
      <c r="C763" t="s">
        <v>250</v>
      </c>
      <c r="D763">
        <v>5287021467</v>
      </c>
      <c r="E763" t="s">
        <v>251</v>
      </c>
      <c r="F763" t="s">
        <v>19</v>
      </c>
      <c r="G763">
        <v>641</v>
      </c>
      <c r="H763" t="s">
        <v>248</v>
      </c>
      <c r="I763">
        <v>15</v>
      </c>
      <c r="J763">
        <v>4</v>
      </c>
      <c r="K763" t="s">
        <v>1550</v>
      </c>
      <c r="L763" s="2">
        <v>45064</v>
      </c>
      <c r="M763" s="6">
        <v>0.99995370370370373</v>
      </c>
      <c r="N763" t="s">
        <v>1540</v>
      </c>
      <c r="O763" s="2">
        <v>45072</v>
      </c>
      <c r="P763" s="6">
        <v>0.80202546296296295</v>
      </c>
      <c r="Q763" t="s">
        <v>557</v>
      </c>
      <c r="R763" t="s">
        <v>401</v>
      </c>
      <c r="S763" t="s">
        <v>999</v>
      </c>
      <c r="T763" t="s">
        <v>740</v>
      </c>
      <c r="U763">
        <v>23</v>
      </c>
      <c r="V763">
        <v>19</v>
      </c>
      <c r="W763">
        <v>8</v>
      </c>
      <c r="X763">
        <v>15</v>
      </c>
      <c r="Y763" t="s">
        <v>648</v>
      </c>
      <c r="Z763" t="s">
        <v>409</v>
      </c>
      <c r="AA763">
        <v>1488</v>
      </c>
      <c r="AB763">
        <v>5952</v>
      </c>
      <c r="AC763" t="s">
        <v>401</v>
      </c>
    </row>
    <row r="764" spans="1:29" x14ac:dyDescent="0.35">
      <c r="A764" t="s">
        <v>248</v>
      </c>
      <c r="B764" t="s">
        <v>249</v>
      </c>
      <c r="C764" t="s">
        <v>250</v>
      </c>
      <c r="D764">
        <v>5287021467</v>
      </c>
      <c r="E764" t="s">
        <v>251</v>
      </c>
      <c r="F764" t="s">
        <v>19</v>
      </c>
      <c r="G764">
        <v>643</v>
      </c>
      <c r="H764" t="s">
        <v>248</v>
      </c>
      <c r="I764">
        <v>35</v>
      </c>
      <c r="J764">
        <v>2</v>
      </c>
      <c r="K764" t="s">
        <v>1261</v>
      </c>
      <c r="L764" s="2">
        <v>44983</v>
      </c>
      <c r="M764" s="6">
        <v>0.54888888888888887</v>
      </c>
      <c r="N764" t="s">
        <v>1267</v>
      </c>
      <c r="O764" s="2">
        <v>44991</v>
      </c>
      <c r="P764" s="6">
        <v>0.8501157407407407</v>
      </c>
      <c r="Q764" t="s">
        <v>458</v>
      </c>
      <c r="R764" t="s">
        <v>414</v>
      </c>
      <c r="S764" t="s">
        <v>712</v>
      </c>
      <c r="T764" t="s">
        <v>720</v>
      </c>
      <c r="U764">
        <v>13</v>
      </c>
      <c r="V764">
        <v>20</v>
      </c>
      <c r="W764">
        <v>8</v>
      </c>
      <c r="X764">
        <v>35</v>
      </c>
      <c r="Y764" t="s">
        <v>668</v>
      </c>
      <c r="Z764" t="s">
        <v>633</v>
      </c>
      <c r="AA764">
        <v>1865</v>
      </c>
      <c r="AB764">
        <v>3730</v>
      </c>
      <c r="AC764" t="s">
        <v>414</v>
      </c>
    </row>
    <row r="765" spans="1:29" x14ac:dyDescent="0.35">
      <c r="A765" t="s">
        <v>119</v>
      </c>
      <c r="B765" t="s">
        <v>120</v>
      </c>
      <c r="C765" t="s">
        <v>121</v>
      </c>
      <c r="D765">
        <v>912454360885</v>
      </c>
      <c r="E765" t="s">
        <v>122</v>
      </c>
      <c r="F765" t="s">
        <v>10</v>
      </c>
      <c r="G765">
        <v>684</v>
      </c>
      <c r="H765" t="s">
        <v>119</v>
      </c>
      <c r="I765">
        <v>70</v>
      </c>
      <c r="J765">
        <v>3</v>
      </c>
      <c r="K765" t="s">
        <v>1569</v>
      </c>
      <c r="L765" s="2">
        <v>45186</v>
      </c>
      <c r="M765" s="6">
        <v>6.5162037037037032E-2</v>
      </c>
      <c r="N765" t="s">
        <v>1429</v>
      </c>
      <c r="O765" s="2">
        <v>45194</v>
      </c>
      <c r="P765" s="6">
        <v>0.11434027777777778</v>
      </c>
      <c r="Q765" t="s">
        <v>364</v>
      </c>
      <c r="R765" t="s">
        <v>405</v>
      </c>
      <c r="S765" t="s">
        <v>1005</v>
      </c>
      <c r="T765" t="s">
        <v>720</v>
      </c>
      <c r="U765">
        <v>1</v>
      </c>
      <c r="V765">
        <v>2</v>
      </c>
      <c r="W765">
        <v>8</v>
      </c>
      <c r="X765">
        <v>70</v>
      </c>
      <c r="Y765" t="s">
        <v>697</v>
      </c>
      <c r="Z765" t="s">
        <v>635</v>
      </c>
      <c r="AA765">
        <v>866</v>
      </c>
      <c r="AB765">
        <v>2598</v>
      </c>
      <c r="AC765" t="s">
        <v>405</v>
      </c>
    </row>
    <row r="766" spans="1:29" x14ac:dyDescent="0.35">
      <c r="A766" t="s">
        <v>237</v>
      </c>
      <c r="B766" t="s">
        <v>238</v>
      </c>
      <c r="C766" t="s">
        <v>239</v>
      </c>
      <c r="D766">
        <v>214103009</v>
      </c>
      <c r="E766" t="s">
        <v>240</v>
      </c>
      <c r="F766" t="s">
        <v>19</v>
      </c>
      <c r="G766">
        <v>698</v>
      </c>
      <c r="H766" t="s">
        <v>237</v>
      </c>
      <c r="I766">
        <v>64</v>
      </c>
      <c r="J766">
        <v>3</v>
      </c>
      <c r="K766" t="s">
        <v>1280</v>
      </c>
      <c r="L766" s="2">
        <v>45167</v>
      </c>
      <c r="M766" s="6">
        <v>0.86401620370370369</v>
      </c>
      <c r="N766" t="s">
        <v>1426</v>
      </c>
      <c r="O766" s="2">
        <v>45175</v>
      </c>
      <c r="P766" s="6">
        <v>0.62515046296296295</v>
      </c>
      <c r="Q766" t="s">
        <v>468</v>
      </c>
      <c r="R766" t="s">
        <v>409</v>
      </c>
      <c r="S766" t="s">
        <v>887</v>
      </c>
      <c r="T766" t="s">
        <v>731</v>
      </c>
      <c r="U766">
        <v>20</v>
      </c>
      <c r="V766">
        <v>15</v>
      </c>
      <c r="W766">
        <v>8</v>
      </c>
      <c r="X766">
        <v>64</v>
      </c>
      <c r="Y766" t="s">
        <v>696</v>
      </c>
      <c r="Z766" t="s">
        <v>629</v>
      </c>
      <c r="AA766">
        <v>1878</v>
      </c>
      <c r="AB766">
        <v>5634</v>
      </c>
      <c r="AC766" t="s">
        <v>409</v>
      </c>
    </row>
    <row r="767" spans="1:29" x14ac:dyDescent="0.35">
      <c r="A767" t="s">
        <v>264</v>
      </c>
      <c r="B767" t="s">
        <v>265</v>
      </c>
      <c r="C767" t="s">
        <v>266</v>
      </c>
      <c r="D767">
        <v>407409251</v>
      </c>
      <c r="E767" t="s">
        <v>267</v>
      </c>
      <c r="F767" t="s">
        <v>19</v>
      </c>
      <c r="G767">
        <v>702</v>
      </c>
      <c r="H767" t="s">
        <v>264</v>
      </c>
      <c r="I767">
        <v>60</v>
      </c>
      <c r="J767">
        <v>1</v>
      </c>
      <c r="K767" t="s">
        <v>1369</v>
      </c>
      <c r="L767" s="2">
        <v>45240</v>
      </c>
      <c r="M767" s="6">
        <v>0.36416666666666669</v>
      </c>
      <c r="N767" t="s">
        <v>1256</v>
      </c>
      <c r="O767" s="2">
        <v>45248</v>
      </c>
      <c r="P767" s="6">
        <v>0.26817129629629627</v>
      </c>
      <c r="Q767" t="s">
        <v>580</v>
      </c>
      <c r="R767" t="s">
        <v>403</v>
      </c>
      <c r="S767" t="s">
        <v>948</v>
      </c>
      <c r="T767" t="s">
        <v>717</v>
      </c>
      <c r="U767">
        <v>8</v>
      </c>
      <c r="V767">
        <v>6</v>
      </c>
      <c r="W767">
        <v>8</v>
      </c>
      <c r="X767">
        <v>60</v>
      </c>
      <c r="Y767" t="s">
        <v>692</v>
      </c>
      <c r="Z767" t="s">
        <v>635</v>
      </c>
      <c r="AA767">
        <v>827</v>
      </c>
      <c r="AB767">
        <v>827</v>
      </c>
      <c r="AC767" t="s">
        <v>403</v>
      </c>
    </row>
    <row r="768" spans="1:29" x14ac:dyDescent="0.35">
      <c r="A768" t="s">
        <v>355</v>
      </c>
      <c r="B768" t="s">
        <v>356</v>
      </c>
      <c r="C768" t="s">
        <v>357</v>
      </c>
      <c r="D768">
        <v>915525478357</v>
      </c>
      <c r="E768" t="s">
        <v>358</v>
      </c>
      <c r="F768" t="s">
        <v>10</v>
      </c>
      <c r="G768">
        <v>706</v>
      </c>
      <c r="H768" t="s">
        <v>355</v>
      </c>
      <c r="I768">
        <v>67</v>
      </c>
      <c r="J768">
        <v>2</v>
      </c>
      <c r="K768" t="s">
        <v>1558</v>
      </c>
      <c r="L768" s="2">
        <v>45042</v>
      </c>
      <c r="M768" s="6">
        <v>0.23276620370370371</v>
      </c>
      <c r="N768" t="s">
        <v>1574</v>
      </c>
      <c r="O768" s="2">
        <v>45050</v>
      </c>
      <c r="P768" s="6">
        <v>0.55081018518518521</v>
      </c>
      <c r="Q768" t="s">
        <v>42</v>
      </c>
      <c r="R768" t="s">
        <v>401</v>
      </c>
      <c r="S768" t="s">
        <v>997</v>
      </c>
      <c r="T768" t="s">
        <v>715</v>
      </c>
      <c r="U768">
        <v>5</v>
      </c>
      <c r="V768">
        <v>13</v>
      </c>
      <c r="W768">
        <v>8</v>
      </c>
      <c r="X768">
        <v>67</v>
      </c>
      <c r="Y768" t="s">
        <v>699</v>
      </c>
      <c r="Z768" t="s">
        <v>409</v>
      </c>
      <c r="AA768">
        <v>1374</v>
      </c>
      <c r="AB768">
        <v>2748</v>
      </c>
      <c r="AC768" t="s">
        <v>401</v>
      </c>
    </row>
    <row r="769" spans="1:29" x14ac:dyDescent="0.35">
      <c r="A769" t="s">
        <v>233</v>
      </c>
      <c r="B769" t="s">
        <v>234</v>
      </c>
      <c r="C769" t="s">
        <v>235</v>
      </c>
      <c r="D769">
        <v>5869821393</v>
      </c>
      <c r="E769" t="s">
        <v>236</v>
      </c>
      <c r="F769" t="s">
        <v>19</v>
      </c>
      <c r="G769">
        <v>724</v>
      </c>
      <c r="H769" t="s">
        <v>233</v>
      </c>
      <c r="I769">
        <v>51</v>
      </c>
      <c r="J769">
        <v>1</v>
      </c>
      <c r="K769" t="s">
        <v>1478</v>
      </c>
      <c r="L769" s="2">
        <v>45024</v>
      </c>
      <c r="M769" s="6">
        <v>0.95993055555555551</v>
      </c>
      <c r="N769" t="s">
        <v>1472</v>
      </c>
      <c r="O769" s="2">
        <v>45032</v>
      </c>
      <c r="P769" s="6">
        <v>0.33355324074074072</v>
      </c>
      <c r="Q769" t="s">
        <v>165</v>
      </c>
      <c r="R769" t="s">
        <v>424</v>
      </c>
      <c r="S769" t="s">
        <v>997</v>
      </c>
      <c r="T769" t="s">
        <v>713</v>
      </c>
      <c r="U769">
        <v>23</v>
      </c>
      <c r="V769">
        <v>8</v>
      </c>
      <c r="W769">
        <v>8</v>
      </c>
      <c r="X769">
        <v>51</v>
      </c>
      <c r="Y769" t="s">
        <v>684</v>
      </c>
      <c r="Z769" t="s">
        <v>629</v>
      </c>
      <c r="AA769">
        <v>1084</v>
      </c>
      <c r="AB769">
        <v>1084</v>
      </c>
      <c r="AC769" t="s">
        <v>424</v>
      </c>
    </row>
    <row r="770" spans="1:29" x14ac:dyDescent="0.35">
      <c r="A770" t="s">
        <v>325</v>
      </c>
      <c r="B770" t="s">
        <v>326</v>
      </c>
      <c r="C770" t="s">
        <v>327</v>
      </c>
      <c r="D770">
        <v>912690208110</v>
      </c>
      <c r="E770" t="s">
        <v>328</v>
      </c>
      <c r="F770" t="s">
        <v>19</v>
      </c>
      <c r="G770">
        <v>731</v>
      </c>
      <c r="H770" t="s">
        <v>325</v>
      </c>
      <c r="I770">
        <v>59</v>
      </c>
      <c r="J770">
        <v>5</v>
      </c>
      <c r="K770" t="s">
        <v>1366</v>
      </c>
      <c r="L770" s="2">
        <v>45163</v>
      </c>
      <c r="M770" s="6">
        <v>0.50092592592592589</v>
      </c>
      <c r="N770" t="s">
        <v>1290</v>
      </c>
      <c r="O770" s="2">
        <v>45171</v>
      </c>
      <c r="P770" s="6">
        <v>0.46008101851851851</v>
      </c>
      <c r="Q770" t="s">
        <v>13</v>
      </c>
      <c r="R770" t="s">
        <v>409</v>
      </c>
      <c r="S770" t="s">
        <v>887</v>
      </c>
      <c r="T770" t="s">
        <v>717</v>
      </c>
      <c r="U770">
        <v>12</v>
      </c>
      <c r="V770">
        <v>11</v>
      </c>
      <c r="W770">
        <v>8</v>
      </c>
      <c r="X770">
        <v>59</v>
      </c>
      <c r="Y770" t="s">
        <v>691</v>
      </c>
      <c r="Z770" t="s">
        <v>638</v>
      </c>
      <c r="AA770">
        <v>811</v>
      </c>
      <c r="AB770">
        <v>4055</v>
      </c>
      <c r="AC770" t="s">
        <v>409</v>
      </c>
    </row>
    <row r="771" spans="1:29" x14ac:dyDescent="0.35">
      <c r="A771" t="s">
        <v>6</v>
      </c>
      <c r="B771" t="s">
        <v>7</v>
      </c>
      <c r="C771" t="s">
        <v>8</v>
      </c>
      <c r="D771">
        <v>917193971454</v>
      </c>
      <c r="E771" t="s">
        <v>9</v>
      </c>
      <c r="F771" t="s">
        <v>10</v>
      </c>
      <c r="G771">
        <v>757</v>
      </c>
      <c r="H771" t="s">
        <v>6</v>
      </c>
      <c r="I771">
        <v>2</v>
      </c>
      <c r="J771">
        <v>3</v>
      </c>
      <c r="K771" t="s">
        <v>1330</v>
      </c>
      <c r="L771" s="2">
        <v>44969</v>
      </c>
      <c r="M771" s="6">
        <v>0.4332523148148148</v>
      </c>
      <c r="N771" t="s">
        <v>1310</v>
      </c>
      <c r="O771" s="2">
        <v>44977</v>
      </c>
      <c r="P771" s="6">
        <v>0.19476851851851851</v>
      </c>
      <c r="Q771" t="s">
        <v>454</v>
      </c>
      <c r="R771" t="s">
        <v>407</v>
      </c>
      <c r="S771" t="s">
        <v>712</v>
      </c>
      <c r="T771" t="s">
        <v>720</v>
      </c>
      <c r="U771">
        <v>10</v>
      </c>
      <c r="V771">
        <v>4</v>
      </c>
      <c r="W771">
        <v>8</v>
      </c>
      <c r="X771">
        <v>2</v>
      </c>
      <c r="Y771" t="s">
        <v>630</v>
      </c>
      <c r="Z771" t="s">
        <v>631</v>
      </c>
      <c r="AA771">
        <v>441</v>
      </c>
      <c r="AB771">
        <v>1323</v>
      </c>
      <c r="AC771" t="s">
        <v>407</v>
      </c>
    </row>
    <row r="772" spans="1:29" x14ac:dyDescent="0.35">
      <c r="A772" t="s">
        <v>119</v>
      </c>
      <c r="B772" t="s">
        <v>120</v>
      </c>
      <c r="C772" t="s">
        <v>121</v>
      </c>
      <c r="D772">
        <v>912454360885</v>
      </c>
      <c r="E772" t="s">
        <v>122</v>
      </c>
      <c r="F772" t="s">
        <v>10</v>
      </c>
      <c r="G772">
        <v>769</v>
      </c>
      <c r="H772" t="s">
        <v>119</v>
      </c>
      <c r="I772">
        <v>28</v>
      </c>
      <c r="J772">
        <v>2</v>
      </c>
      <c r="K772" t="s">
        <v>1366</v>
      </c>
      <c r="L772" s="2">
        <v>45163</v>
      </c>
      <c r="M772" s="6">
        <v>0.40114583333333331</v>
      </c>
      <c r="N772" t="s">
        <v>1290</v>
      </c>
      <c r="O772" s="2">
        <v>45171</v>
      </c>
      <c r="P772" s="6">
        <v>0.84050925925925923</v>
      </c>
      <c r="Q772" t="s">
        <v>558</v>
      </c>
      <c r="R772" t="s">
        <v>409</v>
      </c>
      <c r="S772" t="s">
        <v>887</v>
      </c>
      <c r="T772" t="s">
        <v>717</v>
      </c>
      <c r="U772">
        <v>9</v>
      </c>
      <c r="V772">
        <v>20</v>
      </c>
      <c r="W772">
        <v>8</v>
      </c>
      <c r="X772">
        <v>28</v>
      </c>
      <c r="Y772" t="s">
        <v>661</v>
      </c>
      <c r="Z772" t="s">
        <v>635</v>
      </c>
      <c r="AA772">
        <v>1778</v>
      </c>
      <c r="AB772">
        <v>3556</v>
      </c>
      <c r="AC772" t="s">
        <v>409</v>
      </c>
    </row>
    <row r="773" spans="1:29" x14ac:dyDescent="0.35">
      <c r="A773" t="s">
        <v>329</v>
      </c>
      <c r="B773" t="s">
        <v>330</v>
      </c>
      <c r="C773" t="s">
        <v>331</v>
      </c>
      <c r="D773">
        <v>912205603376</v>
      </c>
      <c r="E773" t="s">
        <v>332</v>
      </c>
      <c r="F773" t="s">
        <v>19</v>
      </c>
      <c r="G773">
        <v>781</v>
      </c>
      <c r="H773" t="s">
        <v>329</v>
      </c>
      <c r="I773">
        <v>40</v>
      </c>
      <c r="J773">
        <v>2</v>
      </c>
      <c r="K773" t="s">
        <v>1486</v>
      </c>
      <c r="L773" s="2">
        <v>45196</v>
      </c>
      <c r="M773" s="6">
        <v>0.64372685185185186</v>
      </c>
      <c r="N773" t="s">
        <v>1348</v>
      </c>
      <c r="O773" s="2">
        <v>45204</v>
      </c>
      <c r="P773" s="6">
        <v>0.81907407407407407</v>
      </c>
      <c r="Q773" t="s">
        <v>544</v>
      </c>
      <c r="R773" t="s">
        <v>401</v>
      </c>
      <c r="S773" t="s">
        <v>1005</v>
      </c>
      <c r="T773" t="s">
        <v>715</v>
      </c>
      <c r="U773">
        <v>15</v>
      </c>
      <c r="V773">
        <v>19</v>
      </c>
      <c r="W773">
        <v>8</v>
      </c>
      <c r="X773">
        <v>40</v>
      </c>
      <c r="Y773" t="s">
        <v>673</v>
      </c>
      <c r="Z773" t="s">
        <v>635</v>
      </c>
      <c r="AA773">
        <v>1923</v>
      </c>
      <c r="AB773">
        <v>3846</v>
      </c>
      <c r="AC773" t="s">
        <v>401</v>
      </c>
    </row>
    <row r="774" spans="1:29" x14ac:dyDescent="0.35">
      <c r="A774" t="s">
        <v>341</v>
      </c>
      <c r="B774" t="s">
        <v>342</v>
      </c>
      <c r="C774" t="s">
        <v>258</v>
      </c>
      <c r="D774">
        <v>2112404207</v>
      </c>
      <c r="E774" t="s">
        <v>343</v>
      </c>
      <c r="F774" t="s">
        <v>10</v>
      </c>
      <c r="G774">
        <v>782</v>
      </c>
      <c r="H774" t="s">
        <v>341</v>
      </c>
      <c r="I774">
        <v>22</v>
      </c>
      <c r="J774">
        <v>4</v>
      </c>
      <c r="K774" t="s">
        <v>1363</v>
      </c>
      <c r="L774" s="2">
        <v>45034</v>
      </c>
      <c r="M774" s="6">
        <v>0.23703703703703705</v>
      </c>
      <c r="N774" t="s">
        <v>1558</v>
      </c>
      <c r="O774" s="2">
        <v>45042</v>
      </c>
      <c r="P774" s="6">
        <v>0.80936342592592592</v>
      </c>
      <c r="Q774" t="s">
        <v>559</v>
      </c>
      <c r="R774" t="s">
        <v>424</v>
      </c>
      <c r="S774" t="s">
        <v>997</v>
      </c>
      <c r="T774" t="s">
        <v>731</v>
      </c>
      <c r="U774">
        <v>5</v>
      </c>
      <c r="V774">
        <v>19</v>
      </c>
      <c r="W774">
        <v>8</v>
      </c>
      <c r="X774">
        <v>22</v>
      </c>
      <c r="Y774" t="s">
        <v>655</v>
      </c>
      <c r="Z774" t="s">
        <v>629</v>
      </c>
      <c r="AA774">
        <v>1639</v>
      </c>
      <c r="AB774">
        <v>6556</v>
      </c>
      <c r="AC774" t="s">
        <v>424</v>
      </c>
    </row>
    <row r="775" spans="1:29" x14ac:dyDescent="0.35">
      <c r="A775" t="s">
        <v>186</v>
      </c>
      <c r="B775" t="s">
        <v>187</v>
      </c>
      <c r="C775" t="s">
        <v>188</v>
      </c>
      <c r="D775">
        <v>917543187237</v>
      </c>
      <c r="E775" t="s">
        <v>189</v>
      </c>
      <c r="F775" t="s">
        <v>19</v>
      </c>
      <c r="G775">
        <v>790</v>
      </c>
      <c r="H775" t="s">
        <v>186</v>
      </c>
      <c r="I775">
        <v>26</v>
      </c>
      <c r="J775">
        <v>2</v>
      </c>
      <c r="K775" t="s">
        <v>1258</v>
      </c>
      <c r="L775" s="2">
        <v>44985</v>
      </c>
      <c r="M775" s="6">
        <v>0.25241898148148151</v>
      </c>
      <c r="N775" t="s">
        <v>1317</v>
      </c>
      <c r="O775" s="2">
        <v>44993</v>
      </c>
      <c r="P775" s="6">
        <v>0.18099537037037036</v>
      </c>
      <c r="Q775" t="s">
        <v>504</v>
      </c>
      <c r="R775" t="s">
        <v>414</v>
      </c>
      <c r="S775" t="s">
        <v>712</v>
      </c>
      <c r="T775" t="s">
        <v>731</v>
      </c>
      <c r="U775">
        <v>6</v>
      </c>
      <c r="V775">
        <v>4</v>
      </c>
      <c r="W775">
        <v>8</v>
      </c>
      <c r="X775">
        <v>26</v>
      </c>
      <c r="Y775" t="s">
        <v>659</v>
      </c>
      <c r="Z775" t="s">
        <v>633</v>
      </c>
      <c r="AA775">
        <v>289</v>
      </c>
      <c r="AB775">
        <v>578</v>
      </c>
      <c r="AC775" t="s">
        <v>414</v>
      </c>
    </row>
    <row r="776" spans="1:29" x14ac:dyDescent="0.35">
      <c r="A776" t="s">
        <v>230</v>
      </c>
      <c r="B776" t="s">
        <v>231</v>
      </c>
      <c r="C776" t="s">
        <v>196</v>
      </c>
      <c r="D776">
        <v>919771604920</v>
      </c>
      <c r="E776" t="s">
        <v>232</v>
      </c>
      <c r="F776" t="s">
        <v>19</v>
      </c>
      <c r="G776">
        <v>801</v>
      </c>
      <c r="H776" t="s">
        <v>230</v>
      </c>
      <c r="I776">
        <v>35</v>
      </c>
      <c r="J776">
        <v>1</v>
      </c>
      <c r="K776" t="s">
        <v>1340</v>
      </c>
      <c r="L776" s="2">
        <v>44992</v>
      </c>
      <c r="M776" s="6">
        <v>0.8026388888888889</v>
      </c>
      <c r="N776" t="s">
        <v>1352</v>
      </c>
      <c r="O776" s="2">
        <v>45000</v>
      </c>
      <c r="P776" s="6">
        <v>0.27444444444444444</v>
      </c>
      <c r="Q776" t="s">
        <v>618</v>
      </c>
      <c r="R776" t="s">
        <v>414</v>
      </c>
      <c r="S776" t="s">
        <v>839</v>
      </c>
      <c r="T776" t="s">
        <v>731</v>
      </c>
      <c r="U776">
        <v>19</v>
      </c>
      <c r="V776">
        <v>6</v>
      </c>
      <c r="W776">
        <v>8</v>
      </c>
      <c r="X776">
        <v>35</v>
      </c>
      <c r="Y776" t="s">
        <v>668</v>
      </c>
      <c r="Z776" t="s">
        <v>633</v>
      </c>
      <c r="AA776">
        <v>1865</v>
      </c>
      <c r="AB776">
        <v>1865</v>
      </c>
      <c r="AC776" t="s">
        <v>414</v>
      </c>
    </row>
    <row r="777" spans="1:29" x14ac:dyDescent="0.35">
      <c r="A777" t="s">
        <v>344</v>
      </c>
      <c r="B777" t="s">
        <v>345</v>
      </c>
      <c r="C777" t="s">
        <v>702</v>
      </c>
      <c r="D777">
        <v>919113488461</v>
      </c>
      <c r="E777" t="s">
        <v>346</v>
      </c>
      <c r="F777" t="s">
        <v>10</v>
      </c>
      <c r="G777">
        <v>806</v>
      </c>
      <c r="H777" t="s">
        <v>344</v>
      </c>
      <c r="I777">
        <v>29</v>
      </c>
      <c r="J777">
        <v>2</v>
      </c>
      <c r="K777" t="s">
        <v>1258</v>
      </c>
      <c r="L777" s="2">
        <v>44985</v>
      </c>
      <c r="M777" s="6">
        <v>0.5426157407407407</v>
      </c>
      <c r="N777" t="s">
        <v>1317</v>
      </c>
      <c r="O777" s="2">
        <v>44993</v>
      </c>
      <c r="P777" s="6">
        <v>0.27706018518518516</v>
      </c>
      <c r="Q777" t="s">
        <v>475</v>
      </c>
      <c r="R777" t="s">
        <v>414</v>
      </c>
      <c r="S777" t="s">
        <v>712</v>
      </c>
      <c r="T777" t="s">
        <v>731</v>
      </c>
      <c r="U777">
        <v>13</v>
      </c>
      <c r="V777">
        <v>6</v>
      </c>
      <c r="W777">
        <v>8</v>
      </c>
      <c r="X777">
        <v>29</v>
      </c>
      <c r="Y777" t="s">
        <v>662</v>
      </c>
      <c r="Z777" t="s">
        <v>633</v>
      </c>
      <c r="AA777">
        <v>1252</v>
      </c>
      <c r="AB777">
        <v>2504</v>
      </c>
      <c r="AC777" t="s">
        <v>414</v>
      </c>
    </row>
    <row r="778" spans="1:29" x14ac:dyDescent="0.35">
      <c r="A778" t="s">
        <v>202</v>
      </c>
      <c r="B778" t="s">
        <v>203</v>
      </c>
      <c r="C778" t="s">
        <v>200</v>
      </c>
      <c r="D778">
        <v>911157961919</v>
      </c>
      <c r="E778" t="s">
        <v>204</v>
      </c>
      <c r="F778" t="s">
        <v>10</v>
      </c>
      <c r="G778">
        <v>821</v>
      </c>
      <c r="H778" t="s">
        <v>202</v>
      </c>
      <c r="I778">
        <v>32</v>
      </c>
      <c r="J778">
        <v>4</v>
      </c>
      <c r="K778" t="s">
        <v>1332</v>
      </c>
      <c r="L778" s="2">
        <v>44984</v>
      </c>
      <c r="M778" s="6">
        <v>0.84410879629629632</v>
      </c>
      <c r="N778" t="s">
        <v>1340</v>
      </c>
      <c r="O778" s="2">
        <v>44992</v>
      </c>
      <c r="P778" s="6">
        <v>0.94861111111111107</v>
      </c>
      <c r="Q778" t="s">
        <v>510</v>
      </c>
      <c r="R778" t="s">
        <v>405</v>
      </c>
      <c r="S778" t="s">
        <v>712</v>
      </c>
      <c r="T778" t="s">
        <v>727</v>
      </c>
      <c r="U778">
        <v>20</v>
      </c>
      <c r="V778">
        <v>22</v>
      </c>
      <c r="W778">
        <v>8</v>
      </c>
      <c r="X778">
        <v>32</v>
      </c>
      <c r="Y778" t="s">
        <v>665</v>
      </c>
      <c r="Z778" t="s">
        <v>629</v>
      </c>
      <c r="AA778">
        <v>1792</v>
      </c>
      <c r="AB778">
        <v>7168</v>
      </c>
      <c r="AC778" t="s">
        <v>405</v>
      </c>
    </row>
    <row r="779" spans="1:29" x14ac:dyDescent="0.35">
      <c r="A779" t="s">
        <v>178</v>
      </c>
      <c r="B779" t="s">
        <v>179</v>
      </c>
      <c r="C779" t="s">
        <v>180</v>
      </c>
      <c r="D779">
        <v>9843970658</v>
      </c>
      <c r="E779" t="s">
        <v>181</v>
      </c>
      <c r="F779" t="s">
        <v>19</v>
      </c>
      <c r="G779">
        <v>828</v>
      </c>
      <c r="H779" t="s">
        <v>178</v>
      </c>
      <c r="I779">
        <v>8</v>
      </c>
      <c r="J779">
        <v>3</v>
      </c>
      <c r="K779" t="s">
        <v>1489</v>
      </c>
      <c r="L779" s="2">
        <v>45223</v>
      </c>
      <c r="M779" s="6">
        <v>0.69931712962962966</v>
      </c>
      <c r="N779" t="s">
        <v>1275</v>
      </c>
      <c r="O779" s="2">
        <v>45231</v>
      </c>
      <c r="P779" s="6">
        <v>0.92983796296296295</v>
      </c>
      <c r="Q779" t="s">
        <v>457</v>
      </c>
      <c r="R779" t="s">
        <v>401</v>
      </c>
      <c r="S779" t="s">
        <v>1006</v>
      </c>
      <c r="T779" t="s">
        <v>731</v>
      </c>
      <c r="U779">
        <v>16</v>
      </c>
      <c r="V779">
        <v>22</v>
      </c>
      <c r="W779">
        <v>8</v>
      </c>
      <c r="X779">
        <v>8</v>
      </c>
      <c r="Y779" t="s">
        <v>640</v>
      </c>
      <c r="Z779" t="s">
        <v>635</v>
      </c>
      <c r="AA779">
        <v>252</v>
      </c>
      <c r="AB779">
        <v>756</v>
      </c>
      <c r="AC779" t="s">
        <v>401</v>
      </c>
    </row>
    <row r="780" spans="1:29" x14ac:dyDescent="0.35">
      <c r="A780" t="s">
        <v>11</v>
      </c>
      <c r="B780" t="s">
        <v>12</v>
      </c>
      <c r="C780" t="s">
        <v>13</v>
      </c>
      <c r="D780">
        <v>8915420519</v>
      </c>
      <c r="E780" t="s">
        <v>14</v>
      </c>
      <c r="F780" t="s">
        <v>10</v>
      </c>
      <c r="G780">
        <v>833</v>
      </c>
      <c r="H780" t="s">
        <v>11</v>
      </c>
      <c r="I780">
        <v>26</v>
      </c>
      <c r="J780">
        <v>3</v>
      </c>
      <c r="K780" t="s">
        <v>1245</v>
      </c>
      <c r="L780" s="2">
        <v>44990</v>
      </c>
      <c r="M780" s="6">
        <v>2.8333333333333332E-2</v>
      </c>
      <c r="N780" t="s">
        <v>1380</v>
      </c>
      <c r="O780" s="2">
        <v>44998</v>
      </c>
      <c r="P780" s="6">
        <v>6.9641203703703705E-2</v>
      </c>
      <c r="Q780" t="s">
        <v>461</v>
      </c>
      <c r="R780" t="s">
        <v>414</v>
      </c>
      <c r="S780" t="s">
        <v>839</v>
      </c>
      <c r="T780" t="s">
        <v>720</v>
      </c>
      <c r="U780">
        <v>0</v>
      </c>
      <c r="V780">
        <v>1</v>
      </c>
      <c r="W780">
        <v>8</v>
      </c>
      <c r="X780">
        <v>26</v>
      </c>
      <c r="Y780" t="s">
        <v>659</v>
      </c>
      <c r="Z780" t="s">
        <v>633</v>
      </c>
      <c r="AA780">
        <v>289</v>
      </c>
      <c r="AB780">
        <v>867</v>
      </c>
      <c r="AC780" t="s">
        <v>414</v>
      </c>
    </row>
    <row r="781" spans="1:29" x14ac:dyDescent="0.35">
      <c r="A781" t="s">
        <v>15</v>
      </c>
      <c r="B781" t="s">
        <v>16</v>
      </c>
      <c r="C781" t="s">
        <v>17</v>
      </c>
      <c r="D781">
        <v>7400208126</v>
      </c>
      <c r="E781" t="s">
        <v>18</v>
      </c>
      <c r="F781" t="s">
        <v>19</v>
      </c>
      <c r="G781">
        <v>838</v>
      </c>
      <c r="H781" t="s">
        <v>15</v>
      </c>
      <c r="I781">
        <v>19</v>
      </c>
      <c r="J781">
        <v>3</v>
      </c>
      <c r="K781" t="s">
        <v>1329</v>
      </c>
      <c r="L781" s="2">
        <v>44966</v>
      </c>
      <c r="M781" s="6">
        <v>0.42917824074074074</v>
      </c>
      <c r="N781" t="s">
        <v>1392</v>
      </c>
      <c r="O781" s="2">
        <v>44974</v>
      </c>
      <c r="P781" s="6">
        <v>0.25671296296296298</v>
      </c>
      <c r="Q781" t="s">
        <v>408</v>
      </c>
      <c r="R781" t="s">
        <v>407</v>
      </c>
      <c r="S781" t="s">
        <v>712</v>
      </c>
      <c r="T781" t="s">
        <v>740</v>
      </c>
      <c r="U781">
        <v>10</v>
      </c>
      <c r="V781">
        <v>6</v>
      </c>
      <c r="W781">
        <v>8</v>
      </c>
      <c r="X781">
        <v>19</v>
      </c>
      <c r="Y781" t="s">
        <v>652</v>
      </c>
      <c r="Z781" t="s">
        <v>644</v>
      </c>
      <c r="AA781">
        <v>1234</v>
      </c>
      <c r="AB781">
        <v>3702</v>
      </c>
      <c r="AC781" t="s">
        <v>407</v>
      </c>
    </row>
    <row r="782" spans="1:29" x14ac:dyDescent="0.35">
      <c r="A782" t="s">
        <v>131</v>
      </c>
      <c r="B782" t="s">
        <v>132</v>
      </c>
      <c r="C782" t="s">
        <v>133</v>
      </c>
      <c r="D782">
        <v>1611365500</v>
      </c>
      <c r="E782" t="s">
        <v>134</v>
      </c>
      <c r="F782" t="s">
        <v>19</v>
      </c>
      <c r="G782">
        <v>845</v>
      </c>
      <c r="H782" t="s">
        <v>131</v>
      </c>
      <c r="I782">
        <v>57</v>
      </c>
      <c r="J782">
        <v>5</v>
      </c>
      <c r="K782" t="s">
        <v>1433</v>
      </c>
      <c r="L782" s="2">
        <v>45216</v>
      </c>
      <c r="M782" s="6">
        <v>0.78560185185185183</v>
      </c>
      <c r="N782" t="s">
        <v>1476</v>
      </c>
      <c r="O782" s="2">
        <v>45224</v>
      </c>
      <c r="P782" s="6">
        <v>0.1215625</v>
      </c>
      <c r="Q782" t="s">
        <v>442</v>
      </c>
      <c r="R782" t="s">
        <v>405</v>
      </c>
      <c r="S782" t="s">
        <v>1006</v>
      </c>
      <c r="T782" t="s">
        <v>731</v>
      </c>
      <c r="U782">
        <v>18</v>
      </c>
      <c r="V782">
        <v>2</v>
      </c>
      <c r="W782">
        <v>8</v>
      </c>
      <c r="X782">
        <v>57</v>
      </c>
      <c r="Y782" t="s">
        <v>689</v>
      </c>
      <c r="Z782" t="s">
        <v>633</v>
      </c>
      <c r="AA782">
        <v>1582</v>
      </c>
      <c r="AB782">
        <v>7910</v>
      </c>
      <c r="AC782" t="s">
        <v>405</v>
      </c>
    </row>
    <row r="783" spans="1:29" x14ac:dyDescent="0.35">
      <c r="A783" t="s">
        <v>198</v>
      </c>
      <c r="B783" t="s">
        <v>199</v>
      </c>
      <c r="C783" t="s">
        <v>200</v>
      </c>
      <c r="D783">
        <v>1436426958</v>
      </c>
      <c r="E783" t="s">
        <v>201</v>
      </c>
      <c r="F783" t="s">
        <v>10</v>
      </c>
      <c r="G783">
        <v>862</v>
      </c>
      <c r="H783" t="s">
        <v>198</v>
      </c>
      <c r="I783">
        <v>6</v>
      </c>
      <c r="J783">
        <v>4</v>
      </c>
      <c r="K783" t="s">
        <v>1340</v>
      </c>
      <c r="L783" s="2">
        <v>44992</v>
      </c>
      <c r="M783" s="6">
        <v>0.24391203703703704</v>
      </c>
      <c r="N783" t="s">
        <v>1352</v>
      </c>
      <c r="O783" s="2">
        <v>45000</v>
      </c>
      <c r="P783" s="6">
        <v>0.34984953703703703</v>
      </c>
      <c r="Q783" t="s">
        <v>559</v>
      </c>
      <c r="R783" t="s">
        <v>414</v>
      </c>
      <c r="S783" t="s">
        <v>839</v>
      </c>
      <c r="T783" t="s">
        <v>731</v>
      </c>
      <c r="U783">
        <v>5</v>
      </c>
      <c r="V783">
        <v>8</v>
      </c>
      <c r="W783">
        <v>8</v>
      </c>
      <c r="X783">
        <v>6</v>
      </c>
      <c r="Y783" t="s">
        <v>637</v>
      </c>
      <c r="Z783" t="s">
        <v>638</v>
      </c>
      <c r="AA783">
        <v>1112</v>
      </c>
      <c r="AB783">
        <v>4448</v>
      </c>
      <c r="AC783" t="s">
        <v>414</v>
      </c>
    </row>
    <row r="784" spans="1:29" x14ac:dyDescent="0.35">
      <c r="A784" t="s">
        <v>386</v>
      </c>
      <c r="B784" t="s">
        <v>387</v>
      </c>
      <c r="C784" t="s">
        <v>211</v>
      </c>
      <c r="D784">
        <v>913621448305</v>
      </c>
      <c r="E784" t="s">
        <v>388</v>
      </c>
      <c r="F784" t="s">
        <v>10</v>
      </c>
      <c r="G784">
        <v>868</v>
      </c>
      <c r="H784" t="s">
        <v>386</v>
      </c>
      <c r="I784">
        <v>32</v>
      </c>
      <c r="J784">
        <v>1</v>
      </c>
      <c r="K784" t="s">
        <v>1282</v>
      </c>
      <c r="L784" s="2">
        <v>45160</v>
      </c>
      <c r="M784" s="6">
        <v>4.2557870370370371E-2</v>
      </c>
      <c r="N784" t="s">
        <v>1283</v>
      </c>
      <c r="O784" s="2">
        <v>45168</v>
      </c>
      <c r="P784" s="6">
        <v>0.42305555555555557</v>
      </c>
      <c r="Q784" t="s">
        <v>266</v>
      </c>
      <c r="R784" t="s">
        <v>405</v>
      </c>
      <c r="S784" t="s">
        <v>887</v>
      </c>
      <c r="T784" t="s">
        <v>731</v>
      </c>
      <c r="U784">
        <v>1</v>
      </c>
      <c r="V784">
        <v>10</v>
      </c>
      <c r="W784">
        <v>8</v>
      </c>
      <c r="X784">
        <v>32</v>
      </c>
      <c r="Y784" t="s">
        <v>665</v>
      </c>
      <c r="Z784" t="s">
        <v>629</v>
      </c>
      <c r="AA784">
        <v>1792</v>
      </c>
      <c r="AB784">
        <v>1792</v>
      </c>
      <c r="AC784" t="s">
        <v>405</v>
      </c>
    </row>
    <row r="785" spans="1:29" x14ac:dyDescent="0.35">
      <c r="A785" t="s">
        <v>67</v>
      </c>
      <c r="B785" t="s">
        <v>68</v>
      </c>
      <c r="C785" t="s">
        <v>69</v>
      </c>
      <c r="D785">
        <v>8482992702</v>
      </c>
      <c r="E785" t="s">
        <v>70</v>
      </c>
      <c r="F785" t="s">
        <v>19</v>
      </c>
      <c r="G785">
        <v>876</v>
      </c>
      <c r="H785" t="s">
        <v>67</v>
      </c>
      <c r="I785">
        <v>4</v>
      </c>
      <c r="J785">
        <v>4</v>
      </c>
      <c r="K785" t="s">
        <v>1374</v>
      </c>
      <c r="L785" s="2">
        <v>45236</v>
      </c>
      <c r="M785" s="6">
        <v>0.40180555555555558</v>
      </c>
      <c r="N785" t="s">
        <v>1301</v>
      </c>
      <c r="O785" s="2">
        <v>45244</v>
      </c>
      <c r="P785" s="6">
        <v>0.86648148148148152</v>
      </c>
      <c r="Q785" t="s">
        <v>610</v>
      </c>
      <c r="R785" t="s">
        <v>403</v>
      </c>
      <c r="S785" t="s">
        <v>948</v>
      </c>
      <c r="T785" t="s">
        <v>727</v>
      </c>
      <c r="U785">
        <v>9</v>
      </c>
      <c r="V785">
        <v>20</v>
      </c>
      <c r="W785">
        <v>8</v>
      </c>
      <c r="X785">
        <v>4</v>
      </c>
      <c r="Y785" t="s">
        <v>634</v>
      </c>
      <c r="Z785" t="s">
        <v>635</v>
      </c>
      <c r="AA785">
        <v>1199</v>
      </c>
      <c r="AB785">
        <v>4796</v>
      </c>
      <c r="AC785" t="s">
        <v>403</v>
      </c>
    </row>
    <row r="786" spans="1:29" x14ac:dyDescent="0.35">
      <c r="A786" t="s">
        <v>111</v>
      </c>
      <c r="B786" t="s">
        <v>112</v>
      </c>
      <c r="C786" t="s">
        <v>113</v>
      </c>
      <c r="D786">
        <v>3431035116</v>
      </c>
      <c r="E786" t="s">
        <v>114</v>
      </c>
      <c r="F786" t="s">
        <v>10</v>
      </c>
      <c r="G786">
        <v>891</v>
      </c>
      <c r="H786" t="s">
        <v>111</v>
      </c>
      <c r="I786">
        <v>58</v>
      </c>
      <c r="J786">
        <v>2</v>
      </c>
      <c r="K786" t="s">
        <v>1262</v>
      </c>
      <c r="L786" s="2">
        <v>44965</v>
      </c>
      <c r="M786" s="6">
        <v>0.62271990740740746</v>
      </c>
      <c r="N786" t="s">
        <v>1309</v>
      </c>
      <c r="O786" s="2">
        <v>44973</v>
      </c>
      <c r="P786" s="6">
        <v>0.99635416666666665</v>
      </c>
      <c r="Q786" t="s">
        <v>454</v>
      </c>
      <c r="R786" t="s">
        <v>407</v>
      </c>
      <c r="S786" t="s">
        <v>712</v>
      </c>
      <c r="T786" t="s">
        <v>715</v>
      </c>
      <c r="U786">
        <v>14</v>
      </c>
      <c r="V786">
        <v>23</v>
      </c>
      <c r="W786">
        <v>8</v>
      </c>
      <c r="X786">
        <v>58</v>
      </c>
      <c r="Y786" t="s">
        <v>690</v>
      </c>
      <c r="Z786" t="s">
        <v>638</v>
      </c>
      <c r="AA786">
        <v>1492</v>
      </c>
      <c r="AB786">
        <v>2984</v>
      </c>
      <c r="AC786" t="s">
        <v>407</v>
      </c>
    </row>
    <row r="787" spans="1:29" x14ac:dyDescent="0.35">
      <c r="A787" t="s">
        <v>111</v>
      </c>
      <c r="B787" t="s">
        <v>112</v>
      </c>
      <c r="C787" t="s">
        <v>113</v>
      </c>
      <c r="D787">
        <v>3431035116</v>
      </c>
      <c r="E787" t="s">
        <v>114</v>
      </c>
      <c r="F787" t="s">
        <v>10</v>
      </c>
      <c r="G787">
        <v>900</v>
      </c>
      <c r="H787" t="s">
        <v>111</v>
      </c>
      <c r="I787">
        <v>57</v>
      </c>
      <c r="J787">
        <v>3</v>
      </c>
      <c r="K787" t="s">
        <v>1546</v>
      </c>
      <c r="L787" s="2">
        <v>45023</v>
      </c>
      <c r="M787" s="6">
        <v>0.63124999999999998</v>
      </c>
      <c r="N787" t="s">
        <v>1276</v>
      </c>
      <c r="O787" s="2">
        <v>45031</v>
      </c>
      <c r="P787" s="6">
        <v>0.35478009259259258</v>
      </c>
      <c r="Q787" t="s">
        <v>583</v>
      </c>
      <c r="R787" t="s">
        <v>405</v>
      </c>
      <c r="S787" t="s">
        <v>997</v>
      </c>
      <c r="T787" t="s">
        <v>717</v>
      </c>
      <c r="U787">
        <v>15</v>
      </c>
      <c r="V787">
        <v>8</v>
      </c>
      <c r="W787">
        <v>8</v>
      </c>
      <c r="X787">
        <v>57</v>
      </c>
      <c r="Y787" t="s">
        <v>689</v>
      </c>
      <c r="Z787" t="s">
        <v>633</v>
      </c>
      <c r="AA787">
        <v>1582</v>
      </c>
      <c r="AB787">
        <v>4746</v>
      </c>
      <c r="AC787" t="s">
        <v>405</v>
      </c>
    </row>
    <row r="788" spans="1:29" x14ac:dyDescent="0.35">
      <c r="A788" t="s">
        <v>244</v>
      </c>
      <c r="B788" t="s">
        <v>245</v>
      </c>
      <c r="C788" t="s">
        <v>246</v>
      </c>
      <c r="D788">
        <v>915915082470</v>
      </c>
      <c r="E788" t="s">
        <v>247</v>
      </c>
      <c r="F788" t="s">
        <v>19</v>
      </c>
      <c r="G788">
        <v>912</v>
      </c>
      <c r="H788" t="s">
        <v>244</v>
      </c>
      <c r="I788">
        <v>9</v>
      </c>
      <c r="J788">
        <v>4</v>
      </c>
      <c r="K788" t="s">
        <v>1280</v>
      </c>
      <c r="L788" s="2">
        <v>45167</v>
      </c>
      <c r="M788" s="6">
        <v>0.13193287037037038</v>
      </c>
      <c r="N788" t="s">
        <v>1426</v>
      </c>
      <c r="O788" s="2">
        <v>45175</v>
      </c>
      <c r="P788" s="6">
        <v>0.48349537037037038</v>
      </c>
      <c r="Q788" t="s">
        <v>562</v>
      </c>
      <c r="R788" t="s">
        <v>409</v>
      </c>
      <c r="S788" t="s">
        <v>887</v>
      </c>
      <c r="T788" t="s">
        <v>731</v>
      </c>
      <c r="U788">
        <v>3</v>
      </c>
      <c r="V788">
        <v>11</v>
      </c>
      <c r="W788">
        <v>8</v>
      </c>
      <c r="X788">
        <v>9</v>
      </c>
      <c r="Y788" t="s">
        <v>641</v>
      </c>
      <c r="Z788" t="s">
        <v>633</v>
      </c>
      <c r="AA788">
        <v>1605</v>
      </c>
      <c r="AB788">
        <v>6420</v>
      </c>
      <c r="AC788" t="s">
        <v>409</v>
      </c>
    </row>
    <row r="789" spans="1:29" x14ac:dyDescent="0.35">
      <c r="A789" t="s">
        <v>59</v>
      </c>
      <c r="B789" t="s">
        <v>60</v>
      </c>
      <c r="C789" t="s">
        <v>61</v>
      </c>
      <c r="D789">
        <v>2717671919</v>
      </c>
      <c r="E789" t="s">
        <v>62</v>
      </c>
      <c r="F789" t="s">
        <v>10</v>
      </c>
      <c r="G789">
        <v>915</v>
      </c>
      <c r="H789" t="s">
        <v>59</v>
      </c>
      <c r="I789">
        <v>35</v>
      </c>
      <c r="J789">
        <v>1</v>
      </c>
      <c r="K789" t="s">
        <v>1267</v>
      </c>
      <c r="L789" s="2">
        <v>44991</v>
      </c>
      <c r="M789" s="6">
        <v>0.8837962962962963</v>
      </c>
      <c r="N789" t="s">
        <v>1266</v>
      </c>
      <c r="O789" s="2">
        <v>44999</v>
      </c>
      <c r="P789" s="6">
        <v>0.23098379629629628</v>
      </c>
      <c r="Q789" t="s">
        <v>573</v>
      </c>
      <c r="R789" t="s">
        <v>414</v>
      </c>
      <c r="S789" t="s">
        <v>839</v>
      </c>
      <c r="T789" t="s">
        <v>727</v>
      </c>
      <c r="U789">
        <v>21</v>
      </c>
      <c r="V789">
        <v>5</v>
      </c>
      <c r="W789">
        <v>8</v>
      </c>
      <c r="X789">
        <v>35</v>
      </c>
      <c r="Y789" t="s">
        <v>668</v>
      </c>
      <c r="Z789" t="s">
        <v>633</v>
      </c>
      <c r="AA789">
        <v>1865</v>
      </c>
      <c r="AB789">
        <v>1865</v>
      </c>
      <c r="AC789" t="s">
        <v>414</v>
      </c>
    </row>
    <row r="790" spans="1:29" x14ac:dyDescent="0.35">
      <c r="A790" t="s">
        <v>248</v>
      </c>
      <c r="B790" t="s">
        <v>249</v>
      </c>
      <c r="C790" t="s">
        <v>250</v>
      </c>
      <c r="D790">
        <v>5287021467</v>
      </c>
      <c r="E790" t="s">
        <v>251</v>
      </c>
      <c r="F790" t="s">
        <v>19</v>
      </c>
      <c r="G790">
        <v>916</v>
      </c>
      <c r="H790" t="s">
        <v>248</v>
      </c>
      <c r="I790">
        <v>33</v>
      </c>
      <c r="J790">
        <v>2</v>
      </c>
      <c r="K790" t="s">
        <v>1418</v>
      </c>
      <c r="L790" s="2">
        <v>44963</v>
      </c>
      <c r="M790" s="6">
        <v>0.18274305555555556</v>
      </c>
      <c r="N790" t="s">
        <v>1324</v>
      </c>
      <c r="O790" s="2">
        <v>44971</v>
      </c>
      <c r="P790" s="6">
        <v>0.88847222222222222</v>
      </c>
      <c r="Q790" t="s">
        <v>447</v>
      </c>
      <c r="R790" t="s">
        <v>407</v>
      </c>
      <c r="S790" t="s">
        <v>712</v>
      </c>
      <c r="T790" t="s">
        <v>727</v>
      </c>
      <c r="U790">
        <v>4</v>
      </c>
      <c r="V790">
        <v>21</v>
      </c>
      <c r="W790">
        <v>8</v>
      </c>
      <c r="X790">
        <v>33</v>
      </c>
      <c r="Y790" t="s">
        <v>666</v>
      </c>
      <c r="Z790" t="s">
        <v>633</v>
      </c>
      <c r="AA790">
        <v>314</v>
      </c>
      <c r="AB790">
        <v>628</v>
      </c>
      <c r="AC790" t="s">
        <v>407</v>
      </c>
    </row>
    <row r="791" spans="1:29" x14ac:dyDescent="0.35">
      <c r="A791" t="s">
        <v>389</v>
      </c>
      <c r="B791" t="s">
        <v>390</v>
      </c>
      <c r="C791" t="s">
        <v>391</v>
      </c>
      <c r="D791">
        <v>919478540370</v>
      </c>
      <c r="E791" t="s">
        <v>392</v>
      </c>
      <c r="F791" t="s">
        <v>10</v>
      </c>
      <c r="G791">
        <v>927</v>
      </c>
      <c r="H791" t="s">
        <v>389</v>
      </c>
      <c r="I791">
        <v>43</v>
      </c>
      <c r="J791">
        <v>4</v>
      </c>
      <c r="K791" t="s">
        <v>1254</v>
      </c>
      <c r="L791" s="2">
        <v>45233</v>
      </c>
      <c r="M791" s="6">
        <v>0.27656249999999999</v>
      </c>
      <c r="N791" t="s">
        <v>1302</v>
      </c>
      <c r="O791" s="2">
        <v>45241</v>
      </c>
      <c r="P791" s="6">
        <v>0.20853009259259259</v>
      </c>
      <c r="Q791" t="s">
        <v>493</v>
      </c>
      <c r="R791" t="s">
        <v>403</v>
      </c>
      <c r="S791" t="s">
        <v>948</v>
      </c>
      <c r="T791" t="s">
        <v>717</v>
      </c>
      <c r="U791">
        <v>6</v>
      </c>
      <c r="V791">
        <v>5</v>
      </c>
      <c r="W791">
        <v>8</v>
      </c>
      <c r="X791">
        <v>43</v>
      </c>
      <c r="Y791" t="s">
        <v>676</v>
      </c>
      <c r="Z791" t="s">
        <v>409</v>
      </c>
      <c r="AA791">
        <v>750</v>
      </c>
      <c r="AB791">
        <v>3000</v>
      </c>
      <c r="AC791" t="s">
        <v>403</v>
      </c>
    </row>
    <row r="792" spans="1:29" x14ac:dyDescent="0.35">
      <c r="A792" t="s">
        <v>52</v>
      </c>
      <c r="B792" t="s">
        <v>53</v>
      </c>
      <c r="C792" t="s">
        <v>17</v>
      </c>
      <c r="D792">
        <v>919921125624</v>
      </c>
      <c r="E792" t="s">
        <v>54</v>
      </c>
      <c r="F792" t="s">
        <v>19</v>
      </c>
      <c r="G792">
        <v>928</v>
      </c>
      <c r="H792" t="s">
        <v>52</v>
      </c>
      <c r="I792">
        <v>23</v>
      </c>
      <c r="J792">
        <v>3</v>
      </c>
      <c r="K792" t="s">
        <v>1430</v>
      </c>
      <c r="L792" s="2">
        <v>45249</v>
      </c>
      <c r="M792" s="6">
        <v>0.46277777777777779</v>
      </c>
      <c r="N792" t="s">
        <v>1506</v>
      </c>
      <c r="O792" s="2">
        <v>45257</v>
      </c>
      <c r="P792" s="6">
        <v>0.42791666666666667</v>
      </c>
      <c r="Q792" t="s">
        <v>623</v>
      </c>
      <c r="R792" t="s">
        <v>401</v>
      </c>
      <c r="S792" t="s">
        <v>948</v>
      </c>
      <c r="T792" t="s">
        <v>720</v>
      </c>
      <c r="U792">
        <v>11</v>
      </c>
      <c r="V792">
        <v>10</v>
      </c>
      <c r="W792">
        <v>8</v>
      </c>
      <c r="X792">
        <v>23</v>
      </c>
      <c r="Y792" t="s">
        <v>656</v>
      </c>
      <c r="Z792" t="s">
        <v>635</v>
      </c>
      <c r="AA792">
        <v>1098</v>
      </c>
      <c r="AB792">
        <v>3294</v>
      </c>
      <c r="AC792" t="s">
        <v>401</v>
      </c>
    </row>
    <row r="793" spans="1:29" x14ac:dyDescent="0.35">
      <c r="A793" t="s">
        <v>167</v>
      </c>
      <c r="B793" t="s">
        <v>168</v>
      </c>
      <c r="C793" t="s">
        <v>169</v>
      </c>
      <c r="D793">
        <v>625408216</v>
      </c>
      <c r="E793" t="s">
        <v>170</v>
      </c>
      <c r="F793" t="s">
        <v>19</v>
      </c>
      <c r="G793">
        <v>967</v>
      </c>
      <c r="H793" t="s">
        <v>167</v>
      </c>
      <c r="I793">
        <v>68</v>
      </c>
      <c r="J793">
        <v>4</v>
      </c>
      <c r="K793" t="s">
        <v>1330</v>
      </c>
      <c r="L793" s="2">
        <v>44969</v>
      </c>
      <c r="M793" s="6">
        <v>1.4849537037037038E-2</v>
      </c>
      <c r="N793" t="s">
        <v>1310</v>
      </c>
      <c r="O793" s="2">
        <v>44977</v>
      </c>
      <c r="P793" s="6">
        <v>0.77069444444444446</v>
      </c>
      <c r="Q793" t="s">
        <v>485</v>
      </c>
      <c r="R793" t="s">
        <v>407</v>
      </c>
      <c r="S793" t="s">
        <v>712</v>
      </c>
      <c r="T793" t="s">
        <v>720</v>
      </c>
      <c r="U793">
        <v>0</v>
      </c>
      <c r="V793">
        <v>18</v>
      </c>
      <c r="W793">
        <v>8</v>
      </c>
      <c r="X793">
        <v>68</v>
      </c>
      <c r="Y793" t="s">
        <v>700</v>
      </c>
      <c r="Z793" t="s">
        <v>629</v>
      </c>
      <c r="AA793">
        <v>597</v>
      </c>
      <c r="AB793">
        <v>2388</v>
      </c>
      <c r="AC793" t="s">
        <v>407</v>
      </c>
    </row>
    <row r="794" spans="1:29" x14ac:dyDescent="0.35">
      <c r="A794" t="s">
        <v>83</v>
      </c>
      <c r="B794" t="s">
        <v>84</v>
      </c>
      <c r="C794" t="s">
        <v>85</v>
      </c>
      <c r="D794">
        <v>1731643700</v>
      </c>
      <c r="E794" t="s">
        <v>86</v>
      </c>
      <c r="F794" t="s">
        <v>19</v>
      </c>
      <c r="G794">
        <v>970</v>
      </c>
      <c r="H794" t="s">
        <v>83</v>
      </c>
      <c r="I794">
        <v>54</v>
      </c>
      <c r="J794">
        <v>4</v>
      </c>
      <c r="K794" t="s">
        <v>1365</v>
      </c>
      <c r="L794" s="2">
        <v>45029</v>
      </c>
      <c r="M794" s="6">
        <v>0.1434375</v>
      </c>
      <c r="N794" t="s">
        <v>1573</v>
      </c>
      <c r="O794" s="2">
        <v>45037</v>
      </c>
      <c r="P794" s="6">
        <v>0.90089120370370368</v>
      </c>
      <c r="Q794" t="s">
        <v>485</v>
      </c>
      <c r="R794" t="s">
        <v>401</v>
      </c>
      <c r="S794" t="s">
        <v>997</v>
      </c>
      <c r="T794" t="s">
        <v>740</v>
      </c>
      <c r="U794">
        <v>3</v>
      </c>
      <c r="V794">
        <v>21</v>
      </c>
      <c r="W794">
        <v>8</v>
      </c>
      <c r="X794">
        <v>54</v>
      </c>
      <c r="Y794" t="s">
        <v>687</v>
      </c>
      <c r="Z794" t="s">
        <v>638</v>
      </c>
      <c r="AA794">
        <v>1236</v>
      </c>
      <c r="AB794">
        <v>4944</v>
      </c>
      <c r="AC794" t="s">
        <v>401</v>
      </c>
    </row>
    <row r="795" spans="1:29" x14ac:dyDescent="0.35">
      <c r="A795" t="s">
        <v>111</v>
      </c>
      <c r="B795" t="s">
        <v>112</v>
      </c>
      <c r="C795" t="s">
        <v>113</v>
      </c>
      <c r="D795">
        <v>3431035116</v>
      </c>
      <c r="E795" t="s">
        <v>114</v>
      </c>
      <c r="F795" t="s">
        <v>10</v>
      </c>
      <c r="G795">
        <v>971</v>
      </c>
      <c r="H795" t="s">
        <v>111</v>
      </c>
      <c r="I795">
        <v>47</v>
      </c>
      <c r="J795">
        <v>1</v>
      </c>
      <c r="K795" t="s">
        <v>1300</v>
      </c>
      <c r="L795" s="2">
        <v>44987</v>
      </c>
      <c r="M795" s="6">
        <v>0.16820601851851852</v>
      </c>
      <c r="N795" t="s">
        <v>1401</v>
      </c>
      <c r="O795" s="2">
        <v>44995</v>
      </c>
      <c r="P795" s="6">
        <v>0.80388888888888888</v>
      </c>
      <c r="Q795" t="s">
        <v>292</v>
      </c>
      <c r="R795" t="s">
        <v>414</v>
      </c>
      <c r="S795" t="s">
        <v>839</v>
      </c>
      <c r="T795" t="s">
        <v>740</v>
      </c>
      <c r="U795">
        <v>4</v>
      </c>
      <c r="V795">
        <v>19</v>
      </c>
      <c r="W795">
        <v>8</v>
      </c>
      <c r="X795">
        <v>47</v>
      </c>
      <c r="Y795" t="s">
        <v>680</v>
      </c>
      <c r="Z795" t="s">
        <v>633</v>
      </c>
      <c r="AA795">
        <v>1638</v>
      </c>
      <c r="AB795">
        <v>1638</v>
      </c>
      <c r="AC795" t="s">
        <v>414</v>
      </c>
    </row>
    <row r="796" spans="1:29" x14ac:dyDescent="0.35">
      <c r="A796" t="s">
        <v>302</v>
      </c>
      <c r="B796" t="s">
        <v>303</v>
      </c>
      <c r="C796" t="s">
        <v>8</v>
      </c>
      <c r="D796">
        <v>910413737551</v>
      </c>
      <c r="E796" t="s">
        <v>304</v>
      </c>
      <c r="F796" t="s">
        <v>10</v>
      </c>
      <c r="G796">
        <v>975</v>
      </c>
      <c r="H796" t="s">
        <v>302</v>
      </c>
      <c r="I796">
        <v>62</v>
      </c>
      <c r="J796">
        <v>2</v>
      </c>
      <c r="K796" t="s">
        <v>1260</v>
      </c>
      <c r="L796" s="2">
        <v>44989</v>
      </c>
      <c r="M796" s="6">
        <v>1.8425925925925925E-2</v>
      </c>
      <c r="N796" t="s">
        <v>1268</v>
      </c>
      <c r="O796" s="2">
        <v>44997</v>
      </c>
      <c r="P796" s="6">
        <v>0.33590277777777777</v>
      </c>
      <c r="Q796" t="s">
        <v>292</v>
      </c>
      <c r="R796" t="s">
        <v>414</v>
      </c>
      <c r="S796" t="s">
        <v>839</v>
      </c>
      <c r="T796" t="s">
        <v>713</v>
      </c>
      <c r="U796">
        <v>0</v>
      </c>
      <c r="V796">
        <v>8</v>
      </c>
      <c r="W796">
        <v>8</v>
      </c>
      <c r="X796">
        <v>62</v>
      </c>
      <c r="Y796" t="s">
        <v>694</v>
      </c>
      <c r="Z796" t="s">
        <v>633</v>
      </c>
      <c r="AA796">
        <v>1356</v>
      </c>
      <c r="AB796">
        <v>2712</v>
      </c>
      <c r="AC796" t="s">
        <v>414</v>
      </c>
    </row>
    <row r="797" spans="1:29" x14ac:dyDescent="0.35">
      <c r="A797" t="s">
        <v>275</v>
      </c>
      <c r="B797" t="s">
        <v>276</v>
      </c>
      <c r="C797" t="s">
        <v>141</v>
      </c>
      <c r="D797">
        <v>3859920805</v>
      </c>
      <c r="E797" t="s">
        <v>277</v>
      </c>
      <c r="F797" t="s">
        <v>19</v>
      </c>
      <c r="G797">
        <v>985</v>
      </c>
      <c r="H797" t="s">
        <v>275</v>
      </c>
      <c r="I797">
        <v>31</v>
      </c>
      <c r="J797">
        <v>4</v>
      </c>
      <c r="K797" t="s">
        <v>1348</v>
      </c>
      <c r="L797" s="2">
        <v>45204</v>
      </c>
      <c r="M797" s="6">
        <v>0.4773148148148148</v>
      </c>
      <c r="N797" t="s">
        <v>1388</v>
      </c>
      <c r="O797" s="2">
        <v>45212</v>
      </c>
      <c r="P797" s="6">
        <v>0.70387731481481486</v>
      </c>
      <c r="Q797" t="s">
        <v>422</v>
      </c>
      <c r="R797" t="s">
        <v>424</v>
      </c>
      <c r="S797" t="s">
        <v>1006</v>
      </c>
      <c r="T797" t="s">
        <v>740</v>
      </c>
      <c r="U797">
        <v>11</v>
      </c>
      <c r="V797">
        <v>16</v>
      </c>
      <c r="W797">
        <v>8</v>
      </c>
      <c r="X797">
        <v>31</v>
      </c>
      <c r="Y797" t="s">
        <v>664</v>
      </c>
      <c r="Z797" t="s">
        <v>633</v>
      </c>
      <c r="AA797">
        <v>1804</v>
      </c>
      <c r="AB797">
        <v>7216</v>
      </c>
      <c r="AC797" t="s">
        <v>424</v>
      </c>
    </row>
    <row r="798" spans="1:29" x14ac:dyDescent="0.35">
      <c r="A798" t="s">
        <v>20</v>
      </c>
      <c r="B798" t="s">
        <v>21</v>
      </c>
      <c r="C798" t="s">
        <v>22</v>
      </c>
      <c r="D798">
        <v>7232349928</v>
      </c>
      <c r="E798" t="s">
        <v>23</v>
      </c>
      <c r="F798" t="s">
        <v>19</v>
      </c>
      <c r="G798">
        <v>994</v>
      </c>
      <c r="H798" t="s">
        <v>20</v>
      </c>
      <c r="I798">
        <v>68</v>
      </c>
      <c r="J798">
        <v>2</v>
      </c>
      <c r="K798" t="s">
        <v>1263</v>
      </c>
      <c r="L798" s="2">
        <v>44970</v>
      </c>
      <c r="M798" s="6">
        <v>0.94763888888888892</v>
      </c>
      <c r="N798" t="s">
        <v>1378</v>
      </c>
      <c r="O798" s="2">
        <v>44978</v>
      </c>
      <c r="P798" s="6">
        <v>0.28159722222222222</v>
      </c>
      <c r="Q798" t="s">
        <v>624</v>
      </c>
      <c r="R798" t="s">
        <v>407</v>
      </c>
      <c r="S798" t="s">
        <v>712</v>
      </c>
      <c r="T798" t="s">
        <v>727</v>
      </c>
      <c r="U798">
        <v>22</v>
      </c>
      <c r="V798">
        <v>6</v>
      </c>
      <c r="W798">
        <v>8</v>
      </c>
      <c r="X798">
        <v>68</v>
      </c>
      <c r="Y798" t="s">
        <v>700</v>
      </c>
      <c r="Z798" t="s">
        <v>629</v>
      </c>
      <c r="AA798">
        <v>597</v>
      </c>
      <c r="AB798">
        <v>1194</v>
      </c>
      <c r="AC798" t="s">
        <v>407</v>
      </c>
    </row>
    <row r="799" spans="1:29" x14ac:dyDescent="0.35">
      <c r="A799" t="s">
        <v>186</v>
      </c>
      <c r="B799" t="s">
        <v>187</v>
      </c>
      <c r="C799" t="s">
        <v>188</v>
      </c>
      <c r="D799">
        <v>917543187237</v>
      </c>
      <c r="E799" t="s">
        <v>189</v>
      </c>
      <c r="F799" t="s">
        <v>19</v>
      </c>
      <c r="G799">
        <v>998</v>
      </c>
      <c r="H799" t="s">
        <v>186</v>
      </c>
      <c r="I799">
        <v>44</v>
      </c>
      <c r="J799">
        <v>1</v>
      </c>
      <c r="K799" t="s">
        <v>1374</v>
      </c>
      <c r="L799" s="2">
        <v>45236</v>
      </c>
      <c r="M799" s="6">
        <v>0.67859953703703701</v>
      </c>
      <c r="N799" t="s">
        <v>1301</v>
      </c>
      <c r="O799" s="2">
        <v>45244</v>
      </c>
      <c r="P799" s="6">
        <v>0.18987268518518519</v>
      </c>
      <c r="Q799" t="s">
        <v>541</v>
      </c>
      <c r="R799" t="s">
        <v>403</v>
      </c>
      <c r="S799" t="s">
        <v>948</v>
      </c>
      <c r="T799" t="s">
        <v>727</v>
      </c>
      <c r="U799">
        <v>16</v>
      </c>
      <c r="V799">
        <v>4</v>
      </c>
      <c r="W799">
        <v>8</v>
      </c>
      <c r="X799">
        <v>44</v>
      </c>
      <c r="Y799" t="s">
        <v>677</v>
      </c>
      <c r="Z799" t="s">
        <v>631</v>
      </c>
      <c r="AA799">
        <v>794</v>
      </c>
      <c r="AB799">
        <v>794</v>
      </c>
      <c r="AC799" t="s">
        <v>403</v>
      </c>
    </row>
    <row r="800" spans="1:29" x14ac:dyDescent="0.35">
      <c r="A800" t="s">
        <v>151</v>
      </c>
      <c r="B800" t="s">
        <v>152</v>
      </c>
      <c r="C800" t="s">
        <v>153</v>
      </c>
      <c r="D800">
        <v>1972392634</v>
      </c>
      <c r="E800" t="s">
        <v>154</v>
      </c>
      <c r="F800" t="s">
        <v>19</v>
      </c>
      <c r="G800">
        <v>1</v>
      </c>
      <c r="H800" t="s">
        <v>151</v>
      </c>
      <c r="I800">
        <v>67</v>
      </c>
      <c r="J800">
        <v>5</v>
      </c>
      <c r="K800" t="s">
        <v>1244</v>
      </c>
      <c r="L800" s="2">
        <v>44981</v>
      </c>
      <c r="M800" s="6">
        <v>0.99181712962962965</v>
      </c>
      <c r="N800" t="s">
        <v>1245</v>
      </c>
      <c r="O800" s="2">
        <v>44990</v>
      </c>
      <c r="P800" s="6">
        <v>0.3105324074074074</v>
      </c>
      <c r="Q800" t="s">
        <v>400</v>
      </c>
      <c r="R800" t="s">
        <v>401</v>
      </c>
      <c r="S800" t="s">
        <v>712</v>
      </c>
      <c r="T800" t="s">
        <v>717</v>
      </c>
      <c r="U800">
        <v>23</v>
      </c>
      <c r="V800">
        <v>7</v>
      </c>
      <c r="W800">
        <v>9</v>
      </c>
      <c r="X800">
        <v>67</v>
      </c>
      <c r="Y800" t="s">
        <v>699</v>
      </c>
      <c r="Z800" t="s">
        <v>409</v>
      </c>
      <c r="AA800">
        <v>1374</v>
      </c>
      <c r="AB800">
        <v>6870</v>
      </c>
      <c r="AC800" t="s">
        <v>401</v>
      </c>
    </row>
    <row r="801" spans="1:29" x14ac:dyDescent="0.35">
      <c r="A801" t="s">
        <v>344</v>
      </c>
      <c r="B801" t="s">
        <v>345</v>
      </c>
      <c r="C801" t="s">
        <v>702</v>
      </c>
      <c r="D801">
        <v>919113488461</v>
      </c>
      <c r="E801" t="s">
        <v>346</v>
      </c>
      <c r="F801" t="s">
        <v>10</v>
      </c>
      <c r="G801">
        <v>90</v>
      </c>
      <c r="H801" t="s">
        <v>344</v>
      </c>
      <c r="I801">
        <v>41</v>
      </c>
      <c r="J801">
        <v>3</v>
      </c>
      <c r="K801" t="s">
        <v>1252</v>
      </c>
      <c r="L801" s="2">
        <v>45239</v>
      </c>
      <c r="M801" s="6">
        <v>0.87101851851851853</v>
      </c>
      <c r="N801" t="s">
        <v>1256</v>
      </c>
      <c r="O801" s="2">
        <v>45248</v>
      </c>
      <c r="P801" s="6">
        <v>0.74207175925925928</v>
      </c>
      <c r="Q801" t="s">
        <v>461</v>
      </c>
      <c r="R801" t="s">
        <v>403</v>
      </c>
      <c r="S801" t="s">
        <v>948</v>
      </c>
      <c r="T801" t="s">
        <v>740</v>
      </c>
      <c r="U801">
        <v>20</v>
      </c>
      <c r="V801">
        <v>17</v>
      </c>
      <c r="W801">
        <v>9</v>
      </c>
      <c r="X801">
        <v>41</v>
      </c>
      <c r="Y801" t="s">
        <v>674</v>
      </c>
      <c r="Z801" t="s">
        <v>635</v>
      </c>
      <c r="AA801">
        <v>1977</v>
      </c>
      <c r="AB801">
        <v>5931</v>
      </c>
      <c r="AC801" t="s">
        <v>403</v>
      </c>
    </row>
    <row r="802" spans="1:29" x14ac:dyDescent="0.35">
      <c r="A802" t="s">
        <v>52</v>
      </c>
      <c r="B802" t="s">
        <v>53</v>
      </c>
      <c r="C802" t="s">
        <v>17</v>
      </c>
      <c r="D802">
        <v>919921125624</v>
      </c>
      <c r="E802" t="s">
        <v>54</v>
      </c>
      <c r="F802" t="s">
        <v>19</v>
      </c>
      <c r="G802">
        <v>4</v>
      </c>
      <c r="H802" t="s">
        <v>52</v>
      </c>
      <c r="I802">
        <v>14</v>
      </c>
      <c r="J802">
        <v>5</v>
      </c>
      <c r="K802" t="s">
        <v>1269</v>
      </c>
      <c r="L802" s="2">
        <v>45117</v>
      </c>
      <c r="M802" s="6">
        <v>0.19755787037037037</v>
      </c>
      <c r="N802" t="s">
        <v>1247</v>
      </c>
      <c r="O802" s="2">
        <v>45126</v>
      </c>
      <c r="P802" s="6">
        <v>0.27318287037037037</v>
      </c>
      <c r="Q802" t="s">
        <v>404</v>
      </c>
      <c r="R802" t="s">
        <v>405</v>
      </c>
      <c r="S802" t="s">
        <v>998</v>
      </c>
      <c r="T802" t="s">
        <v>727</v>
      </c>
      <c r="U802">
        <v>4</v>
      </c>
      <c r="V802">
        <v>6</v>
      </c>
      <c r="W802">
        <v>9</v>
      </c>
      <c r="X802">
        <v>14</v>
      </c>
      <c r="Y802" t="s">
        <v>647</v>
      </c>
      <c r="Z802" t="s">
        <v>633</v>
      </c>
      <c r="AA802">
        <v>1915</v>
      </c>
      <c r="AB802">
        <v>9575</v>
      </c>
      <c r="AC802" t="s">
        <v>405</v>
      </c>
    </row>
    <row r="803" spans="1:29" x14ac:dyDescent="0.35">
      <c r="A803" t="s">
        <v>95</v>
      </c>
      <c r="B803" t="s">
        <v>96</v>
      </c>
      <c r="C803" t="s">
        <v>97</v>
      </c>
      <c r="D803">
        <v>7196287267</v>
      </c>
      <c r="E803" t="s">
        <v>98</v>
      </c>
      <c r="F803" t="s">
        <v>19</v>
      </c>
      <c r="G803">
        <v>52</v>
      </c>
      <c r="H803" t="s">
        <v>95</v>
      </c>
      <c r="I803">
        <v>9</v>
      </c>
      <c r="J803">
        <v>1</v>
      </c>
      <c r="K803" t="s">
        <v>1280</v>
      </c>
      <c r="L803" s="2">
        <v>45167</v>
      </c>
      <c r="M803" s="6">
        <v>0.83011574074074079</v>
      </c>
      <c r="N803" t="s">
        <v>1281</v>
      </c>
      <c r="O803" s="2">
        <v>45176</v>
      </c>
      <c r="P803" s="6">
        <v>0.1819675925925926</v>
      </c>
      <c r="Q803" t="s">
        <v>442</v>
      </c>
      <c r="R803" t="s">
        <v>409</v>
      </c>
      <c r="S803" t="s">
        <v>887</v>
      </c>
      <c r="T803" t="s">
        <v>731</v>
      </c>
      <c r="U803">
        <v>19</v>
      </c>
      <c r="V803">
        <v>4</v>
      </c>
      <c r="W803">
        <v>9</v>
      </c>
      <c r="X803">
        <v>9</v>
      </c>
      <c r="Y803" t="s">
        <v>641</v>
      </c>
      <c r="Z803" t="s">
        <v>633</v>
      </c>
      <c r="AA803">
        <v>1605</v>
      </c>
      <c r="AB803">
        <v>1605</v>
      </c>
      <c r="AC803" t="s">
        <v>409</v>
      </c>
    </row>
    <row r="804" spans="1:29" x14ac:dyDescent="0.35">
      <c r="A804" t="s">
        <v>252</v>
      </c>
      <c r="B804" t="s">
        <v>253</v>
      </c>
      <c r="C804" t="s">
        <v>254</v>
      </c>
      <c r="D804">
        <v>916181058210</v>
      </c>
      <c r="E804" t="s">
        <v>255</v>
      </c>
      <c r="F804" t="s">
        <v>19</v>
      </c>
      <c r="G804">
        <v>29</v>
      </c>
      <c r="H804" t="s">
        <v>252</v>
      </c>
      <c r="I804">
        <v>10</v>
      </c>
      <c r="J804">
        <v>5</v>
      </c>
      <c r="K804" t="s">
        <v>1285</v>
      </c>
      <c r="L804" s="2">
        <v>45191</v>
      </c>
      <c r="M804" s="6">
        <v>4.6087962962962963E-2</v>
      </c>
      <c r="N804" t="s">
        <v>1286</v>
      </c>
      <c r="O804" s="2">
        <v>45200</v>
      </c>
      <c r="P804" s="6">
        <v>0.60365740740740736</v>
      </c>
      <c r="Q804" t="s">
        <v>427</v>
      </c>
      <c r="R804" t="s">
        <v>405</v>
      </c>
      <c r="S804" t="s">
        <v>1005</v>
      </c>
      <c r="T804" t="s">
        <v>717</v>
      </c>
      <c r="U804">
        <v>1</v>
      </c>
      <c r="V804">
        <v>14</v>
      </c>
      <c r="W804">
        <v>9</v>
      </c>
      <c r="X804">
        <v>10</v>
      </c>
      <c r="Y804" t="s">
        <v>642</v>
      </c>
      <c r="Z804" t="s">
        <v>638</v>
      </c>
      <c r="AA804">
        <v>259</v>
      </c>
      <c r="AB804">
        <v>1295</v>
      </c>
      <c r="AC804" t="s">
        <v>405</v>
      </c>
    </row>
    <row r="805" spans="1:29" x14ac:dyDescent="0.35">
      <c r="A805" t="s">
        <v>36</v>
      </c>
      <c r="B805" t="s">
        <v>37</v>
      </c>
      <c r="C805" t="s">
        <v>38</v>
      </c>
      <c r="D805">
        <v>7138085704</v>
      </c>
      <c r="E805" t="s">
        <v>39</v>
      </c>
      <c r="F805" t="s">
        <v>10</v>
      </c>
      <c r="G805">
        <v>80</v>
      </c>
      <c r="H805" t="s">
        <v>36</v>
      </c>
      <c r="I805">
        <v>39</v>
      </c>
      <c r="J805">
        <v>4</v>
      </c>
      <c r="K805" t="s">
        <v>1296</v>
      </c>
      <c r="L805" s="2">
        <v>44928</v>
      </c>
      <c r="M805" s="6">
        <v>0.4632175925925926</v>
      </c>
      <c r="N805" t="s">
        <v>1297</v>
      </c>
      <c r="O805" s="2">
        <v>44937</v>
      </c>
      <c r="P805" s="6">
        <v>8.7384259259259259E-2</v>
      </c>
      <c r="Q805" t="s">
        <v>456</v>
      </c>
      <c r="R805" t="s">
        <v>424</v>
      </c>
      <c r="S805" t="s">
        <v>1002</v>
      </c>
      <c r="T805" t="s">
        <v>727</v>
      </c>
      <c r="U805">
        <v>11</v>
      </c>
      <c r="V805">
        <v>2</v>
      </c>
      <c r="W805">
        <v>9</v>
      </c>
      <c r="X805">
        <v>39</v>
      </c>
      <c r="Y805" t="s">
        <v>672</v>
      </c>
      <c r="Z805" t="s">
        <v>644</v>
      </c>
      <c r="AA805">
        <v>387</v>
      </c>
      <c r="AB805">
        <v>1548</v>
      </c>
      <c r="AC805" t="s">
        <v>424</v>
      </c>
    </row>
    <row r="806" spans="1:29" x14ac:dyDescent="0.35">
      <c r="A806" t="s">
        <v>178</v>
      </c>
      <c r="B806" t="s">
        <v>179</v>
      </c>
      <c r="C806" t="s">
        <v>180</v>
      </c>
      <c r="D806">
        <v>9843970658</v>
      </c>
      <c r="E806" t="s">
        <v>181</v>
      </c>
      <c r="F806" t="s">
        <v>19</v>
      </c>
      <c r="G806">
        <v>9</v>
      </c>
      <c r="H806" t="s">
        <v>178</v>
      </c>
      <c r="I806">
        <v>27</v>
      </c>
      <c r="J806">
        <v>4</v>
      </c>
      <c r="K806" t="s">
        <v>1278</v>
      </c>
      <c r="L806" s="2">
        <v>45158</v>
      </c>
      <c r="M806" s="6">
        <v>0.98600694444444448</v>
      </c>
      <c r="N806" t="s">
        <v>1280</v>
      </c>
      <c r="O806" s="2">
        <v>45167</v>
      </c>
      <c r="P806" s="6">
        <v>0.99993055555555554</v>
      </c>
      <c r="Q806" t="s">
        <v>406</v>
      </c>
      <c r="R806" t="s">
        <v>409</v>
      </c>
      <c r="S806" t="s">
        <v>887</v>
      </c>
      <c r="T806" t="s">
        <v>720</v>
      </c>
      <c r="U806">
        <v>23</v>
      </c>
      <c r="V806">
        <v>23</v>
      </c>
      <c r="W806">
        <v>9</v>
      </c>
      <c r="X806">
        <v>27</v>
      </c>
      <c r="Y806" t="s">
        <v>660</v>
      </c>
      <c r="Z806" t="s">
        <v>638</v>
      </c>
      <c r="AA806">
        <v>548</v>
      </c>
      <c r="AB806">
        <v>2192</v>
      </c>
      <c r="AC806" t="s">
        <v>409</v>
      </c>
    </row>
    <row r="807" spans="1:29" x14ac:dyDescent="0.35">
      <c r="A807" t="s">
        <v>386</v>
      </c>
      <c r="B807" t="s">
        <v>387</v>
      </c>
      <c r="C807" t="s">
        <v>211</v>
      </c>
      <c r="D807">
        <v>913621448305</v>
      </c>
      <c r="E807" t="s">
        <v>388</v>
      </c>
      <c r="F807" t="s">
        <v>10</v>
      </c>
      <c r="G807">
        <v>94</v>
      </c>
      <c r="H807" t="s">
        <v>386</v>
      </c>
      <c r="I807">
        <v>69</v>
      </c>
      <c r="J807">
        <v>5</v>
      </c>
      <c r="K807" t="s">
        <v>1300</v>
      </c>
      <c r="L807" s="2">
        <v>44987</v>
      </c>
      <c r="M807" s="6">
        <v>0.61884259259259256</v>
      </c>
      <c r="N807" t="s">
        <v>1318</v>
      </c>
      <c r="O807" s="2">
        <v>44996</v>
      </c>
      <c r="P807" s="6">
        <v>0.34362268518518518</v>
      </c>
      <c r="Q807" t="s">
        <v>339</v>
      </c>
      <c r="R807" t="s">
        <v>414</v>
      </c>
      <c r="S807" t="s">
        <v>839</v>
      </c>
      <c r="T807" t="s">
        <v>740</v>
      </c>
      <c r="U807">
        <v>14</v>
      </c>
      <c r="V807">
        <v>8</v>
      </c>
      <c r="W807">
        <v>9</v>
      </c>
      <c r="X807">
        <v>69</v>
      </c>
      <c r="Y807" t="s">
        <v>701</v>
      </c>
      <c r="Z807" t="s">
        <v>638</v>
      </c>
      <c r="AA807">
        <v>998</v>
      </c>
      <c r="AB807">
        <v>4990</v>
      </c>
      <c r="AC807" t="s">
        <v>414</v>
      </c>
    </row>
    <row r="808" spans="1:29" x14ac:dyDescent="0.35">
      <c r="A808" t="s">
        <v>386</v>
      </c>
      <c r="B808" t="s">
        <v>387</v>
      </c>
      <c r="C808" t="s">
        <v>211</v>
      </c>
      <c r="D808">
        <v>913621448305</v>
      </c>
      <c r="E808" t="s">
        <v>388</v>
      </c>
      <c r="F808" t="s">
        <v>10</v>
      </c>
      <c r="G808">
        <v>96</v>
      </c>
      <c r="H808" t="s">
        <v>386</v>
      </c>
      <c r="I808">
        <v>25</v>
      </c>
      <c r="J808">
        <v>3</v>
      </c>
      <c r="K808" t="s">
        <v>1266</v>
      </c>
      <c r="L808" s="2">
        <v>44999</v>
      </c>
      <c r="M808" s="6">
        <v>0.62524305555555559</v>
      </c>
      <c r="N808" t="s">
        <v>1321</v>
      </c>
      <c r="O808" s="2">
        <v>45008</v>
      </c>
      <c r="P808" s="6">
        <v>0.37229166666666669</v>
      </c>
      <c r="Q808" t="s">
        <v>465</v>
      </c>
      <c r="R808" t="s">
        <v>401</v>
      </c>
      <c r="S808" t="s">
        <v>839</v>
      </c>
      <c r="T808" t="s">
        <v>731</v>
      </c>
      <c r="U808">
        <v>15</v>
      </c>
      <c r="V808">
        <v>8</v>
      </c>
      <c r="W808">
        <v>9</v>
      </c>
      <c r="X808">
        <v>25</v>
      </c>
      <c r="Y808" t="s">
        <v>658</v>
      </c>
      <c r="Z808" t="s">
        <v>631</v>
      </c>
      <c r="AA808">
        <v>1202</v>
      </c>
      <c r="AB808">
        <v>3606</v>
      </c>
      <c r="AC808" t="s">
        <v>401</v>
      </c>
    </row>
    <row r="809" spans="1:29" x14ac:dyDescent="0.35">
      <c r="A809" t="s">
        <v>223</v>
      </c>
      <c r="B809" t="s">
        <v>224</v>
      </c>
      <c r="C809" t="s">
        <v>121</v>
      </c>
      <c r="D809">
        <v>9732644810</v>
      </c>
      <c r="E809" t="s">
        <v>225</v>
      </c>
      <c r="F809" t="s">
        <v>19</v>
      </c>
      <c r="G809">
        <v>17</v>
      </c>
      <c r="H809" t="s">
        <v>223</v>
      </c>
      <c r="I809">
        <v>60</v>
      </c>
      <c r="J809">
        <v>2</v>
      </c>
      <c r="K809" t="s">
        <v>1304</v>
      </c>
      <c r="L809" s="2">
        <v>45234</v>
      </c>
      <c r="M809" s="6">
        <v>0.48024305555555558</v>
      </c>
      <c r="N809" t="s">
        <v>1251</v>
      </c>
      <c r="O809" s="2">
        <v>45243</v>
      </c>
      <c r="P809" s="6">
        <v>0.77792824074074074</v>
      </c>
      <c r="Q809" t="s">
        <v>207</v>
      </c>
      <c r="R809" t="s">
        <v>403</v>
      </c>
      <c r="S809" t="s">
        <v>948</v>
      </c>
      <c r="T809" t="s">
        <v>713</v>
      </c>
      <c r="U809">
        <v>11</v>
      </c>
      <c r="V809">
        <v>18</v>
      </c>
      <c r="W809">
        <v>9</v>
      </c>
      <c r="X809">
        <v>60</v>
      </c>
      <c r="Y809" t="s">
        <v>692</v>
      </c>
      <c r="Z809" t="s">
        <v>635</v>
      </c>
      <c r="AA809">
        <v>827</v>
      </c>
      <c r="AB809">
        <v>1654</v>
      </c>
      <c r="AC809" t="s">
        <v>403</v>
      </c>
    </row>
    <row r="810" spans="1:29" x14ac:dyDescent="0.35">
      <c r="A810" t="s">
        <v>75</v>
      </c>
      <c r="B810" t="s">
        <v>76</v>
      </c>
      <c r="C810" t="s">
        <v>77</v>
      </c>
      <c r="D810">
        <v>919080029661</v>
      </c>
      <c r="E810" t="s">
        <v>78</v>
      </c>
      <c r="F810" t="s">
        <v>19</v>
      </c>
      <c r="G810">
        <v>24</v>
      </c>
      <c r="H810" t="s">
        <v>75</v>
      </c>
      <c r="I810">
        <v>42</v>
      </c>
      <c r="J810">
        <v>3</v>
      </c>
      <c r="K810" t="s">
        <v>1335</v>
      </c>
      <c r="L810" s="2">
        <v>45132</v>
      </c>
      <c r="M810" s="6">
        <v>0.21576388888888889</v>
      </c>
      <c r="N810" t="s">
        <v>1336</v>
      </c>
      <c r="O810" s="2">
        <v>45141</v>
      </c>
      <c r="P810" s="6">
        <v>0.33165509259259257</v>
      </c>
      <c r="Q810" t="s">
        <v>423</v>
      </c>
      <c r="R810" t="s">
        <v>424</v>
      </c>
      <c r="S810" t="s">
        <v>998</v>
      </c>
      <c r="T810" t="s">
        <v>731</v>
      </c>
      <c r="U810">
        <v>5</v>
      </c>
      <c r="V810">
        <v>7</v>
      </c>
      <c r="W810">
        <v>9</v>
      </c>
      <c r="X810">
        <v>42</v>
      </c>
      <c r="Y810" t="s">
        <v>675</v>
      </c>
      <c r="Z810" t="s">
        <v>635</v>
      </c>
      <c r="AA810">
        <v>1744</v>
      </c>
      <c r="AB810">
        <v>5232</v>
      </c>
      <c r="AC810" t="s">
        <v>424</v>
      </c>
    </row>
    <row r="811" spans="1:29" x14ac:dyDescent="0.35">
      <c r="A811" t="s">
        <v>313</v>
      </c>
      <c r="B811" t="s">
        <v>314</v>
      </c>
      <c r="C811" t="s">
        <v>315</v>
      </c>
      <c r="D811">
        <v>8448890371</v>
      </c>
      <c r="E811" t="s">
        <v>316</v>
      </c>
      <c r="F811" t="s">
        <v>19</v>
      </c>
      <c r="G811">
        <v>42</v>
      </c>
      <c r="H811" t="s">
        <v>313</v>
      </c>
      <c r="I811">
        <v>35</v>
      </c>
      <c r="J811">
        <v>1</v>
      </c>
      <c r="K811" t="s">
        <v>1261</v>
      </c>
      <c r="L811" s="2">
        <v>44983</v>
      </c>
      <c r="M811" s="6">
        <v>5.9953703703703705E-3</v>
      </c>
      <c r="N811" t="s">
        <v>1340</v>
      </c>
      <c r="O811" s="2">
        <v>44992</v>
      </c>
      <c r="P811" s="6">
        <v>0.72115740740740741</v>
      </c>
      <c r="Q811" t="s">
        <v>435</v>
      </c>
      <c r="R811" t="s">
        <v>414</v>
      </c>
      <c r="S811" t="s">
        <v>712</v>
      </c>
      <c r="T811" t="s">
        <v>720</v>
      </c>
      <c r="U811">
        <v>0</v>
      </c>
      <c r="V811">
        <v>17</v>
      </c>
      <c r="W811">
        <v>9</v>
      </c>
      <c r="X811">
        <v>35</v>
      </c>
      <c r="Y811" t="s">
        <v>668</v>
      </c>
      <c r="Z811" t="s">
        <v>633</v>
      </c>
      <c r="AA811">
        <v>1865</v>
      </c>
      <c r="AB811">
        <v>1865</v>
      </c>
      <c r="AC811" t="s">
        <v>414</v>
      </c>
    </row>
    <row r="812" spans="1:29" x14ac:dyDescent="0.35">
      <c r="A812" t="s">
        <v>186</v>
      </c>
      <c r="B812" t="s">
        <v>187</v>
      </c>
      <c r="C812" t="s">
        <v>188</v>
      </c>
      <c r="D812">
        <v>917543187237</v>
      </c>
      <c r="E812" t="s">
        <v>189</v>
      </c>
      <c r="F812" t="s">
        <v>19</v>
      </c>
      <c r="G812">
        <v>86</v>
      </c>
      <c r="H812" t="s">
        <v>186</v>
      </c>
      <c r="I812">
        <v>39</v>
      </c>
      <c r="J812">
        <v>4</v>
      </c>
      <c r="K812" t="s">
        <v>1361</v>
      </c>
      <c r="L812" s="2">
        <v>45182</v>
      </c>
      <c r="M812" s="6">
        <v>0.47765046296296299</v>
      </c>
      <c r="N812" t="s">
        <v>1285</v>
      </c>
      <c r="O812" s="2">
        <v>45191</v>
      </c>
      <c r="P812" s="6">
        <v>0.58993055555555551</v>
      </c>
      <c r="Q812" t="s">
        <v>408</v>
      </c>
      <c r="R812" t="s">
        <v>424</v>
      </c>
      <c r="S812" t="s">
        <v>1005</v>
      </c>
      <c r="T812" t="s">
        <v>715</v>
      </c>
      <c r="U812">
        <v>11</v>
      </c>
      <c r="V812">
        <v>14</v>
      </c>
      <c r="W812">
        <v>9</v>
      </c>
      <c r="X812">
        <v>39</v>
      </c>
      <c r="Y812" t="s">
        <v>672</v>
      </c>
      <c r="Z812" t="s">
        <v>644</v>
      </c>
      <c r="AA812">
        <v>387</v>
      </c>
      <c r="AB812">
        <v>1548</v>
      </c>
      <c r="AC812" t="s">
        <v>424</v>
      </c>
    </row>
    <row r="813" spans="1:29" x14ac:dyDescent="0.35">
      <c r="A813" t="s">
        <v>213</v>
      </c>
      <c r="B813" t="s">
        <v>214</v>
      </c>
      <c r="C813" t="s">
        <v>215</v>
      </c>
      <c r="D813">
        <v>918068004996</v>
      </c>
      <c r="E813" t="s">
        <v>216</v>
      </c>
      <c r="F813" t="s">
        <v>10</v>
      </c>
      <c r="G813">
        <v>81</v>
      </c>
      <c r="H813" t="s">
        <v>213</v>
      </c>
      <c r="I813">
        <v>1</v>
      </c>
      <c r="J813">
        <v>5</v>
      </c>
      <c r="K813" t="s">
        <v>1368</v>
      </c>
      <c r="L813" s="2">
        <v>44979</v>
      </c>
      <c r="M813" s="6">
        <v>0.77038194444444441</v>
      </c>
      <c r="N813" t="s">
        <v>1259</v>
      </c>
      <c r="O813" s="2">
        <v>44988</v>
      </c>
      <c r="P813" s="6">
        <v>0.29828703703703702</v>
      </c>
      <c r="Q813" t="s">
        <v>235</v>
      </c>
      <c r="R813" t="s">
        <v>424</v>
      </c>
      <c r="S813" t="s">
        <v>712</v>
      </c>
      <c r="T813" t="s">
        <v>715</v>
      </c>
      <c r="U813">
        <v>18</v>
      </c>
      <c r="V813">
        <v>7</v>
      </c>
      <c r="W813">
        <v>9</v>
      </c>
      <c r="X813">
        <v>1</v>
      </c>
      <c r="Y813" t="s">
        <v>628</v>
      </c>
      <c r="Z813" t="s">
        <v>629</v>
      </c>
      <c r="AA813">
        <v>1935</v>
      </c>
      <c r="AB813">
        <v>9675</v>
      </c>
      <c r="AC813" t="s">
        <v>424</v>
      </c>
    </row>
    <row r="814" spans="1:29" x14ac:dyDescent="0.35">
      <c r="A814" t="s">
        <v>230</v>
      </c>
      <c r="B814" t="s">
        <v>231</v>
      </c>
      <c r="C814" t="s">
        <v>196</v>
      </c>
      <c r="D814">
        <v>919771604920</v>
      </c>
      <c r="E814" t="s">
        <v>232</v>
      </c>
      <c r="F814" t="s">
        <v>19</v>
      </c>
      <c r="G814">
        <v>72</v>
      </c>
      <c r="H814" t="s">
        <v>230</v>
      </c>
      <c r="I814">
        <v>26</v>
      </c>
      <c r="J814">
        <v>3</v>
      </c>
      <c r="K814" t="s">
        <v>1259</v>
      </c>
      <c r="L814" s="2">
        <v>44988</v>
      </c>
      <c r="M814" s="6">
        <v>0.65932870370370367</v>
      </c>
      <c r="N814" t="s">
        <v>1268</v>
      </c>
      <c r="O814" s="2">
        <v>44997</v>
      </c>
      <c r="P814" s="6">
        <v>0.73206018518518523</v>
      </c>
      <c r="Q814" t="s">
        <v>453</v>
      </c>
      <c r="R814" t="s">
        <v>414</v>
      </c>
      <c r="S814" t="s">
        <v>839</v>
      </c>
      <c r="T814" t="s">
        <v>717</v>
      </c>
      <c r="U814">
        <v>15</v>
      </c>
      <c r="V814">
        <v>17</v>
      </c>
      <c r="W814">
        <v>9</v>
      </c>
      <c r="X814">
        <v>26</v>
      </c>
      <c r="Y814" t="s">
        <v>659</v>
      </c>
      <c r="Z814" t="s">
        <v>633</v>
      </c>
      <c r="AA814">
        <v>289</v>
      </c>
      <c r="AB814">
        <v>867</v>
      </c>
      <c r="AC814" t="s">
        <v>414</v>
      </c>
    </row>
    <row r="815" spans="1:29" x14ac:dyDescent="0.35">
      <c r="A815" t="s">
        <v>302</v>
      </c>
      <c r="B815" t="s">
        <v>303</v>
      </c>
      <c r="C815" t="s">
        <v>8</v>
      </c>
      <c r="D815">
        <v>910413737551</v>
      </c>
      <c r="E815" t="s">
        <v>304</v>
      </c>
      <c r="F815" t="s">
        <v>10</v>
      </c>
      <c r="G815">
        <v>58</v>
      </c>
      <c r="H815" t="s">
        <v>302</v>
      </c>
      <c r="I815">
        <v>36</v>
      </c>
      <c r="J815">
        <v>1</v>
      </c>
      <c r="K815" t="s">
        <v>1370</v>
      </c>
      <c r="L815" s="2">
        <v>44932</v>
      </c>
      <c r="M815" s="6">
        <v>0.11909722222222222</v>
      </c>
      <c r="N815" t="s">
        <v>1312</v>
      </c>
      <c r="O815" s="2">
        <v>44941</v>
      </c>
      <c r="P815" s="6">
        <v>0.35159722222222223</v>
      </c>
      <c r="Q815" t="s">
        <v>445</v>
      </c>
      <c r="R815" t="s">
        <v>405</v>
      </c>
      <c r="S815" t="s">
        <v>1002</v>
      </c>
      <c r="T815" t="s">
        <v>717</v>
      </c>
      <c r="U815">
        <v>2</v>
      </c>
      <c r="V815">
        <v>8</v>
      </c>
      <c r="W815">
        <v>9</v>
      </c>
      <c r="X815">
        <v>36</v>
      </c>
      <c r="Y815" t="s">
        <v>669</v>
      </c>
      <c r="Z815" t="s">
        <v>631</v>
      </c>
      <c r="AA815">
        <v>203</v>
      </c>
      <c r="AB815">
        <v>203</v>
      </c>
      <c r="AC815" t="s">
        <v>405</v>
      </c>
    </row>
    <row r="816" spans="1:29" x14ac:dyDescent="0.35">
      <c r="A816" t="s">
        <v>317</v>
      </c>
      <c r="B816" t="s">
        <v>318</v>
      </c>
      <c r="C816" t="s">
        <v>319</v>
      </c>
      <c r="D816">
        <v>4987395025</v>
      </c>
      <c r="E816" t="s">
        <v>320</v>
      </c>
      <c r="F816" t="s">
        <v>19</v>
      </c>
      <c r="G816">
        <v>102</v>
      </c>
      <c r="H816" t="s">
        <v>317</v>
      </c>
      <c r="I816">
        <v>10</v>
      </c>
      <c r="J816">
        <v>3</v>
      </c>
      <c r="K816" t="s">
        <v>1373</v>
      </c>
      <c r="L816" s="2">
        <v>45227</v>
      </c>
      <c r="M816" s="6">
        <v>0.81543981481481487</v>
      </c>
      <c r="N816" t="s">
        <v>1374</v>
      </c>
      <c r="O816" s="2">
        <v>45236</v>
      </c>
      <c r="P816" s="6">
        <v>0.29623842592592592</v>
      </c>
      <c r="Q816" t="s">
        <v>468</v>
      </c>
      <c r="R816" t="s">
        <v>405</v>
      </c>
      <c r="S816" t="s">
        <v>1006</v>
      </c>
      <c r="T816" t="s">
        <v>713</v>
      </c>
      <c r="U816">
        <v>19</v>
      </c>
      <c r="V816">
        <v>7</v>
      </c>
      <c r="W816">
        <v>9</v>
      </c>
      <c r="X816">
        <v>10</v>
      </c>
      <c r="Y816" t="s">
        <v>642</v>
      </c>
      <c r="Z816" t="s">
        <v>638</v>
      </c>
      <c r="AA816">
        <v>259</v>
      </c>
      <c r="AB816">
        <v>777</v>
      </c>
      <c r="AC816" t="s">
        <v>405</v>
      </c>
    </row>
    <row r="817" spans="1:29" x14ac:dyDescent="0.35">
      <c r="A817" t="s">
        <v>294</v>
      </c>
      <c r="B817" t="s">
        <v>295</v>
      </c>
      <c r="C817" t="s">
        <v>296</v>
      </c>
      <c r="D817">
        <v>914513765238</v>
      </c>
      <c r="E817" t="s">
        <v>297</v>
      </c>
      <c r="F817" t="s">
        <v>10</v>
      </c>
      <c r="G817">
        <v>110</v>
      </c>
      <c r="H817" t="s">
        <v>294</v>
      </c>
      <c r="I817">
        <v>26</v>
      </c>
      <c r="J817">
        <v>2</v>
      </c>
      <c r="K817" t="s">
        <v>1260</v>
      </c>
      <c r="L817" s="2">
        <v>44989</v>
      </c>
      <c r="M817" s="6">
        <v>0.4748148148148148</v>
      </c>
      <c r="N817" t="s">
        <v>1380</v>
      </c>
      <c r="O817" s="2">
        <v>44998</v>
      </c>
      <c r="P817" s="6">
        <v>0.35244212962962962</v>
      </c>
      <c r="Q817" t="s">
        <v>471</v>
      </c>
      <c r="R817" t="s">
        <v>414</v>
      </c>
      <c r="S817" t="s">
        <v>839</v>
      </c>
      <c r="T817" t="s">
        <v>713</v>
      </c>
      <c r="U817">
        <v>11</v>
      </c>
      <c r="V817">
        <v>8</v>
      </c>
      <c r="W817">
        <v>9</v>
      </c>
      <c r="X817">
        <v>26</v>
      </c>
      <c r="Y817" t="s">
        <v>659</v>
      </c>
      <c r="Z817" t="s">
        <v>633</v>
      </c>
      <c r="AA817">
        <v>289</v>
      </c>
      <c r="AB817">
        <v>578</v>
      </c>
      <c r="AC817" t="s">
        <v>414</v>
      </c>
    </row>
    <row r="818" spans="1:29" x14ac:dyDescent="0.35">
      <c r="A818" t="s">
        <v>131</v>
      </c>
      <c r="B818" t="s">
        <v>132</v>
      </c>
      <c r="C818" t="s">
        <v>133</v>
      </c>
      <c r="D818">
        <v>1611365500</v>
      </c>
      <c r="E818" t="s">
        <v>134</v>
      </c>
      <c r="F818" t="s">
        <v>19</v>
      </c>
      <c r="G818">
        <v>113</v>
      </c>
      <c r="H818" t="s">
        <v>131</v>
      </c>
      <c r="I818">
        <v>1</v>
      </c>
      <c r="J818">
        <v>3</v>
      </c>
      <c r="K818" t="s">
        <v>1301</v>
      </c>
      <c r="L818" s="2">
        <v>45244</v>
      </c>
      <c r="M818" s="6">
        <v>0.64618055555555554</v>
      </c>
      <c r="N818" t="s">
        <v>1381</v>
      </c>
      <c r="O818" s="2">
        <v>45253</v>
      </c>
      <c r="P818" s="6">
        <v>0.1852662037037037</v>
      </c>
      <c r="Q818" t="s">
        <v>13</v>
      </c>
      <c r="R818" t="s">
        <v>424</v>
      </c>
      <c r="S818" t="s">
        <v>948</v>
      </c>
      <c r="T818" t="s">
        <v>731</v>
      </c>
      <c r="U818">
        <v>15</v>
      </c>
      <c r="V818">
        <v>4</v>
      </c>
      <c r="W818">
        <v>9</v>
      </c>
      <c r="X818">
        <v>1</v>
      </c>
      <c r="Y818" t="s">
        <v>628</v>
      </c>
      <c r="Z818" t="s">
        <v>629</v>
      </c>
      <c r="AA818">
        <v>1935</v>
      </c>
      <c r="AB818">
        <v>5805</v>
      </c>
      <c r="AC818" t="s">
        <v>424</v>
      </c>
    </row>
    <row r="819" spans="1:29" x14ac:dyDescent="0.35">
      <c r="A819" t="s">
        <v>40</v>
      </c>
      <c r="B819" t="s">
        <v>41</v>
      </c>
      <c r="C819" t="s">
        <v>42</v>
      </c>
      <c r="D819">
        <v>1336765676</v>
      </c>
      <c r="E819" t="s">
        <v>43</v>
      </c>
      <c r="F819" t="s">
        <v>10</v>
      </c>
      <c r="G819">
        <v>116</v>
      </c>
      <c r="H819" t="s">
        <v>40</v>
      </c>
      <c r="I819">
        <v>4</v>
      </c>
      <c r="J819">
        <v>3</v>
      </c>
      <c r="K819" t="s">
        <v>1302</v>
      </c>
      <c r="L819" s="2">
        <v>45241</v>
      </c>
      <c r="M819" s="6">
        <v>0.60283564814814816</v>
      </c>
      <c r="N819" t="s">
        <v>1384</v>
      </c>
      <c r="O819" s="2">
        <v>45250</v>
      </c>
      <c r="P819" s="6">
        <v>0.22599537037037037</v>
      </c>
      <c r="Q819" t="s">
        <v>476</v>
      </c>
      <c r="R819" t="s">
        <v>403</v>
      </c>
      <c r="S819" t="s">
        <v>948</v>
      </c>
      <c r="T819" t="s">
        <v>713</v>
      </c>
      <c r="U819">
        <v>14</v>
      </c>
      <c r="V819">
        <v>5</v>
      </c>
      <c r="W819">
        <v>9</v>
      </c>
      <c r="X819">
        <v>4</v>
      </c>
      <c r="Y819" t="s">
        <v>634</v>
      </c>
      <c r="Z819" t="s">
        <v>635</v>
      </c>
      <c r="AA819">
        <v>1199</v>
      </c>
      <c r="AB819">
        <v>3597</v>
      </c>
      <c r="AC819" t="s">
        <v>403</v>
      </c>
    </row>
    <row r="820" spans="1:29" x14ac:dyDescent="0.35">
      <c r="A820" t="s">
        <v>163</v>
      </c>
      <c r="B820" t="s">
        <v>164</v>
      </c>
      <c r="C820" t="s">
        <v>165</v>
      </c>
      <c r="D820">
        <v>918810621361</v>
      </c>
      <c r="E820" t="s">
        <v>166</v>
      </c>
      <c r="F820" t="s">
        <v>10</v>
      </c>
      <c r="G820">
        <v>126</v>
      </c>
      <c r="H820" t="s">
        <v>163</v>
      </c>
      <c r="I820">
        <v>19</v>
      </c>
      <c r="J820">
        <v>5</v>
      </c>
      <c r="K820" t="s">
        <v>1349</v>
      </c>
      <c r="L820" s="2">
        <v>44961</v>
      </c>
      <c r="M820" s="6">
        <v>0.10305555555555555</v>
      </c>
      <c r="N820" t="s">
        <v>1263</v>
      </c>
      <c r="O820" s="2">
        <v>44970</v>
      </c>
      <c r="P820" s="6">
        <v>0.55321759259259262</v>
      </c>
      <c r="Q820" t="s">
        <v>482</v>
      </c>
      <c r="R820" t="s">
        <v>407</v>
      </c>
      <c r="S820" t="s">
        <v>712</v>
      </c>
      <c r="T820" t="s">
        <v>713</v>
      </c>
      <c r="U820">
        <v>2</v>
      </c>
      <c r="V820">
        <v>13</v>
      </c>
      <c r="W820">
        <v>9</v>
      </c>
      <c r="X820">
        <v>19</v>
      </c>
      <c r="Y820" t="s">
        <v>652</v>
      </c>
      <c r="Z820" t="s">
        <v>644</v>
      </c>
      <c r="AA820">
        <v>1234</v>
      </c>
      <c r="AB820">
        <v>6170</v>
      </c>
      <c r="AC820" t="s">
        <v>407</v>
      </c>
    </row>
    <row r="821" spans="1:29" x14ac:dyDescent="0.35">
      <c r="A821" t="s">
        <v>182</v>
      </c>
      <c r="B821" t="s">
        <v>183</v>
      </c>
      <c r="C821" t="s">
        <v>184</v>
      </c>
      <c r="D821">
        <v>6789522856</v>
      </c>
      <c r="E821" t="s">
        <v>185</v>
      </c>
      <c r="F821" t="s">
        <v>10</v>
      </c>
      <c r="G821">
        <v>132</v>
      </c>
      <c r="H821" t="s">
        <v>182</v>
      </c>
      <c r="I821">
        <v>49</v>
      </c>
      <c r="J821">
        <v>4</v>
      </c>
      <c r="K821" t="s">
        <v>1349</v>
      </c>
      <c r="L821" s="2">
        <v>44961</v>
      </c>
      <c r="M821" s="6">
        <v>0.97478009259259257</v>
      </c>
      <c r="N821" t="s">
        <v>1263</v>
      </c>
      <c r="O821" s="2">
        <v>44970</v>
      </c>
      <c r="P821" s="6">
        <v>0.83041666666666669</v>
      </c>
      <c r="Q821" t="s">
        <v>483</v>
      </c>
      <c r="R821" t="s">
        <v>407</v>
      </c>
      <c r="S821" t="s">
        <v>712</v>
      </c>
      <c r="T821" t="s">
        <v>713</v>
      </c>
      <c r="U821">
        <v>23</v>
      </c>
      <c r="V821">
        <v>19</v>
      </c>
      <c r="W821">
        <v>9</v>
      </c>
      <c r="X821">
        <v>49</v>
      </c>
      <c r="Y821" t="s">
        <v>682</v>
      </c>
      <c r="Z821" t="s">
        <v>633</v>
      </c>
      <c r="AA821">
        <v>903</v>
      </c>
      <c r="AB821">
        <v>3612</v>
      </c>
      <c r="AC821" t="s">
        <v>407</v>
      </c>
    </row>
    <row r="822" spans="1:29" x14ac:dyDescent="0.35">
      <c r="A822" t="s">
        <v>147</v>
      </c>
      <c r="B822" t="s">
        <v>148</v>
      </c>
      <c r="C822" t="s">
        <v>149</v>
      </c>
      <c r="D822">
        <v>918721850071</v>
      </c>
      <c r="E822" t="s">
        <v>150</v>
      </c>
      <c r="F822" t="s">
        <v>10</v>
      </c>
      <c r="G822">
        <v>134</v>
      </c>
      <c r="H822" t="s">
        <v>147</v>
      </c>
      <c r="I822">
        <v>69</v>
      </c>
      <c r="J822">
        <v>5</v>
      </c>
      <c r="K822" t="s">
        <v>1245</v>
      </c>
      <c r="L822" s="2">
        <v>44990</v>
      </c>
      <c r="M822" s="6">
        <v>0.80053240740740739</v>
      </c>
      <c r="N822" t="s">
        <v>1266</v>
      </c>
      <c r="O822" s="2">
        <v>44999</v>
      </c>
      <c r="P822" s="6">
        <v>0.20728009259259259</v>
      </c>
      <c r="Q822" t="s">
        <v>458</v>
      </c>
      <c r="R822" t="s">
        <v>414</v>
      </c>
      <c r="S822" t="s">
        <v>839</v>
      </c>
      <c r="T822" t="s">
        <v>720</v>
      </c>
      <c r="U822">
        <v>19</v>
      </c>
      <c r="V822">
        <v>4</v>
      </c>
      <c r="W822">
        <v>9</v>
      </c>
      <c r="X822">
        <v>69</v>
      </c>
      <c r="Y822" t="s">
        <v>701</v>
      </c>
      <c r="Z822" t="s">
        <v>638</v>
      </c>
      <c r="AA822">
        <v>998</v>
      </c>
      <c r="AB822">
        <v>4990</v>
      </c>
      <c r="AC822" t="s">
        <v>414</v>
      </c>
    </row>
    <row r="823" spans="1:29" x14ac:dyDescent="0.35">
      <c r="A823" t="s">
        <v>63</v>
      </c>
      <c r="B823" t="s">
        <v>64</v>
      </c>
      <c r="C823" t="s">
        <v>65</v>
      </c>
      <c r="D823">
        <v>918664164910</v>
      </c>
      <c r="E823" t="s">
        <v>66</v>
      </c>
      <c r="F823" t="s">
        <v>10</v>
      </c>
      <c r="G823">
        <v>140</v>
      </c>
      <c r="H823" t="s">
        <v>63</v>
      </c>
      <c r="I823">
        <v>47</v>
      </c>
      <c r="J823">
        <v>1</v>
      </c>
      <c r="K823" t="s">
        <v>1260</v>
      </c>
      <c r="L823" s="2">
        <v>44989</v>
      </c>
      <c r="M823" s="6">
        <v>0.26359953703703703</v>
      </c>
      <c r="N823" t="s">
        <v>1380</v>
      </c>
      <c r="O823" s="2">
        <v>44998</v>
      </c>
      <c r="P823" s="6">
        <v>0.89554398148148151</v>
      </c>
      <c r="Q823" t="s">
        <v>215</v>
      </c>
      <c r="R823" t="s">
        <v>414</v>
      </c>
      <c r="S823" t="s">
        <v>839</v>
      </c>
      <c r="T823" t="s">
        <v>713</v>
      </c>
      <c r="U823">
        <v>6</v>
      </c>
      <c r="V823">
        <v>21</v>
      </c>
      <c r="W823">
        <v>9</v>
      </c>
      <c r="X823">
        <v>47</v>
      </c>
      <c r="Y823" t="s">
        <v>680</v>
      </c>
      <c r="Z823" t="s">
        <v>633</v>
      </c>
      <c r="AA823">
        <v>1638</v>
      </c>
      <c r="AB823">
        <v>1638</v>
      </c>
      <c r="AC823" t="s">
        <v>414</v>
      </c>
    </row>
    <row r="824" spans="1:29" x14ac:dyDescent="0.35">
      <c r="A824" t="s">
        <v>202</v>
      </c>
      <c r="B824" t="s">
        <v>203</v>
      </c>
      <c r="C824" t="s">
        <v>200</v>
      </c>
      <c r="D824">
        <v>911157961919</v>
      </c>
      <c r="E824" t="s">
        <v>204</v>
      </c>
      <c r="F824" t="s">
        <v>10</v>
      </c>
      <c r="G824">
        <v>162</v>
      </c>
      <c r="H824" t="s">
        <v>202</v>
      </c>
      <c r="I824">
        <v>55</v>
      </c>
      <c r="J824">
        <v>3</v>
      </c>
      <c r="K824" t="s">
        <v>1362</v>
      </c>
      <c r="L824" s="2">
        <v>45165</v>
      </c>
      <c r="M824" s="6">
        <v>0.2600810185185185</v>
      </c>
      <c r="N824" t="s">
        <v>1396</v>
      </c>
      <c r="O824" s="2">
        <v>45174</v>
      </c>
      <c r="P824" s="6">
        <v>0.66232638888888884</v>
      </c>
      <c r="Q824" t="s">
        <v>497</v>
      </c>
      <c r="R824" t="s">
        <v>409</v>
      </c>
      <c r="S824" t="s">
        <v>887</v>
      </c>
      <c r="T824" t="s">
        <v>720</v>
      </c>
      <c r="U824">
        <v>6</v>
      </c>
      <c r="V824">
        <v>15</v>
      </c>
      <c r="W824">
        <v>9</v>
      </c>
      <c r="X824">
        <v>55</v>
      </c>
      <c r="Y824" t="s">
        <v>688</v>
      </c>
      <c r="Z824" t="s">
        <v>629</v>
      </c>
      <c r="AA824">
        <v>1904</v>
      </c>
      <c r="AB824">
        <v>5712</v>
      </c>
      <c r="AC824" t="s">
        <v>409</v>
      </c>
    </row>
    <row r="825" spans="1:29" x14ac:dyDescent="0.35">
      <c r="A825" t="s">
        <v>252</v>
      </c>
      <c r="B825" t="s">
        <v>253</v>
      </c>
      <c r="C825" t="s">
        <v>254</v>
      </c>
      <c r="D825">
        <v>916181058210</v>
      </c>
      <c r="E825" t="s">
        <v>255</v>
      </c>
      <c r="F825" t="s">
        <v>19</v>
      </c>
      <c r="G825">
        <v>181</v>
      </c>
      <c r="H825" t="s">
        <v>252</v>
      </c>
      <c r="I825">
        <v>10</v>
      </c>
      <c r="J825">
        <v>4</v>
      </c>
      <c r="K825" t="s">
        <v>1279</v>
      </c>
      <c r="L825" s="2">
        <v>45166</v>
      </c>
      <c r="M825" s="6">
        <v>0.24678240740740739</v>
      </c>
      <c r="N825" t="s">
        <v>1426</v>
      </c>
      <c r="O825" s="2">
        <v>45175</v>
      </c>
      <c r="P825" s="6">
        <v>0.20379629629629631</v>
      </c>
      <c r="Q825" t="s">
        <v>476</v>
      </c>
      <c r="R825" t="s">
        <v>405</v>
      </c>
      <c r="S825" t="s">
        <v>887</v>
      </c>
      <c r="T825" t="s">
        <v>727</v>
      </c>
      <c r="U825">
        <v>5</v>
      </c>
      <c r="V825">
        <v>4</v>
      </c>
      <c r="W825">
        <v>9</v>
      </c>
      <c r="X825">
        <v>10</v>
      </c>
      <c r="Y825" t="s">
        <v>642</v>
      </c>
      <c r="Z825" t="s">
        <v>638</v>
      </c>
      <c r="AA825">
        <v>259</v>
      </c>
      <c r="AB825">
        <v>1036</v>
      </c>
      <c r="AC825" t="s">
        <v>405</v>
      </c>
    </row>
    <row r="826" spans="1:29" x14ac:dyDescent="0.35">
      <c r="A826" t="s">
        <v>111</v>
      </c>
      <c r="B826" t="s">
        <v>112</v>
      </c>
      <c r="C826" t="s">
        <v>113</v>
      </c>
      <c r="D826">
        <v>3431035116</v>
      </c>
      <c r="E826" t="s">
        <v>114</v>
      </c>
      <c r="F826" t="s">
        <v>10</v>
      </c>
      <c r="G826">
        <v>184</v>
      </c>
      <c r="H826" t="s">
        <v>111</v>
      </c>
      <c r="I826">
        <v>52</v>
      </c>
      <c r="J826">
        <v>3</v>
      </c>
      <c r="K826" t="s">
        <v>1272</v>
      </c>
      <c r="L826" s="2">
        <v>44968</v>
      </c>
      <c r="M826" s="6">
        <v>0.89922453703703709</v>
      </c>
      <c r="N826" t="s">
        <v>1310</v>
      </c>
      <c r="O826" s="2">
        <v>44977</v>
      </c>
      <c r="P826" s="6">
        <v>0.20866898148148147</v>
      </c>
      <c r="Q826" t="s">
        <v>482</v>
      </c>
      <c r="R826" t="s">
        <v>407</v>
      </c>
      <c r="S826" t="s">
        <v>712</v>
      </c>
      <c r="T826" t="s">
        <v>713</v>
      </c>
      <c r="U826">
        <v>21</v>
      </c>
      <c r="V826">
        <v>5</v>
      </c>
      <c r="W826">
        <v>9</v>
      </c>
      <c r="X826">
        <v>52</v>
      </c>
      <c r="Y826" t="s">
        <v>685</v>
      </c>
      <c r="Z826" t="s">
        <v>409</v>
      </c>
      <c r="AA826">
        <v>236</v>
      </c>
      <c r="AB826">
        <v>708</v>
      </c>
      <c r="AC826" t="s">
        <v>407</v>
      </c>
    </row>
    <row r="827" spans="1:29" x14ac:dyDescent="0.35">
      <c r="A827" t="s">
        <v>6</v>
      </c>
      <c r="B827" t="s">
        <v>7</v>
      </c>
      <c r="C827" t="s">
        <v>8</v>
      </c>
      <c r="D827">
        <v>917193971454</v>
      </c>
      <c r="E827" t="s">
        <v>9</v>
      </c>
      <c r="F827" t="s">
        <v>10</v>
      </c>
      <c r="G827">
        <v>220</v>
      </c>
      <c r="H827" t="s">
        <v>6</v>
      </c>
      <c r="I827">
        <v>26</v>
      </c>
      <c r="J827">
        <v>3</v>
      </c>
      <c r="K827" t="s">
        <v>1267</v>
      </c>
      <c r="L827" s="2">
        <v>44991</v>
      </c>
      <c r="M827" s="6">
        <v>0.51868055555555559</v>
      </c>
      <c r="N827" t="s">
        <v>1352</v>
      </c>
      <c r="O827" s="2">
        <v>45000</v>
      </c>
      <c r="P827" s="6">
        <v>0.6124074074074074</v>
      </c>
      <c r="Q827" t="s">
        <v>519</v>
      </c>
      <c r="R827" t="s">
        <v>414</v>
      </c>
      <c r="S827" t="s">
        <v>839</v>
      </c>
      <c r="T827" t="s">
        <v>727</v>
      </c>
      <c r="U827">
        <v>12</v>
      </c>
      <c r="V827">
        <v>14</v>
      </c>
      <c r="W827">
        <v>9</v>
      </c>
      <c r="X827">
        <v>26</v>
      </c>
      <c r="Y827" t="s">
        <v>659</v>
      </c>
      <c r="Z827" t="s">
        <v>633</v>
      </c>
      <c r="AA827">
        <v>289</v>
      </c>
      <c r="AB827">
        <v>867</v>
      </c>
      <c r="AC827" t="s">
        <v>414</v>
      </c>
    </row>
    <row r="828" spans="1:29" x14ac:dyDescent="0.35">
      <c r="A828" t="s">
        <v>298</v>
      </c>
      <c r="B828" t="s">
        <v>299</v>
      </c>
      <c r="C828" t="s">
        <v>300</v>
      </c>
      <c r="D828">
        <v>916936516442</v>
      </c>
      <c r="E828" t="s">
        <v>301</v>
      </c>
      <c r="F828" t="s">
        <v>10</v>
      </c>
      <c r="G828">
        <v>221</v>
      </c>
      <c r="H828" t="s">
        <v>298</v>
      </c>
      <c r="I828">
        <v>28</v>
      </c>
      <c r="J828">
        <v>4</v>
      </c>
      <c r="K828" t="s">
        <v>1434</v>
      </c>
      <c r="L828" s="2">
        <v>45159</v>
      </c>
      <c r="M828" s="6">
        <v>9.1018518518518512E-2</v>
      </c>
      <c r="N828" t="s">
        <v>1283</v>
      </c>
      <c r="O828" s="2">
        <v>45168</v>
      </c>
      <c r="P828" s="6">
        <v>0.58373842592592595</v>
      </c>
      <c r="Q828" t="s">
        <v>520</v>
      </c>
      <c r="R828" t="s">
        <v>409</v>
      </c>
      <c r="S828" t="s">
        <v>887</v>
      </c>
      <c r="T828" t="s">
        <v>727</v>
      </c>
      <c r="U828">
        <v>2</v>
      </c>
      <c r="V828">
        <v>14</v>
      </c>
      <c r="W828">
        <v>9</v>
      </c>
      <c r="X828">
        <v>28</v>
      </c>
      <c r="Y828" t="s">
        <v>661</v>
      </c>
      <c r="Z828" t="s">
        <v>635</v>
      </c>
      <c r="AA828">
        <v>1778</v>
      </c>
      <c r="AB828">
        <v>7112</v>
      </c>
      <c r="AC828" t="s">
        <v>409</v>
      </c>
    </row>
    <row r="829" spans="1:29" x14ac:dyDescent="0.35">
      <c r="A829" t="s">
        <v>386</v>
      </c>
      <c r="B829" t="s">
        <v>387</v>
      </c>
      <c r="C829" t="s">
        <v>211</v>
      </c>
      <c r="D829">
        <v>913621448305</v>
      </c>
      <c r="E829" t="s">
        <v>388</v>
      </c>
      <c r="F829" t="s">
        <v>10</v>
      </c>
      <c r="G829">
        <v>222</v>
      </c>
      <c r="H829" t="s">
        <v>386</v>
      </c>
      <c r="I829">
        <v>6</v>
      </c>
      <c r="J829">
        <v>5</v>
      </c>
      <c r="K829" t="s">
        <v>1261</v>
      </c>
      <c r="L829" s="2">
        <v>44983</v>
      </c>
      <c r="M829" s="6">
        <v>0.24820601851851851</v>
      </c>
      <c r="N829" t="s">
        <v>1340</v>
      </c>
      <c r="O829" s="2">
        <v>44992</v>
      </c>
      <c r="P829" s="6">
        <v>0.76446759259259256</v>
      </c>
      <c r="Q829" t="s">
        <v>479</v>
      </c>
      <c r="R829" t="s">
        <v>414</v>
      </c>
      <c r="S829" t="s">
        <v>712</v>
      </c>
      <c r="T829" t="s">
        <v>720</v>
      </c>
      <c r="U829">
        <v>5</v>
      </c>
      <c r="V829">
        <v>18</v>
      </c>
      <c r="W829">
        <v>9</v>
      </c>
      <c r="X829">
        <v>6</v>
      </c>
      <c r="Y829" t="s">
        <v>637</v>
      </c>
      <c r="Z829" t="s">
        <v>638</v>
      </c>
      <c r="AA829">
        <v>1112</v>
      </c>
      <c r="AB829">
        <v>5560</v>
      </c>
      <c r="AC829" t="s">
        <v>414</v>
      </c>
    </row>
    <row r="830" spans="1:29" x14ac:dyDescent="0.35">
      <c r="A830" t="s">
        <v>309</v>
      </c>
      <c r="B830" t="s">
        <v>310</v>
      </c>
      <c r="C830" t="s">
        <v>311</v>
      </c>
      <c r="D830">
        <v>7606054646</v>
      </c>
      <c r="E830" t="s">
        <v>312</v>
      </c>
      <c r="F830" t="s">
        <v>10</v>
      </c>
      <c r="G830">
        <v>229</v>
      </c>
      <c r="H830" t="s">
        <v>309</v>
      </c>
      <c r="I830">
        <v>49</v>
      </c>
      <c r="J830">
        <v>3</v>
      </c>
      <c r="K830" t="s">
        <v>1272</v>
      </c>
      <c r="L830" s="2">
        <v>44968</v>
      </c>
      <c r="M830" s="6">
        <v>0.8719675925925926</v>
      </c>
      <c r="N830" t="s">
        <v>1310</v>
      </c>
      <c r="O830" s="2">
        <v>44977</v>
      </c>
      <c r="P830" s="6">
        <v>0.39780092592592592</v>
      </c>
      <c r="Q830" t="s">
        <v>525</v>
      </c>
      <c r="R830" t="s">
        <v>407</v>
      </c>
      <c r="S830" t="s">
        <v>712</v>
      </c>
      <c r="T830" t="s">
        <v>713</v>
      </c>
      <c r="U830">
        <v>20</v>
      </c>
      <c r="V830">
        <v>9</v>
      </c>
      <c r="W830">
        <v>9</v>
      </c>
      <c r="X830">
        <v>49</v>
      </c>
      <c r="Y830" t="s">
        <v>682</v>
      </c>
      <c r="Z830" t="s">
        <v>633</v>
      </c>
      <c r="AA830">
        <v>903</v>
      </c>
      <c r="AB830">
        <v>2709</v>
      </c>
      <c r="AC830" t="s">
        <v>407</v>
      </c>
    </row>
    <row r="831" spans="1:29" x14ac:dyDescent="0.35">
      <c r="A831" t="s">
        <v>15</v>
      </c>
      <c r="B831" t="s">
        <v>16</v>
      </c>
      <c r="C831" t="s">
        <v>17</v>
      </c>
      <c r="D831">
        <v>7400208126</v>
      </c>
      <c r="E831" t="s">
        <v>18</v>
      </c>
      <c r="F831" t="s">
        <v>19</v>
      </c>
      <c r="G831">
        <v>249</v>
      </c>
      <c r="H831" t="s">
        <v>15</v>
      </c>
      <c r="I831">
        <v>14</v>
      </c>
      <c r="J831">
        <v>2</v>
      </c>
      <c r="K831" t="s">
        <v>1466</v>
      </c>
      <c r="L831" s="2">
        <v>45179</v>
      </c>
      <c r="M831" s="6">
        <v>0.93212962962962964</v>
      </c>
      <c r="N831" t="s">
        <v>1467</v>
      </c>
      <c r="O831" s="2">
        <v>45188</v>
      </c>
      <c r="P831" s="6">
        <v>0.9705555555555555</v>
      </c>
      <c r="Q831" t="s">
        <v>510</v>
      </c>
      <c r="R831" t="s">
        <v>405</v>
      </c>
      <c r="S831" t="s">
        <v>1005</v>
      </c>
      <c r="T831" t="s">
        <v>720</v>
      </c>
      <c r="U831">
        <v>22</v>
      </c>
      <c r="V831">
        <v>23</v>
      </c>
      <c r="W831">
        <v>9</v>
      </c>
      <c r="X831">
        <v>14</v>
      </c>
      <c r="Y831" t="s">
        <v>647</v>
      </c>
      <c r="Z831" t="s">
        <v>633</v>
      </c>
      <c r="AA831">
        <v>1915</v>
      </c>
      <c r="AB831">
        <v>3830</v>
      </c>
      <c r="AC831" t="s">
        <v>405</v>
      </c>
    </row>
    <row r="832" spans="1:29" x14ac:dyDescent="0.35">
      <c r="A832" t="s">
        <v>44</v>
      </c>
      <c r="B832" t="s">
        <v>45</v>
      </c>
      <c r="C832" t="s">
        <v>46</v>
      </c>
      <c r="D832">
        <v>1608833065</v>
      </c>
      <c r="E832" t="s">
        <v>47</v>
      </c>
      <c r="F832" t="s">
        <v>19</v>
      </c>
      <c r="G832">
        <v>264</v>
      </c>
      <c r="H832" t="s">
        <v>44</v>
      </c>
      <c r="I832">
        <v>52</v>
      </c>
      <c r="J832">
        <v>3</v>
      </c>
      <c r="K832" t="s">
        <v>1329</v>
      </c>
      <c r="L832" s="2">
        <v>44966</v>
      </c>
      <c r="M832" s="6">
        <v>0.2328587962962963</v>
      </c>
      <c r="N832" t="s">
        <v>1273</v>
      </c>
      <c r="O832" s="2">
        <v>44975</v>
      </c>
      <c r="P832" s="6">
        <v>0.65539351851851857</v>
      </c>
      <c r="Q832" t="s">
        <v>431</v>
      </c>
      <c r="R832" t="s">
        <v>407</v>
      </c>
      <c r="S832" t="s">
        <v>712</v>
      </c>
      <c r="T832" t="s">
        <v>740</v>
      </c>
      <c r="U832">
        <v>5</v>
      </c>
      <c r="V832">
        <v>15</v>
      </c>
      <c r="W832">
        <v>9</v>
      </c>
      <c r="X832">
        <v>52</v>
      </c>
      <c r="Y832" t="s">
        <v>685</v>
      </c>
      <c r="Z832" t="s">
        <v>409</v>
      </c>
      <c r="AA832">
        <v>236</v>
      </c>
      <c r="AB832">
        <v>708</v>
      </c>
      <c r="AC832" t="s">
        <v>407</v>
      </c>
    </row>
    <row r="833" spans="1:29" x14ac:dyDescent="0.35">
      <c r="A833" t="s">
        <v>213</v>
      </c>
      <c r="B833" t="s">
        <v>214</v>
      </c>
      <c r="C833" t="s">
        <v>215</v>
      </c>
      <c r="D833">
        <v>918068004996</v>
      </c>
      <c r="E833" t="s">
        <v>216</v>
      </c>
      <c r="F833" t="s">
        <v>10</v>
      </c>
      <c r="G833">
        <v>268</v>
      </c>
      <c r="H833" t="s">
        <v>213</v>
      </c>
      <c r="I833">
        <v>38</v>
      </c>
      <c r="J833">
        <v>1</v>
      </c>
      <c r="K833" t="s">
        <v>1475</v>
      </c>
      <c r="L833" s="2">
        <v>45152</v>
      </c>
      <c r="M833" s="6">
        <v>0.32359953703703703</v>
      </c>
      <c r="N833" t="s">
        <v>1354</v>
      </c>
      <c r="O833" s="2">
        <v>45161</v>
      </c>
      <c r="P833" s="6">
        <v>0.70381944444444444</v>
      </c>
      <c r="Q833" t="s">
        <v>432</v>
      </c>
      <c r="R833" t="s">
        <v>405</v>
      </c>
      <c r="S833" t="s">
        <v>887</v>
      </c>
      <c r="T833" t="s">
        <v>727</v>
      </c>
      <c r="U833">
        <v>7</v>
      </c>
      <c r="V833">
        <v>16</v>
      </c>
      <c r="W833">
        <v>9</v>
      </c>
      <c r="X833">
        <v>38</v>
      </c>
      <c r="Y833" t="s">
        <v>671</v>
      </c>
      <c r="Z833" t="s">
        <v>638</v>
      </c>
      <c r="AA833">
        <v>562</v>
      </c>
      <c r="AB833">
        <v>562</v>
      </c>
      <c r="AC833" t="s">
        <v>405</v>
      </c>
    </row>
    <row r="834" spans="1:29" x14ac:dyDescent="0.35">
      <c r="A834" t="s">
        <v>355</v>
      </c>
      <c r="B834" t="s">
        <v>356</v>
      </c>
      <c r="C834" t="s">
        <v>357</v>
      </c>
      <c r="D834">
        <v>915525478357</v>
      </c>
      <c r="E834" t="s">
        <v>358</v>
      </c>
      <c r="F834" t="s">
        <v>10</v>
      </c>
      <c r="G834">
        <v>299</v>
      </c>
      <c r="H834" t="s">
        <v>355</v>
      </c>
      <c r="I834">
        <v>8</v>
      </c>
      <c r="J834">
        <v>5</v>
      </c>
      <c r="K834" t="s">
        <v>1255</v>
      </c>
      <c r="L834" s="2">
        <v>45238</v>
      </c>
      <c r="M834" s="6">
        <v>0.49399305555555556</v>
      </c>
      <c r="N834" t="s">
        <v>1488</v>
      </c>
      <c r="O834" s="2">
        <v>45247</v>
      </c>
      <c r="P834" s="6">
        <v>0.55406250000000001</v>
      </c>
      <c r="Q834" t="s">
        <v>145</v>
      </c>
      <c r="R834" t="s">
        <v>401</v>
      </c>
      <c r="S834" t="s">
        <v>948</v>
      </c>
      <c r="T834" t="s">
        <v>715</v>
      </c>
      <c r="U834">
        <v>11</v>
      </c>
      <c r="V834">
        <v>13</v>
      </c>
      <c r="W834">
        <v>9</v>
      </c>
      <c r="X834">
        <v>8</v>
      </c>
      <c r="Y834" t="s">
        <v>640</v>
      </c>
      <c r="Z834" t="s">
        <v>635</v>
      </c>
      <c r="AA834">
        <v>252</v>
      </c>
      <c r="AB834">
        <v>1260</v>
      </c>
      <c r="AC834" t="s">
        <v>401</v>
      </c>
    </row>
    <row r="835" spans="1:29" x14ac:dyDescent="0.35">
      <c r="A835" t="s">
        <v>205</v>
      </c>
      <c r="B835" t="s">
        <v>206</v>
      </c>
      <c r="C835" t="s">
        <v>207</v>
      </c>
      <c r="D835">
        <v>911200621501</v>
      </c>
      <c r="E835" t="s">
        <v>208</v>
      </c>
      <c r="F835" t="s">
        <v>10</v>
      </c>
      <c r="G835">
        <v>303</v>
      </c>
      <c r="H835" t="s">
        <v>205</v>
      </c>
      <c r="I835">
        <v>14</v>
      </c>
      <c r="J835">
        <v>1</v>
      </c>
      <c r="K835" t="s">
        <v>1384</v>
      </c>
      <c r="L835" s="2">
        <v>45250</v>
      </c>
      <c r="M835" s="6">
        <v>0.27982638888888889</v>
      </c>
      <c r="N835" t="s">
        <v>1490</v>
      </c>
      <c r="O835" s="2">
        <v>45259</v>
      </c>
      <c r="P835" s="6">
        <v>0.29724537037037035</v>
      </c>
      <c r="Q835" t="s">
        <v>464</v>
      </c>
      <c r="R835" t="s">
        <v>405</v>
      </c>
      <c r="S835" t="s">
        <v>948</v>
      </c>
      <c r="T835" t="s">
        <v>727</v>
      </c>
      <c r="U835">
        <v>6</v>
      </c>
      <c r="V835">
        <v>7</v>
      </c>
      <c r="W835">
        <v>9</v>
      </c>
      <c r="X835">
        <v>14</v>
      </c>
      <c r="Y835" t="s">
        <v>647</v>
      </c>
      <c r="Z835" t="s">
        <v>633</v>
      </c>
      <c r="AA835">
        <v>1915</v>
      </c>
      <c r="AB835">
        <v>1915</v>
      </c>
      <c r="AC835" t="s">
        <v>405</v>
      </c>
    </row>
    <row r="836" spans="1:29" x14ac:dyDescent="0.35">
      <c r="A836" t="s">
        <v>198</v>
      </c>
      <c r="B836" t="s">
        <v>199</v>
      </c>
      <c r="C836" t="s">
        <v>200</v>
      </c>
      <c r="D836">
        <v>1436426958</v>
      </c>
      <c r="E836" t="s">
        <v>201</v>
      </c>
      <c r="F836" t="s">
        <v>10</v>
      </c>
      <c r="G836">
        <v>321</v>
      </c>
      <c r="H836" t="s">
        <v>198</v>
      </c>
      <c r="I836">
        <v>12</v>
      </c>
      <c r="J836">
        <v>5</v>
      </c>
      <c r="K836" t="s">
        <v>1317</v>
      </c>
      <c r="L836" s="2">
        <v>44993</v>
      </c>
      <c r="M836" s="6">
        <v>0.47714120370370372</v>
      </c>
      <c r="N836" t="s">
        <v>1407</v>
      </c>
      <c r="O836" s="2">
        <v>45002</v>
      </c>
      <c r="P836" s="6">
        <v>0.41091435185185188</v>
      </c>
      <c r="Q836" t="s">
        <v>554</v>
      </c>
      <c r="R836" t="s">
        <v>401</v>
      </c>
      <c r="S836" t="s">
        <v>839</v>
      </c>
      <c r="T836" t="s">
        <v>715</v>
      </c>
      <c r="U836">
        <v>11</v>
      </c>
      <c r="V836">
        <v>9</v>
      </c>
      <c r="W836">
        <v>9</v>
      </c>
      <c r="X836">
        <v>12</v>
      </c>
      <c r="Y836" t="s">
        <v>645</v>
      </c>
      <c r="Z836" t="s">
        <v>631</v>
      </c>
      <c r="AA836">
        <v>672</v>
      </c>
      <c r="AB836">
        <v>3360</v>
      </c>
      <c r="AC836" t="s">
        <v>401</v>
      </c>
    </row>
    <row r="837" spans="1:29" x14ac:dyDescent="0.35">
      <c r="A837" t="s">
        <v>286</v>
      </c>
      <c r="B837" t="s">
        <v>287</v>
      </c>
      <c r="C837" t="s">
        <v>288</v>
      </c>
      <c r="D837">
        <v>918037721297</v>
      </c>
      <c r="E837" t="s">
        <v>289</v>
      </c>
      <c r="F837" t="s">
        <v>19</v>
      </c>
      <c r="G837">
        <v>324</v>
      </c>
      <c r="H837" t="s">
        <v>286</v>
      </c>
      <c r="I837">
        <v>14</v>
      </c>
      <c r="J837">
        <v>2</v>
      </c>
      <c r="K837" t="s">
        <v>1494</v>
      </c>
      <c r="L837" s="2">
        <v>44959</v>
      </c>
      <c r="M837" s="6">
        <v>0.78296296296296297</v>
      </c>
      <c r="N837" t="s">
        <v>1272</v>
      </c>
      <c r="O837" s="2">
        <v>44968</v>
      </c>
      <c r="P837" s="6">
        <v>0.64923611111111112</v>
      </c>
      <c r="Q837" t="s">
        <v>258</v>
      </c>
      <c r="R837" t="s">
        <v>405</v>
      </c>
      <c r="S837" t="s">
        <v>712</v>
      </c>
      <c r="T837" t="s">
        <v>740</v>
      </c>
      <c r="U837">
        <v>18</v>
      </c>
      <c r="V837">
        <v>15</v>
      </c>
      <c r="W837">
        <v>9</v>
      </c>
      <c r="X837">
        <v>14</v>
      </c>
      <c r="Y837" t="s">
        <v>647</v>
      </c>
      <c r="Z837" t="s">
        <v>633</v>
      </c>
      <c r="AA837">
        <v>1915</v>
      </c>
      <c r="AB837">
        <v>3830</v>
      </c>
      <c r="AC837" t="s">
        <v>405</v>
      </c>
    </row>
    <row r="838" spans="1:29" x14ac:dyDescent="0.35">
      <c r="A838" t="s">
        <v>370</v>
      </c>
      <c r="B838" t="s">
        <v>371</v>
      </c>
      <c r="C838" t="s">
        <v>372</v>
      </c>
      <c r="D838">
        <v>2769457161</v>
      </c>
      <c r="E838" t="s">
        <v>373</v>
      </c>
      <c r="F838" t="s">
        <v>10</v>
      </c>
      <c r="G838">
        <v>329</v>
      </c>
      <c r="H838" t="s">
        <v>370</v>
      </c>
      <c r="I838">
        <v>17</v>
      </c>
      <c r="J838">
        <v>3</v>
      </c>
      <c r="K838" t="s">
        <v>1284</v>
      </c>
      <c r="L838" s="2">
        <v>45164</v>
      </c>
      <c r="M838" s="6">
        <v>9.8645833333333335E-2</v>
      </c>
      <c r="N838" t="s">
        <v>1441</v>
      </c>
      <c r="O838" s="2">
        <v>45173</v>
      </c>
      <c r="P838" s="6">
        <v>0.13115740740740742</v>
      </c>
      <c r="Q838" t="s">
        <v>556</v>
      </c>
      <c r="R838" t="s">
        <v>401</v>
      </c>
      <c r="S838" t="s">
        <v>887</v>
      </c>
      <c r="T838" t="s">
        <v>713</v>
      </c>
      <c r="U838">
        <v>2</v>
      </c>
      <c r="V838">
        <v>3</v>
      </c>
      <c r="W838">
        <v>9</v>
      </c>
      <c r="X838">
        <v>17</v>
      </c>
      <c r="Y838" t="s">
        <v>650</v>
      </c>
      <c r="Z838" t="s">
        <v>629</v>
      </c>
      <c r="AA838">
        <v>1899</v>
      </c>
      <c r="AB838">
        <v>5697</v>
      </c>
      <c r="AC838" t="s">
        <v>401</v>
      </c>
    </row>
    <row r="839" spans="1:29" x14ac:dyDescent="0.35">
      <c r="A839" t="s">
        <v>325</v>
      </c>
      <c r="B839" t="s">
        <v>326</v>
      </c>
      <c r="C839" t="s">
        <v>327</v>
      </c>
      <c r="D839">
        <v>912690208110</v>
      </c>
      <c r="E839" t="s">
        <v>328</v>
      </c>
      <c r="F839" t="s">
        <v>19</v>
      </c>
      <c r="G839">
        <v>339</v>
      </c>
      <c r="H839" t="s">
        <v>325</v>
      </c>
      <c r="I839">
        <v>8</v>
      </c>
      <c r="J839">
        <v>1</v>
      </c>
      <c r="K839" t="s">
        <v>1498</v>
      </c>
      <c r="L839" s="2">
        <v>45189</v>
      </c>
      <c r="M839" s="6">
        <v>0.83841435185185187</v>
      </c>
      <c r="N839" t="s">
        <v>1499</v>
      </c>
      <c r="O839" s="2">
        <v>45198</v>
      </c>
      <c r="P839" s="6">
        <v>0.4516087962962963</v>
      </c>
      <c r="Q839" t="s">
        <v>408</v>
      </c>
      <c r="R839" t="s">
        <v>401</v>
      </c>
      <c r="S839" t="s">
        <v>1005</v>
      </c>
      <c r="T839" t="s">
        <v>715</v>
      </c>
      <c r="U839">
        <v>20</v>
      </c>
      <c r="V839">
        <v>10</v>
      </c>
      <c r="W839">
        <v>9</v>
      </c>
      <c r="X839">
        <v>8</v>
      </c>
      <c r="Y839" t="s">
        <v>640</v>
      </c>
      <c r="Z839" t="s">
        <v>635</v>
      </c>
      <c r="AA839">
        <v>252</v>
      </c>
      <c r="AB839">
        <v>252</v>
      </c>
      <c r="AC839" t="s">
        <v>401</v>
      </c>
    </row>
    <row r="840" spans="1:29" x14ac:dyDescent="0.35">
      <c r="A840" t="s">
        <v>237</v>
      </c>
      <c r="B840" t="s">
        <v>238</v>
      </c>
      <c r="C840" t="s">
        <v>239</v>
      </c>
      <c r="D840">
        <v>214103009</v>
      </c>
      <c r="E840" t="s">
        <v>240</v>
      </c>
      <c r="F840" t="s">
        <v>19</v>
      </c>
      <c r="G840">
        <v>348</v>
      </c>
      <c r="H840" t="s">
        <v>237</v>
      </c>
      <c r="I840">
        <v>30</v>
      </c>
      <c r="J840">
        <v>2</v>
      </c>
      <c r="K840" t="s">
        <v>1502</v>
      </c>
      <c r="L840" s="2">
        <v>45258</v>
      </c>
      <c r="M840" s="6">
        <v>0.85667824074074073</v>
      </c>
      <c r="N840" t="s">
        <v>1409</v>
      </c>
      <c r="O840" s="2">
        <v>45267</v>
      </c>
      <c r="P840" s="6">
        <v>0.50207175925925929</v>
      </c>
      <c r="Q840" t="s">
        <v>235</v>
      </c>
      <c r="R840" t="s">
        <v>401</v>
      </c>
      <c r="S840" t="s">
        <v>948</v>
      </c>
      <c r="T840" t="s">
        <v>731</v>
      </c>
      <c r="U840">
        <v>20</v>
      </c>
      <c r="V840">
        <v>12</v>
      </c>
      <c r="W840">
        <v>9</v>
      </c>
      <c r="X840">
        <v>30</v>
      </c>
      <c r="Y840" t="s">
        <v>663</v>
      </c>
      <c r="Z840" t="s">
        <v>633</v>
      </c>
      <c r="AA840">
        <v>751</v>
      </c>
      <c r="AB840">
        <v>1502</v>
      </c>
      <c r="AC840" t="s">
        <v>401</v>
      </c>
    </row>
    <row r="841" spans="1:29" x14ac:dyDescent="0.35">
      <c r="A841" t="s">
        <v>83</v>
      </c>
      <c r="B841" t="s">
        <v>84</v>
      </c>
      <c r="C841" t="s">
        <v>85</v>
      </c>
      <c r="D841">
        <v>1731643700</v>
      </c>
      <c r="E841" t="s">
        <v>86</v>
      </c>
      <c r="F841" t="s">
        <v>19</v>
      </c>
      <c r="G841">
        <v>350</v>
      </c>
      <c r="H841" t="s">
        <v>83</v>
      </c>
      <c r="I841">
        <v>19</v>
      </c>
      <c r="J841">
        <v>3</v>
      </c>
      <c r="K841" t="s">
        <v>1263</v>
      </c>
      <c r="L841" s="2">
        <v>44970</v>
      </c>
      <c r="M841" s="6">
        <v>0.51593750000000005</v>
      </c>
      <c r="N841" t="s">
        <v>1368</v>
      </c>
      <c r="O841" s="2">
        <v>44979</v>
      </c>
      <c r="P841" s="6">
        <v>0.68483796296296295</v>
      </c>
      <c r="Q841" t="s">
        <v>65</v>
      </c>
      <c r="R841" t="s">
        <v>407</v>
      </c>
      <c r="S841" t="s">
        <v>712</v>
      </c>
      <c r="T841" t="s">
        <v>727</v>
      </c>
      <c r="U841">
        <v>12</v>
      </c>
      <c r="V841">
        <v>16</v>
      </c>
      <c r="W841">
        <v>9</v>
      </c>
      <c r="X841">
        <v>19</v>
      </c>
      <c r="Y841" t="s">
        <v>652</v>
      </c>
      <c r="Z841" t="s">
        <v>644</v>
      </c>
      <c r="AA841">
        <v>1234</v>
      </c>
      <c r="AB841">
        <v>3702</v>
      </c>
      <c r="AC841" t="s">
        <v>407</v>
      </c>
    </row>
    <row r="842" spans="1:29" x14ac:dyDescent="0.35">
      <c r="A842" t="s">
        <v>386</v>
      </c>
      <c r="B842" t="s">
        <v>387</v>
      </c>
      <c r="C842" t="s">
        <v>211</v>
      </c>
      <c r="D842">
        <v>913621448305</v>
      </c>
      <c r="E842" t="s">
        <v>388</v>
      </c>
      <c r="F842" t="s">
        <v>10</v>
      </c>
      <c r="G842">
        <v>351</v>
      </c>
      <c r="H842" t="s">
        <v>386</v>
      </c>
      <c r="I842">
        <v>1</v>
      </c>
      <c r="J842">
        <v>1</v>
      </c>
      <c r="K842" t="s">
        <v>1503</v>
      </c>
      <c r="L842" s="2">
        <v>44942</v>
      </c>
      <c r="M842" s="6">
        <v>0.63271990740740736</v>
      </c>
      <c r="N842" t="s">
        <v>1389</v>
      </c>
      <c r="O842" s="2">
        <v>44951</v>
      </c>
      <c r="P842" s="6">
        <v>0.93748842592592596</v>
      </c>
      <c r="Q842" t="s">
        <v>311</v>
      </c>
      <c r="R842" t="s">
        <v>424</v>
      </c>
      <c r="S842" t="s">
        <v>1002</v>
      </c>
      <c r="T842" t="s">
        <v>727</v>
      </c>
      <c r="U842">
        <v>15</v>
      </c>
      <c r="V842">
        <v>22</v>
      </c>
      <c r="W842">
        <v>9</v>
      </c>
      <c r="X842">
        <v>1</v>
      </c>
      <c r="Y842" t="s">
        <v>628</v>
      </c>
      <c r="Z842" t="s">
        <v>629</v>
      </c>
      <c r="AA842">
        <v>1935</v>
      </c>
      <c r="AB842">
        <v>1935</v>
      </c>
      <c r="AC842" t="s">
        <v>424</v>
      </c>
    </row>
    <row r="843" spans="1:29" x14ac:dyDescent="0.35">
      <c r="A843" t="s">
        <v>386</v>
      </c>
      <c r="B843" t="s">
        <v>387</v>
      </c>
      <c r="C843" t="s">
        <v>211</v>
      </c>
      <c r="D843">
        <v>913621448305</v>
      </c>
      <c r="E843" t="s">
        <v>388</v>
      </c>
      <c r="F843" t="s">
        <v>10</v>
      </c>
      <c r="G843">
        <v>355</v>
      </c>
      <c r="H843" t="s">
        <v>386</v>
      </c>
      <c r="I843">
        <v>10</v>
      </c>
      <c r="J843">
        <v>1</v>
      </c>
      <c r="K843" t="s">
        <v>1504</v>
      </c>
      <c r="L843" s="2">
        <v>45284</v>
      </c>
      <c r="M843" s="6">
        <v>0.20328703703703704</v>
      </c>
      <c r="N843" t="s">
        <v>1505</v>
      </c>
      <c r="O843" s="2">
        <v>45293</v>
      </c>
      <c r="P843" s="6">
        <v>0.40177083333333335</v>
      </c>
      <c r="Q843" t="s">
        <v>239</v>
      </c>
      <c r="R843" t="s">
        <v>405</v>
      </c>
      <c r="S843" t="s">
        <v>996</v>
      </c>
      <c r="T843" t="s">
        <v>720</v>
      </c>
      <c r="U843">
        <v>4</v>
      </c>
      <c r="V843">
        <v>9</v>
      </c>
      <c r="W843">
        <v>9</v>
      </c>
      <c r="X843">
        <v>10</v>
      </c>
      <c r="Y843" t="s">
        <v>642</v>
      </c>
      <c r="Z843" t="s">
        <v>638</v>
      </c>
      <c r="AA843">
        <v>259</v>
      </c>
      <c r="AB843">
        <v>259</v>
      </c>
      <c r="AC843" t="s">
        <v>405</v>
      </c>
    </row>
    <row r="844" spans="1:29" x14ac:dyDescent="0.35">
      <c r="A844" t="s">
        <v>44</v>
      </c>
      <c r="B844" t="s">
        <v>45</v>
      </c>
      <c r="C844" t="s">
        <v>46</v>
      </c>
      <c r="D844">
        <v>1608833065</v>
      </c>
      <c r="E844" t="s">
        <v>47</v>
      </c>
      <c r="F844" t="s">
        <v>19</v>
      </c>
      <c r="G844">
        <v>367</v>
      </c>
      <c r="H844" t="s">
        <v>44</v>
      </c>
      <c r="I844">
        <v>47</v>
      </c>
      <c r="J844">
        <v>5</v>
      </c>
      <c r="K844" t="s">
        <v>1259</v>
      </c>
      <c r="L844" s="2">
        <v>44988</v>
      </c>
      <c r="M844" s="6">
        <v>3.0659722222222224E-2</v>
      </c>
      <c r="N844" t="s">
        <v>1268</v>
      </c>
      <c r="O844" s="2">
        <v>44997</v>
      </c>
      <c r="P844" s="6">
        <v>0.62850694444444444</v>
      </c>
      <c r="Q844" t="s">
        <v>557</v>
      </c>
      <c r="R844" t="s">
        <v>414</v>
      </c>
      <c r="S844" t="s">
        <v>839</v>
      </c>
      <c r="T844" t="s">
        <v>717</v>
      </c>
      <c r="U844">
        <v>0</v>
      </c>
      <c r="V844">
        <v>15</v>
      </c>
      <c r="W844">
        <v>9</v>
      </c>
      <c r="X844">
        <v>47</v>
      </c>
      <c r="Y844" t="s">
        <v>680</v>
      </c>
      <c r="Z844" t="s">
        <v>633</v>
      </c>
      <c r="AA844">
        <v>1638</v>
      </c>
      <c r="AB844">
        <v>8190</v>
      </c>
      <c r="AC844" t="s">
        <v>414</v>
      </c>
    </row>
    <row r="845" spans="1:29" x14ac:dyDescent="0.35">
      <c r="A845" t="s">
        <v>355</v>
      </c>
      <c r="B845" t="s">
        <v>356</v>
      </c>
      <c r="C845" t="s">
        <v>357</v>
      </c>
      <c r="D845">
        <v>915525478357</v>
      </c>
      <c r="E845" t="s">
        <v>358</v>
      </c>
      <c r="F845" t="s">
        <v>10</v>
      </c>
      <c r="G845">
        <v>375</v>
      </c>
      <c r="H845" t="s">
        <v>355</v>
      </c>
      <c r="I845">
        <v>46</v>
      </c>
      <c r="J845">
        <v>1</v>
      </c>
      <c r="K845" t="s">
        <v>1272</v>
      </c>
      <c r="L845" s="2">
        <v>44968</v>
      </c>
      <c r="M845" s="6">
        <v>0.17806712962962962</v>
      </c>
      <c r="N845" t="s">
        <v>1310</v>
      </c>
      <c r="O845" s="2">
        <v>44977</v>
      </c>
      <c r="P845" s="6">
        <v>0.8178009259259259</v>
      </c>
      <c r="Q845" t="s">
        <v>561</v>
      </c>
      <c r="R845" t="s">
        <v>401</v>
      </c>
      <c r="S845" t="s">
        <v>712</v>
      </c>
      <c r="T845" t="s">
        <v>713</v>
      </c>
      <c r="U845">
        <v>4</v>
      </c>
      <c r="V845">
        <v>19</v>
      </c>
      <c r="W845">
        <v>9</v>
      </c>
      <c r="X845">
        <v>46</v>
      </c>
      <c r="Y845" t="s">
        <v>679</v>
      </c>
      <c r="Z845" t="s">
        <v>638</v>
      </c>
      <c r="AA845">
        <v>758</v>
      </c>
      <c r="AB845">
        <v>758</v>
      </c>
      <c r="AC845" t="s">
        <v>401</v>
      </c>
    </row>
    <row r="846" spans="1:29" x14ac:dyDescent="0.35">
      <c r="A846" t="s">
        <v>241</v>
      </c>
      <c r="B846" t="s">
        <v>242</v>
      </c>
      <c r="C846" t="s">
        <v>101</v>
      </c>
      <c r="D846">
        <v>4318554567</v>
      </c>
      <c r="E846" t="s">
        <v>243</v>
      </c>
      <c r="F846" t="s">
        <v>10</v>
      </c>
      <c r="G846">
        <v>387</v>
      </c>
      <c r="H846" t="s">
        <v>241</v>
      </c>
      <c r="I846">
        <v>1</v>
      </c>
      <c r="J846">
        <v>2</v>
      </c>
      <c r="K846" t="s">
        <v>1516</v>
      </c>
      <c r="L846" s="2">
        <v>45046</v>
      </c>
      <c r="M846" s="6">
        <v>0.23501157407407408</v>
      </c>
      <c r="N846" t="s">
        <v>1350</v>
      </c>
      <c r="O846" s="2">
        <v>45055</v>
      </c>
      <c r="P846" s="6">
        <v>9.4421296296296295E-2</v>
      </c>
      <c r="Q846" t="s">
        <v>444</v>
      </c>
      <c r="R846" t="s">
        <v>424</v>
      </c>
      <c r="S846" t="s">
        <v>997</v>
      </c>
      <c r="T846" t="s">
        <v>720</v>
      </c>
      <c r="U846">
        <v>5</v>
      </c>
      <c r="V846">
        <v>2</v>
      </c>
      <c r="W846">
        <v>9</v>
      </c>
      <c r="X846">
        <v>1</v>
      </c>
      <c r="Y846" t="s">
        <v>628</v>
      </c>
      <c r="Z846" t="s">
        <v>629</v>
      </c>
      <c r="AA846">
        <v>1935</v>
      </c>
      <c r="AB846">
        <v>3870</v>
      </c>
      <c r="AC846" t="s">
        <v>424</v>
      </c>
    </row>
    <row r="847" spans="1:29" x14ac:dyDescent="0.35">
      <c r="A847" t="s">
        <v>325</v>
      </c>
      <c r="B847" t="s">
        <v>326</v>
      </c>
      <c r="C847" t="s">
        <v>327</v>
      </c>
      <c r="D847">
        <v>912690208110</v>
      </c>
      <c r="E847" t="s">
        <v>328</v>
      </c>
      <c r="F847" t="s">
        <v>19</v>
      </c>
      <c r="G847">
        <v>391</v>
      </c>
      <c r="H847" t="s">
        <v>325</v>
      </c>
      <c r="I847">
        <v>22</v>
      </c>
      <c r="J847">
        <v>4</v>
      </c>
      <c r="K847" t="s">
        <v>1376</v>
      </c>
      <c r="L847" s="2">
        <v>45289</v>
      </c>
      <c r="M847" s="6">
        <v>0.57229166666666664</v>
      </c>
      <c r="N847" t="s">
        <v>1517</v>
      </c>
      <c r="O847" s="2">
        <v>45298</v>
      </c>
      <c r="P847" s="6">
        <v>0.54075231481481478</v>
      </c>
      <c r="Q847" t="s">
        <v>510</v>
      </c>
      <c r="R847" t="s">
        <v>424</v>
      </c>
      <c r="S847" t="s">
        <v>996</v>
      </c>
      <c r="T847" t="s">
        <v>717</v>
      </c>
      <c r="U847">
        <v>13</v>
      </c>
      <c r="V847">
        <v>12</v>
      </c>
      <c r="W847">
        <v>9</v>
      </c>
      <c r="X847">
        <v>22</v>
      </c>
      <c r="Y847" t="s">
        <v>655</v>
      </c>
      <c r="Z847" t="s">
        <v>629</v>
      </c>
      <c r="AA847">
        <v>1639</v>
      </c>
      <c r="AB847">
        <v>6556</v>
      </c>
      <c r="AC847" t="s">
        <v>424</v>
      </c>
    </row>
    <row r="848" spans="1:29" x14ac:dyDescent="0.35">
      <c r="A848" t="s">
        <v>178</v>
      </c>
      <c r="B848" t="s">
        <v>179</v>
      </c>
      <c r="C848" t="s">
        <v>180</v>
      </c>
      <c r="D848">
        <v>9843970658</v>
      </c>
      <c r="E848" t="s">
        <v>181</v>
      </c>
      <c r="F848" t="s">
        <v>19</v>
      </c>
      <c r="G848">
        <v>422</v>
      </c>
      <c r="H848" t="s">
        <v>178</v>
      </c>
      <c r="I848">
        <v>53</v>
      </c>
      <c r="J848">
        <v>2</v>
      </c>
      <c r="K848" t="s">
        <v>1278</v>
      </c>
      <c r="L848" s="2">
        <v>45158</v>
      </c>
      <c r="M848" s="6">
        <v>0.12775462962962963</v>
      </c>
      <c r="N848" t="s">
        <v>1280</v>
      </c>
      <c r="O848" s="2">
        <v>45167</v>
      </c>
      <c r="P848" s="6">
        <v>0.17059027777777777</v>
      </c>
      <c r="Q848" t="s">
        <v>568</v>
      </c>
      <c r="R848" t="s">
        <v>409</v>
      </c>
      <c r="S848" t="s">
        <v>887</v>
      </c>
      <c r="T848" t="s">
        <v>720</v>
      </c>
      <c r="U848">
        <v>3</v>
      </c>
      <c r="V848">
        <v>4</v>
      </c>
      <c r="W848">
        <v>9</v>
      </c>
      <c r="X848">
        <v>53</v>
      </c>
      <c r="Y848" t="s">
        <v>686</v>
      </c>
      <c r="Z848" t="s">
        <v>635</v>
      </c>
      <c r="AA848">
        <v>1672</v>
      </c>
      <c r="AB848">
        <v>3344</v>
      </c>
      <c r="AC848" t="s">
        <v>409</v>
      </c>
    </row>
    <row r="849" spans="1:29" x14ac:dyDescent="0.35">
      <c r="A849" t="s">
        <v>278</v>
      </c>
      <c r="B849" t="s">
        <v>279</v>
      </c>
      <c r="C849" t="s">
        <v>280</v>
      </c>
      <c r="D849">
        <v>8410472405</v>
      </c>
      <c r="E849" t="s">
        <v>281</v>
      </c>
      <c r="F849" t="s">
        <v>19</v>
      </c>
      <c r="G849">
        <v>425</v>
      </c>
      <c r="H849" t="s">
        <v>278</v>
      </c>
      <c r="I849">
        <v>56</v>
      </c>
      <c r="J849">
        <v>1</v>
      </c>
      <c r="K849" t="s">
        <v>1522</v>
      </c>
      <c r="L849" s="2">
        <v>45199</v>
      </c>
      <c r="M849" s="6">
        <v>1.4583333333333334E-3</v>
      </c>
      <c r="N849" t="s">
        <v>1411</v>
      </c>
      <c r="O849" s="2">
        <v>45208</v>
      </c>
      <c r="P849" s="6">
        <v>0.95796296296296302</v>
      </c>
      <c r="Q849" t="s">
        <v>258</v>
      </c>
      <c r="R849" t="s">
        <v>401</v>
      </c>
      <c r="S849" t="s">
        <v>1005</v>
      </c>
      <c r="T849" t="s">
        <v>713</v>
      </c>
      <c r="U849">
        <v>0</v>
      </c>
      <c r="V849">
        <v>22</v>
      </c>
      <c r="W849">
        <v>9</v>
      </c>
      <c r="X849">
        <v>56</v>
      </c>
      <c r="Y849" t="s">
        <v>654</v>
      </c>
      <c r="Z849" t="s">
        <v>409</v>
      </c>
      <c r="AA849">
        <v>1272</v>
      </c>
      <c r="AB849">
        <v>1272</v>
      </c>
      <c r="AC849" t="s">
        <v>401</v>
      </c>
    </row>
    <row r="850" spans="1:29" x14ac:dyDescent="0.35">
      <c r="A850" t="s">
        <v>32</v>
      </c>
      <c r="B850" t="s">
        <v>33</v>
      </c>
      <c r="C850" t="s">
        <v>34</v>
      </c>
      <c r="D850">
        <v>918576675504</v>
      </c>
      <c r="E850" t="s">
        <v>35</v>
      </c>
      <c r="F850" t="s">
        <v>19</v>
      </c>
      <c r="G850">
        <v>429</v>
      </c>
      <c r="H850" t="s">
        <v>32</v>
      </c>
      <c r="I850">
        <v>9</v>
      </c>
      <c r="J850">
        <v>5</v>
      </c>
      <c r="K850" t="s">
        <v>1282</v>
      </c>
      <c r="L850" s="2">
        <v>45160</v>
      </c>
      <c r="M850" s="6">
        <v>0.94927083333333329</v>
      </c>
      <c r="N850" t="s">
        <v>1367</v>
      </c>
      <c r="O850" s="2">
        <v>45169</v>
      </c>
      <c r="P850" s="6">
        <v>0.53046296296296291</v>
      </c>
      <c r="Q850" t="s">
        <v>505</v>
      </c>
      <c r="R850" t="s">
        <v>409</v>
      </c>
      <c r="S850" t="s">
        <v>887</v>
      </c>
      <c r="T850" t="s">
        <v>731</v>
      </c>
      <c r="U850">
        <v>22</v>
      </c>
      <c r="V850">
        <v>12</v>
      </c>
      <c r="W850">
        <v>9</v>
      </c>
      <c r="X850">
        <v>9</v>
      </c>
      <c r="Y850" t="s">
        <v>641</v>
      </c>
      <c r="Z850" t="s">
        <v>633</v>
      </c>
      <c r="AA850">
        <v>1605</v>
      </c>
      <c r="AB850">
        <v>8025</v>
      </c>
      <c r="AC850" t="s">
        <v>409</v>
      </c>
    </row>
    <row r="851" spans="1:29" x14ac:dyDescent="0.35">
      <c r="A851" t="s">
        <v>151</v>
      </c>
      <c r="B851" t="s">
        <v>152</v>
      </c>
      <c r="C851" t="s">
        <v>153</v>
      </c>
      <c r="D851">
        <v>1972392634</v>
      </c>
      <c r="E851" t="s">
        <v>154</v>
      </c>
      <c r="F851" t="s">
        <v>19</v>
      </c>
      <c r="G851">
        <v>439</v>
      </c>
      <c r="H851" t="s">
        <v>151</v>
      </c>
      <c r="I851">
        <v>12</v>
      </c>
      <c r="J851">
        <v>3</v>
      </c>
      <c r="K851" t="s">
        <v>1264</v>
      </c>
      <c r="L851" s="2">
        <v>45273</v>
      </c>
      <c r="M851" s="6">
        <v>0.37234953703703705</v>
      </c>
      <c r="N851" t="s">
        <v>1298</v>
      </c>
      <c r="O851" s="2">
        <v>45282</v>
      </c>
      <c r="P851" s="6">
        <v>0.53548611111111111</v>
      </c>
      <c r="Q851" t="s">
        <v>284</v>
      </c>
      <c r="R851" t="s">
        <v>401</v>
      </c>
      <c r="S851" t="s">
        <v>996</v>
      </c>
      <c r="T851" t="s">
        <v>715</v>
      </c>
      <c r="U851">
        <v>8</v>
      </c>
      <c r="V851">
        <v>12</v>
      </c>
      <c r="W851">
        <v>9</v>
      </c>
      <c r="X851">
        <v>12</v>
      </c>
      <c r="Y851" t="s">
        <v>645</v>
      </c>
      <c r="Z851" t="s">
        <v>631</v>
      </c>
      <c r="AA851">
        <v>672</v>
      </c>
      <c r="AB851">
        <v>2016</v>
      </c>
      <c r="AC851" t="s">
        <v>401</v>
      </c>
    </row>
    <row r="852" spans="1:29" x14ac:dyDescent="0.35">
      <c r="A852" t="s">
        <v>186</v>
      </c>
      <c r="B852" t="s">
        <v>187</v>
      </c>
      <c r="C852" t="s">
        <v>188</v>
      </c>
      <c r="D852">
        <v>917543187237</v>
      </c>
      <c r="E852" t="s">
        <v>189</v>
      </c>
      <c r="F852" t="s">
        <v>19</v>
      </c>
      <c r="G852">
        <v>443</v>
      </c>
      <c r="H852" t="s">
        <v>186</v>
      </c>
      <c r="I852">
        <v>49</v>
      </c>
      <c r="J852">
        <v>3</v>
      </c>
      <c r="K852" t="s">
        <v>1349</v>
      </c>
      <c r="L852" s="2">
        <v>44961</v>
      </c>
      <c r="M852" s="6">
        <v>0.93216435185185187</v>
      </c>
      <c r="N852" t="s">
        <v>1263</v>
      </c>
      <c r="O852" s="2">
        <v>44970</v>
      </c>
      <c r="P852" s="6">
        <v>9.4444444444444442E-2</v>
      </c>
      <c r="Q852" t="s">
        <v>560</v>
      </c>
      <c r="R852" t="s">
        <v>407</v>
      </c>
      <c r="S852" t="s">
        <v>712</v>
      </c>
      <c r="T852" t="s">
        <v>713</v>
      </c>
      <c r="U852">
        <v>22</v>
      </c>
      <c r="V852">
        <v>2</v>
      </c>
      <c r="W852">
        <v>9</v>
      </c>
      <c r="X852">
        <v>49</v>
      </c>
      <c r="Y852" t="s">
        <v>682</v>
      </c>
      <c r="Z852" t="s">
        <v>633</v>
      </c>
      <c r="AA852">
        <v>903</v>
      </c>
      <c r="AB852">
        <v>2709</v>
      </c>
      <c r="AC852" t="s">
        <v>407</v>
      </c>
    </row>
    <row r="853" spans="1:29" x14ac:dyDescent="0.35">
      <c r="A853" t="s">
        <v>271</v>
      </c>
      <c r="B853" t="s">
        <v>272</v>
      </c>
      <c r="C853" t="s">
        <v>273</v>
      </c>
      <c r="D853">
        <v>1440411271</v>
      </c>
      <c r="E853" t="s">
        <v>274</v>
      </c>
      <c r="F853" t="s">
        <v>10</v>
      </c>
      <c r="G853">
        <v>462</v>
      </c>
      <c r="H853" t="s">
        <v>271</v>
      </c>
      <c r="I853">
        <v>60</v>
      </c>
      <c r="J853">
        <v>5</v>
      </c>
      <c r="K853" t="s">
        <v>1304</v>
      </c>
      <c r="L853" s="2">
        <v>45234</v>
      </c>
      <c r="M853" s="6">
        <v>0.75701388888888888</v>
      </c>
      <c r="N853" t="s">
        <v>1251</v>
      </c>
      <c r="O853" s="2">
        <v>45243</v>
      </c>
      <c r="P853" s="6">
        <v>0.59738425925925931</v>
      </c>
      <c r="Q853" t="s">
        <v>474</v>
      </c>
      <c r="R853" t="s">
        <v>403</v>
      </c>
      <c r="S853" t="s">
        <v>948</v>
      </c>
      <c r="T853" t="s">
        <v>713</v>
      </c>
      <c r="U853">
        <v>18</v>
      </c>
      <c r="V853">
        <v>14</v>
      </c>
      <c r="W853">
        <v>9</v>
      </c>
      <c r="X853">
        <v>60</v>
      </c>
      <c r="Y853" t="s">
        <v>692</v>
      </c>
      <c r="Z853" t="s">
        <v>635</v>
      </c>
      <c r="AA853">
        <v>827</v>
      </c>
      <c r="AB853">
        <v>4135</v>
      </c>
      <c r="AC853" t="s">
        <v>403</v>
      </c>
    </row>
    <row r="854" spans="1:29" x14ac:dyDescent="0.35">
      <c r="A854" t="s">
        <v>202</v>
      </c>
      <c r="B854" t="s">
        <v>203</v>
      </c>
      <c r="C854" t="s">
        <v>200</v>
      </c>
      <c r="D854">
        <v>911157961919</v>
      </c>
      <c r="E854" t="s">
        <v>204</v>
      </c>
      <c r="F854" t="s">
        <v>10</v>
      </c>
      <c r="G854">
        <v>482</v>
      </c>
      <c r="H854" t="s">
        <v>202</v>
      </c>
      <c r="I854">
        <v>23</v>
      </c>
      <c r="J854">
        <v>3</v>
      </c>
      <c r="K854" t="s">
        <v>1539</v>
      </c>
      <c r="L854" s="2">
        <v>45082</v>
      </c>
      <c r="M854" s="6">
        <v>0.85668981481481477</v>
      </c>
      <c r="N854" t="s">
        <v>1515</v>
      </c>
      <c r="O854" s="2">
        <v>45091</v>
      </c>
      <c r="P854" s="6">
        <v>0.87262731481481481</v>
      </c>
      <c r="Q854" t="s">
        <v>422</v>
      </c>
      <c r="R854" t="s">
        <v>401</v>
      </c>
      <c r="S854" t="s">
        <v>1000</v>
      </c>
      <c r="T854" t="s">
        <v>727</v>
      </c>
      <c r="U854">
        <v>20</v>
      </c>
      <c r="V854">
        <v>20</v>
      </c>
      <c r="W854">
        <v>9</v>
      </c>
      <c r="X854">
        <v>23</v>
      </c>
      <c r="Y854" t="s">
        <v>656</v>
      </c>
      <c r="Z854" t="s">
        <v>635</v>
      </c>
      <c r="AA854">
        <v>1098</v>
      </c>
      <c r="AB854">
        <v>3294</v>
      </c>
      <c r="AC854" t="s">
        <v>401</v>
      </c>
    </row>
    <row r="855" spans="1:29" x14ac:dyDescent="0.35">
      <c r="A855" t="s">
        <v>370</v>
      </c>
      <c r="B855" t="s">
        <v>371</v>
      </c>
      <c r="C855" t="s">
        <v>372</v>
      </c>
      <c r="D855">
        <v>2769457161</v>
      </c>
      <c r="E855" t="s">
        <v>373</v>
      </c>
      <c r="F855" t="s">
        <v>10</v>
      </c>
      <c r="G855">
        <v>491</v>
      </c>
      <c r="H855" t="s">
        <v>370</v>
      </c>
      <c r="I855">
        <v>30</v>
      </c>
      <c r="J855">
        <v>1</v>
      </c>
      <c r="K855" t="s">
        <v>1489</v>
      </c>
      <c r="L855" s="2">
        <v>45223</v>
      </c>
      <c r="M855" s="6">
        <v>0.26011574074074073</v>
      </c>
      <c r="N855" t="s">
        <v>1303</v>
      </c>
      <c r="O855" s="2">
        <v>45232</v>
      </c>
      <c r="P855" s="6">
        <v>0.95787037037037037</v>
      </c>
      <c r="Q855" t="s">
        <v>544</v>
      </c>
      <c r="R855" t="s">
        <v>401</v>
      </c>
      <c r="S855" t="s">
        <v>1006</v>
      </c>
      <c r="T855" t="s">
        <v>731</v>
      </c>
      <c r="U855">
        <v>6</v>
      </c>
      <c r="V855">
        <v>22</v>
      </c>
      <c r="W855">
        <v>9</v>
      </c>
      <c r="X855">
        <v>30</v>
      </c>
      <c r="Y855" t="s">
        <v>663</v>
      </c>
      <c r="Z855" t="s">
        <v>633</v>
      </c>
      <c r="AA855">
        <v>751</v>
      </c>
      <c r="AB855">
        <v>751</v>
      </c>
      <c r="AC855" t="s">
        <v>401</v>
      </c>
    </row>
    <row r="856" spans="1:29" x14ac:dyDescent="0.35">
      <c r="A856" t="s">
        <v>190</v>
      </c>
      <c r="B856" t="s">
        <v>191</v>
      </c>
      <c r="C856" t="s">
        <v>192</v>
      </c>
      <c r="D856">
        <v>910798274175</v>
      </c>
      <c r="E856" t="s">
        <v>193</v>
      </c>
      <c r="F856" t="s">
        <v>19</v>
      </c>
      <c r="G856">
        <v>492</v>
      </c>
      <c r="H856" t="s">
        <v>190</v>
      </c>
      <c r="I856">
        <v>33</v>
      </c>
      <c r="J856">
        <v>2</v>
      </c>
      <c r="K856" t="s">
        <v>1349</v>
      </c>
      <c r="L856" s="2">
        <v>44961</v>
      </c>
      <c r="M856" s="6">
        <v>0.57945601851851847</v>
      </c>
      <c r="N856" t="s">
        <v>1263</v>
      </c>
      <c r="O856" s="2">
        <v>44970</v>
      </c>
      <c r="P856" s="6">
        <v>0.50315972222222227</v>
      </c>
      <c r="Q856" t="s">
        <v>456</v>
      </c>
      <c r="R856" t="s">
        <v>407</v>
      </c>
      <c r="S856" t="s">
        <v>712</v>
      </c>
      <c r="T856" t="s">
        <v>713</v>
      </c>
      <c r="U856">
        <v>13</v>
      </c>
      <c r="V856">
        <v>12</v>
      </c>
      <c r="W856">
        <v>9</v>
      </c>
      <c r="X856">
        <v>33</v>
      </c>
      <c r="Y856" t="s">
        <v>666</v>
      </c>
      <c r="Z856" t="s">
        <v>633</v>
      </c>
      <c r="AA856">
        <v>314</v>
      </c>
      <c r="AB856">
        <v>628</v>
      </c>
      <c r="AC856" t="s">
        <v>407</v>
      </c>
    </row>
    <row r="857" spans="1:29" x14ac:dyDescent="0.35">
      <c r="A857" t="s">
        <v>71</v>
      </c>
      <c r="B857" t="s">
        <v>72</v>
      </c>
      <c r="C857" t="s">
        <v>73</v>
      </c>
      <c r="D857">
        <v>912738556486</v>
      </c>
      <c r="E857" t="s">
        <v>74</v>
      </c>
      <c r="F857" t="s">
        <v>19</v>
      </c>
      <c r="G857">
        <v>510</v>
      </c>
      <c r="H857" t="s">
        <v>71</v>
      </c>
      <c r="I857">
        <v>54</v>
      </c>
      <c r="J857">
        <v>5</v>
      </c>
      <c r="K857" t="s">
        <v>1538</v>
      </c>
      <c r="L857" s="2">
        <v>45268</v>
      </c>
      <c r="M857" s="6">
        <v>0.54172453703703705</v>
      </c>
      <c r="N857" t="s">
        <v>1544</v>
      </c>
      <c r="O857" s="2">
        <v>45277</v>
      </c>
      <c r="P857" s="6">
        <v>0.26026620370370368</v>
      </c>
      <c r="Q857" t="s">
        <v>425</v>
      </c>
      <c r="R857" t="s">
        <v>401</v>
      </c>
      <c r="S857" t="s">
        <v>996</v>
      </c>
      <c r="T857" t="s">
        <v>717</v>
      </c>
      <c r="U857">
        <v>13</v>
      </c>
      <c r="V857">
        <v>6</v>
      </c>
      <c r="W857">
        <v>9</v>
      </c>
      <c r="X857">
        <v>54</v>
      </c>
      <c r="Y857" t="s">
        <v>687</v>
      </c>
      <c r="Z857" t="s">
        <v>638</v>
      </c>
      <c r="AA857">
        <v>1236</v>
      </c>
      <c r="AB857">
        <v>6180</v>
      </c>
      <c r="AC857" t="s">
        <v>401</v>
      </c>
    </row>
    <row r="858" spans="1:29" x14ac:dyDescent="0.35">
      <c r="A858" t="s">
        <v>48</v>
      </c>
      <c r="B858" t="s">
        <v>49</v>
      </c>
      <c r="C858" t="s">
        <v>50</v>
      </c>
      <c r="D858">
        <v>916173563562</v>
      </c>
      <c r="E858" t="s">
        <v>51</v>
      </c>
      <c r="F858" t="s">
        <v>10</v>
      </c>
      <c r="G858">
        <v>522</v>
      </c>
      <c r="H858" t="s">
        <v>48</v>
      </c>
      <c r="I858">
        <v>50</v>
      </c>
      <c r="J858">
        <v>3</v>
      </c>
      <c r="K858" t="s">
        <v>1332</v>
      </c>
      <c r="L858" s="2">
        <v>44984</v>
      </c>
      <c r="M858" s="6">
        <v>0.87810185185185186</v>
      </c>
      <c r="N858" t="s">
        <v>1317</v>
      </c>
      <c r="O858" s="2">
        <v>44993</v>
      </c>
      <c r="P858" s="6">
        <v>6.5856481481481488E-2</v>
      </c>
      <c r="Q858" t="s">
        <v>459</v>
      </c>
      <c r="R858" t="s">
        <v>414</v>
      </c>
      <c r="S858" t="s">
        <v>712</v>
      </c>
      <c r="T858" t="s">
        <v>727</v>
      </c>
      <c r="U858">
        <v>21</v>
      </c>
      <c r="V858">
        <v>1</v>
      </c>
      <c r="W858">
        <v>9</v>
      </c>
      <c r="X858">
        <v>50</v>
      </c>
      <c r="Y858" t="s">
        <v>683</v>
      </c>
      <c r="Z858" t="s">
        <v>631</v>
      </c>
      <c r="AA858">
        <v>422</v>
      </c>
      <c r="AB858">
        <v>1266</v>
      </c>
      <c r="AC858" t="s">
        <v>414</v>
      </c>
    </row>
    <row r="859" spans="1:29" x14ac:dyDescent="0.35">
      <c r="A859" t="s">
        <v>135</v>
      </c>
      <c r="B859" t="s">
        <v>136</v>
      </c>
      <c r="C859" t="s">
        <v>137</v>
      </c>
      <c r="D859">
        <v>5713958095</v>
      </c>
      <c r="E859" t="s">
        <v>138</v>
      </c>
      <c r="F859" t="s">
        <v>10</v>
      </c>
      <c r="G859">
        <v>525</v>
      </c>
      <c r="H859" t="s">
        <v>135</v>
      </c>
      <c r="I859">
        <v>16</v>
      </c>
      <c r="J859">
        <v>2</v>
      </c>
      <c r="K859" t="s">
        <v>1300</v>
      </c>
      <c r="L859" s="2">
        <v>44987</v>
      </c>
      <c r="M859" s="6">
        <v>0.83759259259259256</v>
      </c>
      <c r="N859" t="s">
        <v>1318</v>
      </c>
      <c r="O859" s="2">
        <v>44996</v>
      </c>
      <c r="P859" s="6">
        <v>0.93234953703703705</v>
      </c>
      <c r="Q859" t="s">
        <v>591</v>
      </c>
      <c r="R859" t="s">
        <v>414</v>
      </c>
      <c r="S859" t="s">
        <v>839</v>
      </c>
      <c r="T859" t="s">
        <v>740</v>
      </c>
      <c r="U859">
        <v>20</v>
      </c>
      <c r="V859">
        <v>22</v>
      </c>
      <c r="W859">
        <v>9</v>
      </c>
      <c r="X859">
        <v>16</v>
      </c>
      <c r="Y859" t="s">
        <v>649</v>
      </c>
      <c r="Z859" t="s">
        <v>635</v>
      </c>
      <c r="AA859">
        <v>1721</v>
      </c>
      <c r="AB859">
        <v>3442</v>
      </c>
      <c r="AC859" t="s">
        <v>414</v>
      </c>
    </row>
    <row r="860" spans="1:29" x14ac:dyDescent="0.35">
      <c r="A860" t="s">
        <v>119</v>
      </c>
      <c r="B860" t="s">
        <v>120</v>
      </c>
      <c r="C860" t="s">
        <v>121</v>
      </c>
      <c r="D860">
        <v>912454360885</v>
      </c>
      <c r="E860" t="s">
        <v>122</v>
      </c>
      <c r="F860" t="s">
        <v>10</v>
      </c>
      <c r="G860">
        <v>531</v>
      </c>
      <c r="H860" t="s">
        <v>119</v>
      </c>
      <c r="I860">
        <v>28</v>
      </c>
      <c r="J860">
        <v>5</v>
      </c>
      <c r="K860" t="s">
        <v>1280</v>
      </c>
      <c r="L860" s="2">
        <v>45167</v>
      </c>
      <c r="M860" s="6">
        <v>0.56398148148148153</v>
      </c>
      <c r="N860" t="s">
        <v>1281</v>
      </c>
      <c r="O860" s="2">
        <v>45176</v>
      </c>
      <c r="P860" s="6">
        <v>0.36332175925925925</v>
      </c>
      <c r="Q860" t="s">
        <v>516</v>
      </c>
      <c r="R860" t="s">
        <v>409</v>
      </c>
      <c r="S860" t="s">
        <v>887</v>
      </c>
      <c r="T860" t="s">
        <v>731</v>
      </c>
      <c r="U860">
        <v>13</v>
      </c>
      <c r="V860">
        <v>8</v>
      </c>
      <c r="W860">
        <v>9</v>
      </c>
      <c r="X860">
        <v>28</v>
      </c>
      <c r="Y860" t="s">
        <v>661</v>
      </c>
      <c r="Z860" t="s">
        <v>635</v>
      </c>
      <c r="AA860">
        <v>1778</v>
      </c>
      <c r="AB860">
        <v>8890</v>
      </c>
      <c r="AC860" t="s">
        <v>409</v>
      </c>
    </row>
    <row r="861" spans="1:29" x14ac:dyDescent="0.35">
      <c r="A861" t="s">
        <v>252</v>
      </c>
      <c r="B861" t="s">
        <v>253</v>
      </c>
      <c r="C861" t="s">
        <v>254</v>
      </c>
      <c r="D861">
        <v>916181058210</v>
      </c>
      <c r="E861" t="s">
        <v>255</v>
      </c>
      <c r="F861" t="s">
        <v>19</v>
      </c>
      <c r="G861">
        <v>546</v>
      </c>
      <c r="H861" t="s">
        <v>252</v>
      </c>
      <c r="I861">
        <v>25</v>
      </c>
      <c r="J861">
        <v>3</v>
      </c>
      <c r="K861" t="s">
        <v>1494</v>
      </c>
      <c r="L861" s="2">
        <v>44959</v>
      </c>
      <c r="M861" s="6">
        <v>0.92005787037037035</v>
      </c>
      <c r="N861" t="s">
        <v>1272</v>
      </c>
      <c r="O861" s="2">
        <v>44968</v>
      </c>
      <c r="P861" s="6">
        <v>0.41674768518518518</v>
      </c>
      <c r="Q861" t="s">
        <v>594</v>
      </c>
      <c r="R861" t="s">
        <v>401</v>
      </c>
      <c r="S861" t="s">
        <v>712</v>
      </c>
      <c r="T861" t="s">
        <v>740</v>
      </c>
      <c r="U861">
        <v>22</v>
      </c>
      <c r="V861">
        <v>10</v>
      </c>
      <c r="W861">
        <v>9</v>
      </c>
      <c r="X861">
        <v>25</v>
      </c>
      <c r="Y861" t="s">
        <v>658</v>
      </c>
      <c r="Z861" t="s">
        <v>631</v>
      </c>
      <c r="AA861">
        <v>1202</v>
      </c>
      <c r="AB861">
        <v>3606</v>
      </c>
      <c r="AC861" t="s">
        <v>401</v>
      </c>
    </row>
    <row r="862" spans="1:29" x14ac:dyDescent="0.35">
      <c r="A862" t="s">
        <v>344</v>
      </c>
      <c r="B862" t="s">
        <v>345</v>
      </c>
      <c r="C862" t="s">
        <v>702</v>
      </c>
      <c r="D862">
        <v>919113488461</v>
      </c>
      <c r="E862" t="s">
        <v>346</v>
      </c>
      <c r="F862" t="s">
        <v>10</v>
      </c>
      <c r="G862">
        <v>547</v>
      </c>
      <c r="H862" t="s">
        <v>344</v>
      </c>
      <c r="I862">
        <v>30</v>
      </c>
      <c r="J862">
        <v>5</v>
      </c>
      <c r="K862" t="s">
        <v>1552</v>
      </c>
      <c r="L862" s="2">
        <v>44936</v>
      </c>
      <c r="M862" s="6">
        <v>0.10430555555555555</v>
      </c>
      <c r="N862" t="s">
        <v>1553</v>
      </c>
      <c r="O862" s="2">
        <v>44945</v>
      </c>
      <c r="P862" s="6">
        <v>0.58103009259259264</v>
      </c>
      <c r="Q862" t="s">
        <v>444</v>
      </c>
      <c r="R862" t="s">
        <v>401</v>
      </c>
      <c r="S862" t="s">
        <v>1002</v>
      </c>
      <c r="T862" t="s">
        <v>731</v>
      </c>
      <c r="U862">
        <v>2</v>
      </c>
      <c r="V862">
        <v>13</v>
      </c>
      <c r="W862">
        <v>9</v>
      </c>
      <c r="X862">
        <v>30</v>
      </c>
      <c r="Y862" t="s">
        <v>663</v>
      </c>
      <c r="Z862" t="s">
        <v>633</v>
      </c>
      <c r="AA862">
        <v>751</v>
      </c>
      <c r="AB862">
        <v>3755</v>
      </c>
      <c r="AC862" t="s">
        <v>401</v>
      </c>
    </row>
    <row r="863" spans="1:29" x14ac:dyDescent="0.35">
      <c r="A863" t="s">
        <v>386</v>
      </c>
      <c r="B863" t="s">
        <v>387</v>
      </c>
      <c r="C863" t="s">
        <v>211</v>
      </c>
      <c r="D863">
        <v>913621448305</v>
      </c>
      <c r="E863" t="s">
        <v>388</v>
      </c>
      <c r="F863" t="s">
        <v>10</v>
      </c>
      <c r="G863">
        <v>561</v>
      </c>
      <c r="H863" t="s">
        <v>386</v>
      </c>
      <c r="I863">
        <v>49</v>
      </c>
      <c r="J863">
        <v>5</v>
      </c>
      <c r="K863" t="s">
        <v>1330</v>
      </c>
      <c r="L863" s="2">
        <v>44969</v>
      </c>
      <c r="M863" s="6">
        <v>0.5170717592592593</v>
      </c>
      <c r="N863" t="s">
        <v>1378</v>
      </c>
      <c r="O863" s="2">
        <v>44978</v>
      </c>
      <c r="P863" s="6">
        <v>0.72469907407407408</v>
      </c>
      <c r="Q863" t="s">
        <v>562</v>
      </c>
      <c r="R863" t="s">
        <v>407</v>
      </c>
      <c r="S863" t="s">
        <v>712</v>
      </c>
      <c r="T863" t="s">
        <v>720</v>
      </c>
      <c r="U863">
        <v>12</v>
      </c>
      <c r="V863">
        <v>17</v>
      </c>
      <c r="W863">
        <v>9</v>
      </c>
      <c r="X863">
        <v>49</v>
      </c>
      <c r="Y863" t="s">
        <v>682</v>
      </c>
      <c r="Z863" t="s">
        <v>633</v>
      </c>
      <c r="AA863">
        <v>903</v>
      </c>
      <c r="AB863">
        <v>4515</v>
      </c>
      <c r="AC863" t="s">
        <v>407</v>
      </c>
    </row>
    <row r="864" spans="1:29" x14ac:dyDescent="0.35">
      <c r="A864" t="s">
        <v>351</v>
      </c>
      <c r="B864" t="s">
        <v>352</v>
      </c>
      <c r="C864" t="s">
        <v>353</v>
      </c>
      <c r="D864">
        <v>3327374841</v>
      </c>
      <c r="E864" t="s">
        <v>354</v>
      </c>
      <c r="F864" t="s">
        <v>10</v>
      </c>
      <c r="G864">
        <v>567</v>
      </c>
      <c r="H864" t="s">
        <v>351</v>
      </c>
      <c r="I864">
        <v>66</v>
      </c>
      <c r="J864">
        <v>1</v>
      </c>
      <c r="K864" t="s">
        <v>1267</v>
      </c>
      <c r="L864" s="2">
        <v>44991</v>
      </c>
      <c r="M864" s="6">
        <v>0.25832175925925926</v>
      </c>
      <c r="N864" t="s">
        <v>1352</v>
      </c>
      <c r="O864" s="2">
        <v>45000</v>
      </c>
      <c r="P864" s="6">
        <v>0.78962962962962968</v>
      </c>
      <c r="Q864" t="s">
        <v>590</v>
      </c>
      <c r="R864" t="s">
        <v>414</v>
      </c>
      <c r="S864" t="s">
        <v>839</v>
      </c>
      <c r="T864" t="s">
        <v>727</v>
      </c>
      <c r="U864">
        <v>6</v>
      </c>
      <c r="V864">
        <v>18</v>
      </c>
      <c r="W864">
        <v>9</v>
      </c>
      <c r="X864">
        <v>66</v>
      </c>
      <c r="Y864" t="s">
        <v>698</v>
      </c>
      <c r="Z864" t="s">
        <v>633</v>
      </c>
      <c r="AA864">
        <v>610</v>
      </c>
      <c r="AB864">
        <v>610</v>
      </c>
      <c r="AC864" t="s">
        <v>414</v>
      </c>
    </row>
    <row r="865" spans="1:29" x14ac:dyDescent="0.35">
      <c r="A865" t="s">
        <v>223</v>
      </c>
      <c r="B865" t="s">
        <v>224</v>
      </c>
      <c r="C865" t="s">
        <v>121</v>
      </c>
      <c r="D865">
        <v>9732644810</v>
      </c>
      <c r="E865" t="s">
        <v>225</v>
      </c>
      <c r="F865" t="s">
        <v>19</v>
      </c>
      <c r="G865">
        <v>568</v>
      </c>
      <c r="H865" t="s">
        <v>223</v>
      </c>
      <c r="I865">
        <v>10</v>
      </c>
      <c r="J865">
        <v>1</v>
      </c>
      <c r="K865" t="s">
        <v>1543</v>
      </c>
      <c r="L865" s="2">
        <v>45106</v>
      </c>
      <c r="M865" s="6">
        <v>0.87197916666666664</v>
      </c>
      <c r="N865" t="s">
        <v>1422</v>
      </c>
      <c r="O865" s="2">
        <v>45115</v>
      </c>
      <c r="P865" s="6">
        <v>0.5529398148148148</v>
      </c>
      <c r="Q865" t="s">
        <v>307</v>
      </c>
      <c r="R865" t="s">
        <v>405</v>
      </c>
      <c r="S865" t="s">
        <v>1000</v>
      </c>
      <c r="T865" t="s">
        <v>740</v>
      </c>
      <c r="U865">
        <v>20</v>
      </c>
      <c r="V865">
        <v>13</v>
      </c>
      <c r="W865">
        <v>9</v>
      </c>
      <c r="X865">
        <v>10</v>
      </c>
      <c r="Y865" t="s">
        <v>642</v>
      </c>
      <c r="Z865" t="s">
        <v>638</v>
      </c>
      <c r="AA865">
        <v>259</v>
      </c>
      <c r="AB865">
        <v>259</v>
      </c>
      <c r="AC865" t="s">
        <v>405</v>
      </c>
    </row>
    <row r="866" spans="1:29" x14ac:dyDescent="0.35">
      <c r="A866" t="s">
        <v>223</v>
      </c>
      <c r="B866" t="s">
        <v>224</v>
      </c>
      <c r="C866" t="s">
        <v>121</v>
      </c>
      <c r="D866">
        <v>9732644810</v>
      </c>
      <c r="E866" t="s">
        <v>225</v>
      </c>
      <c r="F866" t="s">
        <v>19</v>
      </c>
      <c r="G866">
        <v>570</v>
      </c>
      <c r="H866" t="s">
        <v>223</v>
      </c>
      <c r="I866">
        <v>69</v>
      </c>
      <c r="J866">
        <v>3</v>
      </c>
      <c r="K866" t="s">
        <v>1258</v>
      </c>
      <c r="L866" s="2">
        <v>44985</v>
      </c>
      <c r="M866" s="6">
        <v>0.47574074074074074</v>
      </c>
      <c r="N866" t="s">
        <v>1491</v>
      </c>
      <c r="O866" s="2">
        <v>44994</v>
      </c>
      <c r="P866" s="6">
        <v>3.7442129629629631E-2</v>
      </c>
      <c r="Q866" t="s">
        <v>599</v>
      </c>
      <c r="R866" t="s">
        <v>414</v>
      </c>
      <c r="S866" t="s">
        <v>712</v>
      </c>
      <c r="T866" t="s">
        <v>731</v>
      </c>
      <c r="U866">
        <v>11</v>
      </c>
      <c r="V866">
        <v>0</v>
      </c>
      <c r="W866">
        <v>9</v>
      </c>
      <c r="X866">
        <v>69</v>
      </c>
      <c r="Y866" t="s">
        <v>701</v>
      </c>
      <c r="Z866" t="s">
        <v>638</v>
      </c>
      <c r="AA866">
        <v>998</v>
      </c>
      <c r="AB866">
        <v>2994</v>
      </c>
      <c r="AC866" t="s">
        <v>414</v>
      </c>
    </row>
    <row r="867" spans="1:29" x14ac:dyDescent="0.35">
      <c r="A867" t="s">
        <v>186</v>
      </c>
      <c r="B867" t="s">
        <v>187</v>
      </c>
      <c r="C867" t="s">
        <v>188</v>
      </c>
      <c r="D867">
        <v>917543187237</v>
      </c>
      <c r="E867" t="s">
        <v>189</v>
      </c>
      <c r="F867" t="s">
        <v>19</v>
      </c>
      <c r="G867">
        <v>571</v>
      </c>
      <c r="H867" t="s">
        <v>186</v>
      </c>
      <c r="I867">
        <v>6</v>
      </c>
      <c r="J867">
        <v>1</v>
      </c>
      <c r="K867" t="s">
        <v>1258</v>
      </c>
      <c r="L867" s="2">
        <v>44985</v>
      </c>
      <c r="M867" s="6">
        <v>0.40167824074074077</v>
      </c>
      <c r="N867" t="s">
        <v>1491</v>
      </c>
      <c r="O867" s="2">
        <v>44994</v>
      </c>
      <c r="P867" s="6">
        <v>0.1847337962962963</v>
      </c>
      <c r="Q867" t="s">
        <v>141</v>
      </c>
      <c r="R867" t="s">
        <v>414</v>
      </c>
      <c r="S867" t="s">
        <v>712</v>
      </c>
      <c r="T867" t="s">
        <v>731</v>
      </c>
      <c r="U867">
        <v>9</v>
      </c>
      <c r="V867">
        <v>4</v>
      </c>
      <c r="W867">
        <v>9</v>
      </c>
      <c r="X867">
        <v>6</v>
      </c>
      <c r="Y867" t="s">
        <v>637</v>
      </c>
      <c r="Z867" t="s">
        <v>638</v>
      </c>
      <c r="AA867">
        <v>1112</v>
      </c>
      <c r="AB867">
        <v>1112</v>
      </c>
      <c r="AC867" t="s">
        <v>414</v>
      </c>
    </row>
    <row r="868" spans="1:29" x14ac:dyDescent="0.35">
      <c r="A868" t="s">
        <v>321</v>
      </c>
      <c r="B868" t="s">
        <v>322</v>
      </c>
      <c r="C868" t="s">
        <v>323</v>
      </c>
      <c r="D868">
        <v>813770782</v>
      </c>
      <c r="E868" t="s">
        <v>324</v>
      </c>
      <c r="F868" t="s">
        <v>10</v>
      </c>
      <c r="G868">
        <v>581</v>
      </c>
      <c r="H868" t="s">
        <v>321</v>
      </c>
      <c r="I868">
        <v>18</v>
      </c>
      <c r="J868">
        <v>2</v>
      </c>
      <c r="K868" t="s">
        <v>1547</v>
      </c>
      <c r="L868" s="2">
        <v>45109</v>
      </c>
      <c r="M868" s="6">
        <v>8.9155092592592591E-2</v>
      </c>
      <c r="N868" t="s">
        <v>1549</v>
      </c>
      <c r="O868" s="2">
        <v>45118</v>
      </c>
      <c r="P868" s="6">
        <v>0.62290509259259264</v>
      </c>
      <c r="Q868" t="s">
        <v>266</v>
      </c>
      <c r="R868" t="s">
        <v>405</v>
      </c>
      <c r="S868" t="s">
        <v>998</v>
      </c>
      <c r="T868" t="s">
        <v>720</v>
      </c>
      <c r="U868">
        <v>2</v>
      </c>
      <c r="V868">
        <v>14</v>
      </c>
      <c r="W868">
        <v>9</v>
      </c>
      <c r="X868">
        <v>18</v>
      </c>
      <c r="Y868" t="s">
        <v>651</v>
      </c>
      <c r="Z868" t="s">
        <v>631</v>
      </c>
      <c r="AA868">
        <v>781</v>
      </c>
      <c r="AB868">
        <v>1562</v>
      </c>
      <c r="AC868" t="s">
        <v>405</v>
      </c>
    </row>
    <row r="869" spans="1:29" x14ac:dyDescent="0.35">
      <c r="A869" t="s">
        <v>186</v>
      </c>
      <c r="B869" t="s">
        <v>187</v>
      </c>
      <c r="C869" t="s">
        <v>188</v>
      </c>
      <c r="D869">
        <v>917543187237</v>
      </c>
      <c r="E869" t="s">
        <v>189</v>
      </c>
      <c r="F869" t="s">
        <v>19</v>
      </c>
      <c r="G869">
        <v>596</v>
      </c>
      <c r="H869" t="s">
        <v>186</v>
      </c>
      <c r="I869">
        <v>50</v>
      </c>
      <c r="J869">
        <v>1</v>
      </c>
      <c r="K869" t="s">
        <v>1245</v>
      </c>
      <c r="L869" s="2">
        <v>44990</v>
      </c>
      <c r="M869" s="6">
        <v>0.62339120370370371</v>
      </c>
      <c r="N869" t="s">
        <v>1266</v>
      </c>
      <c r="O869" s="2">
        <v>44999</v>
      </c>
      <c r="P869" s="6">
        <v>0.74912037037037038</v>
      </c>
      <c r="Q869" t="s">
        <v>280</v>
      </c>
      <c r="R869" t="s">
        <v>414</v>
      </c>
      <c r="S869" t="s">
        <v>839</v>
      </c>
      <c r="T869" t="s">
        <v>720</v>
      </c>
      <c r="U869">
        <v>14</v>
      </c>
      <c r="V869">
        <v>17</v>
      </c>
      <c r="W869">
        <v>9</v>
      </c>
      <c r="X869">
        <v>50</v>
      </c>
      <c r="Y869" t="s">
        <v>683</v>
      </c>
      <c r="Z869" t="s">
        <v>631</v>
      </c>
      <c r="AA869">
        <v>422</v>
      </c>
      <c r="AB869">
        <v>422</v>
      </c>
      <c r="AC869" t="s">
        <v>414</v>
      </c>
    </row>
    <row r="870" spans="1:29" x14ac:dyDescent="0.35">
      <c r="A870" t="s">
        <v>171</v>
      </c>
      <c r="B870" t="s">
        <v>172</v>
      </c>
      <c r="C870" t="s">
        <v>173</v>
      </c>
      <c r="D870">
        <v>916843169694</v>
      </c>
      <c r="E870" t="s">
        <v>174</v>
      </c>
      <c r="F870" t="s">
        <v>19</v>
      </c>
      <c r="G870">
        <v>602</v>
      </c>
      <c r="H870" t="s">
        <v>171</v>
      </c>
      <c r="I870">
        <v>43</v>
      </c>
      <c r="J870">
        <v>5</v>
      </c>
      <c r="K870" t="s">
        <v>1303</v>
      </c>
      <c r="L870" s="2">
        <v>45232</v>
      </c>
      <c r="M870" s="6">
        <v>0.42876157407407406</v>
      </c>
      <c r="N870" t="s">
        <v>1302</v>
      </c>
      <c r="O870" s="2">
        <v>45241</v>
      </c>
      <c r="P870" s="6">
        <v>0.25138888888888888</v>
      </c>
      <c r="Q870" t="s">
        <v>578</v>
      </c>
      <c r="R870" t="s">
        <v>403</v>
      </c>
      <c r="S870" t="s">
        <v>948</v>
      </c>
      <c r="T870" t="s">
        <v>740</v>
      </c>
      <c r="U870">
        <v>10</v>
      </c>
      <c r="V870">
        <v>6</v>
      </c>
      <c r="W870">
        <v>9</v>
      </c>
      <c r="X870">
        <v>43</v>
      </c>
      <c r="Y870" t="s">
        <v>676</v>
      </c>
      <c r="Z870" t="s">
        <v>409</v>
      </c>
      <c r="AA870">
        <v>750</v>
      </c>
      <c r="AB870">
        <v>3750</v>
      </c>
      <c r="AC870" t="s">
        <v>403</v>
      </c>
    </row>
    <row r="871" spans="1:29" x14ac:dyDescent="0.35">
      <c r="A871" t="s">
        <v>309</v>
      </c>
      <c r="B871" t="s">
        <v>310</v>
      </c>
      <c r="C871" t="s">
        <v>311</v>
      </c>
      <c r="D871">
        <v>7606054646</v>
      </c>
      <c r="E871" t="s">
        <v>312</v>
      </c>
      <c r="F871" t="s">
        <v>10</v>
      </c>
      <c r="G871">
        <v>603</v>
      </c>
      <c r="H871" t="s">
        <v>309</v>
      </c>
      <c r="I871">
        <v>8</v>
      </c>
      <c r="J871">
        <v>3</v>
      </c>
      <c r="K871" t="s">
        <v>1358</v>
      </c>
      <c r="L871" s="2">
        <v>45075</v>
      </c>
      <c r="M871" s="6">
        <v>0.22496527777777778</v>
      </c>
      <c r="N871" t="s">
        <v>1512</v>
      </c>
      <c r="O871" s="2">
        <v>45084</v>
      </c>
      <c r="P871" s="6">
        <v>0.6352430555555556</v>
      </c>
      <c r="Q871" t="s">
        <v>501</v>
      </c>
      <c r="R871" t="s">
        <v>401</v>
      </c>
      <c r="S871" t="s">
        <v>999</v>
      </c>
      <c r="T871" t="s">
        <v>727</v>
      </c>
      <c r="U871">
        <v>5</v>
      </c>
      <c r="V871">
        <v>15</v>
      </c>
      <c r="W871">
        <v>9</v>
      </c>
      <c r="X871">
        <v>8</v>
      </c>
      <c r="Y871" t="s">
        <v>640</v>
      </c>
      <c r="Z871" t="s">
        <v>635</v>
      </c>
      <c r="AA871">
        <v>252</v>
      </c>
      <c r="AB871">
        <v>756</v>
      </c>
      <c r="AC871" t="s">
        <v>401</v>
      </c>
    </row>
    <row r="872" spans="1:29" x14ac:dyDescent="0.35">
      <c r="A872" t="s">
        <v>190</v>
      </c>
      <c r="B872" t="s">
        <v>191</v>
      </c>
      <c r="C872" t="s">
        <v>192</v>
      </c>
      <c r="D872">
        <v>910798274175</v>
      </c>
      <c r="E872" t="s">
        <v>193</v>
      </c>
      <c r="F872" t="s">
        <v>19</v>
      </c>
      <c r="G872">
        <v>606</v>
      </c>
      <c r="H872" t="s">
        <v>190</v>
      </c>
      <c r="I872">
        <v>3</v>
      </c>
      <c r="J872">
        <v>5</v>
      </c>
      <c r="K872" t="s">
        <v>1262</v>
      </c>
      <c r="L872" s="2">
        <v>44965</v>
      </c>
      <c r="M872" s="6">
        <v>9.2511574074074079E-2</v>
      </c>
      <c r="N872" t="s">
        <v>1392</v>
      </c>
      <c r="O872" s="2">
        <v>44974</v>
      </c>
      <c r="P872" s="6">
        <v>0.3135648148148148</v>
      </c>
      <c r="Q872" t="s">
        <v>436</v>
      </c>
      <c r="R872" t="s">
        <v>407</v>
      </c>
      <c r="S872" t="s">
        <v>712</v>
      </c>
      <c r="T872" t="s">
        <v>715</v>
      </c>
      <c r="U872">
        <v>2</v>
      </c>
      <c r="V872">
        <v>7</v>
      </c>
      <c r="W872">
        <v>9</v>
      </c>
      <c r="X872">
        <v>3</v>
      </c>
      <c r="Y872" t="s">
        <v>632</v>
      </c>
      <c r="Z872" t="s">
        <v>633</v>
      </c>
      <c r="AA872">
        <v>1534</v>
      </c>
      <c r="AB872">
        <v>7670</v>
      </c>
      <c r="AC872" t="s">
        <v>407</v>
      </c>
    </row>
    <row r="873" spans="1:29" x14ac:dyDescent="0.35">
      <c r="A873" t="s">
        <v>325</v>
      </c>
      <c r="B873" t="s">
        <v>326</v>
      </c>
      <c r="C873" t="s">
        <v>327</v>
      </c>
      <c r="D873">
        <v>912690208110</v>
      </c>
      <c r="E873" t="s">
        <v>328</v>
      </c>
      <c r="F873" t="s">
        <v>19</v>
      </c>
      <c r="G873">
        <v>617</v>
      </c>
      <c r="H873" t="s">
        <v>325</v>
      </c>
      <c r="I873">
        <v>22</v>
      </c>
      <c r="J873">
        <v>1</v>
      </c>
      <c r="K873" t="s">
        <v>1548</v>
      </c>
      <c r="L873" s="2">
        <v>44976</v>
      </c>
      <c r="M873" s="6">
        <v>0.120625</v>
      </c>
      <c r="N873" t="s">
        <v>1258</v>
      </c>
      <c r="O873" s="2">
        <v>44985</v>
      </c>
      <c r="P873" s="6">
        <v>0.70942129629629624</v>
      </c>
      <c r="Q873" t="s">
        <v>573</v>
      </c>
      <c r="R873" t="s">
        <v>424</v>
      </c>
      <c r="S873" t="s">
        <v>712</v>
      </c>
      <c r="T873" t="s">
        <v>720</v>
      </c>
      <c r="U873">
        <v>2</v>
      </c>
      <c r="V873">
        <v>17</v>
      </c>
      <c r="W873">
        <v>9</v>
      </c>
      <c r="X873">
        <v>22</v>
      </c>
      <c r="Y873" t="s">
        <v>655</v>
      </c>
      <c r="Z873" t="s">
        <v>629</v>
      </c>
      <c r="AA873">
        <v>1639</v>
      </c>
      <c r="AB873">
        <v>1639</v>
      </c>
      <c r="AC873" t="s">
        <v>424</v>
      </c>
    </row>
    <row r="874" spans="1:29" x14ac:dyDescent="0.35">
      <c r="A874" t="s">
        <v>347</v>
      </c>
      <c r="B874" t="s">
        <v>348</v>
      </c>
      <c r="C874" t="s">
        <v>349</v>
      </c>
      <c r="D874">
        <v>917264144428</v>
      </c>
      <c r="E874" t="s">
        <v>350</v>
      </c>
      <c r="F874" t="s">
        <v>10</v>
      </c>
      <c r="G874">
        <v>625</v>
      </c>
      <c r="H874" t="s">
        <v>347</v>
      </c>
      <c r="I874">
        <v>63</v>
      </c>
      <c r="J874">
        <v>5</v>
      </c>
      <c r="K874" t="s">
        <v>1561</v>
      </c>
      <c r="L874" s="2">
        <v>44980</v>
      </c>
      <c r="M874" s="6">
        <v>0.88590277777777782</v>
      </c>
      <c r="N874" t="s">
        <v>1260</v>
      </c>
      <c r="O874" s="2">
        <v>44989</v>
      </c>
      <c r="P874" s="6">
        <v>0.11534722222222223</v>
      </c>
      <c r="Q874" t="s">
        <v>413</v>
      </c>
      <c r="R874" t="s">
        <v>424</v>
      </c>
      <c r="S874" t="s">
        <v>712</v>
      </c>
      <c r="T874" t="s">
        <v>740</v>
      </c>
      <c r="U874">
        <v>21</v>
      </c>
      <c r="V874">
        <v>2</v>
      </c>
      <c r="W874">
        <v>9</v>
      </c>
      <c r="X874">
        <v>63</v>
      </c>
      <c r="Y874" t="s">
        <v>695</v>
      </c>
      <c r="Z874" t="s">
        <v>635</v>
      </c>
      <c r="AA874">
        <v>1348</v>
      </c>
      <c r="AB874">
        <v>6740</v>
      </c>
      <c r="AC874" t="s">
        <v>424</v>
      </c>
    </row>
    <row r="875" spans="1:29" x14ac:dyDescent="0.35">
      <c r="A875" t="s">
        <v>213</v>
      </c>
      <c r="B875" t="s">
        <v>214</v>
      </c>
      <c r="C875" t="s">
        <v>215</v>
      </c>
      <c r="D875">
        <v>918068004996</v>
      </c>
      <c r="E875" t="s">
        <v>216</v>
      </c>
      <c r="F875" t="s">
        <v>10</v>
      </c>
      <c r="G875">
        <v>649</v>
      </c>
      <c r="H875" t="s">
        <v>213</v>
      </c>
      <c r="I875">
        <v>43</v>
      </c>
      <c r="J875">
        <v>3</v>
      </c>
      <c r="K875" t="s">
        <v>1303</v>
      </c>
      <c r="L875" s="2">
        <v>45232</v>
      </c>
      <c r="M875" s="6">
        <v>0.12894675925925925</v>
      </c>
      <c r="N875" t="s">
        <v>1302</v>
      </c>
      <c r="O875" s="2">
        <v>45241</v>
      </c>
      <c r="P875" s="6">
        <v>0.37170138888888887</v>
      </c>
      <c r="Q875" t="s">
        <v>520</v>
      </c>
      <c r="R875" t="s">
        <v>403</v>
      </c>
      <c r="S875" t="s">
        <v>948</v>
      </c>
      <c r="T875" t="s">
        <v>740</v>
      </c>
      <c r="U875">
        <v>3</v>
      </c>
      <c r="V875">
        <v>8</v>
      </c>
      <c r="W875">
        <v>9</v>
      </c>
      <c r="X875">
        <v>43</v>
      </c>
      <c r="Y875" t="s">
        <v>676</v>
      </c>
      <c r="Z875" t="s">
        <v>409</v>
      </c>
      <c r="AA875">
        <v>750</v>
      </c>
      <c r="AB875">
        <v>2250</v>
      </c>
      <c r="AC875" t="s">
        <v>403</v>
      </c>
    </row>
    <row r="876" spans="1:29" x14ac:dyDescent="0.35">
      <c r="A876" t="s">
        <v>63</v>
      </c>
      <c r="B876" t="s">
        <v>64</v>
      </c>
      <c r="C876" t="s">
        <v>65</v>
      </c>
      <c r="D876">
        <v>918664164910</v>
      </c>
      <c r="E876" t="s">
        <v>66</v>
      </c>
      <c r="F876" t="s">
        <v>10</v>
      </c>
      <c r="G876">
        <v>655</v>
      </c>
      <c r="H876" t="s">
        <v>63</v>
      </c>
      <c r="I876">
        <v>17</v>
      </c>
      <c r="J876">
        <v>1</v>
      </c>
      <c r="K876" t="s">
        <v>1255</v>
      </c>
      <c r="L876" s="2">
        <v>45238</v>
      </c>
      <c r="M876" s="6">
        <v>0.88824074074074078</v>
      </c>
      <c r="N876" t="s">
        <v>1488</v>
      </c>
      <c r="O876" s="2">
        <v>45247</v>
      </c>
      <c r="P876" s="6">
        <v>0.79001157407407407</v>
      </c>
      <c r="Q876" t="s">
        <v>495</v>
      </c>
      <c r="R876" t="s">
        <v>401</v>
      </c>
      <c r="S876" t="s">
        <v>948</v>
      </c>
      <c r="T876" t="s">
        <v>715</v>
      </c>
      <c r="U876">
        <v>21</v>
      </c>
      <c r="V876">
        <v>18</v>
      </c>
      <c r="W876">
        <v>9</v>
      </c>
      <c r="X876">
        <v>17</v>
      </c>
      <c r="Y876" t="s">
        <v>650</v>
      </c>
      <c r="Z876" t="s">
        <v>629</v>
      </c>
      <c r="AA876">
        <v>1899</v>
      </c>
      <c r="AB876">
        <v>1899</v>
      </c>
      <c r="AC876" t="s">
        <v>401</v>
      </c>
    </row>
    <row r="877" spans="1:29" x14ac:dyDescent="0.35">
      <c r="A877" t="s">
        <v>241</v>
      </c>
      <c r="B877" t="s">
        <v>242</v>
      </c>
      <c r="C877" t="s">
        <v>101</v>
      </c>
      <c r="D877">
        <v>4318554567</v>
      </c>
      <c r="E877" t="s">
        <v>243</v>
      </c>
      <c r="F877" t="s">
        <v>10</v>
      </c>
      <c r="G877">
        <v>658</v>
      </c>
      <c r="H877" t="s">
        <v>241</v>
      </c>
      <c r="I877">
        <v>21</v>
      </c>
      <c r="J877">
        <v>3</v>
      </c>
      <c r="K877" t="s">
        <v>1282</v>
      </c>
      <c r="L877" s="2">
        <v>45160</v>
      </c>
      <c r="M877" s="6">
        <v>0.87148148148148152</v>
      </c>
      <c r="N877" t="s">
        <v>1367</v>
      </c>
      <c r="O877" s="2">
        <v>45169</v>
      </c>
      <c r="P877" s="6">
        <v>0.3709027777777778</v>
      </c>
      <c r="Q877" t="s">
        <v>254</v>
      </c>
      <c r="R877" t="s">
        <v>409</v>
      </c>
      <c r="S877" t="s">
        <v>887</v>
      </c>
      <c r="T877" t="s">
        <v>731</v>
      </c>
      <c r="U877">
        <v>20</v>
      </c>
      <c r="V877">
        <v>8</v>
      </c>
      <c r="W877">
        <v>9</v>
      </c>
      <c r="X877">
        <v>21</v>
      </c>
      <c r="Y877" t="s">
        <v>654</v>
      </c>
      <c r="Z877" t="s">
        <v>633</v>
      </c>
      <c r="AA877">
        <v>1561</v>
      </c>
      <c r="AB877">
        <v>4683</v>
      </c>
      <c r="AC877" t="s">
        <v>409</v>
      </c>
    </row>
    <row r="878" spans="1:29" x14ac:dyDescent="0.35">
      <c r="A878" t="s">
        <v>268</v>
      </c>
      <c r="B878" t="s">
        <v>269</v>
      </c>
      <c r="C878" t="s">
        <v>235</v>
      </c>
      <c r="D878">
        <v>913719858588</v>
      </c>
      <c r="E878" t="s">
        <v>270</v>
      </c>
      <c r="F878" t="s">
        <v>19</v>
      </c>
      <c r="G878">
        <v>662</v>
      </c>
      <c r="H878" t="s">
        <v>268</v>
      </c>
      <c r="I878">
        <v>20</v>
      </c>
      <c r="J878">
        <v>3</v>
      </c>
      <c r="K878" t="s">
        <v>1329</v>
      </c>
      <c r="L878" s="2">
        <v>44966</v>
      </c>
      <c r="M878" s="6">
        <v>0.77074074074074073</v>
      </c>
      <c r="N878" t="s">
        <v>1273</v>
      </c>
      <c r="O878" s="2">
        <v>44975</v>
      </c>
      <c r="P878" s="6">
        <v>0.35269675925925925</v>
      </c>
      <c r="Q878" t="s">
        <v>577</v>
      </c>
      <c r="R878" t="s">
        <v>401</v>
      </c>
      <c r="S878" t="s">
        <v>712</v>
      </c>
      <c r="T878" t="s">
        <v>740</v>
      </c>
      <c r="U878">
        <v>18</v>
      </c>
      <c r="V878">
        <v>8</v>
      </c>
      <c r="W878">
        <v>9</v>
      </c>
      <c r="X878">
        <v>20</v>
      </c>
      <c r="Y878" t="s">
        <v>653</v>
      </c>
      <c r="Z878" t="s">
        <v>633</v>
      </c>
      <c r="AA878">
        <v>697</v>
      </c>
      <c r="AB878">
        <v>2091</v>
      </c>
      <c r="AC878" t="s">
        <v>401</v>
      </c>
    </row>
    <row r="879" spans="1:29" x14ac:dyDescent="0.35">
      <c r="A879" t="s">
        <v>40</v>
      </c>
      <c r="B879" t="s">
        <v>41</v>
      </c>
      <c r="C879" t="s">
        <v>42</v>
      </c>
      <c r="D879">
        <v>1336765676</v>
      </c>
      <c r="E879" t="s">
        <v>43</v>
      </c>
      <c r="F879" t="s">
        <v>10</v>
      </c>
      <c r="G879">
        <v>668</v>
      </c>
      <c r="H879" t="s">
        <v>40</v>
      </c>
      <c r="I879">
        <v>55</v>
      </c>
      <c r="J879">
        <v>2</v>
      </c>
      <c r="K879" t="s">
        <v>1434</v>
      </c>
      <c r="L879" s="2">
        <v>45159</v>
      </c>
      <c r="M879" s="6">
        <v>0.42353009259259261</v>
      </c>
      <c r="N879" t="s">
        <v>1283</v>
      </c>
      <c r="O879" s="2">
        <v>45168</v>
      </c>
      <c r="P879" s="6">
        <v>0.68945601851851857</v>
      </c>
      <c r="Q879" t="s">
        <v>173</v>
      </c>
      <c r="R879" t="s">
        <v>409</v>
      </c>
      <c r="S879" t="s">
        <v>887</v>
      </c>
      <c r="T879" t="s">
        <v>727</v>
      </c>
      <c r="U879">
        <v>10</v>
      </c>
      <c r="V879">
        <v>16</v>
      </c>
      <c r="W879">
        <v>9</v>
      </c>
      <c r="X879">
        <v>55</v>
      </c>
      <c r="Y879" t="s">
        <v>688</v>
      </c>
      <c r="Z879" t="s">
        <v>629</v>
      </c>
      <c r="AA879">
        <v>1904</v>
      </c>
      <c r="AB879">
        <v>3808</v>
      </c>
      <c r="AC879" t="s">
        <v>409</v>
      </c>
    </row>
    <row r="880" spans="1:29" x14ac:dyDescent="0.35">
      <c r="A880" t="s">
        <v>226</v>
      </c>
      <c r="B880" t="s">
        <v>227</v>
      </c>
      <c r="C880" t="s">
        <v>228</v>
      </c>
      <c r="D880">
        <v>8736997123</v>
      </c>
      <c r="E880" t="s">
        <v>229</v>
      </c>
      <c r="F880" t="s">
        <v>10</v>
      </c>
      <c r="G880">
        <v>670</v>
      </c>
      <c r="H880" t="s">
        <v>226</v>
      </c>
      <c r="I880">
        <v>23</v>
      </c>
      <c r="J880">
        <v>5</v>
      </c>
      <c r="K880" t="s">
        <v>1315</v>
      </c>
      <c r="L880" s="2">
        <v>45078</v>
      </c>
      <c r="M880" s="6">
        <v>0.2416550925925926</v>
      </c>
      <c r="N880" t="s">
        <v>1345</v>
      </c>
      <c r="O880" s="2">
        <v>45087</v>
      </c>
      <c r="P880" s="6">
        <v>0.21458333333333332</v>
      </c>
      <c r="Q880" t="s">
        <v>315</v>
      </c>
      <c r="R880" t="s">
        <v>401</v>
      </c>
      <c r="S880" t="s">
        <v>1000</v>
      </c>
      <c r="T880" t="s">
        <v>740</v>
      </c>
      <c r="U880">
        <v>5</v>
      </c>
      <c r="V880">
        <v>5</v>
      </c>
      <c r="W880">
        <v>9</v>
      </c>
      <c r="X880">
        <v>23</v>
      </c>
      <c r="Y880" t="s">
        <v>656</v>
      </c>
      <c r="Z880" t="s">
        <v>635</v>
      </c>
      <c r="AA880">
        <v>1098</v>
      </c>
      <c r="AB880">
        <v>5490</v>
      </c>
      <c r="AC880" t="s">
        <v>401</v>
      </c>
    </row>
    <row r="881" spans="1:29" x14ac:dyDescent="0.35">
      <c r="A881" t="s">
        <v>256</v>
      </c>
      <c r="B881" t="s">
        <v>257</v>
      </c>
      <c r="C881" t="s">
        <v>258</v>
      </c>
      <c r="D881">
        <v>9753056313</v>
      </c>
      <c r="E881" t="s">
        <v>259</v>
      </c>
      <c r="F881" t="s">
        <v>19</v>
      </c>
      <c r="G881">
        <v>674</v>
      </c>
      <c r="H881" t="s">
        <v>256</v>
      </c>
      <c r="I881">
        <v>68</v>
      </c>
      <c r="J881">
        <v>2</v>
      </c>
      <c r="K881" t="s">
        <v>1383</v>
      </c>
      <c r="L881" s="2">
        <v>44964</v>
      </c>
      <c r="M881" s="6">
        <v>0.40376157407407409</v>
      </c>
      <c r="N881" t="s">
        <v>1309</v>
      </c>
      <c r="O881" s="2">
        <v>44973</v>
      </c>
      <c r="P881" s="6">
        <v>0.98640046296296291</v>
      </c>
      <c r="Q881" t="s">
        <v>504</v>
      </c>
      <c r="R881" t="s">
        <v>407</v>
      </c>
      <c r="S881" t="s">
        <v>712</v>
      </c>
      <c r="T881" t="s">
        <v>731</v>
      </c>
      <c r="U881">
        <v>9</v>
      </c>
      <c r="V881">
        <v>23</v>
      </c>
      <c r="W881">
        <v>9</v>
      </c>
      <c r="X881">
        <v>68</v>
      </c>
      <c r="Y881" t="s">
        <v>700</v>
      </c>
      <c r="Z881" t="s">
        <v>629</v>
      </c>
      <c r="AA881">
        <v>597</v>
      </c>
      <c r="AB881">
        <v>1194</v>
      </c>
      <c r="AC881" t="s">
        <v>407</v>
      </c>
    </row>
    <row r="882" spans="1:29" x14ac:dyDescent="0.35">
      <c r="A882" t="s">
        <v>209</v>
      </c>
      <c r="B882" t="s">
        <v>210</v>
      </c>
      <c r="C882" t="s">
        <v>211</v>
      </c>
      <c r="D882">
        <v>5846932069</v>
      </c>
      <c r="E882" t="s">
        <v>212</v>
      </c>
      <c r="F882" t="s">
        <v>19</v>
      </c>
      <c r="G882">
        <v>675</v>
      </c>
      <c r="H882" t="s">
        <v>209</v>
      </c>
      <c r="I882">
        <v>13</v>
      </c>
      <c r="J882">
        <v>4</v>
      </c>
      <c r="K882" t="s">
        <v>1258</v>
      </c>
      <c r="L882" s="2">
        <v>44985</v>
      </c>
      <c r="M882" s="6">
        <v>0.33664351851851854</v>
      </c>
      <c r="N882" t="s">
        <v>1491</v>
      </c>
      <c r="O882" s="2">
        <v>44994</v>
      </c>
      <c r="P882" s="6">
        <v>0.99458333333333337</v>
      </c>
      <c r="Q882" t="s">
        <v>607</v>
      </c>
      <c r="R882" t="s">
        <v>414</v>
      </c>
      <c r="S882" t="s">
        <v>712</v>
      </c>
      <c r="T882" t="s">
        <v>731</v>
      </c>
      <c r="U882">
        <v>8</v>
      </c>
      <c r="V882">
        <v>23</v>
      </c>
      <c r="W882">
        <v>9</v>
      </c>
      <c r="X882">
        <v>13</v>
      </c>
      <c r="Y882" t="s">
        <v>646</v>
      </c>
      <c r="Z882" t="s">
        <v>644</v>
      </c>
      <c r="AA882">
        <v>1141</v>
      </c>
      <c r="AB882">
        <v>4564</v>
      </c>
      <c r="AC882" t="s">
        <v>414</v>
      </c>
    </row>
    <row r="883" spans="1:29" x14ac:dyDescent="0.35">
      <c r="A883" t="s">
        <v>79</v>
      </c>
      <c r="B883" t="s">
        <v>80</v>
      </c>
      <c r="C883" t="s">
        <v>81</v>
      </c>
      <c r="D883">
        <v>914513393592</v>
      </c>
      <c r="E883" t="s">
        <v>82</v>
      </c>
      <c r="F883" t="s">
        <v>19</v>
      </c>
      <c r="G883">
        <v>679</v>
      </c>
      <c r="H883" t="s">
        <v>79</v>
      </c>
      <c r="I883">
        <v>56</v>
      </c>
      <c r="J883">
        <v>2</v>
      </c>
      <c r="K883" t="s">
        <v>1348</v>
      </c>
      <c r="L883" s="2">
        <v>45204</v>
      </c>
      <c r="M883" s="6">
        <v>0.72869212962962959</v>
      </c>
      <c r="N883" t="s">
        <v>1567</v>
      </c>
      <c r="O883" s="2">
        <v>45213</v>
      </c>
      <c r="P883" s="6">
        <v>0.5403472222222222</v>
      </c>
      <c r="Q883" t="s">
        <v>423</v>
      </c>
      <c r="R883" t="s">
        <v>401</v>
      </c>
      <c r="S883" t="s">
        <v>1006</v>
      </c>
      <c r="T883" t="s">
        <v>740</v>
      </c>
      <c r="U883">
        <v>17</v>
      </c>
      <c r="V883">
        <v>12</v>
      </c>
      <c r="W883">
        <v>9</v>
      </c>
      <c r="X883">
        <v>56</v>
      </c>
      <c r="Y883" t="s">
        <v>654</v>
      </c>
      <c r="Z883" t="s">
        <v>409</v>
      </c>
      <c r="AA883">
        <v>1272</v>
      </c>
      <c r="AB883">
        <v>2544</v>
      </c>
      <c r="AC883" t="s">
        <v>401</v>
      </c>
    </row>
    <row r="884" spans="1:29" x14ac:dyDescent="0.35">
      <c r="A884" t="s">
        <v>186</v>
      </c>
      <c r="B884" t="s">
        <v>187</v>
      </c>
      <c r="C884" t="s">
        <v>188</v>
      </c>
      <c r="D884">
        <v>917543187237</v>
      </c>
      <c r="E884" t="s">
        <v>189</v>
      </c>
      <c r="F884" t="s">
        <v>19</v>
      </c>
      <c r="G884">
        <v>695</v>
      </c>
      <c r="H884" t="s">
        <v>186</v>
      </c>
      <c r="I884">
        <v>23</v>
      </c>
      <c r="J884">
        <v>4</v>
      </c>
      <c r="K884" t="s">
        <v>1245</v>
      </c>
      <c r="L884" s="2">
        <v>44990</v>
      </c>
      <c r="M884" s="6">
        <v>0.69226851851851856</v>
      </c>
      <c r="N884" t="s">
        <v>1266</v>
      </c>
      <c r="O884" s="2">
        <v>44999</v>
      </c>
      <c r="P884" s="6">
        <v>0.70953703703703708</v>
      </c>
      <c r="Q884" t="s">
        <v>200</v>
      </c>
      <c r="R884" t="s">
        <v>401</v>
      </c>
      <c r="S884" t="s">
        <v>839</v>
      </c>
      <c r="T884" t="s">
        <v>720</v>
      </c>
      <c r="U884">
        <v>16</v>
      </c>
      <c r="V884">
        <v>17</v>
      </c>
      <c r="W884">
        <v>9</v>
      </c>
      <c r="X884">
        <v>23</v>
      </c>
      <c r="Y884" t="s">
        <v>656</v>
      </c>
      <c r="Z884" t="s">
        <v>635</v>
      </c>
      <c r="AA884">
        <v>1098</v>
      </c>
      <c r="AB884">
        <v>4392</v>
      </c>
      <c r="AC884" t="s">
        <v>401</v>
      </c>
    </row>
    <row r="885" spans="1:29" x14ac:dyDescent="0.35">
      <c r="A885" t="s">
        <v>275</v>
      </c>
      <c r="B885" t="s">
        <v>276</v>
      </c>
      <c r="C885" t="s">
        <v>141</v>
      </c>
      <c r="D885">
        <v>3859920805</v>
      </c>
      <c r="E885" t="s">
        <v>277</v>
      </c>
      <c r="F885" t="s">
        <v>19</v>
      </c>
      <c r="G885">
        <v>703</v>
      </c>
      <c r="H885" t="s">
        <v>275</v>
      </c>
      <c r="I885">
        <v>53</v>
      </c>
      <c r="J885">
        <v>4</v>
      </c>
      <c r="K885" t="s">
        <v>1354</v>
      </c>
      <c r="L885" s="2">
        <v>45161</v>
      </c>
      <c r="M885" s="6">
        <v>0.68031249999999999</v>
      </c>
      <c r="N885" t="s">
        <v>1342</v>
      </c>
      <c r="O885" s="2">
        <v>45170</v>
      </c>
      <c r="P885" s="6">
        <v>0.25839120370370372</v>
      </c>
      <c r="Q885" t="s">
        <v>418</v>
      </c>
      <c r="R885" t="s">
        <v>409</v>
      </c>
      <c r="S885" t="s">
        <v>887</v>
      </c>
      <c r="T885" t="s">
        <v>715</v>
      </c>
      <c r="U885">
        <v>16</v>
      </c>
      <c r="V885">
        <v>6</v>
      </c>
      <c r="W885">
        <v>9</v>
      </c>
      <c r="X885">
        <v>53</v>
      </c>
      <c r="Y885" t="s">
        <v>686</v>
      </c>
      <c r="Z885" t="s">
        <v>635</v>
      </c>
      <c r="AA885">
        <v>1672</v>
      </c>
      <c r="AB885">
        <v>6688</v>
      </c>
      <c r="AC885" t="s">
        <v>409</v>
      </c>
    </row>
    <row r="886" spans="1:29" x14ac:dyDescent="0.35">
      <c r="A886" t="s">
        <v>20</v>
      </c>
      <c r="B886" t="s">
        <v>21</v>
      </c>
      <c r="C886" t="s">
        <v>22</v>
      </c>
      <c r="D886">
        <v>7232349928</v>
      </c>
      <c r="E886" t="s">
        <v>23</v>
      </c>
      <c r="F886" t="s">
        <v>19</v>
      </c>
      <c r="G886">
        <v>705</v>
      </c>
      <c r="H886" t="s">
        <v>20</v>
      </c>
      <c r="I886">
        <v>7</v>
      </c>
      <c r="J886">
        <v>1</v>
      </c>
      <c r="K886" t="s">
        <v>1245</v>
      </c>
      <c r="L886" s="2">
        <v>44990</v>
      </c>
      <c r="M886" s="6">
        <v>0.76251157407407411</v>
      </c>
      <c r="N886" t="s">
        <v>1266</v>
      </c>
      <c r="O886" s="2">
        <v>44999</v>
      </c>
      <c r="P886" s="6">
        <v>0.74802083333333336</v>
      </c>
      <c r="Q886" t="s">
        <v>585</v>
      </c>
      <c r="R886" t="s">
        <v>414</v>
      </c>
      <c r="S886" t="s">
        <v>839</v>
      </c>
      <c r="T886" t="s">
        <v>720</v>
      </c>
      <c r="U886">
        <v>18</v>
      </c>
      <c r="V886">
        <v>17</v>
      </c>
      <c r="W886">
        <v>9</v>
      </c>
      <c r="X886">
        <v>7</v>
      </c>
      <c r="Y886" t="s">
        <v>639</v>
      </c>
      <c r="Z886" t="s">
        <v>629</v>
      </c>
      <c r="AA886">
        <v>409</v>
      </c>
      <c r="AB886">
        <v>409</v>
      </c>
      <c r="AC886" t="s">
        <v>414</v>
      </c>
    </row>
    <row r="887" spans="1:29" x14ac:dyDescent="0.35">
      <c r="A887" t="s">
        <v>147</v>
      </c>
      <c r="B887" t="s">
        <v>148</v>
      </c>
      <c r="C887" t="s">
        <v>149</v>
      </c>
      <c r="D887">
        <v>918721850071</v>
      </c>
      <c r="E887" t="s">
        <v>150</v>
      </c>
      <c r="F887" t="s">
        <v>10</v>
      </c>
      <c r="G887">
        <v>707</v>
      </c>
      <c r="H887" t="s">
        <v>147</v>
      </c>
      <c r="I887">
        <v>70</v>
      </c>
      <c r="J887">
        <v>4</v>
      </c>
      <c r="K887" t="s">
        <v>1382</v>
      </c>
      <c r="L887" s="2">
        <v>44960</v>
      </c>
      <c r="M887" s="6">
        <v>0.26210648148148147</v>
      </c>
      <c r="N887" t="s">
        <v>1330</v>
      </c>
      <c r="O887" s="2">
        <v>44969</v>
      </c>
      <c r="P887" s="6">
        <v>4.4664351851851851E-2</v>
      </c>
      <c r="Q887" t="s">
        <v>534</v>
      </c>
      <c r="R887" t="s">
        <v>405</v>
      </c>
      <c r="S887" t="s">
        <v>712</v>
      </c>
      <c r="T887" t="s">
        <v>717</v>
      </c>
      <c r="U887">
        <v>6</v>
      </c>
      <c r="V887">
        <v>1</v>
      </c>
      <c r="W887">
        <v>9</v>
      </c>
      <c r="X887">
        <v>70</v>
      </c>
      <c r="Y887" t="s">
        <v>697</v>
      </c>
      <c r="Z887" t="s">
        <v>635</v>
      </c>
      <c r="AA887">
        <v>866</v>
      </c>
      <c r="AB887">
        <v>3464</v>
      </c>
      <c r="AC887" t="s">
        <v>405</v>
      </c>
    </row>
    <row r="888" spans="1:29" x14ac:dyDescent="0.35">
      <c r="A888" t="s">
        <v>11</v>
      </c>
      <c r="B888" t="s">
        <v>12</v>
      </c>
      <c r="C888" t="s">
        <v>13</v>
      </c>
      <c r="D888">
        <v>8915420519</v>
      </c>
      <c r="E888" t="s">
        <v>14</v>
      </c>
      <c r="F888" t="s">
        <v>10</v>
      </c>
      <c r="G888">
        <v>708</v>
      </c>
      <c r="H888" t="s">
        <v>11</v>
      </c>
      <c r="I888">
        <v>62</v>
      </c>
      <c r="J888">
        <v>3</v>
      </c>
      <c r="K888" t="s">
        <v>1259</v>
      </c>
      <c r="L888" s="2">
        <v>44988</v>
      </c>
      <c r="M888" s="6">
        <v>0.45781250000000001</v>
      </c>
      <c r="N888" t="s">
        <v>1268</v>
      </c>
      <c r="O888" s="2">
        <v>44997</v>
      </c>
      <c r="P888" s="6">
        <v>0.21221064814814813</v>
      </c>
      <c r="Q888" t="s">
        <v>468</v>
      </c>
      <c r="R888" t="s">
        <v>414</v>
      </c>
      <c r="S888" t="s">
        <v>839</v>
      </c>
      <c r="T888" t="s">
        <v>717</v>
      </c>
      <c r="U888">
        <v>10</v>
      </c>
      <c r="V888">
        <v>5</v>
      </c>
      <c r="W888">
        <v>9</v>
      </c>
      <c r="X888">
        <v>62</v>
      </c>
      <c r="Y888" t="s">
        <v>694</v>
      </c>
      <c r="Z888" t="s">
        <v>633</v>
      </c>
      <c r="AA888">
        <v>1356</v>
      </c>
      <c r="AB888">
        <v>4068</v>
      </c>
      <c r="AC888" t="s">
        <v>414</v>
      </c>
    </row>
    <row r="889" spans="1:29" x14ac:dyDescent="0.35">
      <c r="A889" t="s">
        <v>67</v>
      </c>
      <c r="B889" t="s">
        <v>68</v>
      </c>
      <c r="C889" t="s">
        <v>69</v>
      </c>
      <c r="D889">
        <v>8482992702</v>
      </c>
      <c r="E889" t="s">
        <v>70</v>
      </c>
      <c r="F889" t="s">
        <v>19</v>
      </c>
      <c r="G889">
        <v>709</v>
      </c>
      <c r="H889" t="s">
        <v>67</v>
      </c>
      <c r="I889">
        <v>53</v>
      </c>
      <c r="J889">
        <v>5</v>
      </c>
      <c r="K889" t="s">
        <v>1280</v>
      </c>
      <c r="L889" s="2">
        <v>45167</v>
      </c>
      <c r="M889" s="6">
        <v>0.19311342592592592</v>
      </c>
      <c r="N889" t="s">
        <v>1281</v>
      </c>
      <c r="O889" s="2">
        <v>45176</v>
      </c>
      <c r="P889" s="6">
        <v>0.72864583333333333</v>
      </c>
      <c r="Q889" t="s">
        <v>65</v>
      </c>
      <c r="R889" t="s">
        <v>409</v>
      </c>
      <c r="S889" t="s">
        <v>887</v>
      </c>
      <c r="T889" t="s">
        <v>731</v>
      </c>
      <c r="U889">
        <v>4</v>
      </c>
      <c r="V889">
        <v>17</v>
      </c>
      <c r="W889">
        <v>9</v>
      </c>
      <c r="X889">
        <v>53</v>
      </c>
      <c r="Y889" t="s">
        <v>686</v>
      </c>
      <c r="Z889" t="s">
        <v>635</v>
      </c>
      <c r="AA889">
        <v>1672</v>
      </c>
      <c r="AB889">
        <v>8360</v>
      </c>
      <c r="AC889" t="s">
        <v>409</v>
      </c>
    </row>
    <row r="890" spans="1:29" x14ac:dyDescent="0.35">
      <c r="A890" t="s">
        <v>36</v>
      </c>
      <c r="B890" t="s">
        <v>37</v>
      </c>
      <c r="C890" t="s">
        <v>38</v>
      </c>
      <c r="D890">
        <v>7138085704</v>
      </c>
      <c r="E890" t="s">
        <v>39</v>
      </c>
      <c r="F890" t="s">
        <v>10</v>
      </c>
      <c r="G890">
        <v>736</v>
      </c>
      <c r="H890" t="s">
        <v>36</v>
      </c>
      <c r="I890">
        <v>70</v>
      </c>
      <c r="J890">
        <v>5</v>
      </c>
      <c r="K890" t="s">
        <v>1578</v>
      </c>
      <c r="L890" s="2">
        <v>45048</v>
      </c>
      <c r="M890" s="6">
        <v>0.15768518518518518</v>
      </c>
      <c r="N890" t="s">
        <v>1399</v>
      </c>
      <c r="O890" s="2">
        <v>45057</v>
      </c>
      <c r="P890" s="6">
        <v>0.19356481481481483</v>
      </c>
      <c r="Q890" t="s">
        <v>562</v>
      </c>
      <c r="R890" t="s">
        <v>405</v>
      </c>
      <c r="S890" t="s">
        <v>999</v>
      </c>
      <c r="T890" t="s">
        <v>731</v>
      </c>
      <c r="U890">
        <v>3</v>
      </c>
      <c r="V890">
        <v>4</v>
      </c>
      <c r="W890">
        <v>9</v>
      </c>
      <c r="X890">
        <v>70</v>
      </c>
      <c r="Y890" t="s">
        <v>697</v>
      </c>
      <c r="Z890" t="s">
        <v>635</v>
      </c>
      <c r="AA890">
        <v>866</v>
      </c>
      <c r="AB890">
        <v>4330</v>
      </c>
      <c r="AC890" t="s">
        <v>405</v>
      </c>
    </row>
    <row r="891" spans="1:29" x14ac:dyDescent="0.35">
      <c r="A891" t="s">
        <v>282</v>
      </c>
      <c r="B891" t="s">
        <v>283</v>
      </c>
      <c r="C891" t="s">
        <v>284</v>
      </c>
      <c r="D891">
        <v>7573085232</v>
      </c>
      <c r="E891" t="s">
        <v>285</v>
      </c>
      <c r="F891" t="s">
        <v>19</v>
      </c>
      <c r="G891">
        <v>741</v>
      </c>
      <c r="H891" t="s">
        <v>282</v>
      </c>
      <c r="I891">
        <v>53</v>
      </c>
      <c r="J891">
        <v>5</v>
      </c>
      <c r="K891" t="s">
        <v>1354</v>
      </c>
      <c r="L891" s="2">
        <v>45161</v>
      </c>
      <c r="M891" s="6">
        <v>0.53274305555555557</v>
      </c>
      <c r="N891" t="s">
        <v>1342</v>
      </c>
      <c r="O891" s="2">
        <v>45170</v>
      </c>
      <c r="P891" s="6">
        <v>0.90091435185185187</v>
      </c>
      <c r="Q891" t="s">
        <v>529</v>
      </c>
      <c r="R891" t="s">
        <v>409</v>
      </c>
      <c r="S891" t="s">
        <v>887</v>
      </c>
      <c r="T891" t="s">
        <v>715</v>
      </c>
      <c r="U891">
        <v>12</v>
      </c>
      <c r="V891">
        <v>21</v>
      </c>
      <c r="W891">
        <v>9</v>
      </c>
      <c r="X891">
        <v>53</v>
      </c>
      <c r="Y891" t="s">
        <v>686</v>
      </c>
      <c r="Z891" t="s">
        <v>635</v>
      </c>
      <c r="AA891">
        <v>1672</v>
      </c>
      <c r="AB891">
        <v>8360</v>
      </c>
      <c r="AC891" t="s">
        <v>409</v>
      </c>
    </row>
    <row r="892" spans="1:29" x14ac:dyDescent="0.35">
      <c r="A892" t="s">
        <v>329</v>
      </c>
      <c r="B892" t="s">
        <v>330</v>
      </c>
      <c r="C892" t="s">
        <v>331</v>
      </c>
      <c r="D892">
        <v>912205603376</v>
      </c>
      <c r="E892" t="s">
        <v>332</v>
      </c>
      <c r="F892" t="s">
        <v>19</v>
      </c>
      <c r="G892">
        <v>759</v>
      </c>
      <c r="H892" t="s">
        <v>329</v>
      </c>
      <c r="I892">
        <v>48</v>
      </c>
      <c r="J892">
        <v>5</v>
      </c>
      <c r="K892" t="s">
        <v>1303</v>
      </c>
      <c r="L892" s="2">
        <v>45232</v>
      </c>
      <c r="M892" s="6">
        <v>0.25849537037037035</v>
      </c>
      <c r="N892" t="s">
        <v>1302</v>
      </c>
      <c r="O892" s="2">
        <v>45241</v>
      </c>
      <c r="P892" s="6">
        <v>0.25481481481481483</v>
      </c>
      <c r="Q892" t="s">
        <v>421</v>
      </c>
      <c r="R892" t="s">
        <v>403</v>
      </c>
      <c r="S892" t="s">
        <v>948</v>
      </c>
      <c r="T892" t="s">
        <v>740</v>
      </c>
      <c r="U892">
        <v>6</v>
      </c>
      <c r="V892">
        <v>6</v>
      </c>
      <c r="W892">
        <v>9</v>
      </c>
      <c r="X892">
        <v>48</v>
      </c>
      <c r="Y892" t="s">
        <v>681</v>
      </c>
      <c r="Z892" t="s">
        <v>633</v>
      </c>
      <c r="AA892">
        <v>433</v>
      </c>
      <c r="AB892">
        <v>2165</v>
      </c>
      <c r="AC892" t="s">
        <v>403</v>
      </c>
    </row>
    <row r="893" spans="1:29" x14ac:dyDescent="0.35">
      <c r="A893" t="s">
        <v>313</v>
      </c>
      <c r="B893" t="s">
        <v>314</v>
      </c>
      <c r="C893" t="s">
        <v>315</v>
      </c>
      <c r="D893">
        <v>8448890371</v>
      </c>
      <c r="E893" t="s">
        <v>316</v>
      </c>
      <c r="F893" t="s">
        <v>19</v>
      </c>
      <c r="G893">
        <v>770</v>
      </c>
      <c r="H893" t="s">
        <v>313</v>
      </c>
      <c r="I893">
        <v>25</v>
      </c>
      <c r="J893">
        <v>3</v>
      </c>
      <c r="K893" t="s">
        <v>1358</v>
      </c>
      <c r="L893" s="2">
        <v>45075</v>
      </c>
      <c r="M893" s="6">
        <v>1.4548611111111111E-2</v>
      </c>
      <c r="N893" t="s">
        <v>1512</v>
      </c>
      <c r="O893" s="2">
        <v>45084</v>
      </c>
      <c r="P893" s="6">
        <v>0.4022222222222222</v>
      </c>
      <c r="Q893" t="s">
        <v>165</v>
      </c>
      <c r="R893" t="s">
        <v>401</v>
      </c>
      <c r="S893" t="s">
        <v>999</v>
      </c>
      <c r="T893" t="s">
        <v>727</v>
      </c>
      <c r="U893">
        <v>0</v>
      </c>
      <c r="V893">
        <v>9</v>
      </c>
      <c r="W893">
        <v>9</v>
      </c>
      <c r="X893">
        <v>25</v>
      </c>
      <c r="Y893" t="s">
        <v>658</v>
      </c>
      <c r="Z893" t="s">
        <v>631</v>
      </c>
      <c r="AA893">
        <v>1202</v>
      </c>
      <c r="AB893">
        <v>3606</v>
      </c>
      <c r="AC893" t="s">
        <v>401</v>
      </c>
    </row>
    <row r="894" spans="1:29" x14ac:dyDescent="0.35">
      <c r="A894" t="s">
        <v>11</v>
      </c>
      <c r="B894" t="s">
        <v>12</v>
      </c>
      <c r="C894" t="s">
        <v>13</v>
      </c>
      <c r="D894">
        <v>8915420519</v>
      </c>
      <c r="E894" t="s">
        <v>14</v>
      </c>
      <c r="F894" t="s">
        <v>10</v>
      </c>
      <c r="G894">
        <v>796</v>
      </c>
      <c r="H894" t="s">
        <v>11</v>
      </c>
      <c r="I894">
        <v>61</v>
      </c>
      <c r="J894">
        <v>4</v>
      </c>
      <c r="K894" t="s">
        <v>1288</v>
      </c>
      <c r="L894" s="2">
        <v>45051</v>
      </c>
      <c r="M894" s="6">
        <v>0.32877314814814818</v>
      </c>
      <c r="N894" t="s">
        <v>1513</v>
      </c>
      <c r="O894" s="2">
        <v>45060</v>
      </c>
      <c r="P894" s="6">
        <v>0.33917824074074077</v>
      </c>
      <c r="Q894" t="s">
        <v>406</v>
      </c>
      <c r="R894" t="s">
        <v>401</v>
      </c>
      <c r="S894" t="s">
        <v>999</v>
      </c>
      <c r="T894" t="s">
        <v>717</v>
      </c>
      <c r="U894">
        <v>7</v>
      </c>
      <c r="V894">
        <v>8</v>
      </c>
      <c r="W894">
        <v>9</v>
      </c>
      <c r="X894">
        <v>61</v>
      </c>
      <c r="Y894" t="s">
        <v>693</v>
      </c>
      <c r="Z894" t="s">
        <v>631</v>
      </c>
      <c r="AA894">
        <v>810</v>
      </c>
      <c r="AB894">
        <v>3240</v>
      </c>
      <c r="AC894" t="s">
        <v>401</v>
      </c>
    </row>
    <row r="895" spans="1:29" x14ac:dyDescent="0.35">
      <c r="A895" t="s">
        <v>175</v>
      </c>
      <c r="B895" t="s">
        <v>176</v>
      </c>
      <c r="C895" t="s">
        <v>145</v>
      </c>
      <c r="D895">
        <v>2544865070</v>
      </c>
      <c r="E895" t="s">
        <v>177</v>
      </c>
      <c r="F895" t="s">
        <v>10</v>
      </c>
      <c r="G895">
        <v>798</v>
      </c>
      <c r="H895" t="s">
        <v>175</v>
      </c>
      <c r="I895">
        <v>30</v>
      </c>
      <c r="J895">
        <v>5</v>
      </c>
      <c r="K895" t="s">
        <v>1544</v>
      </c>
      <c r="L895" s="2">
        <v>45277</v>
      </c>
      <c r="M895" s="6">
        <v>0.73284722222222221</v>
      </c>
      <c r="N895" t="s">
        <v>1459</v>
      </c>
      <c r="O895" s="2">
        <v>45286</v>
      </c>
      <c r="P895" s="6">
        <v>7.7881944444444448E-2</v>
      </c>
      <c r="Q895" t="s">
        <v>292</v>
      </c>
      <c r="R895" t="s">
        <v>401</v>
      </c>
      <c r="S895" t="s">
        <v>996</v>
      </c>
      <c r="T895" t="s">
        <v>720</v>
      </c>
      <c r="U895">
        <v>17</v>
      </c>
      <c r="V895">
        <v>1</v>
      </c>
      <c r="W895">
        <v>9</v>
      </c>
      <c r="X895">
        <v>30</v>
      </c>
      <c r="Y895" t="s">
        <v>663</v>
      </c>
      <c r="Z895" t="s">
        <v>633</v>
      </c>
      <c r="AA895">
        <v>751</v>
      </c>
      <c r="AB895">
        <v>3755</v>
      </c>
      <c r="AC895" t="s">
        <v>401</v>
      </c>
    </row>
    <row r="896" spans="1:29" x14ac:dyDescent="0.35">
      <c r="A896" t="s">
        <v>366</v>
      </c>
      <c r="B896" t="s">
        <v>367</v>
      </c>
      <c r="C896" t="s">
        <v>368</v>
      </c>
      <c r="D896">
        <v>914638480067</v>
      </c>
      <c r="E896" t="s">
        <v>369</v>
      </c>
      <c r="F896" t="s">
        <v>10</v>
      </c>
      <c r="G896">
        <v>814</v>
      </c>
      <c r="H896" t="s">
        <v>366</v>
      </c>
      <c r="I896">
        <v>47</v>
      </c>
      <c r="J896">
        <v>5</v>
      </c>
      <c r="K896" t="s">
        <v>1245</v>
      </c>
      <c r="L896" s="2">
        <v>44990</v>
      </c>
      <c r="M896" s="6">
        <v>8.2870370370370372E-2</v>
      </c>
      <c r="N896" t="s">
        <v>1266</v>
      </c>
      <c r="O896" s="2">
        <v>44999</v>
      </c>
      <c r="P896" s="6">
        <v>0.19532407407407407</v>
      </c>
      <c r="Q896" t="s">
        <v>490</v>
      </c>
      <c r="R896" t="s">
        <v>414</v>
      </c>
      <c r="S896" t="s">
        <v>839</v>
      </c>
      <c r="T896" t="s">
        <v>720</v>
      </c>
      <c r="U896">
        <v>1</v>
      </c>
      <c r="V896">
        <v>4</v>
      </c>
      <c r="W896">
        <v>9</v>
      </c>
      <c r="X896">
        <v>47</v>
      </c>
      <c r="Y896" t="s">
        <v>680</v>
      </c>
      <c r="Z896" t="s">
        <v>633</v>
      </c>
      <c r="AA896">
        <v>1638</v>
      </c>
      <c r="AB896">
        <v>8190</v>
      </c>
      <c r="AC896" t="s">
        <v>414</v>
      </c>
    </row>
    <row r="897" spans="1:29" x14ac:dyDescent="0.35">
      <c r="A897" t="s">
        <v>382</v>
      </c>
      <c r="B897" t="s">
        <v>383</v>
      </c>
      <c r="C897" t="s">
        <v>384</v>
      </c>
      <c r="D897">
        <v>914461213936</v>
      </c>
      <c r="E897" t="s">
        <v>385</v>
      </c>
      <c r="F897" t="s">
        <v>19</v>
      </c>
      <c r="G897">
        <v>815</v>
      </c>
      <c r="H897" t="s">
        <v>382</v>
      </c>
      <c r="I897">
        <v>61</v>
      </c>
      <c r="J897">
        <v>3</v>
      </c>
      <c r="K897" t="s">
        <v>1499</v>
      </c>
      <c r="L897" s="2">
        <v>45198</v>
      </c>
      <c r="M897" s="6">
        <v>0.29737268518518517</v>
      </c>
      <c r="N897" t="s">
        <v>1455</v>
      </c>
      <c r="O897" s="2">
        <v>45207</v>
      </c>
      <c r="P897" s="6">
        <v>0.61548611111111107</v>
      </c>
      <c r="Q897" t="s">
        <v>141</v>
      </c>
      <c r="R897" t="s">
        <v>401</v>
      </c>
      <c r="S897" t="s">
        <v>1005</v>
      </c>
      <c r="T897" t="s">
        <v>717</v>
      </c>
      <c r="U897">
        <v>7</v>
      </c>
      <c r="V897">
        <v>14</v>
      </c>
      <c r="W897">
        <v>9</v>
      </c>
      <c r="X897">
        <v>61</v>
      </c>
      <c r="Y897" t="s">
        <v>693</v>
      </c>
      <c r="Z897" t="s">
        <v>631</v>
      </c>
      <c r="AA897">
        <v>810</v>
      </c>
      <c r="AB897">
        <v>2430</v>
      </c>
      <c r="AC897" t="s">
        <v>401</v>
      </c>
    </row>
    <row r="898" spans="1:29" x14ac:dyDescent="0.35">
      <c r="A898" t="s">
        <v>107</v>
      </c>
      <c r="B898" t="s">
        <v>108</v>
      </c>
      <c r="C898" t="s">
        <v>109</v>
      </c>
      <c r="D898">
        <v>918716483532</v>
      </c>
      <c r="E898" t="s">
        <v>110</v>
      </c>
      <c r="F898" t="s">
        <v>10</v>
      </c>
      <c r="G898">
        <v>832</v>
      </c>
      <c r="H898" t="s">
        <v>107</v>
      </c>
      <c r="I898">
        <v>65</v>
      </c>
      <c r="J898">
        <v>4</v>
      </c>
      <c r="K898" t="s">
        <v>1375</v>
      </c>
      <c r="L898" s="2">
        <v>44958</v>
      </c>
      <c r="M898" s="6">
        <v>0.78916666666666668</v>
      </c>
      <c r="N898" t="s">
        <v>1355</v>
      </c>
      <c r="O898" s="2">
        <v>44967</v>
      </c>
      <c r="P898" s="6">
        <v>9.6863425925925922E-2</v>
      </c>
      <c r="Q898" t="s">
        <v>507</v>
      </c>
      <c r="R898" t="s">
        <v>424</v>
      </c>
      <c r="S898" t="s">
        <v>712</v>
      </c>
      <c r="T898" t="s">
        <v>715</v>
      </c>
      <c r="U898">
        <v>18</v>
      </c>
      <c r="V898">
        <v>2</v>
      </c>
      <c r="W898">
        <v>9</v>
      </c>
      <c r="X898">
        <v>65</v>
      </c>
      <c r="Y898" t="s">
        <v>697</v>
      </c>
      <c r="Z898" t="s">
        <v>409</v>
      </c>
      <c r="AA898">
        <v>1895</v>
      </c>
      <c r="AB898">
        <v>7580</v>
      </c>
      <c r="AC898" t="s">
        <v>424</v>
      </c>
    </row>
    <row r="899" spans="1:29" x14ac:dyDescent="0.35">
      <c r="A899" t="s">
        <v>119</v>
      </c>
      <c r="B899" t="s">
        <v>120</v>
      </c>
      <c r="C899" t="s">
        <v>121</v>
      </c>
      <c r="D899">
        <v>912454360885</v>
      </c>
      <c r="E899" t="s">
        <v>122</v>
      </c>
      <c r="F899" t="s">
        <v>10</v>
      </c>
      <c r="G899">
        <v>834</v>
      </c>
      <c r="H899" t="s">
        <v>119</v>
      </c>
      <c r="I899">
        <v>60</v>
      </c>
      <c r="J899">
        <v>5</v>
      </c>
      <c r="K899" t="s">
        <v>1254</v>
      </c>
      <c r="L899" s="2">
        <v>45233</v>
      </c>
      <c r="M899" s="6">
        <v>0.77453703703703702</v>
      </c>
      <c r="N899" t="s">
        <v>1257</v>
      </c>
      <c r="O899" s="2">
        <v>45242</v>
      </c>
      <c r="P899" s="6">
        <v>0.58459490740740738</v>
      </c>
      <c r="Q899" t="s">
        <v>452</v>
      </c>
      <c r="R899" t="s">
        <v>403</v>
      </c>
      <c r="S899" t="s">
        <v>948</v>
      </c>
      <c r="T899" t="s">
        <v>717</v>
      </c>
      <c r="U899">
        <v>18</v>
      </c>
      <c r="V899">
        <v>14</v>
      </c>
      <c r="W899">
        <v>9</v>
      </c>
      <c r="X899">
        <v>60</v>
      </c>
      <c r="Y899" t="s">
        <v>692</v>
      </c>
      <c r="Z899" t="s">
        <v>635</v>
      </c>
      <c r="AA899">
        <v>827</v>
      </c>
      <c r="AB899">
        <v>4135</v>
      </c>
      <c r="AC899" t="s">
        <v>403</v>
      </c>
    </row>
    <row r="900" spans="1:29" x14ac:dyDescent="0.35">
      <c r="A900" t="s">
        <v>213</v>
      </c>
      <c r="B900" t="s">
        <v>214</v>
      </c>
      <c r="C900" t="s">
        <v>215</v>
      </c>
      <c r="D900">
        <v>918068004996</v>
      </c>
      <c r="E900" t="s">
        <v>216</v>
      </c>
      <c r="F900" t="s">
        <v>10</v>
      </c>
      <c r="G900">
        <v>857</v>
      </c>
      <c r="H900" t="s">
        <v>213</v>
      </c>
      <c r="I900">
        <v>63</v>
      </c>
      <c r="J900">
        <v>1</v>
      </c>
      <c r="K900" t="s">
        <v>1329</v>
      </c>
      <c r="L900" s="2">
        <v>44966</v>
      </c>
      <c r="M900" s="6">
        <v>0.39048611111111109</v>
      </c>
      <c r="N900" t="s">
        <v>1273</v>
      </c>
      <c r="O900" s="2">
        <v>44975</v>
      </c>
      <c r="P900" s="6">
        <v>0.58384259259259264</v>
      </c>
      <c r="Q900" t="s">
        <v>510</v>
      </c>
      <c r="R900" t="s">
        <v>424</v>
      </c>
      <c r="S900" t="s">
        <v>712</v>
      </c>
      <c r="T900" t="s">
        <v>740</v>
      </c>
      <c r="U900">
        <v>9</v>
      </c>
      <c r="V900">
        <v>14</v>
      </c>
      <c r="W900">
        <v>9</v>
      </c>
      <c r="X900">
        <v>63</v>
      </c>
      <c r="Y900" t="s">
        <v>695</v>
      </c>
      <c r="Z900" t="s">
        <v>635</v>
      </c>
      <c r="AA900">
        <v>1348</v>
      </c>
      <c r="AB900">
        <v>1348</v>
      </c>
      <c r="AC900" t="s">
        <v>424</v>
      </c>
    </row>
    <row r="901" spans="1:29" x14ac:dyDescent="0.35">
      <c r="A901" t="s">
        <v>48</v>
      </c>
      <c r="B901" t="s">
        <v>49</v>
      </c>
      <c r="C901" t="s">
        <v>50</v>
      </c>
      <c r="D901">
        <v>916173563562</v>
      </c>
      <c r="E901" t="s">
        <v>51</v>
      </c>
      <c r="F901" t="s">
        <v>10</v>
      </c>
      <c r="G901">
        <v>875</v>
      </c>
      <c r="H901" t="s">
        <v>48</v>
      </c>
      <c r="I901">
        <v>13</v>
      </c>
      <c r="J901">
        <v>1</v>
      </c>
      <c r="K901" t="s">
        <v>1245</v>
      </c>
      <c r="L901" s="2">
        <v>44990</v>
      </c>
      <c r="M901" s="6">
        <v>0.89063657407407404</v>
      </c>
      <c r="N901" t="s">
        <v>1266</v>
      </c>
      <c r="O901" s="2">
        <v>44999</v>
      </c>
      <c r="P901" s="6">
        <v>0.83178240740740739</v>
      </c>
      <c r="Q901" t="s">
        <v>339</v>
      </c>
      <c r="R901" t="s">
        <v>414</v>
      </c>
      <c r="S901" t="s">
        <v>839</v>
      </c>
      <c r="T901" t="s">
        <v>720</v>
      </c>
      <c r="U901">
        <v>21</v>
      </c>
      <c r="V901">
        <v>19</v>
      </c>
      <c r="W901">
        <v>9</v>
      </c>
      <c r="X901">
        <v>13</v>
      </c>
      <c r="Y901" t="s">
        <v>646</v>
      </c>
      <c r="Z901" t="s">
        <v>644</v>
      </c>
      <c r="AA901">
        <v>1141</v>
      </c>
      <c r="AB901">
        <v>1141</v>
      </c>
      <c r="AC901" t="s">
        <v>414</v>
      </c>
    </row>
    <row r="902" spans="1:29" x14ac:dyDescent="0.35">
      <c r="A902" t="s">
        <v>167</v>
      </c>
      <c r="B902" t="s">
        <v>168</v>
      </c>
      <c r="C902" t="s">
        <v>169</v>
      </c>
      <c r="D902">
        <v>625408216</v>
      </c>
      <c r="E902" t="s">
        <v>170</v>
      </c>
      <c r="F902" t="s">
        <v>19</v>
      </c>
      <c r="G902">
        <v>877</v>
      </c>
      <c r="H902" t="s">
        <v>167</v>
      </c>
      <c r="I902">
        <v>46</v>
      </c>
      <c r="J902">
        <v>5</v>
      </c>
      <c r="K902" t="s">
        <v>1491</v>
      </c>
      <c r="L902" s="2">
        <v>44994</v>
      </c>
      <c r="M902" s="6">
        <v>0.96962962962962962</v>
      </c>
      <c r="N902" t="s">
        <v>1398</v>
      </c>
      <c r="O902" s="2">
        <v>45003</v>
      </c>
      <c r="P902" s="6">
        <v>0.51902777777777775</v>
      </c>
      <c r="Q902" t="s">
        <v>577</v>
      </c>
      <c r="R902" t="s">
        <v>401</v>
      </c>
      <c r="S902" t="s">
        <v>839</v>
      </c>
      <c r="T902" t="s">
        <v>740</v>
      </c>
      <c r="U902">
        <v>23</v>
      </c>
      <c r="V902">
        <v>12</v>
      </c>
      <c r="W902">
        <v>9</v>
      </c>
      <c r="X902">
        <v>46</v>
      </c>
      <c r="Y902" t="s">
        <v>679</v>
      </c>
      <c r="Z902" t="s">
        <v>638</v>
      </c>
      <c r="AA902">
        <v>758</v>
      </c>
      <c r="AB902">
        <v>3790</v>
      </c>
      <c r="AC902" t="s">
        <v>401</v>
      </c>
    </row>
    <row r="903" spans="1:29" x14ac:dyDescent="0.35">
      <c r="A903" t="s">
        <v>226</v>
      </c>
      <c r="B903" t="s">
        <v>227</v>
      </c>
      <c r="C903" t="s">
        <v>228</v>
      </c>
      <c r="D903">
        <v>8736997123</v>
      </c>
      <c r="E903" t="s">
        <v>229</v>
      </c>
      <c r="F903" t="s">
        <v>10</v>
      </c>
      <c r="G903">
        <v>878</v>
      </c>
      <c r="H903" t="s">
        <v>226</v>
      </c>
      <c r="I903">
        <v>4</v>
      </c>
      <c r="J903">
        <v>2</v>
      </c>
      <c r="K903" t="s">
        <v>1369</v>
      </c>
      <c r="L903" s="2">
        <v>45240</v>
      </c>
      <c r="M903" s="6">
        <v>0.69234953703703705</v>
      </c>
      <c r="N903" t="s">
        <v>1430</v>
      </c>
      <c r="O903" s="2">
        <v>45249</v>
      </c>
      <c r="P903" s="6">
        <v>0.69831018518518517</v>
      </c>
      <c r="Q903" t="s">
        <v>105</v>
      </c>
      <c r="R903" t="s">
        <v>403</v>
      </c>
      <c r="S903" t="s">
        <v>948</v>
      </c>
      <c r="T903" t="s">
        <v>717</v>
      </c>
      <c r="U903">
        <v>16</v>
      </c>
      <c r="V903">
        <v>16</v>
      </c>
      <c r="W903">
        <v>9</v>
      </c>
      <c r="X903">
        <v>4</v>
      </c>
      <c r="Y903" t="s">
        <v>634</v>
      </c>
      <c r="Z903" t="s">
        <v>635</v>
      </c>
      <c r="AA903">
        <v>1199</v>
      </c>
      <c r="AB903">
        <v>2398</v>
      </c>
      <c r="AC903" t="s">
        <v>403</v>
      </c>
    </row>
    <row r="904" spans="1:29" x14ac:dyDescent="0.35">
      <c r="A904" t="s">
        <v>355</v>
      </c>
      <c r="B904" t="s">
        <v>356</v>
      </c>
      <c r="C904" t="s">
        <v>357</v>
      </c>
      <c r="D904">
        <v>915525478357</v>
      </c>
      <c r="E904" t="s">
        <v>358</v>
      </c>
      <c r="F904" t="s">
        <v>10</v>
      </c>
      <c r="G904">
        <v>884</v>
      </c>
      <c r="H904" t="s">
        <v>355</v>
      </c>
      <c r="I904">
        <v>10</v>
      </c>
      <c r="J904">
        <v>3</v>
      </c>
      <c r="K904" t="s">
        <v>1398</v>
      </c>
      <c r="L904" s="2">
        <v>45003</v>
      </c>
      <c r="M904" s="6">
        <v>0.92759259259259264</v>
      </c>
      <c r="N904" t="s">
        <v>1420</v>
      </c>
      <c r="O904" s="2">
        <v>45012</v>
      </c>
      <c r="P904" s="6">
        <v>0.79160879629629632</v>
      </c>
      <c r="Q904" t="s">
        <v>545</v>
      </c>
      <c r="R904" t="s">
        <v>405</v>
      </c>
      <c r="S904" t="s">
        <v>839</v>
      </c>
      <c r="T904" t="s">
        <v>713</v>
      </c>
      <c r="U904">
        <v>22</v>
      </c>
      <c r="V904">
        <v>18</v>
      </c>
      <c r="W904">
        <v>9</v>
      </c>
      <c r="X904">
        <v>10</v>
      </c>
      <c r="Y904" t="s">
        <v>642</v>
      </c>
      <c r="Z904" t="s">
        <v>638</v>
      </c>
      <c r="AA904">
        <v>259</v>
      </c>
      <c r="AB904">
        <v>777</v>
      </c>
      <c r="AC904" t="s">
        <v>405</v>
      </c>
    </row>
    <row r="905" spans="1:29" x14ac:dyDescent="0.35">
      <c r="A905" t="s">
        <v>260</v>
      </c>
      <c r="B905" t="s">
        <v>261</v>
      </c>
      <c r="C905" t="s">
        <v>262</v>
      </c>
      <c r="D905">
        <v>7436178055</v>
      </c>
      <c r="E905" t="s">
        <v>263</v>
      </c>
      <c r="F905" t="s">
        <v>10</v>
      </c>
      <c r="G905">
        <v>895</v>
      </c>
      <c r="H905" t="s">
        <v>260</v>
      </c>
      <c r="I905">
        <v>45</v>
      </c>
      <c r="J905">
        <v>1</v>
      </c>
      <c r="K905" t="s">
        <v>1535</v>
      </c>
      <c r="L905" s="2">
        <v>45013</v>
      </c>
      <c r="M905" s="6">
        <v>0.78189814814814818</v>
      </c>
      <c r="N905" t="s">
        <v>1294</v>
      </c>
      <c r="O905" s="2">
        <v>45022</v>
      </c>
      <c r="P905" s="6">
        <v>0.12060185185185185</v>
      </c>
      <c r="Q905" t="s">
        <v>125</v>
      </c>
      <c r="R905" t="s">
        <v>405</v>
      </c>
      <c r="S905" t="s">
        <v>839</v>
      </c>
      <c r="T905" t="s">
        <v>731</v>
      </c>
      <c r="U905">
        <v>18</v>
      </c>
      <c r="V905">
        <v>2</v>
      </c>
      <c r="W905">
        <v>9</v>
      </c>
      <c r="X905">
        <v>45</v>
      </c>
      <c r="Y905" t="s">
        <v>678</v>
      </c>
      <c r="Z905" t="s">
        <v>409</v>
      </c>
      <c r="AA905">
        <v>722</v>
      </c>
      <c r="AB905">
        <v>722</v>
      </c>
      <c r="AC905" t="s">
        <v>405</v>
      </c>
    </row>
    <row r="906" spans="1:29" x14ac:dyDescent="0.35">
      <c r="A906" t="s">
        <v>260</v>
      </c>
      <c r="B906" t="s">
        <v>261</v>
      </c>
      <c r="C906" t="s">
        <v>262</v>
      </c>
      <c r="D906">
        <v>7436178055</v>
      </c>
      <c r="E906" t="s">
        <v>263</v>
      </c>
      <c r="F906" t="s">
        <v>10</v>
      </c>
      <c r="G906">
        <v>910</v>
      </c>
      <c r="H906" t="s">
        <v>260</v>
      </c>
      <c r="I906">
        <v>55</v>
      </c>
      <c r="J906">
        <v>4</v>
      </c>
      <c r="K906" t="s">
        <v>1284</v>
      </c>
      <c r="L906" s="2">
        <v>45164</v>
      </c>
      <c r="M906" s="6">
        <v>8.5682870370370368E-2</v>
      </c>
      <c r="N906" t="s">
        <v>1441</v>
      </c>
      <c r="O906" s="2">
        <v>45173</v>
      </c>
      <c r="P906" s="6">
        <v>0.71053240740740742</v>
      </c>
      <c r="Q906" t="s">
        <v>161</v>
      </c>
      <c r="R906" t="s">
        <v>409</v>
      </c>
      <c r="S906" t="s">
        <v>887</v>
      </c>
      <c r="T906" t="s">
        <v>713</v>
      </c>
      <c r="U906">
        <v>2</v>
      </c>
      <c r="V906">
        <v>17</v>
      </c>
      <c r="W906">
        <v>9</v>
      </c>
      <c r="X906">
        <v>55</v>
      </c>
      <c r="Y906" t="s">
        <v>688</v>
      </c>
      <c r="Z906" t="s">
        <v>629</v>
      </c>
      <c r="AA906">
        <v>1904</v>
      </c>
      <c r="AB906">
        <v>7616</v>
      </c>
      <c r="AC906" t="s">
        <v>409</v>
      </c>
    </row>
    <row r="907" spans="1:29" x14ac:dyDescent="0.35">
      <c r="A907" t="s">
        <v>325</v>
      </c>
      <c r="B907" t="s">
        <v>326</v>
      </c>
      <c r="C907" t="s">
        <v>327</v>
      </c>
      <c r="D907">
        <v>912690208110</v>
      </c>
      <c r="E907" t="s">
        <v>328</v>
      </c>
      <c r="F907" t="s">
        <v>19</v>
      </c>
      <c r="G907">
        <v>918</v>
      </c>
      <c r="H907" t="s">
        <v>325</v>
      </c>
      <c r="I907">
        <v>19</v>
      </c>
      <c r="J907">
        <v>2</v>
      </c>
      <c r="K907" t="s">
        <v>1330</v>
      </c>
      <c r="L907" s="2">
        <v>44969</v>
      </c>
      <c r="M907" s="6">
        <v>0.7590972222222222</v>
      </c>
      <c r="N907" t="s">
        <v>1378</v>
      </c>
      <c r="O907" s="2">
        <v>44978</v>
      </c>
      <c r="P907" s="6">
        <v>0.91812499999999997</v>
      </c>
      <c r="Q907" t="s">
        <v>607</v>
      </c>
      <c r="R907" t="s">
        <v>407</v>
      </c>
      <c r="S907" t="s">
        <v>712</v>
      </c>
      <c r="T907" t="s">
        <v>720</v>
      </c>
      <c r="U907">
        <v>18</v>
      </c>
      <c r="V907">
        <v>22</v>
      </c>
      <c r="W907">
        <v>9</v>
      </c>
      <c r="X907">
        <v>19</v>
      </c>
      <c r="Y907" t="s">
        <v>652</v>
      </c>
      <c r="Z907" t="s">
        <v>644</v>
      </c>
      <c r="AA907">
        <v>1234</v>
      </c>
      <c r="AB907">
        <v>2468</v>
      </c>
      <c r="AC907" t="s">
        <v>407</v>
      </c>
    </row>
    <row r="908" spans="1:29" x14ac:dyDescent="0.35">
      <c r="A908" t="s">
        <v>107</v>
      </c>
      <c r="B908" t="s">
        <v>108</v>
      </c>
      <c r="C908" t="s">
        <v>109</v>
      </c>
      <c r="D908">
        <v>918716483532</v>
      </c>
      <c r="E908" t="s">
        <v>110</v>
      </c>
      <c r="F908" t="s">
        <v>10</v>
      </c>
      <c r="G908">
        <v>920</v>
      </c>
      <c r="H908" t="s">
        <v>107</v>
      </c>
      <c r="I908">
        <v>45</v>
      </c>
      <c r="J908">
        <v>1</v>
      </c>
      <c r="K908" t="s">
        <v>1543</v>
      </c>
      <c r="L908" s="2">
        <v>45106</v>
      </c>
      <c r="M908" s="6">
        <v>0.84936342592592595</v>
      </c>
      <c r="N908" t="s">
        <v>1422</v>
      </c>
      <c r="O908" s="2">
        <v>45115</v>
      </c>
      <c r="P908" s="6">
        <v>0.98723379629629626</v>
      </c>
      <c r="Q908" t="s">
        <v>470</v>
      </c>
      <c r="R908" t="s">
        <v>405</v>
      </c>
      <c r="S908" t="s">
        <v>1000</v>
      </c>
      <c r="T908" t="s">
        <v>740</v>
      </c>
      <c r="U908">
        <v>20</v>
      </c>
      <c r="V908">
        <v>23</v>
      </c>
      <c r="W908">
        <v>9</v>
      </c>
      <c r="X908">
        <v>45</v>
      </c>
      <c r="Y908" t="s">
        <v>678</v>
      </c>
      <c r="Z908" t="s">
        <v>409</v>
      </c>
      <c r="AA908">
        <v>722</v>
      </c>
      <c r="AB908">
        <v>722</v>
      </c>
      <c r="AC908" t="s">
        <v>405</v>
      </c>
    </row>
    <row r="909" spans="1:29" x14ac:dyDescent="0.35">
      <c r="A909" t="s">
        <v>155</v>
      </c>
      <c r="B909" t="s">
        <v>156</v>
      </c>
      <c r="C909" t="s">
        <v>157</v>
      </c>
      <c r="D909">
        <v>2847411902</v>
      </c>
      <c r="E909" t="s">
        <v>158</v>
      </c>
      <c r="F909" t="s">
        <v>10</v>
      </c>
      <c r="G909">
        <v>933</v>
      </c>
      <c r="H909" t="s">
        <v>155</v>
      </c>
      <c r="I909">
        <v>51</v>
      </c>
      <c r="J909">
        <v>3</v>
      </c>
      <c r="K909" t="s">
        <v>1301</v>
      </c>
      <c r="L909" s="2">
        <v>45244</v>
      </c>
      <c r="M909" s="6">
        <v>0.51181712962962966</v>
      </c>
      <c r="N909" t="s">
        <v>1381</v>
      </c>
      <c r="O909" s="2">
        <v>45253</v>
      </c>
      <c r="P909" s="6">
        <v>0.1180787037037037</v>
      </c>
      <c r="Q909" t="s">
        <v>544</v>
      </c>
      <c r="R909" t="s">
        <v>424</v>
      </c>
      <c r="S909" t="s">
        <v>948</v>
      </c>
      <c r="T909" t="s">
        <v>731</v>
      </c>
      <c r="U909">
        <v>12</v>
      </c>
      <c r="V909">
        <v>2</v>
      </c>
      <c r="W909">
        <v>9</v>
      </c>
      <c r="X909">
        <v>51</v>
      </c>
      <c r="Y909" t="s">
        <v>684</v>
      </c>
      <c r="Z909" t="s">
        <v>629</v>
      </c>
      <c r="AA909">
        <v>1084</v>
      </c>
      <c r="AB909">
        <v>3252</v>
      </c>
      <c r="AC909" t="s">
        <v>424</v>
      </c>
    </row>
    <row r="910" spans="1:29" x14ac:dyDescent="0.35">
      <c r="A910" t="s">
        <v>186</v>
      </c>
      <c r="B910" t="s">
        <v>187</v>
      </c>
      <c r="C910" t="s">
        <v>188</v>
      </c>
      <c r="D910">
        <v>917543187237</v>
      </c>
      <c r="E910" t="s">
        <v>189</v>
      </c>
      <c r="F910" t="s">
        <v>19</v>
      </c>
      <c r="G910">
        <v>935</v>
      </c>
      <c r="H910" t="s">
        <v>186</v>
      </c>
      <c r="I910">
        <v>27</v>
      </c>
      <c r="J910">
        <v>5</v>
      </c>
      <c r="K910" t="s">
        <v>1278</v>
      </c>
      <c r="L910" s="2">
        <v>45158</v>
      </c>
      <c r="M910" s="6">
        <v>0.40156249999999999</v>
      </c>
      <c r="N910" t="s">
        <v>1280</v>
      </c>
      <c r="O910" s="2">
        <v>45167</v>
      </c>
      <c r="P910" s="6">
        <v>0.7212615740740741</v>
      </c>
      <c r="Q910" t="s">
        <v>574</v>
      </c>
      <c r="R910" t="s">
        <v>409</v>
      </c>
      <c r="S910" t="s">
        <v>887</v>
      </c>
      <c r="T910" t="s">
        <v>720</v>
      </c>
      <c r="U910">
        <v>9</v>
      </c>
      <c r="V910">
        <v>17</v>
      </c>
      <c r="W910">
        <v>9</v>
      </c>
      <c r="X910">
        <v>27</v>
      </c>
      <c r="Y910" t="s">
        <v>660</v>
      </c>
      <c r="Z910" t="s">
        <v>638</v>
      </c>
      <c r="AA910">
        <v>548</v>
      </c>
      <c r="AB910">
        <v>2740</v>
      </c>
      <c r="AC910" t="s">
        <v>409</v>
      </c>
    </row>
    <row r="911" spans="1:29" x14ac:dyDescent="0.35">
      <c r="A911" t="s">
        <v>67</v>
      </c>
      <c r="B911" t="s">
        <v>68</v>
      </c>
      <c r="C911" t="s">
        <v>69</v>
      </c>
      <c r="D911">
        <v>8482992702</v>
      </c>
      <c r="E911" t="s">
        <v>70</v>
      </c>
      <c r="F911" t="s">
        <v>19</v>
      </c>
      <c r="G911">
        <v>961</v>
      </c>
      <c r="H911" t="s">
        <v>67</v>
      </c>
      <c r="I911">
        <v>1</v>
      </c>
      <c r="J911">
        <v>5</v>
      </c>
      <c r="K911" t="s">
        <v>1375</v>
      </c>
      <c r="L911" s="2">
        <v>44958</v>
      </c>
      <c r="M911" s="6">
        <v>0.28435185185185186</v>
      </c>
      <c r="N911" t="s">
        <v>1355</v>
      </c>
      <c r="O911" s="2">
        <v>44967</v>
      </c>
      <c r="P911" s="6">
        <v>0.87127314814814816</v>
      </c>
      <c r="Q911" t="s">
        <v>480</v>
      </c>
      <c r="R911" t="s">
        <v>424</v>
      </c>
      <c r="S911" t="s">
        <v>712</v>
      </c>
      <c r="T911" t="s">
        <v>715</v>
      </c>
      <c r="U911">
        <v>6</v>
      </c>
      <c r="V911">
        <v>20</v>
      </c>
      <c r="W911">
        <v>9</v>
      </c>
      <c r="X911">
        <v>1</v>
      </c>
      <c r="Y911" t="s">
        <v>628</v>
      </c>
      <c r="Z911" t="s">
        <v>629</v>
      </c>
      <c r="AA911">
        <v>1935</v>
      </c>
      <c r="AB911">
        <v>9675</v>
      </c>
      <c r="AC911" t="s">
        <v>424</v>
      </c>
    </row>
    <row r="912" spans="1:29" x14ac:dyDescent="0.35">
      <c r="A912" t="s">
        <v>241</v>
      </c>
      <c r="B912" t="s">
        <v>242</v>
      </c>
      <c r="C912" t="s">
        <v>101</v>
      </c>
      <c r="D912">
        <v>4318554567</v>
      </c>
      <c r="E912" t="s">
        <v>243</v>
      </c>
      <c r="F912" t="s">
        <v>10</v>
      </c>
      <c r="G912">
        <v>966</v>
      </c>
      <c r="H912" t="s">
        <v>241</v>
      </c>
      <c r="I912">
        <v>13</v>
      </c>
      <c r="J912">
        <v>2</v>
      </c>
      <c r="K912" t="s">
        <v>1379</v>
      </c>
      <c r="L912" s="2">
        <v>44986</v>
      </c>
      <c r="M912" s="6">
        <v>9.7986111111111107E-2</v>
      </c>
      <c r="N912" t="s">
        <v>1401</v>
      </c>
      <c r="O912" s="2">
        <v>44995</v>
      </c>
      <c r="P912" s="6">
        <v>0.43255787037037036</v>
      </c>
      <c r="Q912" t="s">
        <v>349</v>
      </c>
      <c r="R912" t="s">
        <v>414</v>
      </c>
      <c r="S912" t="s">
        <v>839</v>
      </c>
      <c r="T912" t="s">
        <v>715</v>
      </c>
      <c r="U912">
        <v>2</v>
      </c>
      <c r="V912">
        <v>10</v>
      </c>
      <c r="W912">
        <v>9</v>
      </c>
      <c r="X912">
        <v>13</v>
      </c>
      <c r="Y912" t="s">
        <v>646</v>
      </c>
      <c r="Z912" t="s">
        <v>644</v>
      </c>
      <c r="AA912">
        <v>1141</v>
      </c>
      <c r="AB912">
        <v>2282</v>
      </c>
      <c r="AC912" t="s">
        <v>414</v>
      </c>
    </row>
    <row r="913" spans="1:29" x14ac:dyDescent="0.35">
      <c r="A913" t="s">
        <v>127</v>
      </c>
      <c r="B913" t="s">
        <v>128</v>
      </c>
      <c r="C913" t="s">
        <v>129</v>
      </c>
      <c r="D913">
        <v>135745753</v>
      </c>
      <c r="E913" t="s">
        <v>130</v>
      </c>
      <c r="F913" t="s">
        <v>10</v>
      </c>
      <c r="G913">
        <v>973</v>
      </c>
      <c r="H913" t="s">
        <v>127</v>
      </c>
      <c r="I913">
        <v>66</v>
      </c>
      <c r="J913">
        <v>3</v>
      </c>
      <c r="K913" t="s">
        <v>1261</v>
      </c>
      <c r="L913" s="2">
        <v>44983</v>
      </c>
      <c r="M913" s="6">
        <v>0.44160879629629629</v>
      </c>
      <c r="N913" t="s">
        <v>1340</v>
      </c>
      <c r="O913" s="2">
        <v>44992</v>
      </c>
      <c r="P913" s="6">
        <v>0.15722222222222224</v>
      </c>
      <c r="Q913" t="s">
        <v>497</v>
      </c>
      <c r="R913" t="s">
        <v>414</v>
      </c>
      <c r="S913" t="s">
        <v>712</v>
      </c>
      <c r="T913" t="s">
        <v>720</v>
      </c>
      <c r="U913">
        <v>10</v>
      </c>
      <c r="V913">
        <v>3</v>
      </c>
      <c r="W913">
        <v>9</v>
      </c>
      <c r="X913">
        <v>66</v>
      </c>
      <c r="Y913" t="s">
        <v>698</v>
      </c>
      <c r="Z913" t="s">
        <v>633</v>
      </c>
      <c r="AA913">
        <v>610</v>
      </c>
      <c r="AB913">
        <v>1830</v>
      </c>
      <c r="AC913" t="s">
        <v>414</v>
      </c>
    </row>
    <row r="914" spans="1:29" x14ac:dyDescent="0.35">
      <c r="A914" t="s">
        <v>79</v>
      </c>
      <c r="B914" t="s">
        <v>80</v>
      </c>
      <c r="C914" t="s">
        <v>81</v>
      </c>
      <c r="D914">
        <v>914513393592</v>
      </c>
      <c r="E914" t="s">
        <v>82</v>
      </c>
      <c r="F914" t="s">
        <v>19</v>
      </c>
      <c r="G914">
        <v>978</v>
      </c>
      <c r="H914" t="s">
        <v>79</v>
      </c>
      <c r="I914">
        <v>29</v>
      </c>
      <c r="J914">
        <v>4</v>
      </c>
      <c r="K914" t="s">
        <v>1258</v>
      </c>
      <c r="L914" s="2">
        <v>44985</v>
      </c>
      <c r="M914" s="6">
        <v>0.37447916666666664</v>
      </c>
      <c r="N914" t="s">
        <v>1491</v>
      </c>
      <c r="O914" s="2">
        <v>44994</v>
      </c>
      <c r="P914" s="6">
        <v>0.27160879629629631</v>
      </c>
      <c r="Q914" t="s">
        <v>497</v>
      </c>
      <c r="R914" t="s">
        <v>414</v>
      </c>
      <c r="S914" t="s">
        <v>712</v>
      </c>
      <c r="T914" t="s">
        <v>731</v>
      </c>
      <c r="U914">
        <v>8</v>
      </c>
      <c r="V914">
        <v>6</v>
      </c>
      <c r="W914">
        <v>9</v>
      </c>
      <c r="X914">
        <v>29</v>
      </c>
      <c r="Y914" t="s">
        <v>662</v>
      </c>
      <c r="Z914" t="s">
        <v>633</v>
      </c>
      <c r="AA914">
        <v>1252</v>
      </c>
      <c r="AB914">
        <v>5008</v>
      </c>
      <c r="AC914" t="s">
        <v>414</v>
      </c>
    </row>
    <row r="915" spans="1:29" x14ac:dyDescent="0.35">
      <c r="A915" t="s">
        <v>264</v>
      </c>
      <c r="B915" t="s">
        <v>265</v>
      </c>
      <c r="C915" t="s">
        <v>266</v>
      </c>
      <c r="D915">
        <v>407409251</v>
      </c>
      <c r="E915" t="s">
        <v>267</v>
      </c>
      <c r="F915" t="s">
        <v>19</v>
      </c>
      <c r="G915">
        <v>980</v>
      </c>
      <c r="H915" t="s">
        <v>264</v>
      </c>
      <c r="I915">
        <v>12</v>
      </c>
      <c r="J915">
        <v>5</v>
      </c>
      <c r="K915" t="s">
        <v>1484</v>
      </c>
      <c r="L915" s="2">
        <v>45190</v>
      </c>
      <c r="M915" s="6">
        <v>0.85793981481481485</v>
      </c>
      <c r="N915" t="s">
        <v>1522</v>
      </c>
      <c r="O915" s="2">
        <v>45199</v>
      </c>
      <c r="P915" s="6">
        <v>3.0312499999999999E-2</v>
      </c>
      <c r="Q915" t="s">
        <v>524</v>
      </c>
      <c r="R915" t="s">
        <v>401</v>
      </c>
      <c r="S915" t="s">
        <v>1005</v>
      </c>
      <c r="T915" t="s">
        <v>740</v>
      </c>
      <c r="U915">
        <v>20</v>
      </c>
      <c r="V915">
        <v>0</v>
      </c>
      <c r="W915">
        <v>9</v>
      </c>
      <c r="X915">
        <v>12</v>
      </c>
      <c r="Y915" t="s">
        <v>645</v>
      </c>
      <c r="Z915" t="s">
        <v>631</v>
      </c>
      <c r="AA915">
        <v>672</v>
      </c>
      <c r="AB915">
        <v>3360</v>
      </c>
      <c r="AC915" t="s">
        <v>401</v>
      </c>
    </row>
    <row r="916" spans="1:29" x14ac:dyDescent="0.35">
      <c r="A916" t="s">
        <v>71</v>
      </c>
      <c r="B916" t="s">
        <v>72</v>
      </c>
      <c r="C916" t="s">
        <v>73</v>
      </c>
      <c r="D916">
        <v>912738556486</v>
      </c>
      <c r="E916" t="s">
        <v>74</v>
      </c>
      <c r="F916" t="s">
        <v>19</v>
      </c>
      <c r="G916">
        <v>989</v>
      </c>
      <c r="H916" t="s">
        <v>71</v>
      </c>
      <c r="I916">
        <v>52</v>
      </c>
      <c r="J916">
        <v>3</v>
      </c>
      <c r="K916" t="s">
        <v>1418</v>
      </c>
      <c r="L916" s="2">
        <v>44963</v>
      </c>
      <c r="M916" s="6">
        <v>0.34128472222222223</v>
      </c>
      <c r="N916" t="s">
        <v>1356</v>
      </c>
      <c r="O916" s="2">
        <v>44972</v>
      </c>
      <c r="P916" s="6">
        <v>8.3379629629629623E-2</v>
      </c>
      <c r="Q916" t="s">
        <v>97</v>
      </c>
      <c r="R916" t="s">
        <v>407</v>
      </c>
      <c r="S916" t="s">
        <v>712</v>
      </c>
      <c r="T916" t="s">
        <v>727</v>
      </c>
      <c r="U916">
        <v>8</v>
      </c>
      <c r="V916">
        <v>2</v>
      </c>
      <c r="W916">
        <v>9</v>
      </c>
      <c r="X916">
        <v>52</v>
      </c>
      <c r="Y916" t="s">
        <v>685</v>
      </c>
      <c r="Z916" t="s">
        <v>409</v>
      </c>
      <c r="AA916">
        <v>236</v>
      </c>
      <c r="AB916">
        <v>708</v>
      </c>
      <c r="AC916" t="s">
        <v>407</v>
      </c>
    </row>
    <row r="917" spans="1:29" x14ac:dyDescent="0.35">
      <c r="A917" t="s">
        <v>119</v>
      </c>
      <c r="B917" t="s">
        <v>120</v>
      </c>
      <c r="C917" t="s">
        <v>121</v>
      </c>
      <c r="D917">
        <v>912454360885</v>
      </c>
      <c r="E917" t="s">
        <v>122</v>
      </c>
      <c r="F917" t="s">
        <v>10</v>
      </c>
      <c r="G917">
        <v>36</v>
      </c>
      <c r="H917" t="s">
        <v>119</v>
      </c>
      <c r="I917">
        <v>66</v>
      </c>
      <c r="J917">
        <v>1</v>
      </c>
      <c r="K917" t="s">
        <v>1260</v>
      </c>
      <c r="L917" s="2">
        <v>44989</v>
      </c>
      <c r="M917" s="6">
        <v>0.43672453703703706</v>
      </c>
      <c r="N917" t="s">
        <v>1266</v>
      </c>
      <c r="O917" s="2">
        <v>44999</v>
      </c>
      <c r="P917" s="6">
        <v>0.34362268518518518</v>
      </c>
      <c r="Q917" t="s">
        <v>357</v>
      </c>
      <c r="R917" t="s">
        <v>414</v>
      </c>
      <c r="S917" t="s">
        <v>839</v>
      </c>
      <c r="T917" t="s">
        <v>713</v>
      </c>
      <c r="U917">
        <v>10</v>
      </c>
      <c r="V917">
        <v>8</v>
      </c>
      <c r="W917">
        <v>10</v>
      </c>
      <c r="X917">
        <v>66</v>
      </c>
      <c r="Y917" t="s">
        <v>698</v>
      </c>
      <c r="Z917" t="s">
        <v>633</v>
      </c>
      <c r="AA917">
        <v>610</v>
      </c>
      <c r="AB917">
        <v>610</v>
      </c>
      <c r="AC917" t="s">
        <v>414</v>
      </c>
    </row>
    <row r="918" spans="1:29" x14ac:dyDescent="0.35">
      <c r="A918" t="s">
        <v>28</v>
      </c>
      <c r="B918" t="s">
        <v>29</v>
      </c>
      <c r="C918" t="s">
        <v>30</v>
      </c>
      <c r="D918">
        <v>919363577179</v>
      </c>
      <c r="E918" t="s">
        <v>31</v>
      </c>
      <c r="F918" t="s">
        <v>10</v>
      </c>
      <c r="G918">
        <v>44</v>
      </c>
      <c r="H918" t="s">
        <v>28</v>
      </c>
      <c r="I918">
        <v>14</v>
      </c>
      <c r="J918">
        <v>1</v>
      </c>
      <c r="K918" t="s">
        <v>1270</v>
      </c>
      <c r="L918" s="2">
        <v>45124</v>
      </c>
      <c r="M918" s="6">
        <v>0.91523148148148148</v>
      </c>
      <c r="N918" t="s">
        <v>1271</v>
      </c>
      <c r="O918" s="2">
        <v>45134</v>
      </c>
      <c r="P918" s="6">
        <v>0.45010416666666669</v>
      </c>
      <c r="Q918" t="s">
        <v>437</v>
      </c>
      <c r="R918" t="s">
        <v>405</v>
      </c>
      <c r="S918" t="s">
        <v>998</v>
      </c>
      <c r="T918" t="s">
        <v>727</v>
      </c>
      <c r="U918">
        <v>21</v>
      </c>
      <c r="V918">
        <v>10</v>
      </c>
      <c r="W918">
        <v>10</v>
      </c>
      <c r="X918">
        <v>14</v>
      </c>
      <c r="Y918" t="s">
        <v>647</v>
      </c>
      <c r="Z918" t="s">
        <v>633</v>
      </c>
      <c r="AA918">
        <v>1915</v>
      </c>
      <c r="AB918">
        <v>1915</v>
      </c>
      <c r="AC918" t="s">
        <v>405</v>
      </c>
    </row>
    <row r="919" spans="1:29" x14ac:dyDescent="0.35">
      <c r="A919" t="s">
        <v>190</v>
      </c>
      <c r="B919" t="s">
        <v>191</v>
      </c>
      <c r="C919" t="s">
        <v>192</v>
      </c>
      <c r="D919">
        <v>910798274175</v>
      </c>
      <c r="E919" t="s">
        <v>193</v>
      </c>
      <c r="F919" t="s">
        <v>19</v>
      </c>
      <c r="G919">
        <v>33</v>
      </c>
      <c r="H919" t="s">
        <v>190</v>
      </c>
      <c r="I919">
        <v>8</v>
      </c>
      <c r="J919">
        <v>3</v>
      </c>
      <c r="K919" t="s">
        <v>1276</v>
      </c>
      <c r="L919" s="2">
        <v>45031</v>
      </c>
      <c r="M919" s="6">
        <v>6.7673611111111115E-2</v>
      </c>
      <c r="N919" t="s">
        <v>1277</v>
      </c>
      <c r="O919" s="2">
        <v>45041</v>
      </c>
      <c r="P919" s="6">
        <v>9.2673611111111109E-2</v>
      </c>
      <c r="Q919" t="s">
        <v>426</v>
      </c>
      <c r="R919" t="s">
        <v>401</v>
      </c>
      <c r="S919" t="s">
        <v>997</v>
      </c>
      <c r="T919" t="s">
        <v>713</v>
      </c>
      <c r="U919">
        <v>1</v>
      </c>
      <c r="V919">
        <v>2</v>
      </c>
      <c r="W919">
        <v>10</v>
      </c>
      <c r="X919">
        <v>8</v>
      </c>
      <c r="Y919" t="s">
        <v>640</v>
      </c>
      <c r="Z919" t="s">
        <v>635</v>
      </c>
      <c r="AA919">
        <v>252</v>
      </c>
      <c r="AB919">
        <v>756</v>
      </c>
      <c r="AC919" t="s">
        <v>401</v>
      </c>
    </row>
    <row r="920" spans="1:29" x14ac:dyDescent="0.35">
      <c r="A920" t="s">
        <v>36</v>
      </c>
      <c r="B920" t="s">
        <v>37</v>
      </c>
      <c r="C920" t="s">
        <v>38</v>
      </c>
      <c r="D920">
        <v>7138085704</v>
      </c>
      <c r="E920" t="s">
        <v>39</v>
      </c>
      <c r="F920" t="s">
        <v>10</v>
      </c>
      <c r="G920">
        <v>88</v>
      </c>
      <c r="H920" t="s">
        <v>36</v>
      </c>
      <c r="I920">
        <v>15</v>
      </c>
      <c r="J920">
        <v>4</v>
      </c>
      <c r="K920" t="s">
        <v>1298</v>
      </c>
      <c r="L920" s="2">
        <v>45282</v>
      </c>
      <c r="M920" s="6">
        <v>0.41841435185185183</v>
      </c>
      <c r="N920" t="s">
        <v>1299</v>
      </c>
      <c r="O920" s="2">
        <v>45292</v>
      </c>
      <c r="P920" s="6">
        <v>0.51244212962962965</v>
      </c>
      <c r="Q920" t="s">
        <v>459</v>
      </c>
      <c r="R920" t="s">
        <v>401</v>
      </c>
      <c r="S920" t="s">
        <v>996</v>
      </c>
      <c r="T920" t="s">
        <v>717</v>
      </c>
      <c r="U920">
        <v>10</v>
      </c>
      <c r="V920">
        <v>12</v>
      </c>
      <c r="W920">
        <v>10</v>
      </c>
      <c r="X920">
        <v>15</v>
      </c>
      <c r="Y920" t="s">
        <v>648</v>
      </c>
      <c r="Z920" t="s">
        <v>409</v>
      </c>
      <c r="AA920">
        <v>1488</v>
      </c>
      <c r="AB920">
        <v>5952</v>
      </c>
      <c r="AC920" t="s">
        <v>401</v>
      </c>
    </row>
    <row r="921" spans="1:29" x14ac:dyDescent="0.35">
      <c r="A921" t="s">
        <v>44</v>
      </c>
      <c r="B921" t="s">
        <v>45</v>
      </c>
      <c r="C921" t="s">
        <v>46</v>
      </c>
      <c r="D921">
        <v>1608833065</v>
      </c>
      <c r="E921" t="s">
        <v>47</v>
      </c>
      <c r="F921" t="s">
        <v>19</v>
      </c>
      <c r="G921">
        <v>79</v>
      </c>
      <c r="H921" t="s">
        <v>44</v>
      </c>
      <c r="I921">
        <v>40</v>
      </c>
      <c r="J921">
        <v>2</v>
      </c>
      <c r="K921" t="s">
        <v>1315</v>
      </c>
      <c r="L921" s="2">
        <v>45078</v>
      </c>
      <c r="M921" s="6">
        <v>0.72881944444444446</v>
      </c>
      <c r="N921" t="s">
        <v>1316</v>
      </c>
      <c r="O921" s="2">
        <v>45088</v>
      </c>
      <c r="P921" s="6">
        <v>0.31589120370370372</v>
      </c>
      <c r="Q921" t="s">
        <v>455</v>
      </c>
      <c r="R921" t="s">
        <v>401</v>
      </c>
      <c r="S921" t="s">
        <v>1000</v>
      </c>
      <c r="T921" t="s">
        <v>740</v>
      </c>
      <c r="U921">
        <v>17</v>
      </c>
      <c r="V921">
        <v>7</v>
      </c>
      <c r="W921">
        <v>10</v>
      </c>
      <c r="X921">
        <v>40</v>
      </c>
      <c r="Y921" t="s">
        <v>673</v>
      </c>
      <c r="Z921" t="s">
        <v>635</v>
      </c>
      <c r="AA921">
        <v>1923</v>
      </c>
      <c r="AB921">
        <v>3846</v>
      </c>
      <c r="AC921" t="s">
        <v>401</v>
      </c>
    </row>
    <row r="922" spans="1:29" x14ac:dyDescent="0.35">
      <c r="A922" t="s">
        <v>386</v>
      </c>
      <c r="B922" t="s">
        <v>387</v>
      </c>
      <c r="C922" t="s">
        <v>211</v>
      </c>
      <c r="D922">
        <v>913621448305</v>
      </c>
      <c r="E922" t="s">
        <v>388</v>
      </c>
      <c r="F922" t="s">
        <v>10</v>
      </c>
      <c r="G922">
        <v>10</v>
      </c>
      <c r="H922" t="s">
        <v>386</v>
      </c>
      <c r="I922">
        <v>56</v>
      </c>
      <c r="J922">
        <v>3</v>
      </c>
      <c r="K922" t="s">
        <v>1261</v>
      </c>
      <c r="L922" s="2">
        <v>44983</v>
      </c>
      <c r="M922" s="6">
        <v>1.2106481481481482E-2</v>
      </c>
      <c r="N922" t="s">
        <v>1317</v>
      </c>
      <c r="O922" s="2">
        <v>44993</v>
      </c>
      <c r="P922" s="6">
        <v>0.86646990740740737</v>
      </c>
      <c r="Q922" t="s">
        <v>412</v>
      </c>
      <c r="R922" t="s">
        <v>401</v>
      </c>
      <c r="S922" t="s">
        <v>712</v>
      </c>
      <c r="T922" t="s">
        <v>720</v>
      </c>
      <c r="U922">
        <v>0</v>
      </c>
      <c r="V922">
        <v>20</v>
      </c>
      <c r="W922">
        <v>10</v>
      </c>
      <c r="X922">
        <v>56</v>
      </c>
      <c r="Y922" t="s">
        <v>654</v>
      </c>
      <c r="Z922" t="s">
        <v>409</v>
      </c>
      <c r="AA922">
        <v>1272</v>
      </c>
      <c r="AB922">
        <v>3816</v>
      </c>
      <c r="AC922" t="s">
        <v>401</v>
      </c>
    </row>
    <row r="923" spans="1:29" x14ac:dyDescent="0.35">
      <c r="A923" t="s">
        <v>167</v>
      </c>
      <c r="B923" t="s">
        <v>168</v>
      </c>
      <c r="C923" t="s">
        <v>169</v>
      </c>
      <c r="D923">
        <v>625408216</v>
      </c>
      <c r="E923" t="s">
        <v>170</v>
      </c>
      <c r="F923" t="s">
        <v>19</v>
      </c>
      <c r="G923">
        <v>85</v>
      </c>
      <c r="H923" t="s">
        <v>167</v>
      </c>
      <c r="I923">
        <v>26</v>
      </c>
      <c r="J923">
        <v>2</v>
      </c>
      <c r="K923" t="s">
        <v>1260</v>
      </c>
      <c r="L923" s="2">
        <v>44989</v>
      </c>
      <c r="M923" s="6">
        <v>0.89953703703703702</v>
      </c>
      <c r="N923" t="s">
        <v>1266</v>
      </c>
      <c r="O923" s="2">
        <v>44999</v>
      </c>
      <c r="P923" s="6">
        <v>0.61692129629629633</v>
      </c>
      <c r="Q923" t="s">
        <v>180</v>
      </c>
      <c r="R923" t="s">
        <v>414</v>
      </c>
      <c r="S923" t="s">
        <v>839</v>
      </c>
      <c r="T923" t="s">
        <v>713</v>
      </c>
      <c r="U923">
        <v>21</v>
      </c>
      <c r="V923">
        <v>14</v>
      </c>
      <c r="W923">
        <v>10</v>
      </c>
      <c r="X923">
        <v>26</v>
      </c>
      <c r="Y923" t="s">
        <v>659</v>
      </c>
      <c r="Z923" t="s">
        <v>633</v>
      </c>
      <c r="AA923">
        <v>289</v>
      </c>
      <c r="AB923">
        <v>578</v>
      </c>
      <c r="AC923" t="s">
        <v>414</v>
      </c>
    </row>
    <row r="924" spans="1:29" x14ac:dyDescent="0.35">
      <c r="A924" t="s">
        <v>135</v>
      </c>
      <c r="B924" t="s">
        <v>136</v>
      </c>
      <c r="C924" t="s">
        <v>137</v>
      </c>
      <c r="D924">
        <v>5713958095</v>
      </c>
      <c r="E924" t="s">
        <v>138</v>
      </c>
      <c r="F924" t="s">
        <v>10</v>
      </c>
      <c r="G924">
        <v>65</v>
      </c>
      <c r="H924" t="s">
        <v>135</v>
      </c>
      <c r="I924">
        <v>54</v>
      </c>
      <c r="J924">
        <v>2</v>
      </c>
      <c r="K924" t="s">
        <v>1342</v>
      </c>
      <c r="L924" s="2">
        <v>45170</v>
      </c>
      <c r="M924" s="6">
        <v>0.5433796296296296</v>
      </c>
      <c r="N924" t="s">
        <v>1343</v>
      </c>
      <c r="O924" s="2">
        <v>45180</v>
      </c>
      <c r="P924" s="6">
        <v>0.27351851851851849</v>
      </c>
      <c r="Q924" t="s">
        <v>451</v>
      </c>
      <c r="R924" t="s">
        <v>401</v>
      </c>
      <c r="S924" t="s">
        <v>1005</v>
      </c>
      <c r="T924" t="s">
        <v>717</v>
      </c>
      <c r="U924">
        <v>13</v>
      </c>
      <c r="V924">
        <v>6</v>
      </c>
      <c r="W924">
        <v>10</v>
      </c>
      <c r="X924">
        <v>54</v>
      </c>
      <c r="Y924" t="s">
        <v>687</v>
      </c>
      <c r="Z924" t="s">
        <v>638</v>
      </c>
      <c r="AA924">
        <v>1236</v>
      </c>
      <c r="AB924">
        <v>2472</v>
      </c>
      <c r="AC924" t="s">
        <v>401</v>
      </c>
    </row>
    <row r="925" spans="1:29" x14ac:dyDescent="0.35">
      <c r="A925" t="s">
        <v>147</v>
      </c>
      <c r="B925" t="s">
        <v>148</v>
      </c>
      <c r="C925" t="s">
        <v>149</v>
      </c>
      <c r="D925">
        <v>918721850071</v>
      </c>
      <c r="E925" t="s">
        <v>150</v>
      </c>
      <c r="F925" t="s">
        <v>10</v>
      </c>
      <c r="G925">
        <v>83</v>
      </c>
      <c r="H925" t="s">
        <v>147</v>
      </c>
      <c r="I925">
        <v>27</v>
      </c>
      <c r="J925">
        <v>4</v>
      </c>
      <c r="K925" t="s">
        <v>1354</v>
      </c>
      <c r="L925" s="2">
        <v>45161</v>
      </c>
      <c r="M925" s="6">
        <v>0.80001157407407408</v>
      </c>
      <c r="N925" t="s">
        <v>1290</v>
      </c>
      <c r="O925" s="2">
        <v>45171</v>
      </c>
      <c r="P925" s="6">
        <v>0.61388888888888893</v>
      </c>
      <c r="Q925" t="s">
        <v>431</v>
      </c>
      <c r="R925" t="s">
        <v>409</v>
      </c>
      <c r="S925" t="s">
        <v>887</v>
      </c>
      <c r="T925" t="s">
        <v>715</v>
      </c>
      <c r="U925">
        <v>19</v>
      </c>
      <c r="V925">
        <v>14</v>
      </c>
      <c r="W925">
        <v>10</v>
      </c>
      <c r="X925">
        <v>27</v>
      </c>
      <c r="Y925" t="s">
        <v>660</v>
      </c>
      <c r="Z925" t="s">
        <v>638</v>
      </c>
      <c r="AA925">
        <v>548</v>
      </c>
      <c r="AB925">
        <v>2192</v>
      </c>
      <c r="AC925" t="s">
        <v>409</v>
      </c>
    </row>
    <row r="926" spans="1:29" x14ac:dyDescent="0.35">
      <c r="A926" t="s">
        <v>233</v>
      </c>
      <c r="B926" t="s">
        <v>234</v>
      </c>
      <c r="C926" t="s">
        <v>235</v>
      </c>
      <c r="D926">
        <v>5869821393</v>
      </c>
      <c r="E926" t="s">
        <v>236</v>
      </c>
      <c r="F926" t="s">
        <v>19</v>
      </c>
      <c r="G926">
        <v>54</v>
      </c>
      <c r="H926" t="s">
        <v>233</v>
      </c>
      <c r="I926">
        <v>30</v>
      </c>
      <c r="J926">
        <v>1</v>
      </c>
      <c r="K926" t="s">
        <v>1365</v>
      </c>
      <c r="L926" s="2">
        <v>45029</v>
      </c>
      <c r="M926" s="6">
        <v>0.41320601851851851</v>
      </c>
      <c r="N926" t="s">
        <v>1364</v>
      </c>
      <c r="O926" s="2">
        <v>45039</v>
      </c>
      <c r="P926" s="6">
        <v>0.60484953703703703</v>
      </c>
      <c r="Q926" t="s">
        <v>319</v>
      </c>
      <c r="R926" t="s">
        <v>401</v>
      </c>
      <c r="S926" t="s">
        <v>997</v>
      </c>
      <c r="T926" t="s">
        <v>740</v>
      </c>
      <c r="U926">
        <v>9</v>
      </c>
      <c r="V926">
        <v>14</v>
      </c>
      <c r="W926">
        <v>10</v>
      </c>
      <c r="X926">
        <v>30</v>
      </c>
      <c r="Y926" t="s">
        <v>663</v>
      </c>
      <c r="Z926" t="s">
        <v>633</v>
      </c>
      <c r="AA926">
        <v>751</v>
      </c>
      <c r="AB926">
        <v>751</v>
      </c>
      <c r="AC926" t="s">
        <v>401</v>
      </c>
    </row>
    <row r="927" spans="1:29" x14ac:dyDescent="0.35">
      <c r="A927" t="s">
        <v>389</v>
      </c>
      <c r="B927" t="s">
        <v>390</v>
      </c>
      <c r="C927" t="s">
        <v>391</v>
      </c>
      <c r="D927">
        <v>919478540370</v>
      </c>
      <c r="E927" t="s">
        <v>392</v>
      </c>
      <c r="F927" t="s">
        <v>10</v>
      </c>
      <c r="G927">
        <v>92</v>
      </c>
      <c r="H927" t="s">
        <v>389</v>
      </c>
      <c r="I927">
        <v>18</v>
      </c>
      <c r="J927">
        <v>5</v>
      </c>
      <c r="K927" t="s">
        <v>1371</v>
      </c>
      <c r="L927" s="2">
        <v>45061</v>
      </c>
      <c r="M927" s="6">
        <v>7.8472222222222224E-3</v>
      </c>
      <c r="N927" t="s">
        <v>1372</v>
      </c>
      <c r="O927" s="2">
        <v>45071</v>
      </c>
      <c r="P927" s="6">
        <v>0.47077546296296297</v>
      </c>
      <c r="Q927" t="s">
        <v>463</v>
      </c>
      <c r="R927" t="s">
        <v>405</v>
      </c>
      <c r="S927" t="s">
        <v>999</v>
      </c>
      <c r="T927" t="s">
        <v>727</v>
      </c>
      <c r="U927">
        <v>0</v>
      </c>
      <c r="V927">
        <v>11</v>
      </c>
      <c r="W927">
        <v>10</v>
      </c>
      <c r="X927">
        <v>18</v>
      </c>
      <c r="Y927" t="s">
        <v>651</v>
      </c>
      <c r="Z927" t="s">
        <v>631</v>
      </c>
      <c r="AA927">
        <v>781</v>
      </c>
      <c r="AB927">
        <v>3905</v>
      </c>
      <c r="AC927" t="s">
        <v>405</v>
      </c>
    </row>
    <row r="928" spans="1:29" x14ac:dyDescent="0.35">
      <c r="A928" t="s">
        <v>248</v>
      </c>
      <c r="B928" t="s">
        <v>249</v>
      </c>
      <c r="C928" t="s">
        <v>250</v>
      </c>
      <c r="D928">
        <v>5287021467</v>
      </c>
      <c r="E928" t="s">
        <v>251</v>
      </c>
      <c r="F928" t="s">
        <v>19</v>
      </c>
      <c r="G928">
        <v>105</v>
      </c>
      <c r="H928" t="s">
        <v>248</v>
      </c>
      <c r="I928">
        <v>36</v>
      </c>
      <c r="J928">
        <v>2</v>
      </c>
      <c r="K928" t="s">
        <v>1272</v>
      </c>
      <c r="L928" s="2">
        <v>44968</v>
      </c>
      <c r="M928" s="6">
        <v>0.12333333333333334</v>
      </c>
      <c r="N928" t="s">
        <v>1378</v>
      </c>
      <c r="O928" s="2">
        <v>44978</v>
      </c>
      <c r="P928" s="6">
        <v>6.5393518518518517E-2</v>
      </c>
      <c r="Q928" t="s">
        <v>188</v>
      </c>
      <c r="R928" t="s">
        <v>405</v>
      </c>
      <c r="S928" t="s">
        <v>712</v>
      </c>
      <c r="T928" t="s">
        <v>713</v>
      </c>
      <c r="U928">
        <v>2</v>
      </c>
      <c r="V928">
        <v>1</v>
      </c>
      <c r="W928">
        <v>10</v>
      </c>
      <c r="X928">
        <v>36</v>
      </c>
      <c r="Y928" t="s">
        <v>669</v>
      </c>
      <c r="Z928" t="s">
        <v>631</v>
      </c>
      <c r="AA928">
        <v>203</v>
      </c>
      <c r="AB928">
        <v>406</v>
      </c>
      <c r="AC928" t="s">
        <v>405</v>
      </c>
    </row>
    <row r="929" spans="1:29" x14ac:dyDescent="0.35">
      <c r="A929" t="s">
        <v>325</v>
      </c>
      <c r="B929" t="s">
        <v>326</v>
      </c>
      <c r="C929" t="s">
        <v>327</v>
      </c>
      <c r="D929">
        <v>912690208110</v>
      </c>
      <c r="E929" t="s">
        <v>328</v>
      </c>
      <c r="F929" t="s">
        <v>19</v>
      </c>
      <c r="G929">
        <v>122</v>
      </c>
      <c r="H929" t="s">
        <v>325</v>
      </c>
      <c r="I929">
        <v>24</v>
      </c>
      <c r="J929">
        <v>5</v>
      </c>
      <c r="K929" t="s">
        <v>1249</v>
      </c>
      <c r="L929" s="2">
        <v>45202</v>
      </c>
      <c r="M929" s="6">
        <v>0.37804398148148149</v>
      </c>
      <c r="N929" t="s">
        <v>1388</v>
      </c>
      <c r="O929" s="2">
        <v>45212</v>
      </c>
      <c r="P929" s="6">
        <v>0.1355787037037037</v>
      </c>
      <c r="Q929" t="s">
        <v>480</v>
      </c>
      <c r="R929" t="s">
        <v>405</v>
      </c>
      <c r="S929" t="s">
        <v>1006</v>
      </c>
      <c r="T929" t="s">
        <v>731</v>
      </c>
      <c r="U929">
        <v>9</v>
      </c>
      <c r="V929">
        <v>3</v>
      </c>
      <c r="W929">
        <v>10</v>
      </c>
      <c r="X929">
        <v>24</v>
      </c>
      <c r="Y929" t="s">
        <v>657</v>
      </c>
      <c r="Z929" t="s">
        <v>644</v>
      </c>
      <c r="AA929">
        <v>535</v>
      </c>
      <c r="AB929">
        <v>2675</v>
      </c>
      <c r="AC929" t="s">
        <v>405</v>
      </c>
    </row>
    <row r="930" spans="1:29" x14ac:dyDescent="0.35">
      <c r="A930" t="s">
        <v>107</v>
      </c>
      <c r="B930" t="s">
        <v>108</v>
      </c>
      <c r="C930" t="s">
        <v>109</v>
      </c>
      <c r="D930">
        <v>918716483532</v>
      </c>
      <c r="E930" t="s">
        <v>110</v>
      </c>
      <c r="F930" t="s">
        <v>10</v>
      </c>
      <c r="G930">
        <v>123</v>
      </c>
      <c r="H930" t="s">
        <v>107</v>
      </c>
      <c r="I930">
        <v>38</v>
      </c>
      <c r="J930">
        <v>1</v>
      </c>
      <c r="K930" t="s">
        <v>1312</v>
      </c>
      <c r="L930" s="2">
        <v>44941</v>
      </c>
      <c r="M930" s="6">
        <v>2.1631944444444443E-2</v>
      </c>
      <c r="N930" t="s">
        <v>1389</v>
      </c>
      <c r="O930" s="2">
        <v>44951</v>
      </c>
      <c r="P930" s="6">
        <v>0.20744212962962963</v>
      </c>
      <c r="Q930" t="s">
        <v>262</v>
      </c>
      <c r="R930" t="s">
        <v>405</v>
      </c>
      <c r="S930" t="s">
        <v>1002</v>
      </c>
      <c r="T930" t="s">
        <v>720</v>
      </c>
      <c r="U930">
        <v>0</v>
      </c>
      <c r="V930">
        <v>4</v>
      </c>
      <c r="W930">
        <v>10</v>
      </c>
      <c r="X930">
        <v>38</v>
      </c>
      <c r="Y930" t="s">
        <v>671</v>
      </c>
      <c r="Z930" t="s">
        <v>638</v>
      </c>
      <c r="AA930">
        <v>562</v>
      </c>
      <c r="AB930">
        <v>562</v>
      </c>
      <c r="AC930" t="s">
        <v>405</v>
      </c>
    </row>
    <row r="931" spans="1:29" x14ac:dyDescent="0.35">
      <c r="A931" t="s">
        <v>244</v>
      </c>
      <c r="B931" t="s">
        <v>245</v>
      </c>
      <c r="C931" t="s">
        <v>246</v>
      </c>
      <c r="D931">
        <v>915915082470</v>
      </c>
      <c r="E931" t="s">
        <v>247</v>
      </c>
      <c r="F931" t="s">
        <v>19</v>
      </c>
      <c r="G931">
        <v>141</v>
      </c>
      <c r="H931" t="s">
        <v>244</v>
      </c>
      <c r="I931">
        <v>35</v>
      </c>
      <c r="J931">
        <v>4</v>
      </c>
      <c r="K931" t="s">
        <v>1258</v>
      </c>
      <c r="L931" s="2">
        <v>44985</v>
      </c>
      <c r="M931" s="6">
        <v>0.16326388888888888</v>
      </c>
      <c r="N931" t="s">
        <v>1401</v>
      </c>
      <c r="O931" s="2">
        <v>44995</v>
      </c>
      <c r="P931" s="6">
        <v>0.10550925925925926</v>
      </c>
      <c r="Q931" t="s">
        <v>487</v>
      </c>
      <c r="R931" t="s">
        <v>414</v>
      </c>
      <c r="S931" t="s">
        <v>712</v>
      </c>
      <c r="T931" t="s">
        <v>731</v>
      </c>
      <c r="U931">
        <v>3</v>
      </c>
      <c r="V931">
        <v>2</v>
      </c>
      <c r="W931">
        <v>10</v>
      </c>
      <c r="X931">
        <v>35</v>
      </c>
      <c r="Y931" t="s">
        <v>668</v>
      </c>
      <c r="Z931" t="s">
        <v>633</v>
      </c>
      <c r="AA931">
        <v>1865</v>
      </c>
      <c r="AB931">
        <v>7460</v>
      </c>
      <c r="AC931" t="s">
        <v>414</v>
      </c>
    </row>
    <row r="932" spans="1:29" x14ac:dyDescent="0.35">
      <c r="A932" t="s">
        <v>341</v>
      </c>
      <c r="B932" t="s">
        <v>342</v>
      </c>
      <c r="C932" t="s">
        <v>258</v>
      </c>
      <c r="D932">
        <v>2112404207</v>
      </c>
      <c r="E932" t="s">
        <v>343</v>
      </c>
      <c r="F932" t="s">
        <v>10</v>
      </c>
      <c r="G932">
        <v>143</v>
      </c>
      <c r="H932" t="s">
        <v>341</v>
      </c>
      <c r="I932">
        <v>66</v>
      </c>
      <c r="J932">
        <v>2</v>
      </c>
      <c r="K932" t="s">
        <v>1258</v>
      </c>
      <c r="L932" s="2">
        <v>44985</v>
      </c>
      <c r="M932" s="6">
        <v>0.31756944444444446</v>
      </c>
      <c r="N932" t="s">
        <v>1401</v>
      </c>
      <c r="O932" s="2">
        <v>44995</v>
      </c>
      <c r="P932" s="6">
        <v>0.61798611111111112</v>
      </c>
      <c r="Q932" t="s">
        <v>488</v>
      </c>
      <c r="R932" t="s">
        <v>414</v>
      </c>
      <c r="S932" t="s">
        <v>712</v>
      </c>
      <c r="T932" t="s">
        <v>731</v>
      </c>
      <c r="U932">
        <v>7</v>
      </c>
      <c r="V932">
        <v>14</v>
      </c>
      <c r="W932">
        <v>10</v>
      </c>
      <c r="X932">
        <v>66</v>
      </c>
      <c r="Y932" t="s">
        <v>698</v>
      </c>
      <c r="Z932" t="s">
        <v>633</v>
      </c>
      <c r="AA932">
        <v>610</v>
      </c>
      <c r="AB932">
        <v>1220</v>
      </c>
      <c r="AC932" t="s">
        <v>414</v>
      </c>
    </row>
    <row r="933" spans="1:29" x14ac:dyDescent="0.35">
      <c r="A933" t="s">
        <v>205</v>
      </c>
      <c r="B933" t="s">
        <v>206</v>
      </c>
      <c r="C933" t="s">
        <v>207</v>
      </c>
      <c r="D933">
        <v>911200621501</v>
      </c>
      <c r="E933" t="s">
        <v>208</v>
      </c>
      <c r="F933" t="s">
        <v>10</v>
      </c>
      <c r="G933">
        <v>169</v>
      </c>
      <c r="H933" t="s">
        <v>205</v>
      </c>
      <c r="I933">
        <v>3</v>
      </c>
      <c r="J933">
        <v>2</v>
      </c>
      <c r="K933" t="s">
        <v>1418</v>
      </c>
      <c r="L933" s="2">
        <v>44963</v>
      </c>
      <c r="M933" s="6">
        <v>0.43677083333333333</v>
      </c>
      <c r="N933" t="s">
        <v>1309</v>
      </c>
      <c r="O933" s="2">
        <v>44973</v>
      </c>
      <c r="P933" s="6">
        <v>5.994212962962963E-2</v>
      </c>
      <c r="Q933" t="s">
        <v>454</v>
      </c>
      <c r="R933" t="s">
        <v>407</v>
      </c>
      <c r="S933" t="s">
        <v>712</v>
      </c>
      <c r="T933" t="s">
        <v>727</v>
      </c>
      <c r="U933">
        <v>10</v>
      </c>
      <c r="V933">
        <v>1</v>
      </c>
      <c r="W933">
        <v>10</v>
      </c>
      <c r="X933">
        <v>3</v>
      </c>
      <c r="Y933" t="s">
        <v>632</v>
      </c>
      <c r="Z933" t="s">
        <v>633</v>
      </c>
      <c r="AA933">
        <v>1534</v>
      </c>
      <c r="AB933">
        <v>3068</v>
      </c>
      <c r="AC933" t="s">
        <v>407</v>
      </c>
    </row>
    <row r="934" spans="1:29" x14ac:dyDescent="0.35">
      <c r="A934" t="s">
        <v>194</v>
      </c>
      <c r="B934" t="s">
        <v>195</v>
      </c>
      <c r="C934" t="s">
        <v>196</v>
      </c>
      <c r="D934">
        <v>7979926231</v>
      </c>
      <c r="E934" t="s">
        <v>197</v>
      </c>
      <c r="F934" t="s">
        <v>19</v>
      </c>
      <c r="G934">
        <v>174</v>
      </c>
      <c r="H934" t="s">
        <v>194</v>
      </c>
      <c r="I934">
        <v>4</v>
      </c>
      <c r="J934">
        <v>3</v>
      </c>
      <c r="K934" t="s">
        <v>1254</v>
      </c>
      <c r="L934" s="2">
        <v>45233</v>
      </c>
      <c r="M934" s="6">
        <v>0.65231481481481479</v>
      </c>
      <c r="N934" t="s">
        <v>1251</v>
      </c>
      <c r="O934" s="2">
        <v>45243</v>
      </c>
      <c r="P934" s="6">
        <v>0.75469907407407411</v>
      </c>
      <c r="Q934" t="s">
        <v>458</v>
      </c>
      <c r="R934" t="s">
        <v>403</v>
      </c>
      <c r="S934" t="s">
        <v>948</v>
      </c>
      <c r="T934" t="s">
        <v>717</v>
      </c>
      <c r="U934">
        <v>15</v>
      </c>
      <c r="V934">
        <v>18</v>
      </c>
      <c r="W934">
        <v>10</v>
      </c>
      <c r="X934">
        <v>4</v>
      </c>
      <c r="Y934" t="s">
        <v>634</v>
      </c>
      <c r="Z934" t="s">
        <v>635</v>
      </c>
      <c r="AA934">
        <v>1199</v>
      </c>
      <c r="AB934">
        <v>3597</v>
      </c>
      <c r="AC934" t="s">
        <v>403</v>
      </c>
    </row>
    <row r="935" spans="1:29" x14ac:dyDescent="0.35">
      <c r="A935" t="s">
        <v>305</v>
      </c>
      <c r="B935" t="s">
        <v>306</v>
      </c>
      <c r="C935" t="s">
        <v>307</v>
      </c>
      <c r="D935">
        <v>3005266310</v>
      </c>
      <c r="E935" t="s">
        <v>308</v>
      </c>
      <c r="F935" t="s">
        <v>10</v>
      </c>
      <c r="G935">
        <v>179</v>
      </c>
      <c r="H935" t="s">
        <v>305</v>
      </c>
      <c r="I935">
        <v>47</v>
      </c>
      <c r="J935">
        <v>3</v>
      </c>
      <c r="K935" t="s">
        <v>1258</v>
      </c>
      <c r="L935" s="2">
        <v>44985</v>
      </c>
      <c r="M935" s="6">
        <v>0.63613425925925926</v>
      </c>
      <c r="N935" t="s">
        <v>1401</v>
      </c>
      <c r="O935" s="2">
        <v>44995</v>
      </c>
      <c r="P935" s="6">
        <v>0.60494212962962968</v>
      </c>
      <c r="Q935" t="s">
        <v>420</v>
      </c>
      <c r="R935" t="s">
        <v>414</v>
      </c>
      <c r="S935" t="s">
        <v>712</v>
      </c>
      <c r="T935" t="s">
        <v>731</v>
      </c>
      <c r="U935">
        <v>15</v>
      </c>
      <c r="V935">
        <v>14</v>
      </c>
      <c r="W935">
        <v>10</v>
      </c>
      <c r="X935">
        <v>47</v>
      </c>
      <c r="Y935" t="s">
        <v>680</v>
      </c>
      <c r="Z935" t="s">
        <v>633</v>
      </c>
      <c r="AA935">
        <v>1638</v>
      </c>
      <c r="AB935">
        <v>4914</v>
      </c>
      <c r="AC935" t="s">
        <v>414</v>
      </c>
    </row>
    <row r="936" spans="1:29" x14ac:dyDescent="0.35">
      <c r="A936" t="s">
        <v>268</v>
      </c>
      <c r="B936" t="s">
        <v>269</v>
      </c>
      <c r="C936" t="s">
        <v>235</v>
      </c>
      <c r="D936">
        <v>913719858588</v>
      </c>
      <c r="E936" t="s">
        <v>270</v>
      </c>
      <c r="F936" t="s">
        <v>19</v>
      </c>
      <c r="G936">
        <v>185</v>
      </c>
      <c r="H936" t="s">
        <v>268</v>
      </c>
      <c r="I936">
        <v>18</v>
      </c>
      <c r="J936">
        <v>1</v>
      </c>
      <c r="K936" t="s">
        <v>1427</v>
      </c>
      <c r="L936" s="2">
        <v>45053</v>
      </c>
      <c r="M936" s="6">
        <v>0.29913194444444446</v>
      </c>
      <c r="N936" t="s">
        <v>1351</v>
      </c>
      <c r="O936" s="2">
        <v>45063</v>
      </c>
      <c r="P936" s="6">
        <v>0.83383101851851849</v>
      </c>
      <c r="Q936" t="s">
        <v>327</v>
      </c>
      <c r="R936" t="s">
        <v>405</v>
      </c>
      <c r="S936" t="s">
        <v>999</v>
      </c>
      <c r="T936" t="s">
        <v>720</v>
      </c>
      <c r="U936">
        <v>7</v>
      </c>
      <c r="V936">
        <v>20</v>
      </c>
      <c r="W936">
        <v>10</v>
      </c>
      <c r="X936">
        <v>18</v>
      </c>
      <c r="Y936" t="s">
        <v>651</v>
      </c>
      <c r="Z936" t="s">
        <v>631</v>
      </c>
      <c r="AA936">
        <v>781</v>
      </c>
      <c r="AB936">
        <v>781</v>
      </c>
      <c r="AC936" t="s">
        <v>405</v>
      </c>
    </row>
    <row r="937" spans="1:29" x14ac:dyDescent="0.35">
      <c r="A937" t="s">
        <v>159</v>
      </c>
      <c r="B937" t="s">
        <v>160</v>
      </c>
      <c r="C937" t="s">
        <v>161</v>
      </c>
      <c r="D937">
        <v>918804850295</v>
      </c>
      <c r="E937" t="s">
        <v>162</v>
      </c>
      <c r="F937" t="s">
        <v>19</v>
      </c>
      <c r="G937">
        <v>203</v>
      </c>
      <c r="H937" t="s">
        <v>159</v>
      </c>
      <c r="I937">
        <v>9</v>
      </c>
      <c r="J937">
        <v>5</v>
      </c>
      <c r="K937" t="s">
        <v>1280</v>
      </c>
      <c r="L937" s="2">
        <v>45167</v>
      </c>
      <c r="M937" s="6">
        <v>0.23541666666666666</v>
      </c>
      <c r="N937" t="s">
        <v>1291</v>
      </c>
      <c r="O937" s="2">
        <v>45177</v>
      </c>
      <c r="P937" s="6">
        <v>0.94460648148148152</v>
      </c>
      <c r="Q937" t="s">
        <v>420</v>
      </c>
      <c r="R937" t="s">
        <v>409</v>
      </c>
      <c r="S937" t="s">
        <v>887</v>
      </c>
      <c r="T937" t="s">
        <v>731</v>
      </c>
      <c r="U937">
        <v>5</v>
      </c>
      <c r="V937">
        <v>22</v>
      </c>
      <c r="W937">
        <v>10</v>
      </c>
      <c r="X937">
        <v>9</v>
      </c>
      <c r="Y937" t="s">
        <v>641</v>
      </c>
      <c r="Z937" t="s">
        <v>633</v>
      </c>
      <c r="AA937">
        <v>1605</v>
      </c>
      <c r="AB937">
        <v>8025</v>
      </c>
      <c r="AC937" t="s">
        <v>409</v>
      </c>
    </row>
    <row r="938" spans="1:29" x14ac:dyDescent="0.35">
      <c r="A938" t="s">
        <v>6</v>
      </c>
      <c r="B938" t="s">
        <v>7</v>
      </c>
      <c r="C938" t="s">
        <v>8</v>
      </c>
      <c r="D938">
        <v>917193971454</v>
      </c>
      <c r="E938" t="s">
        <v>9</v>
      </c>
      <c r="F938" t="s">
        <v>10</v>
      </c>
      <c r="G938">
        <v>208</v>
      </c>
      <c r="H938" t="s">
        <v>6</v>
      </c>
      <c r="I938">
        <v>18</v>
      </c>
      <c r="J938">
        <v>5</v>
      </c>
      <c r="K938" t="s">
        <v>1447</v>
      </c>
      <c r="L938" s="2">
        <v>45018</v>
      </c>
      <c r="M938" s="6">
        <v>0.18804398148148149</v>
      </c>
      <c r="N938" t="s">
        <v>1448</v>
      </c>
      <c r="O938" s="2">
        <v>45028</v>
      </c>
      <c r="P938" s="6">
        <v>0.29625000000000001</v>
      </c>
      <c r="Q938" t="s">
        <v>514</v>
      </c>
      <c r="R938" t="s">
        <v>405</v>
      </c>
      <c r="S938" t="s">
        <v>997</v>
      </c>
      <c r="T938" t="s">
        <v>720</v>
      </c>
      <c r="U938">
        <v>4</v>
      </c>
      <c r="V938">
        <v>7</v>
      </c>
      <c r="W938">
        <v>10</v>
      </c>
      <c r="X938">
        <v>18</v>
      </c>
      <c r="Y938" t="s">
        <v>651</v>
      </c>
      <c r="Z938" t="s">
        <v>631</v>
      </c>
      <c r="AA938">
        <v>781</v>
      </c>
      <c r="AB938">
        <v>3905</v>
      </c>
      <c r="AC938" t="s">
        <v>405</v>
      </c>
    </row>
    <row r="939" spans="1:29" x14ac:dyDescent="0.35">
      <c r="A939" t="s">
        <v>91</v>
      </c>
      <c r="B939" t="s">
        <v>92</v>
      </c>
      <c r="C939" t="s">
        <v>93</v>
      </c>
      <c r="D939">
        <v>913111711777</v>
      </c>
      <c r="E939" t="s">
        <v>94</v>
      </c>
      <c r="F939" t="s">
        <v>19</v>
      </c>
      <c r="G939">
        <v>213</v>
      </c>
      <c r="H939" t="s">
        <v>91</v>
      </c>
      <c r="I939">
        <v>42</v>
      </c>
      <c r="J939">
        <v>5</v>
      </c>
      <c r="K939" t="s">
        <v>1324</v>
      </c>
      <c r="L939" s="2">
        <v>44971</v>
      </c>
      <c r="M939" s="6">
        <v>0.35159722222222223</v>
      </c>
      <c r="N939" t="s">
        <v>1244</v>
      </c>
      <c r="O939" s="2">
        <v>44981</v>
      </c>
      <c r="P939" s="6">
        <v>0.37373842592592593</v>
      </c>
      <c r="Q939" t="s">
        <v>516</v>
      </c>
      <c r="R939" t="s">
        <v>424</v>
      </c>
      <c r="S939" t="s">
        <v>712</v>
      </c>
      <c r="T939" t="s">
        <v>731</v>
      </c>
      <c r="U939">
        <v>8</v>
      </c>
      <c r="V939">
        <v>8</v>
      </c>
      <c r="W939">
        <v>10</v>
      </c>
      <c r="X939">
        <v>42</v>
      </c>
      <c r="Y939" t="s">
        <v>675</v>
      </c>
      <c r="Z939" t="s">
        <v>635</v>
      </c>
      <c r="AA939">
        <v>1744</v>
      </c>
      <c r="AB939">
        <v>8720</v>
      </c>
      <c r="AC939" t="s">
        <v>424</v>
      </c>
    </row>
    <row r="940" spans="1:29" x14ac:dyDescent="0.35">
      <c r="A940" t="s">
        <v>167</v>
      </c>
      <c r="B940" t="s">
        <v>168</v>
      </c>
      <c r="C940" t="s">
        <v>169</v>
      </c>
      <c r="D940">
        <v>625408216</v>
      </c>
      <c r="E940" t="s">
        <v>170</v>
      </c>
      <c r="F940" t="s">
        <v>19</v>
      </c>
      <c r="G940">
        <v>244</v>
      </c>
      <c r="H940" t="s">
        <v>167</v>
      </c>
      <c r="I940">
        <v>65</v>
      </c>
      <c r="J940">
        <v>3</v>
      </c>
      <c r="K940" t="s">
        <v>1463</v>
      </c>
      <c r="L940" s="2">
        <v>45005</v>
      </c>
      <c r="M940" s="6">
        <v>0.62917824074074069</v>
      </c>
      <c r="N940" t="s">
        <v>1462</v>
      </c>
      <c r="O940" s="2">
        <v>45015</v>
      </c>
      <c r="P940" s="6">
        <v>0.29629629629629628</v>
      </c>
      <c r="Q940" t="s">
        <v>196</v>
      </c>
      <c r="R940" t="s">
        <v>424</v>
      </c>
      <c r="S940" t="s">
        <v>839</v>
      </c>
      <c r="T940" t="s">
        <v>727</v>
      </c>
      <c r="U940">
        <v>15</v>
      </c>
      <c r="V940">
        <v>7</v>
      </c>
      <c r="W940">
        <v>10</v>
      </c>
      <c r="X940">
        <v>65</v>
      </c>
      <c r="Y940" t="s">
        <v>697</v>
      </c>
      <c r="Z940" t="s">
        <v>409</v>
      </c>
      <c r="AA940">
        <v>1895</v>
      </c>
      <c r="AB940">
        <v>5685</v>
      </c>
      <c r="AC940" t="s">
        <v>424</v>
      </c>
    </row>
    <row r="941" spans="1:29" x14ac:dyDescent="0.35">
      <c r="A941" t="s">
        <v>359</v>
      </c>
      <c r="B941" t="s">
        <v>360</v>
      </c>
      <c r="C941" t="s">
        <v>149</v>
      </c>
      <c r="D941">
        <v>918918356963</v>
      </c>
      <c r="E941" t="s">
        <v>361</v>
      </c>
      <c r="F941" t="s">
        <v>19</v>
      </c>
      <c r="G941">
        <v>255</v>
      </c>
      <c r="H941" t="s">
        <v>359</v>
      </c>
      <c r="I941">
        <v>45</v>
      </c>
      <c r="J941">
        <v>2</v>
      </c>
      <c r="K941" t="s">
        <v>1470</v>
      </c>
      <c r="L941" s="2">
        <v>45287</v>
      </c>
      <c r="M941" s="6">
        <v>0.15457175925925926</v>
      </c>
      <c r="N941" t="s">
        <v>1471</v>
      </c>
      <c r="O941" s="2">
        <v>45297</v>
      </c>
      <c r="P941" s="6">
        <v>0.39113425925925926</v>
      </c>
      <c r="Q941" t="s">
        <v>522</v>
      </c>
      <c r="R941" t="s">
        <v>405</v>
      </c>
      <c r="S941" t="s">
        <v>996</v>
      </c>
      <c r="T941" t="s">
        <v>715</v>
      </c>
      <c r="U941">
        <v>3</v>
      </c>
      <c r="V941">
        <v>9</v>
      </c>
      <c r="W941">
        <v>10</v>
      </c>
      <c r="X941">
        <v>45</v>
      </c>
      <c r="Y941" t="s">
        <v>678</v>
      </c>
      <c r="Z941" t="s">
        <v>409</v>
      </c>
      <c r="AA941">
        <v>722</v>
      </c>
      <c r="AB941">
        <v>1444</v>
      </c>
      <c r="AC941" t="s">
        <v>405</v>
      </c>
    </row>
    <row r="942" spans="1:29" x14ac:dyDescent="0.35">
      <c r="A942" t="s">
        <v>389</v>
      </c>
      <c r="B942" t="s">
        <v>390</v>
      </c>
      <c r="C942" t="s">
        <v>391</v>
      </c>
      <c r="D942">
        <v>919478540370</v>
      </c>
      <c r="E942" t="s">
        <v>392</v>
      </c>
      <c r="F942" t="s">
        <v>10</v>
      </c>
      <c r="G942">
        <v>260</v>
      </c>
      <c r="H942" t="s">
        <v>389</v>
      </c>
      <c r="I942">
        <v>69</v>
      </c>
      <c r="J942">
        <v>5</v>
      </c>
      <c r="K942" t="s">
        <v>1267</v>
      </c>
      <c r="L942" s="2">
        <v>44991</v>
      </c>
      <c r="M942" s="6">
        <v>0.54596064814814815</v>
      </c>
      <c r="N942" t="s">
        <v>1424</v>
      </c>
      <c r="O942" s="2">
        <v>45001</v>
      </c>
      <c r="P942" s="6">
        <v>0.93229166666666663</v>
      </c>
      <c r="Q942" t="s">
        <v>239</v>
      </c>
      <c r="R942" t="s">
        <v>414</v>
      </c>
      <c r="S942" t="s">
        <v>839</v>
      </c>
      <c r="T942" t="s">
        <v>727</v>
      </c>
      <c r="U942">
        <v>13</v>
      </c>
      <c r="V942">
        <v>22</v>
      </c>
      <c r="W942">
        <v>10</v>
      </c>
      <c r="X942">
        <v>69</v>
      </c>
      <c r="Y942" t="s">
        <v>701</v>
      </c>
      <c r="Z942" t="s">
        <v>638</v>
      </c>
      <c r="AA942">
        <v>998</v>
      </c>
      <c r="AB942">
        <v>4990</v>
      </c>
      <c r="AC942" t="s">
        <v>414</v>
      </c>
    </row>
    <row r="943" spans="1:29" x14ac:dyDescent="0.35">
      <c r="A943" t="s">
        <v>329</v>
      </c>
      <c r="B943" t="s">
        <v>330</v>
      </c>
      <c r="C943" t="s">
        <v>331</v>
      </c>
      <c r="D943">
        <v>912205603376</v>
      </c>
      <c r="E943" t="s">
        <v>332</v>
      </c>
      <c r="F943" t="s">
        <v>19</v>
      </c>
      <c r="G943">
        <v>270</v>
      </c>
      <c r="H943" t="s">
        <v>329</v>
      </c>
      <c r="I943">
        <v>21</v>
      </c>
      <c r="J943">
        <v>5</v>
      </c>
      <c r="K943" t="s">
        <v>1282</v>
      </c>
      <c r="L943" s="2">
        <v>45160</v>
      </c>
      <c r="M943" s="6">
        <v>0.84825231481481478</v>
      </c>
      <c r="N943" t="s">
        <v>1342</v>
      </c>
      <c r="O943" s="2">
        <v>45170</v>
      </c>
      <c r="P943" s="6">
        <v>0.66943287037037036</v>
      </c>
      <c r="Q943" t="s">
        <v>459</v>
      </c>
      <c r="R943" t="s">
        <v>409</v>
      </c>
      <c r="S943" t="s">
        <v>887</v>
      </c>
      <c r="T943" t="s">
        <v>731</v>
      </c>
      <c r="U943">
        <v>20</v>
      </c>
      <c r="V943">
        <v>16</v>
      </c>
      <c r="W943">
        <v>10</v>
      </c>
      <c r="X943">
        <v>21</v>
      </c>
      <c r="Y943" t="s">
        <v>654</v>
      </c>
      <c r="Z943" t="s">
        <v>633</v>
      </c>
      <c r="AA943">
        <v>1561</v>
      </c>
      <c r="AB943">
        <v>7805</v>
      </c>
      <c r="AC943" t="s">
        <v>409</v>
      </c>
    </row>
    <row r="944" spans="1:29" x14ac:dyDescent="0.35">
      <c r="A944" t="s">
        <v>67</v>
      </c>
      <c r="B944" t="s">
        <v>68</v>
      </c>
      <c r="C944" t="s">
        <v>69</v>
      </c>
      <c r="D944">
        <v>8482992702</v>
      </c>
      <c r="E944" t="s">
        <v>70</v>
      </c>
      <c r="F944" t="s">
        <v>19</v>
      </c>
      <c r="G944">
        <v>272</v>
      </c>
      <c r="H944" t="s">
        <v>67</v>
      </c>
      <c r="I944">
        <v>12</v>
      </c>
      <c r="J944">
        <v>1</v>
      </c>
      <c r="K944" t="s">
        <v>1478</v>
      </c>
      <c r="L944" s="2">
        <v>45024</v>
      </c>
      <c r="M944" s="6">
        <v>0.40283564814814815</v>
      </c>
      <c r="N944" t="s">
        <v>1363</v>
      </c>
      <c r="O944" s="2">
        <v>45034</v>
      </c>
      <c r="P944" s="6">
        <v>0.84300925925925929</v>
      </c>
      <c r="Q944" t="s">
        <v>490</v>
      </c>
      <c r="R944" t="s">
        <v>401</v>
      </c>
      <c r="S944" t="s">
        <v>997</v>
      </c>
      <c r="T944" t="s">
        <v>713</v>
      </c>
      <c r="U944">
        <v>9</v>
      </c>
      <c r="V944">
        <v>20</v>
      </c>
      <c r="W944">
        <v>10</v>
      </c>
      <c r="X944">
        <v>12</v>
      </c>
      <c r="Y944" t="s">
        <v>645</v>
      </c>
      <c r="Z944" t="s">
        <v>631</v>
      </c>
      <c r="AA944">
        <v>672</v>
      </c>
      <c r="AB944">
        <v>672</v>
      </c>
      <c r="AC944" t="s">
        <v>401</v>
      </c>
    </row>
    <row r="945" spans="1:29" x14ac:dyDescent="0.35">
      <c r="A945" t="s">
        <v>305</v>
      </c>
      <c r="B945" t="s">
        <v>306</v>
      </c>
      <c r="C945" t="s">
        <v>307</v>
      </c>
      <c r="D945">
        <v>3005266310</v>
      </c>
      <c r="E945" t="s">
        <v>308</v>
      </c>
      <c r="F945" t="s">
        <v>10</v>
      </c>
      <c r="G945">
        <v>274</v>
      </c>
      <c r="H945" t="s">
        <v>305</v>
      </c>
      <c r="I945">
        <v>41</v>
      </c>
      <c r="J945">
        <v>5</v>
      </c>
      <c r="K945" t="s">
        <v>1303</v>
      </c>
      <c r="L945" s="2">
        <v>45232</v>
      </c>
      <c r="M945" s="6">
        <v>0.27628472222222222</v>
      </c>
      <c r="N945" t="s">
        <v>1257</v>
      </c>
      <c r="O945" s="2">
        <v>45242</v>
      </c>
      <c r="P945" s="6">
        <v>0.87055555555555553</v>
      </c>
      <c r="Q945" t="s">
        <v>537</v>
      </c>
      <c r="R945" t="s">
        <v>403</v>
      </c>
      <c r="S945" t="s">
        <v>948</v>
      </c>
      <c r="T945" t="s">
        <v>740</v>
      </c>
      <c r="U945">
        <v>6</v>
      </c>
      <c r="V945">
        <v>20</v>
      </c>
      <c r="W945">
        <v>10</v>
      </c>
      <c r="X945">
        <v>41</v>
      </c>
      <c r="Y945" t="s">
        <v>674</v>
      </c>
      <c r="Z945" t="s">
        <v>635</v>
      </c>
      <c r="AA945">
        <v>1977</v>
      </c>
      <c r="AB945">
        <v>9885</v>
      </c>
      <c r="AC945" t="s">
        <v>403</v>
      </c>
    </row>
    <row r="946" spans="1:29" x14ac:dyDescent="0.35">
      <c r="A946" t="s">
        <v>317</v>
      </c>
      <c r="B946" t="s">
        <v>318</v>
      </c>
      <c r="C946" t="s">
        <v>319</v>
      </c>
      <c r="D946">
        <v>4987395025</v>
      </c>
      <c r="E946" t="s">
        <v>320</v>
      </c>
      <c r="F946" t="s">
        <v>19</v>
      </c>
      <c r="G946">
        <v>296</v>
      </c>
      <c r="H946" t="s">
        <v>317</v>
      </c>
      <c r="I946">
        <v>70</v>
      </c>
      <c r="J946">
        <v>5</v>
      </c>
      <c r="K946" t="s">
        <v>1461</v>
      </c>
      <c r="L946" s="2">
        <v>45017</v>
      </c>
      <c r="M946" s="6">
        <v>0.49668981481481483</v>
      </c>
      <c r="N946" t="s">
        <v>1487</v>
      </c>
      <c r="O946" s="2">
        <v>45027</v>
      </c>
      <c r="P946" s="6">
        <v>0.81511574074074078</v>
      </c>
      <c r="Q946" t="s">
        <v>534</v>
      </c>
      <c r="R946" t="s">
        <v>405</v>
      </c>
      <c r="S946" t="s">
        <v>997</v>
      </c>
      <c r="T946" t="s">
        <v>713</v>
      </c>
      <c r="U946">
        <v>11</v>
      </c>
      <c r="V946">
        <v>19</v>
      </c>
      <c r="W946">
        <v>10</v>
      </c>
      <c r="X946">
        <v>70</v>
      </c>
      <c r="Y946" t="s">
        <v>697</v>
      </c>
      <c r="Z946" t="s">
        <v>635</v>
      </c>
      <c r="AA946">
        <v>866</v>
      </c>
      <c r="AB946">
        <v>4330</v>
      </c>
      <c r="AC946" t="s">
        <v>405</v>
      </c>
    </row>
    <row r="947" spans="1:29" x14ac:dyDescent="0.35">
      <c r="A947" t="s">
        <v>131</v>
      </c>
      <c r="B947" t="s">
        <v>132</v>
      </c>
      <c r="C947" t="s">
        <v>133</v>
      </c>
      <c r="D947">
        <v>1611365500</v>
      </c>
      <c r="E947" t="s">
        <v>134</v>
      </c>
      <c r="F947" t="s">
        <v>19</v>
      </c>
      <c r="G947">
        <v>300</v>
      </c>
      <c r="H947" t="s">
        <v>131</v>
      </c>
      <c r="I947">
        <v>22</v>
      </c>
      <c r="J947">
        <v>1</v>
      </c>
      <c r="K947" t="s">
        <v>1280</v>
      </c>
      <c r="L947" s="2">
        <v>45167</v>
      </c>
      <c r="M947" s="6">
        <v>0.80561342592592589</v>
      </c>
      <c r="N947" t="s">
        <v>1291</v>
      </c>
      <c r="O947" s="2">
        <v>45177</v>
      </c>
      <c r="P947" s="6">
        <v>0.76754629629629634</v>
      </c>
      <c r="Q947" t="s">
        <v>547</v>
      </c>
      <c r="R947" t="s">
        <v>424</v>
      </c>
      <c r="S947" t="s">
        <v>887</v>
      </c>
      <c r="T947" t="s">
        <v>731</v>
      </c>
      <c r="U947">
        <v>19</v>
      </c>
      <c r="V947">
        <v>18</v>
      </c>
      <c r="W947">
        <v>10</v>
      </c>
      <c r="X947">
        <v>22</v>
      </c>
      <c r="Y947" t="s">
        <v>655</v>
      </c>
      <c r="Z947" t="s">
        <v>629</v>
      </c>
      <c r="AA947">
        <v>1639</v>
      </c>
      <c r="AB947">
        <v>1639</v>
      </c>
      <c r="AC947" t="s">
        <v>424</v>
      </c>
    </row>
    <row r="948" spans="1:29" x14ac:dyDescent="0.35">
      <c r="A948" t="s">
        <v>205</v>
      </c>
      <c r="B948" t="s">
        <v>206</v>
      </c>
      <c r="C948" t="s">
        <v>207</v>
      </c>
      <c r="D948">
        <v>911200621501</v>
      </c>
      <c r="E948" t="s">
        <v>208</v>
      </c>
      <c r="F948" t="s">
        <v>10</v>
      </c>
      <c r="G948">
        <v>311</v>
      </c>
      <c r="H948" t="s">
        <v>205</v>
      </c>
      <c r="I948">
        <v>39</v>
      </c>
      <c r="J948">
        <v>2</v>
      </c>
      <c r="K948" t="s">
        <v>1290</v>
      </c>
      <c r="L948" s="2">
        <v>45171</v>
      </c>
      <c r="M948" s="6">
        <v>0.39359953703703704</v>
      </c>
      <c r="N948" t="s">
        <v>1458</v>
      </c>
      <c r="O948" s="2">
        <v>45181</v>
      </c>
      <c r="P948" s="6">
        <v>0.74424768518518514</v>
      </c>
      <c r="Q948" t="s">
        <v>89</v>
      </c>
      <c r="R948" t="s">
        <v>424</v>
      </c>
      <c r="S948" t="s">
        <v>1005</v>
      </c>
      <c r="T948" t="s">
        <v>713</v>
      </c>
      <c r="U948">
        <v>9</v>
      </c>
      <c r="V948">
        <v>17</v>
      </c>
      <c r="W948">
        <v>10</v>
      </c>
      <c r="X948">
        <v>39</v>
      </c>
      <c r="Y948" t="s">
        <v>672</v>
      </c>
      <c r="Z948" t="s">
        <v>644</v>
      </c>
      <c r="AA948">
        <v>387</v>
      </c>
      <c r="AB948">
        <v>774</v>
      </c>
      <c r="AC948" t="s">
        <v>424</v>
      </c>
    </row>
    <row r="949" spans="1:29" x14ac:dyDescent="0.35">
      <c r="A949" t="s">
        <v>119</v>
      </c>
      <c r="B949" t="s">
        <v>120</v>
      </c>
      <c r="C949" t="s">
        <v>121</v>
      </c>
      <c r="D949">
        <v>912454360885</v>
      </c>
      <c r="E949" t="s">
        <v>122</v>
      </c>
      <c r="F949" t="s">
        <v>10</v>
      </c>
      <c r="G949">
        <v>314</v>
      </c>
      <c r="H949" t="s">
        <v>119</v>
      </c>
      <c r="I949">
        <v>43</v>
      </c>
      <c r="J949">
        <v>4</v>
      </c>
      <c r="K949" t="s">
        <v>1360</v>
      </c>
      <c r="L949" s="2">
        <v>45235</v>
      </c>
      <c r="M949" s="6">
        <v>0.49214120370370368</v>
      </c>
      <c r="N949" t="s">
        <v>1331</v>
      </c>
      <c r="O949" s="2">
        <v>45245</v>
      </c>
      <c r="P949" s="6">
        <v>0.20515046296296297</v>
      </c>
      <c r="Q949" t="s">
        <v>502</v>
      </c>
      <c r="R949" t="s">
        <v>403</v>
      </c>
      <c r="S949" t="s">
        <v>948</v>
      </c>
      <c r="T949" t="s">
        <v>720</v>
      </c>
      <c r="U949">
        <v>11</v>
      </c>
      <c r="V949">
        <v>4</v>
      </c>
      <c r="W949">
        <v>10</v>
      </c>
      <c r="X949">
        <v>43</v>
      </c>
      <c r="Y949" t="s">
        <v>676</v>
      </c>
      <c r="Z949" t="s">
        <v>409</v>
      </c>
      <c r="AA949">
        <v>750</v>
      </c>
      <c r="AB949">
        <v>3000</v>
      </c>
      <c r="AC949" t="s">
        <v>403</v>
      </c>
    </row>
    <row r="950" spans="1:29" x14ac:dyDescent="0.35">
      <c r="A950" t="s">
        <v>355</v>
      </c>
      <c r="B950" t="s">
        <v>356</v>
      </c>
      <c r="C950" t="s">
        <v>357</v>
      </c>
      <c r="D950">
        <v>915525478357</v>
      </c>
      <c r="E950" t="s">
        <v>358</v>
      </c>
      <c r="F950" t="s">
        <v>10</v>
      </c>
      <c r="G950">
        <v>325</v>
      </c>
      <c r="H950" t="s">
        <v>355</v>
      </c>
      <c r="I950">
        <v>27</v>
      </c>
      <c r="J950">
        <v>5</v>
      </c>
      <c r="K950" t="s">
        <v>1366</v>
      </c>
      <c r="L950" s="2">
        <v>45163</v>
      </c>
      <c r="M950" s="6">
        <v>0.77135416666666667</v>
      </c>
      <c r="N950" t="s">
        <v>1441</v>
      </c>
      <c r="O950" s="2">
        <v>45173</v>
      </c>
      <c r="P950" s="6">
        <v>0.83515046296296291</v>
      </c>
      <c r="Q950" t="s">
        <v>486</v>
      </c>
      <c r="R950" t="s">
        <v>409</v>
      </c>
      <c r="S950" t="s">
        <v>887</v>
      </c>
      <c r="T950" t="s">
        <v>717</v>
      </c>
      <c r="U950">
        <v>18</v>
      </c>
      <c r="V950">
        <v>20</v>
      </c>
      <c r="W950">
        <v>10</v>
      </c>
      <c r="X950">
        <v>27</v>
      </c>
      <c r="Y950" t="s">
        <v>660</v>
      </c>
      <c r="Z950" t="s">
        <v>638</v>
      </c>
      <c r="AA950">
        <v>548</v>
      </c>
      <c r="AB950">
        <v>2740</v>
      </c>
      <c r="AC950" t="s">
        <v>409</v>
      </c>
    </row>
    <row r="951" spans="1:29" x14ac:dyDescent="0.35">
      <c r="A951" t="s">
        <v>115</v>
      </c>
      <c r="B951" t="s">
        <v>116</v>
      </c>
      <c r="C951" t="s">
        <v>117</v>
      </c>
      <c r="D951">
        <v>2539728317</v>
      </c>
      <c r="E951" t="s">
        <v>118</v>
      </c>
      <c r="F951" t="s">
        <v>10</v>
      </c>
      <c r="G951">
        <v>341</v>
      </c>
      <c r="H951" t="s">
        <v>115</v>
      </c>
      <c r="I951">
        <v>9</v>
      </c>
      <c r="J951">
        <v>2</v>
      </c>
      <c r="K951" t="s">
        <v>1278</v>
      </c>
      <c r="L951" s="2">
        <v>45158</v>
      </c>
      <c r="M951" s="6">
        <v>0.62123842592592593</v>
      </c>
      <c r="N951" t="s">
        <v>1283</v>
      </c>
      <c r="O951" s="2">
        <v>45168</v>
      </c>
      <c r="P951" s="6">
        <v>0.93903935185185183</v>
      </c>
      <c r="Q951" t="s">
        <v>558</v>
      </c>
      <c r="R951" t="s">
        <v>409</v>
      </c>
      <c r="S951" t="s">
        <v>887</v>
      </c>
      <c r="T951" t="s">
        <v>720</v>
      </c>
      <c r="U951">
        <v>14</v>
      </c>
      <c r="V951">
        <v>22</v>
      </c>
      <c r="W951">
        <v>10</v>
      </c>
      <c r="X951">
        <v>9</v>
      </c>
      <c r="Y951" t="s">
        <v>641</v>
      </c>
      <c r="Z951" t="s">
        <v>633</v>
      </c>
      <c r="AA951">
        <v>1605</v>
      </c>
      <c r="AB951">
        <v>3210</v>
      </c>
      <c r="AC951" t="s">
        <v>409</v>
      </c>
    </row>
    <row r="952" spans="1:29" x14ac:dyDescent="0.35">
      <c r="A952" t="s">
        <v>139</v>
      </c>
      <c r="B952" t="s">
        <v>140</v>
      </c>
      <c r="C952" t="s">
        <v>141</v>
      </c>
      <c r="D952">
        <v>6652710577</v>
      </c>
      <c r="E952" t="s">
        <v>142</v>
      </c>
      <c r="F952" t="s">
        <v>19</v>
      </c>
      <c r="G952">
        <v>347</v>
      </c>
      <c r="H952" t="s">
        <v>139</v>
      </c>
      <c r="I952">
        <v>34</v>
      </c>
      <c r="J952">
        <v>2</v>
      </c>
      <c r="K952" t="s">
        <v>1280</v>
      </c>
      <c r="L952" s="2">
        <v>45167</v>
      </c>
      <c r="M952" s="6">
        <v>0.40718749999999998</v>
      </c>
      <c r="N952" t="s">
        <v>1291</v>
      </c>
      <c r="O952" s="2">
        <v>45177</v>
      </c>
      <c r="P952" s="6">
        <v>0.35913194444444446</v>
      </c>
      <c r="Q952" t="s">
        <v>559</v>
      </c>
      <c r="R952" t="s">
        <v>409</v>
      </c>
      <c r="S952" t="s">
        <v>887</v>
      </c>
      <c r="T952" t="s">
        <v>731</v>
      </c>
      <c r="U952">
        <v>9</v>
      </c>
      <c r="V952">
        <v>8</v>
      </c>
      <c r="W952">
        <v>10</v>
      </c>
      <c r="X952">
        <v>34</v>
      </c>
      <c r="Y952" t="s">
        <v>667</v>
      </c>
      <c r="Z952" t="s">
        <v>629</v>
      </c>
      <c r="AA952">
        <v>1335</v>
      </c>
      <c r="AB952">
        <v>2670</v>
      </c>
      <c r="AC952" t="s">
        <v>409</v>
      </c>
    </row>
    <row r="953" spans="1:29" x14ac:dyDescent="0.35">
      <c r="A953" t="s">
        <v>313</v>
      </c>
      <c r="B953" t="s">
        <v>314</v>
      </c>
      <c r="C953" t="s">
        <v>315</v>
      </c>
      <c r="D953">
        <v>8448890371</v>
      </c>
      <c r="E953" t="s">
        <v>316</v>
      </c>
      <c r="F953" t="s">
        <v>19</v>
      </c>
      <c r="G953">
        <v>352</v>
      </c>
      <c r="H953" t="s">
        <v>313</v>
      </c>
      <c r="I953">
        <v>28</v>
      </c>
      <c r="J953">
        <v>1</v>
      </c>
      <c r="K953" t="s">
        <v>1354</v>
      </c>
      <c r="L953" s="2">
        <v>45161</v>
      </c>
      <c r="M953" s="6">
        <v>0.99288194444444444</v>
      </c>
      <c r="N953" t="s">
        <v>1290</v>
      </c>
      <c r="O953" s="2">
        <v>45171</v>
      </c>
      <c r="P953" s="6">
        <v>0.3853240740740741</v>
      </c>
      <c r="Q953" t="s">
        <v>548</v>
      </c>
      <c r="R953" t="s">
        <v>409</v>
      </c>
      <c r="S953" t="s">
        <v>887</v>
      </c>
      <c r="T953" t="s">
        <v>715</v>
      </c>
      <c r="U953">
        <v>23</v>
      </c>
      <c r="V953">
        <v>9</v>
      </c>
      <c r="W953">
        <v>10</v>
      </c>
      <c r="X953">
        <v>28</v>
      </c>
      <c r="Y953" t="s">
        <v>661</v>
      </c>
      <c r="Z953" t="s">
        <v>635</v>
      </c>
      <c r="AA953">
        <v>1778</v>
      </c>
      <c r="AB953">
        <v>1778</v>
      </c>
      <c r="AC953" t="s">
        <v>409</v>
      </c>
    </row>
    <row r="954" spans="1:29" x14ac:dyDescent="0.35">
      <c r="A954" t="s">
        <v>248</v>
      </c>
      <c r="B954" t="s">
        <v>249</v>
      </c>
      <c r="C954" t="s">
        <v>250</v>
      </c>
      <c r="D954">
        <v>5287021467</v>
      </c>
      <c r="E954" t="s">
        <v>251</v>
      </c>
      <c r="F954" t="s">
        <v>19</v>
      </c>
      <c r="G954">
        <v>357</v>
      </c>
      <c r="H954" t="s">
        <v>248</v>
      </c>
      <c r="I954">
        <v>62</v>
      </c>
      <c r="J954">
        <v>4</v>
      </c>
      <c r="K954" t="s">
        <v>1259</v>
      </c>
      <c r="L954" s="2">
        <v>44988</v>
      </c>
      <c r="M954" s="6">
        <v>0.83423611111111107</v>
      </c>
      <c r="N954" t="s">
        <v>1380</v>
      </c>
      <c r="O954" s="2">
        <v>44998</v>
      </c>
      <c r="P954" s="6">
        <v>0.87192129629629633</v>
      </c>
      <c r="Q954" t="s">
        <v>101</v>
      </c>
      <c r="R954" t="s">
        <v>414</v>
      </c>
      <c r="S954" t="s">
        <v>839</v>
      </c>
      <c r="T954" t="s">
        <v>717</v>
      </c>
      <c r="U954">
        <v>20</v>
      </c>
      <c r="V954">
        <v>20</v>
      </c>
      <c r="W954">
        <v>10</v>
      </c>
      <c r="X954">
        <v>62</v>
      </c>
      <c r="Y954" t="s">
        <v>694</v>
      </c>
      <c r="Z954" t="s">
        <v>633</v>
      </c>
      <c r="AA954">
        <v>1356</v>
      </c>
      <c r="AB954">
        <v>5424</v>
      </c>
      <c r="AC954" t="s">
        <v>414</v>
      </c>
    </row>
    <row r="955" spans="1:29" x14ac:dyDescent="0.35">
      <c r="A955" t="s">
        <v>28</v>
      </c>
      <c r="B955" t="s">
        <v>29</v>
      </c>
      <c r="C955" t="s">
        <v>30</v>
      </c>
      <c r="D955">
        <v>919363577179</v>
      </c>
      <c r="E955" t="s">
        <v>31</v>
      </c>
      <c r="F955" t="s">
        <v>10</v>
      </c>
      <c r="G955">
        <v>372</v>
      </c>
      <c r="H955" t="s">
        <v>28</v>
      </c>
      <c r="I955">
        <v>25</v>
      </c>
      <c r="J955">
        <v>3</v>
      </c>
      <c r="K955" t="s">
        <v>1255</v>
      </c>
      <c r="L955" s="2">
        <v>45238</v>
      </c>
      <c r="M955" s="6">
        <v>0.79473379629629626</v>
      </c>
      <c r="N955" t="s">
        <v>1256</v>
      </c>
      <c r="O955" s="2">
        <v>45248</v>
      </c>
      <c r="P955" s="6">
        <v>0.76997685185185183</v>
      </c>
      <c r="Q955" t="s">
        <v>161</v>
      </c>
      <c r="R955" t="s">
        <v>401</v>
      </c>
      <c r="S955" t="s">
        <v>948</v>
      </c>
      <c r="T955" t="s">
        <v>715</v>
      </c>
      <c r="U955">
        <v>19</v>
      </c>
      <c r="V955">
        <v>18</v>
      </c>
      <c r="W955">
        <v>10</v>
      </c>
      <c r="X955">
        <v>25</v>
      </c>
      <c r="Y955" t="s">
        <v>658</v>
      </c>
      <c r="Z955" t="s">
        <v>631</v>
      </c>
      <c r="AA955">
        <v>1202</v>
      </c>
      <c r="AB955">
        <v>3606</v>
      </c>
      <c r="AC955" t="s">
        <v>401</v>
      </c>
    </row>
    <row r="956" spans="1:29" x14ac:dyDescent="0.35">
      <c r="A956" t="s">
        <v>15</v>
      </c>
      <c r="B956" t="s">
        <v>16</v>
      </c>
      <c r="C956" t="s">
        <v>17</v>
      </c>
      <c r="D956">
        <v>7400208126</v>
      </c>
      <c r="E956" t="s">
        <v>18</v>
      </c>
      <c r="F956" t="s">
        <v>19</v>
      </c>
      <c r="G956">
        <v>382</v>
      </c>
      <c r="H956" t="s">
        <v>15</v>
      </c>
      <c r="I956">
        <v>24</v>
      </c>
      <c r="J956">
        <v>1</v>
      </c>
      <c r="K956" t="s">
        <v>1359</v>
      </c>
      <c r="L956" s="2">
        <v>45080</v>
      </c>
      <c r="M956" s="6">
        <v>0.41827546296296297</v>
      </c>
      <c r="N956" t="s">
        <v>1456</v>
      </c>
      <c r="O956" s="2">
        <v>45090</v>
      </c>
      <c r="P956" s="6">
        <v>0.91236111111111107</v>
      </c>
      <c r="Q956" t="s">
        <v>161</v>
      </c>
      <c r="R956" t="s">
        <v>405</v>
      </c>
      <c r="S956" t="s">
        <v>1000</v>
      </c>
      <c r="T956" t="s">
        <v>713</v>
      </c>
      <c r="U956">
        <v>10</v>
      </c>
      <c r="V956">
        <v>21</v>
      </c>
      <c r="W956">
        <v>10</v>
      </c>
      <c r="X956">
        <v>24</v>
      </c>
      <c r="Y956" t="s">
        <v>657</v>
      </c>
      <c r="Z956" t="s">
        <v>644</v>
      </c>
      <c r="AA956">
        <v>535</v>
      </c>
      <c r="AB956">
        <v>535</v>
      </c>
      <c r="AC956" t="s">
        <v>405</v>
      </c>
    </row>
    <row r="957" spans="1:29" x14ac:dyDescent="0.35">
      <c r="A957" t="s">
        <v>355</v>
      </c>
      <c r="B957" t="s">
        <v>356</v>
      </c>
      <c r="C957" t="s">
        <v>357</v>
      </c>
      <c r="D957">
        <v>915525478357</v>
      </c>
      <c r="E957" t="s">
        <v>358</v>
      </c>
      <c r="F957" t="s">
        <v>10</v>
      </c>
      <c r="G957">
        <v>386</v>
      </c>
      <c r="H957" t="s">
        <v>355</v>
      </c>
      <c r="I957">
        <v>5</v>
      </c>
      <c r="J957">
        <v>4</v>
      </c>
      <c r="K957" t="s">
        <v>1507</v>
      </c>
      <c r="L957" s="2">
        <v>45081</v>
      </c>
      <c r="M957" s="6">
        <v>0.53315972222222219</v>
      </c>
      <c r="N957" t="s">
        <v>1515</v>
      </c>
      <c r="O957" s="2">
        <v>45091</v>
      </c>
      <c r="P957" s="6">
        <v>0.89908564814814818</v>
      </c>
      <c r="Q957" t="s">
        <v>519</v>
      </c>
      <c r="R957" t="s">
        <v>424</v>
      </c>
      <c r="S957" t="s">
        <v>1000</v>
      </c>
      <c r="T957" t="s">
        <v>720</v>
      </c>
      <c r="U957">
        <v>12</v>
      </c>
      <c r="V957">
        <v>21</v>
      </c>
      <c r="W957">
        <v>10</v>
      </c>
      <c r="X957">
        <v>5</v>
      </c>
      <c r="Y957" t="s">
        <v>636</v>
      </c>
      <c r="Z957" t="s">
        <v>633</v>
      </c>
      <c r="AA957">
        <v>1444</v>
      </c>
      <c r="AB957">
        <v>5776</v>
      </c>
      <c r="AC957" t="s">
        <v>424</v>
      </c>
    </row>
    <row r="958" spans="1:29" x14ac:dyDescent="0.35">
      <c r="A958" t="s">
        <v>241</v>
      </c>
      <c r="B958" t="s">
        <v>242</v>
      </c>
      <c r="C958" t="s">
        <v>101</v>
      </c>
      <c r="D958">
        <v>4318554567</v>
      </c>
      <c r="E958" t="s">
        <v>243</v>
      </c>
      <c r="F958" t="s">
        <v>10</v>
      </c>
      <c r="G958">
        <v>389</v>
      </c>
      <c r="H958" t="s">
        <v>241</v>
      </c>
      <c r="I958">
        <v>29</v>
      </c>
      <c r="J958">
        <v>2</v>
      </c>
      <c r="K958" t="s">
        <v>1267</v>
      </c>
      <c r="L958" s="2">
        <v>44991</v>
      </c>
      <c r="M958" s="6">
        <v>0.14326388888888889</v>
      </c>
      <c r="N958" t="s">
        <v>1424</v>
      </c>
      <c r="O958" s="2">
        <v>45001</v>
      </c>
      <c r="P958" s="6">
        <v>0.75949074074074074</v>
      </c>
      <c r="Q958" t="s">
        <v>462</v>
      </c>
      <c r="R958" t="s">
        <v>414</v>
      </c>
      <c r="S958" t="s">
        <v>839</v>
      </c>
      <c r="T958" t="s">
        <v>727</v>
      </c>
      <c r="U958">
        <v>3</v>
      </c>
      <c r="V958">
        <v>18</v>
      </c>
      <c r="W958">
        <v>10</v>
      </c>
      <c r="X958">
        <v>29</v>
      </c>
      <c r="Y958" t="s">
        <v>662</v>
      </c>
      <c r="Z958" t="s">
        <v>633</v>
      </c>
      <c r="AA958">
        <v>1252</v>
      </c>
      <c r="AB958">
        <v>2504</v>
      </c>
      <c r="AC958" t="s">
        <v>414</v>
      </c>
    </row>
    <row r="959" spans="1:29" x14ac:dyDescent="0.35">
      <c r="A959" t="s">
        <v>313</v>
      </c>
      <c r="B959" t="s">
        <v>314</v>
      </c>
      <c r="C959" t="s">
        <v>315</v>
      </c>
      <c r="D959">
        <v>8448890371</v>
      </c>
      <c r="E959" t="s">
        <v>316</v>
      </c>
      <c r="F959" t="s">
        <v>19</v>
      </c>
      <c r="G959">
        <v>398</v>
      </c>
      <c r="H959" t="s">
        <v>313</v>
      </c>
      <c r="I959">
        <v>54</v>
      </c>
      <c r="J959">
        <v>1</v>
      </c>
      <c r="K959" t="s">
        <v>1288</v>
      </c>
      <c r="L959" s="2">
        <v>45051</v>
      </c>
      <c r="M959" s="6">
        <v>0.36482638888888891</v>
      </c>
      <c r="N959" t="s">
        <v>1371</v>
      </c>
      <c r="O959" s="2">
        <v>45061</v>
      </c>
      <c r="P959" s="6">
        <v>0.4178587962962963</v>
      </c>
      <c r="Q959" t="s">
        <v>516</v>
      </c>
      <c r="R959" t="s">
        <v>401</v>
      </c>
      <c r="S959" t="s">
        <v>999</v>
      </c>
      <c r="T959" t="s">
        <v>717</v>
      </c>
      <c r="U959">
        <v>8</v>
      </c>
      <c r="V959">
        <v>10</v>
      </c>
      <c r="W959">
        <v>10</v>
      </c>
      <c r="X959">
        <v>54</v>
      </c>
      <c r="Y959" t="s">
        <v>687</v>
      </c>
      <c r="Z959" t="s">
        <v>638</v>
      </c>
      <c r="AA959">
        <v>1236</v>
      </c>
      <c r="AB959">
        <v>1236</v>
      </c>
      <c r="AC959" t="s">
        <v>401</v>
      </c>
    </row>
    <row r="960" spans="1:29" x14ac:dyDescent="0.35">
      <c r="A960" t="s">
        <v>294</v>
      </c>
      <c r="B960" t="s">
        <v>295</v>
      </c>
      <c r="C960" t="s">
        <v>296</v>
      </c>
      <c r="D960">
        <v>914513765238</v>
      </c>
      <c r="E960" t="s">
        <v>297</v>
      </c>
      <c r="F960" t="s">
        <v>10</v>
      </c>
      <c r="G960">
        <v>403</v>
      </c>
      <c r="H960" t="s">
        <v>294</v>
      </c>
      <c r="I960">
        <v>57</v>
      </c>
      <c r="J960">
        <v>1</v>
      </c>
      <c r="K960" t="s">
        <v>1370</v>
      </c>
      <c r="L960" s="2">
        <v>44932</v>
      </c>
      <c r="M960" s="6">
        <v>0.4899074074074074</v>
      </c>
      <c r="N960" t="s">
        <v>1503</v>
      </c>
      <c r="O960" s="2">
        <v>44942</v>
      </c>
      <c r="P960" s="6">
        <v>0.84266203703703701</v>
      </c>
      <c r="Q960" t="s">
        <v>565</v>
      </c>
      <c r="R960" t="s">
        <v>405</v>
      </c>
      <c r="S960" t="s">
        <v>1002</v>
      </c>
      <c r="T960" t="s">
        <v>717</v>
      </c>
      <c r="U960">
        <v>11</v>
      </c>
      <c r="V960">
        <v>20</v>
      </c>
      <c r="W960">
        <v>10</v>
      </c>
      <c r="X960">
        <v>57</v>
      </c>
      <c r="Y960" t="s">
        <v>689</v>
      </c>
      <c r="Z960" t="s">
        <v>633</v>
      </c>
      <c r="AA960">
        <v>1582</v>
      </c>
      <c r="AB960">
        <v>1582</v>
      </c>
      <c r="AC960" t="s">
        <v>405</v>
      </c>
    </row>
    <row r="961" spans="1:29" x14ac:dyDescent="0.35">
      <c r="A961" t="s">
        <v>171</v>
      </c>
      <c r="B961" t="s">
        <v>172</v>
      </c>
      <c r="C961" t="s">
        <v>173</v>
      </c>
      <c r="D961">
        <v>916843169694</v>
      </c>
      <c r="E961" t="s">
        <v>174</v>
      </c>
      <c r="F961" t="s">
        <v>19</v>
      </c>
      <c r="G961">
        <v>427</v>
      </c>
      <c r="H961" t="s">
        <v>171</v>
      </c>
      <c r="I961">
        <v>48</v>
      </c>
      <c r="J961">
        <v>5</v>
      </c>
      <c r="K961" t="s">
        <v>1254</v>
      </c>
      <c r="L961" s="2">
        <v>45233</v>
      </c>
      <c r="M961" s="6">
        <v>0.3309259259259259</v>
      </c>
      <c r="N961" t="s">
        <v>1251</v>
      </c>
      <c r="O961" s="2">
        <v>45243</v>
      </c>
      <c r="P961" s="6">
        <v>0.94874999999999998</v>
      </c>
      <c r="Q961" t="s">
        <v>530</v>
      </c>
      <c r="R961" t="s">
        <v>403</v>
      </c>
      <c r="S961" t="s">
        <v>948</v>
      </c>
      <c r="T961" t="s">
        <v>717</v>
      </c>
      <c r="U961">
        <v>7</v>
      </c>
      <c r="V961">
        <v>22</v>
      </c>
      <c r="W961">
        <v>10</v>
      </c>
      <c r="X961">
        <v>48</v>
      </c>
      <c r="Y961" t="s">
        <v>681</v>
      </c>
      <c r="Z961" t="s">
        <v>633</v>
      </c>
      <c r="AA961">
        <v>433</v>
      </c>
      <c r="AB961">
        <v>2165</v>
      </c>
      <c r="AC961" t="s">
        <v>403</v>
      </c>
    </row>
    <row r="962" spans="1:29" x14ac:dyDescent="0.35">
      <c r="A962" t="s">
        <v>374</v>
      </c>
      <c r="B962" t="s">
        <v>375</v>
      </c>
      <c r="C962" t="s">
        <v>376</v>
      </c>
      <c r="D962">
        <v>918680724565</v>
      </c>
      <c r="E962" t="s">
        <v>377</v>
      </c>
      <c r="F962" t="s">
        <v>19</v>
      </c>
      <c r="G962">
        <v>450</v>
      </c>
      <c r="H962" t="s">
        <v>374</v>
      </c>
      <c r="I962">
        <v>39</v>
      </c>
      <c r="J962">
        <v>5</v>
      </c>
      <c r="K962" t="s">
        <v>1528</v>
      </c>
      <c r="L962" s="2">
        <v>45262</v>
      </c>
      <c r="M962" s="6">
        <v>0.33200231481481479</v>
      </c>
      <c r="N962" t="s">
        <v>1524</v>
      </c>
      <c r="O962" s="2">
        <v>45272</v>
      </c>
      <c r="P962" s="6">
        <v>0.42358796296296297</v>
      </c>
      <c r="Q962" t="s">
        <v>380</v>
      </c>
      <c r="R962" t="s">
        <v>424</v>
      </c>
      <c r="S962" t="s">
        <v>996</v>
      </c>
      <c r="T962" t="s">
        <v>713</v>
      </c>
      <c r="U962">
        <v>7</v>
      </c>
      <c r="V962">
        <v>10</v>
      </c>
      <c r="W962">
        <v>10</v>
      </c>
      <c r="X962">
        <v>39</v>
      </c>
      <c r="Y962" t="s">
        <v>672</v>
      </c>
      <c r="Z962" t="s">
        <v>644</v>
      </c>
      <c r="AA962">
        <v>387</v>
      </c>
      <c r="AB962">
        <v>1935</v>
      </c>
      <c r="AC962" t="s">
        <v>424</v>
      </c>
    </row>
    <row r="963" spans="1:29" x14ac:dyDescent="0.35">
      <c r="A963" t="s">
        <v>131</v>
      </c>
      <c r="B963" t="s">
        <v>132</v>
      </c>
      <c r="C963" t="s">
        <v>133</v>
      </c>
      <c r="D963">
        <v>1611365500</v>
      </c>
      <c r="E963" t="s">
        <v>134</v>
      </c>
      <c r="F963" t="s">
        <v>19</v>
      </c>
      <c r="G963">
        <v>453</v>
      </c>
      <c r="H963" t="s">
        <v>131</v>
      </c>
      <c r="I963">
        <v>27</v>
      </c>
      <c r="J963">
        <v>2</v>
      </c>
      <c r="K963" t="s">
        <v>1434</v>
      </c>
      <c r="L963" s="2">
        <v>45159</v>
      </c>
      <c r="M963" s="6">
        <v>0.42475694444444445</v>
      </c>
      <c r="N963" t="s">
        <v>1367</v>
      </c>
      <c r="O963" s="2">
        <v>45169</v>
      </c>
      <c r="P963" s="6">
        <v>0.51968749999999997</v>
      </c>
      <c r="Q963" t="s">
        <v>455</v>
      </c>
      <c r="R963" t="s">
        <v>409</v>
      </c>
      <c r="S963" t="s">
        <v>887</v>
      </c>
      <c r="T963" t="s">
        <v>727</v>
      </c>
      <c r="U963">
        <v>10</v>
      </c>
      <c r="V963">
        <v>12</v>
      </c>
      <c r="W963">
        <v>10</v>
      </c>
      <c r="X963">
        <v>27</v>
      </c>
      <c r="Y963" t="s">
        <v>660</v>
      </c>
      <c r="Z963" t="s">
        <v>638</v>
      </c>
      <c r="AA963">
        <v>548</v>
      </c>
      <c r="AB963">
        <v>1096</v>
      </c>
      <c r="AC963" t="s">
        <v>409</v>
      </c>
    </row>
    <row r="964" spans="1:29" x14ac:dyDescent="0.35">
      <c r="A964" t="s">
        <v>32</v>
      </c>
      <c r="B964" t="s">
        <v>33</v>
      </c>
      <c r="C964" t="s">
        <v>34</v>
      </c>
      <c r="D964">
        <v>918576675504</v>
      </c>
      <c r="E964" t="s">
        <v>35</v>
      </c>
      <c r="F964" t="s">
        <v>19</v>
      </c>
      <c r="G964">
        <v>468</v>
      </c>
      <c r="H964" t="s">
        <v>32</v>
      </c>
      <c r="I964">
        <v>5</v>
      </c>
      <c r="J964">
        <v>2</v>
      </c>
      <c r="K964" t="s">
        <v>1335</v>
      </c>
      <c r="L964" s="2">
        <v>45132</v>
      </c>
      <c r="M964" s="6">
        <v>0.33155092592592594</v>
      </c>
      <c r="N964" t="s">
        <v>1357</v>
      </c>
      <c r="O964" s="2">
        <v>45142</v>
      </c>
      <c r="P964" s="6">
        <v>5.8877314814814813E-2</v>
      </c>
      <c r="Q964" t="s">
        <v>579</v>
      </c>
      <c r="R964" t="s">
        <v>424</v>
      </c>
      <c r="S964" t="s">
        <v>998</v>
      </c>
      <c r="T964" t="s">
        <v>731</v>
      </c>
      <c r="U964">
        <v>7</v>
      </c>
      <c r="V964">
        <v>1</v>
      </c>
      <c r="W964">
        <v>10</v>
      </c>
      <c r="X964">
        <v>5</v>
      </c>
      <c r="Y964" t="s">
        <v>636</v>
      </c>
      <c r="Z964" t="s">
        <v>633</v>
      </c>
      <c r="AA964">
        <v>1444</v>
      </c>
      <c r="AB964">
        <v>2888</v>
      </c>
      <c r="AC964" t="s">
        <v>424</v>
      </c>
    </row>
    <row r="965" spans="1:29" x14ac:dyDescent="0.35">
      <c r="A965" t="s">
        <v>359</v>
      </c>
      <c r="B965" t="s">
        <v>360</v>
      </c>
      <c r="C965" t="s">
        <v>149</v>
      </c>
      <c r="D965">
        <v>918918356963</v>
      </c>
      <c r="E965" t="s">
        <v>361</v>
      </c>
      <c r="F965" t="s">
        <v>19</v>
      </c>
      <c r="G965">
        <v>471</v>
      </c>
      <c r="H965" t="s">
        <v>359</v>
      </c>
      <c r="I965">
        <v>23</v>
      </c>
      <c r="J965">
        <v>2</v>
      </c>
      <c r="K965" t="s">
        <v>1533</v>
      </c>
      <c r="L965" s="2">
        <v>44957</v>
      </c>
      <c r="M965" s="6">
        <v>0.50626157407407413</v>
      </c>
      <c r="N965" t="s">
        <v>1355</v>
      </c>
      <c r="O965" s="2">
        <v>44967</v>
      </c>
      <c r="P965" s="6">
        <v>0.24312500000000001</v>
      </c>
      <c r="Q965" t="s">
        <v>534</v>
      </c>
      <c r="R965" t="s">
        <v>401</v>
      </c>
      <c r="S965" t="s">
        <v>1002</v>
      </c>
      <c r="T965" t="s">
        <v>731</v>
      </c>
      <c r="U965">
        <v>12</v>
      </c>
      <c r="V965">
        <v>5</v>
      </c>
      <c r="W965">
        <v>10</v>
      </c>
      <c r="X965">
        <v>23</v>
      </c>
      <c r="Y965" t="s">
        <v>656</v>
      </c>
      <c r="Z965" t="s">
        <v>635</v>
      </c>
      <c r="AA965">
        <v>1098</v>
      </c>
      <c r="AB965">
        <v>2196</v>
      </c>
      <c r="AC965" t="s">
        <v>401</v>
      </c>
    </row>
    <row r="966" spans="1:29" x14ac:dyDescent="0.35">
      <c r="A966" t="s">
        <v>233</v>
      </c>
      <c r="B966" t="s">
        <v>234</v>
      </c>
      <c r="C966" t="s">
        <v>235</v>
      </c>
      <c r="D966">
        <v>5869821393</v>
      </c>
      <c r="E966" t="s">
        <v>236</v>
      </c>
      <c r="F966" t="s">
        <v>19</v>
      </c>
      <c r="G966">
        <v>480</v>
      </c>
      <c r="H966" t="s">
        <v>233</v>
      </c>
      <c r="I966">
        <v>62</v>
      </c>
      <c r="J966">
        <v>4</v>
      </c>
      <c r="K966" t="s">
        <v>1267</v>
      </c>
      <c r="L966" s="2">
        <v>44991</v>
      </c>
      <c r="M966" s="6">
        <v>0.18716435185185185</v>
      </c>
      <c r="N966" t="s">
        <v>1424</v>
      </c>
      <c r="O966" s="2">
        <v>45001</v>
      </c>
      <c r="P966" s="6">
        <v>0.93024305555555553</v>
      </c>
      <c r="Q966" t="s">
        <v>583</v>
      </c>
      <c r="R966" t="s">
        <v>414</v>
      </c>
      <c r="S966" t="s">
        <v>839</v>
      </c>
      <c r="T966" t="s">
        <v>727</v>
      </c>
      <c r="U966">
        <v>4</v>
      </c>
      <c r="V966">
        <v>22</v>
      </c>
      <c r="W966">
        <v>10</v>
      </c>
      <c r="X966">
        <v>62</v>
      </c>
      <c r="Y966" t="s">
        <v>694</v>
      </c>
      <c r="Z966" t="s">
        <v>633</v>
      </c>
      <c r="AA966">
        <v>1356</v>
      </c>
      <c r="AB966">
        <v>5424</v>
      </c>
      <c r="AC966" t="s">
        <v>414</v>
      </c>
    </row>
    <row r="967" spans="1:29" x14ac:dyDescent="0.35">
      <c r="A967" t="s">
        <v>230</v>
      </c>
      <c r="B967" t="s">
        <v>231</v>
      </c>
      <c r="C967" t="s">
        <v>196</v>
      </c>
      <c r="D967">
        <v>919771604920</v>
      </c>
      <c r="E967" t="s">
        <v>232</v>
      </c>
      <c r="F967" t="s">
        <v>19</v>
      </c>
      <c r="G967">
        <v>504</v>
      </c>
      <c r="H967" t="s">
        <v>230</v>
      </c>
      <c r="I967">
        <v>25</v>
      </c>
      <c r="J967">
        <v>1</v>
      </c>
      <c r="K967" t="s">
        <v>1246</v>
      </c>
      <c r="L967" s="2">
        <v>45121</v>
      </c>
      <c r="M967" s="6">
        <v>0.54493055555555558</v>
      </c>
      <c r="N967" t="s">
        <v>1326</v>
      </c>
      <c r="O967" s="2">
        <v>45131</v>
      </c>
      <c r="P967" s="6">
        <v>0.22263888888888889</v>
      </c>
      <c r="Q967" t="s">
        <v>589</v>
      </c>
      <c r="R967" t="s">
        <v>401</v>
      </c>
      <c r="S967" t="s">
        <v>998</v>
      </c>
      <c r="T967" t="s">
        <v>717</v>
      </c>
      <c r="U967">
        <v>13</v>
      </c>
      <c r="V967">
        <v>5</v>
      </c>
      <c r="W967">
        <v>10</v>
      </c>
      <c r="X967">
        <v>25</v>
      </c>
      <c r="Y967" t="s">
        <v>658</v>
      </c>
      <c r="Z967" t="s">
        <v>631</v>
      </c>
      <c r="AA967">
        <v>1202</v>
      </c>
      <c r="AB967">
        <v>1202</v>
      </c>
      <c r="AC967" t="s">
        <v>401</v>
      </c>
    </row>
    <row r="968" spans="1:29" x14ac:dyDescent="0.35">
      <c r="A968" t="s">
        <v>123</v>
      </c>
      <c r="B968" t="s">
        <v>124</v>
      </c>
      <c r="C968" t="s">
        <v>125</v>
      </c>
      <c r="D968">
        <v>9972300876</v>
      </c>
      <c r="E968" t="s">
        <v>126</v>
      </c>
      <c r="F968" t="s">
        <v>19</v>
      </c>
      <c r="G968">
        <v>544</v>
      </c>
      <c r="H968" t="s">
        <v>123</v>
      </c>
      <c r="I968">
        <v>29</v>
      </c>
      <c r="J968">
        <v>2</v>
      </c>
      <c r="K968" t="s">
        <v>1379</v>
      </c>
      <c r="L968" s="2">
        <v>44986</v>
      </c>
      <c r="M968" s="6">
        <v>0.10548611111111111</v>
      </c>
      <c r="N968" t="s">
        <v>1318</v>
      </c>
      <c r="O968" s="2">
        <v>44996</v>
      </c>
      <c r="P968" s="6">
        <v>0.39851851851851849</v>
      </c>
      <c r="Q968" t="s">
        <v>413</v>
      </c>
      <c r="R968" t="s">
        <v>414</v>
      </c>
      <c r="S968" t="s">
        <v>839</v>
      </c>
      <c r="T968" t="s">
        <v>715</v>
      </c>
      <c r="U968">
        <v>2</v>
      </c>
      <c r="V968">
        <v>9</v>
      </c>
      <c r="W968">
        <v>10</v>
      </c>
      <c r="X968">
        <v>29</v>
      </c>
      <c r="Y968" t="s">
        <v>662</v>
      </c>
      <c r="Z968" t="s">
        <v>633</v>
      </c>
      <c r="AA968">
        <v>1252</v>
      </c>
      <c r="AB968">
        <v>2504</v>
      </c>
      <c r="AC968" t="s">
        <v>414</v>
      </c>
    </row>
    <row r="969" spans="1:29" x14ac:dyDescent="0.35">
      <c r="A969" t="s">
        <v>87</v>
      </c>
      <c r="B969" t="s">
        <v>88</v>
      </c>
      <c r="C969" t="s">
        <v>89</v>
      </c>
      <c r="D969">
        <v>915555408563</v>
      </c>
      <c r="E969" t="s">
        <v>90</v>
      </c>
      <c r="F969" t="s">
        <v>19</v>
      </c>
      <c r="G969">
        <v>549</v>
      </c>
      <c r="H969" t="s">
        <v>87</v>
      </c>
      <c r="I969">
        <v>64</v>
      </c>
      <c r="J969">
        <v>1</v>
      </c>
      <c r="K969" t="s">
        <v>1282</v>
      </c>
      <c r="L969" s="2">
        <v>45160</v>
      </c>
      <c r="M969" s="6">
        <v>0.81230324074074078</v>
      </c>
      <c r="N969" t="s">
        <v>1342</v>
      </c>
      <c r="O969" s="2">
        <v>45170</v>
      </c>
      <c r="P969" s="6">
        <v>0.10358796296296297</v>
      </c>
      <c r="Q969" t="s">
        <v>542</v>
      </c>
      <c r="R969" t="s">
        <v>409</v>
      </c>
      <c r="S969" t="s">
        <v>887</v>
      </c>
      <c r="T969" t="s">
        <v>731</v>
      </c>
      <c r="U969">
        <v>19</v>
      </c>
      <c r="V969">
        <v>2</v>
      </c>
      <c r="W969">
        <v>10</v>
      </c>
      <c r="X969">
        <v>64</v>
      </c>
      <c r="Y969" t="s">
        <v>696</v>
      </c>
      <c r="Z969" t="s">
        <v>629</v>
      </c>
      <c r="AA969">
        <v>1878</v>
      </c>
      <c r="AB969">
        <v>1878</v>
      </c>
      <c r="AC969" t="s">
        <v>409</v>
      </c>
    </row>
    <row r="970" spans="1:29" x14ac:dyDescent="0.35">
      <c r="A970" t="s">
        <v>362</v>
      </c>
      <c r="B970" t="s">
        <v>363</v>
      </c>
      <c r="C970" t="s">
        <v>364</v>
      </c>
      <c r="D970">
        <v>912783169130</v>
      </c>
      <c r="E970" t="s">
        <v>365</v>
      </c>
      <c r="F970" t="s">
        <v>19</v>
      </c>
      <c r="G970">
        <v>589</v>
      </c>
      <c r="H970" t="s">
        <v>362</v>
      </c>
      <c r="I970">
        <v>40</v>
      </c>
      <c r="J970">
        <v>3</v>
      </c>
      <c r="K970" t="s">
        <v>1559</v>
      </c>
      <c r="L970" s="2">
        <v>45269</v>
      </c>
      <c r="M970" s="6">
        <v>0.89116898148148149</v>
      </c>
      <c r="N970" t="s">
        <v>1525</v>
      </c>
      <c r="O970" s="2">
        <v>45279</v>
      </c>
      <c r="P970" s="6">
        <v>5.6643518518518517E-2</v>
      </c>
      <c r="Q970" t="s">
        <v>499</v>
      </c>
      <c r="R970" t="s">
        <v>401</v>
      </c>
      <c r="S970" t="s">
        <v>996</v>
      </c>
      <c r="T970" t="s">
        <v>713</v>
      </c>
      <c r="U970">
        <v>21</v>
      </c>
      <c r="V970">
        <v>1</v>
      </c>
      <c r="W970">
        <v>10</v>
      </c>
      <c r="X970">
        <v>40</v>
      </c>
      <c r="Y970" t="s">
        <v>673</v>
      </c>
      <c r="Z970" t="s">
        <v>635</v>
      </c>
      <c r="AA970">
        <v>1923</v>
      </c>
      <c r="AB970">
        <v>5769</v>
      </c>
      <c r="AC970" t="s">
        <v>401</v>
      </c>
    </row>
    <row r="971" spans="1:29" x14ac:dyDescent="0.35">
      <c r="A971" t="s">
        <v>286</v>
      </c>
      <c r="B971" t="s">
        <v>287</v>
      </c>
      <c r="C971" t="s">
        <v>288</v>
      </c>
      <c r="D971">
        <v>918037721297</v>
      </c>
      <c r="E971" t="s">
        <v>289</v>
      </c>
      <c r="F971" t="s">
        <v>19</v>
      </c>
      <c r="G971">
        <v>618</v>
      </c>
      <c r="H971" t="s">
        <v>286</v>
      </c>
      <c r="I971">
        <v>60</v>
      </c>
      <c r="J971">
        <v>4</v>
      </c>
      <c r="K971" t="s">
        <v>1360</v>
      </c>
      <c r="L971" s="2">
        <v>45235</v>
      </c>
      <c r="M971" s="6">
        <v>0.67306712962962967</v>
      </c>
      <c r="N971" t="s">
        <v>1331</v>
      </c>
      <c r="O971" s="2">
        <v>45245</v>
      </c>
      <c r="P971" s="6">
        <v>0.72333333333333338</v>
      </c>
      <c r="Q971" t="s">
        <v>499</v>
      </c>
      <c r="R971" t="s">
        <v>403</v>
      </c>
      <c r="S971" t="s">
        <v>948</v>
      </c>
      <c r="T971" t="s">
        <v>720</v>
      </c>
      <c r="U971">
        <v>16</v>
      </c>
      <c r="V971">
        <v>17</v>
      </c>
      <c r="W971">
        <v>10</v>
      </c>
      <c r="X971">
        <v>60</v>
      </c>
      <c r="Y971" t="s">
        <v>692</v>
      </c>
      <c r="Z971" t="s">
        <v>635</v>
      </c>
      <c r="AA971">
        <v>827</v>
      </c>
      <c r="AB971">
        <v>3308</v>
      </c>
      <c r="AC971" t="s">
        <v>403</v>
      </c>
    </row>
    <row r="972" spans="1:29" x14ac:dyDescent="0.35">
      <c r="A972" t="s">
        <v>355</v>
      </c>
      <c r="B972" t="s">
        <v>356</v>
      </c>
      <c r="C972" t="s">
        <v>357</v>
      </c>
      <c r="D972">
        <v>915525478357</v>
      </c>
      <c r="E972" t="s">
        <v>358</v>
      </c>
      <c r="F972" t="s">
        <v>10</v>
      </c>
      <c r="G972">
        <v>619</v>
      </c>
      <c r="H972" t="s">
        <v>355</v>
      </c>
      <c r="I972">
        <v>35</v>
      </c>
      <c r="J972">
        <v>1</v>
      </c>
      <c r="K972" t="s">
        <v>1267</v>
      </c>
      <c r="L972" s="2">
        <v>44991</v>
      </c>
      <c r="M972" s="6">
        <v>0.30469907407407409</v>
      </c>
      <c r="N972" t="s">
        <v>1424</v>
      </c>
      <c r="O972" s="2">
        <v>45001</v>
      </c>
      <c r="P972" s="6">
        <v>0.13718749999999999</v>
      </c>
      <c r="Q972" t="s">
        <v>502</v>
      </c>
      <c r="R972" t="s">
        <v>414</v>
      </c>
      <c r="S972" t="s">
        <v>839</v>
      </c>
      <c r="T972" t="s">
        <v>727</v>
      </c>
      <c r="U972">
        <v>7</v>
      </c>
      <c r="V972">
        <v>3</v>
      </c>
      <c r="W972">
        <v>10</v>
      </c>
      <c r="X972">
        <v>35</v>
      </c>
      <c r="Y972" t="s">
        <v>668</v>
      </c>
      <c r="Z972" t="s">
        <v>633</v>
      </c>
      <c r="AA972">
        <v>1865</v>
      </c>
      <c r="AB972">
        <v>1865</v>
      </c>
      <c r="AC972" t="s">
        <v>414</v>
      </c>
    </row>
    <row r="973" spans="1:29" x14ac:dyDescent="0.35">
      <c r="A973" t="s">
        <v>182</v>
      </c>
      <c r="B973" t="s">
        <v>183</v>
      </c>
      <c r="C973" t="s">
        <v>184</v>
      </c>
      <c r="D973">
        <v>6789522856</v>
      </c>
      <c r="E973" t="s">
        <v>185</v>
      </c>
      <c r="F973" t="s">
        <v>10</v>
      </c>
      <c r="G973">
        <v>623</v>
      </c>
      <c r="H973" t="s">
        <v>182</v>
      </c>
      <c r="I973">
        <v>37</v>
      </c>
      <c r="J973">
        <v>2</v>
      </c>
      <c r="K973" t="s">
        <v>1255</v>
      </c>
      <c r="L973" s="2">
        <v>45238</v>
      </c>
      <c r="M973" s="6">
        <v>0.56793981481481481</v>
      </c>
      <c r="N973" t="s">
        <v>1256</v>
      </c>
      <c r="O973" s="2">
        <v>45248</v>
      </c>
      <c r="P973" s="6">
        <v>0.60114583333333338</v>
      </c>
      <c r="Q973" t="s">
        <v>499</v>
      </c>
      <c r="R973" t="s">
        <v>403</v>
      </c>
      <c r="S973" t="s">
        <v>948</v>
      </c>
      <c r="T973" t="s">
        <v>715</v>
      </c>
      <c r="U973">
        <v>13</v>
      </c>
      <c r="V973">
        <v>14</v>
      </c>
      <c r="W973">
        <v>10</v>
      </c>
      <c r="X973">
        <v>37</v>
      </c>
      <c r="Y973" t="s">
        <v>670</v>
      </c>
      <c r="Z973" t="s">
        <v>633</v>
      </c>
      <c r="AA973">
        <v>1428</v>
      </c>
      <c r="AB973">
        <v>2856</v>
      </c>
      <c r="AC973" t="s">
        <v>403</v>
      </c>
    </row>
    <row r="974" spans="1:29" x14ac:dyDescent="0.35">
      <c r="A974" t="s">
        <v>370</v>
      </c>
      <c r="B974" t="s">
        <v>371</v>
      </c>
      <c r="C974" t="s">
        <v>372</v>
      </c>
      <c r="D974">
        <v>2769457161</v>
      </c>
      <c r="E974" t="s">
        <v>373</v>
      </c>
      <c r="F974" t="s">
        <v>10</v>
      </c>
      <c r="G974">
        <v>635</v>
      </c>
      <c r="H974" t="s">
        <v>370</v>
      </c>
      <c r="I974">
        <v>67</v>
      </c>
      <c r="J974">
        <v>1</v>
      </c>
      <c r="K974" t="s">
        <v>1257</v>
      </c>
      <c r="L974" s="2">
        <v>45242</v>
      </c>
      <c r="M974" s="6">
        <v>0.77582175925925922</v>
      </c>
      <c r="N974" t="s">
        <v>1431</v>
      </c>
      <c r="O974" s="2">
        <v>45252</v>
      </c>
      <c r="P974" s="6">
        <v>0.30800925925925926</v>
      </c>
      <c r="Q974" t="s">
        <v>503</v>
      </c>
      <c r="R974" t="s">
        <v>401</v>
      </c>
      <c r="S974" t="s">
        <v>948</v>
      </c>
      <c r="T974" t="s">
        <v>720</v>
      </c>
      <c r="U974">
        <v>18</v>
      </c>
      <c r="V974">
        <v>7</v>
      </c>
      <c r="W974">
        <v>10</v>
      </c>
      <c r="X974">
        <v>67</v>
      </c>
      <c r="Y974" t="s">
        <v>699</v>
      </c>
      <c r="Z974" t="s">
        <v>409</v>
      </c>
      <c r="AA974">
        <v>1374</v>
      </c>
      <c r="AB974">
        <v>1374</v>
      </c>
      <c r="AC974" t="s">
        <v>401</v>
      </c>
    </row>
    <row r="975" spans="1:29" x14ac:dyDescent="0.35">
      <c r="A975" t="s">
        <v>202</v>
      </c>
      <c r="B975" t="s">
        <v>203</v>
      </c>
      <c r="C975" t="s">
        <v>200</v>
      </c>
      <c r="D975">
        <v>911157961919</v>
      </c>
      <c r="E975" t="s">
        <v>204</v>
      </c>
      <c r="F975" t="s">
        <v>10</v>
      </c>
      <c r="G975">
        <v>644</v>
      </c>
      <c r="H975" t="s">
        <v>202</v>
      </c>
      <c r="I975">
        <v>67</v>
      </c>
      <c r="J975">
        <v>1</v>
      </c>
      <c r="K975" t="s">
        <v>1342</v>
      </c>
      <c r="L975" s="2">
        <v>45170</v>
      </c>
      <c r="M975" s="6">
        <v>0.62124999999999997</v>
      </c>
      <c r="N975" t="s">
        <v>1343</v>
      </c>
      <c r="O975" s="2">
        <v>45180</v>
      </c>
      <c r="P975" s="6">
        <v>0.47312500000000002</v>
      </c>
      <c r="Q975" t="s">
        <v>288</v>
      </c>
      <c r="R975" t="s">
        <v>401</v>
      </c>
      <c r="S975" t="s">
        <v>1005</v>
      </c>
      <c r="T975" t="s">
        <v>717</v>
      </c>
      <c r="U975">
        <v>14</v>
      </c>
      <c r="V975">
        <v>11</v>
      </c>
      <c r="W975">
        <v>10</v>
      </c>
      <c r="X975">
        <v>67</v>
      </c>
      <c r="Y975" t="s">
        <v>699</v>
      </c>
      <c r="Z975" t="s">
        <v>409</v>
      </c>
      <c r="AA975">
        <v>1374</v>
      </c>
      <c r="AB975">
        <v>1374</v>
      </c>
      <c r="AC975" t="s">
        <v>401</v>
      </c>
    </row>
    <row r="976" spans="1:29" x14ac:dyDescent="0.35">
      <c r="A976" t="s">
        <v>63</v>
      </c>
      <c r="B976" t="s">
        <v>64</v>
      </c>
      <c r="C976" t="s">
        <v>65</v>
      </c>
      <c r="D976">
        <v>918664164910</v>
      </c>
      <c r="E976" t="s">
        <v>66</v>
      </c>
      <c r="F976" t="s">
        <v>10</v>
      </c>
      <c r="G976">
        <v>646</v>
      </c>
      <c r="H976" t="s">
        <v>63</v>
      </c>
      <c r="I976">
        <v>38</v>
      </c>
      <c r="J976">
        <v>5</v>
      </c>
      <c r="K976" t="s">
        <v>1293</v>
      </c>
      <c r="L976" s="2">
        <v>45059</v>
      </c>
      <c r="M976" s="6">
        <v>0.68761574074074072</v>
      </c>
      <c r="N976" t="s">
        <v>1563</v>
      </c>
      <c r="O976" s="2">
        <v>45069</v>
      </c>
      <c r="P976" s="6">
        <v>0.38678240740740738</v>
      </c>
      <c r="Q976" t="s">
        <v>593</v>
      </c>
      <c r="R976" t="s">
        <v>405</v>
      </c>
      <c r="S976" t="s">
        <v>999</v>
      </c>
      <c r="T976" t="s">
        <v>713</v>
      </c>
      <c r="U976">
        <v>16</v>
      </c>
      <c r="V976">
        <v>9</v>
      </c>
      <c r="W976">
        <v>10</v>
      </c>
      <c r="X976">
        <v>38</v>
      </c>
      <c r="Y976" t="s">
        <v>671</v>
      </c>
      <c r="Z976" t="s">
        <v>638</v>
      </c>
      <c r="AA976">
        <v>562</v>
      </c>
      <c r="AB976">
        <v>2810</v>
      </c>
      <c r="AC976" t="s">
        <v>405</v>
      </c>
    </row>
    <row r="977" spans="1:29" x14ac:dyDescent="0.35">
      <c r="A977" t="s">
        <v>213</v>
      </c>
      <c r="B977" t="s">
        <v>214</v>
      </c>
      <c r="C977" t="s">
        <v>215</v>
      </c>
      <c r="D977">
        <v>918068004996</v>
      </c>
      <c r="E977" t="s">
        <v>216</v>
      </c>
      <c r="F977" t="s">
        <v>10</v>
      </c>
      <c r="G977">
        <v>660</v>
      </c>
      <c r="H977" t="s">
        <v>213</v>
      </c>
      <c r="I977">
        <v>58</v>
      </c>
      <c r="J977">
        <v>3</v>
      </c>
      <c r="K977" t="s">
        <v>1272</v>
      </c>
      <c r="L977" s="2">
        <v>44968</v>
      </c>
      <c r="M977" s="6">
        <v>0.25608796296296299</v>
      </c>
      <c r="N977" t="s">
        <v>1378</v>
      </c>
      <c r="O977" s="2">
        <v>44978</v>
      </c>
      <c r="P977" s="6">
        <v>0.86707175925925928</v>
      </c>
      <c r="Q977" t="s">
        <v>445</v>
      </c>
      <c r="R977" t="s">
        <v>407</v>
      </c>
      <c r="S977" t="s">
        <v>712</v>
      </c>
      <c r="T977" t="s">
        <v>713</v>
      </c>
      <c r="U977">
        <v>6</v>
      </c>
      <c r="V977">
        <v>20</v>
      </c>
      <c r="W977">
        <v>10</v>
      </c>
      <c r="X977">
        <v>58</v>
      </c>
      <c r="Y977" t="s">
        <v>690</v>
      </c>
      <c r="Z977" t="s">
        <v>638</v>
      </c>
      <c r="AA977">
        <v>1492</v>
      </c>
      <c r="AB977">
        <v>4476</v>
      </c>
      <c r="AC977" t="s">
        <v>407</v>
      </c>
    </row>
    <row r="978" spans="1:29" x14ac:dyDescent="0.35">
      <c r="A978" t="s">
        <v>95</v>
      </c>
      <c r="B978" t="s">
        <v>96</v>
      </c>
      <c r="C978" t="s">
        <v>97</v>
      </c>
      <c r="D978">
        <v>7196287267</v>
      </c>
      <c r="E978" t="s">
        <v>98</v>
      </c>
      <c r="F978" t="s">
        <v>19</v>
      </c>
      <c r="G978">
        <v>664</v>
      </c>
      <c r="H978" t="s">
        <v>95</v>
      </c>
      <c r="I978">
        <v>24</v>
      </c>
      <c r="J978">
        <v>2</v>
      </c>
      <c r="K978" t="s">
        <v>1404</v>
      </c>
      <c r="L978" s="2">
        <v>44944</v>
      </c>
      <c r="M978" s="6">
        <v>0.49622685185185184</v>
      </c>
      <c r="N978" t="s">
        <v>1514</v>
      </c>
      <c r="O978" s="2">
        <v>44954</v>
      </c>
      <c r="P978" s="6">
        <v>0.84870370370370374</v>
      </c>
      <c r="Q978" t="s">
        <v>515</v>
      </c>
      <c r="R978" t="s">
        <v>405</v>
      </c>
      <c r="S978" t="s">
        <v>1002</v>
      </c>
      <c r="T978" t="s">
        <v>715</v>
      </c>
      <c r="U978">
        <v>11</v>
      </c>
      <c r="V978">
        <v>20</v>
      </c>
      <c r="W978">
        <v>10</v>
      </c>
      <c r="X978">
        <v>24</v>
      </c>
      <c r="Y978" t="s">
        <v>657</v>
      </c>
      <c r="Z978" t="s">
        <v>644</v>
      </c>
      <c r="AA978">
        <v>535</v>
      </c>
      <c r="AB978">
        <v>1070</v>
      </c>
      <c r="AC978" t="s">
        <v>405</v>
      </c>
    </row>
    <row r="979" spans="1:29" x14ac:dyDescent="0.35">
      <c r="A979" t="s">
        <v>237</v>
      </c>
      <c r="B979" t="s">
        <v>238</v>
      </c>
      <c r="C979" t="s">
        <v>239</v>
      </c>
      <c r="D979">
        <v>214103009</v>
      </c>
      <c r="E979" t="s">
        <v>240</v>
      </c>
      <c r="F979" t="s">
        <v>19</v>
      </c>
      <c r="G979">
        <v>665</v>
      </c>
      <c r="H979" t="s">
        <v>237</v>
      </c>
      <c r="I979">
        <v>62</v>
      </c>
      <c r="J979">
        <v>5</v>
      </c>
      <c r="K979" t="s">
        <v>1245</v>
      </c>
      <c r="L979" s="2">
        <v>44990</v>
      </c>
      <c r="M979" s="6">
        <v>0.59956018518518517</v>
      </c>
      <c r="N979" t="s">
        <v>1352</v>
      </c>
      <c r="O979" s="2">
        <v>45000</v>
      </c>
      <c r="P979" s="6">
        <v>0.66253472222222221</v>
      </c>
      <c r="Q979" t="s">
        <v>549</v>
      </c>
      <c r="R979" t="s">
        <v>414</v>
      </c>
      <c r="S979" t="s">
        <v>839</v>
      </c>
      <c r="T979" t="s">
        <v>720</v>
      </c>
      <c r="U979">
        <v>14</v>
      </c>
      <c r="V979">
        <v>15</v>
      </c>
      <c r="W979">
        <v>10</v>
      </c>
      <c r="X979">
        <v>62</v>
      </c>
      <c r="Y979" t="s">
        <v>694</v>
      </c>
      <c r="Z979" t="s">
        <v>633</v>
      </c>
      <c r="AA979">
        <v>1356</v>
      </c>
      <c r="AB979">
        <v>6780</v>
      </c>
      <c r="AC979" t="s">
        <v>414</v>
      </c>
    </row>
    <row r="980" spans="1:29" x14ac:dyDescent="0.35">
      <c r="A980" t="s">
        <v>182</v>
      </c>
      <c r="B980" t="s">
        <v>183</v>
      </c>
      <c r="C980" t="s">
        <v>184</v>
      </c>
      <c r="D980">
        <v>6789522856</v>
      </c>
      <c r="E980" t="s">
        <v>185</v>
      </c>
      <c r="F980" t="s">
        <v>10</v>
      </c>
      <c r="G980">
        <v>677</v>
      </c>
      <c r="H980" t="s">
        <v>182</v>
      </c>
      <c r="I980">
        <v>37</v>
      </c>
      <c r="J980">
        <v>5</v>
      </c>
      <c r="K980" t="s">
        <v>1304</v>
      </c>
      <c r="L980" s="2">
        <v>45234</v>
      </c>
      <c r="M980" s="6">
        <v>0.32917824074074076</v>
      </c>
      <c r="N980" t="s">
        <v>1301</v>
      </c>
      <c r="O980" s="2">
        <v>45244</v>
      </c>
      <c r="P980" s="6">
        <v>0.23096064814814815</v>
      </c>
      <c r="Q980" t="s">
        <v>448</v>
      </c>
      <c r="R980" t="s">
        <v>403</v>
      </c>
      <c r="S980" t="s">
        <v>948</v>
      </c>
      <c r="T980" t="s">
        <v>713</v>
      </c>
      <c r="U980">
        <v>7</v>
      </c>
      <c r="V980">
        <v>5</v>
      </c>
      <c r="W980">
        <v>10</v>
      </c>
      <c r="X980">
        <v>37</v>
      </c>
      <c r="Y980" t="s">
        <v>670</v>
      </c>
      <c r="Z980" t="s">
        <v>633</v>
      </c>
      <c r="AA980">
        <v>1428</v>
      </c>
      <c r="AB980">
        <v>7140</v>
      </c>
      <c r="AC980" t="s">
        <v>403</v>
      </c>
    </row>
    <row r="981" spans="1:29" x14ac:dyDescent="0.35">
      <c r="A981" t="s">
        <v>83</v>
      </c>
      <c r="B981" t="s">
        <v>84</v>
      </c>
      <c r="C981" t="s">
        <v>85</v>
      </c>
      <c r="D981">
        <v>1731643700</v>
      </c>
      <c r="E981" t="s">
        <v>86</v>
      </c>
      <c r="F981" t="s">
        <v>19</v>
      </c>
      <c r="G981">
        <v>678</v>
      </c>
      <c r="H981" t="s">
        <v>83</v>
      </c>
      <c r="I981">
        <v>31</v>
      </c>
      <c r="J981">
        <v>5</v>
      </c>
      <c r="K981" t="s">
        <v>1466</v>
      </c>
      <c r="L981" s="2">
        <v>45179</v>
      </c>
      <c r="M981" s="6">
        <v>0.59998842592592594</v>
      </c>
      <c r="N981" t="s">
        <v>1498</v>
      </c>
      <c r="O981" s="2">
        <v>45189</v>
      </c>
      <c r="P981" s="6">
        <v>0.42577546296296298</v>
      </c>
      <c r="Q981" t="s">
        <v>495</v>
      </c>
      <c r="R981" t="s">
        <v>424</v>
      </c>
      <c r="S981" t="s">
        <v>1005</v>
      </c>
      <c r="T981" t="s">
        <v>720</v>
      </c>
      <c r="U981">
        <v>14</v>
      </c>
      <c r="V981">
        <v>10</v>
      </c>
      <c r="W981">
        <v>10</v>
      </c>
      <c r="X981">
        <v>31</v>
      </c>
      <c r="Y981" t="s">
        <v>664</v>
      </c>
      <c r="Z981" t="s">
        <v>633</v>
      </c>
      <c r="AA981">
        <v>1804</v>
      </c>
      <c r="AB981">
        <v>9020</v>
      </c>
      <c r="AC981" t="s">
        <v>424</v>
      </c>
    </row>
    <row r="982" spans="1:29" x14ac:dyDescent="0.35">
      <c r="A982" t="s">
        <v>217</v>
      </c>
      <c r="B982" t="s">
        <v>218</v>
      </c>
      <c r="C982" t="s">
        <v>97</v>
      </c>
      <c r="D982">
        <v>7271590783</v>
      </c>
      <c r="E982" t="s">
        <v>219</v>
      </c>
      <c r="F982" t="s">
        <v>10</v>
      </c>
      <c r="G982">
        <v>685</v>
      </c>
      <c r="H982" t="s">
        <v>217</v>
      </c>
      <c r="I982">
        <v>22</v>
      </c>
      <c r="J982">
        <v>1</v>
      </c>
      <c r="K982" t="s">
        <v>1342</v>
      </c>
      <c r="L982" s="2">
        <v>45170</v>
      </c>
      <c r="M982" s="6">
        <v>0.87824074074074077</v>
      </c>
      <c r="N982" t="s">
        <v>1343</v>
      </c>
      <c r="O982" s="2">
        <v>45180</v>
      </c>
      <c r="P982" s="6">
        <v>0.35468749999999999</v>
      </c>
      <c r="Q982" t="s">
        <v>608</v>
      </c>
      <c r="R982" t="s">
        <v>424</v>
      </c>
      <c r="S982" t="s">
        <v>1005</v>
      </c>
      <c r="T982" t="s">
        <v>717</v>
      </c>
      <c r="U982">
        <v>21</v>
      </c>
      <c r="V982">
        <v>8</v>
      </c>
      <c r="W982">
        <v>10</v>
      </c>
      <c r="X982">
        <v>22</v>
      </c>
      <c r="Y982" t="s">
        <v>655</v>
      </c>
      <c r="Z982" t="s">
        <v>629</v>
      </c>
      <c r="AA982">
        <v>1639</v>
      </c>
      <c r="AB982">
        <v>1639</v>
      </c>
      <c r="AC982" t="s">
        <v>424</v>
      </c>
    </row>
    <row r="983" spans="1:29" x14ac:dyDescent="0.35">
      <c r="A983" t="s">
        <v>107</v>
      </c>
      <c r="B983" t="s">
        <v>108</v>
      </c>
      <c r="C983" t="s">
        <v>109</v>
      </c>
      <c r="D983">
        <v>918716483532</v>
      </c>
      <c r="E983" t="s">
        <v>110</v>
      </c>
      <c r="F983" t="s">
        <v>10</v>
      </c>
      <c r="G983">
        <v>686</v>
      </c>
      <c r="H983" t="s">
        <v>107</v>
      </c>
      <c r="I983">
        <v>50</v>
      </c>
      <c r="J983">
        <v>1</v>
      </c>
      <c r="K983" t="s">
        <v>1379</v>
      </c>
      <c r="L983" s="2">
        <v>44986</v>
      </c>
      <c r="M983" s="6">
        <v>0.68724537037037037</v>
      </c>
      <c r="N983" t="s">
        <v>1318</v>
      </c>
      <c r="O983" s="2">
        <v>44996</v>
      </c>
      <c r="P983" s="6">
        <v>0.90137731481481487</v>
      </c>
      <c r="Q983" t="s">
        <v>400</v>
      </c>
      <c r="R983" t="s">
        <v>414</v>
      </c>
      <c r="S983" t="s">
        <v>839</v>
      </c>
      <c r="T983" t="s">
        <v>715</v>
      </c>
      <c r="U983">
        <v>16</v>
      </c>
      <c r="V983">
        <v>21</v>
      </c>
      <c r="W983">
        <v>10</v>
      </c>
      <c r="X983">
        <v>50</v>
      </c>
      <c r="Y983" t="s">
        <v>683</v>
      </c>
      <c r="Z983" t="s">
        <v>631</v>
      </c>
      <c r="AA983">
        <v>422</v>
      </c>
      <c r="AB983">
        <v>422</v>
      </c>
      <c r="AC983" t="s">
        <v>414</v>
      </c>
    </row>
    <row r="984" spans="1:29" x14ac:dyDescent="0.35">
      <c r="A984" t="s">
        <v>91</v>
      </c>
      <c r="B984" t="s">
        <v>92</v>
      </c>
      <c r="C984" t="s">
        <v>93</v>
      </c>
      <c r="D984">
        <v>913111711777</v>
      </c>
      <c r="E984" t="s">
        <v>94</v>
      </c>
      <c r="F984" t="s">
        <v>19</v>
      </c>
      <c r="G984">
        <v>721</v>
      </c>
      <c r="H984" t="s">
        <v>91</v>
      </c>
      <c r="I984">
        <v>3</v>
      </c>
      <c r="J984">
        <v>5</v>
      </c>
      <c r="K984" t="s">
        <v>1383</v>
      </c>
      <c r="L984" s="2">
        <v>44964</v>
      </c>
      <c r="M984" s="6">
        <v>0.1446875</v>
      </c>
      <c r="N984" t="s">
        <v>1392</v>
      </c>
      <c r="O984" s="2">
        <v>44974</v>
      </c>
      <c r="P984" s="6">
        <v>0.76946759259259256</v>
      </c>
      <c r="Q984" t="s">
        <v>615</v>
      </c>
      <c r="R984" t="s">
        <v>407</v>
      </c>
      <c r="S984" t="s">
        <v>712</v>
      </c>
      <c r="T984" t="s">
        <v>731</v>
      </c>
      <c r="U984">
        <v>3</v>
      </c>
      <c r="V984">
        <v>18</v>
      </c>
      <c r="W984">
        <v>10</v>
      </c>
      <c r="X984">
        <v>3</v>
      </c>
      <c r="Y984" t="s">
        <v>632</v>
      </c>
      <c r="Z984" t="s">
        <v>633</v>
      </c>
      <c r="AA984">
        <v>1534</v>
      </c>
      <c r="AB984">
        <v>7670</v>
      </c>
      <c r="AC984" t="s">
        <v>407</v>
      </c>
    </row>
    <row r="985" spans="1:29" x14ac:dyDescent="0.35">
      <c r="A985" t="s">
        <v>178</v>
      </c>
      <c r="B985" t="s">
        <v>179</v>
      </c>
      <c r="C985" t="s">
        <v>180</v>
      </c>
      <c r="D985">
        <v>9843970658</v>
      </c>
      <c r="E985" t="s">
        <v>181</v>
      </c>
      <c r="F985" t="s">
        <v>19</v>
      </c>
      <c r="G985">
        <v>726</v>
      </c>
      <c r="H985" t="s">
        <v>178</v>
      </c>
      <c r="I985">
        <v>34</v>
      </c>
      <c r="J985">
        <v>2</v>
      </c>
      <c r="K985" t="s">
        <v>1434</v>
      </c>
      <c r="L985" s="2">
        <v>45159</v>
      </c>
      <c r="M985" s="6">
        <v>0.79896990740740736</v>
      </c>
      <c r="N985" t="s">
        <v>1367</v>
      </c>
      <c r="O985" s="2">
        <v>45169</v>
      </c>
      <c r="P985" s="6">
        <v>0.78782407407407407</v>
      </c>
      <c r="Q985" t="s">
        <v>563</v>
      </c>
      <c r="R985" t="s">
        <v>409</v>
      </c>
      <c r="S985" t="s">
        <v>887</v>
      </c>
      <c r="T985" t="s">
        <v>727</v>
      </c>
      <c r="U985">
        <v>19</v>
      </c>
      <c r="V985">
        <v>18</v>
      </c>
      <c r="W985">
        <v>10</v>
      </c>
      <c r="X985">
        <v>34</v>
      </c>
      <c r="Y985" t="s">
        <v>667</v>
      </c>
      <c r="Z985" t="s">
        <v>629</v>
      </c>
      <c r="AA985">
        <v>1335</v>
      </c>
      <c r="AB985">
        <v>2670</v>
      </c>
      <c r="AC985" t="s">
        <v>409</v>
      </c>
    </row>
    <row r="986" spans="1:29" x14ac:dyDescent="0.35">
      <c r="A986" t="s">
        <v>205</v>
      </c>
      <c r="B986" t="s">
        <v>206</v>
      </c>
      <c r="C986" t="s">
        <v>207</v>
      </c>
      <c r="D986">
        <v>911200621501</v>
      </c>
      <c r="E986" t="s">
        <v>208</v>
      </c>
      <c r="F986" t="s">
        <v>10</v>
      </c>
      <c r="G986">
        <v>774</v>
      </c>
      <c r="H986" t="s">
        <v>205</v>
      </c>
      <c r="I986">
        <v>65</v>
      </c>
      <c r="J986">
        <v>5</v>
      </c>
      <c r="K986" t="s">
        <v>1581</v>
      </c>
      <c r="L986" s="2">
        <v>45094</v>
      </c>
      <c r="M986" s="6">
        <v>0.89468749999999997</v>
      </c>
      <c r="N986" t="s">
        <v>1531</v>
      </c>
      <c r="O986" s="2">
        <v>45104</v>
      </c>
      <c r="P986" s="6">
        <v>0.12592592592592591</v>
      </c>
      <c r="Q986" t="s">
        <v>509</v>
      </c>
      <c r="R986" t="s">
        <v>424</v>
      </c>
      <c r="S986" t="s">
        <v>1000</v>
      </c>
      <c r="T986" t="s">
        <v>713</v>
      </c>
      <c r="U986">
        <v>21</v>
      </c>
      <c r="V986">
        <v>3</v>
      </c>
      <c r="W986">
        <v>10</v>
      </c>
      <c r="X986">
        <v>65</v>
      </c>
      <c r="Y986" t="s">
        <v>697</v>
      </c>
      <c r="Z986" t="s">
        <v>409</v>
      </c>
      <c r="AA986">
        <v>1895</v>
      </c>
      <c r="AB986">
        <v>9475</v>
      </c>
      <c r="AC986" t="s">
        <v>424</v>
      </c>
    </row>
    <row r="987" spans="1:29" x14ac:dyDescent="0.35">
      <c r="A987" t="s">
        <v>370</v>
      </c>
      <c r="B987" t="s">
        <v>371</v>
      </c>
      <c r="C987" t="s">
        <v>372</v>
      </c>
      <c r="D987">
        <v>2769457161</v>
      </c>
      <c r="E987" t="s">
        <v>373</v>
      </c>
      <c r="F987" t="s">
        <v>10</v>
      </c>
      <c r="G987">
        <v>793</v>
      </c>
      <c r="H987" t="s">
        <v>370</v>
      </c>
      <c r="I987">
        <v>58</v>
      </c>
      <c r="J987">
        <v>5</v>
      </c>
      <c r="K987" t="s">
        <v>1387</v>
      </c>
      <c r="L987" s="2">
        <v>44962</v>
      </c>
      <c r="M987" s="6">
        <v>0.73421296296296301</v>
      </c>
      <c r="N987" t="s">
        <v>1356</v>
      </c>
      <c r="O987" s="2">
        <v>44972</v>
      </c>
      <c r="P987" s="6">
        <v>6.1307870370370374E-2</v>
      </c>
      <c r="Q987" t="s">
        <v>575</v>
      </c>
      <c r="R987" t="s">
        <v>407</v>
      </c>
      <c r="S987" t="s">
        <v>712</v>
      </c>
      <c r="T987" t="s">
        <v>720</v>
      </c>
      <c r="U987">
        <v>17</v>
      </c>
      <c r="V987">
        <v>1</v>
      </c>
      <c r="W987">
        <v>10</v>
      </c>
      <c r="X987">
        <v>58</v>
      </c>
      <c r="Y987" t="s">
        <v>690</v>
      </c>
      <c r="Z987" t="s">
        <v>638</v>
      </c>
      <c r="AA987">
        <v>1492</v>
      </c>
      <c r="AB987">
        <v>7460</v>
      </c>
      <c r="AC987" t="s">
        <v>407</v>
      </c>
    </row>
    <row r="988" spans="1:29" x14ac:dyDescent="0.35">
      <c r="A988" t="s">
        <v>329</v>
      </c>
      <c r="B988" t="s">
        <v>330</v>
      </c>
      <c r="C988" t="s">
        <v>331</v>
      </c>
      <c r="D988">
        <v>912205603376</v>
      </c>
      <c r="E988" t="s">
        <v>332</v>
      </c>
      <c r="F988" t="s">
        <v>19</v>
      </c>
      <c r="G988">
        <v>799</v>
      </c>
      <c r="H988" t="s">
        <v>329</v>
      </c>
      <c r="I988">
        <v>32</v>
      </c>
      <c r="J988">
        <v>5</v>
      </c>
      <c r="K988" t="s">
        <v>1451</v>
      </c>
      <c r="L988" s="2">
        <v>45221</v>
      </c>
      <c r="M988" s="6">
        <v>7.649305555555555E-2</v>
      </c>
      <c r="N988" t="s">
        <v>1275</v>
      </c>
      <c r="O988" s="2">
        <v>45231</v>
      </c>
      <c r="P988" s="6">
        <v>0.84891203703703699</v>
      </c>
      <c r="Q988" t="s">
        <v>538</v>
      </c>
      <c r="R988" t="s">
        <v>405</v>
      </c>
      <c r="S988" t="s">
        <v>1006</v>
      </c>
      <c r="T988" t="s">
        <v>720</v>
      </c>
      <c r="U988">
        <v>1</v>
      </c>
      <c r="V988">
        <v>20</v>
      </c>
      <c r="W988">
        <v>10</v>
      </c>
      <c r="X988">
        <v>32</v>
      </c>
      <c r="Y988" t="s">
        <v>665</v>
      </c>
      <c r="Z988" t="s">
        <v>629</v>
      </c>
      <c r="AA988">
        <v>1792</v>
      </c>
      <c r="AB988">
        <v>8960</v>
      </c>
      <c r="AC988" t="s">
        <v>405</v>
      </c>
    </row>
    <row r="989" spans="1:29" x14ac:dyDescent="0.35">
      <c r="A989" t="s">
        <v>28</v>
      </c>
      <c r="B989" t="s">
        <v>29</v>
      </c>
      <c r="C989" t="s">
        <v>30</v>
      </c>
      <c r="D989">
        <v>919363577179</v>
      </c>
      <c r="E989" t="s">
        <v>31</v>
      </c>
      <c r="F989" t="s">
        <v>10</v>
      </c>
      <c r="G989">
        <v>807</v>
      </c>
      <c r="H989" t="s">
        <v>28</v>
      </c>
      <c r="I989">
        <v>40</v>
      </c>
      <c r="J989">
        <v>4</v>
      </c>
      <c r="K989" t="s">
        <v>1490</v>
      </c>
      <c r="L989" s="2">
        <v>45259</v>
      </c>
      <c r="M989" s="6">
        <v>0.68077546296296299</v>
      </c>
      <c r="N989" t="s">
        <v>1559</v>
      </c>
      <c r="O989" s="2">
        <v>45269</v>
      </c>
      <c r="P989" s="6">
        <v>0.13190972222222222</v>
      </c>
      <c r="Q989" t="s">
        <v>315</v>
      </c>
      <c r="R989" t="s">
        <v>401</v>
      </c>
      <c r="S989" t="s">
        <v>948</v>
      </c>
      <c r="T989" t="s">
        <v>715</v>
      </c>
      <c r="U989">
        <v>16</v>
      </c>
      <c r="V989">
        <v>3</v>
      </c>
      <c r="W989">
        <v>10</v>
      </c>
      <c r="X989">
        <v>40</v>
      </c>
      <c r="Y989" t="s">
        <v>673</v>
      </c>
      <c r="Z989" t="s">
        <v>635</v>
      </c>
      <c r="AA989">
        <v>1923</v>
      </c>
      <c r="AB989">
        <v>7692</v>
      </c>
      <c r="AC989" t="s">
        <v>401</v>
      </c>
    </row>
    <row r="990" spans="1:29" x14ac:dyDescent="0.35">
      <c r="A990" t="s">
        <v>244</v>
      </c>
      <c r="B990" t="s">
        <v>245</v>
      </c>
      <c r="C990" t="s">
        <v>246</v>
      </c>
      <c r="D990">
        <v>915915082470</v>
      </c>
      <c r="E990" t="s">
        <v>247</v>
      </c>
      <c r="F990" t="s">
        <v>19</v>
      </c>
      <c r="G990">
        <v>809</v>
      </c>
      <c r="H990" t="s">
        <v>244</v>
      </c>
      <c r="I990">
        <v>35</v>
      </c>
      <c r="J990">
        <v>1</v>
      </c>
      <c r="K990" t="s">
        <v>1340</v>
      </c>
      <c r="L990" s="2">
        <v>44992</v>
      </c>
      <c r="M990" s="6">
        <v>0.82693287037037033</v>
      </c>
      <c r="N990" t="s">
        <v>1407</v>
      </c>
      <c r="O990" s="2">
        <v>45002</v>
      </c>
      <c r="P990" s="6">
        <v>7.7476851851851852E-2</v>
      </c>
      <c r="Q990" t="s">
        <v>422</v>
      </c>
      <c r="R990" t="s">
        <v>414</v>
      </c>
      <c r="S990" t="s">
        <v>839</v>
      </c>
      <c r="T990" t="s">
        <v>731</v>
      </c>
      <c r="U990">
        <v>19</v>
      </c>
      <c r="V990">
        <v>1</v>
      </c>
      <c r="W990">
        <v>10</v>
      </c>
      <c r="X990">
        <v>35</v>
      </c>
      <c r="Y990" t="s">
        <v>668</v>
      </c>
      <c r="Z990" t="s">
        <v>633</v>
      </c>
      <c r="AA990">
        <v>1865</v>
      </c>
      <c r="AB990">
        <v>1865</v>
      </c>
      <c r="AC990" t="s">
        <v>414</v>
      </c>
    </row>
    <row r="991" spans="1:29" x14ac:dyDescent="0.35">
      <c r="A991" t="s">
        <v>171</v>
      </c>
      <c r="B991" t="s">
        <v>172</v>
      </c>
      <c r="C991" t="s">
        <v>173</v>
      </c>
      <c r="D991">
        <v>916843169694</v>
      </c>
      <c r="E991" t="s">
        <v>174</v>
      </c>
      <c r="F991" t="s">
        <v>19</v>
      </c>
      <c r="G991">
        <v>816</v>
      </c>
      <c r="H991" t="s">
        <v>171</v>
      </c>
      <c r="I991">
        <v>35</v>
      </c>
      <c r="J991">
        <v>3</v>
      </c>
      <c r="K991" t="s">
        <v>1258</v>
      </c>
      <c r="L991" s="2">
        <v>44985</v>
      </c>
      <c r="M991" s="6">
        <v>0.82251157407407405</v>
      </c>
      <c r="N991" t="s">
        <v>1401</v>
      </c>
      <c r="O991" s="2">
        <v>44995</v>
      </c>
      <c r="P991" s="6">
        <v>0.57056712962962963</v>
      </c>
      <c r="Q991" t="s">
        <v>498</v>
      </c>
      <c r="R991" t="s">
        <v>414</v>
      </c>
      <c r="S991" t="s">
        <v>712</v>
      </c>
      <c r="T991" t="s">
        <v>731</v>
      </c>
      <c r="U991">
        <v>19</v>
      </c>
      <c r="V991">
        <v>13</v>
      </c>
      <c r="W991">
        <v>10</v>
      </c>
      <c r="X991">
        <v>35</v>
      </c>
      <c r="Y991" t="s">
        <v>668</v>
      </c>
      <c r="Z991" t="s">
        <v>633</v>
      </c>
      <c r="AA991">
        <v>1865</v>
      </c>
      <c r="AB991">
        <v>5595</v>
      </c>
      <c r="AC991" t="s">
        <v>414</v>
      </c>
    </row>
    <row r="992" spans="1:29" x14ac:dyDescent="0.35">
      <c r="A992" t="s">
        <v>309</v>
      </c>
      <c r="B992" t="s">
        <v>310</v>
      </c>
      <c r="C992" t="s">
        <v>311</v>
      </c>
      <c r="D992">
        <v>7606054646</v>
      </c>
      <c r="E992" t="s">
        <v>312</v>
      </c>
      <c r="F992" t="s">
        <v>10</v>
      </c>
      <c r="G992">
        <v>831</v>
      </c>
      <c r="H992" t="s">
        <v>309</v>
      </c>
      <c r="I992">
        <v>56</v>
      </c>
      <c r="J992">
        <v>5</v>
      </c>
      <c r="K992" t="s">
        <v>1454</v>
      </c>
      <c r="L992" s="2">
        <v>45070</v>
      </c>
      <c r="M992" s="6">
        <v>0.77885416666666663</v>
      </c>
      <c r="N992" t="s">
        <v>1359</v>
      </c>
      <c r="O992" s="2">
        <v>45080</v>
      </c>
      <c r="P992" s="6">
        <v>0.79603009259259261</v>
      </c>
      <c r="Q992" t="s">
        <v>579</v>
      </c>
      <c r="R992" t="s">
        <v>401</v>
      </c>
      <c r="S992" t="s">
        <v>999</v>
      </c>
      <c r="T992" t="s">
        <v>715</v>
      </c>
      <c r="U992">
        <v>18</v>
      </c>
      <c r="V992">
        <v>19</v>
      </c>
      <c r="W992">
        <v>10</v>
      </c>
      <c r="X992">
        <v>56</v>
      </c>
      <c r="Y992" t="s">
        <v>654</v>
      </c>
      <c r="Z992" t="s">
        <v>409</v>
      </c>
      <c r="AA992">
        <v>1272</v>
      </c>
      <c r="AB992">
        <v>6360</v>
      </c>
      <c r="AC992" t="s">
        <v>401</v>
      </c>
    </row>
    <row r="993" spans="1:29" x14ac:dyDescent="0.35">
      <c r="A993" t="s">
        <v>282</v>
      </c>
      <c r="B993" t="s">
        <v>283</v>
      </c>
      <c r="C993" t="s">
        <v>284</v>
      </c>
      <c r="D993">
        <v>7573085232</v>
      </c>
      <c r="E993" t="s">
        <v>285</v>
      </c>
      <c r="F993" t="s">
        <v>19</v>
      </c>
      <c r="G993">
        <v>839</v>
      </c>
      <c r="H993" t="s">
        <v>282</v>
      </c>
      <c r="I993">
        <v>51</v>
      </c>
      <c r="J993">
        <v>4</v>
      </c>
      <c r="K993" t="s">
        <v>1303</v>
      </c>
      <c r="L993" s="2">
        <v>45232</v>
      </c>
      <c r="M993" s="6">
        <v>0.16068287037037038</v>
      </c>
      <c r="N993" t="s">
        <v>1257</v>
      </c>
      <c r="O993" s="2">
        <v>45242</v>
      </c>
      <c r="P993" s="6">
        <v>7.6284722222222226E-2</v>
      </c>
      <c r="Q993" t="s">
        <v>621</v>
      </c>
      <c r="R993" t="s">
        <v>424</v>
      </c>
      <c r="S993" t="s">
        <v>948</v>
      </c>
      <c r="T993" t="s">
        <v>740</v>
      </c>
      <c r="U993">
        <v>3</v>
      </c>
      <c r="V993">
        <v>1</v>
      </c>
      <c r="W993">
        <v>10</v>
      </c>
      <c r="X993">
        <v>51</v>
      </c>
      <c r="Y993" t="s">
        <v>684</v>
      </c>
      <c r="Z993" t="s">
        <v>629</v>
      </c>
      <c r="AA993">
        <v>1084</v>
      </c>
      <c r="AB993">
        <v>4336</v>
      </c>
      <c r="AC993" t="s">
        <v>424</v>
      </c>
    </row>
    <row r="994" spans="1:29" x14ac:dyDescent="0.35">
      <c r="A994" t="s">
        <v>135</v>
      </c>
      <c r="B994" t="s">
        <v>136</v>
      </c>
      <c r="C994" t="s">
        <v>137</v>
      </c>
      <c r="D994">
        <v>5713958095</v>
      </c>
      <c r="E994" t="s">
        <v>138</v>
      </c>
      <c r="F994" t="s">
        <v>10</v>
      </c>
      <c r="G994">
        <v>855</v>
      </c>
      <c r="H994" t="s">
        <v>135</v>
      </c>
      <c r="I994">
        <v>57</v>
      </c>
      <c r="J994">
        <v>5</v>
      </c>
      <c r="K994" t="s">
        <v>1508</v>
      </c>
      <c r="L994" s="2">
        <v>45145</v>
      </c>
      <c r="M994" s="6">
        <v>0.99318287037037034</v>
      </c>
      <c r="N994" t="s">
        <v>1586</v>
      </c>
      <c r="O994" s="2">
        <v>45155</v>
      </c>
      <c r="P994" s="6">
        <v>0.84424768518518523</v>
      </c>
      <c r="Q994" t="s">
        <v>487</v>
      </c>
      <c r="R994" t="s">
        <v>405</v>
      </c>
      <c r="S994" t="s">
        <v>887</v>
      </c>
      <c r="T994" t="s">
        <v>727</v>
      </c>
      <c r="U994">
        <v>23</v>
      </c>
      <c r="V994">
        <v>20</v>
      </c>
      <c r="W994">
        <v>10</v>
      </c>
      <c r="X994">
        <v>57</v>
      </c>
      <c r="Y994" t="s">
        <v>689</v>
      </c>
      <c r="Z994" t="s">
        <v>633</v>
      </c>
      <c r="AA994">
        <v>1582</v>
      </c>
      <c r="AB994">
        <v>7910</v>
      </c>
      <c r="AC994" t="s">
        <v>405</v>
      </c>
    </row>
    <row r="995" spans="1:29" x14ac:dyDescent="0.35">
      <c r="A995" t="s">
        <v>386</v>
      </c>
      <c r="B995" t="s">
        <v>387</v>
      </c>
      <c r="C995" t="s">
        <v>211</v>
      </c>
      <c r="D995">
        <v>913621448305</v>
      </c>
      <c r="E995" t="s">
        <v>388</v>
      </c>
      <c r="F995" t="s">
        <v>10</v>
      </c>
      <c r="G995">
        <v>863</v>
      </c>
      <c r="H995" t="s">
        <v>386</v>
      </c>
      <c r="I995">
        <v>20</v>
      </c>
      <c r="J995">
        <v>3</v>
      </c>
      <c r="K995" t="s">
        <v>1539</v>
      </c>
      <c r="L995" s="2">
        <v>45082</v>
      </c>
      <c r="M995" s="6">
        <v>0.39449074074074075</v>
      </c>
      <c r="N995" t="s">
        <v>1323</v>
      </c>
      <c r="O995" s="2">
        <v>45092</v>
      </c>
      <c r="P995" s="6">
        <v>0.13408564814814813</v>
      </c>
      <c r="Q995" t="s">
        <v>592</v>
      </c>
      <c r="R995" t="s">
        <v>401</v>
      </c>
      <c r="S995" t="s">
        <v>1000</v>
      </c>
      <c r="T995" t="s">
        <v>727</v>
      </c>
      <c r="U995">
        <v>9</v>
      </c>
      <c r="V995">
        <v>3</v>
      </c>
      <c r="W995">
        <v>10</v>
      </c>
      <c r="X995">
        <v>20</v>
      </c>
      <c r="Y995" t="s">
        <v>653</v>
      </c>
      <c r="Z995" t="s">
        <v>633</v>
      </c>
      <c r="AA995">
        <v>697</v>
      </c>
      <c r="AB995">
        <v>2091</v>
      </c>
      <c r="AC995" t="s">
        <v>401</v>
      </c>
    </row>
    <row r="996" spans="1:29" x14ac:dyDescent="0.35">
      <c r="A996" t="s">
        <v>111</v>
      </c>
      <c r="B996" t="s">
        <v>112</v>
      </c>
      <c r="C996" t="s">
        <v>113</v>
      </c>
      <c r="D996">
        <v>3431035116</v>
      </c>
      <c r="E996" t="s">
        <v>114</v>
      </c>
      <c r="F996" t="s">
        <v>10</v>
      </c>
      <c r="G996">
        <v>873</v>
      </c>
      <c r="H996" t="s">
        <v>111</v>
      </c>
      <c r="I996">
        <v>64</v>
      </c>
      <c r="J996">
        <v>4</v>
      </c>
      <c r="K996" t="s">
        <v>1284</v>
      </c>
      <c r="L996" s="2">
        <v>45164</v>
      </c>
      <c r="M996" s="6">
        <v>0.45624999999999999</v>
      </c>
      <c r="N996" t="s">
        <v>1396</v>
      </c>
      <c r="O996" s="2">
        <v>45174</v>
      </c>
      <c r="P996" s="6">
        <v>0.65656250000000005</v>
      </c>
      <c r="Q996" t="s">
        <v>428</v>
      </c>
      <c r="R996" t="s">
        <v>409</v>
      </c>
      <c r="S996" t="s">
        <v>887</v>
      </c>
      <c r="T996" t="s">
        <v>713</v>
      </c>
      <c r="U996">
        <v>10</v>
      </c>
      <c r="V996">
        <v>15</v>
      </c>
      <c r="W996">
        <v>10</v>
      </c>
      <c r="X996">
        <v>64</v>
      </c>
      <c r="Y996" t="s">
        <v>696</v>
      </c>
      <c r="Z996" t="s">
        <v>629</v>
      </c>
      <c r="AA996">
        <v>1878</v>
      </c>
      <c r="AB996">
        <v>7512</v>
      </c>
      <c r="AC996" t="s">
        <v>409</v>
      </c>
    </row>
    <row r="997" spans="1:29" x14ac:dyDescent="0.35">
      <c r="A997" t="s">
        <v>44</v>
      </c>
      <c r="B997" t="s">
        <v>45</v>
      </c>
      <c r="C997" t="s">
        <v>46</v>
      </c>
      <c r="D997">
        <v>1608833065</v>
      </c>
      <c r="E997" t="s">
        <v>47</v>
      </c>
      <c r="F997" t="s">
        <v>19</v>
      </c>
      <c r="G997">
        <v>874</v>
      </c>
      <c r="H997" t="s">
        <v>44</v>
      </c>
      <c r="I997">
        <v>68</v>
      </c>
      <c r="J997">
        <v>1</v>
      </c>
      <c r="K997" t="s">
        <v>1272</v>
      </c>
      <c r="L997" s="2">
        <v>44968</v>
      </c>
      <c r="M997" s="6">
        <v>0.52951388888888884</v>
      </c>
      <c r="N997" t="s">
        <v>1378</v>
      </c>
      <c r="O997" s="2">
        <v>44978</v>
      </c>
      <c r="P997" s="6">
        <v>0.7331481481481481</v>
      </c>
      <c r="Q997" t="s">
        <v>488</v>
      </c>
      <c r="R997" t="s">
        <v>407</v>
      </c>
      <c r="S997" t="s">
        <v>712</v>
      </c>
      <c r="T997" t="s">
        <v>713</v>
      </c>
      <c r="U997">
        <v>12</v>
      </c>
      <c r="V997">
        <v>17</v>
      </c>
      <c r="W997">
        <v>10</v>
      </c>
      <c r="X997">
        <v>68</v>
      </c>
      <c r="Y997" t="s">
        <v>700</v>
      </c>
      <c r="Z997" t="s">
        <v>629</v>
      </c>
      <c r="AA997">
        <v>597</v>
      </c>
      <c r="AB997">
        <v>597</v>
      </c>
      <c r="AC997" t="s">
        <v>407</v>
      </c>
    </row>
    <row r="998" spans="1:29" x14ac:dyDescent="0.35">
      <c r="A998" t="s">
        <v>347</v>
      </c>
      <c r="B998" t="s">
        <v>348</v>
      </c>
      <c r="C998" t="s">
        <v>349</v>
      </c>
      <c r="D998">
        <v>917264144428</v>
      </c>
      <c r="E998" t="s">
        <v>350</v>
      </c>
      <c r="F998" t="s">
        <v>10</v>
      </c>
      <c r="G998">
        <v>882</v>
      </c>
      <c r="H998" t="s">
        <v>347</v>
      </c>
      <c r="I998">
        <v>64</v>
      </c>
      <c r="J998">
        <v>2</v>
      </c>
      <c r="K998" t="s">
        <v>1280</v>
      </c>
      <c r="L998" s="2">
        <v>45167</v>
      </c>
      <c r="M998" s="6">
        <v>0.23101851851851851</v>
      </c>
      <c r="N998" t="s">
        <v>1291</v>
      </c>
      <c r="O998" s="2">
        <v>45177</v>
      </c>
      <c r="P998" s="6">
        <v>0.67700231481481477</v>
      </c>
      <c r="Q998" t="s">
        <v>254</v>
      </c>
      <c r="R998" t="s">
        <v>409</v>
      </c>
      <c r="S998" t="s">
        <v>887</v>
      </c>
      <c r="T998" t="s">
        <v>731</v>
      </c>
      <c r="U998">
        <v>5</v>
      </c>
      <c r="V998">
        <v>16</v>
      </c>
      <c r="W998">
        <v>10</v>
      </c>
      <c r="X998">
        <v>64</v>
      </c>
      <c r="Y998" t="s">
        <v>696</v>
      </c>
      <c r="Z998" t="s">
        <v>629</v>
      </c>
      <c r="AA998">
        <v>1878</v>
      </c>
      <c r="AB998">
        <v>3756</v>
      </c>
      <c r="AC998" t="s">
        <v>409</v>
      </c>
    </row>
    <row r="999" spans="1:29" x14ac:dyDescent="0.35">
      <c r="A999" t="s">
        <v>44</v>
      </c>
      <c r="B999" t="s">
        <v>45</v>
      </c>
      <c r="C999" t="s">
        <v>46</v>
      </c>
      <c r="D999">
        <v>1608833065</v>
      </c>
      <c r="E999" t="s">
        <v>47</v>
      </c>
      <c r="F999" t="s">
        <v>19</v>
      </c>
      <c r="G999">
        <v>893</v>
      </c>
      <c r="H999" t="s">
        <v>44</v>
      </c>
      <c r="I999">
        <v>63</v>
      </c>
      <c r="J999">
        <v>3</v>
      </c>
      <c r="K999" t="s">
        <v>1535</v>
      </c>
      <c r="L999" s="2">
        <v>45013</v>
      </c>
      <c r="M999" s="6">
        <v>0.65326388888888887</v>
      </c>
      <c r="N999" t="s">
        <v>1546</v>
      </c>
      <c r="O999" s="2">
        <v>45023</v>
      </c>
      <c r="P999" s="6">
        <v>0.61762731481481481</v>
      </c>
      <c r="Q999" t="s">
        <v>596</v>
      </c>
      <c r="R999" t="s">
        <v>424</v>
      </c>
      <c r="S999" t="s">
        <v>839</v>
      </c>
      <c r="T999" t="s">
        <v>731</v>
      </c>
      <c r="U999">
        <v>15</v>
      </c>
      <c r="V999">
        <v>14</v>
      </c>
      <c r="W999">
        <v>10</v>
      </c>
      <c r="X999">
        <v>63</v>
      </c>
      <c r="Y999" t="s">
        <v>695</v>
      </c>
      <c r="Z999" t="s">
        <v>635</v>
      </c>
      <c r="AA999">
        <v>1348</v>
      </c>
      <c r="AB999">
        <v>4044</v>
      </c>
      <c r="AC999" t="s">
        <v>424</v>
      </c>
    </row>
    <row r="1000" spans="1:29" x14ac:dyDescent="0.35">
      <c r="A1000" t="s">
        <v>389</v>
      </c>
      <c r="B1000" t="s">
        <v>390</v>
      </c>
      <c r="C1000" t="s">
        <v>391</v>
      </c>
      <c r="D1000">
        <v>919478540370</v>
      </c>
      <c r="E1000" t="s">
        <v>392</v>
      </c>
      <c r="F1000" t="s">
        <v>10</v>
      </c>
      <c r="G1000">
        <v>906</v>
      </c>
      <c r="H1000" t="s">
        <v>389</v>
      </c>
      <c r="I1000">
        <v>49</v>
      </c>
      <c r="J1000">
        <v>3</v>
      </c>
      <c r="K1000" t="s">
        <v>1418</v>
      </c>
      <c r="L1000" s="2">
        <v>44963</v>
      </c>
      <c r="M1000" s="6">
        <v>5.3009259259259256E-2</v>
      </c>
      <c r="N1000" t="s">
        <v>1309</v>
      </c>
      <c r="O1000" s="2">
        <v>44973</v>
      </c>
      <c r="P1000" s="6">
        <v>0.38527777777777777</v>
      </c>
      <c r="Q1000" t="s">
        <v>519</v>
      </c>
      <c r="R1000" t="s">
        <v>407</v>
      </c>
      <c r="S1000" t="s">
        <v>712</v>
      </c>
      <c r="T1000" t="s">
        <v>727</v>
      </c>
      <c r="U1000">
        <v>1</v>
      </c>
      <c r="V1000">
        <v>9</v>
      </c>
      <c r="W1000">
        <v>10</v>
      </c>
      <c r="X1000">
        <v>49</v>
      </c>
      <c r="Y1000" t="s">
        <v>682</v>
      </c>
      <c r="Z1000" t="s">
        <v>633</v>
      </c>
      <c r="AA1000">
        <v>903</v>
      </c>
      <c r="AB1000">
        <v>2709</v>
      </c>
      <c r="AC1000" t="s">
        <v>407</v>
      </c>
    </row>
    <row r="1001" spans="1:29" x14ac:dyDescent="0.35">
      <c r="A1001" t="s">
        <v>55</v>
      </c>
      <c r="B1001" t="s">
        <v>56</v>
      </c>
      <c r="C1001" t="s">
        <v>57</v>
      </c>
      <c r="D1001">
        <v>912112817503</v>
      </c>
      <c r="E1001" t="s">
        <v>58</v>
      </c>
      <c r="F1001" t="s">
        <v>10</v>
      </c>
      <c r="G1001">
        <v>924</v>
      </c>
      <c r="H1001" t="s">
        <v>55</v>
      </c>
      <c r="I1001">
        <v>17</v>
      </c>
      <c r="J1001">
        <v>1</v>
      </c>
      <c r="K1001" t="s">
        <v>1391</v>
      </c>
      <c r="L1001" s="2">
        <v>45010</v>
      </c>
      <c r="M1001" s="6">
        <v>0.40774305555555557</v>
      </c>
      <c r="N1001" t="s">
        <v>1536</v>
      </c>
      <c r="O1001" s="2">
        <v>45020</v>
      </c>
      <c r="P1001" s="6">
        <v>0.95561342592592591</v>
      </c>
      <c r="Q1001" t="s">
        <v>583</v>
      </c>
      <c r="R1001" t="s">
        <v>401</v>
      </c>
      <c r="S1001" t="s">
        <v>839</v>
      </c>
      <c r="T1001" t="s">
        <v>713</v>
      </c>
      <c r="U1001">
        <v>9</v>
      </c>
      <c r="V1001">
        <v>22</v>
      </c>
      <c r="W1001">
        <v>10</v>
      </c>
      <c r="X1001">
        <v>17</v>
      </c>
      <c r="Y1001" t="s">
        <v>650</v>
      </c>
      <c r="Z1001" t="s">
        <v>629</v>
      </c>
      <c r="AA1001">
        <v>1899</v>
      </c>
      <c r="AB1001">
        <v>1899</v>
      </c>
      <c r="AC1001" t="s">
        <v>401</v>
      </c>
    </row>
    <row r="1002" spans="1:29" x14ac:dyDescent="0.35">
      <c r="A1002" t="s">
        <v>24</v>
      </c>
      <c r="B1002" t="s">
        <v>25</v>
      </c>
      <c r="C1002" t="s">
        <v>26</v>
      </c>
      <c r="D1002">
        <v>2207644242</v>
      </c>
      <c r="E1002" t="s">
        <v>27</v>
      </c>
      <c r="F1002" t="s">
        <v>19</v>
      </c>
      <c r="G1002">
        <v>938</v>
      </c>
      <c r="H1002" t="s">
        <v>24</v>
      </c>
      <c r="I1002">
        <v>59</v>
      </c>
      <c r="J1002">
        <v>3</v>
      </c>
      <c r="K1002" t="s">
        <v>1280</v>
      </c>
      <c r="L1002" s="2">
        <v>45167</v>
      </c>
      <c r="M1002" s="6">
        <v>0.75890046296296299</v>
      </c>
      <c r="N1002" t="s">
        <v>1291</v>
      </c>
      <c r="O1002" s="2">
        <v>45177</v>
      </c>
      <c r="P1002" s="6">
        <v>5.3854166666666668E-2</v>
      </c>
      <c r="Q1002" t="s">
        <v>319</v>
      </c>
      <c r="R1002" t="s">
        <v>409</v>
      </c>
      <c r="S1002" t="s">
        <v>887</v>
      </c>
      <c r="T1002" t="s">
        <v>731</v>
      </c>
      <c r="U1002">
        <v>18</v>
      </c>
      <c r="V1002">
        <v>1</v>
      </c>
      <c r="W1002">
        <v>10</v>
      </c>
      <c r="X1002">
        <v>59</v>
      </c>
      <c r="Y1002" t="s">
        <v>691</v>
      </c>
      <c r="Z1002" t="s">
        <v>638</v>
      </c>
      <c r="AA1002">
        <v>811</v>
      </c>
      <c r="AB1002">
        <v>2433</v>
      </c>
      <c r="AC1002" t="s">
        <v>409</v>
      </c>
    </row>
    <row r="1003" spans="1:29" x14ac:dyDescent="0.35">
      <c r="A1003" t="s">
        <v>111</v>
      </c>
      <c r="B1003" t="s">
        <v>112</v>
      </c>
      <c r="C1003" t="s">
        <v>113</v>
      </c>
      <c r="D1003">
        <v>3431035116</v>
      </c>
      <c r="E1003" t="s">
        <v>114</v>
      </c>
      <c r="F1003" t="s">
        <v>10</v>
      </c>
      <c r="G1003">
        <v>952</v>
      </c>
      <c r="H1003" t="s">
        <v>111</v>
      </c>
      <c r="I1003">
        <v>49</v>
      </c>
      <c r="J1003">
        <v>4</v>
      </c>
      <c r="K1003" t="s">
        <v>1330</v>
      </c>
      <c r="L1003" s="2">
        <v>44969</v>
      </c>
      <c r="M1003" s="6">
        <v>0.11674768518518519</v>
      </c>
      <c r="N1003" t="s">
        <v>1368</v>
      </c>
      <c r="O1003" s="2">
        <v>44979</v>
      </c>
      <c r="P1003" s="6">
        <v>0.38829861111111114</v>
      </c>
      <c r="Q1003" t="s">
        <v>494</v>
      </c>
      <c r="R1003" t="s">
        <v>407</v>
      </c>
      <c r="S1003" t="s">
        <v>712</v>
      </c>
      <c r="T1003" t="s">
        <v>720</v>
      </c>
      <c r="U1003">
        <v>2</v>
      </c>
      <c r="V1003">
        <v>9</v>
      </c>
      <c r="W1003">
        <v>10</v>
      </c>
      <c r="X1003">
        <v>49</v>
      </c>
      <c r="Y1003" t="s">
        <v>682</v>
      </c>
      <c r="Z1003" t="s">
        <v>633</v>
      </c>
      <c r="AA1003">
        <v>903</v>
      </c>
      <c r="AB1003">
        <v>3612</v>
      </c>
      <c r="AC1003" t="s">
        <v>407</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754A69-9B1E-41B6-91A4-95929169F6F5}">
  <dimension ref="A1:AC1003"/>
  <sheetViews>
    <sheetView workbookViewId="0">
      <selection activeCell="A3" sqref="A3:AC1003"/>
    </sheetView>
  </sheetViews>
  <sheetFormatPr defaultRowHeight="17.25" x14ac:dyDescent="0.35"/>
  <cols>
    <col min="1" max="1" width="14.625" customWidth="1"/>
    <col min="2" max="2" width="23" customWidth="1"/>
    <col min="3" max="3" width="27" customWidth="1"/>
    <col min="4" max="4" width="18.375" customWidth="1"/>
    <col min="5" max="5" width="40" customWidth="1"/>
    <col min="6" max="6" width="9.875" customWidth="1"/>
    <col min="7" max="7" width="20.625" customWidth="1"/>
    <col min="8" max="8" width="24.25" customWidth="1"/>
    <col min="9" max="9" width="22.375" customWidth="1"/>
    <col min="10" max="10" width="20.375" customWidth="1"/>
    <col min="11" max="11" width="22.875" customWidth="1"/>
    <col min="12" max="12" width="13" customWidth="1"/>
    <col min="13" max="13" width="23.25" customWidth="1"/>
    <col min="14" max="14" width="25.375" customWidth="1"/>
    <col min="15" max="15" width="15.625" customWidth="1"/>
    <col min="16" max="16" width="25.625" customWidth="1"/>
    <col min="17" max="17" width="27" customWidth="1"/>
    <col min="18" max="18" width="20.5" customWidth="1"/>
    <col min="19" max="19" width="26" customWidth="1"/>
    <col min="20" max="20" width="23.25" customWidth="1"/>
    <col min="21" max="21" width="13.25" customWidth="1"/>
    <col min="22" max="22" width="16.625" customWidth="1"/>
    <col min="23" max="23" width="15.625" customWidth="1"/>
    <col min="24" max="24" width="21.5" customWidth="1"/>
    <col min="25" max="25" width="25" customWidth="1"/>
    <col min="26" max="26" width="19.625" customWidth="1"/>
    <col min="27" max="27" width="21.25" customWidth="1"/>
    <col min="28" max="28" width="15.875" customWidth="1"/>
    <col min="29" max="29" width="19.625" customWidth="1"/>
  </cols>
  <sheetData>
    <row r="1" spans="1:29" x14ac:dyDescent="0.35">
      <c r="A1" s="7" t="s">
        <v>1613</v>
      </c>
    </row>
    <row r="3" spans="1:29" x14ac:dyDescent="0.35">
      <c r="A3" t="s">
        <v>0</v>
      </c>
      <c r="B3" t="s">
        <v>1</v>
      </c>
      <c r="C3" t="s">
        <v>2</v>
      </c>
      <c r="D3" t="s">
        <v>3</v>
      </c>
      <c r="E3" t="s">
        <v>4</v>
      </c>
      <c r="F3" t="s">
        <v>5</v>
      </c>
      <c r="G3" t="s">
        <v>1229</v>
      </c>
      <c r="H3" t="s">
        <v>1230</v>
      </c>
      <c r="I3" t="s">
        <v>1231</v>
      </c>
      <c r="J3" t="s">
        <v>1232</v>
      </c>
      <c r="K3" t="s">
        <v>1233</v>
      </c>
      <c r="L3" t="s">
        <v>704</v>
      </c>
      <c r="M3" t="s">
        <v>1234</v>
      </c>
      <c r="N3" t="s">
        <v>1235</v>
      </c>
      <c r="O3" t="s">
        <v>1594</v>
      </c>
      <c r="P3" t="s">
        <v>1236</v>
      </c>
      <c r="Q3" t="s">
        <v>1237</v>
      </c>
      <c r="R3" t="s">
        <v>1238</v>
      </c>
      <c r="S3" t="s">
        <v>705</v>
      </c>
      <c r="T3" t="s">
        <v>706</v>
      </c>
      <c r="U3" t="s">
        <v>1595</v>
      </c>
      <c r="V3" t="s">
        <v>1596</v>
      </c>
      <c r="W3" t="s">
        <v>1597</v>
      </c>
      <c r="X3" t="s">
        <v>1239</v>
      </c>
      <c r="Y3" t="s">
        <v>1240</v>
      </c>
      <c r="Z3" t="s">
        <v>1241</v>
      </c>
      <c r="AA3" t="s">
        <v>1242</v>
      </c>
      <c r="AB3" t="s">
        <v>1598</v>
      </c>
      <c r="AC3" t="s">
        <v>1243</v>
      </c>
    </row>
    <row r="4" spans="1:29" x14ac:dyDescent="0.35">
      <c r="A4" t="s">
        <v>151</v>
      </c>
      <c r="B4" t="s">
        <v>152</v>
      </c>
      <c r="C4" t="s">
        <v>153</v>
      </c>
      <c r="D4">
        <v>1972392634</v>
      </c>
      <c r="E4" t="s">
        <v>154</v>
      </c>
      <c r="F4" t="s">
        <v>19</v>
      </c>
      <c r="G4">
        <v>1</v>
      </c>
      <c r="H4" t="s">
        <v>151</v>
      </c>
      <c r="I4">
        <v>67</v>
      </c>
      <c r="J4">
        <v>5</v>
      </c>
      <c r="K4" t="s">
        <v>1244</v>
      </c>
      <c r="L4" s="2">
        <v>44981</v>
      </c>
      <c r="M4" s="6">
        <v>0.99181712962962965</v>
      </c>
      <c r="N4" t="s">
        <v>1245</v>
      </c>
      <c r="O4" s="2">
        <v>44990</v>
      </c>
      <c r="P4" s="6">
        <v>0.3105324074074074</v>
      </c>
      <c r="Q4" t="s">
        <v>400</v>
      </c>
      <c r="R4" t="s">
        <v>401</v>
      </c>
      <c r="S4" t="s">
        <v>712</v>
      </c>
      <c r="T4" t="s">
        <v>717</v>
      </c>
      <c r="U4">
        <v>23</v>
      </c>
      <c r="V4">
        <v>7</v>
      </c>
      <c r="W4">
        <v>9</v>
      </c>
      <c r="X4">
        <v>67</v>
      </c>
      <c r="Y4" t="s">
        <v>699</v>
      </c>
      <c r="Z4" t="s">
        <v>409</v>
      </c>
      <c r="AA4">
        <v>1374</v>
      </c>
      <c r="AB4">
        <v>6870</v>
      </c>
      <c r="AC4" t="s">
        <v>401</v>
      </c>
    </row>
    <row r="5" spans="1:29" x14ac:dyDescent="0.35">
      <c r="A5" t="s">
        <v>79</v>
      </c>
      <c r="B5" t="s">
        <v>80</v>
      </c>
      <c r="C5" t="s">
        <v>81</v>
      </c>
      <c r="D5">
        <v>914513393592</v>
      </c>
      <c r="E5" t="s">
        <v>82</v>
      </c>
      <c r="F5" t="s">
        <v>19</v>
      </c>
      <c r="G5">
        <v>2</v>
      </c>
      <c r="H5" t="s">
        <v>79</v>
      </c>
      <c r="I5">
        <v>41</v>
      </c>
      <c r="J5">
        <v>2</v>
      </c>
      <c r="K5" t="s">
        <v>1250</v>
      </c>
      <c r="L5" s="2">
        <v>45237</v>
      </c>
      <c r="M5" s="6">
        <v>0.979375</v>
      </c>
      <c r="N5" t="s">
        <v>1251</v>
      </c>
      <c r="O5" s="2">
        <v>45243</v>
      </c>
      <c r="P5" s="6">
        <v>0.30297453703703703</v>
      </c>
      <c r="Q5" t="s">
        <v>402</v>
      </c>
      <c r="R5" t="s">
        <v>403</v>
      </c>
      <c r="S5" t="s">
        <v>948</v>
      </c>
      <c r="T5" t="s">
        <v>731</v>
      </c>
      <c r="U5">
        <v>23</v>
      </c>
      <c r="V5">
        <v>7</v>
      </c>
      <c r="W5">
        <v>6</v>
      </c>
      <c r="X5">
        <v>41</v>
      </c>
      <c r="Y5" t="s">
        <v>674</v>
      </c>
      <c r="Z5" t="s">
        <v>635</v>
      </c>
      <c r="AA5">
        <v>1977</v>
      </c>
      <c r="AB5">
        <v>3954</v>
      </c>
      <c r="AC5" t="s">
        <v>403</v>
      </c>
    </row>
    <row r="6" spans="1:29" x14ac:dyDescent="0.35">
      <c r="A6" t="s">
        <v>119</v>
      </c>
      <c r="B6" t="s">
        <v>120</v>
      </c>
      <c r="C6" t="s">
        <v>121</v>
      </c>
      <c r="D6">
        <v>912454360885</v>
      </c>
      <c r="E6" t="s">
        <v>122</v>
      </c>
      <c r="F6" t="s">
        <v>10</v>
      </c>
      <c r="G6">
        <v>3</v>
      </c>
      <c r="H6" t="s">
        <v>119</v>
      </c>
      <c r="I6">
        <v>67</v>
      </c>
      <c r="J6">
        <v>5</v>
      </c>
      <c r="K6" t="s">
        <v>1246</v>
      </c>
      <c r="L6" s="2">
        <v>45121</v>
      </c>
      <c r="M6" s="6">
        <v>0.80003472222222227</v>
      </c>
      <c r="N6" t="s">
        <v>1247</v>
      </c>
      <c r="O6" s="2">
        <v>45126</v>
      </c>
      <c r="P6" s="6">
        <v>0.73541666666666672</v>
      </c>
      <c r="Q6" t="s">
        <v>17</v>
      </c>
      <c r="R6" t="s">
        <v>401</v>
      </c>
      <c r="S6" t="s">
        <v>998</v>
      </c>
      <c r="T6" t="s">
        <v>717</v>
      </c>
      <c r="U6">
        <v>19</v>
      </c>
      <c r="V6">
        <v>17</v>
      </c>
      <c r="W6">
        <v>5</v>
      </c>
      <c r="X6">
        <v>67</v>
      </c>
      <c r="Y6" t="s">
        <v>699</v>
      </c>
      <c r="Z6" t="s">
        <v>409</v>
      </c>
      <c r="AA6">
        <v>1374</v>
      </c>
      <c r="AB6">
        <v>6870</v>
      </c>
      <c r="AC6" t="s">
        <v>401</v>
      </c>
    </row>
    <row r="7" spans="1:29" x14ac:dyDescent="0.35">
      <c r="A7" t="s">
        <v>52</v>
      </c>
      <c r="B7" t="s">
        <v>53</v>
      </c>
      <c r="C7" t="s">
        <v>17</v>
      </c>
      <c r="D7">
        <v>919921125624</v>
      </c>
      <c r="E7" t="s">
        <v>54</v>
      </c>
      <c r="F7" t="s">
        <v>19</v>
      </c>
      <c r="G7">
        <v>4</v>
      </c>
      <c r="H7" t="s">
        <v>52</v>
      </c>
      <c r="I7">
        <v>14</v>
      </c>
      <c r="J7">
        <v>5</v>
      </c>
      <c r="K7" t="s">
        <v>1269</v>
      </c>
      <c r="L7" s="2">
        <v>45117</v>
      </c>
      <c r="M7" s="6">
        <v>0.19755787037037037</v>
      </c>
      <c r="N7" t="s">
        <v>1247</v>
      </c>
      <c r="O7" s="2">
        <v>45126</v>
      </c>
      <c r="P7" s="6">
        <v>0.27318287037037037</v>
      </c>
      <c r="Q7" t="s">
        <v>404</v>
      </c>
      <c r="R7" t="s">
        <v>405</v>
      </c>
      <c r="S7" t="s">
        <v>998</v>
      </c>
      <c r="T7" t="s">
        <v>727</v>
      </c>
      <c r="U7">
        <v>4</v>
      </c>
      <c r="V7">
        <v>6</v>
      </c>
      <c r="W7">
        <v>9</v>
      </c>
      <c r="X7">
        <v>14</v>
      </c>
      <c r="Y7" t="s">
        <v>647</v>
      </c>
      <c r="Z7" t="s">
        <v>633</v>
      </c>
      <c r="AA7">
        <v>1915</v>
      </c>
      <c r="AB7">
        <v>9575</v>
      </c>
      <c r="AC7" t="s">
        <v>405</v>
      </c>
    </row>
    <row r="8" spans="1:29" x14ac:dyDescent="0.35">
      <c r="A8" t="s">
        <v>305</v>
      </c>
      <c r="B8" t="s">
        <v>306</v>
      </c>
      <c r="C8" t="s">
        <v>307</v>
      </c>
      <c r="D8">
        <v>3005266310</v>
      </c>
      <c r="E8" t="s">
        <v>308</v>
      </c>
      <c r="F8" t="s">
        <v>10</v>
      </c>
      <c r="G8">
        <v>5</v>
      </c>
      <c r="H8" t="s">
        <v>305</v>
      </c>
      <c r="I8">
        <v>58</v>
      </c>
      <c r="J8">
        <v>2</v>
      </c>
      <c r="K8" t="s">
        <v>1272</v>
      </c>
      <c r="L8" s="2">
        <v>44968</v>
      </c>
      <c r="M8" s="6">
        <v>0.82277777777777783</v>
      </c>
      <c r="N8" t="s">
        <v>1273</v>
      </c>
      <c r="O8" s="2">
        <v>44975</v>
      </c>
      <c r="P8" s="6">
        <v>0.46449074074074076</v>
      </c>
      <c r="Q8" t="s">
        <v>406</v>
      </c>
      <c r="R8" t="s">
        <v>407</v>
      </c>
      <c r="S8" t="s">
        <v>712</v>
      </c>
      <c r="T8" t="s">
        <v>713</v>
      </c>
      <c r="U8">
        <v>19</v>
      </c>
      <c r="V8">
        <v>11</v>
      </c>
      <c r="W8">
        <v>7</v>
      </c>
      <c r="X8">
        <v>58</v>
      </c>
      <c r="Y8" t="s">
        <v>690</v>
      </c>
      <c r="Z8" t="s">
        <v>638</v>
      </c>
      <c r="AA8">
        <v>1492</v>
      </c>
      <c r="AB8">
        <v>2984</v>
      </c>
      <c r="AC8" t="s">
        <v>407</v>
      </c>
    </row>
    <row r="9" spans="1:29" x14ac:dyDescent="0.35">
      <c r="A9" t="s">
        <v>163</v>
      </c>
      <c r="B9" t="s">
        <v>164</v>
      </c>
      <c r="C9" t="s">
        <v>165</v>
      </c>
      <c r="D9">
        <v>918810621361</v>
      </c>
      <c r="E9" t="s">
        <v>166</v>
      </c>
      <c r="F9" t="s">
        <v>10</v>
      </c>
      <c r="G9">
        <v>6</v>
      </c>
      <c r="H9" t="s">
        <v>163</v>
      </c>
      <c r="I9">
        <v>28</v>
      </c>
      <c r="J9">
        <v>4</v>
      </c>
      <c r="K9" t="s">
        <v>1278</v>
      </c>
      <c r="L9" s="2">
        <v>45158</v>
      </c>
      <c r="M9" s="6">
        <v>0.92471064814814818</v>
      </c>
      <c r="N9" t="s">
        <v>1284</v>
      </c>
      <c r="O9" s="2">
        <v>45164</v>
      </c>
      <c r="P9" s="6">
        <v>0.79636574074074074</v>
      </c>
      <c r="Q9" t="s">
        <v>408</v>
      </c>
      <c r="R9" t="s">
        <v>409</v>
      </c>
      <c r="S9" t="s">
        <v>887</v>
      </c>
      <c r="T9" t="s">
        <v>720</v>
      </c>
      <c r="U9">
        <v>22</v>
      </c>
      <c r="V9">
        <v>19</v>
      </c>
      <c r="W9">
        <v>6</v>
      </c>
      <c r="X9">
        <v>28</v>
      </c>
      <c r="Y9" t="s">
        <v>661</v>
      </c>
      <c r="Z9" t="s">
        <v>635</v>
      </c>
      <c r="AA9">
        <v>1778</v>
      </c>
      <c r="AB9">
        <v>7112</v>
      </c>
      <c r="AC9" t="s">
        <v>409</v>
      </c>
    </row>
    <row r="10" spans="1:29" x14ac:dyDescent="0.35">
      <c r="A10" t="s">
        <v>40</v>
      </c>
      <c r="B10" t="s">
        <v>41</v>
      </c>
      <c r="C10" t="s">
        <v>42</v>
      </c>
      <c r="D10">
        <v>1336765676</v>
      </c>
      <c r="E10" t="s">
        <v>43</v>
      </c>
      <c r="F10" t="s">
        <v>10</v>
      </c>
      <c r="G10">
        <v>7</v>
      </c>
      <c r="H10" t="s">
        <v>40</v>
      </c>
      <c r="I10">
        <v>45</v>
      </c>
      <c r="J10">
        <v>2</v>
      </c>
      <c r="K10" t="s">
        <v>1292</v>
      </c>
      <c r="L10" s="2">
        <v>45054</v>
      </c>
      <c r="M10" s="6">
        <v>7.3067129629629635E-2</v>
      </c>
      <c r="N10" t="s">
        <v>1293</v>
      </c>
      <c r="O10" s="2">
        <v>45059</v>
      </c>
      <c r="P10" s="6">
        <v>0.42172453703703705</v>
      </c>
      <c r="Q10" t="s">
        <v>410</v>
      </c>
      <c r="R10" t="s">
        <v>405</v>
      </c>
      <c r="S10" t="s">
        <v>999</v>
      </c>
      <c r="T10" t="s">
        <v>727</v>
      </c>
      <c r="U10">
        <v>1</v>
      </c>
      <c r="V10">
        <v>10</v>
      </c>
      <c r="W10">
        <v>5</v>
      </c>
      <c r="X10">
        <v>45</v>
      </c>
      <c r="Y10" t="s">
        <v>678</v>
      </c>
      <c r="Z10" t="s">
        <v>409</v>
      </c>
      <c r="AA10">
        <v>722</v>
      </c>
      <c r="AB10">
        <v>1444</v>
      </c>
      <c r="AC10" t="s">
        <v>405</v>
      </c>
    </row>
    <row r="11" spans="1:29" x14ac:dyDescent="0.35">
      <c r="A11" t="s">
        <v>378</v>
      </c>
      <c r="B11" t="s">
        <v>379</v>
      </c>
      <c r="C11" t="s">
        <v>380</v>
      </c>
      <c r="D11">
        <v>456900126</v>
      </c>
      <c r="E11" t="s">
        <v>381</v>
      </c>
      <c r="F11" t="s">
        <v>10</v>
      </c>
      <c r="G11">
        <v>8</v>
      </c>
      <c r="H11" t="s">
        <v>378</v>
      </c>
      <c r="I11">
        <v>43</v>
      </c>
      <c r="J11">
        <v>3</v>
      </c>
      <c r="K11" t="s">
        <v>1255</v>
      </c>
      <c r="L11" s="2">
        <v>45238</v>
      </c>
      <c r="M11" s="6">
        <v>0.80557870370370366</v>
      </c>
      <c r="N11" t="s">
        <v>1301</v>
      </c>
      <c r="O11" s="2">
        <v>45244</v>
      </c>
      <c r="P11" s="6">
        <v>0.36440972222222223</v>
      </c>
      <c r="Q11" t="s">
        <v>411</v>
      </c>
      <c r="R11" t="s">
        <v>403</v>
      </c>
      <c r="S11" t="s">
        <v>948</v>
      </c>
      <c r="T11" t="s">
        <v>715</v>
      </c>
      <c r="U11">
        <v>19</v>
      </c>
      <c r="V11">
        <v>8</v>
      </c>
      <c r="W11">
        <v>6</v>
      </c>
      <c r="X11">
        <v>43</v>
      </c>
      <c r="Y11" t="s">
        <v>676</v>
      </c>
      <c r="Z11" t="s">
        <v>409</v>
      </c>
      <c r="AA11">
        <v>750</v>
      </c>
      <c r="AB11">
        <v>2250</v>
      </c>
      <c r="AC11" t="s">
        <v>403</v>
      </c>
    </row>
    <row r="12" spans="1:29" x14ac:dyDescent="0.35">
      <c r="A12" t="s">
        <v>178</v>
      </c>
      <c r="B12" t="s">
        <v>179</v>
      </c>
      <c r="C12" t="s">
        <v>180</v>
      </c>
      <c r="D12">
        <v>9843970658</v>
      </c>
      <c r="E12" t="s">
        <v>181</v>
      </c>
      <c r="F12" t="s">
        <v>19</v>
      </c>
      <c r="G12">
        <v>9</v>
      </c>
      <c r="H12" t="s">
        <v>178</v>
      </c>
      <c r="I12">
        <v>27</v>
      </c>
      <c r="J12">
        <v>4</v>
      </c>
      <c r="K12" t="s">
        <v>1278</v>
      </c>
      <c r="L12" s="2">
        <v>45158</v>
      </c>
      <c r="M12" s="6">
        <v>0.98600694444444448</v>
      </c>
      <c r="N12" t="s">
        <v>1280</v>
      </c>
      <c r="O12" s="2">
        <v>45167</v>
      </c>
      <c r="P12" s="6">
        <v>0.99993055555555554</v>
      </c>
      <c r="Q12" t="s">
        <v>406</v>
      </c>
      <c r="R12" t="s">
        <v>409</v>
      </c>
      <c r="S12" t="s">
        <v>887</v>
      </c>
      <c r="T12" t="s">
        <v>720</v>
      </c>
      <c r="U12">
        <v>23</v>
      </c>
      <c r="V12">
        <v>23</v>
      </c>
      <c r="W12">
        <v>9</v>
      </c>
      <c r="X12">
        <v>27</v>
      </c>
      <c r="Y12" t="s">
        <v>660</v>
      </c>
      <c r="Z12" t="s">
        <v>638</v>
      </c>
      <c r="AA12">
        <v>548</v>
      </c>
      <c r="AB12">
        <v>2192</v>
      </c>
      <c r="AC12" t="s">
        <v>409</v>
      </c>
    </row>
    <row r="13" spans="1:29" x14ac:dyDescent="0.35">
      <c r="A13" t="s">
        <v>386</v>
      </c>
      <c r="B13" t="s">
        <v>387</v>
      </c>
      <c r="C13" t="s">
        <v>211</v>
      </c>
      <c r="D13">
        <v>913621448305</v>
      </c>
      <c r="E13" t="s">
        <v>388</v>
      </c>
      <c r="F13" t="s">
        <v>10</v>
      </c>
      <c r="G13">
        <v>10</v>
      </c>
      <c r="H13" t="s">
        <v>386</v>
      </c>
      <c r="I13">
        <v>56</v>
      </c>
      <c r="J13">
        <v>3</v>
      </c>
      <c r="K13" t="s">
        <v>1261</v>
      </c>
      <c r="L13" s="2">
        <v>44983</v>
      </c>
      <c r="M13" s="6">
        <v>1.2106481481481482E-2</v>
      </c>
      <c r="N13" t="s">
        <v>1317</v>
      </c>
      <c r="O13" s="2">
        <v>44993</v>
      </c>
      <c r="P13" s="6">
        <v>0.86646990740740737</v>
      </c>
      <c r="Q13" t="s">
        <v>412</v>
      </c>
      <c r="R13" t="s">
        <v>401</v>
      </c>
      <c r="S13" t="s">
        <v>712</v>
      </c>
      <c r="T13" t="s">
        <v>720</v>
      </c>
      <c r="U13">
        <v>0</v>
      </c>
      <c r="V13">
        <v>20</v>
      </c>
      <c r="W13">
        <v>10</v>
      </c>
      <c r="X13">
        <v>56</v>
      </c>
      <c r="Y13" t="s">
        <v>654</v>
      </c>
      <c r="Z13" t="s">
        <v>409</v>
      </c>
      <c r="AA13">
        <v>1272</v>
      </c>
      <c r="AB13">
        <v>3816</v>
      </c>
      <c r="AC13" t="s">
        <v>401</v>
      </c>
    </row>
    <row r="14" spans="1:29" x14ac:dyDescent="0.35">
      <c r="A14" t="s">
        <v>256</v>
      </c>
      <c r="B14" t="s">
        <v>257</v>
      </c>
      <c r="C14" t="s">
        <v>258</v>
      </c>
      <c r="D14">
        <v>9753056313</v>
      </c>
      <c r="E14" t="s">
        <v>259</v>
      </c>
      <c r="F14" t="s">
        <v>19</v>
      </c>
      <c r="G14">
        <v>11</v>
      </c>
      <c r="H14" t="s">
        <v>256</v>
      </c>
      <c r="I14">
        <v>16</v>
      </c>
      <c r="J14">
        <v>4</v>
      </c>
      <c r="K14" t="s">
        <v>1300</v>
      </c>
      <c r="L14" s="2">
        <v>44987</v>
      </c>
      <c r="M14" s="6">
        <v>0.84369212962962958</v>
      </c>
      <c r="N14" t="s">
        <v>1259</v>
      </c>
      <c r="O14" s="2">
        <v>44988</v>
      </c>
      <c r="P14" s="6">
        <v>0.97207175925925926</v>
      </c>
      <c r="Q14" t="s">
        <v>413</v>
      </c>
      <c r="R14" t="s">
        <v>414</v>
      </c>
      <c r="S14" t="s">
        <v>839</v>
      </c>
      <c r="T14" t="s">
        <v>740</v>
      </c>
      <c r="U14">
        <v>20</v>
      </c>
      <c r="V14">
        <v>23</v>
      </c>
      <c r="W14">
        <v>1</v>
      </c>
      <c r="X14">
        <v>16</v>
      </c>
      <c r="Y14" t="s">
        <v>649</v>
      </c>
      <c r="Z14" t="s">
        <v>635</v>
      </c>
      <c r="AA14">
        <v>1721</v>
      </c>
      <c r="AB14">
        <v>6884</v>
      </c>
      <c r="AC14" t="s">
        <v>414</v>
      </c>
    </row>
    <row r="15" spans="1:29" x14ac:dyDescent="0.35">
      <c r="A15" t="s">
        <v>378</v>
      </c>
      <c r="B15" t="s">
        <v>379</v>
      </c>
      <c r="C15" t="s">
        <v>380</v>
      </c>
      <c r="D15">
        <v>456900126</v>
      </c>
      <c r="E15" t="s">
        <v>381</v>
      </c>
      <c r="F15" t="s">
        <v>10</v>
      </c>
      <c r="G15">
        <v>12</v>
      </c>
      <c r="H15" t="s">
        <v>378</v>
      </c>
      <c r="I15">
        <v>38</v>
      </c>
      <c r="J15">
        <v>3</v>
      </c>
      <c r="K15" t="s">
        <v>1305</v>
      </c>
      <c r="L15" s="2">
        <v>45119</v>
      </c>
      <c r="M15" s="6">
        <v>0.35342592592592592</v>
      </c>
      <c r="N15" t="s">
        <v>1306</v>
      </c>
      <c r="O15" s="2">
        <v>45127</v>
      </c>
      <c r="P15" s="6">
        <v>0.98260416666666661</v>
      </c>
      <c r="Q15" t="s">
        <v>415</v>
      </c>
      <c r="R15" t="s">
        <v>405</v>
      </c>
      <c r="S15" t="s">
        <v>998</v>
      </c>
      <c r="T15" t="s">
        <v>715</v>
      </c>
      <c r="U15">
        <v>8</v>
      </c>
      <c r="V15">
        <v>23</v>
      </c>
      <c r="W15">
        <v>8</v>
      </c>
      <c r="X15">
        <v>38</v>
      </c>
      <c r="Y15" t="s">
        <v>671</v>
      </c>
      <c r="Z15" t="s">
        <v>638</v>
      </c>
      <c r="AA15">
        <v>562</v>
      </c>
      <c r="AB15">
        <v>1686</v>
      </c>
      <c r="AC15" t="s">
        <v>405</v>
      </c>
    </row>
    <row r="16" spans="1:29" x14ac:dyDescent="0.35">
      <c r="A16" t="s">
        <v>99</v>
      </c>
      <c r="B16" t="s">
        <v>100</v>
      </c>
      <c r="C16" t="s">
        <v>101</v>
      </c>
      <c r="D16">
        <v>910316756360</v>
      </c>
      <c r="E16" t="s">
        <v>102</v>
      </c>
      <c r="F16" t="s">
        <v>10</v>
      </c>
      <c r="G16">
        <v>13</v>
      </c>
      <c r="H16" t="s">
        <v>99</v>
      </c>
      <c r="I16">
        <v>20</v>
      </c>
      <c r="J16">
        <v>3</v>
      </c>
      <c r="K16" t="s">
        <v>1244</v>
      </c>
      <c r="L16" s="2">
        <v>44981</v>
      </c>
      <c r="M16" s="6">
        <v>0.69949074074074069</v>
      </c>
      <c r="N16" t="s">
        <v>1260</v>
      </c>
      <c r="O16" s="2">
        <v>44989</v>
      </c>
      <c r="P16" s="6">
        <v>0.10251157407407407</v>
      </c>
      <c r="Q16" t="s">
        <v>416</v>
      </c>
      <c r="R16" t="s">
        <v>401</v>
      </c>
      <c r="S16" t="s">
        <v>712</v>
      </c>
      <c r="T16" t="s">
        <v>717</v>
      </c>
      <c r="U16">
        <v>16</v>
      </c>
      <c r="V16">
        <v>2</v>
      </c>
      <c r="W16">
        <v>8</v>
      </c>
      <c r="X16">
        <v>20</v>
      </c>
      <c r="Y16" t="s">
        <v>653</v>
      </c>
      <c r="Z16" t="s">
        <v>633</v>
      </c>
      <c r="AA16">
        <v>697</v>
      </c>
      <c r="AB16">
        <v>2091</v>
      </c>
      <c r="AC16" t="s">
        <v>401</v>
      </c>
    </row>
    <row r="17" spans="1:29" x14ac:dyDescent="0.35">
      <c r="A17" t="s">
        <v>171</v>
      </c>
      <c r="B17" t="s">
        <v>172</v>
      </c>
      <c r="C17" t="s">
        <v>173</v>
      </c>
      <c r="D17">
        <v>916843169694</v>
      </c>
      <c r="E17" t="s">
        <v>174</v>
      </c>
      <c r="F17" t="s">
        <v>19</v>
      </c>
      <c r="G17">
        <v>14</v>
      </c>
      <c r="H17" t="s">
        <v>171</v>
      </c>
      <c r="I17">
        <v>60</v>
      </c>
      <c r="J17">
        <v>1</v>
      </c>
      <c r="K17" t="s">
        <v>1255</v>
      </c>
      <c r="L17" s="2">
        <v>45238</v>
      </c>
      <c r="M17" s="6">
        <v>0.1570138888888889</v>
      </c>
      <c r="N17" t="s">
        <v>1331</v>
      </c>
      <c r="O17" s="2">
        <v>45245</v>
      </c>
      <c r="P17" s="6">
        <v>0.50557870370370372</v>
      </c>
      <c r="Q17" t="s">
        <v>17</v>
      </c>
      <c r="R17" t="s">
        <v>403</v>
      </c>
      <c r="S17" t="s">
        <v>948</v>
      </c>
      <c r="T17" t="s">
        <v>715</v>
      </c>
      <c r="U17">
        <v>3</v>
      </c>
      <c r="V17">
        <v>12</v>
      </c>
      <c r="W17">
        <v>7</v>
      </c>
      <c r="X17">
        <v>60</v>
      </c>
      <c r="Y17" t="s">
        <v>692</v>
      </c>
      <c r="Z17" t="s">
        <v>635</v>
      </c>
      <c r="AA17">
        <v>827</v>
      </c>
      <c r="AB17">
        <v>827</v>
      </c>
      <c r="AC17" t="s">
        <v>403</v>
      </c>
    </row>
    <row r="18" spans="1:29" x14ac:dyDescent="0.35">
      <c r="A18" t="s">
        <v>271</v>
      </c>
      <c r="B18" t="s">
        <v>272</v>
      </c>
      <c r="C18" t="s">
        <v>273</v>
      </c>
      <c r="D18">
        <v>1440411271</v>
      </c>
      <c r="E18" t="s">
        <v>274</v>
      </c>
      <c r="F18" t="s">
        <v>10</v>
      </c>
      <c r="G18">
        <v>15</v>
      </c>
      <c r="H18" t="s">
        <v>271</v>
      </c>
      <c r="I18">
        <v>21</v>
      </c>
      <c r="J18">
        <v>5</v>
      </c>
      <c r="K18" t="s">
        <v>1284</v>
      </c>
      <c r="L18" s="2">
        <v>45164</v>
      </c>
      <c r="M18" s="6">
        <v>0.11989583333333333</v>
      </c>
      <c r="N18" t="s">
        <v>1283</v>
      </c>
      <c r="O18" s="2">
        <v>45168</v>
      </c>
      <c r="P18" s="6">
        <v>0.56024305555555554</v>
      </c>
      <c r="Q18" t="s">
        <v>417</v>
      </c>
      <c r="R18" t="s">
        <v>409</v>
      </c>
      <c r="S18" t="s">
        <v>887</v>
      </c>
      <c r="T18" t="s">
        <v>713</v>
      </c>
      <c r="U18">
        <v>2</v>
      </c>
      <c r="V18">
        <v>13</v>
      </c>
      <c r="W18">
        <v>4</v>
      </c>
      <c r="X18">
        <v>21</v>
      </c>
      <c r="Y18" t="s">
        <v>654</v>
      </c>
      <c r="Z18" t="s">
        <v>633</v>
      </c>
      <c r="AA18">
        <v>1561</v>
      </c>
      <c r="AB18">
        <v>7805</v>
      </c>
      <c r="AC18" t="s">
        <v>409</v>
      </c>
    </row>
    <row r="19" spans="1:29" x14ac:dyDescent="0.35">
      <c r="A19" t="s">
        <v>55</v>
      </c>
      <c r="B19" t="s">
        <v>56</v>
      </c>
      <c r="C19" t="s">
        <v>57</v>
      </c>
      <c r="D19">
        <v>912112817503</v>
      </c>
      <c r="E19" t="s">
        <v>58</v>
      </c>
      <c r="F19" t="s">
        <v>10</v>
      </c>
      <c r="G19">
        <v>16</v>
      </c>
      <c r="H19" t="s">
        <v>55</v>
      </c>
      <c r="I19">
        <v>20</v>
      </c>
      <c r="J19">
        <v>3</v>
      </c>
      <c r="K19" t="s">
        <v>1309</v>
      </c>
      <c r="L19" s="2">
        <v>44973</v>
      </c>
      <c r="M19" s="6">
        <v>0.62929398148148152</v>
      </c>
      <c r="N19" t="s">
        <v>1310</v>
      </c>
      <c r="O19" s="2">
        <v>44977</v>
      </c>
      <c r="P19" s="6">
        <v>0.92663194444444441</v>
      </c>
      <c r="Q19" t="s">
        <v>418</v>
      </c>
      <c r="R19" t="s">
        <v>401</v>
      </c>
      <c r="S19" t="s">
        <v>712</v>
      </c>
      <c r="T19" t="s">
        <v>740</v>
      </c>
      <c r="U19">
        <v>15</v>
      </c>
      <c r="V19">
        <v>22</v>
      </c>
      <c r="W19">
        <v>4</v>
      </c>
      <c r="X19">
        <v>20</v>
      </c>
      <c r="Y19" t="s">
        <v>653</v>
      </c>
      <c r="Z19" t="s">
        <v>633</v>
      </c>
      <c r="AA19">
        <v>697</v>
      </c>
      <c r="AB19">
        <v>2091</v>
      </c>
      <c r="AC19" t="s">
        <v>401</v>
      </c>
    </row>
    <row r="20" spans="1:29" x14ac:dyDescent="0.35">
      <c r="A20" t="s">
        <v>223</v>
      </c>
      <c r="B20" t="s">
        <v>224</v>
      </c>
      <c r="C20" t="s">
        <v>121</v>
      </c>
      <c r="D20">
        <v>9732644810</v>
      </c>
      <c r="E20" t="s">
        <v>225</v>
      </c>
      <c r="F20" t="s">
        <v>19</v>
      </c>
      <c r="G20">
        <v>17</v>
      </c>
      <c r="H20" t="s">
        <v>223</v>
      </c>
      <c r="I20">
        <v>60</v>
      </c>
      <c r="J20">
        <v>2</v>
      </c>
      <c r="K20" t="s">
        <v>1304</v>
      </c>
      <c r="L20" s="2">
        <v>45234</v>
      </c>
      <c r="M20" s="6">
        <v>0.48024305555555558</v>
      </c>
      <c r="N20" t="s">
        <v>1251</v>
      </c>
      <c r="O20" s="2">
        <v>45243</v>
      </c>
      <c r="P20" s="6">
        <v>0.77792824074074074</v>
      </c>
      <c r="Q20" t="s">
        <v>207</v>
      </c>
      <c r="R20" t="s">
        <v>403</v>
      </c>
      <c r="S20" t="s">
        <v>948</v>
      </c>
      <c r="T20" t="s">
        <v>713</v>
      </c>
      <c r="U20">
        <v>11</v>
      </c>
      <c r="V20">
        <v>18</v>
      </c>
      <c r="W20">
        <v>9</v>
      </c>
      <c r="X20">
        <v>60</v>
      </c>
      <c r="Y20" t="s">
        <v>692</v>
      </c>
      <c r="Z20" t="s">
        <v>635</v>
      </c>
      <c r="AA20">
        <v>827</v>
      </c>
      <c r="AB20">
        <v>1654</v>
      </c>
      <c r="AC20" t="s">
        <v>403</v>
      </c>
    </row>
    <row r="21" spans="1:29" x14ac:dyDescent="0.35">
      <c r="A21" t="s">
        <v>282</v>
      </c>
      <c r="B21" t="s">
        <v>283</v>
      </c>
      <c r="C21" t="s">
        <v>284</v>
      </c>
      <c r="D21">
        <v>7573085232</v>
      </c>
      <c r="E21" t="s">
        <v>285</v>
      </c>
      <c r="F21" t="s">
        <v>19</v>
      </c>
      <c r="G21">
        <v>18</v>
      </c>
      <c r="H21" t="s">
        <v>282</v>
      </c>
      <c r="I21">
        <v>23</v>
      </c>
      <c r="J21">
        <v>4</v>
      </c>
      <c r="K21" t="s">
        <v>1313</v>
      </c>
      <c r="L21" s="2">
        <v>45270</v>
      </c>
      <c r="M21" s="6">
        <v>0.44878472222222221</v>
      </c>
      <c r="N21" t="s">
        <v>1314</v>
      </c>
      <c r="O21" s="2">
        <v>45271</v>
      </c>
      <c r="P21" s="6">
        <v>1.4224537037037037E-2</v>
      </c>
      <c r="Q21" t="s">
        <v>419</v>
      </c>
      <c r="R21" t="s">
        <v>401</v>
      </c>
      <c r="S21" t="s">
        <v>996</v>
      </c>
      <c r="T21" t="s">
        <v>720</v>
      </c>
      <c r="U21">
        <v>10</v>
      </c>
      <c r="V21">
        <v>0</v>
      </c>
      <c r="W21">
        <v>1</v>
      </c>
      <c r="X21">
        <v>23</v>
      </c>
      <c r="Y21" t="s">
        <v>656</v>
      </c>
      <c r="Z21" t="s">
        <v>635</v>
      </c>
      <c r="AA21">
        <v>1098</v>
      </c>
      <c r="AB21">
        <v>4392</v>
      </c>
      <c r="AC21" t="s">
        <v>401</v>
      </c>
    </row>
    <row r="22" spans="1:29" x14ac:dyDescent="0.35">
      <c r="A22" t="s">
        <v>282</v>
      </c>
      <c r="B22" t="s">
        <v>283</v>
      </c>
      <c r="C22" t="s">
        <v>284</v>
      </c>
      <c r="D22">
        <v>7573085232</v>
      </c>
      <c r="E22" t="s">
        <v>285</v>
      </c>
      <c r="F22" t="s">
        <v>19</v>
      </c>
      <c r="G22">
        <v>19</v>
      </c>
      <c r="H22" t="s">
        <v>282</v>
      </c>
      <c r="I22">
        <v>62</v>
      </c>
      <c r="J22">
        <v>4</v>
      </c>
      <c r="K22" t="s">
        <v>1340</v>
      </c>
      <c r="L22" s="2">
        <v>44992</v>
      </c>
      <c r="M22" s="6">
        <v>0.33319444444444446</v>
      </c>
      <c r="N22" t="s">
        <v>1317</v>
      </c>
      <c r="O22" s="2">
        <v>44993</v>
      </c>
      <c r="P22" s="6">
        <v>0.12817129629629628</v>
      </c>
      <c r="Q22" t="s">
        <v>420</v>
      </c>
      <c r="R22" t="s">
        <v>414</v>
      </c>
      <c r="S22" t="s">
        <v>839</v>
      </c>
      <c r="T22" t="s">
        <v>731</v>
      </c>
      <c r="U22">
        <v>7</v>
      </c>
      <c r="V22">
        <v>3</v>
      </c>
      <c r="W22">
        <v>1</v>
      </c>
      <c r="X22">
        <v>62</v>
      </c>
      <c r="Y22" t="s">
        <v>694</v>
      </c>
      <c r="Z22" t="s">
        <v>633</v>
      </c>
      <c r="AA22">
        <v>1356</v>
      </c>
      <c r="AB22">
        <v>5424</v>
      </c>
      <c r="AC22" t="s">
        <v>414</v>
      </c>
    </row>
    <row r="23" spans="1:29" x14ac:dyDescent="0.35">
      <c r="A23" t="s">
        <v>48</v>
      </c>
      <c r="B23" t="s">
        <v>49</v>
      </c>
      <c r="C23" t="s">
        <v>50</v>
      </c>
      <c r="D23">
        <v>916173563562</v>
      </c>
      <c r="E23" t="s">
        <v>51</v>
      </c>
      <c r="F23" t="s">
        <v>10</v>
      </c>
      <c r="G23">
        <v>20</v>
      </c>
      <c r="H23" t="s">
        <v>48</v>
      </c>
      <c r="I23">
        <v>52</v>
      </c>
      <c r="J23">
        <v>1</v>
      </c>
      <c r="K23" t="s">
        <v>1272</v>
      </c>
      <c r="L23" s="2">
        <v>44968</v>
      </c>
      <c r="M23" s="6">
        <v>0.60899305555555561</v>
      </c>
      <c r="N23" t="s">
        <v>1324</v>
      </c>
      <c r="O23" s="2">
        <v>44971</v>
      </c>
      <c r="P23" s="6">
        <v>6.5462962962962959E-2</v>
      </c>
      <c r="Q23" t="s">
        <v>42</v>
      </c>
      <c r="R23" t="s">
        <v>407</v>
      </c>
      <c r="S23" t="s">
        <v>712</v>
      </c>
      <c r="T23" t="s">
        <v>713</v>
      </c>
      <c r="U23">
        <v>14</v>
      </c>
      <c r="V23">
        <v>1</v>
      </c>
      <c r="W23">
        <v>3</v>
      </c>
      <c r="X23">
        <v>52</v>
      </c>
      <c r="Y23" t="s">
        <v>685</v>
      </c>
      <c r="Z23" t="s">
        <v>409</v>
      </c>
      <c r="AA23">
        <v>236</v>
      </c>
      <c r="AB23">
        <v>236</v>
      </c>
      <c r="AC23" t="s">
        <v>407</v>
      </c>
    </row>
    <row r="24" spans="1:29" x14ac:dyDescent="0.35">
      <c r="A24" t="s">
        <v>351</v>
      </c>
      <c r="B24" t="s">
        <v>352</v>
      </c>
      <c r="C24" t="s">
        <v>353</v>
      </c>
      <c r="D24">
        <v>3327374841</v>
      </c>
      <c r="E24" t="s">
        <v>354</v>
      </c>
      <c r="F24" t="s">
        <v>10</v>
      </c>
      <c r="G24">
        <v>21</v>
      </c>
      <c r="H24" t="s">
        <v>351</v>
      </c>
      <c r="I24">
        <v>32</v>
      </c>
      <c r="J24">
        <v>1</v>
      </c>
      <c r="K24" t="s">
        <v>1329</v>
      </c>
      <c r="L24" s="2">
        <v>44966</v>
      </c>
      <c r="M24" s="6">
        <v>0.47282407407407406</v>
      </c>
      <c r="N24" t="s">
        <v>1330</v>
      </c>
      <c r="O24" s="2">
        <v>44969</v>
      </c>
      <c r="P24" s="6">
        <v>0.48363425925925924</v>
      </c>
      <c r="Q24" t="s">
        <v>421</v>
      </c>
      <c r="R24" t="s">
        <v>405</v>
      </c>
      <c r="S24" t="s">
        <v>712</v>
      </c>
      <c r="T24" t="s">
        <v>740</v>
      </c>
      <c r="U24">
        <v>11</v>
      </c>
      <c r="V24">
        <v>11</v>
      </c>
      <c r="W24">
        <v>3</v>
      </c>
      <c r="X24">
        <v>32</v>
      </c>
      <c r="Y24" t="s">
        <v>665</v>
      </c>
      <c r="Z24" t="s">
        <v>629</v>
      </c>
      <c r="AA24">
        <v>1792</v>
      </c>
      <c r="AB24">
        <v>1792</v>
      </c>
      <c r="AC24" t="s">
        <v>405</v>
      </c>
    </row>
    <row r="25" spans="1:29" x14ac:dyDescent="0.35">
      <c r="A25" t="s">
        <v>217</v>
      </c>
      <c r="B25" t="s">
        <v>218</v>
      </c>
      <c r="C25" t="s">
        <v>97</v>
      </c>
      <c r="D25">
        <v>7271590783</v>
      </c>
      <c r="E25" t="s">
        <v>219</v>
      </c>
      <c r="F25" t="s">
        <v>10</v>
      </c>
      <c r="G25">
        <v>22</v>
      </c>
      <c r="H25" t="s">
        <v>217</v>
      </c>
      <c r="I25">
        <v>43</v>
      </c>
      <c r="J25">
        <v>1</v>
      </c>
      <c r="K25" t="s">
        <v>1252</v>
      </c>
      <c r="L25" s="2">
        <v>45239</v>
      </c>
      <c r="M25" s="6">
        <v>4.5462962962962962E-2</v>
      </c>
      <c r="N25" t="s">
        <v>1301</v>
      </c>
      <c r="O25" s="2">
        <v>45244</v>
      </c>
      <c r="P25" s="6">
        <v>0.40957175925925926</v>
      </c>
      <c r="Q25" t="s">
        <v>69</v>
      </c>
      <c r="R25" t="s">
        <v>403</v>
      </c>
      <c r="S25" t="s">
        <v>948</v>
      </c>
      <c r="T25" t="s">
        <v>740</v>
      </c>
      <c r="U25">
        <v>1</v>
      </c>
      <c r="V25">
        <v>9</v>
      </c>
      <c r="W25">
        <v>5</v>
      </c>
      <c r="X25">
        <v>43</v>
      </c>
      <c r="Y25" t="s">
        <v>676</v>
      </c>
      <c r="Z25" t="s">
        <v>409</v>
      </c>
      <c r="AA25">
        <v>750</v>
      </c>
      <c r="AB25">
        <v>750</v>
      </c>
      <c r="AC25" t="s">
        <v>403</v>
      </c>
    </row>
    <row r="26" spans="1:29" x14ac:dyDescent="0.35">
      <c r="A26" t="s">
        <v>167</v>
      </c>
      <c r="B26" t="s">
        <v>168</v>
      </c>
      <c r="C26" t="s">
        <v>169</v>
      </c>
      <c r="D26">
        <v>625408216</v>
      </c>
      <c r="E26" t="s">
        <v>170</v>
      </c>
      <c r="F26" t="s">
        <v>19</v>
      </c>
      <c r="G26">
        <v>23</v>
      </c>
      <c r="H26" t="s">
        <v>167</v>
      </c>
      <c r="I26">
        <v>12</v>
      </c>
      <c r="J26">
        <v>3</v>
      </c>
      <c r="K26" t="s">
        <v>1288</v>
      </c>
      <c r="L26" s="2">
        <v>45051</v>
      </c>
      <c r="M26" s="6">
        <v>0.22815972222222222</v>
      </c>
      <c r="N26" t="s">
        <v>1289</v>
      </c>
      <c r="O26" s="2">
        <v>45052</v>
      </c>
      <c r="P26" s="6">
        <v>0.50861111111111112</v>
      </c>
      <c r="Q26" t="s">
        <v>422</v>
      </c>
      <c r="R26" t="s">
        <v>401</v>
      </c>
      <c r="S26" t="s">
        <v>999</v>
      </c>
      <c r="T26" t="s">
        <v>717</v>
      </c>
      <c r="U26">
        <v>5</v>
      </c>
      <c r="V26">
        <v>12</v>
      </c>
      <c r="W26">
        <v>1</v>
      </c>
      <c r="X26">
        <v>12</v>
      </c>
      <c r="Y26" t="s">
        <v>645</v>
      </c>
      <c r="Z26" t="s">
        <v>631</v>
      </c>
      <c r="AA26">
        <v>672</v>
      </c>
      <c r="AB26">
        <v>2016</v>
      </c>
      <c r="AC26" t="s">
        <v>401</v>
      </c>
    </row>
    <row r="27" spans="1:29" x14ac:dyDescent="0.35">
      <c r="A27" t="s">
        <v>75</v>
      </c>
      <c r="B27" t="s">
        <v>76</v>
      </c>
      <c r="C27" t="s">
        <v>77</v>
      </c>
      <c r="D27">
        <v>919080029661</v>
      </c>
      <c r="E27" t="s">
        <v>78</v>
      </c>
      <c r="F27" t="s">
        <v>19</v>
      </c>
      <c r="G27">
        <v>24</v>
      </c>
      <c r="H27" t="s">
        <v>75</v>
      </c>
      <c r="I27">
        <v>42</v>
      </c>
      <c r="J27">
        <v>3</v>
      </c>
      <c r="K27" t="s">
        <v>1335</v>
      </c>
      <c r="L27" s="2">
        <v>45132</v>
      </c>
      <c r="M27" s="6">
        <v>0.21576388888888889</v>
      </c>
      <c r="N27" t="s">
        <v>1336</v>
      </c>
      <c r="O27" s="2">
        <v>45141</v>
      </c>
      <c r="P27" s="6">
        <v>0.33165509259259257</v>
      </c>
      <c r="Q27" t="s">
        <v>423</v>
      </c>
      <c r="R27" t="s">
        <v>424</v>
      </c>
      <c r="S27" t="s">
        <v>998</v>
      </c>
      <c r="T27" t="s">
        <v>731</v>
      </c>
      <c r="U27">
        <v>5</v>
      </c>
      <c r="V27">
        <v>7</v>
      </c>
      <c r="W27">
        <v>9</v>
      </c>
      <c r="X27">
        <v>42</v>
      </c>
      <c r="Y27" t="s">
        <v>675</v>
      </c>
      <c r="Z27" t="s">
        <v>635</v>
      </c>
      <c r="AA27">
        <v>1744</v>
      </c>
      <c r="AB27">
        <v>5232</v>
      </c>
      <c r="AC27" t="s">
        <v>424</v>
      </c>
    </row>
    <row r="28" spans="1:29" x14ac:dyDescent="0.35">
      <c r="A28" t="s">
        <v>355</v>
      </c>
      <c r="B28" t="s">
        <v>356</v>
      </c>
      <c r="C28" t="s">
        <v>357</v>
      </c>
      <c r="D28">
        <v>915525478357</v>
      </c>
      <c r="E28" t="s">
        <v>358</v>
      </c>
      <c r="F28" t="s">
        <v>10</v>
      </c>
      <c r="G28">
        <v>25</v>
      </c>
      <c r="H28" t="s">
        <v>355</v>
      </c>
      <c r="I28">
        <v>30</v>
      </c>
      <c r="J28">
        <v>3</v>
      </c>
      <c r="K28" t="s">
        <v>1325</v>
      </c>
      <c r="L28" s="2">
        <v>45128</v>
      </c>
      <c r="M28" s="6">
        <v>0.44927083333333334</v>
      </c>
      <c r="N28" t="s">
        <v>1326</v>
      </c>
      <c r="O28" s="2">
        <v>45131</v>
      </c>
      <c r="P28" s="6">
        <v>0.60326388888888893</v>
      </c>
      <c r="Q28" t="s">
        <v>425</v>
      </c>
      <c r="R28" t="s">
        <v>401</v>
      </c>
      <c r="S28" t="s">
        <v>998</v>
      </c>
      <c r="T28" t="s">
        <v>717</v>
      </c>
      <c r="U28">
        <v>10</v>
      </c>
      <c r="V28">
        <v>14</v>
      </c>
      <c r="W28">
        <v>3</v>
      </c>
      <c r="X28">
        <v>30</v>
      </c>
      <c r="Y28" t="s">
        <v>663</v>
      </c>
      <c r="Z28" t="s">
        <v>633</v>
      </c>
      <c r="AA28">
        <v>751</v>
      </c>
      <c r="AB28">
        <v>2253</v>
      </c>
      <c r="AC28" t="s">
        <v>401</v>
      </c>
    </row>
    <row r="29" spans="1:29" x14ac:dyDescent="0.35">
      <c r="A29" t="s">
        <v>163</v>
      </c>
      <c r="B29" t="s">
        <v>164</v>
      </c>
      <c r="C29" t="s">
        <v>165</v>
      </c>
      <c r="D29">
        <v>918810621361</v>
      </c>
      <c r="E29" t="s">
        <v>166</v>
      </c>
      <c r="F29" t="s">
        <v>10</v>
      </c>
      <c r="G29">
        <v>26</v>
      </c>
      <c r="H29" t="s">
        <v>163</v>
      </c>
      <c r="I29">
        <v>6</v>
      </c>
      <c r="J29">
        <v>3</v>
      </c>
      <c r="K29" t="s">
        <v>1267</v>
      </c>
      <c r="L29" s="2">
        <v>44991</v>
      </c>
      <c r="M29" s="6">
        <v>0.21048611111111112</v>
      </c>
      <c r="N29" t="s">
        <v>1268</v>
      </c>
      <c r="O29" s="2">
        <v>44997</v>
      </c>
      <c r="P29" s="6">
        <v>0.25429398148148147</v>
      </c>
      <c r="Q29" t="s">
        <v>426</v>
      </c>
      <c r="R29" t="s">
        <v>414</v>
      </c>
      <c r="S29" t="s">
        <v>839</v>
      </c>
      <c r="T29" t="s">
        <v>727</v>
      </c>
      <c r="U29">
        <v>5</v>
      </c>
      <c r="V29">
        <v>6</v>
      </c>
      <c r="W29">
        <v>6</v>
      </c>
      <c r="X29">
        <v>6</v>
      </c>
      <c r="Y29" t="s">
        <v>637</v>
      </c>
      <c r="Z29" t="s">
        <v>638</v>
      </c>
      <c r="AA29">
        <v>1112</v>
      </c>
      <c r="AB29">
        <v>3336</v>
      </c>
      <c r="AC29" t="s">
        <v>414</v>
      </c>
    </row>
    <row r="30" spans="1:29" x14ac:dyDescent="0.35">
      <c r="A30" t="s">
        <v>248</v>
      </c>
      <c r="B30" t="s">
        <v>249</v>
      </c>
      <c r="C30" t="s">
        <v>250</v>
      </c>
      <c r="D30">
        <v>5287021467</v>
      </c>
      <c r="E30" t="s">
        <v>251</v>
      </c>
      <c r="F30" t="s">
        <v>19</v>
      </c>
      <c r="G30">
        <v>27</v>
      </c>
      <c r="H30" t="s">
        <v>248</v>
      </c>
      <c r="I30">
        <v>9</v>
      </c>
      <c r="J30">
        <v>2</v>
      </c>
      <c r="K30" t="s">
        <v>1282</v>
      </c>
      <c r="L30" s="2">
        <v>45160</v>
      </c>
      <c r="M30" s="6">
        <v>0.46976851851851853</v>
      </c>
      <c r="N30" t="s">
        <v>1283</v>
      </c>
      <c r="O30" s="2">
        <v>45168</v>
      </c>
      <c r="P30" s="6">
        <v>0.33277777777777778</v>
      </c>
      <c r="Q30" t="s">
        <v>335</v>
      </c>
      <c r="R30" t="s">
        <v>409</v>
      </c>
      <c r="S30" t="s">
        <v>887</v>
      </c>
      <c r="T30" t="s">
        <v>731</v>
      </c>
      <c r="U30">
        <v>11</v>
      </c>
      <c r="V30">
        <v>7</v>
      </c>
      <c r="W30">
        <v>8</v>
      </c>
      <c r="X30">
        <v>9</v>
      </c>
      <c r="Y30" t="s">
        <v>641</v>
      </c>
      <c r="Z30" t="s">
        <v>633</v>
      </c>
      <c r="AA30">
        <v>1605</v>
      </c>
      <c r="AB30">
        <v>3210</v>
      </c>
      <c r="AC30" t="s">
        <v>409</v>
      </c>
    </row>
    <row r="31" spans="1:29" x14ac:dyDescent="0.35">
      <c r="A31" t="s">
        <v>344</v>
      </c>
      <c r="B31" t="s">
        <v>345</v>
      </c>
      <c r="C31" t="s">
        <v>702</v>
      </c>
      <c r="D31">
        <v>919113488461</v>
      </c>
      <c r="E31" t="s">
        <v>346</v>
      </c>
      <c r="F31" t="s">
        <v>10</v>
      </c>
      <c r="G31">
        <v>28</v>
      </c>
      <c r="H31" t="s">
        <v>344</v>
      </c>
      <c r="I31">
        <v>42</v>
      </c>
      <c r="J31">
        <v>3</v>
      </c>
      <c r="K31" t="s">
        <v>1288</v>
      </c>
      <c r="L31" s="2">
        <v>45051</v>
      </c>
      <c r="M31" s="6">
        <v>0.14265046296296297</v>
      </c>
      <c r="N31" t="s">
        <v>1339</v>
      </c>
      <c r="O31" s="2">
        <v>45056</v>
      </c>
      <c r="P31" s="6">
        <v>0.32990740740740743</v>
      </c>
      <c r="Q31" t="s">
        <v>404</v>
      </c>
      <c r="R31" t="s">
        <v>424</v>
      </c>
      <c r="S31" t="s">
        <v>999</v>
      </c>
      <c r="T31" t="s">
        <v>717</v>
      </c>
      <c r="U31">
        <v>3</v>
      </c>
      <c r="V31">
        <v>7</v>
      </c>
      <c r="W31">
        <v>5</v>
      </c>
      <c r="X31">
        <v>42</v>
      </c>
      <c r="Y31" t="s">
        <v>675</v>
      </c>
      <c r="Z31" t="s">
        <v>635</v>
      </c>
      <c r="AA31">
        <v>1744</v>
      </c>
      <c r="AB31">
        <v>5232</v>
      </c>
      <c r="AC31" t="s">
        <v>424</v>
      </c>
    </row>
    <row r="32" spans="1:29" x14ac:dyDescent="0.35">
      <c r="A32" t="s">
        <v>252</v>
      </c>
      <c r="B32" t="s">
        <v>253</v>
      </c>
      <c r="C32" t="s">
        <v>254</v>
      </c>
      <c r="D32">
        <v>916181058210</v>
      </c>
      <c r="E32" t="s">
        <v>255</v>
      </c>
      <c r="F32" t="s">
        <v>19</v>
      </c>
      <c r="G32">
        <v>29</v>
      </c>
      <c r="H32" t="s">
        <v>252</v>
      </c>
      <c r="I32">
        <v>10</v>
      </c>
      <c r="J32">
        <v>5</v>
      </c>
      <c r="K32" t="s">
        <v>1285</v>
      </c>
      <c r="L32" s="2">
        <v>45191</v>
      </c>
      <c r="M32" s="6">
        <v>4.6087962962962963E-2</v>
      </c>
      <c r="N32" t="s">
        <v>1286</v>
      </c>
      <c r="O32" s="2">
        <v>45200</v>
      </c>
      <c r="P32" s="6">
        <v>0.60365740740740736</v>
      </c>
      <c r="Q32" t="s">
        <v>427</v>
      </c>
      <c r="R32" t="s">
        <v>405</v>
      </c>
      <c r="S32" t="s">
        <v>1005</v>
      </c>
      <c r="T32" t="s">
        <v>717</v>
      </c>
      <c r="U32">
        <v>1</v>
      </c>
      <c r="V32">
        <v>14</v>
      </c>
      <c r="W32">
        <v>9</v>
      </c>
      <c r="X32">
        <v>10</v>
      </c>
      <c r="Y32" t="s">
        <v>642</v>
      </c>
      <c r="Z32" t="s">
        <v>638</v>
      </c>
      <c r="AA32">
        <v>259</v>
      </c>
      <c r="AB32">
        <v>1295</v>
      </c>
      <c r="AC32" t="s">
        <v>405</v>
      </c>
    </row>
    <row r="33" spans="1:29" x14ac:dyDescent="0.35">
      <c r="A33" t="s">
        <v>178</v>
      </c>
      <c r="B33" t="s">
        <v>179</v>
      </c>
      <c r="C33" t="s">
        <v>180</v>
      </c>
      <c r="D33">
        <v>9843970658</v>
      </c>
      <c r="E33" t="s">
        <v>181</v>
      </c>
      <c r="F33" t="s">
        <v>19</v>
      </c>
      <c r="G33">
        <v>30</v>
      </c>
      <c r="H33" t="s">
        <v>178</v>
      </c>
      <c r="I33">
        <v>23</v>
      </c>
      <c r="J33">
        <v>4</v>
      </c>
      <c r="K33" t="s">
        <v>1311</v>
      </c>
      <c r="L33" s="2">
        <v>44939</v>
      </c>
      <c r="M33" s="6">
        <v>0.39135416666666667</v>
      </c>
      <c r="N33" t="s">
        <v>1312</v>
      </c>
      <c r="O33" s="2">
        <v>44941</v>
      </c>
      <c r="P33" s="6">
        <v>0.56733796296296302</v>
      </c>
      <c r="Q33" t="s">
        <v>13</v>
      </c>
      <c r="R33" t="s">
        <v>401</v>
      </c>
      <c r="S33" t="s">
        <v>1002</v>
      </c>
      <c r="T33" t="s">
        <v>717</v>
      </c>
      <c r="U33">
        <v>9</v>
      </c>
      <c r="V33">
        <v>13</v>
      </c>
      <c r="W33">
        <v>2</v>
      </c>
      <c r="X33">
        <v>23</v>
      </c>
      <c r="Y33" t="s">
        <v>656</v>
      </c>
      <c r="Z33" t="s">
        <v>635</v>
      </c>
      <c r="AA33">
        <v>1098</v>
      </c>
      <c r="AB33">
        <v>4392</v>
      </c>
      <c r="AC33" t="s">
        <v>401</v>
      </c>
    </row>
    <row r="34" spans="1:29" x14ac:dyDescent="0.35">
      <c r="A34" t="s">
        <v>119</v>
      </c>
      <c r="B34" t="s">
        <v>120</v>
      </c>
      <c r="C34" t="s">
        <v>121</v>
      </c>
      <c r="D34">
        <v>912454360885</v>
      </c>
      <c r="E34" t="s">
        <v>122</v>
      </c>
      <c r="F34" t="s">
        <v>10</v>
      </c>
      <c r="G34">
        <v>31</v>
      </c>
      <c r="H34" t="s">
        <v>119</v>
      </c>
      <c r="I34">
        <v>7</v>
      </c>
      <c r="J34">
        <v>5</v>
      </c>
      <c r="K34" t="s">
        <v>1258</v>
      </c>
      <c r="L34" s="2">
        <v>44985</v>
      </c>
      <c r="M34" s="6">
        <v>0.55094907407407412</v>
      </c>
      <c r="N34" t="s">
        <v>1259</v>
      </c>
      <c r="O34" s="2">
        <v>44988</v>
      </c>
      <c r="P34" s="6">
        <v>0.98320601851851852</v>
      </c>
      <c r="Q34" t="s">
        <v>428</v>
      </c>
      <c r="R34" t="s">
        <v>414</v>
      </c>
      <c r="S34" t="s">
        <v>712</v>
      </c>
      <c r="T34" t="s">
        <v>731</v>
      </c>
      <c r="U34">
        <v>13</v>
      </c>
      <c r="V34">
        <v>23</v>
      </c>
      <c r="W34">
        <v>3</v>
      </c>
      <c r="X34">
        <v>7</v>
      </c>
      <c r="Y34" t="s">
        <v>639</v>
      </c>
      <c r="Z34" t="s">
        <v>629</v>
      </c>
      <c r="AA34">
        <v>409</v>
      </c>
      <c r="AB34">
        <v>2045</v>
      </c>
      <c r="AC34" t="s">
        <v>414</v>
      </c>
    </row>
    <row r="35" spans="1:29" x14ac:dyDescent="0.35">
      <c r="A35" t="s">
        <v>256</v>
      </c>
      <c r="B35" t="s">
        <v>257</v>
      </c>
      <c r="C35" t="s">
        <v>258</v>
      </c>
      <c r="D35">
        <v>9753056313</v>
      </c>
      <c r="E35" t="s">
        <v>259</v>
      </c>
      <c r="F35" t="s">
        <v>19</v>
      </c>
      <c r="G35">
        <v>32</v>
      </c>
      <c r="H35" t="s">
        <v>256</v>
      </c>
      <c r="I35">
        <v>7</v>
      </c>
      <c r="J35">
        <v>5</v>
      </c>
      <c r="K35" t="s">
        <v>1260</v>
      </c>
      <c r="L35" s="2">
        <v>44989</v>
      </c>
      <c r="M35" s="6">
        <v>0.65047453703703706</v>
      </c>
      <c r="N35" t="s">
        <v>1245</v>
      </c>
      <c r="O35" s="2">
        <v>44990</v>
      </c>
      <c r="P35" s="6">
        <v>0.6626157407407407</v>
      </c>
      <c r="Q35" t="s">
        <v>429</v>
      </c>
      <c r="R35" t="s">
        <v>414</v>
      </c>
      <c r="S35" t="s">
        <v>839</v>
      </c>
      <c r="T35" t="s">
        <v>713</v>
      </c>
      <c r="U35">
        <v>15</v>
      </c>
      <c r="V35">
        <v>15</v>
      </c>
      <c r="W35">
        <v>1</v>
      </c>
      <c r="X35">
        <v>7</v>
      </c>
      <c r="Y35" t="s">
        <v>639</v>
      </c>
      <c r="Z35" t="s">
        <v>629</v>
      </c>
      <c r="AA35">
        <v>409</v>
      </c>
      <c r="AB35">
        <v>2045</v>
      </c>
      <c r="AC35" t="s">
        <v>414</v>
      </c>
    </row>
    <row r="36" spans="1:29" x14ac:dyDescent="0.35">
      <c r="A36" t="s">
        <v>190</v>
      </c>
      <c r="B36" t="s">
        <v>191</v>
      </c>
      <c r="C36" t="s">
        <v>192</v>
      </c>
      <c r="D36">
        <v>910798274175</v>
      </c>
      <c r="E36" t="s">
        <v>193</v>
      </c>
      <c r="F36" t="s">
        <v>19</v>
      </c>
      <c r="G36">
        <v>33</v>
      </c>
      <c r="H36" t="s">
        <v>190</v>
      </c>
      <c r="I36">
        <v>8</v>
      </c>
      <c r="J36">
        <v>3</v>
      </c>
      <c r="K36" t="s">
        <v>1276</v>
      </c>
      <c r="L36" s="2">
        <v>45031</v>
      </c>
      <c r="M36" s="6">
        <v>6.7673611111111115E-2</v>
      </c>
      <c r="N36" t="s">
        <v>1277</v>
      </c>
      <c r="O36" s="2">
        <v>45041</v>
      </c>
      <c r="P36" s="6">
        <v>9.2673611111111109E-2</v>
      </c>
      <c r="Q36" t="s">
        <v>426</v>
      </c>
      <c r="R36" t="s">
        <v>401</v>
      </c>
      <c r="S36" t="s">
        <v>997</v>
      </c>
      <c r="T36" t="s">
        <v>713</v>
      </c>
      <c r="U36">
        <v>1</v>
      </c>
      <c r="V36">
        <v>2</v>
      </c>
      <c r="W36">
        <v>10</v>
      </c>
      <c r="X36">
        <v>8</v>
      </c>
      <c r="Y36" t="s">
        <v>640</v>
      </c>
      <c r="Z36" t="s">
        <v>635</v>
      </c>
      <c r="AA36">
        <v>252</v>
      </c>
      <c r="AB36">
        <v>756</v>
      </c>
      <c r="AC36" t="s">
        <v>401</v>
      </c>
    </row>
    <row r="37" spans="1:29" x14ac:dyDescent="0.35">
      <c r="A37" t="s">
        <v>278</v>
      </c>
      <c r="B37" t="s">
        <v>279</v>
      </c>
      <c r="C37" t="s">
        <v>280</v>
      </c>
      <c r="D37">
        <v>8410472405</v>
      </c>
      <c r="E37" t="s">
        <v>281</v>
      </c>
      <c r="F37" t="s">
        <v>19</v>
      </c>
      <c r="G37">
        <v>34</v>
      </c>
      <c r="H37" t="s">
        <v>278</v>
      </c>
      <c r="I37">
        <v>17</v>
      </c>
      <c r="J37">
        <v>2</v>
      </c>
      <c r="K37" t="s">
        <v>1286</v>
      </c>
      <c r="L37" s="2">
        <v>45200</v>
      </c>
      <c r="M37" s="6">
        <v>0.95711805555555551</v>
      </c>
      <c r="N37" t="s">
        <v>1348</v>
      </c>
      <c r="O37" s="2">
        <v>45204</v>
      </c>
      <c r="P37" s="6">
        <v>0.23386574074074074</v>
      </c>
      <c r="Q37" t="s">
        <v>430</v>
      </c>
      <c r="R37" t="s">
        <v>401</v>
      </c>
      <c r="S37" t="s">
        <v>1006</v>
      </c>
      <c r="T37" t="s">
        <v>720</v>
      </c>
      <c r="U37">
        <v>22</v>
      </c>
      <c r="V37">
        <v>5</v>
      </c>
      <c r="W37">
        <v>4</v>
      </c>
      <c r="X37">
        <v>17</v>
      </c>
      <c r="Y37" t="s">
        <v>650</v>
      </c>
      <c r="Z37" t="s">
        <v>629</v>
      </c>
      <c r="AA37">
        <v>1899</v>
      </c>
      <c r="AB37">
        <v>3798</v>
      </c>
      <c r="AC37" t="s">
        <v>401</v>
      </c>
    </row>
    <row r="38" spans="1:29" x14ac:dyDescent="0.35">
      <c r="A38" t="s">
        <v>220</v>
      </c>
      <c r="B38" t="s">
        <v>221</v>
      </c>
      <c r="C38" t="s">
        <v>200</v>
      </c>
      <c r="D38">
        <v>2007986762</v>
      </c>
      <c r="E38" t="s">
        <v>222</v>
      </c>
      <c r="F38" t="s">
        <v>19</v>
      </c>
      <c r="G38">
        <v>35</v>
      </c>
      <c r="H38" t="s">
        <v>220</v>
      </c>
      <c r="I38">
        <v>7</v>
      </c>
      <c r="J38">
        <v>5</v>
      </c>
      <c r="K38" t="s">
        <v>1300</v>
      </c>
      <c r="L38" s="2">
        <v>44987</v>
      </c>
      <c r="M38" s="6">
        <v>0.67391203703703706</v>
      </c>
      <c r="N38" t="s">
        <v>1245</v>
      </c>
      <c r="O38" s="2">
        <v>44990</v>
      </c>
      <c r="P38" s="6">
        <v>0.625462962962963</v>
      </c>
      <c r="Q38" t="s">
        <v>431</v>
      </c>
      <c r="R38" t="s">
        <v>414</v>
      </c>
      <c r="S38" t="s">
        <v>839</v>
      </c>
      <c r="T38" t="s">
        <v>740</v>
      </c>
      <c r="U38">
        <v>16</v>
      </c>
      <c r="V38">
        <v>15</v>
      </c>
      <c r="W38">
        <v>3</v>
      </c>
      <c r="X38">
        <v>7</v>
      </c>
      <c r="Y38" t="s">
        <v>639</v>
      </c>
      <c r="Z38" t="s">
        <v>629</v>
      </c>
      <c r="AA38">
        <v>409</v>
      </c>
      <c r="AB38">
        <v>2045</v>
      </c>
      <c r="AC38" t="s">
        <v>414</v>
      </c>
    </row>
    <row r="39" spans="1:29" x14ac:dyDescent="0.35">
      <c r="A39" t="s">
        <v>119</v>
      </c>
      <c r="B39" t="s">
        <v>120</v>
      </c>
      <c r="C39" t="s">
        <v>121</v>
      </c>
      <c r="D39">
        <v>912454360885</v>
      </c>
      <c r="E39" t="s">
        <v>122</v>
      </c>
      <c r="F39" t="s">
        <v>10</v>
      </c>
      <c r="G39">
        <v>36</v>
      </c>
      <c r="H39" t="s">
        <v>119</v>
      </c>
      <c r="I39">
        <v>66</v>
      </c>
      <c r="J39">
        <v>1</v>
      </c>
      <c r="K39" t="s">
        <v>1260</v>
      </c>
      <c r="L39" s="2">
        <v>44989</v>
      </c>
      <c r="M39" s="6">
        <v>0.43672453703703706</v>
      </c>
      <c r="N39" t="s">
        <v>1266</v>
      </c>
      <c r="O39" s="2">
        <v>44999</v>
      </c>
      <c r="P39" s="6">
        <v>0.34362268518518518</v>
      </c>
      <c r="Q39" t="s">
        <v>357</v>
      </c>
      <c r="R39" t="s">
        <v>414</v>
      </c>
      <c r="S39" t="s">
        <v>839</v>
      </c>
      <c r="T39" t="s">
        <v>713</v>
      </c>
      <c r="U39">
        <v>10</v>
      </c>
      <c r="V39">
        <v>8</v>
      </c>
      <c r="W39">
        <v>10</v>
      </c>
      <c r="X39">
        <v>66</v>
      </c>
      <c r="Y39" t="s">
        <v>698</v>
      </c>
      <c r="Z39" t="s">
        <v>633</v>
      </c>
      <c r="AA39">
        <v>610</v>
      </c>
      <c r="AB39">
        <v>610</v>
      </c>
      <c r="AC39" t="s">
        <v>414</v>
      </c>
    </row>
    <row r="40" spans="1:29" x14ac:dyDescent="0.35">
      <c r="A40" t="s">
        <v>374</v>
      </c>
      <c r="B40" t="s">
        <v>375</v>
      </c>
      <c r="C40" t="s">
        <v>376</v>
      </c>
      <c r="D40">
        <v>918680724565</v>
      </c>
      <c r="E40" t="s">
        <v>377</v>
      </c>
      <c r="F40" t="s">
        <v>19</v>
      </c>
      <c r="G40">
        <v>37</v>
      </c>
      <c r="H40" t="s">
        <v>374</v>
      </c>
      <c r="I40">
        <v>19</v>
      </c>
      <c r="J40">
        <v>5</v>
      </c>
      <c r="K40" t="s">
        <v>1355</v>
      </c>
      <c r="L40" s="2">
        <v>44967</v>
      </c>
      <c r="M40" s="6">
        <v>0.45907407407407408</v>
      </c>
      <c r="N40" t="s">
        <v>1356</v>
      </c>
      <c r="O40" s="2">
        <v>44972</v>
      </c>
      <c r="P40" s="6">
        <v>0.88861111111111113</v>
      </c>
      <c r="Q40" t="s">
        <v>432</v>
      </c>
      <c r="R40" t="s">
        <v>407</v>
      </c>
      <c r="S40" t="s">
        <v>712</v>
      </c>
      <c r="T40" t="s">
        <v>717</v>
      </c>
      <c r="U40">
        <v>11</v>
      </c>
      <c r="V40">
        <v>21</v>
      </c>
      <c r="W40">
        <v>5</v>
      </c>
      <c r="X40">
        <v>19</v>
      </c>
      <c r="Y40" t="s">
        <v>652</v>
      </c>
      <c r="Z40" t="s">
        <v>644</v>
      </c>
      <c r="AA40">
        <v>1234</v>
      </c>
      <c r="AB40">
        <v>6170</v>
      </c>
      <c r="AC40" t="s">
        <v>407</v>
      </c>
    </row>
    <row r="41" spans="1:29" x14ac:dyDescent="0.35">
      <c r="A41" t="s">
        <v>264</v>
      </c>
      <c r="B41" t="s">
        <v>265</v>
      </c>
      <c r="C41" t="s">
        <v>266</v>
      </c>
      <c r="D41">
        <v>407409251</v>
      </c>
      <c r="E41" t="s">
        <v>267</v>
      </c>
      <c r="F41" t="s">
        <v>19</v>
      </c>
      <c r="G41">
        <v>38</v>
      </c>
      <c r="H41" t="s">
        <v>264</v>
      </c>
      <c r="I41">
        <v>37</v>
      </c>
      <c r="J41">
        <v>3</v>
      </c>
      <c r="K41" t="s">
        <v>1302</v>
      </c>
      <c r="L41" s="2">
        <v>45241</v>
      </c>
      <c r="M41" s="6">
        <v>0.52115740740740746</v>
      </c>
      <c r="N41" t="s">
        <v>1301</v>
      </c>
      <c r="O41" s="2">
        <v>45244</v>
      </c>
      <c r="P41" s="6">
        <v>0.51725694444444448</v>
      </c>
      <c r="Q41" t="s">
        <v>137</v>
      </c>
      <c r="R41" t="s">
        <v>403</v>
      </c>
      <c r="S41" t="s">
        <v>948</v>
      </c>
      <c r="T41" t="s">
        <v>713</v>
      </c>
      <c r="U41">
        <v>12</v>
      </c>
      <c r="V41">
        <v>12</v>
      </c>
      <c r="W41">
        <v>3</v>
      </c>
      <c r="X41">
        <v>37</v>
      </c>
      <c r="Y41" t="s">
        <v>670</v>
      </c>
      <c r="Z41" t="s">
        <v>633</v>
      </c>
      <c r="AA41">
        <v>1428</v>
      </c>
      <c r="AB41">
        <v>4284</v>
      </c>
      <c r="AC41" t="s">
        <v>403</v>
      </c>
    </row>
    <row r="42" spans="1:29" x14ac:dyDescent="0.35">
      <c r="A42" t="s">
        <v>217</v>
      </c>
      <c r="B42" t="s">
        <v>218</v>
      </c>
      <c r="C42" t="s">
        <v>97</v>
      </c>
      <c r="D42">
        <v>7271590783</v>
      </c>
      <c r="E42" t="s">
        <v>219</v>
      </c>
      <c r="F42" t="s">
        <v>10</v>
      </c>
      <c r="G42">
        <v>39</v>
      </c>
      <c r="H42" t="s">
        <v>217</v>
      </c>
      <c r="I42">
        <v>43</v>
      </c>
      <c r="J42">
        <v>2</v>
      </c>
      <c r="K42" t="s">
        <v>1303</v>
      </c>
      <c r="L42" s="2">
        <v>45232</v>
      </c>
      <c r="M42" s="6">
        <v>0.80969907407407404</v>
      </c>
      <c r="N42" t="s">
        <v>1304</v>
      </c>
      <c r="O42" s="2">
        <v>45234</v>
      </c>
      <c r="P42" s="6">
        <v>0.56159722222222219</v>
      </c>
      <c r="Q42" t="s">
        <v>145</v>
      </c>
      <c r="R42" t="s">
        <v>403</v>
      </c>
      <c r="S42" t="s">
        <v>948</v>
      </c>
      <c r="T42" t="s">
        <v>740</v>
      </c>
      <c r="U42">
        <v>19</v>
      </c>
      <c r="V42">
        <v>13</v>
      </c>
      <c r="W42">
        <v>2</v>
      </c>
      <c r="X42">
        <v>43</v>
      </c>
      <c r="Y42" t="s">
        <v>676</v>
      </c>
      <c r="Z42" t="s">
        <v>409</v>
      </c>
      <c r="AA42">
        <v>750</v>
      </c>
      <c r="AB42">
        <v>1500</v>
      </c>
      <c r="AC42" t="s">
        <v>403</v>
      </c>
    </row>
    <row r="43" spans="1:29" x14ac:dyDescent="0.35">
      <c r="A43" t="s">
        <v>260</v>
      </c>
      <c r="B43" t="s">
        <v>261</v>
      </c>
      <c r="C43" t="s">
        <v>262</v>
      </c>
      <c r="D43">
        <v>7436178055</v>
      </c>
      <c r="E43" t="s">
        <v>263</v>
      </c>
      <c r="F43" t="s">
        <v>10</v>
      </c>
      <c r="G43">
        <v>40</v>
      </c>
      <c r="H43" t="s">
        <v>260</v>
      </c>
      <c r="I43">
        <v>48</v>
      </c>
      <c r="J43">
        <v>4</v>
      </c>
      <c r="K43" t="s">
        <v>1303</v>
      </c>
      <c r="L43" s="2">
        <v>45232</v>
      </c>
      <c r="M43" s="6">
        <v>0.59386574074074072</v>
      </c>
      <c r="N43" t="s">
        <v>1360</v>
      </c>
      <c r="O43" s="2">
        <v>45235</v>
      </c>
      <c r="P43" s="6">
        <v>0.18743055555555554</v>
      </c>
      <c r="Q43" t="s">
        <v>433</v>
      </c>
      <c r="R43" t="s">
        <v>403</v>
      </c>
      <c r="S43" t="s">
        <v>948</v>
      </c>
      <c r="T43" t="s">
        <v>740</v>
      </c>
      <c r="U43">
        <v>14</v>
      </c>
      <c r="V43">
        <v>4</v>
      </c>
      <c r="W43">
        <v>3</v>
      </c>
      <c r="X43">
        <v>48</v>
      </c>
      <c r="Y43" t="s">
        <v>681</v>
      </c>
      <c r="Z43" t="s">
        <v>633</v>
      </c>
      <c r="AA43">
        <v>433</v>
      </c>
      <c r="AB43">
        <v>1732</v>
      </c>
      <c r="AC43" t="s">
        <v>403</v>
      </c>
    </row>
    <row r="44" spans="1:29" x14ac:dyDescent="0.35">
      <c r="A44" t="s">
        <v>190</v>
      </c>
      <c r="B44" t="s">
        <v>191</v>
      </c>
      <c r="C44" t="s">
        <v>192</v>
      </c>
      <c r="D44">
        <v>910798274175</v>
      </c>
      <c r="E44" t="s">
        <v>193</v>
      </c>
      <c r="F44" t="s">
        <v>19</v>
      </c>
      <c r="G44">
        <v>41</v>
      </c>
      <c r="H44" t="s">
        <v>190</v>
      </c>
      <c r="I44">
        <v>54</v>
      </c>
      <c r="J44">
        <v>4</v>
      </c>
      <c r="K44" t="s">
        <v>1344</v>
      </c>
      <c r="L44" s="2">
        <v>45085</v>
      </c>
      <c r="M44" s="6">
        <v>0.80543981481481486</v>
      </c>
      <c r="N44" t="s">
        <v>1345</v>
      </c>
      <c r="O44" s="2">
        <v>45087</v>
      </c>
      <c r="P44" s="6">
        <v>0.60395833333333337</v>
      </c>
      <c r="Q44" t="s">
        <v>434</v>
      </c>
      <c r="R44" t="s">
        <v>401</v>
      </c>
      <c r="S44" t="s">
        <v>1000</v>
      </c>
      <c r="T44" t="s">
        <v>740</v>
      </c>
      <c r="U44">
        <v>19</v>
      </c>
      <c r="V44">
        <v>14</v>
      </c>
      <c r="W44">
        <v>2</v>
      </c>
      <c r="X44">
        <v>54</v>
      </c>
      <c r="Y44" t="s">
        <v>687</v>
      </c>
      <c r="Z44" t="s">
        <v>638</v>
      </c>
      <c r="AA44">
        <v>1236</v>
      </c>
      <c r="AB44">
        <v>4944</v>
      </c>
      <c r="AC44" t="s">
        <v>401</v>
      </c>
    </row>
    <row r="45" spans="1:29" x14ac:dyDescent="0.35">
      <c r="A45" t="s">
        <v>313</v>
      </c>
      <c r="B45" t="s">
        <v>314</v>
      </c>
      <c r="C45" t="s">
        <v>315</v>
      </c>
      <c r="D45">
        <v>8448890371</v>
      </c>
      <c r="E45" t="s">
        <v>316</v>
      </c>
      <c r="F45" t="s">
        <v>19</v>
      </c>
      <c r="G45">
        <v>42</v>
      </c>
      <c r="H45" t="s">
        <v>313</v>
      </c>
      <c r="I45">
        <v>35</v>
      </c>
      <c r="J45">
        <v>1</v>
      </c>
      <c r="K45" t="s">
        <v>1261</v>
      </c>
      <c r="L45" s="2">
        <v>44983</v>
      </c>
      <c r="M45" s="6">
        <v>5.9953703703703705E-3</v>
      </c>
      <c r="N45" t="s">
        <v>1340</v>
      </c>
      <c r="O45" s="2">
        <v>44992</v>
      </c>
      <c r="P45" s="6">
        <v>0.72115740740740741</v>
      </c>
      <c r="Q45" t="s">
        <v>435</v>
      </c>
      <c r="R45" t="s">
        <v>414</v>
      </c>
      <c r="S45" t="s">
        <v>712</v>
      </c>
      <c r="T45" t="s">
        <v>720</v>
      </c>
      <c r="U45">
        <v>0</v>
      </c>
      <c r="V45">
        <v>17</v>
      </c>
      <c r="W45">
        <v>9</v>
      </c>
      <c r="X45">
        <v>35</v>
      </c>
      <c r="Y45" t="s">
        <v>668</v>
      </c>
      <c r="Z45" t="s">
        <v>633</v>
      </c>
      <c r="AA45">
        <v>1865</v>
      </c>
      <c r="AB45">
        <v>1865</v>
      </c>
      <c r="AC45" t="s">
        <v>414</v>
      </c>
    </row>
    <row r="46" spans="1:29" x14ac:dyDescent="0.35">
      <c r="A46" t="s">
        <v>186</v>
      </c>
      <c r="B46" t="s">
        <v>187</v>
      </c>
      <c r="C46" t="s">
        <v>188</v>
      </c>
      <c r="D46">
        <v>917543187237</v>
      </c>
      <c r="E46" t="s">
        <v>189</v>
      </c>
      <c r="F46" t="s">
        <v>19</v>
      </c>
      <c r="G46">
        <v>43</v>
      </c>
      <c r="H46" t="s">
        <v>186</v>
      </c>
      <c r="I46">
        <v>49</v>
      </c>
      <c r="J46">
        <v>3</v>
      </c>
      <c r="K46" t="s">
        <v>1330</v>
      </c>
      <c r="L46" s="2">
        <v>44969</v>
      </c>
      <c r="M46" s="6">
        <v>0.93837962962962962</v>
      </c>
      <c r="N46" t="s">
        <v>1309</v>
      </c>
      <c r="O46" s="2">
        <v>44973</v>
      </c>
      <c r="P46" s="6">
        <v>0.11651620370370371</v>
      </c>
      <c r="Q46" t="s">
        <v>436</v>
      </c>
      <c r="R46" t="s">
        <v>407</v>
      </c>
      <c r="S46" t="s">
        <v>712</v>
      </c>
      <c r="T46" t="s">
        <v>720</v>
      </c>
      <c r="U46">
        <v>22</v>
      </c>
      <c r="V46">
        <v>2</v>
      </c>
      <c r="W46">
        <v>4</v>
      </c>
      <c r="X46">
        <v>49</v>
      </c>
      <c r="Y46" t="s">
        <v>682</v>
      </c>
      <c r="Z46" t="s">
        <v>633</v>
      </c>
      <c r="AA46">
        <v>903</v>
      </c>
      <c r="AB46">
        <v>2709</v>
      </c>
      <c r="AC46" t="s">
        <v>407</v>
      </c>
    </row>
    <row r="47" spans="1:29" x14ac:dyDescent="0.35">
      <c r="A47" t="s">
        <v>28</v>
      </c>
      <c r="B47" t="s">
        <v>29</v>
      </c>
      <c r="C47" t="s">
        <v>30</v>
      </c>
      <c r="D47">
        <v>919363577179</v>
      </c>
      <c r="E47" t="s">
        <v>31</v>
      </c>
      <c r="F47" t="s">
        <v>10</v>
      </c>
      <c r="G47">
        <v>44</v>
      </c>
      <c r="H47" t="s">
        <v>28</v>
      </c>
      <c r="I47">
        <v>14</v>
      </c>
      <c r="J47">
        <v>1</v>
      </c>
      <c r="K47" t="s">
        <v>1270</v>
      </c>
      <c r="L47" s="2">
        <v>45124</v>
      </c>
      <c r="M47" s="6">
        <v>0.91523148148148148</v>
      </c>
      <c r="N47" t="s">
        <v>1271</v>
      </c>
      <c r="O47" s="2">
        <v>45134</v>
      </c>
      <c r="P47" s="6">
        <v>0.45010416666666669</v>
      </c>
      <c r="Q47" t="s">
        <v>437</v>
      </c>
      <c r="R47" t="s">
        <v>405</v>
      </c>
      <c r="S47" t="s">
        <v>998</v>
      </c>
      <c r="T47" t="s">
        <v>727</v>
      </c>
      <c r="U47">
        <v>21</v>
      </c>
      <c r="V47">
        <v>10</v>
      </c>
      <c r="W47">
        <v>10</v>
      </c>
      <c r="X47">
        <v>14</v>
      </c>
      <c r="Y47" t="s">
        <v>647</v>
      </c>
      <c r="Z47" t="s">
        <v>633</v>
      </c>
      <c r="AA47">
        <v>1915</v>
      </c>
      <c r="AB47">
        <v>1915</v>
      </c>
      <c r="AC47" t="s">
        <v>405</v>
      </c>
    </row>
    <row r="48" spans="1:29" x14ac:dyDescent="0.35">
      <c r="A48" t="s">
        <v>378</v>
      </c>
      <c r="B48" t="s">
        <v>379</v>
      </c>
      <c r="C48" t="s">
        <v>380</v>
      </c>
      <c r="D48">
        <v>456900126</v>
      </c>
      <c r="E48" t="s">
        <v>381</v>
      </c>
      <c r="F48" t="s">
        <v>10</v>
      </c>
      <c r="G48">
        <v>45</v>
      </c>
      <c r="H48" t="s">
        <v>378</v>
      </c>
      <c r="I48">
        <v>61</v>
      </c>
      <c r="J48">
        <v>5</v>
      </c>
      <c r="K48" t="s">
        <v>1307</v>
      </c>
      <c r="L48" s="2">
        <v>45044</v>
      </c>
      <c r="M48" s="6">
        <v>0.60168981481481476</v>
      </c>
      <c r="N48" t="s">
        <v>1308</v>
      </c>
      <c r="O48" s="2">
        <v>45045</v>
      </c>
      <c r="P48" s="6">
        <v>0.2615277777777778</v>
      </c>
      <c r="Q48" t="s">
        <v>438</v>
      </c>
      <c r="R48" t="s">
        <v>401</v>
      </c>
      <c r="S48" t="s">
        <v>997</v>
      </c>
      <c r="T48" t="s">
        <v>717</v>
      </c>
      <c r="U48">
        <v>14</v>
      </c>
      <c r="V48">
        <v>6</v>
      </c>
      <c r="W48">
        <v>1</v>
      </c>
      <c r="X48">
        <v>61</v>
      </c>
      <c r="Y48" t="s">
        <v>693</v>
      </c>
      <c r="Z48" t="s">
        <v>631</v>
      </c>
      <c r="AA48">
        <v>810</v>
      </c>
      <c r="AB48">
        <v>4050</v>
      </c>
      <c r="AC48" t="s">
        <v>401</v>
      </c>
    </row>
    <row r="49" spans="1:29" x14ac:dyDescent="0.35">
      <c r="A49" t="s">
        <v>233</v>
      </c>
      <c r="B49" t="s">
        <v>234</v>
      </c>
      <c r="C49" t="s">
        <v>235</v>
      </c>
      <c r="D49">
        <v>5869821393</v>
      </c>
      <c r="E49" t="s">
        <v>236</v>
      </c>
      <c r="F49" t="s">
        <v>19</v>
      </c>
      <c r="G49">
        <v>46</v>
      </c>
      <c r="H49" t="s">
        <v>233</v>
      </c>
      <c r="I49">
        <v>22</v>
      </c>
      <c r="J49">
        <v>4</v>
      </c>
      <c r="K49" t="s">
        <v>1363</v>
      </c>
      <c r="L49" s="2">
        <v>45034</v>
      </c>
      <c r="M49" s="6">
        <v>0.13971064814814815</v>
      </c>
      <c r="N49" t="s">
        <v>1364</v>
      </c>
      <c r="O49" s="2">
        <v>45039</v>
      </c>
      <c r="P49" s="6">
        <v>0.33524305555555556</v>
      </c>
      <c r="Q49" t="s">
        <v>188</v>
      </c>
      <c r="R49" t="s">
        <v>424</v>
      </c>
      <c r="S49" t="s">
        <v>997</v>
      </c>
      <c r="T49" t="s">
        <v>731</v>
      </c>
      <c r="U49">
        <v>3</v>
      </c>
      <c r="V49">
        <v>8</v>
      </c>
      <c r="W49">
        <v>5</v>
      </c>
      <c r="X49">
        <v>22</v>
      </c>
      <c r="Y49" t="s">
        <v>655</v>
      </c>
      <c r="Z49" t="s">
        <v>629</v>
      </c>
      <c r="AA49">
        <v>1639</v>
      </c>
      <c r="AB49">
        <v>6556</v>
      </c>
      <c r="AC49" t="s">
        <v>424</v>
      </c>
    </row>
    <row r="50" spans="1:29" x14ac:dyDescent="0.35">
      <c r="A50" t="s">
        <v>55</v>
      </c>
      <c r="B50" t="s">
        <v>56</v>
      </c>
      <c r="C50" t="s">
        <v>57</v>
      </c>
      <c r="D50">
        <v>912112817503</v>
      </c>
      <c r="E50" t="s">
        <v>58</v>
      </c>
      <c r="F50" t="s">
        <v>10</v>
      </c>
      <c r="G50">
        <v>47</v>
      </c>
      <c r="H50" t="s">
        <v>55</v>
      </c>
      <c r="I50">
        <v>7</v>
      </c>
      <c r="J50">
        <v>5</v>
      </c>
      <c r="K50" t="s">
        <v>1261</v>
      </c>
      <c r="L50" s="2">
        <v>44983</v>
      </c>
      <c r="M50" s="6">
        <v>0.54476851851851849</v>
      </c>
      <c r="N50" t="s">
        <v>1258</v>
      </c>
      <c r="O50" s="2">
        <v>44985</v>
      </c>
      <c r="P50" s="6">
        <v>0.2502314814814815</v>
      </c>
      <c r="Q50" t="s">
        <v>402</v>
      </c>
      <c r="R50" t="s">
        <v>414</v>
      </c>
      <c r="S50" t="s">
        <v>712</v>
      </c>
      <c r="T50" t="s">
        <v>720</v>
      </c>
      <c r="U50">
        <v>13</v>
      </c>
      <c r="V50">
        <v>6</v>
      </c>
      <c r="W50">
        <v>2</v>
      </c>
      <c r="X50">
        <v>7</v>
      </c>
      <c r="Y50" t="s">
        <v>639</v>
      </c>
      <c r="Z50" t="s">
        <v>629</v>
      </c>
      <c r="AA50">
        <v>409</v>
      </c>
      <c r="AB50">
        <v>2045</v>
      </c>
      <c r="AC50" t="s">
        <v>414</v>
      </c>
    </row>
    <row r="51" spans="1:29" x14ac:dyDescent="0.35">
      <c r="A51" t="s">
        <v>127</v>
      </c>
      <c r="B51" t="s">
        <v>128</v>
      </c>
      <c r="C51" t="s">
        <v>129</v>
      </c>
      <c r="D51">
        <v>135745753</v>
      </c>
      <c r="E51" t="s">
        <v>130</v>
      </c>
      <c r="F51" t="s">
        <v>10</v>
      </c>
      <c r="G51">
        <v>48</v>
      </c>
      <c r="H51" t="s">
        <v>127</v>
      </c>
      <c r="I51">
        <v>65</v>
      </c>
      <c r="J51">
        <v>4</v>
      </c>
      <c r="K51" t="s">
        <v>1257</v>
      </c>
      <c r="L51" s="2">
        <v>45242</v>
      </c>
      <c r="M51" s="6">
        <v>0.83368055555555554</v>
      </c>
      <c r="N51" t="s">
        <v>1253</v>
      </c>
      <c r="O51" s="2">
        <v>45246</v>
      </c>
      <c r="P51" s="6">
        <v>0.23034722222222223</v>
      </c>
      <c r="Q51" t="s">
        <v>228</v>
      </c>
      <c r="R51" t="s">
        <v>424</v>
      </c>
      <c r="S51" t="s">
        <v>948</v>
      </c>
      <c r="T51" t="s">
        <v>720</v>
      </c>
      <c r="U51">
        <v>20</v>
      </c>
      <c r="V51">
        <v>5</v>
      </c>
      <c r="W51">
        <v>4</v>
      </c>
      <c r="X51">
        <v>65</v>
      </c>
      <c r="Y51" t="s">
        <v>697</v>
      </c>
      <c r="Z51" t="s">
        <v>409</v>
      </c>
      <c r="AA51">
        <v>1895</v>
      </c>
      <c r="AB51">
        <v>7580</v>
      </c>
      <c r="AC51" t="s">
        <v>424</v>
      </c>
    </row>
    <row r="52" spans="1:29" x14ac:dyDescent="0.35">
      <c r="A52" t="s">
        <v>83</v>
      </c>
      <c r="B52" t="s">
        <v>84</v>
      </c>
      <c r="C52" t="s">
        <v>85</v>
      </c>
      <c r="D52">
        <v>1731643700</v>
      </c>
      <c r="E52" t="s">
        <v>86</v>
      </c>
      <c r="F52" t="s">
        <v>19</v>
      </c>
      <c r="G52">
        <v>49</v>
      </c>
      <c r="H52" t="s">
        <v>83</v>
      </c>
      <c r="I52">
        <v>43</v>
      </c>
      <c r="J52">
        <v>1</v>
      </c>
      <c r="K52" t="s">
        <v>1302</v>
      </c>
      <c r="L52" s="2">
        <v>45241</v>
      </c>
      <c r="M52" s="6">
        <v>0.73923611111111109</v>
      </c>
      <c r="N52" t="s">
        <v>1256</v>
      </c>
      <c r="O52" s="2">
        <v>45248</v>
      </c>
      <c r="P52" s="6">
        <v>0.57629629629629631</v>
      </c>
      <c r="Q52" t="s">
        <v>439</v>
      </c>
      <c r="R52" t="s">
        <v>403</v>
      </c>
      <c r="S52" t="s">
        <v>948</v>
      </c>
      <c r="T52" t="s">
        <v>713</v>
      </c>
      <c r="U52">
        <v>17</v>
      </c>
      <c r="V52">
        <v>13</v>
      </c>
      <c r="W52">
        <v>7</v>
      </c>
      <c r="X52">
        <v>43</v>
      </c>
      <c r="Y52" t="s">
        <v>676</v>
      </c>
      <c r="Z52" t="s">
        <v>409</v>
      </c>
      <c r="AA52">
        <v>750</v>
      </c>
      <c r="AB52">
        <v>750</v>
      </c>
      <c r="AC52" t="s">
        <v>403</v>
      </c>
    </row>
    <row r="53" spans="1:29" x14ac:dyDescent="0.35">
      <c r="A53" t="s">
        <v>59</v>
      </c>
      <c r="B53" t="s">
        <v>60</v>
      </c>
      <c r="C53" t="s">
        <v>61</v>
      </c>
      <c r="D53">
        <v>2717671919</v>
      </c>
      <c r="E53" t="s">
        <v>62</v>
      </c>
      <c r="F53" t="s">
        <v>10</v>
      </c>
      <c r="G53">
        <v>50</v>
      </c>
      <c r="H53" t="s">
        <v>59</v>
      </c>
      <c r="I53">
        <v>41</v>
      </c>
      <c r="J53">
        <v>4</v>
      </c>
      <c r="K53" t="s">
        <v>1252</v>
      </c>
      <c r="L53" s="2">
        <v>45239</v>
      </c>
      <c r="M53" s="6">
        <v>0.28927083333333331</v>
      </c>
      <c r="N53" t="s">
        <v>1253</v>
      </c>
      <c r="O53" s="2">
        <v>45246</v>
      </c>
      <c r="P53" s="6">
        <v>0.43011574074074072</v>
      </c>
      <c r="Q53" t="s">
        <v>440</v>
      </c>
      <c r="R53" t="s">
        <v>403</v>
      </c>
      <c r="S53" t="s">
        <v>948</v>
      </c>
      <c r="T53" t="s">
        <v>740</v>
      </c>
      <c r="U53">
        <v>6</v>
      </c>
      <c r="V53">
        <v>10</v>
      </c>
      <c r="W53">
        <v>7</v>
      </c>
      <c r="X53">
        <v>41</v>
      </c>
      <c r="Y53" t="s">
        <v>674</v>
      </c>
      <c r="Z53" t="s">
        <v>635</v>
      </c>
      <c r="AA53">
        <v>1977</v>
      </c>
      <c r="AB53">
        <v>7908</v>
      </c>
      <c r="AC53" t="s">
        <v>403</v>
      </c>
    </row>
    <row r="54" spans="1:29" x14ac:dyDescent="0.35">
      <c r="A54" t="s">
        <v>147</v>
      </c>
      <c r="B54" t="s">
        <v>148</v>
      </c>
      <c r="C54" t="s">
        <v>149</v>
      </c>
      <c r="D54">
        <v>918721850071</v>
      </c>
      <c r="E54" t="s">
        <v>150</v>
      </c>
      <c r="F54" t="s">
        <v>10</v>
      </c>
      <c r="G54">
        <v>51</v>
      </c>
      <c r="H54" t="s">
        <v>147</v>
      </c>
      <c r="I54">
        <v>10</v>
      </c>
      <c r="J54">
        <v>1</v>
      </c>
      <c r="K54" t="s">
        <v>1352</v>
      </c>
      <c r="L54" s="2">
        <v>45000</v>
      </c>
      <c r="M54" s="6">
        <v>0.39153935185185185</v>
      </c>
      <c r="N54" t="s">
        <v>1353</v>
      </c>
      <c r="O54" s="2">
        <v>45004</v>
      </c>
      <c r="P54" s="6">
        <v>0.69907407407407407</v>
      </c>
      <c r="Q54" t="s">
        <v>441</v>
      </c>
      <c r="R54" t="s">
        <v>405</v>
      </c>
      <c r="S54" t="s">
        <v>839</v>
      </c>
      <c r="T54" t="s">
        <v>715</v>
      </c>
      <c r="U54">
        <v>9</v>
      </c>
      <c r="V54">
        <v>16</v>
      </c>
      <c r="W54">
        <v>4</v>
      </c>
      <c r="X54">
        <v>10</v>
      </c>
      <c r="Y54" t="s">
        <v>642</v>
      </c>
      <c r="Z54" t="s">
        <v>638</v>
      </c>
      <c r="AA54">
        <v>259</v>
      </c>
      <c r="AB54">
        <v>259</v>
      </c>
      <c r="AC54" t="s">
        <v>405</v>
      </c>
    </row>
    <row r="55" spans="1:29" x14ac:dyDescent="0.35">
      <c r="A55" t="s">
        <v>95</v>
      </c>
      <c r="B55" t="s">
        <v>96</v>
      </c>
      <c r="C55" t="s">
        <v>97</v>
      </c>
      <c r="D55">
        <v>7196287267</v>
      </c>
      <c r="E55" t="s">
        <v>98</v>
      </c>
      <c r="F55" t="s">
        <v>19</v>
      </c>
      <c r="G55">
        <v>52</v>
      </c>
      <c r="H55" t="s">
        <v>95</v>
      </c>
      <c r="I55">
        <v>9</v>
      </c>
      <c r="J55">
        <v>1</v>
      </c>
      <c r="K55" t="s">
        <v>1280</v>
      </c>
      <c r="L55" s="2">
        <v>45167</v>
      </c>
      <c r="M55" s="6">
        <v>0.83011574074074079</v>
      </c>
      <c r="N55" t="s">
        <v>1281</v>
      </c>
      <c r="O55" s="2">
        <v>45176</v>
      </c>
      <c r="P55" s="6">
        <v>0.1819675925925926</v>
      </c>
      <c r="Q55" t="s">
        <v>442</v>
      </c>
      <c r="R55" t="s">
        <v>409</v>
      </c>
      <c r="S55" t="s">
        <v>887</v>
      </c>
      <c r="T55" t="s">
        <v>731</v>
      </c>
      <c r="U55">
        <v>19</v>
      </c>
      <c r="V55">
        <v>4</v>
      </c>
      <c r="W55">
        <v>9</v>
      </c>
      <c r="X55">
        <v>9</v>
      </c>
      <c r="Y55" t="s">
        <v>641</v>
      </c>
      <c r="Z55" t="s">
        <v>633</v>
      </c>
      <c r="AA55">
        <v>1605</v>
      </c>
      <c r="AB55">
        <v>1605</v>
      </c>
      <c r="AC55" t="s">
        <v>409</v>
      </c>
    </row>
    <row r="56" spans="1:29" x14ac:dyDescent="0.35">
      <c r="A56" t="s">
        <v>182</v>
      </c>
      <c r="B56" t="s">
        <v>183</v>
      </c>
      <c r="C56" t="s">
        <v>184</v>
      </c>
      <c r="D56">
        <v>6789522856</v>
      </c>
      <c r="E56" t="s">
        <v>185</v>
      </c>
      <c r="F56" t="s">
        <v>10</v>
      </c>
      <c r="G56">
        <v>53</v>
      </c>
      <c r="H56" t="s">
        <v>182</v>
      </c>
      <c r="I56">
        <v>9</v>
      </c>
      <c r="J56">
        <v>5</v>
      </c>
      <c r="K56" t="s">
        <v>1278</v>
      </c>
      <c r="L56" s="2">
        <v>45158</v>
      </c>
      <c r="M56" s="6">
        <v>0.35121527777777778</v>
      </c>
      <c r="N56" t="s">
        <v>1362</v>
      </c>
      <c r="O56" s="2">
        <v>45165</v>
      </c>
      <c r="P56" s="6">
        <v>0.24966435185185185</v>
      </c>
      <c r="Q56" t="s">
        <v>443</v>
      </c>
      <c r="R56" t="s">
        <v>409</v>
      </c>
      <c r="S56" t="s">
        <v>887</v>
      </c>
      <c r="T56" t="s">
        <v>720</v>
      </c>
      <c r="U56">
        <v>8</v>
      </c>
      <c r="V56">
        <v>5</v>
      </c>
      <c r="W56">
        <v>7</v>
      </c>
      <c r="X56">
        <v>9</v>
      </c>
      <c r="Y56" t="s">
        <v>641</v>
      </c>
      <c r="Z56" t="s">
        <v>633</v>
      </c>
      <c r="AA56">
        <v>1605</v>
      </c>
      <c r="AB56">
        <v>8025</v>
      </c>
      <c r="AC56" t="s">
        <v>409</v>
      </c>
    </row>
    <row r="57" spans="1:29" x14ac:dyDescent="0.35">
      <c r="A57" t="s">
        <v>233</v>
      </c>
      <c r="B57" t="s">
        <v>234</v>
      </c>
      <c r="C57" t="s">
        <v>235</v>
      </c>
      <c r="D57">
        <v>5869821393</v>
      </c>
      <c r="E57" t="s">
        <v>236</v>
      </c>
      <c r="F57" t="s">
        <v>19</v>
      </c>
      <c r="G57">
        <v>54</v>
      </c>
      <c r="H57" t="s">
        <v>233</v>
      </c>
      <c r="I57">
        <v>30</v>
      </c>
      <c r="J57">
        <v>1</v>
      </c>
      <c r="K57" t="s">
        <v>1365</v>
      </c>
      <c r="L57" s="2">
        <v>45029</v>
      </c>
      <c r="M57" s="6">
        <v>0.41320601851851851</v>
      </c>
      <c r="N57" t="s">
        <v>1364</v>
      </c>
      <c r="O57" s="2">
        <v>45039</v>
      </c>
      <c r="P57" s="6">
        <v>0.60484953703703703</v>
      </c>
      <c r="Q57" t="s">
        <v>319</v>
      </c>
      <c r="R57" t="s">
        <v>401</v>
      </c>
      <c r="S57" t="s">
        <v>997</v>
      </c>
      <c r="T57" t="s">
        <v>740</v>
      </c>
      <c r="U57">
        <v>9</v>
      </c>
      <c r="V57">
        <v>14</v>
      </c>
      <c r="W57">
        <v>10</v>
      </c>
      <c r="X57">
        <v>30</v>
      </c>
      <c r="Y57" t="s">
        <v>663</v>
      </c>
      <c r="Z57" t="s">
        <v>633</v>
      </c>
      <c r="AA57">
        <v>751</v>
      </c>
      <c r="AB57">
        <v>751</v>
      </c>
      <c r="AC57" t="s">
        <v>401</v>
      </c>
    </row>
    <row r="58" spans="1:29" x14ac:dyDescent="0.35">
      <c r="A58" t="s">
        <v>163</v>
      </c>
      <c r="B58" t="s">
        <v>164</v>
      </c>
      <c r="C58" t="s">
        <v>165</v>
      </c>
      <c r="D58">
        <v>918810621361</v>
      </c>
      <c r="E58" t="s">
        <v>166</v>
      </c>
      <c r="F58" t="s">
        <v>10</v>
      </c>
      <c r="G58">
        <v>55</v>
      </c>
      <c r="H58" t="s">
        <v>163</v>
      </c>
      <c r="I58">
        <v>5</v>
      </c>
      <c r="J58">
        <v>1</v>
      </c>
      <c r="K58" t="s">
        <v>1262</v>
      </c>
      <c r="L58" s="2">
        <v>44965</v>
      </c>
      <c r="M58" s="6">
        <v>0.33410879629629631</v>
      </c>
      <c r="N58" t="s">
        <v>1263</v>
      </c>
      <c r="O58" s="2">
        <v>44970</v>
      </c>
      <c r="P58" s="6">
        <v>0.32150462962962961</v>
      </c>
      <c r="Q58" t="s">
        <v>26</v>
      </c>
      <c r="R58" t="s">
        <v>424</v>
      </c>
      <c r="S58" t="s">
        <v>712</v>
      </c>
      <c r="T58" t="s">
        <v>715</v>
      </c>
      <c r="U58">
        <v>8</v>
      </c>
      <c r="V58">
        <v>7</v>
      </c>
      <c r="W58">
        <v>5</v>
      </c>
      <c r="X58">
        <v>5</v>
      </c>
      <c r="Y58" t="s">
        <v>636</v>
      </c>
      <c r="Z58" t="s">
        <v>633</v>
      </c>
      <c r="AA58">
        <v>1444</v>
      </c>
      <c r="AB58">
        <v>1444</v>
      </c>
      <c r="AC58" t="s">
        <v>424</v>
      </c>
    </row>
    <row r="59" spans="1:29" x14ac:dyDescent="0.35">
      <c r="A59" t="s">
        <v>370</v>
      </c>
      <c r="B59" t="s">
        <v>371</v>
      </c>
      <c r="C59" t="s">
        <v>372</v>
      </c>
      <c r="D59">
        <v>2769457161</v>
      </c>
      <c r="E59" t="s">
        <v>373</v>
      </c>
      <c r="F59" t="s">
        <v>10</v>
      </c>
      <c r="G59">
        <v>56</v>
      </c>
      <c r="H59" t="s">
        <v>370</v>
      </c>
      <c r="I59">
        <v>58</v>
      </c>
      <c r="J59">
        <v>5</v>
      </c>
      <c r="K59" t="s">
        <v>1262</v>
      </c>
      <c r="L59" s="2">
        <v>44965</v>
      </c>
      <c r="M59" s="6">
        <v>0.50819444444444439</v>
      </c>
      <c r="N59" t="s">
        <v>1263</v>
      </c>
      <c r="O59" s="2">
        <v>44970</v>
      </c>
      <c r="P59" s="6">
        <v>0.78609953703703705</v>
      </c>
      <c r="Q59" t="s">
        <v>81</v>
      </c>
      <c r="R59" t="s">
        <v>407</v>
      </c>
      <c r="S59" t="s">
        <v>712</v>
      </c>
      <c r="T59" t="s">
        <v>715</v>
      </c>
      <c r="U59">
        <v>12</v>
      </c>
      <c r="V59">
        <v>18</v>
      </c>
      <c r="W59">
        <v>5</v>
      </c>
      <c r="X59">
        <v>58</v>
      </c>
      <c r="Y59" t="s">
        <v>690</v>
      </c>
      <c r="Z59" t="s">
        <v>638</v>
      </c>
      <c r="AA59">
        <v>1492</v>
      </c>
      <c r="AB59">
        <v>7460</v>
      </c>
      <c r="AC59" t="s">
        <v>407</v>
      </c>
    </row>
    <row r="60" spans="1:29" x14ac:dyDescent="0.35">
      <c r="A60" t="s">
        <v>351</v>
      </c>
      <c r="B60" t="s">
        <v>352</v>
      </c>
      <c r="C60" t="s">
        <v>353</v>
      </c>
      <c r="D60">
        <v>3327374841</v>
      </c>
      <c r="E60" t="s">
        <v>354</v>
      </c>
      <c r="F60" t="s">
        <v>10</v>
      </c>
      <c r="G60">
        <v>57</v>
      </c>
      <c r="H60" t="s">
        <v>351</v>
      </c>
      <c r="I60">
        <v>35</v>
      </c>
      <c r="J60">
        <v>5</v>
      </c>
      <c r="K60" t="s">
        <v>1261</v>
      </c>
      <c r="L60" s="2">
        <v>44983</v>
      </c>
      <c r="M60" s="6">
        <v>0.33350694444444445</v>
      </c>
      <c r="N60" t="s">
        <v>1267</v>
      </c>
      <c r="O60" s="2">
        <v>44991</v>
      </c>
      <c r="P60" s="6">
        <v>0.5191203703703704</v>
      </c>
      <c r="Q60" t="s">
        <v>444</v>
      </c>
      <c r="R60" t="s">
        <v>414</v>
      </c>
      <c r="S60" t="s">
        <v>712</v>
      </c>
      <c r="T60" t="s">
        <v>720</v>
      </c>
      <c r="U60">
        <v>8</v>
      </c>
      <c r="V60">
        <v>12</v>
      </c>
      <c r="W60">
        <v>8</v>
      </c>
      <c r="X60">
        <v>35</v>
      </c>
      <c r="Y60" t="s">
        <v>668</v>
      </c>
      <c r="Z60" t="s">
        <v>633</v>
      </c>
      <c r="AA60">
        <v>1865</v>
      </c>
      <c r="AB60">
        <v>9325</v>
      </c>
      <c r="AC60" t="s">
        <v>414</v>
      </c>
    </row>
    <row r="61" spans="1:29" x14ac:dyDescent="0.35">
      <c r="A61" t="s">
        <v>302</v>
      </c>
      <c r="B61" t="s">
        <v>303</v>
      </c>
      <c r="C61" t="s">
        <v>8</v>
      </c>
      <c r="D61">
        <v>910413737551</v>
      </c>
      <c r="E61" t="s">
        <v>304</v>
      </c>
      <c r="F61" t="s">
        <v>10</v>
      </c>
      <c r="G61">
        <v>58</v>
      </c>
      <c r="H61" t="s">
        <v>302</v>
      </c>
      <c r="I61">
        <v>36</v>
      </c>
      <c r="J61">
        <v>1</v>
      </c>
      <c r="K61" t="s">
        <v>1370</v>
      </c>
      <c r="L61" s="2">
        <v>44932</v>
      </c>
      <c r="M61" s="6">
        <v>0.11909722222222222</v>
      </c>
      <c r="N61" t="s">
        <v>1312</v>
      </c>
      <c r="O61" s="2">
        <v>44941</v>
      </c>
      <c r="P61" s="6">
        <v>0.35159722222222223</v>
      </c>
      <c r="Q61" t="s">
        <v>445</v>
      </c>
      <c r="R61" t="s">
        <v>405</v>
      </c>
      <c r="S61" t="s">
        <v>1002</v>
      </c>
      <c r="T61" t="s">
        <v>717</v>
      </c>
      <c r="U61">
        <v>2</v>
      </c>
      <c r="V61">
        <v>8</v>
      </c>
      <c r="W61">
        <v>9</v>
      </c>
      <c r="X61">
        <v>36</v>
      </c>
      <c r="Y61" t="s">
        <v>669</v>
      </c>
      <c r="Z61" t="s">
        <v>631</v>
      </c>
      <c r="AA61">
        <v>203</v>
      </c>
      <c r="AB61">
        <v>203</v>
      </c>
      <c r="AC61" t="s">
        <v>405</v>
      </c>
    </row>
    <row r="62" spans="1:29" x14ac:dyDescent="0.35">
      <c r="A62" t="s">
        <v>167</v>
      </c>
      <c r="B62" t="s">
        <v>168</v>
      </c>
      <c r="C62" t="s">
        <v>169</v>
      </c>
      <c r="D62">
        <v>625408216</v>
      </c>
      <c r="E62" t="s">
        <v>170</v>
      </c>
      <c r="F62" t="s">
        <v>19</v>
      </c>
      <c r="G62">
        <v>59</v>
      </c>
      <c r="H62" t="s">
        <v>167</v>
      </c>
      <c r="I62">
        <v>51</v>
      </c>
      <c r="J62">
        <v>5</v>
      </c>
      <c r="K62" t="s">
        <v>1334</v>
      </c>
      <c r="L62" s="2">
        <v>45103</v>
      </c>
      <c r="M62" s="6">
        <v>0.1640625</v>
      </c>
      <c r="N62" t="s">
        <v>1341</v>
      </c>
      <c r="O62" s="2">
        <v>45105</v>
      </c>
      <c r="P62" s="6">
        <v>0.84032407407407406</v>
      </c>
      <c r="Q62" t="s">
        <v>446</v>
      </c>
      <c r="R62" t="s">
        <v>424</v>
      </c>
      <c r="S62" t="s">
        <v>1000</v>
      </c>
      <c r="T62" t="s">
        <v>727</v>
      </c>
      <c r="U62">
        <v>3</v>
      </c>
      <c r="V62">
        <v>20</v>
      </c>
      <c r="W62">
        <v>2</v>
      </c>
      <c r="X62">
        <v>51</v>
      </c>
      <c r="Y62" t="s">
        <v>684</v>
      </c>
      <c r="Z62" t="s">
        <v>629</v>
      </c>
      <c r="AA62">
        <v>1084</v>
      </c>
      <c r="AB62">
        <v>5420</v>
      </c>
      <c r="AC62" t="s">
        <v>424</v>
      </c>
    </row>
    <row r="63" spans="1:29" x14ac:dyDescent="0.35">
      <c r="A63" t="s">
        <v>95</v>
      </c>
      <c r="B63" t="s">
        <v>96</v>
      </c>
      <c r="C63" t="s">
        <v>97</v>
      </c>
      <c r="D63">
        <v>7196287267</v>
      </c>
      <c r="E63" t="s">
        <v>98</v>
      </c>
      <c r="F63" t="s">
        <v>19</v>
      </c>
      <c r="G63">
        <v>60</v>
      </c>
      <c r="H63" t="s">
        <v>95</v>
      </c>
      <c r="I63">
        <v>5</v>
      </c>
      <c r="J63">
        <v>2</v>
      </c>
      <c r="K63" t="s">
        <v>1264</v>
      </c>
      <c r="L63" s="2">
        <v>45273</v>
      </c>
      <c r="M63" s="6">
        <v>0.2824652777777778</v>
      </c>
      <c r="N63" t="s">
        <v>1265</v>
      </c>
      <c r="O63" s="2">
        <v>45275</v>
      </c>
      <c r="P63" s="6">
        <v>0.54439814814814813</v>
      </c>
      <c r="Q63" t="s">
        <v>447</v>
      </c>
      <c r="R63" t="s">
        <v>424</v>
      </c>
      <c r="S63" t="s">
        <v>996</v>
      </c>
      <c r="T63" t="s">
        <v>715</v>
      </c>
      <c r="U63">
        <v>6</v>
      </c>
      <c r="V63">
        <v>13</v>
      </c>
      <c r="W63">
        <v>2</v>
      </c>
      <c r="X63">
        <v>5</v>
      </c>
      <c r="Y63" t="s">
        <v>636</v>
      </c>
      <c r="Z63" t="s">
        <v>633</v>
      </c>
      <c r="AA63">
        <v>1444</v>
      </c>
      <c r="AB63">
        <v>2888</v>
      </c>
      <c r="AC63" t="s">
        <v>424</v>
      </c>
    </row>
    <row r="64" spans="1:29" x14ac:dyDescent="0.35">
      <c r="A64" t="s">
        <v>230</v>
      </c>
      <c r="B64" t="s">
        <v>231</v>
      </c>
      <c r="C64" t="s">
        <v>196</v>
      </c>
      <c r="D64">
        <v>919771604920</v>
      </c>
      <c r="E64" t="s">
        <v>232</v>
      </c>
      <c r="F64" t="s">
        <v>19</v>
      </c>
      <c r="G64">
        <v>61</v>
      </c>
      <c r="H64" t="s">
        <v>230</v>
      </c>
      <c r="I64">
        <v>44</v>
      </c>
      <c r="J64">
        <v>2</v>
      </c>
      <c r="K64" t="s">
        <v>1255</v>
      </c>
      <c r="L64" s="2">
        <v>45238</v>
      </c>
      <c r="M64" s="6">
        <v>0.93501157407407409</v>
      </c>
      <c r="N64" t="s">
        <v>1369</v>
      </c>
      <c r="O64" s="2">
        <v>45240</v>
      </c>
      <c r="P64" s="6">
        <v>0.33924768518518517</v>
      </c>
      <c r="Q64" t="s">
        <v>448</v>
      </c>
      <c r="R64" t="s">
        <v>403</v>
      </c>
      <c r="S64" t="s">
        <v>948</v>
      </c>
      <c r="T64" t="s">
        <v>715</v>
      </c>
      <c r="U64">
        <v>22</v>
      </c>
      <c r="V64">
        <v>8</v>
      </c>
      <c r="W64">
        <v>2</v>
      </c>
      <c r="X64">
        <v>44</v>
      </c>
      <c r="Y64" t="s">
        <v>677</v>
      </c>
      <c r="Z64" t="s">
        <v>631</v>
      </c>
      <c r="AA64">
        <v>794</v>
      </c>
      <c r="AB64">
        <v>1588</v>
      </c>
      <c r="AC64" t="s">
        <v>403</v>
      </c>
    </row>
    <row r="65" spans="1:29" x14ac:dyDescent="0.35">
      <c r="A65" t="s">
        <v>290</v>
      </c>
      <c r="B65" t="s">
        <v>291</v>
      </c>
      <c r="C65" t="s">
        <v>292</v>
      </c>
      <c r="D65">
        <v>919182523205</v>
      </c>
      <c r="E65" t="s">
        <v>293</v>
      </c>
      <c r="F65" t="s">
        <v>10</v>
      </c>
      <c r="G65">
        <v>62</v>
      </c>
      <c r="H65" t="s">
        <v>290</v>
      </c>
      <c r="I65">
        <v>6</v>
      </c>
      <c r="J65">
        <v>4</v>
      </c>
      <c r="K65" t="s">
        <v>1300</v>
      </c>
      <c r="L65" s="2">
        <v>44987</v>
      </c>
      <c r="M65" s="6">
        <v>0.64642361111111113</v>
      </c>
      <c r="N65" t="s">
        <v>1267</v>
      </c>
      <c r="O65" s="2">
        <v>44991</v>
      </c>
      <c r="P65" s="6">
        <v>0.99421296296296291</v>
      </c>
      <c r="Q65" t="s">
        <v>192</v>
      </c>
      <c r="R65" t="s">
        <v>414</v>
      </c>
      <c r="S65" t="s">
        <v>839</v>
      </c>
      <c r="T65" t="s">
        <v>740</v>
      </c>
      <c r="U65">
        <v>15</v>
      </c>
      <c r="V65">
        <v>23</v>
      </c>
      <c r="W65">
        <v>4</v>
      </c>
      <c r="X65">
        <v>6</v>
      </c>
      <c r="Y65" t="s">
        <v>637</v>
      </c>
      <c r="Z65" t="s">
        <v>638</v>
      </c>
      <c r="AA65">
        <v>1112</v>
      </c>
      <c r="AB65">
        <v>4448</v>
      </c>
      <c r="AC65" t="s">
        <v>414</v>
      </c>
    </row>
    <row r="66" spans="1:29" x14ac:dyDescent="0.35">
      <c r="A66" t="s">
        <v>223</v>
      </c>
      <c r="B66" t="s">
        <v>224</v>
      </c>
      <c r="C66" t="s">
        <v>121</v>
      </c>
      <c r="D66">
        <v>9732644810</v>
      </c>
      <c r="E66" t="s">
        <v>225</v>
      </c>
      <c r="F66" t="s">
        <v>19</v>
      </c>
      <c r="G66">
        <v>63</v>
      </c>
      <c r="H66" t="s">
        <v>223</v>
      </c>
      <c r="I66">
        <v>42</v>
      </c>
      <c r="J66">
        <v>3</v>
      </c>
      <c r="K66" t="s">
        <v>1333</v>
      </c>
      <c r="L66" s="2">
        <v>45102</v>
      </c>
      <c r="M66" s="6">
        <v>0.26571759259259259</v>
      </c>
      <c r="N66" t="s">
        <v>1334</v>
      </c>
      <c r="O66" s="2">
        <v>45103</v>
      </c>
      <c r="P66" s="6">
        <v>0.65282407407407406</v>
      </c>
      <c r="Q66" t="s">
        <v>449</v>
      </c>
      <c r="R66" t="s">
        <v>424</v>
      </c>
      <c r="S66" t="s">
        <v>1000</v>
      </c>
      <c r="T66" t="s">
        <v>720</v>
      </c>
      <c r="U66">
        <v>6</v>
      </c>
      <c r="V66">
        <v>15</v>
      </c>
      <c r="W66">
        <v>1</v>
      </c>
      <c r="X66">
        <v>42</v>
      </c>
      <c r="Y66" t="s">
        <v>675</v>
      </c>
      <c r="Z66" t="s">
        <v>635</v>
      </c>
      <c r="AA66">
        <v>1744</v>
      </c>
      <c r="AB66">
        <v>5232</v>
      </c>
      <c r="AC66" t="s">
        <v>424</v>
      </c>
    </row>
    <row r="67" spans="1:29" x14ac:dyDescent="0.35">
      <c r="A67" t="s">
        <v>63</v>
      </c>
      <c r="B67" t="s">
        <v>64</v>
      </c>
      <c r="C67" t="s">
        <v>65</v>
      </c>
      <c r="D67">
        <v>918664164910</v>
      </c>
      <c r="E67" t="s">
        <v>66</v>
      </c>
      <c r="F67" t="s">
        <v>10</v>
      </c>
      <c r="G67">
        <v>64</v>
      </c>
      <c r="H67" t="s">
        <v>63</v>
      </c>
      <c r="I67">
        <v>25</v>
      </c>
      <c r="J67">
        <v>1</v>
      </c>
      <c r="K67" t="s">
        <v>1322</v>
      </c>
      <c r="L67" s="2">
        <v>45089</v>
      </c>
      <c r="M67" s="6">
        <v>0.11711805555555556</v>
      </c>
      <c r="N67" t="s">
        <v>1323</v>
      </c>
      <c r="O67" s="2">
        <v>45092</v>
      </c>
      <c r="P67" s="6">
        <v>0.92061342592592588</v>
      </c>
      <c r="Q67" t="s">
        <v>450</v>
      </c>
      <c r="R67" t="s">
        <v>401</v>
      </c>
      <c r="S67" t="s">
        <v>1000</v>
      </c>
      <c r="T67" t="s">
        <v>727</v>
      </c>
      <c r="U67">
        <v>2</v>
      </c>
      <c r="V67">
        <v>22</v>
      </c>
      <c r="W67">
        <v>3</v>
      </c>
      <c r="X67">
        <v>25</v>
      </c>
      <c r="Y67" t="s">
        <v>658</v>
      </c>
      <c r="Z67" t="s">
        <v>631</v>
      </c>
      <c r="AA67">
        <v>1202</v>
      </c>
      <c r="AB67">
        <v>1202</v>
      </c>
      <c r="AC67" t="s">
        <v>401</v>
      </c>
    </row>
    <row r="68" spans="1:29" x14ac:dyDescent="0.35">
      <c r="A68" t="s">
        <v>135</v>
      </c>
      <c r="B68" t="s">
        <v>136</v>
      </c>
      <c r="C68" t="s">
        <v>137</v>
      </c>
      <c r="D68">
        <v>5713958095</v>
      </c>
      <c r="E68" t="s">
        <v>138</v>
      </c>
      <c r="F68" t="s">
        <v>10</v>
      </c>
      <c r="G68">
        <v>65</v>
      </c>
      <c r="H68" t="s">
        <v>135</v>
      </c>
      <c r="I68">
        <v>54</v>
      </c>
      <c r="J68">
        <v>2</v>
      </c>
      <c r="K68" t="s">
        <v>1342</v>
      </c>
      <c r="L68" s="2">
        <v>45170</v>
      </c>
      <c r="M68" s="6">
        <v>0.5433796296296296</v>
      </c>
      <c r="N68" t="s">
        <v>1343</v>
      </c>
      <c r="O68" s="2">
        <v>45180</v>
      </c>
      <c r="P68" s="6">
        <v>0.27351851851851849</v>
      </c>
      <c r="Q68" t="s">
        <v>451</v>
      </c>
      <c r="R68" t="s">
        <v>401</v>
      </c>
      <c r="S68" t="s">
        <v>1005</v>
      </c>
      <c r="T68" t="s">
        <v>717</v>
      </c>
      <c r="U68">
        <v>13</v>
      </c>
      <c r="V68">
        <v>6</v>
      </c>
      <c r="W68">
        <v>10</v>
      </c>
      <c r="X68">
        <v>54</v>
      </c>
      <c r="Y68" t="s">
        <v>687</v>
      </c>
      <c r="Z68" t="s">
        <v>638</v>
      </c>
      <c r="AA68">
        <v>1236</v>
      </c>
      <c r="AB68">
        <v>2472</v>
      </c>
      <c r="AC68" t="s">
        <v>401</v>
      </c>
    </row>
    <row r="69" spans="1:29" x14ac:dyDescent="0.35">
      <c r="A69" t="s">
        <v>71</v>
      </c>
      <c r="B69" t="s">
        <v>72</v>
      </c>
      <c r="C69" t="s">
        <v>73</v>
      </c>
      <c r="D69">
        <v>912738556486</v>
      </c>
      <c r="E69" t="s">
        <v>74</v>
      </c>
      <c r="F69" t="s">
        <v>19</v>
      </c>
      <c r="G69">
        <v>66</v>
      </c>
      <c r="H69" t="s">
        <v>71</v>
      </c>
      <c r="I69">
        <v>35</v>
      </c>
      <c r="J69">
        <v>5</v>
      </c>
      <c r="K69" t="s">
        <v>1261</v>
      </c>
      <c r="L69" s="2">
        <v>44983</v>
      </c>
      <c r="M69" s="6">
        <v>0.87550925925925926</v>
      </c>
      <c r="N69" t="s">
        <v>1332</v>
      </c>
      <c r="O69" s="2">
        <v>44984</v>
      </c>
      <c r="P69" s="6">
        <v>0.26803240740740741</v>
      </c>
      <c r="Q69" t="s">
        <v>449</v>
      </c>
      <c r="R69" t="s">
        <v>414</v>
      </c>
      <c r="S69" t="s">
        <v>712</v>
      </c>
      <c r="T69" t="s">
        <v>720</v>
      </c>
      <c r="U69">
        <v>21</v>
      </c>
      <c r="V69">
        <v>6</v>
      </c>
      <c r="W69">
        <v>1</v>
      </c>
      <c r="X69">
        <v>35</v>
      </c>
      <c r="Y69" t="s">
        <v>668</v>
      </c>
      <c r="Z69" t="s">
        <v>633</v>
      </c>
      <c r="AA69">
        <v>1865</v>
      </c>
      <c r="AB69">
        <v>9325</v>
      </c>
      <c r="AC69" t="s">
        <v>414</v>
      </c>
    </row>
    <row r="70" spans="1:29" x14ac:dyDescent="0.35">
      <c r="A70" t="s">
        <v>190</v>
      </c>
      <c r="B70" t="s">
        <v>191</v>
      </c>
      <c r="C70" t="s">
        <v>192</v>
      </c>
      <c r="D70">
        <v>910798274175</v>
      </c>
      <c r="E70" t="s">
        <v>193</v>
      </c>
      <c r="F70" t="s">
        <v>19</v>
      </c>
      <c r="G70">
        <v>67</v>
      </c>
      <c r="H70" t="s">
        <v>190</v>
      </c>
      <c r="I70">
        <v>10</v>
      </c>
      <c r="J70">
        <v>2</v>
      </c>
      <c r="K70" t="s">
        <v>1287</v>
      </c>
      <c r="L70" s="2">
        <v>45113</v>
      </c>
      <c r="M70" s="6">
        <v>0.72802083333333334</v>
      </c>
      <c r="N70" t="s">
        <v>1246</v>
      </c>
      <c r="O70" s="2">
        <v>45121</v>
      </c>
      <c r="P70" s="6">
        <v>0.88265046296296301</v>
      </c>
      <c r="Q70" t="s">
        <v>452</v>
      </c>
      <c r="R70" t="s">
        <v>405</v>
      </c>
      <c r="S70" t="s">
        <v>998</v>
      </c>
      <c r="T70" t="s">
        <v>740</v>
      </c>
      <c r="U70">
        <v>17</v>
      </c>
      <c r="V70">
        <v>21</v>
      </c>
      <c r="W70">
        <v>8</v>
      </c>
      <c r="X70">
        <v>10</v>
      </c>
      <c r="Y70" t="s">
        <v>642</v>
      </c>
      <c r="Z70" t="s">
        <v>638</v>
      </c>
      <c r="AA70">
        <v>259</v>
      </c>
      <c r="AB70">
        <v>518</v>
      </c>
      <c r="AC70" t="s">
        <v>405</v>
      </c>
    </row>
    <row r="71" spans="1:29" x14ac:dyDescent="0.35">
      <c r="A71" t="s">
        <v>202</v>
      </c>
      <c r="B71" t="s">
        <v>203</v>
      </c>
      <c r="C71" t="s">
        <v>200</v>
      </c>
      <c r="D71">
        <v>911157961919</v>
      </c>
      <c r="E71" t="s">
        <v>204</v>
      </c>
      <c r="F71" t="s">
        <v>10</v>
      </c>
      <c r="G71">
        <v>68</v>
      </c>
      <c r="H71" t="s">
        <v>202</v>
      </c>
      <c r="I71">
        <v>34</v>
      </c>
      <c r="J71">
        <v>4</v>
      </c>
      <c r="K71" t="s">
        <v>1366</v>
      </c>
      <c r="L71" s="2">
        <v>45163</v>
      </c>
      <c r="M71" s="6">
        <v>0.94719907407407411</v>
      </c>
      <c r="N71" t="s">
        <v>1367</v>
      </c>
      <c r="O71" s="2">
        <v>45169</v>
      </c>
      <c r="P71" s="6">
        <v>0.8966898148148148</v>
      </c>
      <c r="Q71" t="s">
        <v>444</v>
      </c>
      <c r="R71" t="s">
        <v>409</v>
      </c>
      <c r="S71" t="s">
        <v>887</v>
      </c>
      <c r="T71" t="s">
        <v>717</v>
      </c>
      <c r="U71">
        <v>22</v>
      </c>
      <c r="V71">
        <v>21</v>
      </c>
      <c r="W71">
        <v>6</v>
      </c>
      <c r="X71">
        <v>34</v>
      </c>
      <c r="Y71" t="s">
        <v>667</v>
      </c>
      <c r="Z71" t="s">
        <v>629</v>
      </c>
      <c r="AA71">
        <v>1335</v>
      </c>
      <c r="AB71">
        <v>5340</v>
      </c>
      <c r="AC71" t="s">
        <v>409</v>
      </c>
    </row>
    <row r="72" spans="1:29" x14ac:dyDescent="0.35">
      <c r="A72" t="s">
        <v>355</v>
      </c>
      <c r="B72" t="s">
        <v>356</v>
      </c>
      <c r="C72" t="s">
        <v>357</v>
      </c>
      <c r="D72">
        <v>915525478357</v>
      </c>
      <c r="E72" t="s">
        <v>358</v>
      </c>
      <c r="F72" t="s">
        <v>10</v>
      </c>
      <c r="G72">
        <v>69</v>
      </c>
      <c r="H72" t="s">
        <v>355</v>
      </c>
      <c r="I72">
        <v>12</v>
      </c>
      <c r="J72">
        <v>4</v>
      </c>
      <c r="K72" t="s">
        <v>1290</v>
      </c>
      <c r="L72" s="2">
        <v>45171</v>
      </c>
      <c r="M72" s="6">
        <v>0.80672453703703706</v>
      </c>
      <c r="N72" t="s">
        <v>1291</v>
      </c>
      <c r="O72" s="2">
        <v>45177</v>
      </c>
      <c r="P72" s="6">
        <v>0.3958564814814815</v>
      </c>
      <c r="Q72" t="s">
        <v>284</v>
      </c>
      <c r="R72" t="s">
        <v>401</v>
      </c>
      <c r="S72" t="s">
        <v>1005</v>
      </c>
      <c r="T72" t="s">
        <v>713</v>
      </c>
      <c r="U72">
        <v>19</v>
      </c>
      <c r="V72">
        <v>9</v>
      </c>
      <c r="W72">
        <v>6</v>
      </c>
      <c r="X72">
        <v>12</v>
      </c>
      <c r="Y72" t="s">
        <v>645</v>
      </c>
      <c r="Z72" t="s">
        <v>631</v>
      </c>
      <c r="AA72">
        <v>672</v>
      </c>
      <c r="AB72">
        <v>2688</v>
      </c>
      <c r="AC72" t="s">
        <v>401</v>
      </c>
    </row>
    <row r="73" spans="1:29" x14ac:dyDescent="0.35">
      <c r="A73" t="s">
        <v>151</v>
      </c>
      <c r="B73" t="s">
        <v>152</v>
      </c>
      <c r="C73" t="s">
        <v>153</v>
      </c>
      <c r="D73">
        <v>1972392634</v>
      </c>
      <c r="E73" t="s">
        <v>154</v>
      </c>
      <c r="F73" t="s">
        <v>19</v>
      </c>
      <c r="G73">
        <v>70</v>
      </c>
      <c r="H73" t="s">
        <v>151</v>
      </c>
      <c r="I73">
        <v>17</v>
      </c>
      <c r="J73">
        <v>1</v>
      </c>
      <c r="K73" t="s">
        <v>1248</v>
      </c>
      <c r="L73" s="2">
        <v>45197</v>
      </c>
      <c r="M73" s="6">
        <v>0.18135416666666668</v>
      </c>
      <c r="N73" t="s">
        <v>1249</v>
      </c>
      <c r="O73" s="2">
        <v>45202</v>
      </c>
      <c r="P73" s="6">
        <v>0.48927083333333332</v>
      </c>
      <c r="Q73" t="s">
        <v>420</v>
      </c>
      <c r="R73" t="s">
        <v>401</v>
      </c>
      <c r="S73" t="s">
        <v>1005</v>
      </c>
      <c r="T73" t="s">
        <v>740</v>
      </c>
      <c r="U73">
        <v>4</v>
      </c>
      <c r="V73">
        <v>11</v>
      </c>
      <c r="W73">
        <v>5</v>
      </c>
      <c r="X73">
        <v>17</v>
      </c>
      <c r="Y73" t="s">
        <v>650</v>
      </c>
      <c r="Z73" t="s">
        <v>629</v>
      </c>
      <c r="AA73">
        <v>1899</v>
      </c>
      <c r="AB73">
        <v>1899</v>
      </c>
      <c r="AC73" t="s">
        <v>401</v>
      </c>
    </row>
    <row r="74" spans="1:29" x14ac:dyDescent="0.35">
      <c r="A74" t="s">
        <v>55</v>
      </c>
      <c r="B74" t="s">
        <v>56</v>
      </c>
      <c r="C74" t="s">
        <v>57</v>
      </c>
      <c r="D74">
        <v>912112817503</v>
      </c>
      <c r="E74" t="s">
        <v>58</v>
      </c>
      <c r="F74" t="s">
        <v>10</v>
      </c>
      <c r="G74">
        <v>71</v>
      </c>
      <c r="H74" t="s">
        <v>55</v>
      </c>
      <c r="I74">
        <v>9</v>
      </c>
      <c r="J74">
        <v>5</v>
      </c>
      <c r="K74" t="s">
        <v>1278</v>
      </c>
      <c r="L74" s="2">
        <v>45158</v>
      </c>
      <c r="M74" s="6">
        <v>0.68895833333333334</v>
      </c>
      <c r="N74" t="s">
        <v>1279</v>
      </c>
      <c r="O74" s="2">
        <v>45166</v>
      </c>
      <c r="P74" s="6">
        <v>0.5635648148148148</v>
      </c>
      <c r="Q74" t="s">
        <v>415</v>
      </c>
      <c r="R74" t="s">
        <v>409</v>
      </c>
      <c r="S74" t="s">
        <v>887</v>
      </c>
      <c r="T74" t="s">
        <v>720</v>
      </c>
      <c r="U74">
        <v>16</v>
      </c>
      <c r="V74">
        <v>13</v>
      </c>
      <c r="W74">
        <v>8</v>
      </c>
      <c r="X74">
        <v>9</v>
      </c>
      <c r="Y74" t="s">
        <v>641</v>
      </c>
      <c r="Z74" t="s">
        <v>633</v>
      </c>
      <c r="AA74">
        <v>1605</v>
      </c>
      <c r="AB74">
        <v>8025</v>
      </c>
      <c r="AC74" t="s">
        <v>409</v>
      </c>
    </row>
    <row r="75" spans="1:29" x14ac:dyDescent="0.35">
      <c r="A75" t="s">
        <v>230</v>
      </c>
      <c r="B75" t="s">
        <v>231</v>
      </c>
      <c r="C75" t="s">
        <v>196</v>
      </c>
      <c r="D75">
        <v>919771604920</v>
      </c>
      <c r="E75" t="s">
        <v>232</v>
      </c>
      <c r="F75" t="s">
        <v>19</v>
      </c>
      <c r="G75">
        <v>72</v>
      </c>
      <c r="H75" t="s">
        <v>230</v>
      </c>
      <c r="I75">
        <v>26</v>
      </c>
      <c r="J75">
        <v>3</v>
      </c>
      <c r="K75" t="s">
        <v>1259</v>
      </c>
      <c r="L75" s="2">
        <v>44988</v>
      </c>
      <c r="M75" s="6">
        <v>0.65932870370370367</v>
      </c>
      <c r="N75" t="s">
        <v>1268</v>
      </c>
      <c r="O75" s="2">
        <v>44997</v>
      </c>
      <c r="P75" s="6">
        <v>0.73206018518518523</v>
      </c>
      <c r="Q75" t="s">
        <v>453</v>
      </c>
      <c r="R75" t="s">
        <v>414</v>
      </c>
      <c r="S75" t="s">
        <v>839</v>
      </c>
      <c r="T75" t="s">
        <v>717</v>
      </c>
      <c r="U75">
        <v>15</v>
      </c>
      <c r="V75">
        <v>17</v>
      </c>
      <c r="W75">
        <v>9</v>
      </c>
      <c r="X75">
        <v>26</v>
      </c>
      <c r="Y75" t="s">
        <v>659</v>
      </c>
      <c r="Z75" t="s">
        <v>633</v>
      </c>
      <c r="AA75">
        <v>289</v>
      </c>
      <c r="AB75">
        <v>867</v>
      </c>
      <c r="AC75" t="s">
        <v>414</v>
      </c>
    </row>
    <row r="76" spans="1:29" x14ac:dyDescent="0.35">
      <c r="A76" t="s">
        <v>226</v>
      </c>
      <c r="B76" t="s">
        <v>227</v>
      </c>
      <c r="C76" t="s">
        <v>228</v>
      </c>
      <c r="D76">
        <v>8736997123</v>
      </c>
      <c r="E76" t="s">
        <v>229</v>
      </c>
      <c r="F76" t="s">
        <v>10</v>
      </c>
      <c r="G76">
        <v>73</v>
      </c>
      <c r="H76" t="s">
        <v>226</v>
      </c>
      <c r="I76">
        <v>26</v>
      </c>
      <c r="J76">
        <v>1</v>
      </c>
      <c r="K76" t="s">
        <v>1259</v>
      </c>
      <c r="L76" s="2">
        <v>44988</v>
      </c>
      <c r="M76" s="6">
        <v>0.53652777777777783</v>
      </c>
      <c r="N76" t="s">
        <v>1318</v>
      </c>
      <c r="O76" s="2">
        <v>44996</v>
      </c>
      <c r="P76" s="6">
        <v>6.1527777777777778E-2</v>
      </c>
      <c r="Q76" t="s">
        <v>109</v>
      </c>
      <c r="R76" t="s">
        <v>414</v>
      </c>
      <c r="S76" t="s">
        <v>839</v>
      </c>
      <c r="T76" t="s">
        <v>717</v>
      </c>
      <c r="U76">
        <v>12</v>
      </c>
      <c r="V76">
        <v>1</v>
      </c>
      <c r="W76">
        <v>8</v>
      </c>
      <c r="X76">
        <v>26</v>
      </c>
      <c r="Y76" t="s">
        <v>659</v>
      </c>
      <c r="Z76" t="s">
        <v>633</v>
      </c>
      <c r="AA76">
        <v>289</v>
      </c>
      <c r="AB76">
        <v>289</v>
      </c>
      <c r="AC76" t="s">
        <v>414</v>
      </c>
    </row>
    <row r="77" spans="1:29" x14ac:dyDescent="0.35">
      <c r="A77" t="s">
        <v>99</v>
      </c>
      <c r="B77" t="s">
        <v>100</v>
      </c>
      <c r="C77" t="s">
        <v>101</v>
      </c>
      <c r="D77">
        <v>910316756360</v>
      </c>
      <c r="E77" t="s">
        <v>102</v>
      </c>
      <c r="F77" t="s">
        <v>10</v>
      </c>
      <c r="G77">
        <v>74</v>
      </c>
      <c r="H77" t="s">
        <v>99</v>
      </c>
      <c r="I77">
        <v>31</v>
      </c>
      <c r="J77">
        <v>3</v>
      </c>
      <c r="K77" t="s">
        <v>1327</v>
      </c>
      <c r="L77" s="2">
        <v>44927</v>
      </c>
      <c r="M77" s="6">
        <v>0.87178240740740742</v>
      </c>
      <c r="N77" t="s">
        <v>1328</v>
      </c>
      <c r="O77" s="2">
        <v>44933</v>
      </c>
      <c r="P77" s="6">
        <v>0.37642361111111111</v>
      </c>
      <c r="Q77" t="s">
        <v>454</v>
      </c>
      <c r="R77" t="s">
        <v>424</v>
      </c>
      <c r="S77" t="s">
        <v>1002</v>
      </c>
      <c r="T77" t="s">
        <v>720</v>
      </c>
      <c r="U77">
        <v>20</v>
      </c>
      <c r="V77">
        <v>9</v>
      </c>
      <c r="W77">
        <v>6</v>
      </c>
      <c r="X77">
        <v>31</v>
      </c>
      <c r="Y77" t="s">
        <v>664</v>
      </c>
      <c r="Z77" t="s">
        <v>633</v>
      </c>
      <c r="AA77">
        <v>1804</v>
      </c>
      <c r="AB77">
        <v>5412</v>
      </c>
      <c r="AC77" t="s">
        <v>424</v>
      </c>
    </row>
    <row r="78" spans="1:29" x14ac:dyDescent="0.35">
      <c r="A78" t="s">
        <v>40</v>
      </c>
      <c r="B78" t="s">
        <v>41</v>
      </c>
      <c r="C78" t="s">
        <v>42</v>
      </c>
      <c r="D78">
        <v>1336765676</v>
      </c>
      <c r="E78" t="s">
        <v>43</v>
      </c>
      <c r="F78" t="s">
        <v>10</v>
      </c>
      <c r="G78">
        <v>75</v>
      </c>
      <c r="H78" t="s">
        <v>40</v>
      </c>
      <c r="I78">
        <v>65</v>
      </c>
      <c r="J78">
        <v>2</v>
      </c>
      <c r="K78" t="s">
        <v>1294</v>
      </c>
      <c r="L78" s="2">
        <v>45022</v>
      </c>
      <c r="M78" s="6">
        <v>0.46555555555555556</v>
      </c>
      <c r="N78" t="s">
        <v>1295</v>
      </c>
      <c r="O78" s="2">
        <v>45025</v>
      </c>
      <c r="P78" s="6">
        <v>0.9587268518518518</v>
      </c>
      <c r="Q78" t="s">
        <v>453</v>
      </c>
      <c r="R78" t="s">
        <v>424</v>
      </c>
      <c r="S78" t="s">
        <v>997</v>
      </c>
      <c r="T78" t="s">
        <v>740</v>
      </c>
      <c r="U78">
        <v>11</v>
      </c>
      <c r="V78">
        <v>23</v>
      </c>
      <c r="W78">
        <v>3</v>
      </c>
      <c r="X78">
        <v>65</v>
      </c>
      <c r="Y78" t="s">
        <v>697</v>
      </c>
      <c r="Z78" t="s">
        <v>409</v>
      </c>
      <c r="AA78">
        <v>1895</v>
      </c>
      <c r="AB78">
        <v>3790</v>
      </c>
      <c r="AC78" t="s">
        <v>424</v>
      </c>
    </row>
    <row r="79" spans="1:29" x14ac:dyDescent="0.35">
      <c r="A79" t="s">
        <v>217</v>
      </c>
      <c r="B79" t="s">
        <v>218</v>
      </c>
      <c r="C79" t="s">
        <v>97</v>
      </c>
      <c r="D79">
        <v>7271590783</v>
      </c>
      <c r="E79" t="s">
        <v>219</v>
      </c>
      <c r="F79" t="s">
        <v>10</v>
      </c>
      <c r="G79">
        <v>76</v>
      </c>
      <c r="H79" t="s">
        <v>217</v>
      </c>
      <c r="I79">
        <v>4</v>
      </c>
      <c r="J79">
        <v>1</v>
      </c>
      <c r="K79" t="s">
        <v>1252</v>
      </c>
      <c r="L79" s="2">
        <v>45239</v>
      </c>
      <c r="M79" s="6">
        <v>0.21748842592592593</v>
      </c>
      <c r="N79" t="s">
        <v>1257</v>
      </c>
      <c r="O79" s="2">
        <v>45242</v>
      </c>
      <c r="P79" s="6">
        <v>2.4189814814814813E-2</v>
      </c>
      <c r="Q79" t="s">
        <v>266</v>
      </c>
      <c r="R79" t="s">
        <v>403</v>
      </c>
      <c r="S79" t="s">
        <v>948</v>
      </c>
      <c r="T79" t="s">
        <v>740</v>
      </c>
      <c r="U79">
        <v>5</v>
      </c>
      <c r="V79">
        <v>0</v>
      </c>
      <c r="W79">
        <v>3</v>
      </c>
      <c r="X79">
        <v>4</v>
      </c>
      <c r="Y79" t="s">
        <v>634</v>
      </c>
      <c r="Z79" t="s">
        <v>635</v>
      </c>
      <c r="AA79">
        <v>1199</v>
      </c>
      <c r="AB79">
        <v>1199</v>
      </c>
      <c r="AC79" t="s">
        <v>403</v>
      </c>
    </row>
    <row r="80" spans="1:29" x14ac:dyDescent="0.35">
      <c r="A80" t="s">
        <v>115</v>
      </c>
      <c r="B80" t="s">
        <v>116</v>
      </c>
      <c r="C80" t="s">
        <v>117</v>
      </c>
      <c r="D80">
        <v>2539728317</v>
      </c>
      <c r="E80" t="s">
        <v>118</v>
      </c>
      <c r="F80" t="s">
        <v>10</v>
      </c>
      <c r="G80">
        <v>77</v>
      </c>
      <c r="H80" t="s">
        <v>115</v>
      </c>
      <c r="I80">
        <v>42</v>
      </c>
      <c r="J80">
        <v>3</v>
      </c>
      <c r="K80" t="s">
        <v>1337</v>
      </c>
      <c r="L80" s="2">
        <v>45143</v>
      </c>
      <c r="M80" s="6">
        <v>4.6655092592592595E-2</v>
      </c>
      <c r="N80" t="s">
        <v>1338</v>
      </c>
      <c r="O80" s="2">
        <v>45151</v>
      </c>
      <c r="P80" s="6">
        <v>0.68115740740740738</v>
      </c>
      <c r="Q80" t="s">
        <v>46</v>
      </c>
      <c r="R80" t="s">
        <v>424</v>
      </c>
      <c r="S80" t="s">
        <v>887</v>
      </c>
      <c r="T80" t="s">
        <v>713</v>
      </c>
      <c r="U80">
        <v>1</v>
      </c>
      <c r="V80">
        <v>16</v>
      </c>
      <c r="W80">
        <v>8</v>
      </c>
      <c r="X80">
        <v>42</v>
      </c>
      <c r="Y80" t="s">
        <v>675</v>
      </c>
      <c r="Z80" t="s">
        <v>635</v>
      </c>
      <c r="AA80">
        <v>1744</v>
      </c>
      <c r="AB80">
        <v>5232</v>
      </c>
      <c r="AC80" t="s">
        <v>424</v>
      </c>
    </row>
    <row r="81" spans="1:29" x14ac:dyDescent="0.35">
      <c r="A81" t="s">
        <v>244</v>
      </c>
      <c r="B81" t="s">
        <v>245</v>
      </c>
      <c r="C81" t="s">
        <v>246</v>
      </c>
      <c r="D81">
        <v>915915082470</v>
      </c>
      <c r="E81" t="s">
        <v>247</v>
      </c>
      <c r="F81" t="s">
        <v>19</v>
      </c>
      <c r="G81">
        <v>78</v>
      </c>
      <c r="H81" t="s">
        <v>244</v>
      </c>
      <c r="I81">
        <v>11</v>
      </c>
      <c r="J81">
        <v>2</v>
      </c>
      <c r="K81" t="s">
        <v>1349</v>
      </c>
      <c r="L81" s="2">
        <v>44961</v>
      </c>
      <c r="M81" s="6">
        <v>0.54177083333333331</v>
      </c>
      <c r="N81" t="s">
        <v>1262</v>
      </c>
      <c r="O81" s="2">
        <v>44965</v>
      </c>
      <c r="P81" s="6">
        <v>0.85503472222222221</v>
      </c>
      <c r="Q81" t="s">
        <v>165</v>
      </c>
      <c r="R81" t="s">
        <v>407</v>
      </c>
      <c r="S81" t="s">
        <v>712</v>
      </c>
      <c r="T81" t="s">
        <v>713</v>
      </c>
      <c r="U81">
        <v>13</v>
      </c>
      <c r="V81">
        <v>20</v>
      </c>
      <c r="W81">
        <v>4</v>
      </c>
      <c r="X81">
        <v>11</v>
      </c>
      <c r="Y81" t="s">
        <v>643</v>
      </c>
      <c r="Z81" t="s">
        <v>644</v>
      </c>
      <c r="AA81">
        <v>1096</v>
      </c>
      <c r="AB81">
        <v>2192</v>
      </c>
      <c r="AC81" t="s">
        <v>407</v>
      </c>
    </row>
    <row r="82" spans="1:29" x14ac:dyDescent="0.35">
      <c r="A82" t="s">
        <v>44</v>
      </c>
      <c r="B82" t="s">
        <v>45</v>
      </c>
      <c r="C82" t="s">
        <v>46</v>
      </c>
      <c r="D82">
        <v>1608833065</v>
      </c>
      <c r="E82" t="s">
        <v>47</v>
      </c>
      <c r="F82" t="s">
        <v>19</v>
      </c>
      <c r="G82">
        <v>79</v>
      </c>
      <c r="H82" t="s">
        <v>44</v>
      </c>
      <c r="I82">
        <v>40</v>
      </c>
      <c r="J82">
        <v>2</v>
      </c>
      <c r="K82" t="s">
        <v>1315</v>
      </c>
      <c r="L82" s="2">
        <v>45078</v>
      </c>
      <c r="M82" s="6">
        <v>0.72881944444444446</v>
      </c>
      <c r="N82" t="s">
        <v>1316</v>
      </c>
      <c r="O82" s="2">
        <v>45088</v>
      </c>
      <c r="P82" s="6">
        <v>0.31589120370370372</v>
      </c>
      <c r="Q82" t="s">
        <v>455</v>
      </c>
      <c r="R82" t="s">
        <v>401</v>
      </c>
      <c r="S82" t="s">
        <v>1000</v>
      </c>
      <c r="T82" t="s">
        <v>740</v>
      </c>
      <c r="U82">
        <v>17</v>
      </c>
      <c r="V82">
        <v>7</v>
      </c>
      <c r="W82">
        <v>10</v>
      </c>
      <c r="X82">
        <v>40</v>
      </c>
      <c r="Y82" t="s">
        <v>673</v>
      </c>
      <c r="Z82" t="s">
        <v>635</v>
      </c>
      <c r="AA82">
        <v>1923</v>
      </c>
      <c r="AB82">
        <v>3846</v>
      </c>
      <c r="AC82" t="s">
        <v>401</v>
      </c>
    </row>
    <row r="83" spans="1:29" x14ac:dyDescent="0.35">
      <c r="A83" t="s">
        <v>36</v>
      </c>
      <c r="B83" t="s">
        <v>37</v>
      </c>
      <c r="C83" t="s">
        <v>38</v>
      </c>
      <c r="D83">
        <v>7138085704</v>
      </c>
      <c r="E83" t="s">
        <v>39</v>
      </c>
      <c r="F83" t="s">
        <v>10</v>
      </c>
      <c r="G83">
        <v>80</v>
      </c>
      <c r="H83" t="s">
        <v>36</v>
      </c>
      <c r="I83">
        <v>39</v>
      </c>
      <c r="J83">
        <v>4</v>
      </c>
      <c r="K83" t="s">
        <v>1296</v>
      </c>
      <c r="L83" s="2">
        <v>44928</v>
      </c>
      <c r="M83" s="6">
        <v>0.4632175925925926</v>
      </c>
      <c r="N83" t="s">
        <v>1297</v>
      </c>
      <c r="O83" s="2">
        <v>44937</v>
      </c>
      <c r="P83" s="6">
        <v>8.7384259259259259E-2</v>
      </c>
      <c r="Q83" t="s">
        <v>456</v>
      </c>
      <c r="R83" t="s">
        <v>424</v>
      </c>
      <c r="S83" t="s">
        <v>1002</v>
      </c>
      <c r="T83" t="s">
        <v>727</v>
      </c>
      <c r="U83">
        <v>11</v>
      </c>
      <c r="V83">
        <v>2</v>
      </c>
      <c r="W83">
        <v>9</v>
      </c>
      <c r="X83">
        <v>39</v>
      </c>
      <c r="Y83" t="s">
        <v>672</v>
      </c>
      <c r="Z83" t="s">
        <v>644</v>
      </c>
      <c r="AA83">
        <v>387</v>
      </c>
      <c r="AB83">
        <v>1548</v>
      </c>
      <c r="AC83" t="s">
        <v>424</v>
      </c>
    </row>
    <row r="84" spans="1:29" x14ac:dyDescent="0.35">
      <c r="A84" t="s">
        <v>213</v>
      </c>
      <c r="B84" t="s">
        <v>214</v>
      </c>
      <c r="C84" t="s">
        <v>215</v>
      </c>
      <c r="D84">
        <v>918068004996</v>
      </c>
      <c r="E84" t="s">
        <v>216</v>
      </c>
      <c r="F84" t="s">
        <v>10</v>
      </c>
      <c r="G84">
        <v>81</v>
      </c>
      <c r="H84" t="s">
        <v>213</v>
      </c>
      <c r="I84">
        <v>1</v>
      </c>
      <c r="J84">
        <v>5</v>
      </c>
      <c r="K84" t="s">
        <v>1368</v>
      </c>
      <c r="L84" s="2">
        <v>44979</v>
      </c>
      <c r="M84" s="6">
        <v>0.77038194444444441</v>
      </c>
      <c r="N84" t="s">
        <v>1259</v>
      </c>
      <c r="O84" s="2">
        <v>44988</v>
      </c>
      <c r="P84" s="6">
        <v>0.29828703703703702</v>
      </c>
      <c r="Q84" t="s">
        <v>235</v>
      </c>
      <c r="R84" t="s">
        <v>424</v>
      </c>
      <c r="S84" t="s">
        <v>712</v>
      </c>
      <c r="T84" t="s">
        <v>715</v>
      </c>
      <c r="U84">
        <v>18</v>
      </c>
      <c r="V84">
        <v>7</v>
      </c>
      <c r="W84">
        <v>9</v>
      </c>
      <c r="X84">
        <v>1</v>
      </c>
      <c r="Y84" t="s">
        <v>628</v>
      </c>
      <c r="Z84" t="s">
        <v>629</v>
      </c>
      <c r="AA84">
        <v>1935</v>
      </c>
      <c r="AB84">
        <v>9675</v>
      </c>
      <c r="AC84" t="s">
        <v>424</v>
      </c>
    </row>
    <row r="85" spans="1:29" x14ac:dyDescent="0.35">
      <c r="A85" t="s">
        <v>155</v>
      </c>
      <c r="B85" t="s">
        <v>156</v>
      </c>
      <c r="C85" t="s">
        <v>157</v>
      </c>
      <c r="D85">
        <v>2847411902</v>
      </c>
      <c r="E85" t="s">
        <v>158</v>
      </c>
      <c r="F85" t="s">
        <v>10</v>
      </c>
      <c r="G85">
        <v>82</v>
      </c>
      <c r="H85" t="s">
        <v>155</v>
      </c>
      <c r="I85">
        <v>70</v>
      </c>
      <c r="J85">
        <v>3</v>
      </c>
      <c r="K85" t="s">
        <v>1357</v>
      </c>
      <c r="L85" s="2">
        <v>45142</v>
      </c>
      <c r="M85" s="6">
        <v>0.91811342592592593</v>
      </c>
      <c r="N85" t="s">
        <v>1337</v>
      </c>
      <c r="O85" s="2">
        <v>45143</v>
      </c>
      <c r="P85" s="6">
        <v>0.58903935185185186</v>
      </c>
      <c r="Q85" t="s">
        <v>457</v>
      </c>
      <c r="R85" t="s">
        <v>405</v>
      </c>
      <c r="S85" t="s">
        <v>887</v>
      </c>
      <c r="T85" t="s">
        <v>717</v>
      </c>
      <c r="U85">
        <v>22</v>
      </c>
      <c r="V85">
        <v>14</v>
      </c>
      <c r="W85">
        <v>1</v>
      </c>
      <c r="X85">
        <v>70</v>
      </c>
      <c r="Y85" t="s">
        <v>697</v>
      </c>
      <c r="Z85" t="s">
        <v>635</v>
      </c>
      <c r="AA85">
        <v>866</v>
      </c>
      <c r="AB85">
        <v>2598</v>
      </c>
      <c r="AC85" t="s">
        <v>405</v>
      </c>
    </row>
    <row r="86" spans="1:29" x14ac:dyDescent="0.35">
      <c r="A86" t="s">
        <v>147</v>
      </c>
      <c r="B86" t="s">
        <v>148</v>
      </c>
      <c r="C86" t="s">
        <v>149</v>
      </c>
      <c r="D86">
        <v>918721850071</v>
      </c>
      <c r="E86" t="s">
        <v>150</v>
      </c>
      <c r="F86" t="s">
        <v>10</v>
      </c>
      <c r="G86">
        <v>83</v>
      </c>
      <c r="H86" t="s">
        <v>147</v>
      </c>
      <c r="I86">
        <v>27</v>
      </c>
      <c r="J86">
        <v>4</v>
      </c>
      <c r="K86" t="s">
        <v>1354</v>
      </c>
      <c r="L86" s="2">
        <v>45161</v>
      </c>
      <c r="M86" s="6">
        <v>0.80001157407407408</v>
      </c>
      <c r="N86" t="s">
        <v>1290</v>
      </c>
      <c r="O86" s="2">
        <v>45171</v>
      </c>
      <c r="P86" s="6">
        <v>0.61388888888888893</v>
      </c>
      <c r="Q86" t="s">
        <v>431</v>
      </c>
      <c r="R86" t="s">
        <v>409</v>
      </c>
      <c r="S86" t="s">
        <v>887</v>
      </c>
      <c r="T86" t="s">
        <v>715</v>
      </c>
      <c r="U86">
        <v>19</v>
      </c>
      <c r="V86">
        <v>14</v>
      </c>
      <c r="W86">
        <v>10</v>
      </c>
      <c r="X86">
        <v>27</v>
      </c>
      <c r="Y86" t="s">
        <v>660</v>
      </c>
      <c r="Z86" t="s">
        <v>638</v>
      </c>
      <c r="AA86">
        <v>548</v>
      </c>
      <c r="AB86">
        <v>2192</v>
      </c>
      <c r="AC86" t="s">
        <v>409</v>
      </c>
    </row>
    <row r="87" spans="1:29" x14ac:dyDescent="0.35">
      <c r="A87" t="s">
        <v>131</v>
      </c>
      <c r="B87" t="s">
        <v>132</v>
      </c>
      <c r="C87" t="s">
        <v>133</v>
      </c>
      <c r="D87">
        <v>1611365500</v>
      </c>
      <c r="E87" t="s">
        <v>134</v>
      </c>
      <c r="F87" t="s">
        <v>19</v>
      </c>
      <c r="G87">
        <v>84</v>
      </c>
      <c r="H87" t="s">
        <v>131</v>
      </c>
      <c r="I87">
        <v>47</v>
      </c>
      <c r="J87">
        <v>1</v>
      </c>
      <c r="K87" t="s">
        <v>1260</v>
      </c>
      <c r="L87" s="2">
        <v>44989</v>
      </c>
      <c r="M87" s="6">
        <v>0.14710648148148148</v>
      </c>
      <c r="N87" t="s">
        <v>1267</v>
      </c>
      <c r="O87" s="2">
        <v>44991</v>
      </c>
      <c r="P87" s="6">
        <v>0.29328703703703701</v>
      </c>
      <c r="Q87" t="s">
        <v>430</v>
      </c>
      <c r="R87" t="s">
        <v>414</v>
      </c>
      <c r="S87" t="s">
        <v>839</v>
      </c>
      <c r="T87" t="s">
        <v>713</v>
      </c>
      <c r="U87">
        <v>3</v>
      </c>
      <c r="V87">
        <v>7</v>
      </c>
      <c r="W87">
        <v>2</v>
      </c>
      <c r="X87">
        <v>47</v>
      </c>
      <c r="Y87" t="s">
        <v>680</v>
      </c>
      <c r="Z87" t="s">
        <v>633</v>
      </c>
      <c r="AA87">
        <v>1638</v>
      </c>
      <c r="AB87">
        <v>1638</v>
      </c>
      <c r="AC87" t="s">
        <v>414</v>
      </c>
    </row>
    <row r="88" spans="1:29" x14ac:dyDescent="0.35">
      <c r="A88" t="s">
        <v>167</v>
      </c>
      <c r="B88" t="s">
        <v>168</v>
      </c>
      <c r="C88" t="s">
        <v>169</v>
      </c>
      <c r="D88">
        <v>625408216</v>
      </c>
      <c r="E88" t="s">
        <v>170</v>
      </c>
      <c r="F88" t="s">
        <v>19</v>
      </c>
      <c r="G88">
        <v>85</v>
      </c>
      <c r="H88" t="s">
        <v>167</v>
      </c>
      <c r="I88">
        <v>26</v>
      </c>
      <c r="J88">
        <v>2</v>
      </c>
      <c r="K88" t="s">
        <v>1260</v>
      </c>
      <c r="L88" s="2">
        <v>44989</v>
      </c>
      <c r="M88" s="6">
        <v>0.89953703703703702</v>
      </c>
      <c r="N88" t="s">
        <v>1266</v>
      </c>
      <c r="O88" s="2">
        <v>44999</v>
      </c>
      <c r="P88" s="6">
        <v>0.61692129629629633</v>
      </c>
      <c r="Q88" t="s">
        <v>180</v>
      </c>
      <c r="R88" t="s">
        <v>414</v>
      </c>
      <c r="S88" t="s">
        <v>839</v>
      </c>
      <c r="T88" t="s">
        <v>713</v>
      </c>
      <c r="U88">
        <v>21</v>
      </c>
      <c r="V88">
        <v>14</v>
      </c>
      <c r="W88">
        <v>10</v>
      </c>
      <c r="X88">
        <v>26</v>
      </c>
      <c r="Y88" t="s">
        <v>659</v>
      </c>
      <c r="Z88" t="s">
        <v>633</v>
      </c>
      <c r="AA88">
        <v>289</v>
      </c>
      <c r="AB88">
        <v>578</v>
      </c>
      <c r="AC88" t="s">
        <v>414</v>
      </c>
    </row>
    <row r="89" spans="1:29" x14ac:dyDescent="0.35">
      <c r="A89" t="s">
        <v>186</v>
      </c>
      <c r="B89" t="s">
        <v>187</v>
      </c>
      <c r="C89" t="s">
        <v>188</v>
      </c>
      <c r="D89">
        <v>917543187237</v>
      </c>
      <c r="E89" t="s">
        <v>189</v>
      </c>
      <c r="F89" t="s">
        <v>19</v>
      </c>
      <c r="G89">
        <v>86</v>
      </c>
      <c r="H89" t="s">
        <v>186</v>
      </c>
      <c r="I89">
        <v>39</v>
      </c>
      <c r="J89">
        <v>4</v>
      </c>
      <c r="K89" t="s">
        <v>1361</v>
      </c>
      <c r="L89" s="2">
        <v>45182</v>
      </c>
      <c r="M89" s="6">
        <v>0.47765046296296299</v>
      </c>
      <c r="N89" t="s">
        <v>1285</v>
      </c>
      <c r="O89" s="2">
        <v>45191</v>
      </c>
      <c r="P89" s="6">
        <v>0.58993055555555551</v>
      </c>
      <c r="Q89" t="s">
        <v>408</v>
      </c>
      <c r="R89" t="s">
        <v>424</v>
      </c>
      <c r="S89" t="s">
        <v>1005</v>
      </c>
      <c r="T89" t="s">
        <v>715</v>
      </c>
      <c r="U89">
        <v>11</v>
      </c>
      <c r="V89">
        <v>14</v>
      </c>
      <c r="W89">
        <v>9</v>
      </c>
      <c r="X89">
        <v>39</v>
      </c>
      <c r="Y89" t="s">
        <v>672</v>
      </c>
      <c r="Z89" t="s">
        <v>644</v>
      </c>
      <c r="AA89">
        <v>387</v>
      </c>
      <c r="AB89">
        <v>1548</v>
      </c>
      <c r="AC89" t="s">
        <v>424</v>
      </c>
    </row>
    <row r="90" spans="1:29" x14ac:dyDescent="0.35">
      <c r="A90" t="s">
        <v>220</v>
      </c>
      <c r="B90" t="s">
        <v>221</v>
      </c>
      <c r="C90" t="s">
        <v>200</v>
      </c>
      <c r="D90">
        <v>2007986762</v>
      </c>
      <c r="E90" t="s">
        <v>222</v>
      </c>
      <c r="F90" t="s">
        <v>19</v>
      </c>
      <c r="G90">
        <v>87</v>
      </c>
      <c r="H90" t="s">
        <v>220</v>
      </c>
      <c r="I90">
        <v>2</v>
      </c>
      <c r="J90">
        <v>5</v>
      </c>
      <c r="K90" t="s">
        <v>1349</v>
      </c>
      <c r="L90" s="2">
        <v>44961</v>
      </c>
      <c r="M90" s="6">
        <v>0.55371527777777774</v>
      </c>
      <c r="N90" t="s">
        <v>1272</v>
      </c>
      <c r="O90" s="2">
        <v>44968</v>
      </c>
      <c r="P90" s="6">
        <v>0.96291666666666664</v>
      </c>
      <c r="Q90" t="s">
        <v>458</v>
      </c>
      <c r="R90" t="s">
        <v>407</v>
      </c>
      <c r="S90" t="s">
        <v>712</v>
      </c>
      <c r="T90" t="s">
        <v>713</v>
      </c>
      <c r="U90">
        <v>13</v>
      </c>
      <c r="V90">
        <v>23</v>
      </c>
      <c r="W90">
        <v>7</v>
      </c>
      <c r="X90">
        <v>2</v>
      </c>
      <c r="Y90" t="s">
        <v>630</v>
      </c>
      <c r="Z90" t="s">
        <v>631</v>
      </c>
      <c r="AA90">
        <v>441</v>
      </c>
      <c r="AB90">
        <v>2205</v>
      </c>
      <c r="AC90" t="s">
        <v>407</v>
      </c>
    </row>
    <row r="91" spans="1:29" x14ac:dyDescent="0.35">
      <c r="A91" t="s">
        <v>36</v>
      </c>
      <c r="B91" t="s">
        <v>37</v>
      </c>
      <c r="C91" t="s">
        <v>38</v>
      </c>
      <c r="D91">
        <v>7138085704</v>
      </c>
      <c r="E91" t="s">
        <v>39</v>
      </c>
      <c r="F91" t="s">
        <v>10</v>
      </c>
      <c r="G91">
        <v>88</v>
      </c>
      <c r="H91" t="s">
        <v>36</v>
      </c>
      <c r="I91">
        <v>15</v>
      </c>
      <c r="J91">
        <v>4</v>
      </c>
      <c r="K91" t="s">
        <v>1298</v>
      </c>
      <c r="L91" s="2">
        <v>45282</v>
      </c>
      <c r="M91" s="6">
        <v>0.41841435185185183</v>
      </c>
      <c r="N91" t="s">
        <v>1299</v>
      </c>
      <c r="O91" s="2">
        <v>45292</v>
      </c>
      <c r="P91" s="6">
        <v>0.51244212962962965</v>
      </c>
      <c r="Q91" t="s">
        <v>459</v>
      </c>
      <c r="R91" t="s">
        <v>401</v>
      </c>
      <c r="S91" t="s">
        <v>996</v>
      </c>
      <c r="T91" t="s">
        <v>717</v>
      </c>
      <c r="U91">
        <v>10</v>
      </c>
      <c r="V91">
        <v>12</v>
      </c>
      <c r="W91">
        <v>10</v>
      </c>
      <c r="X91">
        <v>15</v>
      </c>
      <c r="Y91" t="s">
        <v>648</v>
      </c>
      <c r="Z91" t="s">
        <v>409</v>
      </c>
      <c r="AA91">
        <v>1488</v>
      </c>
      <c r="AB91">
        <v>5952</v>
      </c>
      <c r="AC91" t="s">
        <v>401</v>
      </c>
    </row>
    <row r="92" spans="1:29" x14ac:dyDescent="0.35">
      <c r="A92" t="s">
        <v>237</v>
      </c>
      <c r="B92" t="s">
        <v>238</v>
      </c>
      <c r="C92" t="s">
        <v>239</v>
      </c>
      <c r="D92">
        <v>214103009</v>
      </c>
      <c r="E92" t="s">
        <v>240</v>
      </c>
      <c r="F92" t="s">
        <v>19</v>
      </c>
      <c r="G92">
        <v>89</v>
      </c>
      <c r="H92" t="s">
        <v>237</v>
      </c>
      <c r="I92">
        <v>3</v>
      </c>
      <c r="J92">
        <v>5</v>
      </c>
      <c r="K92" t="s">
        <v>1330</v>
      </c>
      <c r="L92" s="2">
        <v>44969</v>
      </c>
      <c r="M92" s="6">
        <v>0.9561574074074074</v>
      </c>
      <c r="N92" t="s">
        <v>1263</v>
      </c>
      <c r="O92" s="2">
        <v>44970</v>
      </c>
      <c r="P92" s="6">
        <v>0.61228009259259264</v>
      </c>
      <c r="Q92" t="s">
        <v>460</v>
      </c>
      <c r="R92" t="s">
        <v>407</v>
      </c>
      <c r="S92" t="s">
        <v>712</v>
      </c>
      <c r="T92" t="s">
        <v>720</v>
      </c>
      <c r="U92">
        <v>22</v>
      </c>
      <c r="V92">
        <v>14</v>
      </c>
      <c r="W92">
        <v>1</v>
      </c>
      <c r="X92">
        <v>3</v>
      </c>
      <c r="Y92" t="s">
        <v>632</v>
      </c>
      <c r="Z92" t="s">
        <v>633</v>
      </c>
      <c r="AA92">
        <v>1534</v>
      </c>
      <c r="AB92">
        <v>7670</v>
      </c>
      <c r="AC92" t="s">
        <v>407</v>
      </c>
    </row>
    <row r="93" spans="1:29" x14ac:dyDescent="0.35">
      <c r="A93" t="s">
        <v>344</v>
      </c>
      <c r="B93" t="s">
        <v>345</v>
      </c>
      <c r="C93" t="s">
        <v>702</v>
      </c>
      <c r="D93">
        <v>919113488461</v>
      </c>
      <c r="E93" t="s">
        <v>346</v>
      </c>
      <c r="F93" t="s">
        <v>10</v>
      </c>
      <c r="G93">
        <v>90</v>
      </c>
      <c r="H93" t="s">
        <v>344</v>
      </c>
      <c r="I93">
        <v>41</v>
      </c>
      <c r="J93">
        <v>3</v>
      </c>
      <c r="K93" t="s">
        <v>1252</v>
      </c>
      <c r="L93" s="2">
        <v>45239</v>
      </c>
      <c r="M93" s="6">
        <v>0.87101851851851853</v>
      </c>
      <c r="N93" t="s">
        <v>1256</v>
      </c>
      <c r="O93" s="2">
        <v>45248</v>
      </c>
      <c r="P93" s="6">
        <v>0.74207175925925928</v>
      </c>
      <c r="Q93" t="s">
        <v>461</v>
      </c>
      <c r="R93" t="s">
        <v>403</v>
      </c>
      <c r="S93" t="s">
        <v>948</v>
      </c>
      <c r="T93" t="s">
        <v>740</v>
      </c>
      <c r="U93">
        <v>20</v>
      </c>
      <c r="V93">
        <v>17</v>
      </c>
      <c r="W93">
        <v>9</v>
      </c>
      <c r="X93">
        <v>41</v>
      </c>
      <c r="Y93" t="s">
        <v>674</v>
      </c>
      <c r="Z93" t="s">
        <v>635</v>
      </c>
      <c r="AA93">
        <v>1977</v>
      </c>
      <c r="AB93">
        <v>5931</v>
      </c>
      <c r="AC93" t="s">
        <v>403</v>
      </c>
    </row>
    <row r="94" spans="1:29" x14ac:dyDescent="0.35">
      <c r="A94" t="s">
        <v>241</v>
      </c>
      <c r="B94" t="s">
        <v>242</v>
      </c>
      <c r="C94" t="s">
        <v>101</v>
      </c>
      <c r="D94">
        <v>4318554567</v>
      </c>
      <c r="E94" t="s">
        <v>243</v>
      </c>
      <c r="F94" t="s">
        <v>10</v>
      </c>
      <c r="G94">
        <v>91</v>
      </c>
      <c r="H94" t="s">
        <v>241</v>
      </c>
      <c r="I94">
        <v>6</v>
      </c>
      <c r="J94">
        <v>2</v>
      </c>
      <c r="K94" t="s">
        <v>1332</v>
      </c>
      <c r="L94" s="2">
        <v>44984</v>
      </c>
      <c r="M94" s="6">
        <v>0.5784259259259259</v>
      </c>
      <c r="N94" t="s">
        <v>1245</v>
      </c>
      <c r="O94" s="2">
        <v>44990</v>
      </c>
      <c r="P94" s="6">
        <v>0.55792824074074077</v>
      </c>
      <c r="Q94" t="s">
        <v>462</v>
      </c>
      <c r="R94" t="s">
        <v>414</v>
      </c>
      <c r="S94" t="s">
        <v>712</v>
      </c>
      <c r="T94" t="s">
        <v>727</v>
      </c>
      <c r="U94">
        <v>13</v>
      </c>
      <c r="V94">
        <v>13</v>
      </c>
      <c r="W94">
        <v>6</v>
      </c>
      <c r="X94">
        <v>6</v>
      </c>
      <c r="Y94" t="s">
        <v>637</v>
      </c>
      <c r="Z94" t="s">
        <v>638</v>
      </c>
      <c r="AA94">
        <v>1112</v>
      </c>
      <c r="AB94">
        <v>2224</v>
      </c>
      <c r="AC94" t="s">
        <v>414</v>
      </c>
    </row>
    <row r="95" spans="1:29" x14ac:dyDescent="0.35">
      <c r="A95" t="s">
        <v>389</v>
      </c>
      <c r="B95" t="s">
        <v>390</v>
      </c>
      <c r="C95" t="s">
        <v>391</v>
      </c>
      <c r="D95">
        <v>919478540370</v>
      </c>
      <c r="E95" t="s">
        <v>392</v>
      </c>
      <c r="F95" t="s">
        <v>10</v>
      </c>
      <c r="G95">
        <v>92</v>
      </c>
      <c r="H95" t="s">
        <v>389</v>
      </c>
      <c r="I95">
        <v>18</v>
      </c>
      <c r="J95">
        <v>5</v>
      </c>
      <c r="K95" t="s">
        <v>1371</v>
      </c>
      <c r="L95" s="2">
        <v>45061</v>
      </c>
      <c r="M95" s="6">
        <v>7.8472222222222224E-3</v>
      </c>
      <c r="N95" t="s">
        <v>1372</v>
      </c>
      <c r="O95" s="2">
        <v>45071</v>
      </c>
      <c r="P95" s="6">
        <v>0.47077546296296297</v>
      </c>
      <c r="Q95" t="s">
        <v>463</v>
      </c>
      <c r="R95" t="s">
        <v>405</v>
      </c>
      <c r="S95" t="s">
        <v>999</v>
      </c>
      <c r="T95" t="s">
        <v>727</v>
      </c>
      <c r="U95">
        <v>0</v>
      </c>
      <c r="V95">
        <v>11</v>
      </c>
      <c r="W95">
        <v>10</v>
      </c>
      <c r="X95">
        <v>18</v>
      </c>
      <c r="Y95" t="s">
        <v>651</v>
      </c>
      <c r="Z95" t="s">
        <v>631</v>
      </c>
      <c r="AA95">
        <v>781</v>
      </c>
      <c r="AB95">
        <v>3905</v>
      </c>
      <c r="AC95" t="s">
        <v>405</v>
      </c>
    </row>
    <row r="96" spans="1:29" x14ac:dyDescent="0.35">
      <c r="A96" t="s">
        <v>190</v>
      </c>
      <c r="B96" t="s">
        <v>191</v>
      </c>
      <c r="C96" t="s">
        <v>192</v>
      </c>
      <c r="D96">
        <v>910798274175</v>
      </c>
      <c r="E96" t="s">
        <v>193</v>
      </c>
      <c r="F96" t="s">
        <v>19</v>
      </c>
      <c r="G96">
        <v>93</v>
      </c>
      <c r="H96" t="s">
        <v>190</v>
      </c>
      <c r="I96">
        <v>24</v>
      </c>
      <c r="J96">
        <v>4</v>
      </c>
      <c r="K96" t="s">
        <v>1319</v>
      </c>
      <c r="L96" s="2">
        <v>45047</v>
      </c>
      <c r="M96" s="6">
        <v>0.74373842592592587</v>
      </c>
      <c r="N96" t="s">
        <v>1320</v>
      </c>
      <c r="O96" s="2">
        <v>45049</v>
      </c>
      <c r="P96" s="6">
        <v>0.77495370370370376</v>
      </c>
      <c r="Q96" t="s">
        <v>372</v>
      </c>
      <c r="R96" t="s">
        <v>405</v>
      </c>
      <c r="S96" t="s">
        <v>999</v>
      </c>
      <c r="T96" t="s">
        <v>727</v>
      </c>
      <c r="U96">
        <v>17</v>
      </c>
      <c r="V96">
        <v>18</v>
      </c>
      <c r="W96">
        <v>2</v>
      </c>
      <c r="X96">
        <v>24</v>
      </c>
      <c r="Y96" t="s">
        <v>657</v>
      </c>
      <c r="Z96" t="s">
        <v>644</v>
      </c>
      <c r="AA96">
        <v>535</v>
      </c>
      <c r="AB96">
        <v>2140</v>
      </c>
      <c r="AC96" t="s">
        <v>405</v>
      </c>
    </row>
    <row r="97" spans="1:29" x14ac:dyDescent="0.35">
      <c r="A97" t="s">
        <v>386</v>
      </c>
      <c r="B97" t="s">
        <v>387</v>
      </c>
      <c r="C97" t="s">
        <v>211</v>
      </c>
      <c r="D97">
        <v>913621448305</v>
      </c>
      <c r="E97" t="s">
        <v>388</v>
      </c>
      <c r="F97" t="s">
        <v>10</v>
      </c>
      <c r="G97">
        <v>94</v>
      </c>
      <c r="H97" t="s">
        <v>386</v>
      </c>
      <c r="I97">
        <v>69</v>
      </c>
      <c r="J97">
        <v>5</v>
      </c>
      <c r="K97" t="s">
        <v>1300</v>
      </c>
      <c r="L97" s="2">
        <v>44987</v>
      </c>
      <c r="M97" s="6">
        <v>0.61884259259259256</v>
      </c>
      <c r="N97" t="s">
        <v>1318</v>
      </c>
      <c r="O97" s="2">
        <v>44996</v>
      </c>
      <c r="P97" s="6">
        <v>0.34362268518518518</v>
      </c>
      <c r="Q97" t="s">
        <v>339</v>
      </c>
      <c r="R97" t="s">
        <v>414</v>
      </c>
      <c r="S97" t="s">
        <v>839</v>
      </c>
      <c r="T97" t="s">
        <v>740</v>
      </c>
      <c r="U97">
        <v>14</v>
      </c>
      <c r="V97">
        <v>8</v>
      </c>
      <c r="W97">
        <v>9</v>
      </c>
      <c r="X97">
        <v>69</v>
      </c>
      <c r="Y97" t="s">
        <v>701</v>
      </c>
      <c r="Z97" t="s">
        <v>638</v>
      </c>
      <c r="AA97">
        <v>998</v>
      </c>
      <c r="AB97">
        <v>4990</v>
      </c>
      <c r="AC97" t="s">
        <v>414</v>
      </c>
    </row>
    <row r="98" spans="1:29" x14ac:dyDescent="0.35">
      <c r="A98" t="s">
        <v>159</v>
      </c>
      <c r="B98" t="s">
        <v>160</v>
      </c>
      <c r="C98" t="s">
        <v>161</v>
      </c>
      <c r="D98">
        <v>918804850295</v>
      </c>
      <c r="E98" t="s">
        <v>162</v>
      </c>
      <c r="F98" t="s">
        <v>19</v>
      </c>
      <c r="G98">
        <v>95</v>
      </c>
      <c r="H98" t="s">
        <v>159</v>
      </c>
      <c r="I98">
        <v>70</v>
      </c>
      <c r="J98">
        <v>4</v>
      </c>
      <c r="K98" t="s">
        <v>1358</v>
      </c>
      <c r="L98" s="2">
        <v>45075</v>
      </c>
      <c r="M98" s="6">
        <v>0.3296412037037037</v>
      </c>
      <c r="N98" t="s">
        <v>1359</v>
      </c>
      <c r="O98" s="2">
        <v>45080</v>
      </c>
      <c r="P98" s="6">
        <v>0.30315972222222221</v>
      </c>
      <c r="Q98" t="s">
        <v>464</v>
      </c>
      <c r="R98" t="s">
        <v>405</v>
      </c>
      <c r="S98" t="s">
        <v>999</v>
      </c>
      <c r="T98" t="s">
        <v>727</v>
      </c>
      <c r="U98">
        <v>7</v>
      </c>
      <c r="V98">
        <v>7</v>
      </c>
      <c r="W98">
        <v>5</v>
      </c>
      <c r="X98">
        <v>70</v>
      </c>
      <c r="Y98" t="s">
        <v>697</v>
      </c>
      <c r="Z98" t="s">
        <v>635</v>
      </c>
      <c r="AA98">
        <v>866</v>
      </c>
      <c r="AB98">
        <v>3464</v>
      </c>
      <c r="AC98" t="s">
        <v>405</v>
      </c>
    </row>
    <row r="99" spans="1:29" x14ac:dyDescent="0.35">
      <c r="A99" t="s">
        <v>386</v>
      </c>
      <c r="B99" t="s">
        <v>387</v>
      </c>
      <c r="C99" t="s">
        <v>211</v>
      </c>
      <c r="D99">
        <v>913621448305</v>
      </c>
      <c r="E99" t="s">
        <v>388</v>
      </c>
      <c r="F99" t="s">
        <v>10</v>
      </c>
      <c r="G99">
        <v>96</v>
      </c>
      <c r="H99" t="s">
        <v>386</v>
      </c>
      <c r="I99">
        <v>25</v>
      </c>
      <c r="J99">
        <v>3</v>
      </c>
      <c r="K99" t="s">
        <v>1266</v>
      </c>
      <c r="L99" s="2">
        <v>44999</v>
      </c>
      <c r="M99" s="6">
        <v>0.62524305555555559</v>
      </c>
      <c r="N99" t="s">
        <v>1321</v>
      </c>
      <c r="O99" s="2">
        <v>45008</v>
      </c>
      <c r="P99" s="6">
        <v>0.37229166666666669</v>
      </c>
      <c r="Q99" t="s">
        <v>465</v>
      </c>
      <c r="R99" t="s">
        <v>401</v>
      </c>
      <c r="S99" t="s">
        <v>839</v>
      </c>
      <c r="T99" t="s">
        <v>731</v>
      </c>
      <c r="U99">
        <v>15</v>
      </c>
      <c r="V99">
        <v>8</v>
      </c>
      <c r="W99">
        <v>9</v>
      </c>
      <c r="X99">
        <v>25</v>
      </c>
      <c r="Y99" t="s">
        <v>658</v>
      </c>
      <c r="Z99" t="s">
        <v>631</v>
      </c>
      <c r="AA99">
        <v>1202</v>
      </c>
      <c r="AB99">
        <v>3606</v>
      </c>
      <c r="AC99" t="s">
        <v>401</v>
      </c>
    </row>
    <row r="100" spans="1:29" x14ac:dyDescent="0.35">
      <c r="A100" t="s">
        <v>167</v>
      </c>
      <c r="B100" t="s">
        <v>168</v>
      </c>
      <c r="C100" t="s">
        <v>169</v>
      </c>
      <c r="D100">
        <v>625408216</v>
      </c>
      <c r="E100" t="s">
        <v>170</v>
      </c>
      <c r="F100" t="s">
        <v>19</v>
      </c>
      <c r="G100">
        <v>97</v>
      </c>
      <c r="H100" t="s">
        <v>167</v>
      </c>
      <c r="I100">
        <v>41</v>
      </c>
      <c r="J100">
        <v>1</v>
      </c>
      <c r="K100" t="s">
        <v>1254</v>
      </c>
      <c r="L100" s="2">
        <v>45233</v>
      </c>
      <c r="M100" s="6">
        <v>0.84134259259259259</v>
      </c>
      <c r="N100" t="s">
        <v>1255</v>
      </c>
      <c r="O100" s="2">
        <v>45238</v>
      </c>
      <c r="P100" s="6">
        <v>6.626157407407407E-2</v>
      </c>
      <c r="Q100" t="s">
        <v>437</v>
      </c>
      <c r="R100" t="s">
        <v>403</v>
      </c>
      <c r="S100" t="s">
        <v>948</v>
      </c>
      <c r="T100" t="s">
        <v>717</v>
      </c>
      <c r="U100">
        <v>20</v>
      </c>
      <c r="V100">
        <v>1</v>
      </c>
      <c r="W100">
        <v>5</v>
      </c>
      <c r="X100">
        <v>41</v>
      </c>
      <c r="Y100" t="s">
        <v>674</v>
      </c>
      <c r="Z100" t="s">
        <v>635</v>
      </c>
      <c r="AA100">
        <v>1977</v>
      </c>
      <c r="AB100">
        <v>1977</v>
      </c>
      <c r="AC100" t="s">
        <v>403</v>
      </c>
    </row>
    <row r="101" spans="1:29" x14ac:dyDescent="0.35">
      <c r="A101" t="s">
        <v>127</v>
      </c>
      <c r="B101" t="s">
        <v>128</v>
      </c>
      <c r="C101" t="s">
        <v>129</v>
      </c>
      <c r="D101">
        <v>135745753</v>
      </c>
      <c r="E101" t="s">
        <v>130</v>
      </c>
      <c r="F101" t="s">
        <v>10</v>
      </c>
      <c r="G101">
        <v>98</v>
      </c>
      <c r="H101" t="s">
        <v>127</v>
      </c>
      <c r="I101">
        <v>8</v>
      </c>
      <c r="J101">
        <v>1</v>
      </c>
      <c r="K101" t="s">
        <v>1274</v>
      </c>
      <c r="L101" s="2">
        <v>45229</v>
      </c>
      <c r="M101" s="6">
        <v>0.6430555555555556</v>
      </c>
      <c r="N101" t="s">
        <v>1275</v>
      </c>
      <c r="O101" s="2">
        <v>45231</v>
      </c>
      <c r="P101" s="6">
        <v>0.69060185185185186</v>
      </c>
      <c r="Q101" t="s">
        <v>13</v>
      </c>
      <c r="R101" t="s">
        <v>401</v>
      </c>
      <c r="S101" t="s">
        <v>1006</v>
      </c>
      <c r="T101" t="s">
        <v>727</v>
      </c>
      <c r="U101">
        <v>15</v>
      </c>
      <c r="V101">
        <v>16</v>
      </c>
      <c r="W101">
        <v>2</v>
      </c>
      <c r="X101">
        <v>8</v>
      </c>
      <c r="Y101" t="s">
        <v>640</v>
      </c>
      <c r="Z101" t="s">
        <v>635</v>
      </c>
      <c r="AA101">
        <v>252</v>
      </c>
      <c r="AB101">
        <v>252</v>
      </c>
      <c r="AC101" t="s">
        <v>401</v>
      </c>
    </row>
    <row r="102" spans="1:29" x14ac:dyDescent="0.35">
      <c r="A102" t="s">
        <v>202</v>
      </c>
      <c r="B102" t="s">
        <v>203</v>
      </c>
      <c r="C102" t="s">
        <v>200</v>
      </c>
      <c r="D102">
        <v>911157961919</v>
      </c>
      <c r="E102" t="s">
        <v>204</v>
      </c>
      <c r="F102" t="s">
        <v>10</v>
      </c>
      <c r="G102">
        <v>99</v>
      </c>
      <c r="H102" t="s">
        <v>202</v>
      </c>
      <c r="I102">
        <v>38</v>
      </c>
      <c r="J102">
        <v>3</v>
      </c>
      <c r="K102" t="s">
        <v>1304</v>
      </c>
      <c r="L102" s="2">
        <v>45234</v>
      </c>
      <c r="M102" s="6">
        <v>0.58386574074074071</v>
      </c>
      <c r="N102" t="s">
        <v>1360</v>
      </c>
      <c r="O102" s="2">
        <v>45235</v>
      </c>
      <c r="P102" s="6">
        <v>0.65599537037037037</v>
      </c>
      <c r="Q102" t="s">
        <v>466</v>
      </c>
      <c r="R102" t="s">
        <v>405</v>
      </c>
      <c r="S102" t="s">
        <v>948</v>
      </c>
      <c r="T102" t="s">
        <v>713</v>
      </c>
      <c r="U102">
        <v>14</v>
      </c>
      <c r="V102">
        <v>15</v>
      </c>
      <c r="W102">
        <v>1</v>
      </c>
      <c r="X102">
        <v>38</v>
      </c>
      <c r="Y102" t="s">
        <v>671</v>
      </c>
      <c r="Z102" t="s">
        <v>638</v>
      </c>
      <c r="AA102">
        <v>562</v>
      </c>
      <c r="AB102">
        <v>1686</v>
      </c>
      <c r="AC102" t="s">
        <v>405</v>
      </c>
    </row>
    <row r="103" spans="1:29" x14ac:dyDescent="0.35">
      <c r="A103" t="s">
        <v>220</v>
      </c>
      <c r="B103" t="s">
        <v>221</v>
      </c>
      <c r="C103" t="s">
        <v>200</v>
      </c>
      <c r="D103">
        <v>2007986762</v>
      </c>
      <c r="E103" t="s">
        <v>222</v>
      </c>
      <c r="F103" t="s">
        <v>19</v>
      </c>
      <c r="G103">
        <v>100</v>
      </c>
      <c r="H103" t="s">
        <v>220</v>
      </c>
      <c r="I103">
        <v>42</v>
      </c>
      <c r="J103">
        <v>5</v>
      </c>
      <c r="K103" t="s">
        <v>1350</v>
      </c>
      <c r="L103" s="2">
        <v>45055</v>
      </c>
      <c r="M103" s="6">
        <v>0.24313657407407407</v>
      </c>
      <c r="N103" t="s">
        <v>1351</v>
      </c>
      <c r="O103" s="2">
        <v>45063</v>
      </c>
      <c r="P103" s="6">
        <v>0.22946759259259258</v>
      </c>
      <c r="Q103" t="s">
        <v>467</v>
      </c>
      <c r="R103" t="s">
        <v>424</v>
      </c>
      <c r="S103" t="s">
        <v>999</v>
      </c>
      <c r="T103" t="s">
        <v>731</v>
      </c>
      <c r="U103">
        <v>5</v>
      </c>
      <c r="V103">
        <v>5</v>
      </c>
      <c r="W103">
        <v>8</v>
      </c>
      <c r="X103">
        <v>42</v>
      </c>
      <c r="Y103" t="s">
        <v>675</v>
      </c>
      <c r="Z103" t="s">
        <v>635</v>
      </c>
      <c r="AA103">
        <v>1744</v>
      </c>
      <c r="AB103">
        <v>8720</v>
      </c>
      <c r="AC103" t="s">
        <v>424</v>
      </c>
    </row>
    <row r="104" spans="1:29" x14ac:dyDescent="0.35">
      <c r="A104" t="s">
        <v>252</v>
      </c>
      <c r="B104" t="s">
        <v>253</v>
      </c>
      <c r="C104" t="s">
        <v>254</v>
      </c>
      <c r="D104">
        <v>916181058210</v>
      </c>
      <c r="E104" t="s">
        <v>255</v>
      </c>
      <c r="F104" t="s">
        <v>19</v>
      </c>
      <c r="G104">
        <v>101</v>
      </c>
      <c r="H104" t="s">
        <v>252</v>
      </c>
      <c r="I104">
        <v>70</v>
      </c>
      <c r="J104">
        <v>4</v>
      </c>
      <c r="K104" t="s">
        <v>1346</v>
      </c>
      <c r="L104" s="2">
        <v>45096</v>
      </c>
      <c r="M104" s="6">
        <v>0.16449074074074074</v>
      </c>
      <c r="N104" t="s">
        <v>1347</v>
      </c>
      <c r="O104" s="2">
        <v>45098</v>
      </c>
      <c r="P104" s="6">
        <v>0.26292824074074073</v>
      </c>
      <c r="Q104" t="s">
        <v>413</v>
      </c>
      <c r="R104" t="s">
        <v>405</v>
      </c>
      <c r="S104" t="s">
        <v>1000</v>
      </c>
      <c r="T104" t="s">
        <v>727</v>
      </c>
      <c r="U104">
        <v>3</v>
      </c>
      <c r="V104">
        <v>6</v>
      </c>
      <c r="W104">
        <v>2</v>
      </c>
      <c r="X104">
        <v>70</v>
      </c>
      <c r="Y104" t="s">
        <v>697</v>
      </c>
      <c r="Z104" t="s">
        <v>635</v>
      </c>
      <c r="AA104">
        <v>866</v>
      </c>
      <c r="AB104">
        <v>3464</v>
      </c>
      <c r="AC104" t="s">
        <v>405</v>
      </c>
    </row>
    <row r="105" spans="1:29" x14ac:dyDescent="0.35">
      <c r="A105" t="s">
        <v>317</v>
      </c>
      <c r="B105" t="s">
        <v>318</v>
      </c>
      <c r="C105" t="s">
        <v>319</v>
      </c>
      <c r="D105">
        <v>4987395025</v>
      </c>
      <c r="E105" t="s">
        <v>320</v>
      </c>
      <c r="F105" t="s">
        <v>19</v>
      </c>
      <c r="G105">
        <v>102</v>
      </c>
      <c r="H105" t="s">
        <v>317</v>
      </c>
      <c r="I105">
        <v>10</v>
      </c>
      <c r="J105">
        <v>3</v>
      </c>
      <c r="K105" t="s">
        <v>1373</v>
      </c>
      <c r="L105" s="2">
        <v>45227</v>
      </c>
      <c r="M105" s="6">
        <v>0.81543981481481487</v>
      </c>
      <c r="N105" t="s">
        <v>1374</v>
      </c>
      <c r="O105" s="2">
        <v>45236</v>
      </c>
      <c r="P105" s="6">
        <v>0.29623842592592592</v>
      </c>
      <c r="Q105" t="s">
        <v>468</v>
      </c>
      <c r="R105" t="s">
        <v>405</v>
      </c>
      <c r="S105" t="s">
        <v>1006</v>
      </c>
      <c r="T105" t="s">
        <v>713</v>
      </c>
      <c r="U105">
        <v>19</v>
      </c>
      <c r="V105">
        <v>7</v>
      </c>
      <c r="W105">
        <v>9</v>
      </c>
      <c r="X105">
        <v>10</v>
      </c>
      <c r="Y105" t="s">
        <v>642</v>
      </c>
      <c r="Z105" t="s">
        <v>638</v>
      </c>
      <c r="AA105">
        <v>259</v>
      </c>
      <c r="AB105">
        <v>777</v>
      </c>
      <c r="AC105" t="s">
        <v>405</v>
      </c>
    </row>
    <row r="106" spans="1:29" x14ac:dyDescent="0.35">
      <c r="A106" t="s">
        <v>378</v>
      </c>
      <c r="B106" t="s">
        <v>379</v>
      </c>
      <c r="C106" t="s">
        <v>380</v>
      </c>
      <c r="D106">
        <v>456900126</v>
      </c>
      <c r="E106" t="s">
        <v>381</v>
      </c>
      <c r="F106" t="s">
        <v>10</v>
      </c>
      <c r="G106">
        <v>103</v>
      </c>
      <c r="H106" t="s">
        <v>378</v>
      </c>
      <c r="I106">
        <v>18</v>
      </c>
      <c r="J106">
        <v>3</v>
      </c>
      <c r="K106" t="s">
        <v>1375</v>
      </c>
      <c r="L106" s="2">
        <v>44958</v>
      </c>
      <c r="M106" s="6">
        <v>0.51734953703703701</v>
      </c>
      <c r="N106" t="s">
        <v>1262</v>
      </c>
      <c r="O106" s="2">
        <v>44965</v>
      </c>
      <c r="P106" s="6">
        <v>0.95253472222222224</v>
      </c>
      <c r="Q106" t="s">
        <v>469</v>
      </c>
      <c r="R106" t="s">
        <v>405</v>
      </c>
      <c r="S106" t="s">
        <v>712</v>
      </c>
      <c r="T106" t="s">
        <v>715</v>
      </c>
      <c r="U106">
        <v>12</v>
      </c>
      <c r="V106">
        <v>22</v>
      </c>
      <c r="W106">
        <v>7</v>
      </c>
      <c r="X106">
        <v>18</v>
      </c>
      <c r="Y106" t="s">
        <v>651</v>
      </c>
      <c r="Z106" t="s">
        <v>631</v>
      </c>
      <c r="AA106">
        <v>781</v>
      </c>
      <c r="AB106">
        <v>2343</v>
      </c>
      <c r="AC106" t="s">
        <v>405</v>
      </c>
    </row>
    <row r="107" spans="1:29" x14ac:dyDescent="0.35">
      <c r="A107" t="s">
        <v>321</v>
      </c>
      <c r="B107" t="s">
        <v>322</v>
      </c>
      <c r="C107" t="s">
        <v>323</v>
      </c>
      <c r="D107">
        <v>813770782</v>
      </c>
      <c r="E107" t="s">
        <v>324</v>
      </c>
      <c r="F107" t="s">
        <v>10</v>
      </c>
      <c r="G107">
        <v>104</v>
      </c>
      <c r="H107" t="s">
        <v>321</v>
      </c>
      <c r="I107">
        <v>51</v>
      </c>
      <c r="J107">
        <v>3</v>
      </c>
      <c r="K107" t="s">
        <v>1376</v>
      </c>
      <c r="L107" s="2">
        <v>45289</v>
      </c>
      <c r="M107" s="6">
        <v>7.3252314814814812E-2</v>
      </c>
      <c r="N107" t="s">
        <v>1377</v>
      </c>
      <c r="O107" s="2">
        <v>45296</v>
      </c>
      <c r="P107" s="6">
        <v>1.074074074074074E-2</v>
      </c>
      <c r="Q107" t="s">
        <v>323</v>
      </c>
      <c r="R107" t="s">
        <v>424</v>
      </c>
      <c r="S107" t="s">
        <v>996</v>
      </c>
      <c r="T107" t="s">
        <v>717</v>
      </c>
      <c r="U107">
        <v>1</v>
      </c>
      <c r="V107">
        <v>0</v>
      </c>
      <c r="W107">
        <v>7</v>
      </c>
      <c r="X107">
        <v>51</v>
      </c>
      <c r="Y107" t="s">
        <v>684</v>
      </c>
      <c r="Z107" t="s">
        <v>629</v>
      </c>
      <c r="AA107">
        <v>1084</v>
      </c>
      <c r="AB107">
        <v>3252</v>
      </c>
      <c r="AC107" t="s">
        <v>424</v>
      </c>
    </row>
    <row r="108" spans="1:29" x14ac:dyDescent="0.35">
      <c r="A108" t="s">
        <v>248</v>
      </c>
      <c r="B108" t="s">
        <v>249</v>
      </c>
      <c r="C108" t="s">
        <v>250</v>
      </c>
      <c r="D108">
        <v>5287021467</v>
      </c>
      <c r="E108" t="s">
        <v>251</v>
      </c>
      <c r="F108" t="s">
        <v>19</v>
      </c>
      <c r="G108">
        <v>105</v>
      </c>
      <c r="H108" t="s">
        <v>248</v>
      </c>
      <c r="I108">
        <v>36</v>
      </c>
      <c r="J108">
        <v>2</v>
      </c>
      <c r="K108" t="s">
        <v>1272</v>
      </c>
      <c r="L108" s="2">
        <v>44968</v>
      </c>
      <c r="M108" s="6">
        <v>0.12333333333333334</v>
      </c>
      <c r="N108" t="s">
        <v>1378</v>
      </c>
      <c r="O108" s="2">
        <v>44978</v>
      </c>
      <c r="P108" s="6">
        <v>6.5393518518518517E-2</v>
      </c>
      <c r="Q108" t="s">
        <v>188</v>
      </c>
      <c r="R108" t="s">
        <v>405</v>
      </c>
      <c r="S108" t="s">
        <v>712</v>
      </c>
      <c r="T108" t="s">
        <v>713</v>
      </c>
      <c r="U108">
        <v>2</v>
      </c>
      <c r="V108">
        <v>1</v>
      </c>
      <c r="W108">
        <v>10</v>
      </c>
      <c r="X108">
        <v>36</v>
      </c>
      <c r="Y108" t="s">
        <v>669</v>
      </c>
      <c r="Z108" t="s">
        <v>631</v>
      </c>
      <c r="AA108">
        <v>203</v>
      </c>
      <c r="AB108">
        <v>406</v>
      </c>
      <c r="AC108" t="s">
        <v>405</v>
      </c>
    </row>
    <row r="109" spans="1:29" x14ac:dyDescent="0.35">
      <c r="A109" t="s">
        <v>370</v>
      </c>
      <c r="B109" t="s">
        <v>371</v>
      </c>
      <c r="C109" t="s">
        <v>372</v>
      </c>
      <c r="D109">
        <v>2769457161</v>
      </c>
      <c r="E109" t="s">
        <v>373</v>
      </c>
      <c r="F109" t="s">
        <v>10</v>
      </c>
      <c r="G109">
        <v>106</v>
      </c>
      <c r="H109" t="s">
        <v>370</v>
      </c>
      <c r="I109">
        <v>41</v>
      </c>
      <c r="J109">
        <v>2</v>
      </c>
      <c r="K109" t="s">
        <v>1374</v>
      </c>
      <c r="L109" s="2">
        <v>45236</v>
      </c>
      <c r="M109" s="6">
        <v>0.74706018518518513</v>
      </c>
      <c r="N109" t="s">
        <v>1255</v>
      </c>
      <c r="O109" s="2">
        <v>45238</v>
      </c>
      <c r="P109" s="6">
        <v>0.95865740740740746</v>
      </c>
      <c r="Q109" t="s">
        <v>38</v>
      </c>
      <c r="R109" t="s">
        <v>403</v>
      </c>
      <c r="S109" t="s">
        <v>948</v>
      </c>
      <c r="T109" t="s">
        <v>727</v>
      </c>
      <c r="U109">
        <v>17</v>
      </c>
      <c r="V109">
        <v>23</v>
      </c>
      <c r="W109">
        <v>2</v>
      </c>
      <c r="X109">
        <v>41</v>
      </c>
      <c r="Y109" t="s">
        <v>674</v>
      </c>
      <c r="Z109" t="s">
        <v>635</v>
      </c>
      <c r="AA109">
        <v>1977</v>
      </c>
      <c r="AB109">
        <v>3954</v>
      </c>
      <c r="AC109" t="s">
        <v>403</v>
      </c>
    </row>
    <row r="110" spans="1:29" x14ac:dyDescent="0.35">
      <c r="A110" t="s">
        <v>167</v>
      </c>
      <c r="B110" t="s">
        <v>168</v>
      </c>
      <c r="C110" t="s">
        <v>169</v>
      </c>
      <c r="D110">
        <v>625408216</v>
      </c>
      <c r="E110" t="s">
        <v>170</v>
      </c>
      <c r="F110" t="s">
        <v>19</v>
      </c>
      <c r="G110">
        <v>107</v>
      </c>
      <c r="H110" t="s">
        <v>167</v>
      </c>
      <c r="I110">
        <v>4</v>
      </c>
      <c r="J110">
        <v>3</v>
      </c>
      <c r="K110" t="s">
        <v>1374</v>
      </c>
      <c r="L110" s="2">
        <v>45236</v>
      </c>
      <c r="M110" s="6">
        <v>0.42924768518518519</v>
      </c>
      <c r="N110" t="s">
        <v>1257</v>
      </c>
      <c r="O110" s="2">
        <v>45242</v>
      </c>
      <c r="P110" s="6">
        <v>0.5974652777777778</v>
      </c>
      <c r="Q110" t="s">
        <v>470</v>
      </c>
      <c r="R110" t="s">
        <v>403</v>
      </c>
      <c r="S110" t="s">
        <v>948</v>
      </c>
      <c r="T110" t="s">
        <v>727</v>
      </c>
      <c r="U110">
        <v>10</v>
      </c>
      <c r="V110">
        <v>14</v>
      </c>
      <c r="W110">
        <v>6</v>
      </c>
      <c r="X110">
        <v>4</v>
      </c>
      <c r="Y110" t="s">
        <v>634</v>
      </c>
      <c r="Z110" t="s">
        <v>635</v>
      </c>
      <c r="AA110">
        <v>1199</v>
      </c>
      <c r="AB110">
        <v>3597</v>
      </c>
      <c r="AC110" t="s">
        <v>403</v>
      </c>
    </row>
    <row r="111" spans="1:29" x14ac:dyDescent="0.35">
      <c r="A111" t="s">
        <v>52</v>
      </c>
      <c r="B111" t="s">
        <v>53</v>
      </c>
      <c r="C111" t="s">
        <v>17</v>
      </c>
      <c r="D111">
        <v>919921125624</v>
      </c>
      <c r="E111" t="s">
        <v>54</v>
      </c>
      <c r="F111" t="s">
        <v>19</v>
      </c>
      <c r="G111">
        <v>108</v>
      </c>
      <c r="H111" t="s">
        <v>52</v>
      </c>
      <c r="I111">
        <v>26</v>
      </c>
      <c r="J111">
        <v>4</v>
      </c>
      <c r="K111" t="s">
        <v>1332</v>
      </c>
      <c r="L111" s="2">
        <v>44984</v>
      </c>
      <c r="M111" s="6">
        <v>0.37738425925925928</v>
      </c>
      <c r="N111" t="s">
        <v>1245</v>
      </c>
      <c r="O111" s="2">
        <v>44990</v>
      </c>
      <c r="P111" s="6">
        <v>0.33547453703703706</v>
      </c>
      <c r="Q111" t="s">
        <v>34</v>
      </c>
      <c r="R111" t="s">
        <v>414</v>
      </c>
      <c r="S111" t="s">
        <v>712</v>
      </c>
      <c r="T111" t="s">
        <v>727</v>
      </c>
      <c r="U111">
        <v>9</v>
      </c>
      <c r="V111">
        <v>8</v>
      </c>
      <c r="W111">
        <v>6</v>
      </c>
      <c r="X111">
        <v>26</v>
      </c>
      <c r="Y111" t="s">
        <v>659</v>
      </c>
      <c r="Z111" t="s">
        <v>633</v>
      </c>
      <c r="AA111">
        <v>289</v>
      </c>
      <c r="AB111">
        <v>1156</v>
      </c>
      <c r="AC111" t="s">
        <v>414</v>
      </c>
    </row>
    <row r="112" spans="1:29" x14ac:dyDescent="0.35">
      <c r="A112" t="s">
        <v>290</v>
      </c>
      <c r="B112" t="s">
        <v>291</v>
      </c>
      <c r="C112" t="s">
        <v>292</v>
      </c>
      <c r="D112">
        <v>919182523205</v>
      </c>
      <c r="E112" t="s">
        <v>293</v>
      </c>
      <c r="F112" t="s">
        <v>10</v>
      </c>
      <c r="G112">
        <v>109</v>
      </c>
      <c r="H112" t="s">
        <v>290</v>
      </c>
      <c r="I112">
        <v>50</v>
      </c>
      <c r="J112">
        <v>5</v>
      </c>
      <c r="K112" t="s">
        <v>1332</v>
      </c>
      <c r="L112" s="2">
        <v>44984</v>
      </c>
      <c r="M112" s="6">
        <v>0.64986111111111111</v>
      </c>
      <c r="N112" t="s">
        <v>1379</v>
      </c>
      <c r="O112" s="2">
        <v>44986</v>
      </c>
      <c r="P112" s="6">
        <v>0.3603703703703704</v>
      </c>
      <c r="Q112" t="s">
        <v>416</v>
      </c>
      <c r="R112" t="s">
        <v>414</v>
      </c>
      <c r="S112" t="s">
        <v>712</v>
      </c>
      <c r="T112" t="s">
        <v>727</v>
      </c>
      <c r="U112">
        <v>15</v>
      </c>
      <c r="V112">
        <v>8</v>
      </c>
      <c r="W112">
        <v>2</v>
      </c>
      <c r="X112">
        <v>50</v>
      </c>
      <c r="Y112" t="s">
        <v>683</v>
      </c>
      <c r="Z112" t="s">
        <v>631</v>
      </c>
      <c r="AA112">
        <v>422</v>
      </c>
      <c r="AB112">
        <v>2110</v>
      </c>
      <c r="AC112" t="s">
        <v>414</v>
      </c>
    </row>
    <row r="113" spans="1:29" x14ac:dyDescent="0.35">
      <c r="A113" t="s">
        <v>294</v>
      </c>
      <c r="B113" t="s">
        <v>295</v>
      </c>
      <c r="C113" t="s">
        <v>296</v>
      </c>
      <c r="D113">
        <v>914513765238</v>
      </c>
      <c r="E113" t="s">
        <v>297</v>
      </c>
      <c r="F113" t="s">
        <v>10</v>
      </c>
      <c r="G113">
        <v>110</v>
      </c>
      <c r="H113" t="s">
        <v>294</v>
      </c>
      <c r="I113">
        <v>26</v>
      </c>
      <c r="J113">
        <v>2</v>
      </c>
      <c r="K113" t="s">
        <v>1260</v>
      </c>
      <c r="L113" s="2">
        <v>44989</v>
      </c>
      <c r="M113" s="6">
        <v>0.4748148148148148</v>
      </c>
      <c r="N113" t="s">
        <v>1380</v>
      </c>
      <c r="O113" s="2">
        <v>44998</v>
      </c>
      <c r="P113" s="6">
        <v>0.35244212962962962</v>
      </c>
      <c r="Q113" t="s">
        <v>471</v>
      </c>
      <c r="R113" t="s">
        <v>414</v>
      </c>
      <c r="S113" t="s">
        <v>839</v>
      </c>
      <c r="T113" t="s">
        <v>713</v>
      </c>
      <c r="U113">
        <v>11</v>
      </c>
      <c r="V113">
        <v>8</v>
      </c>
      <c r="W113">
        <v>9</v>
      </c>
      <c r="X113">
        <v>26</v>
      </c>
      <c r="Y113" t="s">
        <v>659</v>
      </c>
      <c r="Z113" t="s">
        <v>633</v>
      </c>
      <c r="AA113">
        <v>289</v>
      </c>
      <c r="AB113">
        <v>578</v>
      </c>
      <c r="AC113" t="s">
        <v>414</v>
      </c>
    </row>
    <row r="114" spans="1:29" x14ac:dyDescent="0.35">
      <c r="A114" t="s">
        <v>40</v>
      </c>
      <c r="B114" t="s">
        <v>41</v>
      </c>
      <c r="C114" t="s">
        <v>42</v>
      </c>
      <c r="D114">
        <v>1336765676</v>
      </c>
      <c r="E114" t="s">
        <v>43</v>
      </c>
      <c r="F114" t="s">
        <v>10</v>
      </c>
      <c r="G114">
        <v>111</v>
      </c>
      <c r="H114" t="s">
        <v>40</v>
      </c>
      <c r="I114">
        <v>8</v>
      </c>
      <c r="J114">
        <v>3</v>
      </c>
      <c r="K114" t="s">
        <v>1347</v>
      </c>
      <c r="L114" s="2">
        <v>45098</v>
      </c>
      <c r="M114" s="6">
        <v>0.59649305555555554</v>
      </c>
      <c r="N114" t="s">
        <v>1333</v>
      </c>
      <c r="O114" s="2">
        <v>45102</v>
      </c>
      <c r="P114" s="6">
        <v>0.87774305555555554</v>
      </c>
      <c r="Q114" t="s">
        <v>472</v>
      </c>
      <c r="R114" t="s">
        <v>401</v>
      </c>
      <c r="S114" t="s">
        <v>1000</v>
      </c>
      <c r="T114" t="s">
        <v>715</v>
      </c>
      <c r="U114">
        <v>14</v>
      </c>
      <c r="V114">
        <v>21</v>
      </c>
      <c r="W114">
        <v>4</v>
      </c>
      <c r="X114">
        <v>8</v>
      </c>
      <c r="Y114" t="s">
        <v>640</v>
      </c>
      <c r="Z114" t="s">
        <v>635</v>
      </c>
      <c r="AA114">
        <v>252</v>
      </c>
      <c r="AB114">
        <v>756</v>
      </c>
      <c r="AC114" t="s">
        <v>401</v>
      </c>
    </row>
    <row r="115" spans="1:29" x14ac:dyDescent="0.35">
      <c r="A115" t="s">
        <v>95</v>
      </c>
      <c r="B115" t="s">
        <v>96</v>
      </c>
      <c r="C115" t="s">
        <v>97</v>
      </c>
      <c r="D115">
        <v>7196287267</v>
      </c>
      <c r="E115" t="s">
        <v>98</v>
      </c>
      <c r="F115" t="s">
        <v>19</v>
      </c>
      <c r="G115">
        <v>112</v>
      </c>
      <c r="H115" t="s">
        <v>95</v>
      </c>
      <c r="I115">
        <v>37</v>
      </c>
      <c r="J115">
        <v>3</v>
      </c>
      <c r="K115" t="s">
        <v>1302</v>
      </c>
      <c r="L115" s="2">
        <v>45241</v>
      </c>
      <c r="M115" s="6">
        <v>0.27504629629629629</v>
      </c>
      <c r="N115" t="s">
        <v>1301</v>
      </c>
      <c r="O115" s="2">
        <v>45244</v>
      </c>
      <c r="P115" s="6">
        <v>0.66040509259259261</v>
      </c>
      <c r="Q115" t="s">
        <v>473</v>
      </c>
      <c r="R115" t="s">
        <v>403</v>
      </c>
      <c r="S115" t="s">
        <v>948</v>
      </c>
      <c r="T115" t="s">
        <v>713</v>
      </c>
      <c r="U115">
        <v>6</v>
      </c>
      <c r="V115">
        <v>15</v>
      </c>
      <c r="W115">
        <v>3</v>
      </c>
      <c r="X115">
        <v>37</v>
      </c>
      <c r="Y115" t="s">
        <v>670</v>
      </c>
      <c r="Z115" t="s">
        <v>633</v>
      </c>
      <c r="AA115">
        <v>1428</v>
      </c>
      <c r="AB115">
        <v>4284</v>
      </c>
      <c r="AC115" t="s">
        <v>403</v>
      </c>
    </row>
    <row r="116" spans="1:29" x14ac:dyDescent="0.35">
      <c r="A116" t="s">
        <v>131</v>
      </c>
      <c r="B116" t="s">
        <v>132</v>
      </c>
      <c r="C116" t="s">
        <v>133</v>
      </c>
      <c r="D116">
        <v>1611365500</v>
      </c>
      <c r="E116" t="s">
        <v>134</v>
      </c>
      <c r="F116" t="s">
        <v>19</v>
      </c>
      <c r="G116">
        <v>113</v>
      </c>
      <c r="H116" t="s">
        <v>131</v>
      </c>
      <c r="I116">
        <v>1</v>
      </c>
      <c r="J116">
        <v>3</v>
      </c>
      <c r="K116" t="s">
        <v>1301</v>
      </c>
      <c r="L116" s="2">
        <v>45244</v>
      </c>
      <c r="M116" s="6">
        <v>0.64618055555555554</v>
      </c>
      <c r="N116" t="s">
        <v>1381</v>
      </c>
      <c r="O116" s="2">
        <v>45253</v>
      </c>
      <c r="P116" s="6">
        <v>0.1852662037037037</v>
      </c>
      <c r="Q116" t="s">
        <v>13</v>
      </c>
      <c r="R116" t="s">
        <v>424</v>
      </c>
      <c r="S116" t="s">
        <v>948</v>
      </c>
      <c r="T116" t="s">
        <v>731</v>
      </c>
      <c r="U116">
        <v>15</v>
      </c>
      <c r="V116">
        <v>4</v>
      </c>
      <c r="W116">
        <v>9</v>
      </c>
      <c r="X116">
        <v>1</v>
      </c>
      <c r="Y116" t="s">
        <v>628</v>
      </c>
      <c r="Z116" t="s">
        <v>629</v>
      </c>
      <c r="AA116">
        <v>1935</v>
      </c>
      <c r="AB116">
        <v>5805</v>
      </c>
      <c r="AC116" t="s">
        <v>424</v>
      </c>
    </row>
    <row r="117" spans="1:29" x14ac:dyDescent="0.35">
      <c r="A117" t="s">
        <v>40</v>
      </c>
      <c r="B117" t="s">
        <v>41</v>
      </c>
      <c r="C117" t="s">
        <v>42</v>
      </c>
      <c r="D117">
        <v>1336765676</v>
      </c>
      <c r="E117" t="s">
        <v>43</v>
      </c>
      <c r="F117" t="s">
        <v>10</v>
      </c>
      <c r="G117">
        <v>114</v>
      </c>
      <c r="H117" t="s">
        <v>40</v>
      </c>
      <c r="I117">
        <v>40</v>
      </c>
      <c r="J117">
        <v>4</v>
      </c>
      <c r="K117" t="s">
        <v>1382</v>
      </c>
      <c r="L117" s="2">
        <v>44960</v>
      </c>
      <c r="M117" s="6">
        <v>0.66892361111111109</v>
      </c>
      <c r="N117" t="s">
        <v>1383</v>
      </c>
      <c r="O117" s="2">
        <v>44964</v>
      </c>
      <c r="P117" s="6">
        <v>9.9166666666666667E-2</v>
      </c>
      <c r="Q117" t="s">
        <v>474</v>
      </c>
      <c r="R117" t="s">
        <v>401</v>
      </c>
      <c r="S117" t="s">
        <v>712</v>
      </c>
      <c r="T117" t="s">
        <v>717</v>
      </c>
      <c r="U117">
        <v>16</v>
      </c>
      <c r="V117">
        <v>2</v>
      </c>
      <c r="W117">
        <v>4</v>
      </c>
      <c r="X117">
        <v>40</v>
      </c>
      <c r="Y117" t="s">
        <v>673</v>
      </c>
      <c r="Z117" t="s">
        <v>635</v>
      </c>
      <c r="AA117">
        <v>1923</v>
      </c>
      <c r="AB117">
        <v>7692</v>
      </c>
      <c r="AC117" t="s">
        <v>401</v>
      </c>
    </row>
    <row r="118" spans="1:29" x14ac:dyDescent="0.35">
      <c r="A118" t="s">
        <v>370</v>
      </c>
      <c r="B118" t="s">
        <v>371</v>
      </c>
      <c r="C118" t="s">
        <v>372</v>
      </c>
      <c r="D118">
        <v>2769457161</v>
      </c>
      <c r="E118" t="s">
        <v>373</v>
      </c>
      <c r="F118" t="s">
        <v>10</v>
      </c>
      <c r="G118">
        <v>115</v>
      </c>
      <c r="H118" t="s">
        <v>370</v>
      </c>
      <c r="I118">
        <v>57</v>
      </c>
      <c r="J118">
        <v>1</v>
      </c>
      <c r="K118" t="s">
        <v>1307</v>
      </c>
      <c r="L118" s="2">
        <v>45044</v>
      </c>
      <c r="M118" s="6">
        <v>0.75789351851851849</v>
      </c>
      <c r="N118" t="s">
        <v>1288</v>
      </c>
      <c r="O118" s="2">
        <v>45051</v>
      </c>
      <c r="P118" s="6">
        <v>0.48369212962962965</v>
      </c>
      <c r="Q118" t="s">
        <v>475</v>
      </c>
      <c r="R118" t="s">
        <v>405</v>
      </c>
      <c r="S118" t="s">
        <v>997</v>
      </c>
      <c r="T118" t="s">
        <v>717</v>
      </c>
      <c r="U118">
        <v>18</v>
      </c>
      <c r="V118">
        <v>11</v>
      </c>
      <c r="W118">
        <v>7</v>
      </c>
      <c r="X118">
        <v>57</v>
      </c>
      <c r="Y118" t="s">
        <v>689</v>
      </c>
      <c r="Z118" t="s">
        <v>633</v>
      </c>
      <c r="AA118">
        <v>1582</v>
      </c>
      <c r="AB118">
        <v>1582</v>
      </c>
      <c r="AC118" t="s">
        <v>405</v>
      </c>
    </row>
    <row r="119" spans="1:29" x14ac:dyDescent="0.35">
      <c r="A119" t="s">
        <v>40</v>
      </c>
      <c r="B119" t="s">
        <v>41</v>
      </c>
      <c r="C119" t="s">
        <v>42</v>
      </c>
      <c r="D119">
        <v>1336765676</v>
      </c>
      <c r="E119" t="s">
        <v>43</v>
      </c>
      <c r="F119" t="s">
        <v>10</v>
      </c>
      <c r="G119">
        <v>116</v>
      </c>
      <c r="H119" t="s">
        <v>40</v>
      </c>
      <c r="I119">
        <v>4</v>
      </c>
      <c r="J119">
        <v>3</v>
      </c>
      <c r="K119" t="s">
        <v>1302</v>
      </c>
      <c r="L119" s="2">
        <v>45241</v>
      </c>
      <c r="M119" s="6">
        <v>0.60283564814814816</v>
      </c>
      <c r="N119" t="s">
        <v>1384</v>
      </c>
      <c r="O119" s="2">
        <v>45250</v>
      </c>
      <c r="P119" s="6">
        <v>0.22599537037037037</v>
      </c>
      <c r="Q119" t="s">
        <v>476</v>
      </c>
      <c r="R119" t="s">
        <v>403</v>
      </c>
      <c r="S119" t="s">
        <v>948</v>
      </c>
      <c r="T119" t="s">
        <v>713</v>
      </c>
      <c r="U119">
        <v>14</v>
      </c>
      <c r="V119">
        <v>5</v>
      </c>
      <c r="W119">
        <v>9</v>
      </c>
      <c r="X119">
        <v>4</v>
      </c>
      <c r="Y119" t="s">
        <v>634</v>
      </c>
      <c r="Z119" t="s">
        <v>635</v>
      </c>
      <c r="AA119">
        <v>1199</v>
      </c>
      <c r="AB119">
        <v>3597</v>
      </c>
      <c r="AC119" t="s">
        <v>403</v>
      </c>
    </row>
    <row r="120" spans="1:29" x14ac:dyDescent="0.35">
      <c r="A120" t="s">
        <v>135</v>
      </c>
      <c r="B120" t="s">
        <v>136</v>
      </c>
      <c r="C120" t="s">
        <v>137</v>
      </c>
      <c r="D120">
        <v>5713958095</v>
      </c>
      <c r="E120" t="s">
        <v>138</v>
      </c>
      <c r="F120" t="s">
        <v>10</v>
      </c>
      <c r="G120">
        <v>117</v>
      </c>
      <c r="H120" t="s">
        <v>135</v>
      </c>
      <c r="I120">
        <v>59</v>
      </c>
      <c r="J120">
        <v>3</v>
      </c>
      <c r="K120" t="s">
        <v>1278</v>
      </c>
      <c r="L120" s="2">
        <v>45158</v>
      </c>
      <c r="M120" s="6">
        <v>0.78478009259259263</v>
      </c>
      <c r="N120" t="s">
        <v>1282</v>
      </c>
      <c r="O120" s="2">
        <v>45160</v>
      </c>
      <c r="P120" s="6">
        <v>0.15487268518518518</v>
      </c>
      <c r="Q120" t="s">
        <v>477</v>
      </c>
      <c r="R120" t="s">
        <v>409</v>
      </c>
      <c r="S120" t="s">
        <v>887</v>
      </c>
      <c r="T120" t="s">
        <v>720</v>
      </c>
      <c r="U120">
        <v>18</v>
      </c>
      <c r="V120">
        <v>3</v>
      </c>
      <c r="W120">
        <v>2</v>
      </c>
      <c r="X120">
        <v>59</v>
      </c>
      <c r="Y120" t="s">
        <v>691</v>
      </c>
      <c r="Z120" t="s">
        <v>638</v>
      </c>
      <c r="AA120">
        <v>811</v>
      </c>
      <c r="AB120">
        <v>2433</v>
      </c>
      <c r="AC120" t="s">
        <v>409</v>
      </c>
    </row>
    <row r="121" spans="1:29" x14ac:dyDescent="0.35">
      <c r="A121" t="s">
        <v>143</v>
      </c>
      <c r="B121" t="s">
        <v>144</v>
      </c>
      <c r="C121" t="s">
        <v>145</v>
      </c>
      <c r="D121">
        <v>916899648374</v>
      </c>
      <c r="E121" t="s">
        <v>146</v>
      </c>
      <c r="F121" t="s">
        <v>19</v>
      </c>
      <c r="G121">
        <v>118</v>
      </c>
      <c r="H121" t="s">
        <v>143</v>
      </c>
      <c r="I121">
        <v>62</v>
      </c>
      <c r="J121">
        <v>1</v>
      </c>
      <c r="K121" t="s">
        <v>1332</v>
      </c>
      <c r="L121" s="2">
        <v>44984</v>
      </c>
      <c r="M121" s="6">
        <v>0.60484953703703703</v>
      </c>
      <c r="N121" t="s">
        <v>1245</v>
      </c>
      <c r="O121" s="2">
        <v>44990</v>
      </c>
      <c r="P121" s="6">
        <v>0.43949074074074074</v>
      </c>
      <c r="Q121" t="s">
        <v>437</v>
      </c>
      <c r="R121" t="s">
        <v>414</v>
      </c>
      <c r="S121" t="s">
        <v>712</v>
      </c>
      <c r="T121" t="s">
        <v>727</v>
      </c>
      <c r="U121">
        <v>14</v>
      </c>
      <c r="V121">
        <v>10</v>
      </c>
      <c r="W121">
        <v>6</v>
      </c>
      <c r="X121">
        <v>62</v>
      </c>
      <c r="Y121" t="s">
        <v>694</v>
      </c>
      <c r="Z121" t="s">
        <v>633</v>
      </c>
      <c r="AA121">
        <v>1356</v>
      </c>
      <c r="AB121">
        <v>1356</v>
      </c>
      <c r="AC121" t="s">
        <v>414</v>
      </c>
    </row>
    <row r="122" spans="1:29" x14ac:dyDescent="0.35">
      <c r="A122" t="s">
        <v>44</v>
      </c>
      <c r="B122" t="s">
        <v>45</v>
      </c>
      <c r="C122" t="s">
        <v>46</v>
      </c>
      <c r="D122">
        <v>1608833065</v>
      </c>
      <c r="E122" t="s">
        <v>47</v>
      </c>
      <c r="F122" t="s">
        <v>19</v>
      </c>
      <c r="G122">
        <v>119</v>
      </c>
      <c r="H122" t="s">
        <v>44</v>
      </c>
      <c r="I122">
        <v>6</v>
      </c>
      <c r="J122">
        <v>4</v>
      </c>
      <c r="K122" t="s">
        <v>1260</v>
      </c>
      <c r="L122" s="2">
        <v>44989</v>
      </c>
      <c r="M122" s="6">
        <v>0.45983796296296298</v>
      </c>
      <c r="N122" t="s">
        <v>1268</v>
      </c>
      <c r="O122" s="2">
        <v>44997</v>
      </c>
      <c r="P122" s="6">
        <v>0.51548611111111109</v>
      </c>
      <c r="Q122" t="s">
        <v>478</v>
      </c>
      <c r="R122" t="s">
        <v>414</v>
      </c>
      <c r="S122" t="s">
        <v>839</v>
      </c>
      <c r="T122" t="s">
        <v>713</v>
      </c>
      <c r="U122">
        <v>11</v>
      </c>
      <c r="V122">
        <v>12</v>
      </c>
      <c r="W122">
        <v>8</v>
      </c>
      <c r="X122">
        <v>6</v>
      </c>
      <c r="Y122" t="s">
        <v>637</v>
      </c>
      <c r="Z122" t="s">
        <v>638</v>
      </c>
      <c r="AA122">
        <v>1112</v>
      </c>
      <c r="AB122">
        <v>4448</v>
      </c>
      <c r="AC122" t="s">
        <v>414</v>
      </c>
    </row>
    <row r="123" spans="1:29" x14ac:dyDescent="0.35">
      <c r="A123" t="s">
        <v>202</v>
      </c>
      <c r="B123" t="s">
        <v>203</v>
      </c>
      <c r="C123" t="s">
        <v>200</v>
      </c>
      <c r="D123">
        <v>911157961919</v>
      </c>
      <c r="E123" t="s">
        <v>204</v>
      </c>
      <c r="F123" t="s">
        <v>10</v>
      </c>
      <c r="G123">
        <v>120</v>
      </c>
      <c r="H123" t="s">
        <v>202</v>
      </c>
      <c r="I123">
        <v>61</v>
      </c>
      <c r="J123">
        <v>1</v>
      </c>
      <c r="K123" t="s">
        <v>1385</v>
      </c>
      <c r="L123" s="2">
        <v>45285</v>
      </c>
      <c r="M123" s="6">
        <v>0.935150462962963</v>
      </c>
      <c r="N123" t="s">
        <v>1386</v>
      </c>
      <c r="O123" s="2">
        <v>45291</v>
      </c>
      <c r="P123" s="6">
        <v>0.41486111111111112</v>
      </c>
      <c r="Q123" t="s">
        <v>235</v>
      </c>
      <c r="R123" t="s">
        <v>401</v>
      </c>
      <c r="S123" t="s">
        <v>996</v>
      </c>
      <c r="T123" t="s">
        <v>727</v>
      </c>
      <c r="U123">
        <v>22</v>
      </c>
      <c r="V123">
        <v>9</v>
      </c>
      <c r="W123">
        <v>6</v>
      </c>
      <c r="X123">
        <v>61</v>
      </c>
      <c r="Y123" t="s">
        <v>693</v>
      </c>
      <c r="Z123" t="s">
        <v>631</v>
      </c>
      <c r="AA123">
        <v>810</v>
      </c>
      <c r="AB123">
        <v>810</v>
      </c>
      <c r="AC123" t="s">
        <v>401</v>
      </c>
    </row>
    <row r="124" spans="1:29" x14ac:dyDescent="0.35">
      <c r="A124" t="s">
        <v>194</v>
      </c>
      <c r="B124" t="s">
        <v>195</v>
      </c>
      <c r="C124" t="s">
        <v>196</v>
      </c>
      <c r="D124">
        <v>7979926231</v>
      </c>
      <c r="E124" t="s">
        <v>197</v>
      </c>
      <c r="F124" t="s">
        <v>19</v>
      </c>
      <c r="G124">
        <v>121</v>
      </c>
      <c r="H124" t="s">
        <v>194</v>
      </c>
      <c r="I124">
        <v>33</v>
      </c>
      <c r="J124">
        <v>3</v>
      </c>
      <c r="K124" t="s">
        <v>1387</v>
      </c>
      <c r="L124" s="2">
        <v>44962</v>
      </c>
      <c r="M124" s="6">
        <v>9.6469907407407407E-2</v>
      </c>
      <c r="N124" t="s">
        <v>1329</v>
      </c>
      <c r="O124" s="2">
        <v>44966</v>
      </c>
      <c r="P124" s="6">
        <v>0.31216435185185187</v>
      </c>
      <c r="Q124" t="s">
        <v>479</v>
      </c>
      <c r="R124" t="s">
        <v>407</v>
      </c>
      <c r="S124" t="s">
        <v>712</v>
      </c>
      <c r="T124" t="s">
        <v>720</v>
      </c>
      <c r="U124">
        <v>2</v>
      </c>
      <c r="V124">
        <v>7</v>
      </c>
      <c r="W124">
        <v>4</v>
      </c>
      <c r="X124">
        <v>33</v>
      </c>
      <c r="Y124" t="s">
        <v>666</v>
      </c>
      <c r="Z124" t="s">
        <v>633</v>
      </c>
      <c r="AA124">
        <v>314</v>
      </c>
      <c r="AB124">
        <v>942</v>
      </c>
      <c r="AC124" t="s">
        <v>407</v>
      </c>
    </row>
    <row r="125" spans="1:29" x14ac:dyDescent="0.35">
      <c r="A125" t="s">
        <v>325</v>
      </c>
      <c r="B125" t="s">
        <v>326</v>
      </c>
      <c r="C125" t="s">
        <v>327</v>
      </c>
      <c r="D125">
        <v>912690208110</v>
      </c>
      <c r="E125" t="s">
        <v>328</v>
      </c>
      <c r="F125" t="s">
        <v>19</v>
      </c>
      <c r="G125">
        <v>122</v>
      </c>
      <c r="H125" t="s">
        <v>325</v>
      </c>
      <c r="I125">
        <v>24</v>
      </c>
      <c r="J125">
        <v>5</v>
      </c>
      <c r="K125" t="s">
        <v>1249</v>
      </c>
      <c r="L125" s="2">
        <v>45202</v>
      </c>
      <c r="M125" s="6">
        <v>0.37804398148148149</v>
      </c>
      <c r="N125" t="s">
        <v>1388</v>
      </c>
      <c r="O125" s="2">
        <v>45212</v>
      </c>
      <c r="P125" s="6">
        <v>0.1355787037037037</v>
      </c>
      <c r="Q125" t="s">
        <v>480</v>
      </c>
      <c r="R125" t="s">
        <v>405</v>
      </c>
      <c r="S125" t="s">
        <v>1006</v>
      </c>
      <c r="T125" t="s">
        <v>731</v>
      </c>
      <c r="U125">
        <v>9</v>
      </c>
      <c r="V125">
        <v>3</v>
      </c>
      <c r="W125">
        <v>10</v>
      </c>
      <c r="X125">
        <v>24</v>
      </c>
      <c r="Y125" t="s">
        <v>657</v>
      </c>
      <c r="Z125" t="s">
        <v>644</v>
      </c>
      <c r="AA125">
        <v>535</v>
      </c>
      <c r="AB125">
        <v>2675</v>
      </c>
      <c r="AC125" t="s">
        <v>405</v>
      </c>
    </row>
    <row r="126" spans="1:29" x14ac:dyDescent="0.35">
      <c r="A126" t="s">
        <v>107</v>
      </c>
      <c r="B126" t="s">
        <v>108</v>
      </c>
      <c r="C126" t="s">
        <v>109</v>
      </c>
      <c r="D126">
        <v>918716483532</v>
      </c>
      <c r="E126" t="s">
        <v>110</v>
      </c>
      <c r="F126" t="s">
        <v>10</v>
      </c>
      <c r="G126">
        <v>123</v>
      </c>
      <c r="H126" t="s">
        <v>107</v>
      </c>
      <c r="I126">
        <v>38</v>
      </c>
      <c r="J126">
        <v>1</v>
      </c>
      <c r="K126" t="s">
        <v>1312</v>
      </c>
      <c r="L126" s="2">
        <v>44941</v>
      </c>
      <c r="M126" s="6">
        <v>2.1631944444444443E-2</v>
      </c>
      <c r="N126" t="s">
        <v>1389</v>
      </c>
      <c r="O126" s="2">
        <v>44951</v>
      </c>
      <c r="P126" s="6">
        <v>0.20744212962962963</v>
      </c>
      <c r="Q126" t="s">
        <v>262</v>
      </c>
      <c r="R126" t="s">
        <v>405</v>
      </c>
      <c r="S126" t="s">
        <v>1002</v>
      </c>
      <c r="T126" t="s">
        <v>720</v>
      </c>
      <c r="U126">
        <v>0</v>
      </c>
      <c r="V126">
        <v>4</v>
      </c>
      <c r="W126">
        <v>10</v>
      </c>
      <c r="X126">
        <v>38</v>
      </c>
      <c r="Y126" t="s">
        <v>671</v>
      </c>
      <c r="Z126" t="s">
        <v>638</v>
      </c>
      <c r="AA126">
        <v>562</v>
      </c>
      <c r="AB126">
        <v>562</v>
      </c>
      <c r="AC126" t="s">
        <v>405</v>
      </c>
    </row>
    <row r="127" spans="1:29" x14ac:dyDescent="0.35">
      <c r="A127" t="s">
        <v>123</v>
      </c>
      <c r="B127" t="s">
        <v>124</v>
      </c>
      <c r="C127" t="s">
        <v>125</v>
      </c>
      <c r="D127">
        <v>9972300876</v>
      </c>
      <c r="E127" t="s">
        <v>126</v>
      </c>
      <c r="F127" t="s">
        <v>19</v>
      </c>
      <c r="G127">
        <v>124</v>
      </c>
      <c r="H127" t="s">
        <v>123</v>
      </c>
      <c r="I127">
        <v>67</v>
      </c>
      <c r="J127">
        <v>4</v>
      </c>
      <c r="K127" t="s">
        <v>1325</v>
      </c>
      <c r="L127" s="2">
        <v>45128</v>
      </c>
      <c r="M127" s="6">
        <v>0.36452546296296295</v>
      </c>
      <c r="N127" t="s">
        <v>1390</v>
      </c>
      <c r="O127" s="2">
        <v>45130</v>
      </c>
      <c r="P127" s="6">
        <v>0.22481481481481483</v>
      </c>
      <c r="Q127" t="s">
        <v>481</v>
      </c>
      <c r="R127" t="s">
        <v>401</v>
      </c>
      <c r="S127" t="s">
        <v>998</v>
      </c>
      <c r="T127" t="s">
        <v>717</v>
      </c>
      <c r="U127">
        <v>8</v>
      </c>
      <c r="V127">
        <v>5</v>
      </c>
      <c r="W127">
        <v>2</v>
      </c>
      <c r="X127">
        <v>67</v>
      </c>
      <c r="Y127" t="s">
        <v>699</v>
      </c>
      <c r="Z127" t="s">
        <v>409</v>
      </c>
      <c r="AA127">
        <v>1374</v>
      </c>
      <c r="AB127">
        <v>5496</v>
      </c>
      <c r="AC127" t="s">
        <v>401</v>
      </c>
    </row>
    <row r="128" spans="1:29" x14ac:dyDescent="0.35">
      <c r="A128" t="s">
        <v>83</v>
      </c>
      <c r="B128" t="s">
        <v>84</v>
      </c>
      <c r="C128" t="s">
        <v>85</v>
      </c>
      <c r="D128">
        <v>1731643700</v>
      </c>
      <c r="E128" t="s">
        <v>86</v>
      </c>
      <c r="F128" t="s">
        <v>19</v>
      </c>
      <c r="G128">
        <v>125</v>
      </c>
      <c r="H128" t="s">
        <v>83</v>
      </c>
      <c r="I128">
        <v>31</v>
      </c>
      <c r="J128">
        <v>2</v>
      </c>
      <c r="K128" t="s">
        <v>1353</v>
      </c>
      <c r="L128" s="2">
        <v>45004</v>
      </c>
      <c r="M128" s="6">
        <v>0.38346064814814818</v>
      </c>
      <c r="N128" t="s">
        <v>1391</v>
      </c>
      <c r="O128" s="2">
        <v>45010</v>
      </c>
      <c r="P128" s="6">
        <v>0.60846064814814815</v>
      </c>
      <c r="Q128" t="s">
        <v>65</v>
      </c>
      <c r="R128" t="s">
        <v>424</v>
      </c>
      <c r="S128" t="s">
        <v>839</v>
      </c>
      <c r="T128" t="s">
        <v>720</v>
      </c>
      <c r="U128">
        <v>9</v>
      </c>
      <c r="V128">
        <v>14</v>
      </c>
      <c r="W128">
        <v>6</v>
      </c>
      <c r="X128">
        <v>31</v>
      </c>
      <c r="Y128" t="s">
        <v>664</v>
      </c>
      <c r="Z128" t="s">
        <v>633</v>
      </c>
      <c r="AA128">
        <v>1804</v>
      </c>
      <c r="AB128">
        <v>3608</v>
      </c>
      <c r="AC128" t="s">
        <v>424</v>
      </c>
    </row>
    <row r="129" spans="1:29" x14ac:dyDescent="0.35">
      <c r="A129" t="s">
        <v>163</v>
      </c>
      <c r="B129" t="s">
        <v>164</v>
      </c>
      <c r="C129" t="s">
        <v>165</v>
      </c>
      <c r="D129">
        <v>918810621361</v>
      </c>
      <c r="E129" t="s">
        <v>166</v>
      </c>
      <c r="F129" t="s">
        <v>10</v>
      </c>
      <c r="G129">
        <v>126</v>
      </c>
      <c r="H129" t="s">
        <v>163</v>
      </c>
      <c r="I129">
        <v>19</v>
      </c>
      <c r="J129">
        <v>5</v>
      </c>
      <c r="K129" t="s">
        <v>1349</v>
      </c>
      <c r="L129" s="2">
        <v>44961</v>
      </c>
      <c r="M129" s="6">
        <v>0.10305555555555555</v>
      </c>
      <c r="N129" t="s">
        <v>1263</v>
      </c>
      <c r="O129" s="2">
        <v>44970</v>
      </c>
      <c r="P129" s="6">
        <v>0.55321759259259262</v>
      </c>
      <c r="Q129" t="s">
        <v>482</v>
      </c>
      <c r="R129" t="s">
        <v>407</v>
      </c>
      <c r="S129" t="s">
        <v>712</v>
      </c>
      <c r="T129" t="s">
        <v>713</v>
      </c>
      <c r="U129">
        <v>2</v>
      </c>
      <c r="V129">
        <v>13</v>
      </c>
      <c r="W129">
        <v>9</v>
      </c>
      <c r="X129">
        <v>19</v>
      </c>
      <c r="Y129" t="s">
        <v>652</v>
      </c>
      <c r="Z129" t="s">
        <v>644</v>
      </c>
      <c r="AA129">
        <v>1234</v>
      </c>
      <c r="AB129">
        <v>6170</v>
      </c>
      <c r="AC129" t="s">
        <v>407</v>
      </c>
    </row>
    <row r="130" spans="1:29" x14ac:dyDescent="0.35">
      <c r="A130" t="s">
        <v>205</v>
      </c>
      <c r="B130" t="s">
        <v>206</v>
      </c>
      <c r="C130" t="s">
        <v>207</v>
      </c>
      <c r="D130">
        <v>911200621501</v>
      </c>
      <c r="E130" t="s">
        <v>208</v>
      </c>
      <c r="F130" t="s">
        <v>10</v>
      </c>
      <c r="G130">
        <v>127</v>
      </c>
      <c r="H130" t="s">
        <v>205</v>
      </c>
      <c r="I130">
        <v>60</v>
      </c>
      <c r="J130">
        <v>4</v>
      </c>
      <c r="K130" t="s">
        <v>1303</v>
      </c>
      <c r="L130" s="2">
        <v>45232</v>
      </c>
      <c r="M130" s="6">
        <v>0.58655092592592595</v>
      </c>
      <c r="N130" t="s">
        <v>1254</v>
      </c>
      <c r="O130" s="2">
        <v>45233</v>
      </c>
      <c r="P130" s="6">
        <v>0.80903935185185183</v>
      </c>
      <c r="Q130" t="s">
        <v>211</v>
      </c>
      <c r="R130" t="s">
        <v>403</v>
      </c>
      <c r="S130" t="s">
        <v>948</v>
      </c>
      <c r="T130" t="s">
        <v>740</v>
      </c>
      <c r="U130">
        <v>14</v>
      </c>
      <c r="V130">
        <v>19</v>
      </c>
      <c r="W130">
        <v>1</v>
      </c>
      <c r="X130">
        <v>60</v>
      </c>
      <c r="Y130" t="s">
        <v>692</v>
      </c>
      <c r="Z130" t="s">
        <v>635</v>
      </c>
      <c r="AA130">
        <v>827</v>
      </c>
      <c r="AB130">
        <v>3308</v>
      </c>
      <c r="AC130" t="s">
        <v>403</v>
      </c>
    </row>
    <row r="131" spans="1:29" x14ac:dyDescent="0.35">
      <c r="A131" t="s">
        <v>256</v>
      </c>
      <c r="B131" t="s">
        <v>257</v>
      </c>
      <c r="C131" t="s">
        <v>258</v>
      </c>
      <c r="D131">
        <v>9753056313</v>
      </c>
      <c r="E131" t="s">
        <v>259</v>
      </c>
      <c r="F131" t="s">
        <v>19</v>
      </c>
      <c r="G131">
        <v>128</v>
      </c>
      <c r="H131" t="s">
        <v>256</v>
      </c>
      <c r="I131">
        <v>12</v>
      </c>
      <c r="J131">
        <v>3</v>
      </c>
      <c r="K131" t="s">
        <v>1267</v>
      </c>
      <c r="L131" s="2">
        <v>44991</v>
      </c>
      <c r="M131" s="6">
        <v>0.70171296296296293</v>
      </c>
      <c r="N131" t="s">
        <v>1380</v>
      </c>
      <c r="O131" s="2">
        <v>44998</v>
      </c>
      <c r="P131" s="6">
        <v>0.63285879629629627</v>
      </c>
      <c r="Q131" t="s">
        <v>473</v>
      </c>
      <c r="R131" t="s">
        <v>401</v>
      </c>
      <c r="S131" t="s">
        <v>839</v>
      </c>
      <c r="T131" t="s">
        <v>727</v>
      </c>
      <c r="U131">
        <v>16</v>
      </c>
      <c r="V131">
        <v>15</v>
      </c>
      <c r="W131">
        <v>7</v>
      </c>
      <c r="X131">
        <v>12</v>
      </c>
      <c r="Y131" t="s">
        <v>645</v>
      </c>
      <c r="Z131" t="s">
        <v>631</v>
      </c>
      <c r="AA131">
        <v>672</v>
      </c>
      <c r="AB131">
        <v>2016</v>
      </c>
      <c r="AC131" t="s">
        <v>401</v>
      </c>
    </row>
    <row r="132" spans="1:29" x14ac:dyDescent="0.35">
      <c r="A132" t="s">
        <v>205</v>
      </c>
      <c r="B132" t="s">
        <v>206</v>
      </c>
      <c r="C132" t="s">
        <v>207</v>
      </c>
      <c r="D132">
        <v>911200621501</v>
      </c>
      <c r="E132" t="s">
        <v>208</v>
      </c>
      <c r="F132" t="s">
        <v>10</v>
      </c>
      <c r="G132">
        <v>129</v>
      </c>
      <c r="H132" t="s">
        <v>205</v>
      </c>
      <c r="I132">
        <v>67</v>
      </c>
      <c r="J132">
        <v>2</v>
      </c>
      <c r="K132" t="s">
        <v>1392</v>
      </c>
      <c r="L132" s="2">
        <v>44974</v>
      </c>
      <c r="M132" s="6">
        <v>0.2232638888888889</v>
      </c>
      <c r="N132" t="s">
        <v>1310</v>
      </c>
      <c r="O132" s="2">
        <v>44977</v>
      </c>
      <c r="P132" s="6">
        <v>0.34550925925925924</v>
      </c>
      <c r="Q132" t="s">
        <v>472</v>
      </c>
      <c r="R132" t="s">
        <v>401</v>
      </c>
      <c r="S132" t="s">
        <v>712</v>
      </c>
      <c r="T132" t="s">
        <v>717</v>
      </c>
      <c r="U132">
        <v>5</v>
      </c>
      <c r="V132">
        <v>8</v>
      </c>
      <c r="W132">
        <v>3</v>
      </c>
      <c r="X132">
        <v>67</v>
      </c>
      <c r="Y132" t="s">
        <v>699</v>
      </c>
      <c r="Z132" t="s">
        <v>409</v>
      </c>
      <c r="AA132">
        <v>1374</v>
      </c>
      <c r="AB132">
        <v>2748</v>
      </c>
      <c r="AC132" t="s">
        <v>401</v>
      </c>
    </row>
    <row r="133" spans="1:29" x14ac:dyDescent="0.35">
      <c r="A133" t="s">
        <v>275</v>
      </c>
      <c r="B133" t="s">
        <v>276</v>
      </c>
      <c r="C133" t="s">
        <v>141</v>
      </c>
      <c r="D133">
        <v>3859920805</v>
      </c>
      <c r="E133" t="s">
        <v>277</v>
      </c>
      <c r="F133" t="s">
        <v>19</v>
      </c>
      <c r="G133">
        <v>130</v>
      </c>
      <c r="H133" t="s">
        <v>275</v>
      </c>
      <c r="I133">
        <v>10</v>
      </c>
      <c r="J133">
        <v>5</v>
      </c>
      <c r="K133" t="s">
        <v>1393</v>
      </c>
      <c r="L133" s="2">
        <v>45038</v>
      </c>
      <c r="M133" s="6">
        <v>0.56436342592592592</v>
      </c>
      <c r="N133" t="s">
        <v>1394</v>
      </c>
      <c r="O133" s="2">
        <v>45043</v>
      </c>
      <c r="P133" s="6">
        <v>0.91798611111111106</v>
      </c>
      <c r="Q133" t="s">
        <v>447</v>
      </c>
      <c r="R133" t="s">
        <v>405</v>
      </c>
      <c r="S133" t="s">
        <v>997</v>
      </c>
      <c r="T133" t="s">
        <v>713</v>
      </c>
      <c r="U133">
        <v>13</v>
      </c>
      <c r="V133">
        <v>22</v>
      </c>
      <c r="W133">
        <v>5</v>
      </c>
      <c r="X133">
        <v>10</v>
      </c>
      <c r="Y133" t="s">
        <v>642</v>
      </c>
      <c r="Z133" t="s">
        <v>638</v>
      </c>
      <c r="AA133">
        <v>259</v>
      </c>
      <c r="AB133">
        <v>1295</v>
      </c>
      <c r="AC133" t="s">
        <v>405</v>
      </c>
    </row>
    <row r="134" spans="1:29" x14ac:dyDescent="0.35">
      <c r="A134" t="s">
        <v>305</v>
      </c>
      <c r="B134" t="s">
        <v>306</v>
      </c>
      <c r="C134" t="s">
        <v>307</v>
      </c>
      <c r="D134">
        <v>3005266310</v>
      </c>
      <c r="E134" t="s">
        <v>308</v>
      </c>
      <c r="F134" t="s">
        <v>10</v>
      </c>
      <c r="G134">
        <v>131</v>
      </c>
      <c r="H134" t="s">
        <v>305</v>
      </c>
      <c r="I134">
        <v>3</v>
      </c>
      <c r="J134">
        <v>5</v>
      </c>
      <c r="K134" t="s">
        <v>1349</v>
      </c>
      <c r="L134" s="2">
        <v>44961</v>
      </c>
      <c r="M134" s="6">
        <v>0.85474537037037035</v>
      </c>
      <c r="N134" t="s">
        <v>1272</v>
      </c>
      <c r="O134" s="2">
        <v>44968</v>
      </c>
      <c r="P134" s="6">
        <v>0.35350694444444447</v>
      </c>
      <c r="Q134" t="s">
        <v>239</v>
      </c>
      <c r="R134" t="s">
        <v>407</v>
      </c>
      <c r="S134" t="s">
        <v>712</v>
      </c>
      <c r="T134" t="s">
        <v>713</v>
      </c>
      <c r="U134">
        <v>20</v>
      </c>
      <c r="V134">
        <v>8</v>
      </c>
      <c r="W134">
        <v>7</v>
      </c>
      <c r="X134">
        <v>3</v>
      </c>
      <c r="Y134" t="s">
        <v>632</v>
      </c>
      <c r="Z134" t="s">
        <v>633</v>
      </c>
      <c r="AA134">
        <v>1534</v>
      </c>
      <c r="AB134">
        <v>7670</v>
      </c>
      <c r="AC134" t="s">
        <v>407</v>
      </c>
    </row>
    <row r="135" spans="1:29" x14ac:dyDescent="0.35">
      <c r="A135" t="s">
        <v>182</v>
      </c>
      <c r="B135" t="s">
        <v>183</v>
      </c>
      <c r="C135" t="s">
        <v>184</v>
      </c>
      <c r="D135">
        <v>6789522856</v>
      </c>
      <c r="E135" t="s">
        <v>185</v>
      </c>
      <c r="F135" t="s">
        <v>10</v>
      </c>
      <c r="G135">
        <v>132</v>
      </c>
      <c r="H135" t="s">
        <v>182</v>
      </c>
      <c r="I135">
        <v>49</v>
      </c>
      <c r="J135">
        <v>4</v>
      </c>
      <c r="K135" t="s">
        <v>1349</v>
      </c>
      <c r="L135" s="2">
        <v>44961</v>
      </c>
      <c r="M135" s="6">
        <v>0.97478009259259257</v>
      </c>
      <c r="N135" t="s">
        <v>1263</v>
      </c>
      <c r="O135" s="2">
        <v>44970</v>
      </c>
      <c r="P135" s="6">
        <v>0.83041666666666669</v>
      </c>
      <c r="Q135" t="s">
        <v>483</v>
      </c>
      <c r="R135" t="s">
        <v>407</v>
      </c>
      <c r="S135" t="s">
        <v>712</v>
      </c>
      <c r="T135" t="s">
        <v>713</v>
      </c>
      <c r="U135">
        <v>23</v>
      </c>
      <c r="V135">
        <v>19</v>
      </c>
      <c r="W135">
        <v>9</v>
      </c>
      <c r="X135">
        <v>49</v>
      </c>
      <c r="Y135" t="s">
        <v>682</v>
      </c>
      <c r="Z135" t="s">
        <v>633</v>
      </c>
      <c r="AA135">
        <v>903</v>
      </c>
      <c r="AB135">
        <v>3612</v>
      </c>
      <c r="AC135" t="s">
        <v>407</v>
      </c>
    </row>
    <row r="136" spans="1:29" x14ac:dyDescent="0.35">
      <c r="A136" t="s">
        <v>75</v>
      </c>
      <c r="B136" t="s">
        <v>76</v>
      </c>
      <c r="C136" t="s">
        <v>77</v>
      </c>
      <c r="D136">
        <v>919080029661</v>
      </c>
      <c r="E136" t="s">
        <v>78</v>
      </c>
      <c r="F136" t="s">
        <v>19</v>
      </c>
      <c r="G136">
        <v>133</v>
      </c>
      <c r="H136" t="s">
        <v>75</v>
      </c>
      <c r="I136">
        <v>43</v>
      </c>
      <c r="J136">
        <v>5</v>
      </c>
      <c r="K136" t="s">
        <v>1369</v>
      </c>
      <c r="L136" s="2">
        <v>45240</v>
      </c>
      <c r="M136" s="6">
        <v>0.66104166666666664</v>
      </c>
      <c r="N136" t="s">
        <v>1253</v>
      </c>
      <c r="O136" s="2">
        <v>45246</v>
      </c>
      <c r="P136" s="6">
        <v>0.47420138888888891</v>
      </c>
      <c r="Q136" t="s">
        <v>280</v>
      </c>
      <c r="R136" t="s">
        <v>403</v>
      </c>
      <c r="S136" t="s">
        <v>948</v>
      </c>
      <c r="T136" t="s">
        <v>717</v>
      </c>
      <c r="U136">
        <v>15</v>
      </c>
      <c r="V136">
        <v>11</v>
      </c>
      <c r="W136">
        <v>6</v>
      </c>
      <c r="X136">
        <v>43</v>
      </c>
      <c r="Y136" t="s">
        <v>676</v>
      </c>
      <c r="Z136" t="s">
        <v>409</v>
      </c>
      <c r="AA136">
        <v>750</v>
      </c>
      <c r="AB136">
        <v>3750</v>
      </c>
      <c r="AC136" t="s">
        <v>403</v>
      </c>
    </row>
    <row r="137" spans="1:29" x14ac:dyDescent="0.35">
      <c r="A137" t="s">
        <v>147</v>
      </c>
      <c r="B137" t="s">
        <v>148</v>
      </c>
      <c r="C137" t="s">
        <v>149</v>
      </c>
      <c r="D137">
        <v>918721850071</v>
      </c>
      <c r="E137" t="s">
        <v>150</v>
      </c>
      <c r="F137" t="s">
        <v>10</v>
      </c>
      <c r="G137">
        <v>134</v>
      </c>
      <c r="H137" t="s">
        <v>147</v>
      </c>
      <c r="I137">
        <v>69</v>
      </c>
      <c r="J137">
        <v>5</v>
      </c>
      <c r="K137" t="s">
        <v>1245</v>
      </c>
      <c r="L137" s="2">
        <v>44990</v>
      </c>
      <c r="M137" s="6">
        <v>0.80053240740740739</v>
      </c>
      <c r="N137" t="s">
        <v>1266</v>
      </c>
      <c r="O137" s="2">
        <v>44999</v>
      </c>
      <c r="P137" s="6">
        <v>0.20728009259259259</v>
      </c>
      <c r="Q137" t="s">
        <v>458</v>
      </c>
      <c r="R137" t="s">
        <v>414</v>
      </c>
      <c r="S137" t="s">
        <v>839</v>
      </c>
      <c r="T137" t="s">
        <v>720</v>
      </c>
      <c r="U137">
        <v>19</v>
      </c>
      <c r="V137">
        <v>4</v>
      </c>
      <c r="W137">
        <v>9</v>
      </c>
      <c r="X137">
        <v>69</v>
      </c>
      <c r="Y137" t="s">
        <v>701</v>
      </c>
      <c r="Z137" t="s">
        <v>638</v>
      </c>
      <c r="AA137">
        <v>998</v>
      </c>
      <c r="AB137">
        <v>4990</v>
      </c>
      <c r="AC137" t="s">
        <v>414</v>
      </c>
    </row>
    <row r="138" spans="1:29" x14ac:dyDescent="0.35">
      <c r="A138" t="s">
        <v>341</v>
      </c>
      <c r="B138" t="s">
        <v>342</v>
      </c>
      <c r="C138" t="s">
        <v>258</v>
      </c>
      <c r="D138">
        <v>2112404207</v>
      </c>
      <c r="E138" t="s">
        <v>343</v>
      </c>
      <c r="F138" t="s">
        <v>10</v>
      </c>
      <c r="G138">
        <v>135</v>
      </c>
      <c r="H138" t="s">
        <v>341</v>
      </c>
      <c r="I138">
        <v>30</v>
      </c>
      <c r="J138">
        <v>2</v>
      </c>
      <c r="K138" t="s">
        <v>1264</v>
      </c>
      <c r="L138" s="2">
        <v>45273</v>
      </c>
      <c r="M138" s="6">
        <v>0.43065972222222221</v>
      </c>
      <c r="N138" t="s">
        <v>1395</v>
      </c>
      <c r="O138" s="2">
        <v>45274</v>
      </c>
      <c r="P138" s="6">
        <v>0.65509259259259256</v>
      </c>
      <c r="Q138" t="s">
        <v>484</v>
      </c>
      <c r="R138" t="s">
        <v>401</v>
      </c>
      <c r="S138" t="s">
        <v>996</v>
      </c>
      <c r="T138" t="s">
        <v>715</v>
      </c>
      <c r="U138">
        <v>10</v>
      </c>
      <c r="V138">
        <v>15</v>
      </c>
      <c r="W138">
        <v>1</v>
      </c>
      <c r="X138">
        <v>30</v>
      </c>
      <c r="Y138" t="s">
        <v>663</v>
      </c>
      <c r="Z138" t="s">
        <v>633</v>
      </c>
      <c r="AA138">
        <v>751</v>
      </c>
      <c r="AB138">
        <v>1502</v>
      </c>
      <c r="AC138" t="s">
        <v>401</v>
      </c>
    </row>
    <row r="139" spans="1:29" x14ac:dyDescent="0.35">
      <c r="A139" t="s">
        <v>147</v>
      </c>
      <c r="B139" t="s">
        <v>148</v>
      </c>
      <c r="C139" t="s">
        <v>149</v>
      </c>
      <c r="D139">
        <v>918721850071</v>
      </c>
      <c r="E139" t="s">
        <v>150</v>
      </c>
      <c r="F139" t="s">
        <v>10</v>
      </c>
      <c r="G139">
        <v>136</v>
      </c>
      <c r="H139" t="s">
        <v>147</v>
      </c>
      <c r="I139">
        <v>56</v>
      </c>
      <c r="J139">
        <v>1</v>
      </c>
      <c r="K139" t="s">
        <v>1396</v>
      </c>
      <c r="L139" s="2">
        <v>45174</v>
      </c>
      <c r="M139" s="6">
        <v>0.67290509259259257</v>
      </c>
      <c r="N139" t="s">
        <v>1397</v>
      </c>
      <c r="O139" s="2">
        <v>45178</v>
      </c>
      <c r="P139" s="6">
        <v>0.9252083333333333</v>
      </c>
      <c r="Q139" t="s">
        <v>188</v>
      </c>
      <c r="R139" t="s">
        <v>401</v>
      </c>
      <c r="S139" t="s">
        <v>1005</v>
      </c>
      <c r="T139" t="s">
        <v>731</v>
      </c>
      <c r="U139">
        <v>16</v>
      </c>
      <c r="V139">
        <v>22</v>
      </c>
      <c r="W139">
        <v>4</v>
      </c>
      <c r="X139">
        <v>56</v>
      </c>
      <c r="Y139" t="s">
        <v>654</v>
      </c>
      <c r="Z139" t="s">
        <v>409</v>
      </c>
      <c r="AA139">
        <v>1272</v>
      </c>
      <c r="AB139">
        <v>1272</v>
      </c>
      <c r="AC139" t="s">
        <v>401</v>
      </c>
    </row>
    <row r="140" spans="1:29" x14ac:dyDescent="0.35">
      <c r="A140" t="s">
        <v>275</v>
      </c>
      <c r="B140" t="s">
        <v>276</v>
      </c>
      <c r="C140" t="s">
        <v>141</v>
      </c>
      <c r="D140">
        <v>3859920805</v>
      </c>
      <c r="E140" t="s">
        <v>277</v>
      </c>
      <c r="F140" t="s">
        <v>19</v>
      </c>
      <c r="G140">
        <v>137</v>
      </c>
      <c r="H140" t="s">
        <v>275</v>
      </c>
      <c r="I140">
        <v>47</v>
      </c>
      <c r="J140">
        <v>2</v>
      </c>
      <c r="K140" t="s">
        <v>1245</v>
      </c>
      <c r="L140" s="2">
        <v>44990</v>
      </c>
      <c r="M140" s="6">
        <v>0.6711111111111111</v>
      </c>
      <c r="N140" t="s">
        <v>1318</v>
      </c>
      <c r="O140" s="2">
        <v>44996</v>
      </c>
      <c r="P140" s="6">
        <v>0.3120486111111111</v>
      </c>
      <c r="Q140" t="s">
        <v>372</v>
      </c>
      <c r="R140" t="s">
        <v>414</v>
      </c>
      <c r="S140" t="s">
        <v>839</v>
      </c>
      <c r="T140" t="s">
        <v>720</v>
      </c>
      <c r="U140">
        <v>16</v>
      </c>
      <c r="V140">
        <v>7</v>
      </c>
      <c r="W140">
        <v>6</v>
      </c>
      <c r="X140">
        <v>47</v>
      </c>
      <c r="Y140" t="s">
        <v>680</v>
      </c>
      <c r="Z140" t="s">
        <v>633</v>
      </c>
      <c r="AA140">
        <v>1638</v>
      </c>
      <c r="AB140">
        <v>3276</v>
      </c>
      <c r="AC140" t="s">
        <v>414</v>
      </c>
    </row>
    <row r="141" spans="1:29" x14ac:dyDescent="0.35">
      <c r="A141" t="s">
        <v>91</v>
      </c>
      <c r="B141" t="s">
        <v>92</v>
      </c>
      <c r="C141" t="s">
        <v>93</v>
      </c>
      <c r="D141">
        <v>913111711777</v>
      </c>
      <c r="E141" t="s">
        <v>94</v>
      </c>
      <c r="F141" t="s">
        <v>19</v>
      </c>
      <c r="G141">
        <v>138</v>
      </c>
      <c r="H141" t="s">
        <v>91</v>
      </c>
      <c r="I141">
        <v>57</v>
      </c>
      <c r="J141">
        <v>4</v>
      </c>
      <c r="K141" t="s">
        <v>1318</v>
      </c>
      <c r="L141" s="2">
        <v>44996</v>
      </c>
      <c r="M141" s="6">
        <v>0.39856481481481482</v>
      </c>
      <c r="N141" t="s">
        <v>1398</v>
      </c>
      <c r="O141" s="2">
        <v>45003</v>
      </c>
      <c r="P141" s="6">
        <v>0.25185185185185183</v>
      </c>
      <c r="Q141" t="s">
        <v>485</v>
      </c>
      <c r="R141" t="s">
        <v>405</v>
      </c>
      <c r="S141" t="s">
        <v>839</v>
      </c>
      <c r="T141" t="s">
        <v>713</v>
      </c>
      <c r="U141">
        <v>9</v>
      </c>
      <c r="V141">
        <v>6</v>
      </c>
      <c r="W141">
        <v>7</v>
      </c>
      <c r="X141">
        <v>57</v>
      </c>
      <c r="Y141" t="s">
        <v>689</v>
      </c>
      <c r="Z141" t="s">
        <v>633</v>
      </c>
      <c r="AA141">
        <v>1582</v>
      </c>
      <c r="AB141">
        <v>6328</v>
      </c>
      <c r="AC141" t="s">
        <v>405</v>
      </c>
    </row>
    <row r="142" spans="1:29" x14ac:dyDescent="0.35">
      <c r="A142" t="s">
        <v>220</v>
      </c>
      <c r="B142" t="s">
        <v>221</v>
      </c>
      <c r="C142" t="s">
        <v>200</v>
      </c>
      <c r="D142">
        <v>2007986762</v>
      </c>
      <c r="E142" t="s">
        <v>222</v>
      </c>
      <c r="F142" t="s">
        <v>19</v>
      </c>
      <c r="G142">
        <v>139</v>
      </c>
      <c r="H142" t="s">
        <v>220</v>
      </c>
      <c r="I142">
        <v>54</v>
      </c>
      <c r="J142">
        <v>4</v>
      </c>
      <c r="K142" t="s">
        <v>1399</v>
      </c>
      <c r="L142" s="2">
        <v>45057</v>
      </c>
      <c r="M142" s="6">
        <v>0.17690972222222223</v>
      </c>
      <c r="N142" t="s">
        <v>1400</v>
      </c>
      <c r="O142" s="2">
        <v>45062</v>
      </c>
      <c r="P142" s="6">
        <v>0.75884259259259257</v>
      </c>
      <c r="Q142" t="s">
        <v>486</v>
      </c>
      <c r="R142" t="s">
        <v>401</v>
      </c>
      <c r="S142" t="s">
        <v>999</v>
      </c>
      <c r="T142" t="s">
        <v>740</v>
      </c>
      <c r="U142">
        <v>4</v>
      </c>
      <c r="V142">
        <v>18</v>
      </c>
      <c r="W142">
        <v>5</v>
      </c>
      <c r="X142">
        <v>54</v>
      </c>
      <c r="Y142" t="s">
        <v>687</v>
      </c>
      <c r="Z142" t="s">
        <v>638</v>
      </c>
      <c r="AA142">
        <v>1236</v>
      </c>
      <c r="AB142">
        <v>4944</v>
      </c>
      <c r="AC142" t="s">
        <v>401</v>
      </c>
    </row>
    <row r="143" spans="1:29" x14ac:dyDescent="0.35">
      <c r="A143" t="s">
        <v>63</v>
      </c>
      <c r="B143" t="s">
        <v>64</v>
      </c>
      <c r="C143" t="s">
        <v>65</v>
      </c>
      <c r="D143">
        <v>918664164910</v>
      </c>
      <c r="E143" t="s">
        <v>66</v>
      </c>
      <c r="F143" t="s">
        <v>10</v>
      </c>
      <c r="G143">
        <v>140</v>
      </c>
      <c r="H143" t="s">
        <v>63</v>
      </c>
      <c r="I143">
        <v>47</v>
      </c>
      <c r="J143">
        <v>1</v>
      </c>
      <c r="K143" t="s">
        <v>1260</v>
      </c>
      <c r="L143" s="2">
        <v>44989</v>
      </c>
      <c r="M143" s="6">
        <v>0.26359953703703703</v>
      </c>
      <c r="N143" t="s">
        <v>1380</v>
      </c>
      <c r="O143" s="2">
        <v>44998</v>
      </c>
      <c r="P143" s="6">
        <v>0.89554398148148151</v>
      </c>
      <c r="Q143" t="s">
        <v>215</v>
      </c>
      <c r="R143" t="s">
        <v>414</v>
      </c>
      <c r="S143" t="s">
        <v>839</v>
      </c>
      <c r="T143" t="s">
        <v>713</v>
      </c>
      <c r="U143">
        <v>6</v>
      </c>
      <c r="V143">
        <v>21</v>
      </c>
      <c r="W143">
        <v>9</v>
      </c>
      <c r="X143">
        <v>47</v>
      </c>
      <c r="Y143" t="s">
        <v>680</v>
      </c>
      <c r="Z143" t="s">
        <v>633</v>
      </c>
      <c r="AA143">
        <v>1638</v>
      </c>
      <c r="AB143">
        <v>1638</v>
      </c>
      <c r="AC143" t="s">
        <v>414</v>
      </c>
    </row>
    <row r="144" spans="1:29" x14ac:dyDescent="0.35">
      <c r="A144" t="s">
        <v>244</v>
      </c>
      <c r="B144" t="s">
        <v>245</v>
      </c>
      <c r="C144" t="s">
        <v>246</v>
      </c>
      <c r="D144">
        <v>915915082470</v>
      </c>
      <c r="E144" t="s">
        <v>247</v>
      </c>
      <c r="F144" t="s">
        <v>19</v>
      </c>
      <c r="G144">
        <v>141</v>
      </c>
      <c r="H144" t="s">
        <v>244</v>
      </c>
      <c r="I144">
        <v>35</v>
      </c>
      <c r="J144">
        <v>4</v>
      </c>
      <c r="K144" t="s">
        <v>1258</v>
      </c>
      <c r="L144" s="2">
        <v>44985</v>
      </c>
      <c r="M144" s="6">
        <v>0.16326388888888888</v>
      </c>
      <c r="N144" t="s">
        <v>1401</v>
      </c>
      <c r="O144" s="2">
        <v>44995</v>
      </c>
      <c r="P144" s="6">
        <v>0.10550925925925926</v>
      </c>
      <c r="Q144" t="s">
        <v>487</v>
      </c>
      <c r="R144" t="s">
        <v>414</v>
      </c>
      <c r="S144" t="s">
        <v>712</v>
      </c>
      <c r="T144" t="s">
        <v>731</v>
      </c>
      <c r="U144">
        <v>3</v>
      </c>
      <c r="V144">
        <v>2</v>
      </c>
      <c r="W144">
        <v>10</v>
      </c>
      <c r="X144">
        <v>35</v>
      </c>
      <c r="Y144" t="s">
        <v>668</v>
      </c>
      <c r="Z144" t="s">
        <v>633</v>
      </c>
      <c r="AA144">
        <v>1865</v>
      </c>
      <c r="AB144">
        <v>7460</v>
      </c>
      <c r="AC144" t="s">
        <v>414</v>
      </c>
    </row>
    <row r="145" spans="1:29" x14ac:dyDescent="0.35">
      <c r="A145" t="s">
        <v>119</v>
      </c>
      <c r="B145" t="s">
        <v>120</v>
      </c>
      <c r="C145" t="s">
        <v>121</v>
      </c>
      <c r="D145">
        <v>912454360885</v>
      </c>
      <c r="E145" t="s">
        <v>122</v>
      </c>
      <c r="F145" t="s">
        <v>10</v>
      </c>
      <c r="G145">
        <v>142</v>
      </c>
      <c r="H145" t="s">
        <v>119</v>
      </c>
      <c r="I145">
        <v>23</v>
      </c>
      <c r="J145">
        <v>2</v>
      </c>
      <c r="K145" t="s">
        <v>1402</v>
      </c>
      <c r="L145" s="2">
        <v>45222</v>
      </c>
      <c r="M145" s="6">
        <v>0.10501157407407408</v>
      </c>
      <c r="N145" t="s">
        <v>1403</v>
      </c>
      <c r="O145" s="2">
        <v>45226</v>
      </c>
      <c r="P145" s="6">
        <v>0.18351851851851853</v>
      </c>
      <c r="Q145" t="s">
        <v>215</v>
      </c>
      <c r="R145" t="s">
        <v>401</v>
      </c>
      <c r="S145" t="s">
        <v>1006</v>
      </c>
      <c r="T145" t="s">
        <v>727</v>
      </c>
      <c r="U145">
        <v>2</v>
      </c>
      <c r="V145">
        <v>4</v>
      </c>
      <c r="W145">
        <v>4</v>
      </c>
      <c r="X145">
        <v>23</v>
      </c>
      <c r="Y145" t="s">
        <v>656</v>
      </c>
      <c r="Z145" t="s">
        <v>635</v>
      </c>
      <c r="AA145">
        <v>1098</v>
      </c>
      <c r="AB145">
        <v>2196</v>
      </c>
      <c r="AC145" t="s">
        <v>401</v>
      </c>
    </row>
    <row r="146" spans="1:29" x14ac:dyDescent="0.35">
      <c r="A146" t="s">
        <v>341</v>
      </c>
      <c r="B146" t="s">
        <v>342</v>
      </c>
      <c r="C146" t="s">
        <v>258</v>
      </c>
      <c r="D146">
        <v>2112404207</v>
      </c>
      <c r="E146" t="s">
        <v>343</v>
      </c>
      <c r="F146" t="s">
        <v>10</v>
      </c>
      <c r="G146">
        <v>143</v>
      </c>
      <c r="H146" t="s">
        <v>341</v>
      </c>
      <c r="I146">
        <v>66</v>
      </c>
      <c r="J146">
        <v>2</v>
      </c>
      <c r="K146" t="s">
        <v>1258</v>
      </c>
      <c r="L146" s="2">
        <v>44985</v>
      </c>
      <c r="M146" s="6">
        <v>0.31756944444444446</v>
      </c>
      <c r="N146" t="s">
        <v>1401</v>
      </c>
      <c r="O146" s="2">
        <v>44995</v>
      </c>
      <c r="P146" s="6">
        <v>0.61798611111111112</v>
      </c>
      <c r="Q146" t="s">
        <v>488</v>
      </c>
      <c r="R146" t="s">
        <v>414</v>
      </c>
      <c r="S146" t="s">
        <v>712</v>
      </c>
      <c r="T146" t="s">
        <v>731</v>
      </c>
      <c r="U146">
        <v>7</v>
      </c>
      <c r="V146">
        <v>14</v>
      </c>
      <c r="W146">
        <v>10</v>
      </c>
      <c r="X146">
        <v>66</v>
      </c>
      <c r="Y146" t="s">
        <v>698</v>
      </c>
      <c r="Z146" t="s">
        <v>633</v>
      </c>
      <c r="AA146">
        <v>610</v>
      </c>
      <c r="AB146">
        <v>1220</v>
      </c>
      <c r="AC146" t="s">
        <v>414</v>
      </c>
    </row>
    <row r="147" spans="1:29" x14ac:dyDescent="0.35">
      <c r="A147" t="s">
        <v>351</v>
      </c>
      <c r="B147" t="s">
        <v>352</v>
      </c>
      <c r="C147" t="s">
        <v>353</v>
      </c>
      <c r="D147">
        <v>3327374841</v>
      </c>
      <c r="E147" t="s">
        <v>354</v>
      </c>
      <c r="F147" t="s">
        <v>10</v>
      </c>
      <c r="G147">
        <v>144</v>
      </c>
      <c r="H147" t="s">
        <v>351</v>
      </c>
      <c r="I147">
        <v>51</v>
      </c>
      <c r="J147">
        <v>5</v>
      </c>
      <c r="K147" t="s">
        <v>1404</v>
      </c>
      <c r="L147" s="2">
        <v>44944</v>
      </c>
      <c r="M147" s="6">
        <v>0.37572916666666667</v>
      </c>
      <c r="N147" t="s">
        <v>1405</v>
      </c>
      <c r="O147" s="2">
        <v>44949</v>
      </c>
      <c r="P147" s="6">
        <v>0.14114583333333333</v>
      </c>
      <c r="Q147" t="s">
        <v>489</v>
      </c>
      <c r="R147" t="s">
        <v>424</v>
      </c>
      <c r="S147" t="s">
        <v>1002</v>
      </c>
      <c r="T147" t="s">
        <v>715</v>
      </c>
      <c r="U147">
        <v>9</v>
      </c>
      <c r="V147">
        <v>3</v>
      </c>
      <c r="W147">
        <v>5</v>
      </c>
      <c r="X147">
        <v>51</v>
      </c>
      <c r="Y147" t="s">
        <v>684</v>
      </c>
      <c r="Z147" t="s">
        <v>629</v>
      </c>
      <c r="AA147">
        <v>1084</v>
      </c>
      <c r="AB147">
        <v>5420</v>
      </c>
      <c r="AC147" t="s">
        <v>424</v>
      </c>
    </row>
    <row r="148" spans="1:29" x14ac:dyDescent="0.35">
      <c r="A148" t="s">
        <v>220</v>
      </c>
      <c r="B148" t="s">
        <v>221</v>
      </c>
      <c r="C148" t="s">
        <v>200</v>
      </c>
      <c r="D148">
        <v>2007986762</v>
      </c>
      <c r="E148" t="s">
        <v>222</v>
      </c>
      <c r="F148" t="s">
        <v>19</v>
      </c>
      <c r="G148">
        <v>145</v>
      </c>
      <c r="H148" t="s">
        <v>220</v>
      </c>
      <c r="I148">
        <v>59</v>
      </c>
      <c r="J148">
        <v>5</v>
      </c>
      <c r="K148" t="s">
        <v>1280</v>
      </c>
      <c r="L148" s="2">
        <v>45167</v>
      </c>
      <c r="M148" s="6">
        <v>0.7034259259259259</v>
      </c>
      <c r="N148" t="s">
        <v>1406</v>
      </c>
      <c r="O148" s="2">
        <v>45172</v>
      </c>
      <c r="P148" s="6">
        <v>0.54473379629629626</v>
      </c>
      <c r="Q148" t="s">
        <v>490</v>
      </c>
      <c r="R148" t="s">
        <v>409</v>
      </c>
      <c r="S148" t="s">
        <v>887</v>
      </c>
      <c r="T148" t="s">
        <v>731</v>
      </c>
      <c r="U148">
        <v>16</v>
      </c>
      <c r="V148">
        <v>13</v>
      </c>
      <c r="W148">
        <v>5</v>
      </c>
      <c r="X148">
        <v>59</v>
      </c>
      <c r="Y148" t="s">
        <v>691</v>
      </c>
      <c r="Z148" t="s">
        <v>638</v>
      </c>
      <c r="AA148">
        <v>811</v>
      </c>
      <c r="AB148">
        <v>4055</v>
      </c>
      <c r="AC148" t="s">
        <v>409</v>
      </c>
    </row>
    <row r="149" spans="1:29" x14ac:dyDescent="0.35">
      <c r="A149" t="s">
        <v>123</v>
      </c>
      <c r="B149" t="s">
        <v>124</v>
      </c>
      <c r="C149" t="s">
        <v>125</v>
      </c>
      <c r="D149">
        <v>9972300876</v>
      </c>
      <c r="E149" t="s">
        <v>126</v>
      </c>
      <c r="F149" t="s">
        <v>19</v>
      </c>
      <c r="G149">
        <v>146</v>
      </c>
      <c r="H149" t="s">
        <v>123</v>
      </c>
      <c r="I149">
        <v>52</v>
      </c>
      <c r="J149">
        <v>5</v>
      </c>
      <c r="K149" t="s">
        <v>1263</v>
      </c>
      <c r="L149" s="2">
        <v>44970</v>
      </c>
      <c r="M149" s="6">
        <v>0.7666087962962963</v>
      </c>
      <c r="N149" t="s">
        <v>1309</v>
      </c>
      <c r="O149" s="2">
        <v>44973</v>
      </c>
      <c r="P149" s="6">
        <v>0.17195601851851852</v>
      </c>
      <c r="Q149" t="s">
        <v>491</v>
      </c>
      <c r="R149" t="s">
        <v>407</v>
      </c>
      <c r="S149" t="s">
        <v>712</v>
      </c>
      <c r="T149" t="s">
        <v>727</v>
      </c>
      <c r="U149">
        <v>18</v>
      </c>
      <c r="V149">
        <v>4</v>
      </c>
      <c r="W149">
        <v>3</v>
      </c>
      <c r="X149">
        <v>52</v>
      </c>
      <c r="Y149" t="s">
        <v>685</v>
      </c>
      <c r="Z149" t="s">
        <v>409</v>
      </c>
      <c r="AA149">
        <v>236</v>
      </c>
      <c r="AB149">
        <v>1180</v>
      </c>
      <c r="AC149" t="s">
        <v>407</v>
      </c>
    </row>
    <row r="150" spans="1:29" x14ac:dyDescent="0.35">
      <c r="A150" t="s">
        <v>313</v>
      </c>
      <c r="B150" t="s">
        <v>314</v>
      </c>
      <c r="C150" t="s">
        <v>315</v>
      </c>
      <c r="D150">
        <v>8448890371</v>
      </c>
      <c r="E150" t="s">
        <v>316</v>
      </c>
      <c r="F150" t="s">
        <v>19</v>
      </c>
      <c r="G150">
        <v>147</v>
      </c>
      <c r="H150" t="s">
        <v>313</v>
      </c>
      <c r="I150">
        <v>8</v>
      </c>
      <c r="J150">
        <v>4</v>
      </c>
      <c r="K150" t="s">
        <v>1407</v>
      </c>
      <c r="L150" s="2">
        <v>45002</v>
      </c>
      <c r="M150" s="6">
        <v>0.81128472222222225</v>
      </c>
      <c r="N150" t="s">
        <v>1321</v>
      </c>
      <c r="O150" s="2">
        <v>45008</v>
      </c>
      <c r="P150" s="6">
        <v>0.57721064814814815</v>
      </c>
      <c r="Q150" t="s">
        <v>492</v>
      </c>
      <c r="R150" t="s">
        <v>401</v>
      </c>
      <c r="S150" t="s">
        <v>839</v>
      </c>
      <c r="T150" t="s">
        <v>717</v>
      </c>
      <c r="U150">
        <v>19</v>
      </c>
      <c r="V150">
        <v>13</v>
      </c>
      <c r="W150">
        <v>6</v>
      </c>
      <c r="X150">
        <v>8</v>
      </c>
      <c r="Y150" t="s">
        <v>640</v>
      </c>
      <c r="Z150" t="s">
        <v>635</v>
      </c>
      <c r="AA150">
        <v>252</v>
      </c>
      <c r="AB150">
        <v>1008</v>
      </c>
      <c r="AC150" t="s">
        <v>401</v>
      </c>
    </row>
    <row r="151" spans="1:29" x14ac:dyDescent="0.35">
      <c r="A151" t="s">
        <v>186</v>
      </c>
      <c r="B151" t="s">
        <v>187</v>
      </c>
      <c r="C151" t="s">
        <v>188</v>
      </c>
      <c r="D151">
        <v>917543187237</v>
      </c>
      <c r="E151" t="s">
        <v>189</v>
      </c>
      <c r="F151" t="s">
        <v>19</v>
      </c>
      <c r="G151">
        <v>148</v>
      </c>
      <c r="H151" t="s">
        <v>186</v>
      </c>
      <c r="I151">
        <v>24</v>
      </c>
      <c r="J151">
        <v>3</v>
      </c>
      <c r="K151" t="s">
        <v>1408</v>
      </c>
      <c r="L151" s="2">
        <v>45265</v>
      </c>
      <c r="M151" s="6">
        <v>8.9675925925925923E-2</v>
      </c>
      <c r="N151" t="s">
        <v>1409</v>
      </c>
      <c r="O151" s="2">
        <v>45267</v>
      </c>
      <c r="P151" s="6">
        <v>0.37335648148148148</v>
      </c>
      <c r="Q151" t="s">
        <v>493</v>
      </c>
      <c r="R151" t="s">
        <v>405</v>
      </c>
      <c r="S151" t="s">
        <v>996</v>
      </c>
      <c r="T151" t="s">
        <v>731</v>
      </c>
      <c r="U151">
        <v>2</v>
      </c>
      <c r="V151">
        <v>8</v>
      </c>
      <c r="W151">
        <v>2</v>
      </c>
      <c r="X151">
        <v>24</v>
      </c>
      <c r="Y151" t="s">
        <v>657</v>
      </c>
      <c r="Z151" t="s">
        <v>644</v>
      </c>
      <c r="AA151">
        <v>535</v>
      </c>
      <c r="AB151">
        <v>1605</v>
      </c>
      <c r="AC151" t="s">
        <v>405</v>
      </c>
    </row>
    <row r="152" spans="1:29" x14ac:dyDescent="0.35">
      <c r="A152" t="s">
        <v>36</v>
      </c>
      <c r="B152" t="s">
        <v>37</v>
      </c>
      <c r="C152" t="s">
        <v>38</v>
      </c>
      <c r="D152">
        <v>7138085704</v>
      </c>
      <c r="E152" t="s">
        <v>39</v>
      </c>
      <c r="F152" t="s">
        <v>10</v>
      </c>
      <c r="G152">
        <v>149</v>
      </c>
      <c r="H152" t="s">
        <v>36</v>
      </c>
      <c r="I152">
        <v>5</v>
      </c>
      <c r="J152">
        <v>3</v>
      </c>
      <c r="K152" t="s">
        <v>1410</v>
      </c>
      <c r="L152" s="2">
        <v>45205</v>
      </c>
      <c r="M152" s="6">
        <v>0.97440972222222222</v>
      </c>
      <c r="N152" t="s">
        <v>1411</v>
      </c>
      <c r="O152" s="2">
        <v>45208</v>
      </c>
      <c r="P152" s="6">
        <v>0.83972222222222226</v>
      </c>
      <c r="Q152" t="s">
        <v>57</v>
      </c>
      <c r="R152" t="s">
        <v>424</v>
      </c>
      <c r="S152" t="s">
        <v>1006</v>
      </c>
      <c r="T152" t="s">
        <v>717</v>
      </c>
      <c r="U152">
        <v>23</v>
      </c>
      <c r="V152">
        <v>20</v>
      </c>
      <c r="W152">
        <v>3</v>
      </c>
      <c r="X152">
        <v>5</v>
      </c>
      <c r="Y152" t="s">
        <v>636</v>
      </c>
      <c r="Z152" t="s">
        <v>633</v>
      </c>
      <c r="AA152">
        <v>1444</v>
      </c>
      <c r="AB152">
        <v>4332</v>
      </c>
      <c r="AC152" t="s">
        <v>424</v>
      </c>
    </row>
    <row r="153" spans="1:29" x14ac:dyDescent="0.35">
      <c r="A153" t="s">
        <v>359</v>
      </c>
      <c r="B153" t="s">
        <v>360</v>
      </c>
      <c r="C153" t="s">
        <v>149</v>
      </c>
      <c r="D153">
        <v>918918356963</v>
      </c>
      <c r="E153" t="s">
        <v>361</v>
      </c>
      <c r="F153" t="s">
        <v>19</v>
      </c>
      <c r="G153">
        <v>150</v>
      </c>
      <c r="H153" t="s">
        <v>359</v>
      </c>
      <c r="I153">
        <v>27</v>
      </c>
      <c r="J153">
        <v>5</v>
      </c>
      <c r="K153" t="s">
        <v>1284</v>
      </c>
      <c r="L153" s="2">
        <v>45164</v>
      </c>
      <c r="M153" s="6">
        <v>0.30436342592592591</v>
      </c>
      <c r="N153" t="s">
        <v>1280</v>
      </c>
      <c r="O153" s="2">
        <v>45167</v>
      </c>
      <c r="P153" s="6">
        <v>0.70570601851851855</v>
      </c>
      <c r="Q153" t="s">
        <v>494</v>
      </c>
      <c r="R153" t="s">
        <v>409</v>
      </c>
      <c r="S153" t="s">
        <v>887</v>
      </c>
      <c r="T153" t="s">
        <v>713</v>
      </c>
      <c r="U153">
        <v>7</v>
      </c>
      <c r="V153">
        <v>16</v>
      </c>
      <c r="W153">
        <v>3</v>
      </c>
      <c r="X153">
        <v>27</v>
      </c>
      <c r="Y153" t="s">
        <v>660</v>
      </c>
      <c r="Z153" t="s">
        <v>638</v>
      </c>
      <c r="AA153">
        <v>548</v>
      </c>
      <c r="AB153">
        <v>2740</v>
      </c>
      <c r="AC153" t="s">
        <v>409</v>
      </c>
    </row>
    <row r="154" spans="1:29" x14ac:dyDescent="0.35">
      <c r="A154" t="s">
        <v>205</v>
      </c>
      <c r="B154" t="s">
        <v>206</v>
      </c>
      <c r="C154" t="s">
        <v>207</v>
      </c>
      <c r="D154">
        <v>911200621501</v>
      </c>
      <c r="E154" t="s">
        <v>208</v>
      </c>
      <c r="F154" t="s">
        <v>10</v>
      </c>
      <c r="G154">
        <v>151</v>
      </c>
      <c r="H154" t="s">
        <v>205</v>
      </c>
      <c r="I154">
        <v>43</v>
      </c>
      <c r="J154">
        <v>1</v>
      </c>
      <c r="K154" t="s">
        <v>1254</v>
      </c>
      <c r="L154" s="2">
        <v>45233</v>
      </c>
      <c r="M154" s="6">
        <v>0.90446759259259257</v>
      </c>
      <c r="N154" t="s">
        <v>1369</v>
      </c>
      <c r="O154" s="2">
        <v>45240</v>
      </c>
      <c r="P154" s="6">
        <v>0.16391203703703705</v>
      </c>
      <c r="Q154" t="s">
        <v>495</v>
      </c>
      <c r="R154" t="s">
        <v>403</v>
      </c>
      <c r="S154" t="s">
        <v>948</v>
      </c>
      <c r="T154" t="s">
        <v>717</v>
      </c>
      <c r="U154">
        <v>21</v>
      </c>
      <c r="V154">
        <v>3</v>
      </c>
      <c r="W154">
        <v>7</v>
      </c>
      <c r="X154">
        <v>43</v>
      </c>
      <c r="Y154" t="s">
        <v>676</v>
      </c>
      <c r="Z154" t="s">
        <v>409</v>
      </c>
      <c r="AA154">
        <v>750</v>
      </c>
      <c r="AB154">
        <v>750</v>
      </c>
      <c r="AC154" t="s">
        <v>403</v>
      </c>
    </row>
    <row r="155" spans="1:29" x14ac:dyDescent="0.35">
      <c r="A155" t="s">
        <v>329</v>
      </c>
      <c r="B155" t="s">
        <v>330</v>
      </c>
      <c r="C155" t="s">
        <v>331</v>
      </c>
      <c r="D155">
        <v>912205603376</v>
      </c>
      <c r="E155" t="s">
        <v>332</v>
      </c>
      <c r="F155" t="s">
        <v>19</v>
      </c>
      <c r="G155">
        <v>152</v>
      </c>
      <c r="H155" t="s">
        <v>329</v>
      </c>
      <c r="I155">
        <v>51</v>
      </c>
      <c r="J155">
        <v>2</v>
      </c>
      <c r="K155" t="s">
        <v>1332</v>
      </c>
      <c r="L155" s="2">
        <v>44984</v>
      </c>
      <c r="M155" s="6">
        <v>0.45059027777777777</v>
      </c>
      <c r="N155" t="s">
        <v>1245</v>
      </c>
      <c r="O155" s="2">
        <v>44990</v>
      </c>
      <c r="P155" s="6">
        <v>0.69400462962962961</v>
      </c>
      <c r="Q155" t="s">
        <v>280</v>
      </c>
      <c r="R155" t="s">
        <v>424</v>
      </c>
      <c r="S155" t="s">
        <v>712</v>
      </c>
      <c r="T155" t="s">
        <v>727</v>
      </c>
      <c r="U155">
        <v>10</v>
      </c>
      <c r="V155">
        <v>16</v>
      </c>
      <c r="W155">
        <v>6</v>
      </c>
      <c r="X155">
        <v>51</v>
      </c>
      <c r="Y155" t="s">
        <v>684</v>
      </c>
      <c r="Z155" t="s">
        <v>629</v>
      </c>
      <c r="AA155">
        <v>1084</v>
      </c>
      <c r="AB155">
        <v>2168</v>
      </c>
      <c r="AC155" t="s">
        <v>424</v>
      </c>
    </row>
    <row r="156" spans="1:29" x14ac:dyDescent="0.35">
      <c r="A156" t="s">
        <v>366</v>
      </c>
      <c r="B156" t="s">
        <v>367</v>
      </c>
      <c r="C156" t="s">
        <v>368</v>
      </c>
      <c r="D156">
        <v>914638480067</v>
      </c>
      <c r="E156" t="s">
        <v>369</v>
      </c>
      <c r="F156" t="s">
        <v>10</v>
      </c>
      <c r="G156">
        <v>153</v>
      </c>
      <c r="H156" t="s">
        <v>366</v>
      </c>
      <c r="I156">
        <v>16</v>
      </c>
      <c r="J156">
        <v>4</v>
      </c>
      <c r="K156" t="s">
        <v>1260</v>
      </c>
      <c r="L156" s="2">
        <v>44989</v>
      </c>
      <c r="M156" s="6">
        <v>0.51041666666666663</v>
      </c>
      <c r="N156" t="s">
        <v>1401</v>
      </c>
      <c r="O156" s="2">
        <v>44995</v>
      </c>
      <c r="P156" s="6">
        <v>0.25327546296296294</v>
      </c>
      <c r="Q156" t="s">
        <v>496</v>
      </c>
      <c r="R156" t="s">
        <v>414</v>
      </c>
      <c r="S156" t="s">
        <v>839</v>
      </c>
      <c r="T156" t="s">
        <v>713</v>
      </c>
      <c r="U156">
        <v>12</v>
      </c>
      <c r="V156">
        <v>6</v>
      </c>
      <c r="W156">
        <v>6</v>
      </c>
      <c r="X156">
        <v>16</v>
      </c>
      <c r="Y156" t="s">
        <v>649</v>
      </c>
      <c r="Z156" t="s">
        <v>635</v>
      </c>
      <c r="AA156">
        <v>1721</v>
      </c>
      <c r="AB156">
        <v>6884</v>
      </c>
      <c r="AC156" t="s">
        <v>414</v>
      </c>
    </row>
    <row r="157" spans="1:29" x14ac:dyDescent="0.35">
      <c r="A157" t="s">
        <v>198</v>
      </c>
      <c r="B157" t="s">
        <v>199</v>
      </c>
      <c r="C157" t="s">
        <v>200</v>
      </c>
      <c r="D157">
        <v>1436426958</v>
      </c>
      <c r="E157" t="s">
        <v>201</v>
      </c>
      <c r="F157" t="s">
        <v>10</v>
      </c>
      <c r="G157">
        <v>154</v>
      </c>
      <c r="H157" t="s">
        <v>198</v>
      </c>
      <c r="I157">
        <v>45</v>
      </c>
      <c r="J157">
        <v>5</v>
      </c>
      <c r="K157" t="s">
        <v>1412</v>
      </c>
      <c r="L157" s="2">
        <v>45251</v>
      </c>
      <c r="M157" s="6">
        <v>0.96826388888888892</v>
      </c>
      <c r="N157" t="s">
        <v>1413</v>
      </c>
      <c r="O157" s="2">
        <v>45255</v>
      </c>
      <c r="P157" s="6">
        <v>8.6793981481481486E-2</v>
      </c>
      <c r="Q157" t="s">
        <v>137</v>
      </c>
      <c r="R157" t="s">
        <v>405</v>
      </c>
      <c r="S157" t="s">
        <v>948</v>
      </c>
      <c r="T157" t="s">
        <v>731</v>
      </c>
      <c r="U157">
        <v>23</v>
      </c>
      <c r="V157">
        <v>2</v>
      </c>
      <c r="W157">
        <v>4</v>
      </c>
      <c r="X157">
        <v>45</v>
      </c>
      <c r="Y157" t="s">
        <v>678</v>
      </c>
      <c r="Z157" t="s">
        <v>409</v>
      </c>
      <c r="AA157">
        <v>722</v>
      </c>
      <c r="AB157">
        <v>3610</v>
      </c>
      <c r="AC157" t="s">
        <v>405</v>
      </c>
    </row>
    <row r="158" spans="1:29" x14ac:dyDescent="0.35">
      <c r="A158" t="s">
        <v>95</v>
      </c>
      <c r="B158" t="s">
        <v>96</v>
      </c>
      <c r="C158" t="s">
        <v>97</v>
      </c>
      <c r="D158">
        <v>7196287267</v>
      </c>
      <c r="E158" t="s">
        <v>98</v>
      </c>
      <c r="F158" t="s">
        <v>19</v>
      </c>
      <c r="G158">
        <v>155</v>
      </c>
      <c r="H158" t="s">
        <v>95</v>
      </c>
      <c r="I158">
        <v>23</v>
      </c>
      <c r="J158">
        <v>3</v>
      </c>
      <c r="K158" t="s">
        <v>1319</v>
      </c>
      <c r="L158" s="2">
        <v>45047</v>
      </c>
      <c r="M158" s="6">
        <v>0.61594907407407407</v>
      </c>
      <c r="N158" t="s">
        <v>1289</v>
      </c>
      <c r="O158" s="2">
        <v>45052</v>
      </c>
      <c r="P158" s="6">
        <v>3.4722222222222224E-4</v>
      </c>
      <c r="Q158" t="s">
        <v>125</v>
      </c>
      <c r="R158" t="s">
        <v>401</v>
      </c>
      <c r="S158" t="s">
        <v>999</v>
      </c>
      <c r="T158" t="s">
        <v>727</v>
      </c>
      <c r="U158">
        <v>14</v>
      </c>
      <c r="V158">
        <v>0</v>
      </c>
      <c r="W158">
        <v>5</v>
      </c>
      <c r="X158">
        <v>23</v>
      </c>
      <c r="Y158" t="s">
        <v>656</v>
      </c>
      <c r="Z158" t="s">
        <v>635</v>
      </c>
      <c r="AA158">
        <v>1098</v>
      </c>
      <c r="AB158">
        <v>3294</v>
      </c>
      <c r="AC158" t="s">
        <v>401</v>
      </c>
    </row>
    <row r="159" spans="1:29" x14ac:dyDescent="0.35">
      <c r="A159" t="s">
        <v>123</v>
      </c>
      <c r="B159" t="s">
        <v>124</v>
      </c>
      <c r="C159" t="s">
        <v>125</v>
      </c>
      <c r="D159">
        <v>9972300876</v>
      </c>
      <c r="E159" t="s">
        <v>126</v>
      </c>
      <c r="F159" t="s">
        <v>19</v>
      </c>
      <c r="G159">
        <v>156</v>
      </c>
      <c r="H159" t="s">
        <v>123</v>
      </c>
      <c r="I159">
        <v>61</v>
      </c>
      <c r="J159">
        <v>2</v>
      </c>
      <c r="K159" t="s">
        <v>1329</v>
      </c>
      <c r="L159" s="2">
        <v>44966</v>
      </c>
      <c r="M159" s="6">
        <v>0.34780092592592593</v>
      </c>
      <c r="N159" t="s">
        <v>1330</v>
      </c>
      <c r="O159" s="2">
        <v>44969</v>
      </c>
      <c r="P159" s="6">
        <v>0.4508564814814815</v>
      </c>
      <c r="Q159" t="s">
        <v>468</v>
      </c>
      <c r="R159" t="s">
        <v>401</v>
      </c>
      <c r="S159" t="s">
        <v>712</v>
      </c>
      <c r="T159" t="s">
        <v>740</v>
      </c>
      <c r="U159">
        <v>8</v>
      </c>
      <c r="V159">
        <v>10</v>
      </c>
      <c r="W159">
        <v>3</v>
      </c>
      <c r="X159">
        <v>61</v>
      </c>
      <c r="Y159" t="s">
        <v>693</v>
      </c>
      <c r="Z159" t="s">
        <v>631</v>
      </c>
      <c r="AA159">
        <v>810</v>
      </c>
      <c r="AB159">
        <v>1620</v>
      </c>
      <c r="AC159" t="s">
        <v>401</v>
      </c>
    </row>
    <row r="160" spans="1:29" x14ac:dyDescent="0.35">
      <c r="A160" t="s">
        <v>79</v>
      </c>
      <c r="B160" t="s">
        <v>80</v>
      </c>
      <c r="C160" t="s">
        <v>81</v>
      </c>
      <c r="D160">
        <v>914513393592</v>
      </c>
      <c r="E160" t="s">
        <v>82</v>
      </c>
      <c r="F160" t="s">
        <v>19</v>
      </c>
      <c r="G160">
        <v>157</v>
      </c>
      <c r="H160" t="s">
        <v>79</v>
      </c>
      <c r="I160">
        <v>35</v>
      </c>
      <c r="J160">
        <v>3</v>
      </c>
      <c r="K160" t="s">
        <v>1261</v>
      </c>
      <c r="L160" s="2">
        <v>44983</v>
      </c>
      <c r="M160" s="6">
        <v>0.53075231481481477</v>
      </c>
      <c r="N160" t="s">
        <v>1267</v>
      </c>
      <c r="O160" s="2">
        <v>44991</v>
      </c>
      <c r="P160" s="6">
        <v>0.48314814814814816</v>
      </c>
      <c r="Q160" t="s">
        <v>446</v>
      </c>
      <c r="R160" t="s">
        <v>414</v>
      </c>
      <c r="S160" t="s">
        <v>712</v>
      </c>
      <c r="T160" t="s">
        <v>720</v>
      </c>
      <c r="U160">
        <v>12</v>
      </c>
      <c r="V160">
        <v>11</v>
      </c>
      <c r="W160">
        <v>8</v>
      </c>
      <c r="X160">
        <v>35</v>
      </c>
      <c r="Y160" t="s">
        <v>668</v>
      </c>
      <c r="Z160" t="s">
        <v>633</v>
      </c>
      <c r="AA160">
        <v>1865</v>
      </c>
      <c r="AB160">
        <v>5595</v>
      </c>
      <c r="AC160" t="s">
        <v>414</v>
      </c>
    </row>
    <row r="161" spans="1:29" x14ac:dyDescent="0.35">
      <c r="A161" t="s">
        <v>32</v>
      </c>
      <c r="B161" t="s">
        <v>33</v>
      </c>
      <c r="C161" t="s">
        <v>34</v>
      </c>
      <c r="D161">
        <v>918576675504</v>
      </c>
      <c r="E161" t="s">
        <v>35</v>
      </c>
      <c r="F161" t="s">
        <v>19</v>
      </c>
      <c r="G161">
        <v>158</v>
      </c>
      <c r="H161" t="s">
        <v>32</v>
      </c>
      <c r="I161">
        <v>35</v>
      </c>
      <c r="J161">
        <v>2</v>
      </c>
      <c r="K161" t="s">
        <v>1259</v>
      </c>
      <c r="L161" s="2">
        <v>44988</v>
      </c>
      <c r="M161" s="6">
        <v>0.65297453703703701</v>
      </c>
      <c r="N161" t="s">
        <v>1317</v>
      </c>
      <c r="O161" s="2">
        <v>44993</v>
      </c>
      <c r="P161" s="6">
        <v>0.12015046296296296</v>
      </c>
      <c r="Q161" t="s">
        <v>376</v>
      </c>
      <c r="R161" t="s">
        <v>414</v>
      </c>
      <c r="S161" t="s">
        <v>839</v>
      </c>
      <c r="T161" t="s">
        <v>717</v>
      </c>
      <c r="U161">
        <v>15</v>
      </c>
      <c r="V161">
        <v>2</v>
      </c>
      <c r="W161">
        <v>5</v>
      </c>
      <c r="X161">
        <v>35</v>
      </c>
      <c r="Y161" t="s">
        <v>668</v>
      </c>
      <c r="Z161" t="s">
        <v>633</v>
      </c>
      <c r="AA161">
        <v>1865</v>
      </c>
      <c r="AB161">
        <v>3730</v>
      </c>
      <c r="AC161" t="s">
        <v>414</v>
      </c>
    </row>
    <row r="162" spans="1:29" x14ac:dyDescent="0.35">
      <c r="A162" t="s">
        <v>370</v>
      </c>
      <c r="B162" t="s">
        <v>371</v>
      </c>
      <c r="C162" t="s">
        <v>372</v>
      </c>
      <c r="D162">
        <v>2769457161</v>
      </c>
      <c r="E162" t="s">
        <v>373</v>
      </c>
      <c r="F162" t="s">
        <v>10</v>
      </c>
      <c r="G162">
        <v>159</v>
      </c>
      <c r="H162" t="s">
        <v>370</v>
      </c>
      <c r="I162">
        <v>43</v>
      </c>
      <c r="J162">
        <v>3</v>
      </c>
      <c r="K162" t="s">
        <v>1252</v>
      </c>
      <c r="L162" s="2">
        <v>45239</v>
      </c>
      <c r="M162" s="6">
        <v>0.89697916666666666</v>
      </c>
      <c r="N162" t="s">
        <v>1302</v>
      </c>
      <c r="O162" s="2">
        <v>45241</v>
      </c>
      <c r="P162" s="6">
        <v>0.20550925925925925</v>
      </c>
      <c r="Q162" t="s">
        <v>153</v>
      </c>
      <c r="R162" t="s">
        <v>403</v>
      </c>
      <c r="S162" t="s">
        <v>948</v>
      </c>
      <c r="T162" t="s">
        <v>740</v>
      </c>
      <c r="U162">
        <v>21</v>
      </c>
      <c r="V162">
        <v>4</v>
      </c>
      <c r="W162">
        <v>2</v>
      </c>
      <c r="X162">
        <v>43</v>
      </c>
      <c r="Y162" t="s">
        <v>676</v>
      </c>
      <c r="Z162" t="s">
        <v>409</v>
      </c>
      <c r="AA162">
        <v>750</v>
      </c>
      <c r="AB162">
        <v>2250</v>
      </c>
      <c r="AC162" t="s">
        <v>403</v>
      </c>
    </row>
    <row r="163" spans="1:29" x14ac:dyDescent="0.35">
      <c r="A163" t="s">
        <v>151</v>
      </c>
      <c r="B163" t="s">
        <v>152</v>
      </c>
      <c r="C163" t="s">
        <v>153</v>
      </c>
      <c r="D163">
        <v>1972392634</v>
      </c>
      <c r="E163" t="s">
        <v>154</v>
      </c>
      <c r="F163" t="s">
        <v>19</v>
      </c>
      <c r="G163">
        <v>160</v>
      </c>
      <c r="H163" t="s">
        <v>151</v>
      </c>
      <c r="I163">
        <v>36</v>
      </c>
      <c r="J163">
        <v>3</v>
      </c>
      <c r="K163" t="s">
        <v>1414</v>
      </c>
      <c r="L163" s="2">
        <v>45079</v>
      </c>
      <c r="M163" s="6">
        <v>2.0104166666666666E-2</v>
      </c>
      <c r="N163" t="s">
        <v>1345</v>
      </c>
      <c r="O163" s="2">
        <v>45087</v>
      </c>
      <c r="P163" s="6">
        <v>0.32846064814814813</v>
      </c>
      <c r="Q163" t="s">
        <v>419</v>
      </c>
      <c r="R163" t="s">
        <v>405</v>
      </c>
      <c r="S163" t="s">
        <v>1000</v>
      </c>
      <c r="T163" t="s">
        <v>717</v>
      </c>
      <c r="U163">
        <v>0</v>
      </c>
      <c r="V163">
        <v>7</v>
      </c>
      <c r="W163">
        <v>8</v>
      </c>
      <c r="X163">
        <v>36</v>
      </c>
      <c r="Y163" t="s">
        <v>669</v>
      </c>
      <c r="Z163" t="s">
        <v>631</v>
      </c>
      <c r="AA163">
        <v>203</v>
      </c>
      <c r="AB163">
        <v>609</v>
      </c>
      <c r="AC163" t="s">
        <v>405</v>
      </c>
    </row>
    <row r="164" spans="1:29" x14ac:dyDescent="0.35">
      <c r="A164" t="s">
        <v>217</v>
      </c>
      <c r="B164" t="s">
        <v>218</v>
      </c>
      <c r="C164" t="s">
        <v>97</v>
      </c>
      <c r="D164">
        <v>7271590783</v>
      </c>
      <c r="E164" t="s">
        <v>219</v>
      </c>
      <c r="F164" t="s">
        <v>10</v>
      </c>
      <c r="G164">
        <v>161</v>
      </c>
      <c r="H164" t="s">
        <v>217</v>
      </c>
      <c r="I164">
        <v>58</v>
      </c>
      <c r="J164">
        <v>3</v>
      </c>
      <c r="K164" t="s">
        <v>1263</v>
      </c>
      <c r="L164" s="2">
        <v>44970</v>
      </c>
      <c r="M164" s="6">
        <v>0.13062499999999999</v>
      </c>
      <c r="N164" t="s">
        <v>1324</v>
      </c>
      <c r="O164" s="2">
        <v>44971</v>
      </c>
      <c r="P164" s="6">
        <v>0.96667824074074071</v>
      </c>
      <c r="Q164" t="s">
        <v>169</v>
      </c>
      <c r="R164" t="s">
        <v>407</v>
      </c>
      <c r="S164" t="s">
        <v>712</v>
      </c>
      <c r="T164" t="s">
        <v>727</v>
      </c>
      <c r="U164">
        <v>3</v>
      </c>
      <c r="V164">
        <v>23</v>
      </c>
      <c r="W164">
        <v>1</v>
      </c>
      <c r="X164">
        <v>58</v>
      </c>
      <c r="Y164" t="s">
        <v>690</v>
      </c>
      <c r="Z164" t="s">
        <v>638</v>
      </c>
      <c r="AA164">
        <v>1492</v>
      </c>
      <c r="AB164">
        <v>4476</v>
      </c>
      <c r="AC164" t="s">
        <v>407</v>
      </c>
    </row>
    <row r="165" spans="1:29" x14ac:dyDescent="0.35">
      <c r="A165" t="s">
        <v>202</v>
      </c>
      <c r="B165" t="s">
        <v>203</v>
      </c>
      <c r="C165" t="s">
        <v>200</v>
      </c>
      <c r="D165">
        <v>911157961919</v>
      </c>
      <c r="E165" t="s">
        <v>204</v>
      </c>
      <c r="F165" t="s">
        <v>10</v>
      </c>
      <c r="G165">
        <v>162</v>
      </c>
      <c r="H165" t="s">
        <v>202</v>
      </c>
      <c r="I165">
        <v>55</v>
      </c>
      <c r="J165">
        <v>3</v>
      </c>
      <c r="K165" t="s">
        <v>1362</v>
      </c>
      <c r="L165" s="2">
        <v>45165</v>
      </c>
      <c r="M165" s="6">
        <v>0.2600810185185185</v>
      </c>
      <c r="N165" t="s">
        <v>1396</v>
      </c>
      <c r="O165" s="2">
        <v>45174</v>
      </c>
      <c r="P165" s="6">
        <v>0.66232638888888884</v>
      </c>
      <c r="Q165" t="s">
        <v>497</v>
      </c>
      <c r="R165" t="s">
        <v>409</v>
      </c>
      <c r="S165" t="s">
        <v>887</v>
      </c>
      <c r="T165" t="s">
        <v>720</v>
      </c>
      <c r="U165">
        <v>6</v>
      </c>
      <c r="V165">
        <v>15</v>
      </c>
      <c r="W165">
        <v>9</v>
      </c>
      <c r="X165">
        <v>55</v>
      </c>
      <c r="Y165" t="s">
        <v>688</v>
      </c>
      <c r="Z165" t="s">
        <v>629</v>
      </c>
      <c r="AA165">
        <v>1904</v>
      </c>
      <c r="AB165">
        <v>5712</v>
      </c>
      <c r="AC165" t="s">
        <v>409</v>
      </c>
    </row>
    <row r="166" spans="1:29" x14ac:dyDescent="0.35">
      <c r="A166" t="s">
        <v>325</v>
      </c>
      <c r="B166" t="s">
        <v>326</v>
      </c>
      <c r="C166" t="s">
        <v>327</v>
      </c>
      <c r="D166">
        <v>912690208110</v>
      </c>
      <c r="E166" t="s">
        <v>328</v>
      </c>
      <c r="F166" t="s">
        <v>19</v>
      </c>
      <c r="G166">
        <v>163</v>
      </c>
      <c r="H166" t="s">
        <v>325</v>
      </c>
      <c r="I166">
        <v>54</v>
      </c>
      <c r="J166">
        <v>4</v>
      </c>
      <c r="K166" t="s">
        <v>1392</v>
      </c>
      <c r="L166" s="2">
        <v>44974</v>
      </c>
      <c r="M166" s="6">
        <v>0.82650462962962967</v>
      </c>
      <c r="N166" t="s">
        <v>1415</v>
      </c>
      <c r="O166" s="2">
        <v>44982</v>
      </c>
      <c r="P166" s="6">
        <v>0.43074074074074076</v>
      </c>
      <c r="Q166" t="s">
        <v>498</v>
      </c>
      <c r="R166" t="s">
        <v>401</v>
      </c>
      <c r="S166" t="s">
        <v>712</v>
      </c>
      <c r="T166" t="s">
        <v>717</v>
      </c>
      <c r="U166">
        <v>19</v>
      </c>
      <c r="V166">
        <v>10</v>
      </c>
      <c r="W166">
        <v>8</v>
      </c>
      <c r="X166">
        <v>54</v>
      </c>
      <c r="Y166" t="s">
        <v>687</v>
      </c>
      <c r="Z166" t="s">
        <v>638</v>
      </c>
      <c r="AA166">
        <v>1236</v>
      </c>
      <c r="AB166">
        <v>4944</v>
      </c>
      <c r="AC166" t="s">
        <v>401</v>
      </c>
    </row>
    <row r="167" spans="1:29" x14ac:dyDescent="0.35">
      <c r="A167" t="s">
        <v>248</v>
      </c>
      <c r="B167" t="s">
        <v>249</v>
      </c>
      <c r="C167" t="s">
        <v>250</v>
      </c>
      <c r="D167">
        <v>5287021467</v>
      </c>
      <c r="E167" t="s">
        <v>251</v>
      </c>
      <c r="F167" t="s">
        <v>19</v>
      </c>
      <c r="G167">
        <v>164</v>
      </c>
      <c r="H167" t="s">
        <v>248</v>
      </c>
      <c r="I167">
        <v>14</v>
      </c>
      <c r="J167">
        <v>5</v>
      </c>
      <c r="K167" t="s">
        <v>1277</v>
      </c>
      <c r="L167" s="2">
        <v>45041</v>
      </c>
      <c r="M167" s="6">
        <v>8.6134259259259258E-2</v>
      </c>
      <c r="N167" t="s">
        <v>1394</v>
      </c>
      <c r="O167" s="2">
        <v>45043</v>
      </c>
      <c r="P167" s="6">
        <v>0.49274305555555553</v>
      </c>
      <c r="Q167" t="s">
        <v>34</v>
      </c>
      <c r="R167" t="s">
        <v>405</v>
      </c>
      <c r="S167" t="s">
        <v>997</v>
      </c>
      <c r="T167" t="s">
        <v>731</v>
      </c>
      <c r="U167">
        <v>2</v>
      </c>
      <c r="V167">
        <v>11</v>
      </c>
      <c r="W167">
        <v>2</v>
      </c>
      <c r="X167">
        <v>14</v>
      </c>
      <c r="Y167" t="s">
        <v>647</v>
      </c>
      <c r="Z167" t="s">
        <v>633</v>
      </c>
      <c r="AA167">
        <v>1915</v>
      </c>
      <c r="AB167">
        <v>9575</v>
      </c>
      <c r="AC167" t="s">
        <v>405</v>
      </c>
    </row>
    <row r="168" spans="1:29" x14ac:dyDescent="0.35">
      <c r="A168" t="s">
        <v>230</v>
      </c>
      <c r="B168" t="s">
        <v>231</v>
      </c>
      <c r="C168" t="s">
        <v>196</v>
      </c>
      <c r="D168">
        <v>919771604920</v>
      </c>
      <c r="E168" t="s">
        <v>232</v>
      </c>
      <c r="F168" t="s">
        <v>19</v>
      </c>
      <c r="G168">
        <v>165</v>
      </c>
      <c r="H168" t="s">
        <v>230</v>
      </c>
      <c r="I168">
        <v>40</v>
      </c>
      <c r="J168">
        <v>5</v>
      </c>
      <c r="K168" t="s">
        <v>1416</v>
      </c>
      <c r="L168" s="2">
        <v>45144</v>
      </c>
      <c r="M168" s="6">
        <v>0.54949074074074078</v>
      </c>
      <c r="N168" t="s">
        <v>1417</v>
      </c>
      <c r="O168" s="2">
        <v>45148</v>
      </c>
      <c r="P168" s="6">
        <v>0.35918981481481482</v>
      </c>
      <c r="Q168" t="s">
        <v>499</v>
      </c>
      <c r="R168" t="s">
        <v>401</v>
      </c>
      <c r="S168" t="s">
        <v>887</v>
      </c>
      <c r="T168" t="s">
        <v>720</v>
      </c>
      <c r="U168">
        <v>13</v>
      </c>
      <c r="V168">
        <v>8</v>
      </c>
      <c r="W168">
        <v>4</v>
      </c>
      <c r="X168">
        <v>40</v>
      </c>
      <c r="Y168" t="s">
        <v>673</v>
      </c>
      <c r="Z168" t="s">
        <v>635</v>
      </c>
      <c r="AA168">
        <v>1923</v>
      </c>
      <c r="AB168">
        <v>9615</v>
      </c>
      <c r="AC168" t="s">
        <v>401</v>
      </c>
    </row>
    <row r="169" spans="1:29" x14ac:dyDescent="0.35">
      <c r="A169" t="s">
        <v>143</v>
      </c>
      <c r="B169" t="s">
        <v>144</v>
      </c>
      <c r="C169" t="s">
        <v>145</v>
      </c>
      <c r="D169">
        <v>916899648374</v>
      </c>
      <c r="E169" t="s">
        <v>146</v>
      </c>
      <c r="F169" t="s">
        <v>19</v>
      </c>
      <c r="G169">
        <v>166</v>
      </c>
      <c r="H169" t="s">
        <v>143</v>
      </c>
      <c r="I169">
        <v>4</v>
      </c>
      <c r="J169">
        <v>3</v>
      </c>
      <c r="K169" t="s">
        <v>1250</v>
      </c>
      <c r="L169" s="2">
        <v>45237</v>
      </c>
      <c r="M169" s="6">
        <v>0.96212962962962967</v>
      </c>
      <c r="N169" t="s">
        <v>1369</v>
      </c>
      <c r="O169" s="2">
        <v>45240</v>
      </c>
      <c r="P169" s="6">
        <v>0.25886574074074076</v>
      </c>
      <c r="Q169" t="s">
        <v>500</v>
      </c>
      <c r="R169" t="s">
        <v>403</v>
      </c>
      <c r="S169" t="s">
        <v>948</v>
      </c>
      <c r="T169" t="s">
        <v>731</v>
      </c>
      <c r="U169">
        <v>23</v>
      </c>
      <c r="V169">
        <v>6</v>
      </c>
      <c r="W169">
        <v>3</v>
      </c>
      <c r="X169">
        <v>4</v>
      </c>
      <c r="Y169" t="s">
        <v>634</v>
      </c>
      <c r="Z169" t="s">
        <v>635</v>
      </c>
      <c r="AA169">
        <v>1199</v>
      </c>
      <c r="AB169">
        <v>3597</v>
      </c>
      <c r="AC169" t="s">
        <v>403</v>
      </c>
    </row>
    <row r="170" spans="1:29" x14ac:dyDescent="0.35">
      <c r="A170" t="s">
        <v>79</v>
      </c>
      <c r="B170" t="s">
        <v>80</v>
      </c>
      <c r="C170" t="s">
        <v>81</v>
      </c>
      <c r="D170">
        <v>914513393592</v>
      </c>
      <c r="E170" t="s">
        <v>82</v>
      </c>
      <c r="F170" t="s">
        <v>19</v>
      </c>
      <c r="G170">
        <v>167</v>
      </c>
      <c r="H170" t="s">
        <v>79</v>
      </c>
      <c r="I170">
        <v>37</v>
      </c>
      <c r="J170">
        <v>4</v>
      </c>
      <c r="K170" t="s">
        <v>1304</v>
      </c>
      <c r="L170" s="2">
        <v>45234</v>
      </c>
      <c r="M170" s="6">
        <v>6.0312499999999998E-2</v>
      </c>
      <c r="N170" t="s">
        <v>1250</v>
      </c>
      <c r="O170" s="2">
        <v>45237</v>
      </c>
      <c r="P170" s="6">
        <v>0.63642361111111112</v>
      </c>
      <c r="Q170" t="s">
        <v>439</v>
      </c>
      <c r="R170" t="s">
        <v>403</v>
      </c>
      <c r="S170" t="s">
        <v>948</v>
      </c>
      <c r="T170" t="s">
        <v>713</v>
      </c>
      <c r="U170">
        <v>1</v>
      </c>
      <c r="V170">
        <v>15</v>
      </c>
      <c r="W170">
        <v>3</v>
      </c>
      <c r="X170">
        <v>37</v>
      </c>
      <c r="Y170" t="s">
        <v>670</v>
      </c>
      <c r="Z170" t="s">
        <v>633</v>
      </c>
      <c r="AA170">
        <v>1428</v>
      </c>
      <c r="AB170">
        <v>5712</v>
      </c>
      <c r="AC170" t="s">
        <v>403</v>
      </c>
    </row>
    <row r="171" spans="1:29" x14ac:dyDescent="0.35">
      <c r="A171" t="s">
        <v>359</v>
      </c>
      <c r="B171" t="s">
        <v>360</v>
      </c>
      <c r="C171" t="s">
        <v>149</v>
      </c>
      <c r="D171">
        <v>918918356963</v>
      </c>
      <c r="E171" t="s">
        <v>361</v>
      </c>
      <c r="F171" t="s">
        <v>19</v>
      </c>
      <c r="G171">
        <v>168</v>
      </c>
      <c r="H171" t="s">
        <v>359</v>
      </c>
      <c r="I171">
        <v>35</v>
      </c>
      <c r="J171">
        <v>2</v>
      </c>
      <c r="K171" t="s">
        <v>1260</v>
      </c>
      <c r="L171" s="2">
        <v>44989</v>
      </c>
      <c r="M171" s="6">
        <v>0.65003472222222225</v>
      </c>
      <c r="N171" t="s">
        <v>1340</v>
      </c>
      <c r="O171" s="2">
        <v>44992</v>
      </c>
      <c r="P171" s="6">
        <v>0.46020833333333333</v>
      </c>
      <c r="Q171" t="s">
        <v>494</v>
      </c>
      <c r="R171" t="s">
        <v>414</v>
      </c>
      <c r="S171" t="s">
        <v>839</v>
      </c>
      <c r="T171" t="s">
        <v>713</v>
      </c>
      <c r="U171">
        <v>15</v>
      </c>
      <c r="V171">
        <v>11</v>
      </c>
      <c r="W171">
        <v>3</v>
      </c>
      <c r="X171">
        <v>35</v>
      </c>
      <c r="Y171" t="s">
        <v>668</v>
      </c>
      <c r="Z171" t="s">
        <v>633</v>
      </c>
      <c r="AA171">
        <v>1865</v>
      </c>
      <c r="AB171">
        <v>3730</v>
      </c>
      <c r="AC171" t="s">
        <v>414</v>
      </c>
    </row>
    <row r="172" spans="1:29" x14ac:dyDescent="0.35">
      <c r="A172" t="s">
        <v>205</v>
      </c>
      <c r="B172" t="s">
        <v>206</v>
      </c>
      <c r="C172" t="s">
        <v>207</v>
      </c>
      <c r="D172">
        <v>911200621501</v>
      </c>
      <c r="E172" t="s">
        <v>208</v>
      </c>
      <c r="F172" t="s">
        <v>10</v>
      </c>
      <c r="G172">
        <v>169</v>
      </c>
      <c r="H172" t="s">
        <v>205</v>
      </c>
      <c r="I172">
        <v>3</v>
      </c>
      <c r="J172">
        <v>2</v>
      </c>
      <c r="K172" t="s">
        <v>1418</v>
      </c>
      <c r="L172" s="2">
        <v>44963</v>
      </c>
      <c r="M172" s="6">
        <v>0.43677083333333333</v>
      </c>
      <c r="N172" t="s">
        <v>1309</v>
      </c>
      <c r="O172" s="2">
        <v>44973</v>
      </c>
      <c r="P172" s="6">
        <v>5.994212962962963E-2</v>
      </c>
      <c r="Q172" t="s">
        <v>454</v>
      </c>
      <c r="R172" t="s">
        <v>407</v>
      </c>
      <c r="S172" t="s">
        <v>712</v>
      </c>
      <c r="T172" t="s">
        <v>727</v>
      </c>
      <c r="U172">
        <v>10</v>
      </c>
      <c r="V172">
        <v>1</v>
      </c>
      <c r="W172">
        <v>10</v>
      </c>
      <c r="X172">
        <v>3</v>
      </c>
      <c r="Y172" t="s">
        <v>632</v>
      </c>
      <c r="Z172" t="s">
        <v>633</v>
      </c>
      <c r="AA172">
        <v>1534</v>
      </c>
      <c r="AB172">
        <v>3068</v>
      </c>
      <c r="AC172" t="s">
        <v>407</v>
      </c>
    </row>
    <row r="173" spans="1:29" x14ac:dyDescent="0.35">
      <c r="A173" t="s">
        <v>163</v>
      </c>
      <c r="B173" t="s">
        <v>164</v>
      </c>
      <c r="C173" t="s">
        <v>165</v>
      </c>
      <c r="D173">
        <v>918810621361</v>
      </c>
      <c r="E173" t="s">
        <v>166</v>
      </c>
      <c r="F173" t="s">
        <v>10</v>
      </c>
      <c r="G173">
        <v>170</v>
      </c>
      <c r="H173" t="s">
        <v>163</v>
      </c>
      <c r="I173">
        <v>32</v>
      </c>
      <c r="J173">
        <v>2</v>
      </c>
      <c r="K173" t="s">
        <v>1419</v>
      </c>
      <c r="L173" s="2">
        <v>45006</v>
      </c>
      <c r="M173" s="6">
        <v>0.49876157407407407</v>
      </c>
      <c r="N173" t="s">
        <v>1420</v>
      </c>
      <c r="O173" s="2">
        <v>45012</v>
      </c>
      <c r="P173" s="6">
        <v>0.21813657407407408</v>
      </c>
      <c r="Q173" t="s">
        <v>161</v>
      </c>
      <c r="R173" t="s">
        <v>405</v>
      </c>
      <c r="S173" t="s">
        <v>839</v>
      </c>
      <c r="T173" t="s">
        <v>731</v>
      </c>
      <c r="U173">
        <v>11</v>
      </c>
      <c r="V173">
        <v>5</v>
      </c>
      <c r="W173">
        <v>6</v>
      </c>
      <c r="X173">
        <v>32</v>
      </c>
      <c r="Y173" t="s">
        <v>665</v>
      </c>
      <c r="Z173" t="s">
        <v>629</v>
      </c>
      <c r="AA173">
        <v>1792</v>
      </c>
      <c r="AB173">
        <v>3584</v>
      </c>
      <c r="AC173" t="s">
        <v>405</v>
      </c>
    </row>
    <row r="174" spans="1:29" x14ac:dyDescent="0.35">
      <c r="A174" t="s">
        <v>278</v>
      </c>
      <c r="B174" t="s">
        <v>279</v>
      </c>
      <c r="C174" t="s">
        <v>280</v>
      </c>
      <c r="D174">
        <v>8410472405</v>
      </c>
      <c r="E174" t="s">
        <v>281</v>
      </c>
      <c r="F174" t="s">
        <v>19</v>
      </c>
      <c r="G174">
        <v>171</v>
      </c>
      <c r="H174" t="s">
        <v>278</v>
      </c>
      <c r="I174">
        <v>54</v>
      </c>
      <c r="J174">
        <v>3</v>
      </c>
      <c r="K174" t="s">
        <v>1421</v>
      </c>
      <c r="L174" s="2">
        <v>45107</v>
      </c>
      <c r="M174" s="6">
        <v>0.49153935185185182</v>
      </c>
      <c r="N174" t="s">
        <v>1422</v>
      </c>
      <c r="O174" s="2">
        <v>45115</v>
      </c>
      <c r="P174" s="6">
        <v>0.5188194444444445</v>
      </c>
      <c r="Q174" t="s">
        <v>501</v>
      </c>
      <c r="R174" t="s">
        <v>401</v>
      </c>
      <c r="S174" t="s">
        <v>1000</v>
      </c>
      <c r="T174" t="s">
        <v>717</v>
      </c>
      <c r="U174">
        <v>11</v>
      </c>
      <c r="V174">
        <v>12</v>
      </c>
      <c r="W174">
        <v>8</v>
      </c>
      <c r="X174">
        <v>54</v>
      </c>
      <c r="Y174" t="s">
        <v>687</v>
      </c>
      <c r="Z174" t="s">
        <v>638</v>
      </c>
      <c r="AA174">
        <v>1236</v>
      </c>
      <c r="AB174">
        <v>3708</v>
      </c>
      <c r="AC174" t="s">
        <v>401</v>
      </c>
    </row>
    <row r="175" spans="1:29" x14ac:dyDescent="0.35">
      <c r="A175" t="s">
        <v>275</v>
      </c>
      <c r="B175" t="s">
        <v>276</v>
      </c>
      <c r="C175" t="s">
        <v>141</v>
      </c>
      <c r="D175">
        <v>3859920805</v>
      </c>
      <c r="E175" t="s">
        <v>277</v>
      </c>
      <c r="F175" t="s">
        <v>19</v>
      </c>
      <c r="G175">
        <v>172</v>
      </c>
      <c r="H175" t="s">
        <v>275</v>
      </c>
      <c r="I175">
        <v>62</v>
      </c>
      <c r="J175">
        <v>4</v>
      </c>
      <c r="K175" t="s">
        <v>1259</v>
      </c>
      <c r="L175" s="2">
        <v>44988</v>
      </c>
      <c r="M175" s="6">
        <v>0.19449074074074074</v>
      </c>
      <c r="N175" t="s">
        <v>1317</v>
      </c>
      <c r="O175" s="2">
        <v>44993</v>
      </c>
      <c r="P175" s="6">
        <v>0.21721064814814814</v>
      </c>
      <c r="Q175" t="s">
        <v>502</v>
      </c>
      <c r="R175" t="s">
        <v>414</v>
      </c>
      <c r="S175" t="s">
        <v>839</v>
      </c>
      <c r="T175" t="s">
        <v>717</v>
      </c>
      <c r="U175">
        <v>4</v>
      </c>
      <c r="V175">
        <v>5</v>
      </c>
      <c r="W175">
        <v>5</v>
      </c>
      <c r="X175">
        <v>62</v>
      </c>
      <c r="Y175" t="s">
        <v>694</v>
      </c>
      <c r="Z175" t="s">
        <v>633</v>
      </c>
      <c r="AA175">
        <v>1356</v>
      </c>
      <c r="AB175">
        <v>5424</v>
      </c>
      <c r="AC175" t="s">
        <v>414</v>
      </c>
    </row>
    <row r="176" spans="1:29" x14ac:dyDescent="0.35">
      <c r="A176" t="s">
        <v>282</v>
      </c>
      <c r="B176" t="s">
        <v>283</v>
      </c>
      <c r="C176" t="s">
        <v>284</v>
      </c>
      <c r="D176">
        <v>7573085232</v>
      </c>
      <c r="E176" t="s">
        <v>285</v>
      </c>
      <c r="F176" t="s">
        <v>19</v>
      </c>
      <c r="G176">
        <v>173</v>
      </c>
      <c r="H176" t="s">
        <v>282</v>
      </c>
      <c r="I176">
        <v>58</v>
      </c>
      <c r="J176">
        <v>2</v>
      </c>
      <c r="K176" t="s">
        <v>1383</v>
      </c>
      <c r="L176" s="2">
        <v>44964</v>
      </c>
      <c r="M176" s="6">
        <v>0.96917824074074077</v>
      </c>
      <c r="N176" t="s">
        <v>1263</v>
      </c>
      <c r="O176" s="2">
        <v>44970</v>
      </c>
      <c r="P176" s="6">
        <v>7.7696759259259257E-2</v>
      </c>
      <c r="Q176" t="s">
        <v>368</v>
      </c>
      <c r="R176" t="s">
        <v>407</v>
      </c>
      <c r="S176" t="s">
        <v>712</v>
      </c>
      <c r="T176" t="s">
        <v>731</v>
      </c>
      <c r="U176">
        <v>23</v>
      </c>
      <c r="V176">
        <v>1</v>
      </c>
      <c r="W176">
        <v>6</v>
      </c>
      <c r="X176">
        <v>58</v>
      </c>
      <c r="Y176" t="s">
        <v>690</v>
      </c>
      <c r="Z176" t="s">
        <v>638</v>
      </c>
      <c r="AA176">
        <v>1492</v>
      </c>
      <c r="AB176">
        <v>2984</v>
      </c>
      <c r="AC176" t="s">
        <v>407</v>
      </c>
    </row>
    <row r="177" spans="1:29" x14ac:dyDescent="0.35">
      <c r="A177" t="s">
        <v>194</v>
      </c>
      <c r="B177" t="s">
        <v>195</v>
      </c>
      <c r="C177" t="s">
        <v>196</v>
      </c>
      <c r="D177">
        <v>7979926231</v>
      </c>
      <c r="E177" t="s">
        <v>197</v>
      </c>
      <c r="F177" t="s">
        <v>19</v>
      </c>
      <c r="G177">
        <v>174</v>
      </c>
      <c r="H177" t="s">
        <v>194</v>
      </c>
      <c r="I177">
        <v>4</v>
      </c>
      <c r="J177">
        <v>3</v>
      </c>
      <c r="K177" t="s">
        <v>1254</v>
      </c>
      <c r="L177" s="2">
        <v>45233</v>
      </c>
      <c r="M177" s="6">
        <v>0.65231481481481479</v>
      </c>
      <c r="N177" t="s">
        <v>1251</v>
      </c>
      <c r="O177" s="2">
        <v>45243</v>
      </c>
      <c r="P177" s="6">
        <v>0.75469907407407411</v>
      </c>
      <c r="Q177" t="s">
        <v>458</v>
      </c>
      <c r="R177" t="s">
        <v>403</v>
      </c>
      <c r="S177" t="s">
        <v>948</v>
      </c>
      <c r="T177" t="s">
        <v>717</v>
      </c>
      <c r="U177">
        <v>15</v>
      </c>
      <c r="V177">
        <v>18</v>
      </c>
      <c r="W177">
        <v>10</v>
      </c>
      <c r="X177">
        <v>4</v>
      </c>
      <c r="Y177" t="s">
        <v>634</v>
      </c>
      <c r="Z177" t="s">
        <v>635</v>
      </c>
      <c r="AA177">
        <v>1199</v>
      </c>
      <c r="AB177">
        <v>3597</v>
      </c>
      <c r="AC177" t="s">
        <v>403</v>
      </c>
    </row>
    <row r="178" spans="1:29" x14ac:dyDescent="0.35">
      <c r="A178" t="s">
        <v>171</v>
      </c>
      <c r="B178" t="s">
        <v>172</v>
      </c>
      <c r="C178" t="s">
        <v>173</v>
      </c>
      <c r="D178">
        <v>916843169694</v>
      </c>
      <c r="E178" t="s">
        <v>174</v>
      </c>
      <c r="F178" t="s">
        <v>19</v>
      </c>
      <c r="G178">
        <v>175</v>
      </c>
      <c r="H178" t="s">
        <v>171</v>
      </c>
      <c r="I178">
        <v>31</v>
      </c>
      <c r="J178">
        <v>1</v>
      </c>
      <c r="K178" t="s">
        <v>1388</v>
      </c>
      <c r="L178" s="2">
        <v>45212</v>
      </c>
      <c r="M178" s="6">
        <v>5.4016203703703705E-2</v>
      </c>
      <c r="N178" t="s">
        <v>1423</v>
      </c>
      <c r="O178" s="2">
        <v>45219</v>
      </c>
      <c r="P178" s="6">
        <v>0.30754629629629632</v>
      </c>
      <c r="Q178" t="s">
        <v>503</v>
      </c>
      <c r="R178" t="s">
        <v>424</v>
      </c>
      <c r="S178" t="s">
        <v>1006</v>
      </c>
      <c r="T178" t="s">
        <v>717</v>
      </c>
      <c r="U178">
        <v>1</v>
      </c>
      <c r="V178">
        <v>7</v>
      </c>
      <c r="W178">
        <v>7</v>
      </c>
      <c r="X178">
        <v>31</v>
      </c>
      <c r="Y178" t="s">
        <v>664</v>
      </c>
      <c r="Z178" t="s">
        <v>633</v>
      </c>
      <c r="AA178">
        <v>1804</v>
      </c>
      <c r="AB178">
        <v>1804</v>
      </c>
      <c r="AC178" t="s">
        <v>424</v>
      </c>
    </row>
    <row r="179" spans="1:29" x14ac:dyDescent="0.35">
      <c r="A179" t="s">
        <v>159</v>
      </c>
      <c r="B179" t="s">
        <v>160</v>
      </c>
      <c r="C179" t="s">
        <v>161</v>
      </c>
      <c r="D179">
        <v>918804850295</v>
      </c>
      <c r="E179" t="s">
        <v>162</v>
      </c>
      <c r="F179" t="s">
        <v>19</v>
      </c>
      <c r="G179">
        <v>176</v>
      </c>
      <c r="H179" t="s">
        <v>159</v>
      </c>
      <c r="I179">
        <v>17</v>
      </c>
      <c r="J179">
        <v>2</v>
      </c>
      <c r="K179" t="s">
        <v>1401</v>
      </c>
      <c r="L179" s="2">
        <v>44995</v>
      </c>
      <c r="M179" s="6">
        <v>0.14914351851851851</v>
      </c>
      <c r="N179" t="s">
        <v>1424</v>
      </c>
      <c r="O179" s="2">
        <v>45001</v>
      </c>
      <c r="P179" s="6">
        <v>0.72559027777777774</v>
      </c>
      <c r="Q179" t="s">
        <v>419</v>
      </c>
      <c r="R179" t="s">
        <v>401</v>
      </c>
      <c r="S179" t="s">
        <v>839</v>
      </c>
      <c r="T179" t="s">
        <v>717</v>
      </c>
      <c r="U179">
        <v>3</v>
      </c>
      <c r="V179">
        <v>17</v>
      </c>
      <c r="W179">
        <v>6</v>
      </c>
      <c r="X179">
        <v>17</v>
      </c>
      <c r="Y179" t="s">
        <v>650</v>
      </c>
      <c r="Z179" t="s">
        <v>629</v>
      </c>
      <c r="AA179">
        <v>1899</v>
      </c>
      <c r="AB179">
        <v>3798</v>
      </c>
      <c r="AC179" t="s">
        <v>401</v>
      </c>
    </row>
    <row r="180" spans="1:29" x14ac:dyDescent="0.35">
      <c r="A180" t="s">
        <v>333</v>
      </c>
      <c r="B180" t="s">
        <v>334</v>
      </c>
      <c r="C180" t="s">
        <v>335</v>
      </c>
      <c r="D180">
        <v>913129106402</v>
      </c>
      <c r="E180" t="s">
        <v>336</v>
      </c>
      <c r="F180" t="s">
        <v>19</v>
      </c>
      <c r="G180">
        <v>177</v>
      </c>
      <c r="H180" t="s">
        <v>333</v>
      </c>
      <c r="I180">
        <v>62</v>
      </c>
      <c r="J180">
        <v>4</v>
      </c>
      <c r="K180" t="s">
        <v>1245</v>
      </c>
      <c r="L180" s="2">
        <v>44990</v>
      </c>
      <c r="M180" s="6">
        <v>7.5833333333333336E-2</v>
      </c>
      <c r="N180" t="s">
        <v>1340</v>
      </c>
      <c r="O180" s="2">
        <v>44992</v>
      </c>
      <c r="P180" s="6">
        <v>0.61854166666666666</v>
      </c>
      <c r="Q180" t="s">
        <v>239</v>
      </c>
      <c r="R180" t="s">
        <v>414</v>
      </c>
      <c r="S180" t="s">
        <v>839</v>
      </c>
      <c r="T180" t="s">
        <v>720</v>
      </c>
      <c r="U180">
        <v>1</v>
      </c>
      <c r="V180">
        <v>14</v>
      </c>
      <c r="W180">
        <v>2</v>
      </c>
      <c r="X180">
        <v>62</v>
      </c>
      <c r="Y180" t="s">
        <v>694</v>
      </c>
      <c r="Z180" t="s">
        <v>633</v>
      </c>
      <c r="AA180">
        <v>1356</v>
      </c>
      <c r="AB180">
        <v>5424</v>
      </c>
      <c r="AC180" t="s">
        <v>414</v>
      </c>
    </row>
    <row r="181" spans="1:29" x14ac:dyDescent="0.35">
      <c r="A181" t="s">
        <v>378</v>
      </c>
      <c r="B181" t="s">
        <v>379</v>
      </c>
      <c r="C181" t="s">
        <v>380</v>
      </c>
      <c r="D181">
        <v>456900126</v>
      </c>
      <c r="E181" t="s">
        <v>381</v>
      </c>
      <c r="F181" t="s">
        <v>10</v>
      </c>
      <c r="G181">
        <v>178</v>
      </c>
      <c r="H181" t="s">
        <v>378</v>
      </c>
      <c r="I181">
        <v>61</v>
      </c>
      <c r="J181">
        <v>1</v>
      </c>
      <c r="K181" t="s">
        <v>1301</v>
      </c>
      <c r="L181" s="2">
        <v>45244</v>
      </c>
      <c r="M181" s="6">
        <v>0.96146990740740745</v>
      </c>
      <c r="N181" t="s">
        <v>1253</v>
      </c>
      <c r="O181" s="2">
        <v>45246</v>
      </c>
      <c r="P181" s="6">
        <v>9.3321759259259257E-2</v>
      </c>
      <c r="Q181" t="s">
        <v>311</v>
      </c>
      <c r="R181" t="s">
        <v>401</v>
      </c>
      <c r="S181" t="s">
        <v>948</v>
      </c>
      <c r="T181" t="s">
        <v>731</v>
      </c>
      <c r="U181">
        <v>23</v>
      </c>
      <c r="V181">
        <v>2</v>
      </c>
      <c r="W181">
        <v>2</v>
      </c>
      <c r="X181">
        <v>61</v>
      </c>
      <c r="Y181" t="s">
        <v>693</v>
      </c>
      <c r="Z181" t="s">
        <v>631</v>
      </c>
      <c r="AA181">
        <v>810</v>
      </c>
      <c r="AB181">
        <v>810</v>
      </c>
      <c r="AC181" t="s">
        <v>401</v>
      </c>
    </row>
    <row r="182" spans="1:29" x14ac:dyDescent="0.35">
      <c r="A182" t="s">
        <v>305</v>
      </c>
      <c r="B182" t="s">
        <v>306</v>
      </c>
      <c r="C182" t="s">
        <v>307</v>
      </c>
      <c r="D182">
        <v>3005266310</v>
      </c>
      <c r="E182" t="s">
        <v>308</v>
      </c>
      <c r="F182" t="s">
        <v>10</v>
      </c>
      <c r="G182">
        <v>179</v>
      </c>
      <c r="H182" t="s">
        <v>305</v>
      </c>
      <c r="I182">
        <v>47</v>
      </c>
      <c r="J182">
        <v>3</v>
      </c>
      <c r="K182" t="s">
        <v>1258</v>
      </c>
      <c r="L182" s="2">
        <v>44985</v>
      </c>
      <c r="M182" s="6">
        <v>0.63613425925925926</v>
      </c>
      <c r="N182" t="s">
        <v>1401</v>
      </c>
      <c r="O182" s="2">
        <v>44995</v>
      </c>
      <c r="P182" s="6">
        <v>0.60494212962962968</v>
      </c>
      <c r="Q182" t="s">
        <v>420</v>
      </c>
      <c r="R182" t="s">
        <v>414</v>
      </c>
      <c r="S182" t="s">
        <v>712</v>
      </c>
      <c r="T182" t="s">
        <v>731</v>
      </c>
      <c r="U182">
        <v>15</v>
      </c>
      <c r="V182">
        <v>14</v>
      </c>
      <c r="W182">
        <v>10</v>
      </c>
      <c r="X182">
        <v>47</v>
      </c>
      <c r="Y182" t="s">
        <v>680</v>
      </c>
      <c r="Z182" t="s">
        <v>633</v>
      </c>
      <c r="AA182">
        <v>1638</v>
      </c>
      <c r="AB182">
        <v>4914</v>
      </c>
      <c r="AC182" t="s">
        <v>414</v>
      </c>
    </row>
    <row r="183" spans="1:29" x14ac:dyDescent="0.35">
      <c r="A183" t="s">
        <v>230</v>
      </c>
      <c r="B183" t="s">
        <v>231</v>
      </c>
      <c r="C183" t="s">
        <v>196</v>
      </c>
      <c r="D183">
        <v>919771604920</v>
      </c>
      <c r="E183" t="s">
        <v>232</v>
      </c>
      <c r="F183" t="s">
        <v>19</v>
      </c>
      <c r="G183">
        <v>180</v>
      </c>
      <c r="H183" t="s">
        <v>230</v>
      </c>
      <c r="I183">
        <v>55</v>
      </c>
      <c r="J183">
        <v>2</v>
      </c>
      <c r="K183" t="s">
        <v>1425</v>
      </c>
      <c r="L183" s="2">
        <v>45162</v>
      </c>
      <c r="M183" s="6">
        <v>0.69482638888888892</v>
      </c>
      <c r="N183" t="s">
        <v>1362</v>
      </c>
      <c r="O183" s="2">
        <v>45165</v>
      </c>
      <c r="P183" s="6">
        <v>0.36474537037037036</v>
      </c>
      <c r="Q183" t="s">
        <v>349</v>
      </c>
      <c r="R183" t="s">
        <v>409</v>
      </c>
      <c r="S183" t="s">
        <v>887</v>
      </c>
      <c r="T183" t="s">
        <v>740</v>
      </c>
      <c r="U183">
        <v>16</v>
      </c>
      <c r="V183">
        <v>8</v>
      </c>
      <c r="W183">
        <v>3</v>
      </c>
      <c r="X183">
        <v>55</v>
      </c>
      <c r="Y183" t="s">
        <v>688</v>
      </c>
      <c r="Z183" t="s">
        <v>629</v>
      </c>
      <c r="AA183">
        <v>1904</v>
      </c>
      <c r="AB183">
        <v>3808</v>
      </c>
      <c r="AC183" t="s">
        <v>409</v>
      </c>
    </row>
    <row r="184" spans="1:29" x14ac:dyDescent="0.35">
      <c r="A184" t="s">
        <v>252</v>
      </c>
      <c r="B184" t="s">
        <v>253</v>
      </c>
      <c r="C184" t="s">
        <v>254</v>
      </c>
      <c r="D184">
        <v>916181058210</v>
      </c>
      <c r="E184" t="s">
        <v>255</v>
      </c>
      <c r="F184" t="s">
        <v>19</v>
      </c>
      <c r="G184">
        <v>181</v>
      </c>
      <c r="H184" t="s">
        <v>252</v>
      </c>
      <c r="I184">
        <v>10</v>
      </c>
      <c r="J184">
        <v>4</v>
      </c>
      <c r="K184" t="s">
        <v>1279</v>
      </c>
      <c r="L184" s="2">
        <v>45166</v>
      </c>
      <c r="M184" s="6">
        <v>0.24678240740740739</v>
      </c>
      <c r="N184" t="s">
        <v>1426</v>
      </c>
      <c r="O184" s="2">
        <v>45175</v>
      </c>
      <c r="P184" s="6">
        <v>0.20379629629629631</v>
      </c>
      <c r="Q184" t="s">
        <v>476</v>
      </c>
      <c r="R184" t="s">
        <v>405</v>
      </c>
      <c r="S184" t="s">
        <v>887</v>
      </c>
      <c r="T184" t="s">
        <v>727</v>
      </c>
      <c r="U184">
        <v>5</v>
      </c>
      <c r="V184">
        <v>4</v>
      </c>
      <c r="W184">
        <v>9</v>
      </c>
      <c r="X184">
        <v>10</v>
      </c>
      <c r="Y184" t="s">
        <v>642</v>
      </c>
      <c r="Z184" t="s">
        <v>638</v>
      </c>
      <c r="AA184">
        <v>259</v>
      </c>
      <c r="AB184">
        <v>1036</v>
      </c>
      <c r="AC184" t="s">
        <v>405</v>
      </c>
    </row>
    <row r="185" spans="1:29" x14ac:dyDescent="0.35">
      <c r="A185" t="s">
        <v>275</v>
      </c>
      <c r="B185" t="s">
        <v>276</v>
      </c>
      <c r="C185" t="s">
        <v>141</v>
      </c>
      <c r="D185">
        <v>3859920805</v>
      </c>
      <c r="E185" t="s">
        <v>277</v>
      </c>
      <c r="F185" t="s">
        <v>19</v>
      </c>
      <c r="G185">
        <v>182</v>
      </c>
      <c r="H185" t="s">
        <v>275</v>
      </c>
      <c r="I185">
        <v>2</v>
      </c>
      <c r="J185">
        <v>1</v>
      </c>
      <c r="K185" t="s">
        <v>1262</v>
      </c>
      <c r="L185" s="2">
        <v>44965</v>
      </c>
      <c r="M185" s="6">
        <v>0.97326388888888893</v>
      </c>
      <c r="N185" t="s">
        <v>1356</v>
      </c>
      <c r="O185" s="2">
        <v>44972</v>
      </c>
      <c r="P185" s="6">
        <v>0.25524305555555554</v>
      </c>
      <c r="Q185" t="s">
        <v>504</v>
      </c>
      <c r="R185" t="s">
        <v>407</v>
      </c>
      <c r="S185" t="s">
        <v>712</v>
      </c>
      <c r="T185" t="s">
        <v>715</v>
      </c>
      <c r="U185">
        <v>23</v>
      </c>
      <c r="V185">
        <v>6</v>
      </c>
      <c r="W185">
        <v>7</v>
      </c>
      <c r="X185">
        <v>2</v>
      </c>
      <c r="Y185" t="s">
        <v>630</v>
      </c>
      <c r="Z185" t="s">
        <v>631</v>
      </c>
      <c r="AA185">
        <v>441</v>
      </c>
      <c r="AB185">
        <v>441</v>
      </c>
      <c r="AC185" t="s">
        <v>407</v>
      </c>
    </row>
    <row r="186" spans="1:29" x14ac:dyDescent="0.35">
      <c r="A186" t="s">
        <v>321</v>
      </c>
      <c r="B186" t="s">
        <v>322</v>
      </c>
      <c r="C186" t="s">
        <v>323</v>
      </c>
      <c r="D186">
        <v>813770782</v>
      </c>
      <c r="E186" t="s">
        <v>324</v>
      </c>
      <c r="F186" t="s">
        <v>10</v>
      </c>
      <c r="G186">
        <v>183</v>
      </c>
      <c r="H186" t="s">
        <v>321</v>
      </c>
      <c r="I186">
        <v>48</v>
      </c>
      <c r="J186">
        <v>3</v>
      </c>
      <c r="K186" t="s">
        <v>1252</v>
      </c>
      <c r="L186" s="2">
        <v>45239</v>
      </c>
      <c r="M186" s="6">
        <v>0.7581134259259259</v>
      </c>
      <c r="N186" t="s">
        <v>1302</v>
      </c>
      <c r="O186" s="2">
        <v>45241</v>
      </c>
      <c r="P186" s="6">
        <v>0.64543981481481483</v>
      </c>
      <c r="Q186" t="s">
        <v>505</v>
      </c>
      <c r="R186" t="s">
        <v>403</v>
      </c>
      <c r="S186" t="s">
        <v>948</v>
      </c>
      <c r="T186" t="s">
        <v>740</v>
      </c>
      <c r="U186">
        <v>18</v>
      </c>
      <c r="V186">
        <v>15</v>
      </c>
      <c r="W186">
        <v>2</v>
      </c>
      <c r="X186">
        <v>48</v>
      </c>
      <c r="Y186" t="s">
        <v>681</v>
      </c>
      <c r="Z186" t="s">
        <v>633</v>
      </c>
      <c r="AA186">
        <v>433</v>
      </c>
      <c r="AB186">
        <v>1299</v>
      </c>
      <c r="AC186" t="s">
        <v>403</v>
      </c>
    </row>
    <row r="187" spans="1:29" x14ac:dyDescent="0.35">
      <c r="A187" t="s">
        <v>111</v>
      </c>
      <c r="B187" t="s">
        <v>112</v>
      </c>
      <c r="C187" t="s">
        <v>113</v>
      </c>
      <c r="D187">
        <v>3431035116</v>
      </c>
      <c r="E187" t="s">
        <v>114</v>
      </c>
      <c r="F187" t="s">
        <v>10</v>
      </c>
      <c r="G187">
        <v>184</v>
      </c>
      <c r="H187" t="s">
        <v>111</v>
      </c>
      <c r="I187">
        <v>52</v>
      </c>
      <c r="J187">
        <v>3</v>
      </c>
      <c r="K187" t="s">
        <v>1272</v>
      </c>
      <c r="L187" s="2">
        <v>44968</v>
      </c>
      <c r="M187" s="6">
        <v>0.89922453703703709</v>
      </c>
      <c r="N187" t="s">
        <v>1310</v>
      </c>
      <c r="O187" s="2">
        <v>44977</v>
      </c>
      <c r="P187" s="6">
        <v>0.20866898148148147</v>
      </c>
      <c r="Q187" t="s">
        <v>482</v>
      </c>
      <c r="R187" t="s">
        <v>407</v>
      </c>
      <c r="S187" t="s">
        <v>712</v>
      </c>
      <c r="T187" t="s">
        <v>713</v>
      </c>
      <c r="U187">
        <v>21</v>
      </c>
      <c r="V187">
        <v>5</v>
      </c>
      <c r="W187">
        <v>9</v>
      </c>
      <c r="X187">
        <v>52</v>
      </c>
      <c r="Y187" t="s">
        <v>685</v>
      </c>
      <c r="Z187" t="s">
        <v>409</v>
      </c>
      <c r="AA187">
        <v>236</v>
      </c>
      <c r="AB187">
        <v>708</v>
      </c>
      <c r="AC187" t="s">
        <v>407</v>
      </c>
    </row>
    <row r="188" spans="1:29" x14ac:dyDescent="0.35">
      <c r="A188" t="s">
        <v>268</v>
      </c>
      <c r="B188" t="s">
        <v>269</v>
      </c>
      <c r="C188" t="s">
        <v>235</v>
      </c>
      <c r="D188">
        <v>913719858588</v>
      </c>
      <c r="E188" t="s">
        <v>270</v>
      </c>
      <c r="F188" t="s">
        <v>19</v>
      </c>
      <c r="G188">
        <v>185</v>
      </c>
      <c r="H188" t="s">
        <v>268</v>
      </c>
      <c r="I188">
        <v>18</v>
      </c>
      <c r="J188">
        <v>1</v>
      </c>
      <c r="K188" t="s">
        <v>1427</v>
      </c>
      <c r="L188" s="2">
        <v>45053</v>
      </c>
      <c r="M188" s="6">
        <v>0.29913194444444446</v>
      </c>
      <c r="N188" t="s">
        <v>1351</v>
      </c>
      <c r="O188" s="2">
        <v>45063</v>
      </c>
      <c r="P188" s="6">
        <v>0.83383101851851849</v>
      </c>
      <c r="Q188" t="s">
        <v>327</v>
      </c>
      <c r="R188" t="s">
        <v>405</v>
      </c>
      <c r="S188" t="s">
        <v>999</v>
      </c>
      <c r="T188" t="s">
        <v>720</v>
      </c>
      <c r="U188">
        <v>7</v>
      </c>
      <c r="V188">
        <v>20</v>
      </c>
      <c r="W188">
        <v>10</v>
      </c>
      <c r="X188">
        <v>18</v>
      </c>
      <c r="Y188" t="s">
        <v>651</v>
      </c>
      <c r="Z188" t="s">
        <v>631</v>
      </c>
      <c r="AA188">
        <v>781</v>
      </c>
      <c r="AB188">
        <v>781</v>
      </c>
      <c r="AC188" t="s">
        <v>405</v>
      </c>
    </row>
    <row r="189" spans="1:29" x14ac:dyDescent="0.35">
      <c r="A189" t="s">
        <v>194</v>
      </c>
      <c r="B189" t="s">
        <v>195</v>
      </c>
      <c r="C189" t="s">
        <v>196</v>
      </c>
      <c r="D189">
        <v>7979926231</v>
      </c>
      <c r="E189" t="s">
        <v>197</v>
      </c>
      <c r="F189" t="s">
        <v>19</v>
      </c>
      <c r="G189">
        <v>186</v>
      </c>
      <c r="H189" t="s">
        <v>194</v>
      </c>
      <c r="I189">
        <v>61</v>
      </c>
      <c r="J189">
        <v>1</v>
      </c>
      <c r="K189" t="s">
        <v>1350</v>
      </c>
      <c r="L189" s="2">
        <v>45055</v>
      </c>
      <c r="M189" s="6">
        <v>0.38175925925925924</v>
      </c>
      <c r="N189" t="s">
        <v>1399</v>
      </c>
      <c r="O189" s="2">
        <v>45057</v>
      </c>
      <c r="P189" s="6">
        <v>1.1377314814814814E-2</v>
      </c>
      <c r="Q189" t="s">
        <v>427</v>
      </c>
      <c r="R189" t="s">
        <v>401</v>
      </c>
      <c r="S189" t="s">
        <v>999</v>
      </c>
      <c r="T189" t="s">
        <v>731</v>
      </c>
      <c r="U189">
        <v>9</v>
      </c>
      <c r="V189">
        <v>0</v>
      </c>
      <c r="W189">
        <v>2</v>
      </c>
      <c r="X189">
        <v>61</v>
      </c>
      <c r="Y189" t="s">
        <v>693</v>
      </c>
      <c r="Z189" t="s">
        <v>631</v>
      </c>
      <c r="AA189">
        <v>810</v>
      </c>
      <c r="AB189">
        <v>810</v>
      </c>
      <c r="AC189" t="s">
        <v>401</v>
      </c>
    </row>
    <row r="190" spans="1:29" x14ac:dyDescent="0.35">
      <c r="A190" t="s">
        <v>36</v>
      </c>
      <c r="B190" t="s">
        <v>37</v>
      </c>
      <c r="C190" t="s">
        <v>38</v>
      </c>
      <c r="D190">
        <v>7138085704</v>
      </c>
      <c r="E190" t="s">
        <v>39</v>
      </c>
      <c r="F190" t="s">
        <v>10</v>
      </c>
      <c r="G190">
        <v>187</v>
      </c>
      <c r="H190" t="s">
        <v>36</v>
      </c>
      <c r="I190">
        <v>49</v>
      </c>
      <c r="J190">
        <v>5</v>
      </c>
      <c r="K190" t="s">
        <v>1272</v>
      </c>
      <c r="L190" s="2">
        <v>44968</v>
      </c>
      <c r="M190" s="6">
        <v>0.88241898148148146</v>
      </c>
      <c r="N190" t="s">
        <v>1309</v>
      </c>
      <c r="O190" s="2">
        <v>44973</v>
      </c>
      <c r="P190" s="6">
        <v>0.39871527777777777</v>
      </c>
      <c r="Q190" t="s">
        <v>506</v>
      </c>
      <c r="R190" t="s">
        <v>407</v>
      </c>
      <c r="S190" t="s">
        <v>712</v>
      </c>
      <c r="T190" t="s">
        <v>713</v>
      </c>
      <c r="U190">
        <v>21</v>
      </c>
      <c r="V190">
        <v>9</v>
      </c>
      <c r="W190">
        <v>5</v>
      </c>
      <c r="X190">
        <v>49</v>
      </c>
      <c r="Y190" t="s">
        <v>682</v>
      </c>
      <c r="Z190" t="s">
        <v>633</v>
      </c>
      <c r="AA190">
        <v>903</v>
      </c>
      <c r="AB190">
        <v>4515</v>
      </c>
      <c r="AC190" t="s">
        <v>407</v>
      </c>
    </row>
    <row r="191" spans="1:29" x14ac:dyDescent="0.35">
      <c r="A191" t="s">
        <v>264</v>
      </c>
      <c r="B191" t="s">
        <v>265</v>
      </c>
      <c r="C191" t="s">
        <v>266</v>
      </c>
      <c r="D191">
        <v>407409251</v>
      </c>
      <c r="E191" t="s">
        <v>267</v>
      </c>
      <c r="F191" t="s">
        <v>19</v>
      </c>
      <c r="G191">
        <v>188</v>
      </c>
      <c r="H191" t="s">
        <v>264</v>
      </c>
      <c r="I191">
        <v>22</v>
      </c>
      <c r="J191">
        <v>5</v>
      </c>
      <c r="K191" t="s">
        <v>1428</v>
      </c>
      <c r="L191" s="2">
        <v>45187</v>
      </c>
      <c r="M191" s="6">
        <v>6.8437499999999998E-2</v>
      </c>
      <c r="N191" t="s">
        <v>1429</v>
      </c>
      <c r="O191" s="2">
        <v>45194</v>
      </c>
      <c r="P191" s="6">
        <v>0.58486111111111116</v>
      </c>
      <c r="Q191" t="s">
        <v>113</v>
      </c>
      <c r="R191" t="s">
        <v>424</v>
      </c>
      <c r="S191" t="s">
        <v>1005</v>
      </c>
      <c r="T191" t="s">
        <v>727</v>
      </c>
      <c r="U191">
        <v>1</v>
      </c>
      <c r="V191">
        <v>14</v>
      </c>
      <c r="W191">
        <v>7</v>
      </c>
      <c r="X191">
        <v>22</v>
      </c>
      <c r="Y191" t="s">
        <v>655</v>
      </c>
      <c r="Z191" t="s">
        <v>629</v>
      </c>
      <c r="AA191">
        <v>1639</v>
      </c>
      <c r="AB191">
        <v>8195</v>
      </c>
      <c r="AC191" t="s">
        <v>424</v>
      </c>
    </row>
    <row r="192" spans="1:29" x14ac:dyDescent="0.35">
      <c r="A192" t="s">
        <v>67</v>
      </c>
      <c r="B192" t="s">
        <v>68</v>
      </c>
      <c r="C192" t="s">
        <v>69</v>
      </c>
      <c r="D192">
        <v>8482992702</v>
      </c>
      <c r="E192" t="s">
        <v>70</v>
      </c>
      <c r="F192" t="s">
        <v>19</v>
      </c>
      <c r="G192">
        <v>189</v>
      </c>
      <c r="H192" t="s">
        <v>67</v>
      </c>
      <c r="I192">
        <v>57</v>
      </c>
      <c r="J192">
        <v>1</v>
      </c>
      <c r="K192" t="s">
        <v>1430</v>
      </c>
      <c r="L192" s="2">
        <v>45249</v>
      </c>
      <c r="M192" s="6">
        <v>0.7238310185185185</v>
      </c>
      <c r="N192" t="s">
        <v>1431</v>
      </c>
      <c r="O192" s="2">
        <v>45252</v>
      </c>
      <c r="P192" s="6">
        <v>0.55687500000000001</v>
      </c>
      <c r="Q192" t="s">
        <v>254</v>
      </c>
      <c r="R192" t="s">
        <v>405</v>
      </c>
      <c r="S192" t="s">
        <v>948</v>
      </c>
      <c r="T192" t="s">
        <v>720</v>
      </c>
      <c r="U192">
        <v>17</v>
      </c>
      <c r="V192">
        <v>13</v>
      </c>
      <c r="W192">
        <v>3</v>
      </c>
      <c r="X192">
        <v>57</v>
      </c>
      <c r="Y192" t="s">
        <v>689</v>
      </c>
      <c r="Z192" t="s">
        <v>633</v>
      </c>
      <c r="AA192">
        <v>1582</v>
      </c>
      <c r="AB192">
        <v>1582</v>
      </c>
      <c r="AC192" t="s">
        <v>405</v>
      </c>
    </row>
    <row r="193" spans="1:29" x14ac:dyDescent="0.35">
      <c r="A193" t="s">
        <v>374</v>
      </c>
      <c r="B193" t="s">
        <v>375</v>
      </c>
      <c r="C193" t="s">
        <v>376</v>
      </c>
      <c r="D193">
        <v>918680724565</v>
      </c>
      <c r="E193" t="s">
        <v>377</v>
      </c>
      <c r="F193" t="s">
        <v>19</v>
      </c>
      <c r="G193">
        <v>190</v>
      </c>
      <c r="H193" t="s">
        <v>374</v>
      </c>
      <c r="I193">
        <v>60</v>
      </c>
      <c r="J193">
        <v>5</v>
      </c>
      <c r="K193" t="s">
        <v>1252</v>
      </c>
      <c r="L193" s="2">
        <v>45239</v>
      </c>
      <c r="M193" s="6">
        <v>0.52348379629629627</v>
      </c>
      <c r="N193" t="s">
        <v>1251</v>
      </c>
      <c r="O193" s="2">
        <v>45243</v>
      </c>
      <c r="P193" s="6">
        <v>0.57041666666666668</v>
      </c>
      <c r="Q193" t="s">
        <v>447</v>
      </c>
      <c r="R193" t="s">
        <v>403</v>
      </c>
      <c r="S193" t="s">
        <v>948</v>
      </c>
      <c r="T193" t="s">
        <v>740</v>
      </c>
      <c r="U193">
        <v>12</v>
      </c>
      <c r="V193">
        <v>13</v>
      </c>
      <c r="W193">
        <v>4</v>
      </c>
      <c r="X193">
        <v>60</v>
      </c>
      <c r="Y193" t="s">
        <v>692</v>
      </c>
      <c r="Z193" t="s">
        <v>635</v>
      </c>
      <c r="AA193">
        <v>827</v>
      </c>
      <c r="AB193">
        <v>4135</v>
      </c>
      <c r="AC193" t="s">
        <v>403</v>
      </c>
    </row>
    <row r="194" spans="1:29" x14ac:dyDescent="0.35">
      <c r="A194" t="s">
        <v>52</v>
      </c>
      <c r="B194" t="s">
        <v>53</v>
      </c>
      <c r="C194" t="s">
        <v>17</v>
      </c>
      <c r="D194">
        <v>919921125624</v>
      </c>
      <c r="E194" t="s">
        <v>54</v>
      </c>
      <c r="F194" t="s">
        <v>19</v>
      </c>
      <c r="G194">
        <v>191</v>
      </c>
      <c r="H194" t="s">
        <v>52</v>
      </c>
      <c r="I194">
        <v>24</v>
      </c>
      <c r="J194">
        <v>3</v>
      </c>
      <c r="K194" t="s">
        <v>1432</v>
      </c>
      <c r="L194" s="2">
        <v>45211</v>
      </c>
      <c r="M194" s="6">
        <v>0.7590972222222222</v>
      </c>
      <c r="N194" t="s">
        <v>1433</v>
      </c>
      <c r="O194" s="2">
        <v>45216</v>
      </c>
      <c r="P194" s="6">
        <v>0.36807870370370371</v>
      </c>
      <c r="Q194" t="s">
        <v>507</v>
      </c>
      <c r="R194" t="s">
        <v>405</v>
      </c>
      <c r="S194" t="s">
        <v>1006</v>
      </c>
      <c r="T194" t="s">
        <v>740</v>
      </c>
      <c r="U194">
        <v>18</v>
      </c>
      <c r="V194">
        <v>8</v>
      </c>
      <c r="W194">
        <v>5</v>
      </c>
      <c r="X194">
        <v>24</v>
      </c>
      <c r="Y194" t="s">
        <v>657</v>
      </c>
      <c r="Z194" t="s">
        <v>644</v>
      </c>
      <c r="AA194">
        <v>535</v>
      </c>
      <c r="AB194">
        <v>1605</v>
      </c>
      <c r="AC194" t="s">
        <v>405</v>
      </c>
    </row>
    <row r="195" spans="1:29" x14ac:dyDescent="0.35">
      <c r="A195" t="s">
        <v>237</v>
      </c>
      <c r="B195" t="s">
        <v>238</v>
      </c>
      <c r="C195" t="s">
        <v>239</v>
      </c>
      <c r="D195">
        <v>214103009</v>
      </c>
      <c r="E195" t="s">
        <v>240</v>
      </c>
      <c r="F195" t="s">
        <v>19</v>
      </c>
      <c r="G195">
        <v>192</v>
      </c>
      <c r="H195" t="s">
        <v>237</v>
      </c>
      <c r="I195">
        <v>64</v>
      </c>
      <c r="J195">
        <v>5</v>
      </c>
      <c r="K195" t="s">
        <v>1278</v>
      </c>
      <c r="L195" s="2">
        <v>45158</v>
      </c>
      <c r="M195" s="6">
        <v>0.51981481481481484</v>
      </c>
      <c r="N195" t="s">
        <v>1434</v>
      </c>
      <c r="O195" s="2">
        <v>45159</v>
      </c>
      <c r="P195" s="6">
        <v>9.1180555555555556E-2</v>
      </c>
      <c r="Q195" t="s">
        <v>420</v>
      </c>
      <c r="R195" t="s">
        <v>409</v>
      </c>
      <c r="S195" t="s">
        <v>887</v>
      </c>
      <c r="T195" t="s">
        <v>720</v>
      </c>
      <c r="U195">
        <v>12</v>
      </c>
      <c r="V195">
        <v>2</v>
      </c>
      <c r="W195">
        <v>1</v>
      </c>
      <c r="X195">
        <v>64</v>
      </c>
      <c r="Y195" t="s">
        <v>696</v>
      </c>
      <c r="Z195" t="s">
        <v>629</v>
      </c>
      <c r="AA195">
        <v>1878</v>
      </c>
      <c r="AB195">
        <v>9390</v>
      </c>
      <c r="AC195" t="s">
        <v>409</v>
      </c>
    </row>
    <row r="196" spans="1:29" x14ac:dyDescent="0.35">
      <c r="A196" t="s">
        <v>155</v>
      </c>
      <c r="B196" t="s">
        <v>156</v>
      </c>
      <c r="C196" t="s">
        <v>157</v>
      </c>
      <c r="D196">
        <v>2847411902</v>
      </c>
      <c r="E196" t="s">
        <v>158</v>
      </c>
      <c r="F196" t="s">
        <v>10</v>
      </c>
      <c r="G196">
        <v>193</v>
      </c>
      <c r="H196" t="s">
        <v>155</v>
      </c>
      <c r="I196">
        <v>42</v>
      </c>
      <c r="J196">
        <v>4</v>
      </c>
      <c r="K196" t="s">
        <v>1435</v>
      </c>
      <c r="L196" s="2">
        <v>45154</v>
      </c>
      <c r="M196" s="6">
        <v>0.98922453703703705</v>
      </c>
      <c r="N196" t="s">
        <v>1436</v>
      </c>
      <c r="O196" s="2">
        <v>45157</v>
      </c>
      <c r="P196" s="6">
        <v>0.10696759259259259</v>
      </c>
      <c r="Q196" t="s">
        <v>410</v>
      </c>
      <c r="R196" t="s">
        <v>424</v>
      </c>
      <c r="S196" t="s">
        <v>887</v>
      </c>
      <c r="T196" t="s">
        <v>715</v>
      </c>
      <c r="U196">
        <v>23</v>
      </c>
      <c r="V196">
        <v>2</v>
      </c>
      <c r="W196">
        <v>3</v>
      </c>
      <c r="X196">
        <v>42</v>
      </c>
      <c r="Y196" t="s">
        <v>675</v>
      </c>
      <c r="Z196" t="s">
        <v>635</v>
      </c>
      <c r="AA196">
        <v>1744</v>
      </c>
      <c r="AB196">
        <v>6976</v>
      </c>
      <c r="AC196" t="s">
        <v>424</v>
      </c>
    </row>
    <row r="197" spans="1:29" x14ac:dyDescent="0.35">
      <c r="A197" t="s">
        <v>123</v>
      </c>
      <c r="B197" t="s">
        <v>124</v>
      </c>
      <c r="C197" t="s">
        <v>125</v>
      </c>
      <c r="D197">
        <v>9972300876</v>
      </c>
      <c r="E197" t="s">
        <v>126</v>
      </c>
      <c r="F197" t="s">
        <v>19</v>
      </c>
      <c r="G197">
        <v>194</v>
      </c>
      <c r="H197" t="s">
        <v>123</v>
      </c>
      <c r="I197">
        <v>58</v>
      </c>
      <c r="J197">
        <v>4</v>
      </c>
      <c r="K197" t="s">
        <v>1262</v>
      </c>
      <c r="L197" s="2">
        <v>44965</v>
      </c>
      <c r="M197" s="6">
        <v>0.48714120370370373</v>
      </c>
      <c r="N197" t="s">
        <v>1329</v>
      </c>
      <c r="O197" s="2">
        <v>44966</v>
      </c>
      <c r="P197" s="6">
        <v>0.20451388888888888</v>
      </c>
      <c r="Q197" t="s">
        <v>508</v>
      </c>
      <c r="R197" t="s">
        <v>407</v>
      </c>
      <c r="S197" t="s">
        <v>712</v>
      </c>
      <c r="T197" t="s">
        <v>715</v>
      </c>
      <c r="U197">
        <v>11</v>
      </c>
      <c r="V197">
        <v>4</v>
      </c>
      <c r="W197">
        <v>1</v>
      </c>
      <c r="X197">
        <v>58</v>
      </c>
      <c r="Y197" t="s">
        <v>690</v>
      </c>
      <c r="Z197" t="s">
        <v>638</v>
      </c>
      <c r="AA197">
        <v>1492</v>
      </c>
      <c r="AB197">
        <v>5968</v>
      </c>
      <c r="AC197" t="s">
        <v>407</v>
      </c>
    </row>
    <row r="198" spans="1:29" x14ac:dyDescent="0.35">
      <c r="A198" t="s">
        <v>151</v>
      </c>
      <c r="B198" t="s">
        <v>152</v>
      </c>
      <c r="C198" t="s">
        <v>153</v>
      </c>
      <c r="D198">
        <v>1972392634</v>
      </c>
      <c r="E198" t="s">
        <v>154</v>
      </c>
      <c r="F198" t="s">
        <v>19</v>
      </c>
      <c r="G198">
        <v>195</v>
      </c>
      <c r="H198" t="s">
        <v>151</v>
      </c>
      <c r="I198">
        <v>67</v>
      </c>
      <c r="J198">
        <v>5</v>
      </c>
      <c r="K198" t="s">
        <v>1437</v>
      </c>
      <c r="L198" s="2">
        <v>45026</v>
      </c>
      <c r="M198" s="6">
        <v>0.23186342592592593</v>
      </c>
      <c r="N198" t="s">
        <v>1438</v>
      </c>
      <c r="O198" s="2">
        <v>45033</v>
      </c>
      <c r="P198" s="6">
        <v>0.32754629629629628</v>
      </c>
      <c r="Q198" t="s">
        <v>440</v>
      </c>
      <c r="R198" t="s">
        <v>401</v>
      </c>
      <c r="S198" t="s">
        <v>997</v>
      </c>
      <c r="T198" t="s">
        <v>727</v>
      </c>
      <c r="U198">
        <v>5</v>
      </c>
      <c r="V198">
        <v>7</v>
      </c>
      <c r="W198">
        <v>7</v>
      </c>
      <c r="X198">
        <v>67</v>
      </c>
      <c r="Y198" t="s">
        <v>699</v>
      </c>
      <c r="Z198" t="s">
        <v>409</v>
      </c>
      <c r="AA198">
        <v>1374</v>
      </c>
      <c r="AB198">
        <v>6870</v>
      </c>
      <c r="AC198" t="s">
        <v>401</v>
      </c>
    </row>
    <row r="199" spans="1:29" x14ac:dyDescent="0.35">
      <c r="A199" t="s">
        <v>248</v>
      </c>
      <c r="B199" t="s">
        <v>249</v>
      </c>
      <c r="C199" t="s">
        <v>250</v>
      </c>
      <c r="D199">
        <v>5287021467</v>
      </c>
      <c r="E199" t="s">
        <v>251</v>
      </c>
      <c r="F199" t="s">
        <v>19</v>
      </c>
      <c r="G199">
        <v>196</v>
      </c>
      <c r="H199" t="s">
        <v>248</v>
      </c>
      <c r="I199">
        <v>30</v>
      </c>
      <c r="J199">
        <v>2</v>
      </c>
      <c r="K199" t="s">
        <v>1337</v>
      </c>
      <c r="L199" s="2">
        <v>45143</v>
      </c>
      <c r="M199" s="6">
        <v>0.40127314814814813</v>
      </c>
      <c r="N199" t="s">
        <v>1338</v>
      </c>
      <c r="O199" s="2">
        <v>45151</v>
      </c>
      <c r="P199" s="6">
        <v>0.37368055555555557</v>
      </c>
      <c r="Q199" t="s">
        <v>509</v>
      </c>
      <c r="R199" t="s">
        <v>401</v>
      </c>
      <c r="S199" t="s">
        <v>887</v>
      </c>
      <c r="T199" t="s">
        <v>713</v>
      </c>
      <c r="U199">
        <v>9</v>
      </c>
      <c r="V199">
        <v>8</v>
      </c>
      <c r="W199">
        <v>8</v>
      </c>
      <c r="X199">
        <v>30</v>
      </c>
      <c r="Y199" t="s">
        <v>663</v>
      </c>
      <c r="Z199" t="s">
        <v>633</v>
      </c>
      <c r="AA199">
        <v>751</v>
      </c>
      <c r="AB199">
        <v>1502</v>
      </c>
      <c r="AC199" t="s">
        <v>401</v>
      </c>
    </row>
    <row r="200" spans="1:29" x14ac:dyDescent="0.35">
      <c r="A200" t="s">
        <v>370</v>
      </c>
      <c r="B200" t="s">
        <v>371</v>
      </c>
      <c r="C200" t="s">
        <v>372</v>
      </c>
      <c r="D200">
        <v>2769457161</v>
      </c>
      <c r="E200" t="s">
        <v>373</v>
      </c>
      <c r="F200" t="s">
        <v>10</v>
      </c>
      <c r="G200">
        <v>197</v>
      </c>
      <c r="H200" t="s">
        <v>370</v>
      </c>
      <c r="I200">
        <v>45</v>
      </c>
      <c r="J200">
        <v>2</v>
      </c>
      <c r="K200" t="s">
        <v>1439</v>
      </c>
      <c r="L200" s="2">
        <v>45007</v>
      </c>
      <c r="M200" s="6">
        <v>0.77687499999999998</v>
      </c>
      <c r="N200" t="s">
        <v>1440</v>
      </c>
      <c r="O200" s="2">
        <v>45011</v>
      </c>
      <c r="P200" s="6">
        <v>0.14590277777777777</v>
      </c>
      <c r="Q200" t="s">
        <v>507</v>
      </c>
      <c r="R200" t="s">
        <v>405</v>
      </c>
      <c r="S200" t="s">
        <v>839</v>
      </c>
      <c r="T200" t="s">
        <v>715</v>
      </c>
      <c r="U200">
        <v>18</v>
      </c>
      <c r="V200">
        <v>3</v>
      </c>
      <c r="W200">
        <v>4</v>
      </c>
      <c r="X200">
        <v>45</v>
      </c>
      <c r="Y200" t="s">
        <v>678</v>
      </c>
      <c r="Z200" t="s">
        <v>409</v>
      </c>
      <c r="AA200">
        <v>722</v>
      </c>
      <c r="AB200">
        <v>1444</v>
      </c>
      <c r="AC200" t="s">
        <v>405</v>
      </c>
    </row>
    <row r="201" spans="1:29" x14ac:dyDescent="0.35">
      <c r="A201" t="s">
        <v>351</v>
      </c>
      <c r="B201" t="s">
        <v>352</v>
      </c>
      <c r="C201" t="s">
        <v>353</v>
      </c>
      <c r="D201">
        <v>3327374841</v>
      </c>
      <c r="E201" t="s">
        <v>354</v>
      </c>
      <c r="F201" t="s">
        <v>10</v>
      </c>
      <c r="G201">
        <v>198</v>
      </c>
      <c r="H201" t="s">
        <v>351</v>
      </c>
      <c r="I201">
        <v>24</v>
      </c>
      <c r="J201">
        <v>2</v>
      </c>
      <c r="K201" t="s">
        <v>1362</v>
      </c>
      <c r="L201" s="2">
        <v>45165</v>
      </c>
      <c r="M201" s="6">
        <v>0.9400115740740741</v>
      </c>
      <c r="N201" t="s">
        <v>1441</v>
      </c>
      <c r="O201" s="2">
        <v>45173</v>
      </c>
      <c r="P201" s="6">
        <v>4.8495370370370369E-2</v>
      </c>
      <c r="Q201" t="s">
        <v>391</v>
      </c>
      <c r="R201" t="s">
        <v>405</v>
      </c>
      <c r="S201" t="s">
        <v>887</v>
      </c>
      <c r="T201" t="s">
        <v>720</v>
      </c>
      <c r="U201">
        <v>22</v>
      </c>
      <c r="V201">
        <v>1</v>
      </c>
      <c r="W201">
        <v>8</v>
      </c>
      <c r="X201">
        <v>24</v>
      </c>
      <c r="Y201" t="s">
        <v>657</v>
      </c>
      <c r="Z201" t="s">
        <v>644</v>
      </c>
      <c r="AA201">
        <v>535</v>
      </c>
      <c r="AB201">
        <v>1070</v>
      </c>
      <c r="AC201" t="s">
        <v>405</v>
      </c>
    </row>
    <row r="202" spans="1:29" x14ac:dyDescent="0.35">
      <c r="A202" t="s">
        <v>362</v>
      </c>
      <c r="B202" t="s">
        <v>363</v>
      </c>
      <c r="C202" t="s">
        <v>364</v>
      </c>
      <c r="D202">
        <v>912783169130</v>
      </c>
      <c r="E202" t="s">
        <v>365</v>
      </c>
      <c r="F202" t="s">
        <v>19</v>
      </c>
      <c r="G202">
        <v>199</v>
      </c>
      <c r="H202" t="s">
        <v>362</v>
      </c>
      <c r="I202">
        <v>70</v>
      </c>
      <c r="J202">
        <v>5</v>
      </c>
      <c r="K202" t="s">
        <v>1435</v>
      </c>
      <c r="L202" s="2">
        <v>45154</v>
      </c>
      <c r="M202" s="6">
        <v>7.9513888888888884E-2</v>
      </c>
      <c r="N202" t="s">
        <v>1436</v>
      </c>
      <c r="O202" s="2">
        <v>45157</v>
      </c>
      <c r="P202" s="6">
        <v>0.68401620370370375</v>
      </c>
      <c r="Q202" t="s">
        <v>510</v>
      </c>
      <c r="R202" t="s">
        <v>405</v>
      </c>
      <c r="S202" t="s">
        <v>887</v>
      </c>
      <c r="T202" t="s">
        <v>715</v>
      </c>
      <c r="U202">
        <v>1</v>
      </c>
      <c r="V202">
        <v>16</v>
      </c>
      <c r="W202">
        <v>3</v>
      </c>
      <c r="X202">
        <v>70</v>
      </c>
      <c r="Y202" t="s">
        <v>697</v>
      </c>
      <c r="Z202" t="s">
        <v>635</v>
      </c>
      <c r="AA202">
        <v>866</v>
      </c>
      <c r="AB202">
        <v>4330</v>
      </c>
      <c r="AC202" t="s">
        <v>405</v>
      </c>
    </row>
    <row r="203" spans="1:29" x14ac:dyDescent="0.35">
      <c r="A203" t="s">
        <v>264</v>
      </c>
      <c r="B203" t="s">
        <v>265</v>
      </c>
      <c r="C203" t="s">
        <v>266</v>
      </c>
      <c r="D203">
        <v>407409251</v>
      </c>
      <c r="E203" t="s">
        <v>267</v>
      </c>
      <c r="F203" t="s">
        <v>19</v>
      </c>
      <c r="G203">
        <v>200</v>
      </c>
      <c r="H203" t="s">
        <v>264</v>
      </c>
      <c r="I203">
        <v>23</v>
      </c>
      <c r="J203">
        <v>5</v>
      </c>
      <c r="K203" t="s">
        <v>1442</v>
      </c>
      <c r="L203" s="2">
        <v>44929</v>
      </c>
      <c r="M203" s="6">
        <v>0.83629629629629632</v>
      </c>
      <c r="N203" t="s">
        <v>1443</v>
      </c>
      <c r="O203" s="2">
        <v>44934</v>
      </c>
      <c r="P203" s="6">
        <v>0.97143518518518523</v>
      </c>
      <c r="Q203" t="s">
        <v>441</v>
      </c>
      <c r="R203" t="s">
        <v>401</v>
      </c>
      <c r="S203" t="s">
        <v>1002</v>
      </c>
      <c r="T203" t="s">
        <v>731</v>
      </c>
      <c r="U203">
        <v>20</v>
      </c>
      <c r="V203">
        <v>23</v>
      </c>
      <c r="W203">
        <v>5</v>
      </c>
      <c r="X203">
        <v>23</v>
      </c>
      <c r="Y203" t="s">
        <v>656</v>
      </c>
      <c r="Z203" t="s">
        <v>635</v>
      </c>
      <c r="AA203">
        <v>1098</v>
      </c>
      <c r="AB203">
        <v>5490</v>
      </c>
      <c r="AC203" t="s">
        <v>401</v>
      </c>
    </row>
    <row r="204" spans="1:29" x14ac:dyDescent="0.35">
      <c r="A204" t="s">
        <v>20</v>
      </c>
      <c r="B204" t="s">
        <v>21</v>
      </c>
      <c r="C204" t="s">
        <v>22</v>
      </c>
      <c r="D204">
        <v>7232349928</v>
      </c>
      <c r="E204" t="s">
        <v>23</v>
      </c>
      <c r="F204" t="s">
        <v>19</v>
      </c>
      <c r="G204">
        <v>201</v>
      </c>
      <c r="H204" t="s">
        <v>20</v>
      </c>
      <c r="I204">
        <v>55</v>
      </c>
      <c r="J204">
        <v>4</v>
      </c>
      <c r="K204" t="s">
        <v>1425</v>
      </c>
      <c r="L204" s="2">
        <v>45162</v>
      </c>
      <c r="M204" s="6">
        <v>0.19460648148148149</v>
      </c>
      <c r="N204" t="s">
        <v>1283</v>
      </c>
      <c r="O204" s="2">
        <v>45168</v>
      </c>
      <c r="P204" s="6">
        <v>0.16143518518518518</v>
      </c>
      <c r="Q204" t="s">
        <v>511</v>
      </c>
      <c r="R204" t="s">
        <v>409</v>
      </c>
      <c r="S204" t="s">
        <v>887</v>
      </c>
      <c r="T204" t="s">
        <v>740</v>
      </c>
      <c r="U204">
        <v>4</v>
      </c>
      <c r="V204">
        <v>3</v>
      </c>
      <c r="W204">
        <v>6</v>
      </c>
      <c r="X204">
        <v>55</v>
      </c>
      <c r="Y204" t="s">
        <v>688</v>
      </c>
      <c r="Z204" t="s">
        <v>629</v>
      </c>
      <c r="AA204">
        <v>1904</v>
      </c>
      <c r="AB204">
        <v>7616</v>
      </c>
      <c r="AC204" t="s">
        <v>409</v>
      </c>
    </row>
    <row r="205" spans="1:29" x14ac:dyDescent="0.35">
      <c r="A205" t="s">
        <v>347</v>
      </c>
      <c r="B205" t="s">
        <v>348</v>
      </c>
      <c r="C205" t="s">
        <v>349</v>
      </c>
      <c r="D205">
        <v>917264144428</v>
      </c>
      <c r="E205" t="s">
        <v>350</v>
      </c>
      <c r="F205" t="s">
        <v>10</v>
      </c>
      <c r="G205">
        <v>202</v>
      </c>
      <c r="H205" t="s">
        <v>347</v>
      </c>
      <c r="I205">
        <v>36</v>
      </c>
      <c r="J205">
        <v>5</v>
      </c>
      <c r="K205" t="s">
        <v>1271</v>
      </c>
      <c r="L205" s="2">
        <v>45134</v>
      </c>
      <c r="M205" s="6">
        <v>0.34291666666666665</v>
      </c>
      <c r="N205" t="s">
        <v>1444</v>
      </c>
      <c r="O205" s="2">
        <v>45139</v>
      </c>
      <c r="P205" s="6">
        <v>0.12640046296296295</v>
      </c>
      <c r="Q205" t="s">
        <v>512</v>
      </c>
      <c r="R205" t="s">
        <v>405</v>
      </c>
      <c r="S205" t="s">
        <v>998</v>
      </c>
      <c r="T205" t="s">
        <v>740</v>
      </c>
      <c r="U205">
        <v>8</v>
      </c>
      <c r="V205">
        <v>3</v>
      </c>
      <c r="W205">
        <v>5</v>
      </c>
      <c r="X205">
        <v>36</v>
      </c>
      <c r="Y205" t="s">
        <v>669</v>
      </c>
      <c r="Z205" t="s">
        <v>631</v>
      </c>
      <c r="AA205">
        <v>203</v>
      </c>
      <c r="AB205">
        <v>1015</v>
      </c>
      <c r="AC205" t="s">
        <v>405</v>
      </c>
    </row>
    <row r="206" spans="1:29" x14ac:dyDescent="0.35">
      <c r="A206" t="s">
        <v>159</v>
      </c>
      <c r="B206" t="s">
        <v>160</v>
      </c>
      <c r="C206" t="s">
        <v>161</v>
      </c>
      <c r="D206">
        <v>918804850295</v>
      </c>
      <c r="E206" t="s">
        <v>162</v>
      </c>
      <c r="F206" t="s">
        <v>19</v>
      </c>
      <c r="G206">
        <v>203</v>
      </c>
      <c r="H206" t="s">
        <v>159</v>
      </c>
      <c r="I206">
        <v>9</v>
      </c>
      <c r="J206">
        <v>5</v>
      </c>
      <c r="K206" t="s">
        <v>1280</v>
      </c>
      <c r="L206" s="2">
        <v>45167</v>
      </c>
      <c r="M206" s="6">
        <v>0.23541666666666666</v>
      </c>
      <c r="N206" t="s">
        <v>1291</v>
      </c>
      <c r="O206" s="2">
        <v>45177</v>
      </c>
      <c r="P206" s="6">
        <v>0.94460648148148152</v>
      </c>
      <c r="Q206" t="s">
        <v>420</v>
      </c>
      <c r="R206" t="s">
        <v>409</v>
      </c>
      <c r="S206" t="s">
        <v>887</v>
      </c>
      <c r="T206" t="s">
        <v>731</v>
      </c>
      <c r="U206">
        <v>5</v>
      </c>
      <c r="V206">
        <v>22</v>
      </c>
      <c r="W206">
        <v>10</v>
      </c>
      <c r="X206">
        <v>9</v>
      </c>
      <c r="Y206" t="s">
        <v>641</v>
      </c>
      <c r="Z206" t="s">
        <v>633</v>
      </c>
      <c r="AA206">
        <v>1605</v>
      </c>
      <c r="AB206">
        <v>8025</v>
      </c>
      <c r="AC206" t="s">
        <v>409</v>
      </c>
    </row>
    <row r="207" spans="1:29" x14ac:dyDescent="0.35">
      <c r="A207" t="s">
        <v>244</v>
      </c>
      <c r="B207" t="s">
        <v>245</v>
      </c>
      <c r="C207" t="s">
        <v>246</v>
      </c>
      <c r="D207">
        <v>915915082470</v>
      </c>
      <c r="E207" t="s">
        <v>247</v>
      </c>
      <c r="F207" t="s">
        <v>19</v>
      </c>
      <c r="G207">
        <v>204</v>
      </c>
      <c r="H207" t="s">
        <v>244</v>
      </c>
      <c r="I207">
        <v>10</v>
      </c>
      <c r="J207">
        <v>4</v>
      </c>
      <c r="K207" t="s">
        <v>1445</v>
      </c>
      <c r="L207" s="2">
        <v>45110</v>
      </c>
      <c r="M207" s="6">
        <v>0.4491087962962963</v>
      </c>
      <c r="N207" t="s">
        <v>1446</v>
      </c>
      <c r="O207" s="2">
        <v>45116</v>
      </c>
      <c r="P207" s="6">
        <v>0.2701736111111111</v>
      </c>
      <c r="Q207" t="s">
        <v>402</v>
      </c>
      <c r="R207" t="s">
        <v>405</v>
      </c>
      <c r="S207" t="s">
        <v>998</v>
      </c>
      <c r="T207" t="s">
        <v>727</v>
      </c>
      <c r="U207">
        <v>10</v>
      </c>
      <c r="V207">
        <v>6</v>
      </c>
      <c r="W207">
        <v>6</v>
      </c>
      <c r="X207">
        <v>10</v>
      </c>
      <c r="Y207" t="s">
        <v>642</v>
      </c>
      <c r="Z207" t="s">
        <v>638</v>
      </c>
      <c r="AA207">
        <v>259</v>
      </c>
      <c r="AB207">
        <v>1036</v>
      </c>
      <c r="AC207" t="s">
        <v>405</v>
      </c>
    </row>
    <row r="208" spans="1:29" x14ac:dyDescent="0.35">
      <c r="A208" t="s">
        <v>91</v>
      </c>
      <c r="B208" t="s">
        <v>92</v>
      </c>
      <c r="C208" t="s">
        <v>93</v>
      </c>
      <c r="D208">
        <v>913111711777</v>
      </c>
      <c r="E208" t="s">
        <v>94</v>
      </c>
      <c r="F208" t="s">
        <v>19</v>
      </c>
      <c r="G208">
        <v>205</v>
      </c>
      <c r="H208" t="s">
        <v>91</v>
      </c>
      <c r="I208">
        <v>46</v>
      </c>
      <c r="J208">
        <v>5</v>
      </c>
      <c r="K208" t="s">
        <v>1287</v>
      </c>
      <c r="L208" s="2">
        <v>45113</v>
      </c>
      <c r="M208" s="6">
        <v>0.22038194444444445</v>
      </c>
      <c r="N208" t="s">
        <v>1446</v>
      </c>
      <c r="O208" s="2">
        <v>45116</v>
      </c>
      <c r="P208" s="6">
        <v>0.49111111111111111</v>
      </c>
      <c r="Q208" t="s">
        <v>153</v>
      </c>
      <c r="R208" t="s">
        <v>401</v>
      </c>
      <c r="S208" t="s">
        <v>998</v>
      </c>
      <c r="T208" t="s">
        <v>740</v>
      </c>
      <c r="U208">
        <v>5</v>
      </c>
      <c r="V208">
        <v>11</v>
      </c>
      <c r="W208">
        <v>3</v>
      </c>
      <c r="X208">
        <v>46</v>
      </c>
      <c r="Y208" t="s">
        <v>679</v>
      </c>
      <c r="Z208" t="s">
        <v>638</v>
      </c>
      <c r="AA208">
        <v>758</v>
      </c>
      <c r="AB208">
        <v>3790</v>
      </c>
      <c r="AC208" t="s">
        <v>401</v>
      </c>
    </row>
    <row r="209" spans="1:29" x14ac:dyDescent="0.35">
      <c r="A209" t="s">
        <v>386</v>
      </c>
      <c r="B209" t="s">
        <v>387</v>
      </c>
      <c r="C209" t="s">
        <v>211</v>
      </c>
      <c r="D209">
        <v>913621448305</v>
      </c>
      <c r="E209" t="s">
        <v>388</v>
      </c>
      <c r="F209" t="s">
        <v>10</v>
      </c>
      <c r="G209">
        <v>206</v>
      </c>
      <c r="H209" t="s">
        <v>386</v>
      </c>
      <c r="I209">
        <v>68</v>
      </c>
      <c r="J209">
        <v>3</v>
      </c>
      <c r="K209" t="s">
        <v>1272</v>
      </c>
      <c r="L209" s="2">
        <v>44968</v>
      </c>
      <c r="M209" s="6">
        <v>0.92518518518518522</v>
      </c>
      <c r="N209" t="s">
        <v>1263</v>
      </c>
      <c r="O209" s="2">
        <v>44970</v>
      </c>
      <c r="P209" s="6">
        <v>0.52917824074074071</v>
      </c>
      <c r="Q209" t="s">
        <v>513</v>
      </c>
      <c r="R209" t="s">
        <v>407</v>
      </c>
      <c r="S209" t="s">
        <v>712</v>
      </c>
      <c r="T209" t="s">
        <v>713</v>
      </c>
      <c r="U209">
        <v>22</v>
      </c>
      <c r="V209">
        <v>12</v>
      </c>
      <c r="W209">
        <v>2</v>
      </c>
      <c r="X209">
        <v>68</v>
      </c>
      <c r="Y209" t="s">
        <v>700</v>
      </c>
      <c r="Z209" t="s">
        <v>629</v>
      </c>
      <c r="AA209">
        <v>597</v>
      </c>
      <c r="AB209">
        <v>1791</v>
      </c>
      <c r="AC209" t="s">
        <v>407</v>
      </c>
    </row>
    <row r="210" spans="1:29" x14ac:dyDescent="0.35">
      <c r="A210" t="s">
        <v>305</v>
      </c>
      <c r="B210" t="s">
        <v>306</v>
      </c>
      <c r="C210" t="s">
        <v>307</v>
      </c>
      <c r="D210">
        <v>3005266310</v>
      </c>
      <c r="E210" t="s">
        <v>308</v>
      </c>
      <c r="F210" t="s">
        <v>10</v>
      </c>
      <c r="G210">
        <v>207</v>
      </c>
      <c r="H210" t="s">
        <v>305</v>
      </c>
      <c r="I210">
        <v>6</v>
      </c>
      <c r="J210">
        <v>2</v>
      </c>
      <c r="K210" t="s">
        <v>1245</v>
      </c>
      <c r="L210" s="2">
        <v>44990</v>
      </c>
      <c r="M210" s="6">
        <v>5.0879629629629629E-2</v>
      </c>
      <c r="N210" t="s">
        <v>1340</v>
      </c>
      <c r="O210" s="2">
        <v>44992</v>
      </c>
      <c r="P210" s="6">
        <v>0.51106481481481481</v>
      </c>
      <c r="Q210" t="s">
        <v>445</v>
      </c>
      <c r="R210" t="s">
        <v>414</v>
      </c>
      <c r="S210" t="s">
        <v>839</v>
      </c>
      <c r="T210" t="s">
        <v>720</v>
      </c>
      <c r="U210">
        <v>1</v>
      </c>
      <c r="V210">
        <v>12</v>
      </c>
      <c r="W210">
        <v>2</v>
      </c>
      <c r="X210">
        <v>6</v>
      </c>
      <c r="Y210" t="s">
        <v>637</v>
      </c>
      <c r="Z210" t="s">
        <v>638</v>
      </c>
      <c r="AA210">
        <v>1112</v>
      </c>
      <c r="AB210">
        <v>2224</v>
      </c>
      <c r="AC210" t="s">
        <v>414</v>
      </c>
    </row>
    <row r="211" spans="1:29" x14ac:dyDescent="0.35">
      <c r="A211" t="s">
        <v>6</v>
      </c>
      <c r="B211" t="s">
        <v>7</v>
      </c>
      <c r="C211" t="s">
        <v>8</v>
      </c>
      <c r="D211">
        <v>917193971454</v>
      </c>
      <c r="E211" t="s">
        <v>9</v>
      </c>
      <c r="F211" t="s">
        <v>10</v>
      </c>
      <c r="G211">
        <v>208</v>
      </c>
      <c r="H211" t="s">
        <v>6</v>
      </c>
      <c r="I211">
        <v>18</v>
      </c>
      <c r="J211">
        <v>5</v>
      </c>
      <c r="K211" t="s">
        <v>1447</v>
      </c>
      <c r="L211" s="2">
        <v>45018</v>
      </c>
      <c r="M211" s="6">
        <v>0.18804398148148149</v>
      </c>
      <c r="N211" t="s">
        <v>1448</v>
      </c>
      <c r="O211" s="2">
        <v>45028</v>
      </c>
      <c r="P211" s="6">
        <v>0.29625000000000001</v>
      </c>
      <c r="Q211" t="s">
        <v>514</v>
      </c>
      <c r="R211" t="s">
        <v>405</v>
      </c>
      <c r="S211" t="s">
        <v>997</v>
      </c>
      <c r="T211" t="s">
        <v>720</v>
      </c>
      <c r="U211">
        <v>4</v>
      </c>
      <c r="V211">
        <v>7</v>
      </c>
      <c r="W211">
        <v>10</v>
      </c>
      <c r="X211">
        <v>18</v>
      </c>
      <c r="Y211" t="s">
        <v>651</v>
      </c>
      <c r="Z211" t="s">
        <v>631</v>
      </c>
      <c r="AA211">
        <v>781</v>
      </c>
      <c r="AB211">
        <v>3905</v>
      </c>
      <c r="AC211" t="s">
        <v>405</v>
      </c>
    </row>
    <row r="212" spans="1:29" x14ac:dyDescent="0.35">
      <c r="A212" t="s">
        <v>278</v>
      </c>
      <c r="B212" t="s">
        <v>279</v>
      </c>
      <c r="C212" t="s">
        <v>280</v>
      </c>
      <c r="D212">
        <v>8410472405</v>
      </c>
      <c r="E212" t="s">
        <v>281</v>
      </c>
      <c r="F212" t="s">
        <v>19</v>
      </c>
      <c r="G212">
        <v>209</v>
      </c>
      <c r="H212" t="s">
        <v>278</v>
      </c>
      <c r="I212">
        <v>70</v>
      </c>
      <c r="J212">
        <v>2</v>
      </c>
      <c r="K212" t="s">
        <v>1449</v>
      </c>
      <c r="L212" s="2">
        <v>45099</v>
      </c>
      <c r="M212" s="6">
        <v>3.0925925925925926E-2</v>
      </c>
      <c r="N212" t="s">
        <v>1450</v>
      </c>
      <c r="O212" s="2">
        <v>45100</v>
      </c>
      <c r="P212" s="6">
        <v>0.90592592592592591</v>
      </c>
      <c r="Q212" t="s">
        <v>515</v>
      </c>
      <c r="R212" t="s">
        <v>405</v>
      </c>
      <c r="S212" t="s">
        <v>1000</v>
      </c>
      <c r="T212" t="s">
        <v>740</v>
      </c>
      <c r="U212">
        <v>0</v>
      </c>
      <c r="V212">
        <v>21</v>
      </c>
      <c r="W212">
        <v>1</v>
      </c>
      <c r="X212">
        <v>70</v>
      </c>
      <c r="Y212" t="s">
        <v>697</v>
      </c>
      <c r="Z212" t="s">
        <v>635</v>
      </c>
      <c r="AA212">
        <v>866</v>
      </c>
      <c r="AB212">
        <v>1732</v>
      </c>
      <c r="AC212" t="s">
        <v>405</v>
      </c>
    </row>
    <row r="213" spans="1:29" x14ac:dyDescent="0.35">
      <c r="A213" t="s">
        <v>370</v>
      </c>
      <c r="B213" t="s">
        <v>371</v>
      </c>
      <c r="C213" t="s">
        <v>372</v>
      </c>
      <c r="D213">
        <v>2769457161</v>
      </c>
      <c r="E213" t="s">
        <v>373</v>
      </c>
      <c r="F213" t="s">
        <v>10</v>
      </c>
      <c r="G213">
        <v>210</v>
      </c>
      <c r="H213" t="s">
        <v>370</v>
      </c>
      <c r="I213">
        <v>32</v>
      </c>
      <c r="J213">
        <v>4</v>
      </c>
      <c r="K213" t="s">
        <v>1313</v>
      </c>
      <c r="L213" s="2">
        <v>45270</v>
      </c>
      <c r="M213" s="6">
        <v>3.2314814814814817E-2</v>
      </c>
      <c r="N213" t="s">
        <v>1265</v>
      </c>
      <c r="O213" s="2">
        <v>45275</v>
      </c>
      <c r="P213" s="6">
        <v>0.33512731481481484</v>
      </c>
      <c r="Q213" t="s">
        <v>296</v>
      </c>
      <c r="R213" t="s">
        <v>405</v>
      </c>
      <c r="S213" t="s">
        <v>996</v>
      </c>
      <c r="T213" t="s">
        <v>720</v>
      </c>
      <c r="U213">
        <v>0</v>
      </c>
      <c r="V213">
        <v>8</v>
      </c>
      <c r="W213">
        <v>5</v>
      </c>
      <c r="X213">
        <v>32</v>
      </c>
      <c r="Y213" t="s">
        <v>665</v>
      </c>
      <c r="Z213" t="s">
        <v>629</v>
      </c>
      <c r="AA213">
        <v>1792</v>
      </c>
      <c r="AB213">
        <v>7168</v>
      </c>
      <c r="AC213" t="s">
        <v>405</v>
      </c>
    </row>
    <row r="214" spans="1:29" x14ac:dyDescent="0.35">
      <c r="A214" t="s">
        <v>175</v>
      </c>
      <c r="B214" t="s">
        <v>176</v>
      </c>
      <c r="C214" t="s">
        <v>145</v>
      </c>
      <c r="D214">
        <v>2544865070</v>
      </c>
      <c r="E214" t="s">
        <v>177</v>
      </c>
      <c r="F214" t="s">
        <v>10</v>
      </c>
      <c r="G214">
        <v>211</v>
      </c>
      <c r="H214" t="s">
        <v>175</v>
      </c>
      <c r="I214">
        <v>31</v>
      </c>
      <c r="J214">
        <v>5</v>
      </c>
      <c r="K214" t="s">
        <v>1451</v>
      </c>
      <c r="L214" s="2">
        <v>45221</v>
      </c>
      <c r="M214" s="6">
        <v>0.76040509259259259</v>
      </c>
      <c r="N214" t="s">
        <v>1452</v>
      </c>
      <c r="O214" s="2">
        <v>45228</v>
      </c>
      <c r="P214" s="6">
        <v>0.73614583333333339</v>
      </c>
      <c r="Q214" t="s">
        <v>50</v>
      </c>
      <c r="R214" t="s">
        <v>424</v>
      </c>
      <c r="S214" t="s">
        <v>1006</v>
      </c>
      <c r="T214" t="s">
        <v>720</v>
      </c>
      <c r="U214">
        <v>18</v>
      </c>
      <c r="V214">
        <v>17</v>
      </c>
      <c r="W214">
        <v>7</v>
      </c>
      <c r="X214">
        <v>31</v>
      </c>
      <c r="Y214" t="s">
        <v>664</v>
      </c>
      <c r="Z214" t="s">
        <v>633</v>
      </c>
      <c r="AA214">
        <v>1804</v>
      </c>
      <c r="AB214">
        <v>9020</v>
      </c>
      <c r="AC214" t="s">
        <v>424</v>
      </c>
    </row>
    <row r="215" spans="1:29" x14ac:dyDescent="0.35">
      <c r="A215" t="s">
        <v>362</v>
      </c>
      <c r="B215" t="s">
        <v>363</v>
      </c>
      <c r="C215" t="s">
        <v>364</v>
      </c>
      <c r="D215">
        <v>912783169130</v>
      </c>
      <c r="E215" t="s">
        <v>365</v>
      </c>
      <c r="F215" t="s">
        <v>19</v>
      </c>
      <c r="G215">
        <v>212</v>
      </c>
      <c r="H215" t="s">
        <v>362</v>
      </c>
      <c r="I215">
        <v>7</v>
      </c>
      <c r="J215">
        <v>2</v>
      </c>
      <c r="K215" t="s">
        <v>1258</v>
      </c>
      <c r="L215" s="2">
        <v>44985</v>
      </c>
      <c r="M215" s="6">
        <v>0.30185185185185187</v>
      </c>
      <c r="N215" t="s">
        <v>1245</v>
      </c>
      <c r="O215" s="2">
        <v>44990</v>
      </c>
      <c r="P215" s="6">
        <v>0.83454861111111112</v>
      </c>
      <c r="Q215" t="s">
        <v>468</v>
      </c>
      <c r="R215" t="s">
        <v>414</v>
      </c>
      <c r="S215" t="s">
        <v>712</v>
      </c>
      <c r="T215" t="s">
        <v>731</v>
      </c>
      <c r="U215">
        <v>7</v>
      </c>
      <c r="V215">
        <v>20</v>
      </c>
      <c r="W215">
        <v>5</v>
      </c>
      <c r="X215">
        <v>7</v>
      </c>
      <c r="Y215" t="s">
        <v>639</v>
      </c>
      <c r="Z215" t="s">
        <v>629</v>
      </c>
      <c r="AA215">
        <v>409</v>
      </c>
      <c r="AB215">
        <v>818</v>
      </c>
      <c r="AC215" t="s">
        <v>414</v>
      </c>
    </row>
    <row r="216" spans="1:29" x14ac:dyDescent="0.35">
      <c r="A216" t="s">
        <v>91</v>
      </c>
      <c r="B216" t="s">
        <v>92</v>
      </c>
      <c r="C216" t="s">
        <v>93</v>
      </c>
      <c r="D216">
        <v>913111711777</v>
      </c>
      <c r="E216" t="s">
        <v>94</v>
      </c>
      <c r="F216" t="s">
        <v>19</v>
      </c>
      <c r="G216">
        <v>213</v>
      </c>
      <c r="H216" t="s">
        <v>91</v>
      </c>
      <c r="I216">
        <v>42</v>
      </c>
      <c r="J216">
        <v>5</v>
      </c>
      <c r="K216" t="s">
        <v>1324</v>
      </c>
      <c r="L216" s="2">
        <v>44971</v>
      </c>
      <c r="M216" s="6">
        <v>0.35159722222222223</v>
      </c>
      <c r="N216" t="s">
        <v>1244</v>
      </c>
      <c r="O216" s="2">
        <v>44981</v>
      </c>
      <c r="P216" s="6">
        <v>0.37373842592592593</v>
      </c>
      <c r="Q216" t="s">
        <v>516</v>
      </c>
      <c r="R216" t="s">
        <v>424</v>
      </c>
      <c r="S216" t="s">
        <v>712</v>
      </c>
      <c r="T216" t="s">
        <v>731</v>
      </c>
      <c r="U216">
        <v>8</v>
      </c>
      <c r="V216">
        <v>8</v>
      </c>
      <c r="W216">
        <v>10</v>
      </c>
      <c r="X216">
        <v>42</v>
      </c>
      <c r="Y216" t="s">
        <v>675</v>
      </c>
      <c r="Z216" t="s">
        <v>635</v>
      </c>
      <c r="AA216">
        <v>1744</v>
      </c>
      <c r="AB216">
        <v>8720</v>
      </c>
      <c r="AC216" t="s">
        <v>424</v>
      </c>
    </row>
    <row r="217" spans="1:29" x14ac:dyDescent="0.35">
      <c r="A217" t="s">
        <v>386</v>
      </c>
      <c r="B217" t="s">
        <v>387</v>
      </c>
      <c r="C217" t="s">
        <v>211</v>
      </c>
      <c r="D217">
        <v>913621448305</v>
      </c>
      <c r="E217" t="s">
        <v>388</v>
      </c>
      <c r="F217" t="s">
        <v>10</v>
      </c>
      <c r="G217">
        <v>214</v>
      </c>
      <c r="H217" t="s">
        <v>386</v>
      </c>
      <c r="I217">
        <v>13</v>
      </c>
      <c r="J217">
        <v>3</v>
      </c>
      <c r="K217" t="s">
        <v>1379</v>
      </c>
      <c r="L217" s="2">
        <v>44986</v>
      </c>
      <c r="M217" s="6">
        <v>0.32633101851851853</v>
      </c>
      <c r="N217" t="s">
        <v>1340</v>
      </c>
      <c r="O217" s="2">
        <v>44992</v>
      </c>
      <c r="P217" s="6">
        <v>0.35237268518518516</v>
      </c>
      <c r="Q217" t="s">
        <v>517</v>
      </c>
      <c r="R217" t="s">
        <v>414</v>
      </c>
      <c r="S217" t="s">
        <v>839</v>
      </c>
      <c r="T217" t="s">
        <v>715</v>
      </c>
      <c r="U217">
        <v>7</v>
      </c>
      <c r="V217">
        <v>8</v>
      </c>
      <c r="W217">
        <v>6</v>
      </c>
      <c r="X217">
        <v>13</v>
      </c>
      <c r="Y217" t="s">
        <v>646</v>
      </c>
      <c r="Z217" t="s">
        <v>644</v>
      </c>
      <c r="AA217">
        <v>1141</v>
      </c>
      <c r="AB217">
        <v>3423</v>
      </c>
      <c r="AC217" t="s">
        <v>414</v>
      </c>
    </row>
    <row r="218" spans="1:29" x14ac:dyDescent="0.35">
      <c r="A218" t="s">
        <v>382</v>
      </c>
      <c r="B218" t="s">
        <v>383</v>
      </c>
      <c r="C218" t="s">
        <v>384</v>
      </c>
      <c r="D218">
        <v>914461213936</v>
      </c>
      <c r="E218" t="s">
        <v>385</v>
      </c>
      <c r="F218" t="s">
        <v>19</v>
      </c>
      <c r="G218">
        <v>215</v>
      </c>
      <c r="H218" t="s">
        <v>382</v>
      </c>
      <c r="I218">
        <v>17</v>
      </c>
      <c r="J218">
        <v>1</v>
      </c>
      <c r="K218" t="s">
        <v>1453</v>
      </c>
      <c r="L218" s="2">
        <v>45067</v>
      </c>
      <c r="M218" s="6">
        <v>0.16280092592592593</v>
      </c>
      <c r="N218" t="s">
        <v>1454</v>
      </c>
      <c r="O218" s="2">
        <v>45070</v>
      </c>
      <c r="P218" s="6">
        <v>0.52608796296296301</v>
      </c>
      <c r="Q218" t="s">
        <v>432</v>
      </c>
      <c r="R218" t="s">
        <v>401</v>
      </c>
      <c r="S218" t="s">
        <v>999</v>
      </c>
      <c r="T218" t="s">
        <v>720</v>
      </c>
      <c r="U218">
        <v>3</v>
      </c>
      <c r="V218">
        <v>12</v>
      </c>
      <c r="W218">
        <v>3</v>
      </c>
      <c r="X218">
        <v>17</v>
      </c>
      <c r="Y218" t="s">
        <v>650</v>
      </c>
      <c r="Z218" t="s">
        <v>629</v>
      </c>
      <c r="AA218">
        <v>1899</v>
      </c>
      <c r="AB218">
        <v>1899</v>
      </c>
      <c r="AC218" t="s">
        <v>401</v>
      </c>
    </row>
    <row r="219" spans="1:29" x14ac:dyDescent="0.35">
      <c r="A219" t="s">
        <v>20</v>
      </c>
      <c r="B219" t="s">
        <v>21</v>
      </c>
      <c r="C219" t="s">
        <v>22</v>
      </c>
      <c r="D219">
        <v>7232349928</v>
      </c>
      <c r="E219" t="s">
        <v>23</v>
      </c>
      <c r="F219" t="s">
        <v>19</v>
      </c>
      <c r="G219">
        <v>216</v>
      </c>
      <c r="H219" t="s">
        <v>20</v>
      </c>
      <c r="I219">
        <v>23</v>
      </c>
      <c r="J219">
        <v>1</v>
      </c>
      <c r="K219" t="s">
        <v>1249</v>
      </c>
      <c r="L219" s="2">
        <v>45202</v>
      </c>
      <c r="M219" s="6">
        <v>0.65734953703703702</v>
      </c>
      <c r="N219" t="s">
        <v>1455</v>
      </c>
      <c r="O219" s="2">
        <v>45207</v>
      </c>
      <c r="P219" s="6">
        <v>0.8656018518518519</v>
      </c>
      <c r="Q219" t="s">
        <v>141</v>
      </c>
      <c r="R219" t="s">
        <v>401</v>
      </c>
      <c r="S219" t="s">
        <v>1006</v>
      </c>
      <c r="T219" t="s">
        <v>731</v>
      </c>
      <c r="U219">
        <v>15</v>
      </c>
      <c r="V219">
        <v>20</v>
      </c>
      <c r="W219">
        <v>5</v>
      </c>
      <c r="X219">
        <v>23</v>
      </c>
      <c r="Y219" t="s">
        <v>656</v>
      </c>
      <c r="Z219" t="s">
        <v>635</v>
      </c>
      <c r="AA219">
        <v>1098</v>
      </c>
      <c r="AB219">
        <v>1098</v>
      </c>
      <c r="AC219" t="s">
        <v>401</v>
      </c>
    </row>
    <row r="220" spans="1:29" x14ac:dyDescent="0.35">
      <c r="A220" t="s">
        <v>171</v>
      </c>
      <c r="B220" t="s">
        <v>172</v>
      </c>
      <c r="C220" t="s">
        <v>173</v>
      </c>
      <c r="D220">
        <v>916843169694</v>
      </c>
      <c r="E220" t="s">
        <v>174</v>
      </c>
      <c r="F220" t="s">
        <v>19</v>
      </c>
      <c r="G220">
        <v>217</v>
      </c>
      <c r="H220" t="s">
        <v>171</v>
      </c>
      <c r="I220">
        <v>53</v>
      </c>
      <c r="J220">
        <v>4</v>
      </c>
      <c r="K220" t="s">
        <v>1362</v>
      </c>
      <c r="L220" s="2">
        <v>45165</v>
      </c>
      <c r="M220" s="6">
        <v>0.12817129629629628</v>
      </c>
      <c r="N220" t="s">
        <v>1283</v>
      </c>
      <c r="O220" s="2">
        <v>45168</v>
      </c>
      <c r="P220" s="6">
        <v>0.69605324074074071</v>
      </c>
      <c r="Q220" t="s">
        <v>406</v>
      </c>
      <c r="R220" t="s">
        <v>409</v>
      </c>
      <c r="S220" t="s">
        <v>887</v>
      </c>
      <c r="T220" t="s">
        <v>720</v>
      </c>
      <c r="U220">
        <v>3</v>
      </c>
      <c r="V220">
        <v>16</v>
      </c>
      <c r="W220">
        <v>3</v>
      </c>
      <c r="X220">
        <v>53</v>
      </c>
      <c r="Y220" t="s">
        <v>686</v>
      </c>
      <c r="Z220" t="s">
        <v>635</v>
      </c>
      <c r="AA220">
        <v>1672</v>
      </c>
      <c r="AB220">
        <v>6688</v>
      </c>
      <c r="AC220" t="s">
        <v>409</v>
      </c>
    </row>
    <row r="221" spans="1:29" x14ac:dyDescent="0.35">
      <c r="A221" t="s">
        <v>241</v>
      </c>
      <c r="B221" t="s">
        <v>242</v>
      </c>
      <c r="C221" t="s">
        <v>101</v>
      </c>
      <c r="D221">
        <v>4318554567</v>
      </c>
      <c r="E221" t="s">
        <v>243</v>
      </c>
      <c r="F221" t="s">
        <v>10</v>
      </c>
      <c r="G221">
        <v>218</v>
      </c>
      <c r="H221" t="s">
        <v>241</v>
      </c>
      <c r="I221">
        <v>31</v>
      </c>
      <c r="J221">
        <v>4</v>
      </c>
      <c r="K221" t="s">
        <v>1456</v>
      </c>
      <c r="L221" s="2">
        <v>45090</v>
      </c>
      <c r="M221" s="6">
        <v>0.95498842592592592</v>
      </c>
      <c r="N221" t="s">
        <v>1457</v>
      </c>
      <c r="O221" s="2">
        <v>45093</v>
      </c>
      <c r="P221" s="6">
        <v>0.12917824074074075</v>
      </c>
      <c r="Q221" t="s">
        <v>518</v>
      </c>
      <c r="R221" t="s">
        <v>424</v>
      </c>
      <c r="S221" t="s">
        <v>1000</v>
      </c>
      <c r="T221" t="s">
        <v>731</v>
      </c>
      <c r="U221">
        <v>22</v>
      </c>
      <c r="V221">
        <v>3</v>
      </c>
      <c r="W221">
        <v>3</v>
      </c>
      <c r="X221">
        <v>31</v>
      </c>
      <c r="Y221" t="s">
        <v>664</v>
      </c>
      <c r="Z221" t="s">
        <v>633</v>
      </c>
      <c r="AA221">
        <v>1804</v>
      </c>
      <c r="AB221">
        <v>7216</v>
      </c>
      <c r="AC221" t="s">
        <v>424</v>
      </c>
    </row>
    <row r="222" spans="1:29" x14ac:dyDescent="0.35">
      <c r="A222" t="s">
        <v>111</v>
      </c>
      <c r="B222" t="s">
        <v>112</v>
      </c>
      <c r="C222" t="s">
        <v>113</v>
      </c>
      <c r="D222">
        <v>3431035116</v>
      </c>
      <c r="E222" t="s">
        <v>114</v>
      </c>
      <c r="F222" t="s">
        <v>10</v>
      </c>
      <c r="G222">
        <v>219</v>
      </c>
      <c r="H222" t="s">
        <v>111</v>
      </c>
      <c r="I222">
        <v>16</v>
      </c>
      <c r="J222">
        <v>5</v>
      </c>
      <c r="K222" t="s">
        <v>1245</v>
      </c>
      <c r="L222" s="2">
        <v>44990</v>
      </c>
      <c r="M222" s="6">
        <v>2.508101851851852E-2</v>
      </c>
      <c r="N222" t="s">
        <v>1318</v>
      </c>
      <c r="O222" s="2">
        <v>44996</v>
      </c>
      <c r="P222" s="6">
        <v>0.44172453703703701</v>
      </c>
      <c r="Q222" t="s">
        <v>512</v>
      </c>
      <c r="R222" t="s">
        <v>414</v>
      </c>
      <c r="S222" t="s">
        <v>839</v>
      </c>
      <c r="T222" t="s">
        <v>720</v>
      </c>
      <c r="U222">
        <v>0</v>
      </c>
      <c r="V222">
        <v>10</v>
      </c>
      <c r="W222">
        <v>6</v>
      </c>
      <c r="X222">
        <v>16</v>
      </c>
      <c r="Y222" t="s">
        <v>649</v>
      </c>
      <c r="Z222" t="s">
        <v>635</v>
      </c>
      <c r="AA222">
        <v>1721</v>
      </c>
      <c r="AB222">
        <v>8605</v>
      </c>
      <c r="AC222" t="s">
        <v>414</v>
      </c>
    </row>
    <row r="223" spans="1:29" x14ac:dyDescent="0.35">
      <c r="A223" t="s">
        <v>6</v>
      </c>
      <c r="B223" t="s">
        <v>7</v>
      </c>
      <c r="C223" t="s">
        <v>8</v>
      </c>
      <c r="D223">
        <v>917193971454</v>
      </c>
      <c r="E223" t="s">
        <v>9</v>
      </c>
      <c r="F223" t="s">
        <v>10</v>
      </c>
      <c r="G223">
        <v>220</v>
      </c>
      <c r="H223" t="s">
        <v>6</v>
      </c>
      <c r="I223">
        <v>26</v>
      </c>
      <c r="J223">
        <v>3</v>
      </c>
      <c r="K223" t="s">
        <v>1267</v>
      </c>
      <c r="L223" s="2">
        <v>44991</v>
      </c>
      <c r="M223" s="6">
        <v>0.51868055555555559</v>
      </c>
      <c r="N223" t="s">
        <v>1352</v>
      </c>
      <c r="O223" s="2">
        <v>45000</v>
      </c>
      <c r="P223" s="6">
        <v>0.6124074074074074</v>
      </c>
      <c r="Q223" t="s">
        <v>519</v>
      </c>
      <c r="R223" t="s">
        <v>414</v>
      </c>
      <c r="S223" t="s">
        <v>839</v>
      </c>
      <c r="T223" t="s">
        <v>727</v>
      </c>
      <c r="U223">
        <v>12</v>
      </c>
      <c r="V223">
        <v>14</v>
      </c>
      <c r="W223">
        <v>9</v>
      </c>
      <c r="X223">
        <v>26</v>
      </c>
      <c r="Y223" t="s">
        <v>659</v>
      </c>
      <c r="Z223" t="s">
        <v>633</v>
      </c>
      <c r="AA223">
        <v>289</v>
      </c>
      <c r="AB223">
        <v>867</v>
      </c>
      <c r="AC223" t="s">
        <v>414</v>
      </c>
    </row>
    <row r="224" spans="1:29" x14ac:dyDescent="0.35">
      <c r="A224" t="s">
        <v>298</v>
      </c>
      <c r="B224" t="s">
        <v>299</v>
      </c>
      <c r="C224" t="s">
        <v>300</v>
      </c>
      <c r="D224">
        <v>916936516442</v>
      </c>
      <c r="E224" t="s">
        <v>301</v>
      </c>
      <c r="F224" t="s">
        <v>10</v>
      </c>
      <c r="G224">
        <v>221</v>
      </c>
      <c r="H224" t="s">
        <v>298</v>
      </c>
      <c r="I224">
        <v>28</v>
      </c>
      <c r="J224">
        <v>4</v>
      </c>
      <c r="K224" t="s">
        <v>1434</v>
      </c>
      <c r="L224" s="2">
        <v>45159</v>
      </c>
      <c r="M224" s="6">
        <v>9.1018518518518512E-2</v>
      </c>
      <c r="N224" t="s">
        <v>1283</v>
      </c>
      <c r="O224" s="2">
        <v>45168</v>
      </c>
      <c r="P224" s="6">
        <v>0.58373842592592595</v>
      </c>
      <c r="Q224" t="s">
        <v>520</v>
      </c>
      <c r="R224" t="s">
        <v>409</v>
      </c>
      <c r="S224" t="s">
        <v>887</v>
      </c>
      <c r="T224" t="s">
        <v>727</v>
      </c>
      <c r="U224">
        <v>2</v>
      </c>
      <c r="V224">
        <v>14</v>
      </c>
      <c r="W224">
        <v>9</v>
      </c>
      <c r="X224">
        <v>28</v>
      </c>
      <c r="Y224" t="s">
        <v>661</v>
      </c>
      <c r="Z224" t="s">
        <v>635</v>
      </c>
      <c r="AA224">
        <v>1778</v>
      </c>
      <c r="AB224">
        <v>7112</v>
      </c>
      <c r="AC224" t="s">
        <v>409</v>
      </c>
    </row>
    <row r="225" spans="1:29" x14ac:dyDescent="0.35">
      <c r="A225" t="s">
        <v>386</v>
      </c>
      <c r="B225" t="s">
        <v>387</v>
      </c>
      <c r="C225" t="s">
        <v>211</v>
      </c>
      <c r="D225">
        <v>913621448305</v>
      </c>
      <c r="E225" t="s">
        <v>388</v>
      </c>
      <c r="F225" t="s">
        <v>10</v>
      </c>
      <c r="G225">
        <v>222</v>
      </c>
      <c r="H225" t="s">
        <v>386</v>
      </c>
      <c r="I225">
        <v>6</v>
      </c>
      <c r="J225">
        <v>5</v>
      </c>
      <c r="K225" t="s">
        <v>1261</v>
      </c>
      <c r="L225" s="2">
        <v>44983</v>
      </c>
      <c r="M225" s="6">
        <v>0.24820601851851851</v>
      </c>
      <c r="N225" t="s">
        <v>1340</v>
      </c>
      <c r="O225" s="2">
        <v>44992</v>
      </c>
      <c r="P225" s="6">
        <v>0.76446759259259256</v>
      </c>
      <c r="Q225" t="s">
        <v>479</v>
      </c>
      <c r="R225" t="s">
        <v>414</v>
      </c>
      <c r="S225" t="s">
        <v>712</v>
      </c>
      <c r="T225" t="s">
        <v>720</v>
      </c>
      <c r="U225">
        <v>5</v>
      </c>
      <c r="V225">
        <v>18</v>
      </c>
      <c r="W225">
        <v>9</v>
      </c>
      <c r="X225">
        <v>6</v>
      </c>
      <c r="Y225" t="s">
        <v>637</v>
      </c>
      <c r="Z225" t="s">
        <v>638</v>
      </c>
      <c r="AA225">
        <v>1112</v>
      </c>
      <c r="AB225">
        <v>5560</v>
      </c>
      <c r="AC225" t="s">
        <v>414</v>
      </c>
    </row>
    <row r="226" spans="1:29" x14ac:dyDescent="0.35">
      <c r="A226" t="s">
        <v>205</v>
      </c>
      <c r="B226" t="s">
        <v>206</v>
      </c>
      <c r="C226" t="s">
        <v>207</v>
      </c>
      <c r="D226">
        <v>911200621501</v>
      </c>
      <c r="E226" t="s">
        <v>208</v>
      </c>
      <c r="F226" t="s">
        <v>10</v>
      </c>
      <c r="G226">
        <v>223</v>
      </c>
      <c r="H226" t="s">
        <v>205</v>
      </c>
      <c r="I226">
        <v>49</v>
      </c>
      <c r="J226">
        <v>2</v>
      </c>
      <c r="K226" t="s">
        <v>1387</v>
      </c>
      <c r="L226" s="2">
        <v>44962</v>
      </c>
      <c r="M226" s="6">
        <v>0.36417824074074073</v>
      </c>
      <c r="N226" t="s">
        <v>1263</v>
      </c>
      <c r="O226" s="2">
        <v>44970</v>
      </c>
      <c r="P226" s="6">
        <v>0.4291550925925926</v>
      </c>
      <c r="Q226" t="s">
        <v>521</v>
      </c>
      <c r="R226" t="s">
        <v>407</v>
      </c>
      <c r="S226" t="s">
        <v>712</v>
      </c>
      <c r="T226" t="s">
        <v>720</v>
      </c>
      <c r="U226">
        <v>8</v>
      </c>
      <c r="V226">
        <v>10</v>
      </c>
      <c r="W226">
        <v>8</v>
      </c>
      <c r="X226">
        <v>49</v>
      </c>
      <c r="Y226" t="s">
        <v>682</v>
      </c>
      <c r="Z226" t="s">
        <v>633</v>
      </c>
      <c r="AA226">
        <v>903</v>
      </c>
      <c r="AB226">
        <v>1806</v>
      </c>
      <c r="AC226" t="s">
        <v>407</v>
      </c>
    </row>
    <row r="227" spans="1:29" x14ac:dyDescent="0.35">
      <c r="A227" t="s">
        <v>115</v>
      </c>
      <c r="B227" t="s">
        <v>116</v>
      </c>
      <c r="C227" t="s">
        <v>117</v>
      </c>
      <c r="D227">
        <v>2539728317</v>
      </c>
      <c r="E227" t="s">
        <v>118</v>
      </c>
      <c r="F227" t="s">
        <v>10</v>
      </c>
      <c r="G227">
        <v>224</v>
      </c>
      <c r="H227" t="s">
        <v>115</v>
      </c>
      <c r="I227">
        <v>34</v>
      </c>
      <c r="J227">
        <v>1</v>
      </c>
      <c r="K227" t="s">
        <v>1425</v>
      </c>
      <c r="L227" s="2">
        <v>45162</v>
      </c>
      <c r="M227" s="6">
        <v>0.8763657407407407</v>
      </c>
      <c r="N227" t="s">
        <v>1280</v>
      </c>
      <c r="O227" s="2">
        <v>45167</v>
      </c>
      <c r="P227" s="6">
        <v>8.7962962962962965E-2</v>
      </c>
      <c r="Q227" t="s">
        <v>522</v>
      </c>
      <c r="R227" t="s">
        <v>409</v>
      </c>
      <c r="S227" t="s">
        <v>887</v>
      </c>
      <c r="T227" t="s">
        <v>740</v>
      </c>
      <c r="U227">
        <v>21</v>
      </c>
      <c r="V227">
        <v>2</v>
      </c>
      <c r="W227">
        <v>5</v>
      </c>
      <c r="X227">
        <v>34</v>
      </c>
      <c r="Y227" t="s">
        <v>667</v>
      </c>
      <c r="Z227" t="s">
        <v>629</v>
      </c>
      <c r="AA227">
        <v>1335</v>
      </c>
      <c r="AB227">
        <v>1335</v>
      </c>
      <c r="AC227" t="s">
        <v>409</v>
      </c>
    </row>
    <row r="228" spans="1:29" x14ac:dyDescent="0.35">
      <c r="A228" t="s">
        <v>362</v>
      </c>
      <c r="B228" t="s">
        <v>363</v>
      </c>
      <c r="C228" t="s">
        <v>364</v>
      </c>
      <c r="D228">
        <v>912783169130</v>
      </c>
      <c r="E228" t="s">
        <v>365</v>
      </c>
      <c r="F228" t="s">
        <v>19</v>
      </c>
      <c r="G228">
        <v>225</v>
      </c>
      <c r="H228" t="s">
        <v>362</v>
      </c>
      <c r="I228">
        <v>52</v>
      </c>
      <c r="J228">
        <v>5</v>
      </c>
      <c r="K228" t="s">
        <v>1387</v>
      </c>
      <c r="L228" s="2">
        <v>44962</v>
      </c>
      <c r="M228" s="6">
        <v>0.50863425925925931</v>
      </c>
      <c r="N228" t="s">
        <v>1418</v>
      </c>
      <c r="O228" s="2">
        <v>44963</v>
      </c>
      <c r="P228" s="6">
        <v>0.7507638888888889</v>
      </c>
      <c r="Q228" t="s">
        <v>523</v>
      </c>
      <c r="R228" t="s">
        <v>407</v>
      </c>
      <c r="S228" t="s">
        <v>712</v>
      </c>
      <c r="T228" t="s">
        <v>720</v>
      </c>
      <c r="U228">
        <v>12</v>
      </c>
      <c r="V228">
        <v>18</v>
      </c>
      <c r="W228">
        <v>1</v>
      </c>
      <c r="X228">
        <v>52</v>
      </c>
      <c r="Y228" t="s">
        <v>685</v>
      </c>
      <c r="Z228" t="s">
        <v>409</v>
      </c>
      <c r="AA228">
        <v>236</v>
      </c>
      <c r="AB228">
        <v>1180</v>
      </c>
      <c r="AC228" t="s">
        <v>407</v>
      </c>
    </row>
    <row r="229" spans="1:29" x14ac:dyDescent="0.35">
      <c r="A229" t="s">
        <v>252</v>
      </c>
      <c r="B229" t="s">
        <v>253</v>
      </c>
      <c r="C229" t="s">
        <v>254</v>
      </c>
      <c r="D229">
        <v>916181058210</v>
      </c>
      <c r="E229" t="s">
        <v>255</v>
      </c>
      <c r="F229" t="s">
        <v>19</v>
      </c>
      <c r="G229">
        <v>226</v>
      </c>
      <c r="H229" t="s">
        <v>252</v>
      </c>
      <c r="I229">
        <v>14</v>
      </c>
      <c r="J229">
        <v>2</v>
      </c>
      <c r="K229" t="s">
        <v>1291</v>
      </c>
      <c r="L229" s="2">
        <v>45177</v>
      </c>
      <c r="M229" s="6">
        <v>0.36724537037037036</v>
      </c>
      <c r="N229" t="s">
        <v>1458</v>
      </c>
      <c r="O229" s="2">
        <v>45181</v>
      </c>
      <c r="P229" s="6">
        <v>0.47263888888888889</v>
      </c>
      <c r="Q229" t="s">
        <v>442</v>
      </c>
      <c r="R229" t="s">
        <v>405</v>
      </c>
      <c r="S229" t="s">
        <v>1005</v>
      </c>
      <c r="T229" t="s">
        <v>717</v>
      </c>
      <c r="U229">
        <v>8</v>
      </c>
      <c r="V229">
        <v>11</v>
      </c>
      <c r="W229">
        <v>4</v>
      </c>
      <c r="X229">
        <v>14</v>
      </c>
      <c r="Y229" t="s">
        <v>647</v>
      </c>
      <c r="Z229" t="s">
        <v>633</v>
      </c>
      <c r="AA229">
        <v>1915</v>
      </c>
      <c r="AB229">
        <v>3830</v>
      </c>
      <c r="AC229" t="s">
        <v>405</v>
      </c>
    </row>
    <row r="230" spans="1:29" x14ac:dyDescent="0.35">
      <c r="A230" t="s">
        <v>20</v>
      </c>
      <c r="B230" t="s">
        <v>21</v>
      </c>
      <c r="C230" t="s">
        <v>22</v>
      </c>
      <c r="D230">
        <v>7232349928</v>
      </c>
      <c r="E230" t="s">
        <v>23</v>
      </c>
      <c r="F230" t="s">
        <v>19</v>
      </c>
      <c r="G230">
        <v>227</v>
      </c>
      <c r="H230" t="s">
        <v>20</v>
      </c>
      <c r="I230">
        <v>24</v>
      </c>
      <c r="J230">
        <v>4</v>
      </c>
      <c r="K230" t="s">
        <v>1385</v>
      </c>
      <c r="L230" s="2">
        <v>45285</v>
      </c>
      <c r="M230" s="6">
        <v>0.78520833333333329</v>
      </c>
      <c r="N230" t="s">
        <v>1459</v>
      </c>
      <c r="O230" s="2">
        <v>45286</v>
      </c>
      <c r="P230" s="6">
        <v>0.59009259259259261</v>
      </c>
      <c r="Q230" t="s">
        <v>133</v>
      </c>
      <c r="R230" t="s">
        <v>405</v>
      </c>
      <c r="S230" t="s">
        <v>996</v>
      </c>
      <c r="T230" t="s">
        <v>727</v>
      </c>
      <c r="U230">
        <v>18</v>
      </c>
      <c r="V230">
        <v>14</v>
      </c>
      <c r="W230">
        <v>1</v>
      </c>
      <c r="X230">
        <v>24</v>
      </c>
      <c r="Y230" t="s">
        <v>657</v>
      </c>
      <c r="Z230" t="s">
        <v>644</v>
      </c>
      <c r="AA230">
        <v>535</v>
      </c>
      <c r="AB230">
        <v>2140</v>
      </c>
      <c r="AC230" t="s">
        <v>405</v>
      </c>
    </row>
    <row r="231" spans="1:29" x14ac:dyDescent="0.35">
      <c r="A231" t="s">
        <v>143</v>
      </c>
      <c r="B231" t="s">
        <v>144</v>
      </c>
      <c r="C231" t="s">
        <v>145</v>
      </c>
      <c r="D231">
        <v>916899648374</v>
      </c>
      <c r="E231" t="s">
        <v>146</v>
      </c>
      <c r="F231" t="s">
        <v>19</v>
      </c>
      <c r="G231">
        <v>228</v>
      </c>
      <c r="H231" t="s">
        <v>143</v>
      </c>
      <c r="I231">
        <v>36</v>
      </c>
      <c r="J231">
        <v>1</v>
      </c>
      <c r="K231" t="s">
        <v>1401</v>
      </c>
      <c r="L231" s="2">
        <v>44995</v>
      </c>
      <c r="M231" s="6">
        <v>0.77837962962962959</v>
      </c>
      <c r="N231" t="s">
        <v>1318</v>
      </c>
      <c r="O231" s="2">
        <v>44996</v>
      </c>
      <c r="P231" s="6">
        <v>0.4375</v>
      </c>
      <c r="Q231" t="s">
        <v>524</v>
      </c>
      <c r="R231" t="s">
        <v>405</v>
      </c>
      <c r="S231" t="s">
        <v>839</v>
      </c>
      <c r="T231" t="s">
        <v>717</v>
      </c>
      <c r="U231">
        <v>18</v>
      </c>
      <c r="V231">
        <v>10</v>
      </c>
      <c r="W231">
        <v>1</v>
      </c>
      <c r="X231">
        <v>36</v>
      </c>
      <c r="Y231" t="s">
        <v>669</v>
      </c>
      <c r="Z231" t="s">
        <v>631</v>
      </c>
      <c r="AA231">
        <v>203</v>
      </c>
      <c r="AB231">
        <v>203</v>
      </c>
      <c r="AC231" t="s">
        <v>405</v>
      </c>
    </row>
    <row r="232" spans="1:29" x14ac:dyDescent="0.35">
      <c r="A232" t="s">
        <v>309</v>
      </c>
      <c r="B232" t="s">
        <v>310</v>
      </c>
      <c r="C232" t="s">
        <v>311</v>
      </c>
      <c r="D232">
        <v>7606054646</v>
      </c>
      <c r="E232" t="s">
        <v>312</v>
      </c>
      <c r="F232" t="s">
        <v>10</v>
      </c>
      <c r="G232">
        <v>229</v>
      </c>
      <c r="H232" t="s">
        <v>309</v>
      </c>
      <c r="I232">
        <v>49</v>
      </c>
      <c r="J232">
        <v>3</v>
      </c>
      <c r="K232" t="s">
        <v>1272</v>
      </c>
      <c r="L232" s="2">
        <v>44968</v>
      </c>
      <c r="M232" s="6">
        <v>0.8719675925925926</v>
      </c>
      <c r="N232" t="s">
        <v>1310</v>
      </c>
      <c r="O232" s="2">
        <v>44977</v>
      </c>
      <c r="P232" s="6">
        <v>0.39780092592592592</v>
      </c>
      <c r="Q232" t="s">
        <v>525</v>
      </c>
      <c r="R232" t="s">
        <v>407</v>
      </c>
      <c r="S232" t="s">
        <v>712</v>
      </c>
      <c r="T232" t="s">
        <v>713</v>
      </c>
      <c r="U232">
        <v>20</v>
      </c>
      <c r="V232">
        <v>9</v>
      </c>
      <c r="W232">
        <v>9</v>
      </c>
      <c r="X232">
        <v>49</v>
      </c>
      <c r="Y232" t="s">
        <v>682</v>
      </c>
      <c r="Z232" t="s">
        <v>633</v>
      </c>
      <c r="AA232">
        <v>903</v>
      </c>
      <c r="AB232">
        <v>2709</v>
      </c>
      <c r="AC232" t="s">
        <v>407</v>
      </c>
    </row>
    <row r="233" spans="1:29" x14ac:dyDescent="0.35">
      <c r="A233" t="s">
        <v>213</v>
      </c>
      <c r="B233" t="s">
        <v>214</v>
      </c>
      <c r="C233" t="s">
        <v>215</v>
      </c>
      <c r="D233">
        <v>918068004996</v>
      </c>
      <c r="E233" t="s">
        <v>216</v>
      </c>
      <c r="F233" t="s">
        <v>10</v>
      </c>
      <c r="G233">
        <v>230</v>
      </c>
      <c r="H233" t="s">
        <v>213</v>
      </c>
      <c r="I233">
        <v>64</v>
      </c>
      <c r="J233">
        <v>3</v>
      </c>
      <c r="K233" t="s">
        <v>1362</v>
      </c>
      <c r="L233" s="2">
        <v>45165</v>
      </c>
      <c r="M233" s="6">
        <v>0.35266203703703702</v>
      </c>
      <c r="N233" t="s">
        <v>1342</v>
      </c>
      <c r="O233" s="2">
        <v>45170</v>
      </c>
      <c r="P233" s="6">
        <v>6.653935185185185E-2</v>
      </c>
      <c r="Q233" t="s">
        <v>89</v>
      </c>
      <c r="R233" t="s">
        <v>409</v>
      </c>
      <c r="S233" t="s">
        <v>887</v>
      </c>
      <c r="T233" t="s">
        <v>720</v>
      </c>
      <c r="U233">
        <v>8</v>
      </c>
      <c r="V233">
        <v>1</v>
      </c>
      <c r="W233">
        <v>5</v>
      </c>
      <c r="X233">
        <v>64</v>
      </c>
      <c r="Y233" t="s">
        <v>696</v>
      </c>
      <c r="Z233" t="s">
        <v>629</v>
      </c>
      <c r="AA233">
        <v>1878</v>
      </c>
      <c r="AB233">
        <v>5634</v>
      </c>
      <c r="AC233" t="s">
        <v>409</v>
      </c>
    </row>
    <row r="234" spans="1:29" x14ac:dyDescent="0.35">
      <c r="A234" t="s">
        <v>362</v>
      </c>
      <c r="B234" t="s">
        <v>363</v>
      </c>
      <c r="C234" t="s">
        <v>364</v>
      </c>
      <c r="D234">
        <v>912783169130</v>
      </c>
      <c r="E234" t="s">
        <v>365</v>
      </c>
      <c r="F234" t="s">
        <v>19</v>
      </c>
      <c r="G234">
        <v>231</v>
      </c>
      <c r="H234" t="s">
        <v>362</v>
      </c>
      <c r="I234">
        <v>64</v>
      </c>
      <c r="J234">
        <v>3</v>
      </c>
      <c r="K234" t="s">
        <v>1425</v>
      </c>
      <c r="L234" s="2">
        <v>45162</v>
      </c>
      <c r="M234" s="6">
        <v>0.385625</v>
      </c>
      <c r="N234" t="s">
        <v>1279</v>
      </c>
      <c r="O234" s="2">
        <v>45166</v>
      </c>
      <c r="P234" s="6">
        <v>0.8840393518518519</v>
      </c>
      <c r="Q234" t="s">
        <v>526</v>
      </c>
      <c r="R234" t="s">
        <v>409</v>
      </c>
      <c r="S234" t="s">
        <v>887</v>
      </c>
      <c r="T234" t="s">
        <v>740</v>
      </c>
      <c r="U234">
        <v>9</v>
      </c>
      <c r="V234">
        <v>21</v>
      </c>
      <c r="W234">
        <v>4</v>
      </c>
      <c r="X234">
        <v>64</v>
      </c>
      <c r="Y234" t="s">
        <v>696</v>
      </c>
      <c r="Z234" t="s">
        <v>629</v>
      </c>
      <c r="AA234">
        <v>1878</v>
      </c>
      <c r="AB234">
        <v>5634</v>
      </c>
      <c r="AC234" t="s">
        <v>409</v>
      </c>
    </row>
    <row r="235" spans="1:29" x14ac:dyDescent="0.35">
      <c r="A235" t="s">
        <v>178</v>
      </c>
      <c r="B235" t="s">
        <v>179</v>
      </c>
      <c r="C235" t="s">
        <v>180</v>
      </c>
      <c r="D235">
        <v>9843970658</v>
      </c>
      <c r="E235" t="s">
        <v>181</v>
      </c>
      <c r="F235" t="s">
        <v>19</v>
      </c>
      <c r="G235">
        <v>232</v>
      </c>
      <c r="H235" t="s">
        <v>178</v>
      </c>
      <c r="I235">
        <v>28</v>
      </c>
      <c r="J235">
        <v>3</v>
      </c>
      <c r="K235" t="s">
        <v>1282</v>
      </c>
      <c r="L235" s="2">
        <v>45160</v>
      </c>
      <c r="M235" s="6">
        <v>0.50427083333333333</v>
      </c>
      <c r="N235" t="s">
        <v>1354</v>
      </c>
      <c r="O235" s="2">
        <v>45161</v>
      </c>
      <c r="P235" s="6">
        <v>0.37502314814814813</v>
      </c>
      <c r="Q235" t="s">
        <v>527</v>
      </c>
      <c r="R235" t="s">
        <v>409</v>
      </c>
      <c r="S235" t="s">
        <v>887</v>
      </c>
      <c r="T235" t="s">
        <v>731</v>
      </c>
      <c r="U235">
        <v>12</v>
      </c>
      <c r="V235">
        <v>9</v>
      </c>
      <c r="W235">
        <v>1</v>
      </c>
      <c r="X235">
        <v>28</v>
      </c>
      <c r="Y235" t="s">
        <v>661</v>
      </c>
      <c r="Z235" t="s">
        <v>635</v>
      </c>
      <c r="AA235">
        <v>1778</v>
      </c>
      <c r="AB235">
        <v>5334</v>
      </c>
      <c r="AC235" t="s">
        <v>409</v>
      </c>
    </row>
    <row r="236" spans="1:29" x14ac:dyDescent="0.35">
      <c r="A236" t="s">
        <v>382</v>
      </c>
      <c r="B236" t="s">
        <v>383</v>
      </c>
      <c r="C236" t="s">
        <v>384</v>
      </c>
      <c r="D236">
        <v>914461213936</v>
      </c>
      <c r="E236" t="s">
        <v>385</v>
      </c>
      <c r="F236" t="s">
        <v>19</v>
      </c>
      <c r="G236">
        <v>233</v>
      </c>
      <c r="H236" t="s">
        <v>382</v>
      </c>
      <c r="I236">
        <v>64</v>
      </c>
      <c r="J236">
        <v>4</v>
      </c>
      <c r="K236" t="s">
        <v>1284</v>
      </c>
      <c r="L236" s="2">
        <v>45164</v>
      </c>
      <c r="M236" s="6">
        <v>0.92730324074074078</v>
      </c>
      <c r="N236" t="s">
        <v>1283</v>
      </c>
      <c r="O236" s="2">
        <v>45168</v>
      </c>
      <c r="P236" s="6">
        <v>0.17197916666666666</v>
      </c>
      <c r="Q236" t="s">
        <v>77</v>
      </c>
      <c r="R236" t="s">
        <v>409</v>
      </c>
      <c r="S236" t="s">
        <v>887</v>
      </c>
      <c r="T236" t="s">
        <v>713</v>
      </c>
      <c r="U236">
        <v>22</v>
      </c>
      <c r="V236">
        <v>4</v>
      </c>
      <c r="W236">
        <v>4</v>
      </c>
      <c r="X236">
        <v>64</v>
      </c>
      <c r="Y236" t="s">
        <v>696</v>
      </c>
      <c r="Z236" t="s">
        <v>629</v>
      </c>
      <c r="AA236">
        <v>1878</v>
      </c>
      <c r="AB236">
        <v>7512</v>
      </c>
      <c r="AC236" t="s">
        <v>409</v>
      </c>
    </row>
    <row r="237" spans="1:29" x14ac:dyDescent="0.35">
      <c r="A237" t="s">
        <v>378</v>
      </c>
      <c r="B237" t="s">
        <v>379</v>
      </c>
      <c r="C237" t="s">
        <v>380</v>
      </c>
      <c r="D237">
        <v>456900126</v>
      </c>
      <c r="E237" t="s">
        <v>381</v>
      </c>
      <c r="F237" t="s">
        <v>10</v>
      </c>
      <c r="G237">
        <v>234</v>
      </c>
      <c r="H237" t="s">
        <v>378</v>
      </c>
      <c r="I237">
        <v>42</v>
      </c>
      <c r="J237">
        <v>1</v>
      </c>
      <c r="K237" t="s">
        <v>1460</v>
      </c>
      <c r="L237" s="2">
        <v>45009</v>
      </c>
      <c r="M237" s="6">
        <v>0.88763888888888887</v>
      </c>
      <c r="N237" t="s">
        <v>1461</v>
      </c>
      <c r="O237" s="2">
        <v>45017</v>
      </c>
      <c r="P237" s="6">
        <v>2.5613425925925925E-2</v>
      </c>
      <c r="Q237" t="s">
        <v>93</v>
      </c>
      <c r="R237" t="s">
        <v>424</v>
      </c>
      <c r="S237" t="s">
        <v>839</v>
      </c>
      <c r="T237" t="s">
        <v>717</v>
      </c>
      <c r="U237">
        <v>21</v>
      </c>
      <c r="V237">
        <v>0</v>
      </c>
      <c r="W237">
        <v>8</v>
      </c>
      <c r="X237">
        <v>42</v>
      </c>
      <c r="Y237" t="s">
        <v>675</v>
      </c>
      <c r="Z237" t="s">
        <v>635</v>
      </c>
      <c r="AA237">
        <v>1744</v>
      </c>
      <c r="AB237">
        <v>1744</v>
      </c>
      <c r="AC237" t="s">
        <v>424</v>
      </c>
    </row>
    <row r="238" spans="1:29" x14ac:dyDescent="0.35">
      <c r="A238" t="s">
        <v>278</v>
      </c>
      <c r="B238" t="s">
        <v>279</v>
      </c>
      <c r="C238" t="s">
        <v>280</v>
      </c>
      <c r="D238">
        <v>8410472405</v>
      </c>
      <c r="E238" t="s">
        <v>281</v>
      </c>
      <c r="F238" t="s">
        <v>19</v>
      </c>
      <c r="G238">
        <v>235</v>
      </c>
      <c r="H238" t="s">
        <v>278</v>
      </c>
      <c r="I238">
        <v>56</v>
      </c>
      <c r="J238">
        <v>2</v>
      </c>
      <c r="K238" t="s">
        <v>1261</v>
      </c>
      <c r="L238" s="2">
        <v>44983</v>
      </c>
      <c r="M238" s="6">
        <v>0.60192129629629632</v>
      </c>
      <c r="N238" t="s">
        <v>1259</v>
      </c>
      <c r="O238" s="2">
        <v>44988</v>
      </c>
      <c r="P238" s="6">
        <v>0.97665509259259264</v>
      </c>
      <c r="Q238" t="s">
        <v>311</v>
      </c>
      <c r="R238" t="s">
        <v>401</v>
      </c>
      <c r="S238" t="s">
        <v>712</v>
      </c>
      <c r="T238" t="s">
        <v>720</v>
      </c>
      <c r="U238">
        <v>14</v>
      </c>
      <c r="V238">
        <v>23</v>
      </c>
      <c r="W238">
        <v>5</v>
      </c>
      <c r="X238">
        <v>56</v>
      </c>
      <c r="Y238" t="s">
        <v>654</v>
      </c>
      <c r="Z238" t="s">
        <v>409</v>
      </c>
      <c r="AA238">
        <v>1272</v>
      </c>
      <c r="AB238">
        <v>2544</v>
      </c>
      <c r="AC238" t="s">
        <v>401</v>
      </c>
    </row>
    <row r="239" spans="1:29" x14ac:dyDescent="0.35">
      <c r="A239" t="s">
        <v>178</v>
      </c>
      <c r="B239" t="s">
        <v>179</v>
      </c>
      <c r="C239" t="s">
        <v>180</v>
      </c>
      <c r="D239">
        <v>9843970658</v>
      </c>
      <c r="E239" t="s">
        <v>181</v>
      </c>
      <c r="F239" t="s">
        <v>19</v>
      </c>
      <c r="G239">
        <v>236</v>
      </c>
      <c r="H239" t="s">
        <v>178</v>
      </c>
      <c r="I239">
        <v>23</v>
      </c>
      <c r="J239">
        <v>5</v>
      </c>
      <c r="K239" t="s">
        <v>1406</v>
      </c>
      <c r="L239" s="2">
        <v>45172</v>
      </c>
      <c r="M239" s="6">
        <v>0.27351851851851849</v>
      </c>
      <c r="N239" t="s">
        <v>1343</v>
      </c>
      <c r="O239" s="2">
        <v>45180</v>
      </c>
      <c r="P239" s="6">
        <v>9.0486111111111114E-2</v>
      </c>
      <c r="Q239" t="s">
        <v>61</v>
      </c>
      <c r="R239" t="s">
        <v>401</v>
      </c>
      <c r="S239" t="s">
        <v>1005</v>
      </c>
      <c r="T239" t="s">
        <v>720</v>
      </c>
      <c r="U239">
        <v>6</v>
      </c>
      <c r="V239">
        <v>2</v>
      </c>
      <c r="W239">
        <v>8</v>
      </c>
      <c r="X239">
        <v>23</v>
      </c>
      <c r="Y239" t="s">
        <v>656</v>
      </c>
      <c r="Z239" t="s">
        <v>635</v>
      </c>
      <c r="AA239">
        <v>1098</v>
      </c>
      <c r="AB239">
        <v>5490</v>
      </c>
      <c r="AC239" t="s">
        <v>401</v>
      </c>
    </row>
    <row r="240" spans="1:29" x14ac:dyDescent="0.35">
      <c r="A240" t="s">
        <v>99</v>
      </c>
      <c r="B240" t="s">
        <v>100</v>
      </c>
      <c r="C240" t="s">
        <v>101</v>
      </c>
      <c r="D240">
        <v>910316756360</v>
      </c>
      <c r="E240" t="s">
        <v>102</v>
      </c>
      <c r="F240" t="s">
        <v>10</v>
      </c>
      <c r="G240">
        <v>237</v>
      </c>
      <c r="H240" t="s">
        <v>99</v>
      </c>
      <c r="I240">
        <v>55</v>
      </c>
      <c r="J240">
        <v>1</v>
      </c>
      <c r="K240" t="s">
        <v>1284</v>
      </c>
      <c r="L240" s="2">
        <v>45164</v>
      </c>
      <c r="M240" s="6">
        <v>0.39158564814814817</v>
      </c>
      <c r="N240" t="s">
        <v>1283</v>
      </c>
      <c r="O240" s="2">
        <v>45168</v>
      </c>
      <c r="P240" s="6">
        <v>0.34675925925925927</v>
      </c>
      <c r="Q240" t="s">
        <v>129</v>
      </c>
      <c r="R240" t="s">
        <v>409</v>
      </c>
      <c r="S240" t="s">
        <v>887</v>
      </c>
      <c r="T240" t="s">
        <v>713</v>
      </c>
      <c r="U240">
        <v>9</v>
      </c>
      <c r="V240">
        <v>8</v>
      </c>
      <c r="W240">
        <v>4</v>
      </c>
      <c r="X240">
        <v>55</v>
      </c>
      <c r="Y240" t="s">
        <v>688</v>
      </c>
      <c r="Z240" t="s">
        <v>629</v>
      </c>
      <c r="AA240">
        <v>1904</v>
      </c>
      <c r="AB240">
        <v>1904</v>
      </c>
      <c r="AC240" t="s">
        <v>409</v>
      </c>
    </row>
    <row r="241" spans="1:29" x14ac:dyDescent="0.35">
      <c r="A241" t="s">
        <v>325</v>
      </c>
      <c r="B241" t="s">
        <v>326</v>
      </c>
      <c r="C241" t="s">
        <v>327</v>
      </c>
      <c r="D241">
        <v>912690208110</v>
      </c>
      <c r="E241" t="s">
        <v>328</v>
      </c>
      <c r="F241" t="s">
        <v>19</v>
      </c>
      <c r="G241">
        <v>238</v>
      </c>
      <c r="H241" t="s">
        <v>325</v>
      </c>
      <c r="I241">
        <v>26</v>
      </c>
      <c r="J241">
        <v>4</v>
      </c>
      <c r="K241" t="s">
        <v>1245</v>
      </c>
      <c r="L241" s="2">
        <v>44990</v>
      </c>
      <c r="M241" s="6">
        <v>0.33105324074074072</v>
      </c>
      <c r="N241" t="s">
        <v>1318</v>
      </c>
      <c r="O241" s="2">
        <v>44996</v>
      </c>
      <c r="P241" s="6">
        <v>0.84603009259259254</v>
      </c>
      <c r="Q241" t="s">
        <v>528</v>
      </c>
      <c r="R241" t="s">
        <v>414</v>
      </c>
      <c r="S241" t="s">
        <v>839</v>
      </c>
      <c r="T241" t="s">
        <v>720</v>
      </c>
      <c r="U241">
        <v>7</v>
      </c>
      <c r="V241">
        <v>20</v>
      </c>
      <c r="W241">
        <v>6</v>
      </c>
      <c r="X241">
        <v>26</v>
      </c>
      <c r="Y241" t="s">
        <v>659</v>
      </c>
      <c r="Z241" t="s">
        <v>633</v>
      </c>
      <c r="AA241">
        <v>289</v>
      </c>
      <c r="AB241">
        <v>1156</v>
      </c>
      <c r="AC241" t="s">
        <v>414</v>
      </c>
    </row>
    <row r="242" spans="1:29" x14ac:dyDescent="0.35">
      <c r="A242" t="s">
        <v>344</v>
      </c>
      <c r="B242" t="s">
        <v>345</v>
      </c>
      <c r="C242" t="s">
        <v>702</v>
      </c>
      <c r="D242">
        <v>919113488461</v>
      </c>
      <c r="E242" t="s">
        <v>346</v>
      </c>
      <c r="F242" t="s">
        <v>10</v>
      </c>
      <c r="G242">
        <v>239</v>
      </c>
      <c r="H242" t="s">
        <v>344</v>
      </c>
      <c r="I242">
        <v>27</v>
      </c>
      <c r="J242">
        <v>3</v>
      </c>
      <c r="K242" t="s">
        <v>1280</v>
      </c>
      <c r="L242" s="2">
        <v>45167</v>
      </c>
      <c r="M242" s="6">
        <v>0.35677083333333331</v>
      </c>
      <c r="N242" t="s">
        <v>1426</v>
      </c>
      <c r="O242" s="2">
        <v>45175</v>
      </c>
      <c r="P242" s="6">
        <v>0.55773148148148144</v>
      </c>
      <c r="Q242" t="s">
        <v>518</v>
      </c>
      <c r="R242" t="s">
        <v>409</v>
      </c>
      <c r="S242" t="s">
        <v>887</v>
      </c>
      <c r="T242" t="s">
        <v>731</v>
      </c>
      <c r="U242">
        <v>8</v>
      </c>
      <c r="V242">
        <v>13</v>
      </c>
      <c r="W242">
        <v>8</v>
      </c>
      <c r="X242">
        <v>27</v>
      </c>
      <c r="Y242" t="s">
        <v>660</v>
      </c>
      <c r="Z242" t="s">
        <v>638</v>
      </c>
      <c r="AA242">
        <v>548</v>
      </c>
      <c r="AB242">
        <v>1644</v>
      </c>
      <c r="AC242" t="s">
        <v>409</v>
      </c>
    </row>
    <row r="243" spans="1:29" x14ac:dyDescent="0.35">
      <c r="A243" t="s">
        <v>290</v>
      </c>
      <c r="B243" t="s">
        <v>291</v>
      </c>
      <c r="C243" t="s">
        <v>292</v>
      </c>
      <c r="D243">
        <v>919182523205</v>
      </c>
      <c r="E243" t="s">
        <v>293</v>
      </c>
      <c r="F243" t="s">
        <v>10</v>
      </c>
      <c r="G243">
        <v>240</v>
      </c>
      <c r="H243" t="s">
        <v>290</v>
      </c>
      <c r="I243">
        <v>5</v>
      </c>
      <c r="J243">
        <v>5</v>
      </c>
      <c r="K243" t="s">
        <v>1391</v>
      </c>
      <c r="L243" s="2">
        <v>45010</v>
      </c>
      <c r="M243" s="6">
        <v>0.25252314814814814</v>
      </c>
      <c r="N243" t="s">
        <v>1462</v>
      </c>
      <c r="O243" s="2">
        <v>45015</v>
      </c>
      <c r="P243" s="6">
        <v>0.6551851851851852</v>
      </c>
      <c r="Q243" t="s">
        <v>447</v>
      </c>
      <c r="R243" t="s">
        <v>424</v>
      </c>
      <c r="S243" t="s">
        <v>839</v>
      </c>
      <c r="T243" t="s">
        <v>713</v>
      </c>
      <c r="U243">
        <v>6</v>
      </c>
      <c r="V243">
        <v>15</v>
      </c>
      <c r="W243">
        <v>5</v>
      </c>
      <c r="X243">
        <v>5</v>
      </c>
      <c r="Y243" t="s">
        <v>636</v>
      </c>
      <c r="Z243" t="s">
        <v>633</v>
      </c>
      <c r="AA243">
        <v>1444</v>
      </c>
      <c r="AB243">
        <v>7220</v>
      </c>
      <c r="AC243" t="s">
        <v>424</v>
      </c>
    </row>
    <row r="244" spans="1:29" x14ac:dyDescent="0.35">
      <c r="A244" t="s">
        <v>264</v>
      </c>
      <c r="B244" t="s">
        <v>265</v>
      </c>
      <c r="C244" t="s">
        <v>266</v>
      </c>
      <c r="D244">
        <v>407409251</v>
      </c>
      <c r="E244" t="s">
        <v>267</v>
      </c>
      <c r="F244" t="s">
        <v>19</v>
      </c>
      <c r="G244">
        <v>241</v>
      </c>
      <c r="H244" t="s">
        <v>264</v>
      </c>
      <c r="I244">
        <v>20</v>
      </c>
      <c r="J244">
        <v>2</v>
      </c>
      <c r="K244" t="s">
        <v>1396</v>
      </c>
      <c r="L244" s="2">
        <v>45174</v>
      </c>
      <c r="M244" s="6">
        <v>0.41129629629629627</v>
      </c>
      <c r="N244" t="s">
        <v>1281</v>
      </c>
      <c r="O244" s="2">
        <v>45176</v>
      </c>
      <c r="P244" s="6">
        <v>0.37385416666666665</v>
      </c>
      <c r="Q244" t="s">
        <v>137</v>
      </c>
      <c r="R244" t="s">
        <v>401</v>
      </c>
      <c r="S244" t="s">
        <v>1005</v>
      </c>
      <c r="T244" t="s">
        <v>731</v>
      </c>
      <c r="U244">
        <v>9</v>
      </c>
      <c r="V244">
        <v>8</v>
      </c>
      <c r="W244">
        <v>2</v>
      </c>
      <c r="X244">
        <v>20</v>
      </c>
      <c r="Y244" t="s">
        <v>653</v>
      </c>
      <c r="Z244" t="s">
        <v>633</v>
      </c>
      <c r="AA244">
        <v>697</v>
      </c>
      <c r="AB244">
        <v>1394</v>
      </c>
      <c r="AC244" t="s">
        <v>401</v>
      </c>
    </row>
    <row r="245" spans="1:29" x14ac:dyDescent="0.35">
      <c r="A245" t="s">
        <v>52</v>
      </c>
      <c r="B245" t="s">
        <v>53</v>
      </c>
      <c r="C245" t="s">
        <v>17</v>
      </c>
      <c r="D245">
        <v>919921125624</v>
      </c>
      <c r="E245" t="s">
        <v>54</v>
      </c>
      <c r="F245" t="s">
        <v>19</v>
      </c>
      <c r="G245">
        <v>242</v>
      </c>
      <c r="H245" t="s">
        <v>52</v>
      </c>
      <c r="I245">
        <v>21</v>
      </c>
      <c r="J245">
        <v>1</v>
      </c>
      <c r="K245" t="s">
        <v>1354</v>
      </c>
      <c r="L245" s="2">
        <v>45161</v>
      </c>
      <c r="M245" s="6">
        <v>0.43386574074074075</v>
      </c>
      <c r="N245" t="s">
        <v>1367</v>
      </c>
      <c r="O245" s="2">
        <v>45169</v>
      </c>
      <c r="P245" s="6">
        <v>0.66842592592592598</v>
      </c>
      <c r="Q245" t="s">
        <v>426</v>
      </c>
      <c r="R245" t="s">
        <v>409</v>
      </c>
      <c r="S245" t="s">
        <v>887</v>
      </c>
      <c r="T245" t="s">
        <v>715</v>
      </c>
      <c r="U245">
        <v>10</v>
      </c>
      <c r="V245">
        <v>16</v>
      </c>
      <c r="W245">
        <v>8</v>
      </c>
      <c r="X245">
        <v>21</v>
      </c>
      <c r="Y245" t="s">
        <v>654</v>
      </c>
      <c r="Z245" t="s">
        <v>633</v>
      </c>
      <c r="AA245">
        <v>1561</v>
      </c>
      <c r="AB245">
        <v>1561</v>
      </c>
      <c r="AC245" t="s">
        <v>409</v>
      </c>
    </row>
    <row r="246" spans="1:29" x14ac:dyDescent="0.35">
      <c r="A246" t="s">
        <v>175</v>
      </c>
      <c r="B246" t="s">
        <v>176</v>
      </c>
      <c r="C246" t="s">
        <v>145</v>
      </c>
      <c r="D246">
        <v>2544865070</v>
      </c>
      <c r="E246" t="s">
        <v>177</v>
      </c>
      <c r="F246" t="s">
        <v>10</v>
      </c>
      <c r="G246">
        <v>243</v>
      </c>
      <c r="H246" t="s">
        <v>175</v>
      </c>
      <c r="I246">
        <v>3</v>
      </c>
      <c r="J246">
        <v>1</v>
      </c>
      <c r="K246" t="s">
        <v>1387</v>
      </c>
      <c r="L246" s="2">
        <v>44962</v>
      </c>
      <c r="M246" s="6">
        <v>0.86848379629629635</v>
      </c>
      <c r="N246" t="s">
        <v>1355</v>
      </c>
      <c r="O246" s="2">
        <v>44967</v>
      </c>
      <c r="P246" s="6">
        <v>0.52145833333333336</v>
      </c>
      <c r="Q246" t="s">
        <v>529</v>
      </c>
      <c r="R246" t="s">
        <v>407</v>
      </c>
      <c r="S246" t="s">
        <v>712</v>
      </c>
      <c r="T246" t="s">
        <v>720</v>
      </c>
      <c r="U246">
        <v>20</v>
      </c>
      <c r="V246">
        <v>12</v>
      </c>
      <c r="W246">
        <v>5</v>
      </c>
      <c r="X246">
        <v>3</v>
      </c>
      <c r="Y246" t="s">
        <v>632</v>
      </c>
      <c r="Z246" t="s">
        <v>633</v>
      </c>
      <c r="AA246">
        <v>1534</v>
      </c>
      <c r="AB246">
        <v>1534</v>
      </c>
      <c r="AC246" t="s">
        <v>407</v>
      </c>
    </row>
    <row r="247" spans="1:29" x14ac:dyDescent="0.35">
      <c r="A247" t="s">
        <v>167</v>
      </c>
      <c r="B247" t="s">
        <v>168</v>
      </c>
      <c r="C247" t="s">
        <v>169</v>
      </c>
      <c r="D247">
        <v>625408216</v>
      </c>
      <c r="E247" t="s">
        <v>170</v>
      </c>
      <c r="F247" t="s">
        <v>19</v>
      </c>
      <c r="G247">
        <v>244</v>
      </c>
      <c r="H247" t="s">
        <v>167</v>
      </c>
      <c r="I247">
        <v>65</v>
      </c>
      <c r="J247">
        <v>3</v>
      </c>
      <c r="K247" t="s">
        <v>1463</v>
      </c>
      <c r="L247" s="2">
        <v>45005</v>
      </c>
      <c r="M247" s="6">
        <v>0.62917824074074069</v>
      </c>
      <c r="N247" t="s">
        <v>1462</v>
      </c>
      <c r="O247" s="2">
        <v>45015</v>
      </c>
      <c r="P247" s="6">
        <v>0.29629629629629628</v>
      </c>
      <c r="Q247" t="s">
        <v>196</v>
      </c>
      <c r="R247" t="s">
        <v>424</v>
      </c>
      <c r="S247" t="s">
        <v>839</v>
      </c>
      <c r="T247" t="s">
        <v>727</v>
      </c>
      <c r="U247">
        <v>15</v>
      </c>
      <c r="V247">
        <v>7</v>
      </c>
      <c r="W247">
        <v>10</v>
      </c>
      <c r="X247">
        <v>65</v>
      </c>
      <c r="Y247" t="s">
        <v>697</v>
      </c>
      <c r="Z247" t="s">
        <v>409</v>
      </c>
      <c r="AA247">
        <v>1895</v>
      </c>
      <c r="AB247">
        <v>5685</v>
      </c>
      <c r="AC247" t="s">
        <v>424</v>
      </c>
    </row>
    <row r="248" spans="1:29" x14ac:dyDescent="0.35">
      <c r="A248" t="s">
        <v>83</v>
      </c>
      <c r="B248" t="s">
        <v>84</v>
      </c>
      <c r="C248" t="s">
        <v>85</v>
      </c>
      <c r="D248">
        <v>1731643700</v>
      </c>
      <c r="E248" t="s">
        <v>86</v>
      </c>
      <c r="F248" t="s">
        <v>19</v>
      </c>
      <c r="G248">
        <v>245</v>
      </c>
      <c r="H248" t="s">
        <v>83</v>
      </c>
      <c r="I248">
        <v>50</v>
      </c>
      <c r="J248">
        <v>3</v>
      </c>
      <c r="K248" t="s">
        <v>1245</v>
      </c>
      <c r="L248" s="2">
        <v>44990</v>
      </c>
      <c r="M248" s="6">
        <v>0.26766203703703706</v>
      </c>
      <c r="N248" t="s">
        <v>1318</v>
      </c>
      <c r="O248" s="2">
        <v>44996</v>
      </c>
      <c r="P248" s="6">
        <v>0.39618055555555554</v>
      </c>
      <c r="Q248" t="s">
        <v>117</v>
      </c>
      <c r="R248" t="s">
        <v>414</v>
      </c>
      <c r="S248" t="s">
        <v>839</v>
      </c>
      <c r="T248" t="s">
        <v>720</v>
      </c>
      <c r="U248">
        <v>6</v>
      </c>
      <c r="V248">
        <v>9</v>
      </c>
      <c r="W248">
        <v>6</v>
      </c>
      <c r="X248">
        <v>50</v>
      </c>
      <c r="Y248" t="s">
        <v>683</v>
      </c>
      <c r="Z248" t="s">
        <v>631</v>
      </c>
      <c r="AA248">
        <v>422</v>
      </c>
      <c r="AB248">
        <v>1266</v>
      </c>
      <c r="AC248" t="s">
        <v>414</v>
      </c>
    </row>
    <row r="249" spans="1:29" x14ac:dyDescent="0.35">
      <c r="A249" t="s">
        <v>71</v>
      </c>
      <c r="B249" t="s">
        <v>72</v>
      </c>
      <c r="C249" t="s">
        <v>73</v>
      </c>
      <c r="D249">
        <v>912738556486</v>
      </c>
      <c r="E249" t="s">
        <v>74</v>
      </c>
      <c r="F249" t="s">
        <v>19</v>
      </c>
      <c r="G249">
        <v>246</v>
      </c>
      <c r="H249" t="s">
        <v>71</v>
      </c>
      <c r="I249">
        <v>69</v>
      </c>
      <c r="J249">
        <v>5</v>
      </c>
      <c r="K249" t="s">
        <v>1258</v>
      </c>
      <c r="L249" s="2">
        <v>44985</v>
      </c>
      <c r="M249" s="6">
        <v>0.97538194444444448</v>
      </c>
      <c r="N249" t="s">
        <v>1317</v>
      </c>
      <c r="O249" s="2">
        <v>44993</v>
      </c>
      <c r="P249" s="6">
        <v>2.6956018518518518E-2</v>
      </c>
      <c r="Q249" t="s">
        <v>180</v>
      </c>
      <c r="R249" t="s">
        <v>414</v>
      </c>
      <c r="S249" t="s">
        <v>712</v>
      </c>
      <c r="T249" t="s">
        <v>731</v>
      </c>
      <c r="U249">
        <v>23</v>
      </c>
      <c r="V249">
        <v>0</v>
      </c>
      <c r="W249">
        <v>8</v>
      </c>
      <c r="X249">
        <v>69</v>
      </c>
      <c r="Y249" t="s">
        <v>701</v>
      </c>
      <c r="Z249" t="s">
        <v>638</v>
      </c>
      <c r="AA249">
        <v>998</v>
      </c>
      <c r="AB249">
        <v>4990</v>
      </c>
      <c r="AC249" t="s">
        <v>414</v>
      </c>
    </row>
    <row r="250" spans="1:29" x14ac:dyDescent="0.35">
      <c r="A250" t="s">
        <v>209</v>
      </c>
      <c r="B250" t="s">
        <v>210</v>
      </c>
      <c r="C250" t="s">
        <v>211</v>
      </c>
      <c r="D250">
        <v>5846932069</v>
      </c>
      <c r="E250" t="s">
        <v>212</v>
      </c>
      <c r="F250" t="s">
        <v>19</v>
      </c>
      <c r="G250">
        <v>247</v>
      </c>
      <c r="H250" t="s">
        <v>209</v>
      </c>
      <c r="I250">
        <v>23</v>
      </c>
      <c r="J250">
        <v>4</v>
      </c>
      <c r="K250" t="s">
        <v>1464</v>
      </c>
      <c r="L250" s="2">
        <v>45210</v>
      </c>
      <c r="M250" s="6">
        <v>0.24916666666666668</v>
      </c>
      <c r="N250" t="s">
        <v>1465</v>
      </c>
      <c r="O250" s="2">
        <v>45215</v>
      </c>
      <c r="P250" s="6">
        <v>0.12414351851851851</v>
      </c>
      <c r="Q250" t="s">
        <v>530</v>
      </c>
      <c r="R250" t="s">
        <v>401</v>
      </c>
      <c r="S250" t="s">
        <v>1006</v>
      </c>
      <c r="T250" t="s">
        <v>715</v>
      </c>
      <c r="U250">
        <v>5</v>
      </c>
      <c r="V250">
        <v>2</v>
      </c>
      <c r="W250">
        <v>5</v>
      </c>
      <c r="X250">
        <v>23</v>
      </c>
      <c r="Y250" t="s">
        <v>656</v>
      </c>
      <c r="Z250" t="s">
        <v>635</v>
      </c>
      <c r="AA250">
        <v>1098</v>
      </c>
      <c r="AB250">
        <v>4392</v>
      </c>
      <c r="AC250" t="s">
        <v>401</v>
      </c>
    </row>
    <row r="251" spans="1:29" x14ac:dyDescent="0.35">
      <c r="A251" t="s">
        <v>178</v>
      </c>
      <c r="B251" t="s">
        <v>179</v>
      </c>
      <c r="C251" t="s">
        <v>180</v>
      </c>
      <c r="D251">
        <v>9843970658</v>
      </c>
      <c r="E251" t="s">
        <v>181</v>
      </c>
      <c r="F251" t="s">
        <v>19</v>
      </c>
      <c r="G251">
        <v>248</v>
      </c>
      <c r="H251" t="s">
        <v>178</v>
      </c>
      <c r="I251">
        <v>19</v>
      </c>
      <c r="J251">
        <v>5</v>
      </c>
      <c r="K251" t="s">
        <v>1262</v>
      </c>
      <c r="L251" s="2">
        <v>44965</v>
      </c>
      <c r="M251" s="6">
        <v>0.36366898148148147</v>
      </c>
      <c r="N251" t="s">
        <v>1355</v>
      </c>
      <c r="O251" s="2">
        <v>44967</v>
      </c>
      <c r="P251" s="6">
        <v>0.17709490740740741</v>
      </c>
      <c r="Q251" t="s">
        <v>531</v>
      </c>
      <c r="R251" t="s">
        <v>407</v>
      </c>
      <c r="S251" t="s">
        <v>712</v>
      </c>
      <c r="T251" t="s">
        <v>715</v>
      </c>
      <c r="U251">
        <v>8</v>
      </c>
      <c r="V251">
        <v>4</v>
      </c>
      <c r="W251">
        <v>2</v>
      </c>
      <c r="X251">
        <v>19</v>
      </c>
      <c r="Y251" t="s">
        <v>652</v>
      </c>
      <c r="Z251" t="s">
        <v>644</v>
      </c>
      <c r="AA251">
        <v>1234</v>
      </c>
      <c r="AB251">
        <v>6170</v>
      </c>
      <c r="AC251" t="s">
        <v>407</v>
      </c>
    </row>
    <row r="252" spans="1:29" x14ac:dyDescent="0.35">
      <c r="A252" t="s">
        <v>15</v>
      </c>
      <c r="B252" t="s">
        <v>16</v>
      </c>
      <c r="C252" t="s">
        <v>17</v>
      </c>
      <c r="D252">
        <v>7400208126</v>
      </c>
      <c r="E252" t="s">
        <v>18</v>
      </c>
      <c r="F252" t="s">
        <v>19</v>
      </c>
      <c r="G252">
        <v>249</v>
      </c>
      <c r="H252" t="s">
        <v>15</v>
      </c>
      <c r="I252">
        <v>14</v>
      </c>
      <c r="J252">
        <v>2</v>
      </c>
      <c r="K252" t="s">
        <v>1466</v>
      </c>
      <c r="L252" s="2">
        <v>45179</v>
      </c>
      <c r="M252" s="6">
        <v>0.93212962962962964</v>
      </c>
      <c r="N252" t="s">
        <v>1467</v>
      </c>
      <c r="O252" s="2">
        <v>45188</v>
      </c>
      <c r="P252" s="6">
        <v>0.9705555555555555</v>
      </c>
      <c r="Q252" t="s">
        <v>510</v>
      </c>
      <c r="R252" t="s">
        <v>405</v>
      </c>
      <c r="S252" t="s">
        <v>1005</v>
      </c>
      <c r="T252" t="s">
        <v>720</v>
      </c>
      <c r="U252">
        <v>22</v>
      </c>
      <c r="V252">
        <v>23</v>
      </c>
      <c r="W252">
        <v>9</v>
      </c>
      <c r="X252">
        <v>14</v>
      </c>
      <c r="Y252" t="s">
        <v>647</v>
      </c>
      <c r="Z252" t="s">
        <v>633</v>
      </c>
      <c r="AA252">
        <v>1915</v>
      </c>
      <c r="AB252">
        <v>3830</v>
      </c>
      <c r="AC252" t="s">
        <v>405</v>
      </c>
    </row>
    <row r="253" spans="1:29" x14ac:dyDescent="0.35">
      <c r="A253" t="s">
        <v>337</v>
      </c>
      <c r="B253" t="s">
        <v>338</v>
      </c>
      <c r="C253" t="s">
        <v>339</v>
      </c>
      <c r="D253">
        <v>9628920018</v>
      </c>
      <c r="E253" t="s">
        <v>340</v>
      </c>
      <c r="F253" t="s">
        <v>10</v>
      </c>
      <c r="G253">
        <v>250</v>
      </c>
      <c r="H253" t="s">
        <v>337</v>
      </c>
      <c r="I253">
        <v>37</v>
      </c>
      <c r="J253">
        <v>5</v>
      </c>
      <c r="K253" t="s">
        <v>1255</v>
      </c>
      <c r="L253" s="2">
        <v>45238</v>
      </c>
      <c r="M253" s="6">
        <v>0.63017361111111114</v>
      </c>
      <c r="N253" t="s">
        <v>1252</v>
      </c>
      <c r="O253" s="2">
        <v>45239</v>
      </c>
      <c r="P253" s="6">
        <v>6.3958333333333339E-2</v>
      </c>
      <c r="Q253" t="s">
        <v>532</v>
      </c>
      <c r="R253" t="s">
        <v>403</v>
      </c>
      <c r="S253" t="s">
        <v>948</v>
      </c>
      <c r="T253" t="s">
        <v>715</v>
      </c>
      <c r="U253">
        <v>15</v>
      </c>
      <c r="V253">
        <v>1</v>
      </c>
      <c r="W253">
        <v>1</v>
      </c>
      <c r="X253">
        <v>37</v>
      </c>
      <c r="Y253" t="s">
        <v>670</v>
      </c>
      <c r="Z253" t="s">
        <v>633</v>
      </c>
      <c r="AA253">
        <v>1428</v>
      </c>
      <c r="AB253">
        <v>7140</v>
      </c>
      <c r="AC253" t="s">
        <v>403</v>
      </c>
    </row>
    <row r="254" spans="1:29" x14ac:dyDescent="0.35">
      <c r="A254" t="s">
        <v>205</v>
      </c>
      <c r="B254" t="s">
        <v>206</v>
      </c>
      <c r="C254" t="s">
        <v>207</v>
      </c>
      <c r="D254">
        <v>911200621501</v>
      </c>
      <c r="E254" t="s">
        <v>208</v>
      </c>
      <c r="F254" t="s">
        <v>10</v>
      </c>
      <c r="G254">
        <v>251</v>
      </c>
      <c r="H254" t="s">
        <v>205</v>
      </c>
      <c r="I254">
        <v>7</v>
      </c>
      <c r="J254">
        <v>4</v>
      </c>
      <c r="K254" t="s">
        <v>1258</v>
      </c>
      <c r="L254" s="2">
        <v>44985</v>
      </c>
      <c r="M254" s="6">
        <v>2.2083333333333333E-2</v>
      </c>
      <c r="N254" t="s">
        <v>1300</v>
      </c>
      <c r="O254" s="2">
        <v>44987</v>
      </c>
      <c r="P254" s="6">
        <v>1.3703703703703704E-2</v>
      </c>
      <c r="Q254" t="s">
        <v>702</v>
      </c>
      <c r="R254" t="s">
        <v>414</v>
      </c>
      <c r="S254" t="s">
        <v>712</v>
      </c>
      <c r="T254" t="s">
        <v>731</v>
      </c>
      <c r="U254">
        <v>0</v>
      </c>
      <c r="V254">
        <v>0</v>
      </c>
      <c r="W254">
        <v>2</v>
      </c>
      <c r="X254">
        <v>7</v>
      </c>
      <c r="Y254" t="s">
        <v>639</v>
      </c>
      <c r="Z254" t="s">
        <v>629</v>
      </c>
      <c r="AA254">
        <v>409</v>
      </c>
      <c r="AB254">
        <v>1636</v>
      </c>
      <c r="AC254" t="s">
        <v>414</v>
      </c>
    </row>
    <row r="255" spans="1:29" x14ac:dyDescent="0.35">
      <c r="A255" t="s">
        <v>163</v>
      </c>
      <c r="B255" t="s">
        <v>164</v>
      </c>
      <c r="C255" t="s">
        <v>165</v>
      </c>
      <c r="D255">
        <v>918810621361</v>
      </c>
      <c r="E255" t="s">
        <v>166</v>
      </c>
      <c r="F255" t="s">
        <v>10</v>
      </c>
      <c r="G255">
        <v>252</v>
      </c>
      <c r="H255" t="s">
        <v>163</v>
      </c>
      <c r="I255">
        <v>69</v>
      </c>
      <c r="J255">
        <v>2</v>
      </c>
      <c r="K255" t="s">
        <v>1261</v>
      </c>
      <c r="L255" s="2">
        <v>44983</v>
      </c>
      <c r="M255" s="6">
        <v>0.23712962962962963</v>
      </c>
      <c r="N255" t="s">
        <v>1258</v>
      </c>
      <c r="O255" s="2">
        <v>44985</v>
      </c>
      <c r="P255" s="6">
        <v>0.34115740740740741</v>
      </c>
      <c r="Q255" t="s">
        <v>428</v>
      </c>
      <c r="R255" t="s">
        <v>414</v>
      </c>
      <c r="S255" t="s">
        <v>712</v>
      </c>
      <c r="T255" t="s">
        <v>720</v>
      </c>
      <c r="U255">
        <v>5</v>
      </c>
      <c r="V255">
        <v>8</v>
      </c>
      <c r="W255">
        <v>2</v>
      </c>
      <c r="X255">
        <v>69</v>
      </c>
      <c r="Y255" t="s">
        <v>701</v>
      </c>
      <c r="Z255" t="s">
        <v>638</v>
      </c>
      <c r="AA255">
        <v>998</v>
      </c>
      <c r="AB255">
        <v>1996</v>
      </c>
      <c r="AC255" t="s">
        <v>414</v>
      </c>
    </row>
    <row r="256" spans="1:29" x14ac:dyDescent="0.35">
      <c r="A256" t="s">
        <v>44</v>
      </c>
      <c r="B256" t="s">
        <v>45</v>
      </c>
      <c r="C256" t="s">
        <v>46</v>
      </c>
      <c r="D256">
        <v>1608833065</v>
      </c>
      <c r="E256" t="s">
        <v>47</v>
      </c>
      <c r="F256" t="s">
        <v>19</v>
      </c>
      <c r="G256">
        <v>253</v>
      </c>
      <c r="H256" t="s">
        <v>44</v>
      </c>
      <c r="I256">
        <v>68</v>
      </c>
      <c r="J256">
        <v>2</v>
      </c>
      <c r="K256" t="s">
        <v>1330</v>
      </c>
      <c r="L256" s="2">
        <v>44969</v>
      </c>
      <c r="M256" s="6">
        <v>0.60053240740740743</v>
      </c>
      <c r="N256" t="s">
        <v>1324</v>
      </c>
      <c r="O256" s="2">
        <v>44971</v>
      </c>
      <c r="P256" s="6">
        <v>0.23572916666666666</v>
      </c>
      <c r="Q256" t="s">
        <v>533</v>
      </c>
      <c r="R256" t="s">
        <v>407</v>
      </c>
      <c r="S256" t="s">
        <v>712</v>
      </c>
      <c r="T256" t="s">
        <v>720</v>
      </c>
      <c r="U256">
        <v>14</v>
      </c>
      <c r="V256">
        <v>5</v>
      </c>
      <c r="W256">
        <v>2</v>
      </c>
      <c r="X256">
        <v>68</v>
      </c>
      <c r="Y256" t="s">
        <v>700</v>
      </c>
      <c r="Z256" t="s">
        <v>629</v>
      </c>
      <c r="AA256">
        <v>597</v>
      </c>
      <c r="AB256">
        <v>1194</v>
      </c>
      <c r="AC256" t="s">
        <v>407</v>
      </c>
    </row>
    <row r="257" spans="1:29" x14ac:dyDescent="0.35">
      <c r="A257" t="s">
        <v>362</v>
      </c>
      <c r="B257" t="s">
        <v>363</v>
      </c>
      <c r="C257" t="s">
        <v>364</v>
      </c>
      <c r="D257">
        <v>912783169130</v>
      </c>
      <c r="E257" t="s">
        <v>365</v>
      </c>
      <c r="F257" t="s">
        <v>19</v>
      </c>
      <c r="G257">
        <v>254</v>
      </c>
      <c r="H257" t="s">
        <v>362</v>
      </c>
      <c r="I257">
        <v>1</v>
      </c>
      <c r="J257">
        <v>5</v>
      </c>
      <c r="K257" t="s">
        <v>1468</v>
      </c>
      <c r="L257" s="2">
        <v>45114</v>
      </c>
      <c r="M257" s="6">
        <v>6.7592592592592591E-3</v>
      </c>
      <c r="N257" t="s">
        <v>1469</v>
      </c>
      <c r="O257" s="2">
        <v>45122</v>
      </c>
      <c r="P257" s="6">
        <v>0.22765046296296296</v>
      </c>
      <c r="Q257" t="s">
        <v>311</v>
      </c>
      <c r="R257" t="s">
        <v>424</v>
      </c>
      <c r="S257" t="s">
        <v>998</v>
      </c>
      <c r="T257" t="s">
        <v>717</v>
      </c>
      <c r="U257">
        <v>0</v>
      </c>
      <c r="V257">
        <v>5</v>
      </c>
      <c r="W257">
        <v>8</v>
      </c>
      <c r="X257">
        <v>1</v>
      </c>
      <c r="Y257" t="s">
        <v>628</v>
      </c>
      <c r="Z257" t="s">
        <v>629</v>
      </c>
      <c r="AA257">
        <v>1935</v>
      </c>
      <c r="AB257">
        <v>9675</v>
      </c>
      <c r="AC257" t="s">
        <v>424</v>
      </c>
    </row>
    <row r="258" spans="1:29" x14ac:dyDescent="0.35">
      <c r="A258" t="s">
        <v>359</v>
      </c>
      <c r="B258" t="s">
        <v>360</v>
      </c>
      <c r="C258" t="s">
        <v>149</v>
      </c>
      <c r="D258">
        <v>918918356963</v>
      </c>
      <c r="E258" t="s">
        <v>361</v>
      </c>
      <c r="F258" t="s">
        <v>19</v>
      </c>
      <c r="G258">
        <v>255</v>
      </c>
      <c r="H258" t="s">
        <v>359</v>
      </c>
      <c r="I258">
        <v>45</v>
      </c>
      <c r="J258">
        <v>2</v>
      </c>
      <c r="K258" t="s">
        <v>1470</v>
      </c>
      <c r="L258" s="2">
        <v>45287</v>
      </c>
      <c r="M258" s="6">
        <v>0.15457175925925926</v>
      </c>
      <c r="N258" t="s">
        <v>1471</v>
      </c>
      <c r="O258" s="2">
        <v>45297</v>
      </c>
      <c r="P258" s="6">
        <v>0.39113425925925926</v>
      </c>
      <c r="Q258" t="s">
        <v>522</v>
      </c>
      <c r="R258" t="s">
        <v>405</v>
      </c>
      <c r="S258" t="s">
        <v>996</v>
      </c>
      <c r="T258" t="s">
        <v>715</v>
      </c>
      <c r="U258">
        <v>3</v>
      </c>
      <c r="V258">
        <v>9</v>
      </c>
      <c r="W258">
        <v>10</v>
      </c>
      <c r="X258">
        <v>45</v>
      </c>
      <c r="Y258" t="s">
        <v>678</v>
      </c>
      <c r="Z258" t="s">
        <v>409</v>
      </c>
      <c r="AA258">
        <v>722</v>
      </c>
      <c r="AB258">
        <v>1444</v>
      </c>
      <c r="AC258" t="s">
        <v>405</v>
      </c>
    </row>
    <row r="259" spans="1:29" x14ac:dyDescent="0.35">
      <c r="A259" t="s">
        <v>256</v>
      </c>
      <c r="B259" t="s">
        <v>257</v>
      </c>
      <c r="C259" t="s">
        <v>258</v>
      </c>
      <c r="D259">
        <v>9753056313</v>
      </c>
      <c r="E259" t="s">
        <v>259</v>
      </c>
      <c r="F259" t="s">
        <v>19</v>
      </c>
      <c r="G259">
        <v>256</v>
      </c>
      <c r="H259" t="s">
        <v>256</v>
      </c>
      <c r="I259">
        <v>4</v>
      </c>
      <c r="J259">
        <v>5</v>
      </c>
      <c r="K259" t="s">
        <v>1374</v>
      </c>
      <c r="L259" s="2">
        <v>45236</v>
      </c>
      <c r="M259" s="6">
        <v>0.80126157407407406</v>
      </c>
      <c r="N259" t="s">
        <v>1301</v>
      </c>
      <c r="O259" s="2">
        <v>45244</v>
      </c>
      <c r="P259" s="6">
        <v>0.75410879629629635</v>
      </c>
      <c r="Q259" t="s">
        <v>522</v>
      </c>
      <c r="R259" t="s">
        <v>403</v>
      </c>
      <c r="S259" t="s">
        <v>948</v>
      </c>
      <c r="T259" t="s">
        <v>727</v>
      </c>
      <c r="U259">
        <v>19</v>
      </c>
      <c r="V259">
        <v>18</v>
      </c>
      <c r="W259">
        <v>8</v>
      </c>
      <c r="X259">
        <v>4</v>
      </c>
      <c r="Y259" t="s">
        <v>634</v>
      </c>
      <c r="Z259" t="s">
        <v>635</v>
      </c>
      <c r="AA259">
        <v>1199</v>
      </c>
      <c r="AB259">
        <v>5995</v>
      </c>
      <c r="AC259" t="s">
        <v>403</v>
      </c>
    </row>
    <row r="260" spans="1:29" x14ac:dyDescent="0.35">
      <c r="A260" t="s">
        <v>302</v>
      </c>
      <c r="B260" t="s">
        <v>303</v>
      </c>
      <c r="C260" t="s">
        <v>8</v>
      </c>
      <c r="D260">
        <v>910413737551</v>
      </c>
      <c r="E260" t="s">
        <v>304</v>
      </c>
      <c r="F260" t="s">
        <v>10</v>
      </c>
      <c r="G260">
        <v>257</v>
      </c>
      <c r="H260" t="s">
        <v>302</v>
      </c>
      <c r="I260">
        <v>21</v>
      </c>
      <c r="J260">
        <v>3</v>
      </c>
      <c r="K260" t="s">
        <v>1282</v>
      </c>
      <c r="L260" s="2">
        <v>45160</v>
      </c>
      <c r="M260" s="6">
        <v>0.65484953703703708</v>
      </c>
      <c r="N260" t="s">
        <v>1425</v>
      </c>
      <c r="O260" s="2">
        <v>45162</v>
      </c>
      <c r="P260" s="6">
        <v>0.94420138888888894</v>
      </c>
      <c r="Q260" t="s">
        <v>38</v>
      </c>
      <c r="R260" t="s">
        <v>409</v>
      </c>
      <c r="S260" t="s">
        <v>887</v>
      </c>
      <c r="T260" t="s">
        <v>731</v>
      </c>
      <c r="U260">
        <v>15</v>
      </c>
      <c r="V260">
        <v>22</v>
      </c>
      <c r="W260">
        <v>2</v>
      </c>
      <c r="X260">
        <v>21</v>
      </c>
      <c r="Y260" t="s">
        <v>654</v>
      </c>
      <c r="Z260" t="s">
        <v>633</v>
      </c>
      <c r="AA260">
        <v>1561</v>
      </c>
      <c r="AB260">
        <v>4683</v>
      </c>
      <c r="AC260" t="s">
        <v>409</v>
      </c>
    </row>
    <row r="261" spans="1:29" x14ac:dyDescent="0.35">
      <c r="A261" t="s">
        <v>178</v>
      </c>
      <c r="B261" t="s">
        <v>179</v>
      </c>
      <c r="C261" t="s">
        <v>180</v>
      </c>
      <c r="D261">
        <v>9843970658</v>
      </c>
      <c r="E261" t="s">
        <v>181</v>
      </c>
      <c r="F261" t="s">
        <v>19</v>
      </c>
      <c r="G261">
        <v>258</v>
      </c>
      <c r="H261" t="s">
        <v>178</v>
      </c>
      <c r="I261">
        <v>46</v>
      </c>
      <c r="J261">
        <v>5</v>
      </c>
      <c r="K261" t="s">
        <v>1472</v>
      </c>
      <c r="L261" s="2">
        <v>45032</v>
      </c>
      <c r="M261" s="6">
        <v>0.23656250000000001</v>
      </c>
      <c r="N261" t="s">
        <v>1473</v>
      </c>
      <c r="O261" s="2">
        <v>45036</v>
      </c>
      <c r="P261" s="6">
        <v>0.83717592592592593</v>
      </c>
      <c r="Q261" t="s">
        <v>491</v>
      </c>
      <c r="R261" t="s">
        <v>401</v>
      </c>
      <c r="S261" t="s">
        <v>997</v>
      </c>
      <c r="T261" t="s">
        <v>720</v>
      </c>
      <c r="U261">
        <v>5</v>
      </c>
      <c r="V261">
        <v>20</v>
      </c>
      <c r="W261">
        <v>4</v>
      </c>
      <c r="X261">
        <v>46</v>
      </c>
      <c r="Y261" t="s">
        <v>679</v>
      </c>
      <c r="Z261" t="s">
        <v>638</v>
      </c>
      <c r="AA261">
        <v>758</v>
      </c>
      <c r="AB261">
        <v>3790</v>
      </c>
      <c r="AC261" t="s">
        <v>401</v>
      </c>
    </row>
    <row r="262" spans="1:29" x14ac:dyDescent="0.35">
      <c r="A262" t="s">
        <v>6</v>
      </c>
      <c r="B262" t="s">
        <v>7</v>
      </c>
      <c r="C262" t="s">
        <v>8</v>
      </c>
      <c r="D262">
        <v>917193971454</v>
      </c>
      <c r="E262" t="s">
        <v>9</v>
      </c>
      <c r="F262" t="s">
        <v>10</v>
      </c>
      <c r="G262">
        <v>259</v>
      </c>
      <c r="H262" t="s">
        <v>6</v>
      </c>
      <c r="I262">
        <v>62</v>
      </c>
      <c r="J262">
        <v>1</v>
      </c>
      <c r="K262" t="s">
        <v>1245</v>
      </c>
      <c r="L262" s="2">
        <v>44990</v>
      </c>
      <c r="M262" s="6">
        <v>0.64020833333333338</v>
      </c>
      <c r="N262" t="s">
        <v>1401</v>
      </c>
      <c r="O262" s="2">
        <v>44995</v>
      </c>
      <c r="P262" s="6">
        <v>2.7893518518518519E-3</v>
      </c>
      <c r="Q262" t="s">
        <v>408</v>
      </c>
      <c r="R262" t="s">
        <v>414</v>
      </c>
      <c r="S262" t="s">
        <v>839</v>
      </c>
      <c r="T262" t="s">
        <v>720</v>
      </c>
      <c r="U262">
        <v>15</v>
      </c>
      <c r="V262">
        <v>0</v>
      </c>
      <c r="W262">
        <v>5</v>
      </c>
      <c r="X262">
        <v>62</v>
      </c>
      <c r="Y262" t="s">
        <v>694</v>
      </c>
      <c r="Z262" t="s">
        <v>633</v>
      </c>
      <c r="AA262">
        <v>1356</v>
      </c>
      <c r="AB262">
        <v>1356</v>
      </c>
      <c r="AC262" t="s">
        <v>414</v>
      </c>
    </row>
    <row r="263" spans="1:29" x14ac:dyDescent="0.35">
      <c r="A263" t="s">
        <v>389</v>
      </c>
      <c r="B263" t="s">
        <v>390</v>
      </c>
      <c r="C263" t="s">
        <v>391</v>
      </c>
      <c r="D263">
        <v>919478540370</v>
      </c>
      <c r="E263" t="s">
        <v>392</v>
      </c>
      <c r="F263" t="s">
        <v>10</v>
      </c>
      <c r="G263">
        <v>260</v>
      </c>
      <c r="H263" t="s">
        <v>389</v>
      </c>
      <c r="I263">
        <v>69</v>
      </c>
      <c r="J263">
        <v>5</v>
      </c>
      <c r="K263" t="s">
        <v>1267</v>
      </c>
      <c r="L263" s="2">
        <v>44991</v>
      </c>
      <c r="M263" s="6">
        <v>0.54596064814814815</v>
      </c>
      <c r="N263" t="s">
        <v>1424</v>
      </c>
      <c r="O263" s="2">
        <v>45001</v>
      </c>
      <c r="P263" s="6">
        <v>0.93229166666666663</v>
      </c>
      <c r="Q263" t="s">
        <v>239</v>
      </c>
      <c r="R263" t="s">
        <v>414</v>
      </c>
      <c r="S263" t="s">
        <v>839</v>
      </c>
      <c r="T263" t="s">
        <v>727</v>
      </c>
      <c r="U263">
        <v>13</v>
      </c>
      <c r="V263">
        <v>22</v>
      </c>
      <c r="W263">
        <v>10</v>
      </c>
      <c r="X263">
        <v>69</v>
      </c>
      <c r="Y263" t="s">
        <v>701</v>
      </c>
      <c r="Z263" t="s">
        <v>638</v>
      </c>
      <c r="AA263">
        <v>998</v>
      </c>
      <c r="AB263">
        <v>4990</v>
      </c>
      <c r="AC263" t="s">
        <v>414</v>
      </c>
    </row>
    <row r="264" spans="1:29" x14ac:dyDescent="0.35">
      <c r="A264" t="s">
        <v>167</v>
      </c>
      <c r="B264" t="s">
        <v>168</v>
      </c>
      <c r="C264" t="s">
        <v>169</v>
      </c>
      <c r="D264">
        <v>625408216</v>
      </c>
      <c r="E264" t="s">
        <v>170</v>
      </c>
      <c r="F264" t="s">
        <v>19</v>
      </c>
      <c r="G264">
        <v>261</v>
      </c>
      <c r="H264" t="s">
        <v>167</v>
      </c>
      <c r="I264">
        <v>37</v>
      </c>
      <c r="J264">
        <v>3</v>
      </c>
      <c r="K264" t="s">
        <v>1374</v>
      </c>
      <c r="L264" s="2">
        <v>45236</v>
      </c>
      <c r="M264" s="6">
        <v>0.58599537037037042</v>
      </c>
      <c r="N264" t="s">
        <v>1257</v>
      </c>
      <c r="O264" s="2">
        <v>45242</v>
      </c>
      <c r="P264" s="6">
        <v>0.84568287037037038</v>
      </c>
      <c r="Q264" t="s">
        <v>262</v>
      </c>
      <c r="R264" t="s">
        <v>403</v>
      </c>
      <c r="S264" t="s">
        <v>948</v>
      </c>
      <c r="T264" t="s">
        <v>727</v>
      </c>
      <c r="U264">
        <v>14</v>
      </c>
      <c r="V264">
        <v>20</v>
      </c>
      <c r="W264">
        <v>6</v>
      </c>
      <c r="X264">
        <v>37</v>
      </c>
      <c r="Y264" t="s">
        <v>670</v>
      </c>
      <c r="Z264" t="s">
        <v>633</v>
      </c>
      <c r="AA264">
        <v>1428</v>
      </c>
      <c r="AB264">
        <v>4284</v>
      </c>
      <c r="AC264" t="s">
        <v>403</v>
      </c>
    </row>
    <row r="265" spans="1:29" x14ac:dyDescent="0.35">
      <c r="A265" t="s">
        <v>155</v>
      </c>
      <c r="B265" t="s">
        <v>156</v>
      </c>
      <c r="C265" t="s">
        <v>157</v>
      </c>
      <c r="D265">
        <v>2847411902</v>
      </c>
      <c r="E265" t="s">
        <v>158</v>
      </c>
      <c r="F265" t="s">
        <v>10</v>
      </c>
      <c r="G265">
        <v>262</v>
      </c>
      <c r="H265" t="s">
        <v>155</v>
      </c>
      <c r="I265">
        <v>49</v>
      </c>
      <c r="J265">
        <v>3</v>
      </c>
      <c r="K265" t="s">
        <v>1383</v>
      </c>
      <c r="L265" s="2">
        <v>44964</v>
      </c>
      <c r="M265" s="6">
        <v>0.33699074074074076</v>
      </c>
      <c r="N265" t="s">
        <v>1272</v>
      </c>
      <c r="O265" s="2">
        <v>44968</v>
      </c>
      <c r="P265" s="6">
        <v>4.6493055555555558E-2</v>
      </c>
      <c r="Q265" t="s">
        <v>534</v>
      </c>
      <c r="R265" t="s">
        <v>407</v>
      </c>
      <c r="S265" t="s">
        <v>712</v>
      </c>
      <c r="T265" t="s">
        <v>731</v>
      </c>
      <c r="U265">
        <v>8</v>
      </c>
      <c r="V265">
        <v>1</v>
      </c>
      <c r="W265">
        <v>4</v>
      </c>
      <c r="X265">
        <v>49</v>
      </c>
      <c r="Y265" t="s">
        <v>682</v>
      </c>
      <c r="Z265" t="s">
        <v>633</v>
      </c>
      <c r="AA265">
        <v>903</v>
      </c>
      <c r="AB265">
        <v>2709</v>
      </c>
      <c r="AC265" t="s">
        <v>407</v>
      </c>
    </row>
    <row r="266" spans="1:29" x14ac:dyDescent="0.35">
      <c r="A266" t="s">
        <v>317</v>
      </c>
      <c r="B266" t="s">
        <v>318</v>
      </c>
      <c r="C266" t="s">
        <v>319</v>
      </c>
      <c r="D266">
        <v>4987395025</v>
      </c>
      <c r="E266" t="s">
        <v>320</v>
      </c>
      <c r="F266" t="s">
        <v>19</v>
      </c>
      <c r="G266">
        <v>263</v>
      </c>
      <c r="H266" t="s">
        <v>317</v>
      </c>
      <c r="I266">
        <v>57</v>
      </c>
      <c r="J266">
        <v>4</v>
      </c>
      <c r="K266" t="s">
        <v>1268</v>
      </c>
      <c r="L266" s="2">
        <v>44997</v>
      </c>
      <c r="M266" s="6">
        <v>0.3994212962962963</v>
      </c>
      <c r="N266" t="s">
        <v>1380</v>
      </c>
      <c r="O266" s="2">
        <v>44998</v>
      </c>
      <c r="P266" s="6">
        <v>0.64028935185185187</v>
      </c>
      <c r="Q266" t="s">
        <v>450</v>
      </c>
      <c r="R266" t="s">
        <v>405</v>
      </c>
      <c r="S266" t="s">
        <v>839</v>
      </c>
      <c r="T266" t="s">
        <v>720</v>
      </c>
      <c r="U266">
        <v>9</v>
      </c>
      <c r="V266">
        <v>15</v>
      </c>
      <c r="W266">
        <v>1</v>
      </c>
      <c r="X266">
        <v>57</v>
      </c>
      <c r="Y266" t="s">
        <v>689</v>
      </c>
      <c r="Z266" t="s">
        <v>633</v>
      </c>
      <c r="AA266">
        <v>1582</v>
      </c>
      <c r="AB266">
        <v>6328</v>
      </c>
      <c r="AC266" t="s">
        <v>405</v>
      </c>
    </row>
    <row r="267" spans="1:29" x14ac:dyDescent="0.35">
      <c r="A267" t="s">
        <v>44</v>
      </c>
      <c r="B267" t="s">
        <v>45</v>
      </c>
      <c r="C267" t="s">
        <v>46</v>
      </c>
      <c r="D267">
        <v>1608833065</v>
      </c>
      <c r="E267" t="s">
        <v>47</v>
      </c>
      <c r="F267" t="s">
        <v>19</v>
      </c>
      <c r="G267">
        <v>264</v>
      </c>
      <c r="H267" t="s">
        <v>44</v>
      </c>
      <c r="I267">
        <v>52</v>
      </c>
      <c r="J267">
        <v>3</v>
      </c>
      <c r="K267" t="s">
        <v>1329</v>
      </c>
      <c r="L267" s="2">
        <v>44966</v>
      </c>
      <c r="M267" s="6">
        <v>0.2328587962962963</v>
      </c>
      <c r="N267" t="s">
        <v>1273</v>
      </c>
      <c r="O267" s="2">
        <v>44975</v>
      </c>
      <c r="P267" s="6">
        <v>0.65539351851851857</v>
      </c>
      <c r="Q267" t="s">
        <v>431</v>
      </c>
      <c r="R267" t="s">
        <v>407</v>
      </c>
      <c r="S267" t="s">
        <v>712</v>
      </c>
      <c r="T267" t="s">
        <v>740</v>
      </c>
      <c r="U267">
        <v>5</v>
      </c>
      <c r="V267">
        <v>15</v>
      </c>
      <c r="W267">
        <v>9</v>
      </c>
      <c r="X267">
        <v>52</v>
      </c>
      <c r="Y267" t="s">
        <v>685</v>
      </c>
      <c r="Z267" t="s">
        <v>409</v>
      </c>
      <c r="AA267">
        <v>236</v>
      </c>
      <c r="AB267">
        <v>708</v>
      </c>
      <c r="AC267" t="s">
        <v>407</v>
      </c>
    </row>
    <row r="268" spans="1:29" x14ac:dyDescent="0.35">
      <c r="A268" t="s">
        <v>237</v>
      </c>
      <c r="B268" t="s">
        <v>238</v>
      </c>
      <c r="C268" t="s">
        <v>239</v>
      </c>
      <c r="D268">
        <v>214103009</v>
      </c>
      <c r="E268" t="s">
        <v>240</v>
      </c>
      <c r="F268" t="s">
        <v>19</v>
      </c>
      <c r="G268">
        <v>265</v>
      </c>
      <c r="H268" t="s">
        <v>237</v>
      </c>
      <c r="I268">
        <v>58</v>
      </c>
      <c r="J268">
        <v>1</v>
      </c>
      <c r="K268" t="s">
        <v>1355</v>
      </c>
      <c r="L268" s="2">
        <v>44967</v>
      </c>
      <c r="M268" s="6">
        <v>0.88701388888888888</v>
      </c>
      <c r="N268" t="s">
        <v>1273</v>
      </c>
      <c r="O268" s="2">
        <v>44975</v>
      </c>
      <c r="P268" s="6">
        <v>0.26982638888888888</v>
      </c>
      <c r="Q268" t="s">
        <v>530</v>
      </c>
      <c r="R268" t="s">
        <v>407</v>
      </c>
      <c r="S268" t="s">
        <v>712</v>
      </c>
      <c r="T268" t="s">
        <v>717</v>
      </c>
      <c r="U268">
        <v>21</v>
      </c>
      <c r="V268">
        <v>6</v>
      </c>
      <c r="W268">
        <v>8</v>
      </c>
      <c r="X268">
        <v>58</v>
      </c>
      <c r="Y268" t="s">
        <v>690</v>
      </c>
      <c r="Z268" t="s">
        <v>638</v>
      </c>
      <c r="AA268">
        <v>1492</v>
      </c>
      <c r="AB268">
        <v>1492</v>
      </c>
      <c r="AC268" t="s">
        <v>407</v>
      </c>
    </row>
    <row r="269" spans="1:29" x14ac:dyDescent="0.35">
      <c r="A269" t="s">
        <v>155</v>
      </c>
      <c r="B269" t="s">
        <v>156</v>
      </c>
      <c r="C269" t="s">
        <v>157</v>
      </c>
      <c r="D269">
        <v>2847411902</v>
      </c>
      <c r="E269" t="s">
        <v>158</v>
      </c>
      <c r="F269" t="s">
        <v>10</v>
      </c>
      <c r="G269">
        <v>266</v>
      </c>
      <c r="H269" t="s">
        <v>155</v>
      </c>
      <c r="I269">
        <v>36</v>
      </c>
      <c r="J269">
        <v>1</v>
      </c>
      <c r="K269" t="s">
        <v>1474</v>
      </c>
      <c r="L269" s="2">
        <v>45058</v>
      </c>
      <c r="M269" s="6">
        <v>0.57425925925925925</v>
      </c>
      <c r="N269" t="s">
        <v>1293</v>
      </c>
      <c r="O269" s="2">
        <v>45059</v>
      </c>
      <c r="P269" s="6">
        <v>0.80565972222222226</v>
      </c>
      <c r="Q269" t="s">
        <v>535</v>
      </c>
      <c r="R269" t="s">
        <v>405</v>
      </c>
      <c r="S269" t="s">
        <v>999</v>
      </c>
      <c r="T269" t="s">
        <v>717</v>
      </c>
      <c r="U269">
        <v>13</v>
      </c>
      <c r="V269">
        <v>19</v>
      </c>
      <c r="W269">
        <v>1</v>
      </c>
      <c r="X269">
        <v>36</v>
      </c>
      <c r="Y269" t="s">
        <v>669</v>
      </c>
      <c r="Z269" t="s">
        <v>631</v>
      </c>
      <c r="AA269">
        <v>203</v>
      </c>
      <c r="AB269">
        <v>203</v>
      </c>
      <c r="AC269" t="s">
        <v>405</v>
      </c>
    </row>
    <row r="270" spans="1:29" x14ac:dyDescent="0.35">
      <c r="A270" t="s">
        <v>220</v>
      </c>
      <c r="B270" t="s">
        <v>221</v>
      </c>
      <c r="C270" t="s">
        <v>200</v>
      </c>
      <c r="D270">
        <v>2007986762</v>
      </c>
      <c r="E270" t="s">
        <v>222</v>
      </c>
      <c r="F270" t="s">
        <v>19</v>
      </c>
      <c r="G270">
        <v>267</v>
      </c>
      <c r="H270" t="s">
        <v>220</v>
      </c>
      <c r="I270">
        <v>35</v>
      </c>
      <c r="J270">
        <v>3</v>
      </c>
      <c r="K270" t="s">
        <v>1260</v>
      </c>
      <c r="L270" s="2">
        <v>44989</v>
      </c>
      <c r="M270" s="6">
        <v>0.56871527777777775</v>
      </c>
      <c r="N270" t="s">
        <v>1268</v>
      </c>
      <c r="O270" s="2">
        <v>44997</v>
      </c>
      <c r="P270" s="6">
        <v>0.16111111111111112</v>
      </c>
      <c r="Q270" t="s">
        <v>536</v>
      </c>
      <c r="R270" t="s">
        <v>414</v>
      </c>
      <c r="S270" t="s">
        <v>839</v>
      </c>
      <c r="T270" t="s">
        <v>713</v>
      </c>
      <c r="U270">
        <v>13</v>
      </c>
      <c r="V270">
        <v>3</v>
      </c>
      <c r="W270">
        <v>8</v>
      </c>
      <c r="X270">
        <v>35</v>
      </c>
      <c r="Y270" t="s">
        <v>668</v>
      </c>
      <c r="Z270" t="s">
        <v>633</v>
      </c>
      <c r="AA270">
        <v>1865</v>
      </c>
      <c r="AB270">
        <v>5595</v>
      </c>
      <c r="AC270" t="s">
        <v>414</v>
      </c>
    </row>
    <row r="271" spans="1:29" x14ac:dyDescent="0.35">
      <c r="A271" t="s">
        <v>213</v>
      </c>
      <c r="B271" t="s">
        <v>214</v>
      </c>
      <c r="C271" t="s">
        <v>215</v>
      </c>
      <c r="D271">
        <v>918068004996</v>
      </c>
      <c r="E271" t="s">
        <v>216</v>
      </c>
      <c r="F271" t="s">
        <v>10</v>
      </c>
      <c r="G271">
        <v>268</v>
      </c>
      <c r="H271" t="s">
        <v>213</v>
      </c>
      <c r="I271">
        <v>38</v>
      </c>
      <c r="J271">
        <v>1</v>
      </c>
      <c r="K271" t="s">
        <v>1475</v>
      </c>
      <c r="L271" s="2">
        <v>45152</v>
      </c>
      <c r="M271" s="6">
        <v>0.32359953703703703</v>
      </c>
      <c r="N271" t="s">
        <v>1354</v>
      </c>
      <c r="O271" s="2">
        <v>45161</v>
      </c>
      <c r="P271" s="6">
        <v>0.70381944444444444</v>
      </c>
      <c r="Q271" t="s">
        <v>432</v>
      </c>
      <c r="R271" t="s">
        <v>405</v>
      </c>
      <c r="S271" t="s">
        <v>887</v>
      </c>
      <c r="T271" t="s">
        <v>727</v>
      </c>
      <c r="U271">
        <v>7</v>
      </c>
      <c r="V271">
        <v>16</v>
      </c>
      <c r="W271">
        <v>9</v>
      </c>
      <c r="X271">
        <v>38</v>
      </c>
      <c r="Y271" t="s">
        <v>671</v>
      </c>
      <c r="Z271" t="s">
        <v>638</v>
      </c>
      <c r="AA271">
        <v>562</v>
      </c>
      <c r="AB271">
        <v>562</v>
      </c>
      <c r="AC271" t="s">
        <v>405</v>
      </c>
    </row>
    <row r="272" spans="1:29" x14ac:dyDescent="0.35">
      <c r="A272" t="s">
        <v>99</v>
      </c>
      <c r="B272" t="s">
        <v>100</v>
      </c>
      <c r="C272" t="s">
        <v>101</v>
      </c>
      <c r="D272">
        <v>910316756360</v>
      </c>
      <c r="E272" t="s">
        <v>102</v>
      </c>
      <c r="F272" t="s">
        <v>10</v>
      </c>
      <c r="G272">
        <v>269</v>
      </c>
      <c r="H272" t="s">
        <v>99</v>
      </c>
      <c r="I272">
        <v>36</v>
      </c>
      <c r="J272">
        <v>1</v>
      </c>
      <c r="K272" t="s">
        <v>1476</v>
      </c>
      <c r="L272" s="2">
        <v>45224</v>
      </c>
      <c r="M272" s="6">
        <v>5.0138888888888886E-2</v>
      </c>
      <c r="N272" t="s">
        <v>1477</v>
      </c>
      <c r="O272" s="2">
        <v>45225</v>
      </c>
      <c r="P272" s="6">
        <v>0.74876157407407407</v>
      </c>
      <c r="Q272" t="s">
        <v>537</v>
      </c>
      <c r="R272" t="s">
        <v>405</v>
      </c>
      <c r="S272" t="s">
        <v>1006</v>
      </c>
      <c r="T272" t="s">
        <v>715</v>
      </c>
      <c r="U272">
        <v>1</v>
      </c>
      <c r="V272">
        <v>17</v>
      </c>
      <c r="W272">
        <v>1</v>
      </c>
      <c r="X272">
        <v>36</v>
      </c>
      <c r="Y272" t="s">
        <v>669</v>
      </c>
      <c r="Z272" t="s">
        <v>631</v>
      </c>
      <c r="AA272">
        <v>203</v>
      </c>
      <c r="AB272">
        <v>203</v>
      </c>
      <c r="AC272" t="s">
        <v>405</v>
      </c>
    </row>
    <row r="273" spans="1:29" x14ac:dyDescent="0.35">
      <c r="A273" t="s">
        <v>329</v>
      </c>
      <c r="B273" t="s">
        <v>330</v>
      </c>
      <c r="C273" t="s">
        <v>331</v>
      </c>
      <c r="D273">
        <v>912205603376</v>
      </c>
      <c r="E273" t="s">
        <v>332</v>
      </c>
      <c r="F273" t="s">
        <v>19</v>
      </c>
      <c r="G273">
        <v>270</v>
      </c>
      <c r="H273" t="s">
        <v>329</v>
      </c>
      <c r="I273">
        <v>21</v>
      </c>
      <c r="J273">
        <v>5</v>
      </c>
      <c r="K273" t="s">
        <v>1282</v>
      </c>
      <c r="L273" s="2">
        <v>45160</v>
      </c>
      <c r="M273" s="6">
        <v>0.84825231481481478</v>
      </c>
      <c r="N273" t="s">
        <v>1342</v>
      </c>
      <c r="O273" s="2">
        <v>45170</v>
      </c>
      <c r="P273" s="6">
        <v>0.66943287037037036</v>
      </c>
      <c r="Q273" t="s">
        <v>459</v>
      </c>
      <c r="R273" t="s">
        <v>409</v>
      </c>
      <c r="S273" t="s">
        <v>887</v>
      </c>
      <c r="T273" t="s">
        <v>731</v>
      </c>
      <c r="U273">
        <v>20</v>
      </c>
      <c r="V273">
        <v>16</v>
      </c>
      <c r="W273">
        <v>10</v>
      </c>
      <c r="X273">
        <v>21</v>
      </c>
      <c r="Y273" t="s">
        <v>654</v>
      </c>
      <c r="Z273" t="s">
        <v>633</v>
      </c>
      <c r="AA273">
        <v>1561</v>
      </c>
      <c r="AB273">
        <v>7805</v>
      </c>
      <c r="AC273" t="s">
        <v>409</v>
      </c>
    </row>
    <row r="274" spans="1:29" x14ac:dyDescent="0.35">
      <c r="A274" t="s">
        <v>159</v>
      </c>
      <c r="B274" t="s">
        <v>160</v>
      </c>
      <c r="C274" t="s">
        <v>161</v>
      </c>
      <c r="D274">
        <v>918804850295</v>
      </c>
      <c r="E274" t="s">
        <v>162</v>
      </c>
      <c r="F274" t="s">
        <v>19</v>
      </c>
      <c r="G274">
        <v>271</v>
      </c>
      <c r="H274" t="s">
        <v>159</v>
      </c>
      <c r="I274">
        <v>36</v>
      </c>
      <c r="J274">
        <v>5</v>
      </c>
      <c r="K274" t="s">
        <v>1450</v>
      </c>
      <c r="L274" s="2">
        <v>45100</v>
      </c>
      <c r="M274" s="6">
        <v>0.76923611111111112</v>
      </c>
      <c r="N274" t="s">
        <v>1421</v>
      </c>
      <c r="O274" s="2">
        <v>45107</v>
      </c>
      <c r="P274" s="6">
        <v>0.76394675925925926</v>
      </c>
      <c r="Q274" t="s">
        <v>538</v>
      </c>
      <c r="R274" t="s">
        <v>405</v>
      </c>
      <c r="S274" t="s">
        <v>1000</v>
      </c>
      <c r="T274" t="s">
        <v>717</v>
      </c>
      <c r="U274">
        <v>18</v>
      </c>
      <c r="V274">
        <v>18</v>
      </c>
      <c r="W274">
        <v>7</v>
      </c>
      <c r="X274">
        <v>36</v>
      </c>
      <c r="Y274" t="s">
        <v>669</v>
      </c>
      <c r="Z274" t="s">
        <v>631</v>
      </c>
      <c r="AA274">
        <v>203</v>
      </c>
      <c r="AB274">
        <v>1015</v>
      </c>
      <c r="AC274" t="s">
        <v>405</v>
      </c>
    </row>
    <row r="275" spans="1:29" x14ac:dyDescent="0.35">
      <c r="A275" t="s">
        <v>67</v>
      </c>
      <c r="B275" t="s">
        <v>68</v>
      </c>
      <c r="C275" t="s">
        <v>69</v>
      </c>
      <c r="D275">
        <v>8482992702</v>
      </c>
      <c r="E275" t="s">
        <v>70</v>
      </c>
      <c r="F275" t="s">
        <v>19</v>
      </c>
      <c r="G275">
        <v>272</v>
      </c>
      <c r="H275" t="s">
        <v>67</v>
      </c>
      <c r="I275">
        <v>12</v>
      </c>
      <c r="J275">
        <v>1</v>
      </c>
      <c r="K275" t="s">
        <v>1478</v>
      </c>
      <c r="L275" s="2">
        <v>45024</v>
      </c>
      <c r="M275" s="6">
        <v>0.40283564814814815</v>
      </c>
      <c r="N275" t="s">
        <v>1363</v>
      </c>
      <c r="O275" s="2">
        <v>45034</v>
      </c>
      <c r="P275" s="6">
        <v>0.84300925925925929</v>
      </c>
      <c r="Q275" t="s">
        <v>490</v>
      </c>
      <c r="R275" t="s">
        <v>401</v>
      </c>
      <c r="S275" t="s">
        <v>997</v>
      </c>
      <c r="T275" t="s">
        <v>713</v>
      </c>
      <c r="U275">
        <v>9</v>
      </c>
      <c r="V275">
        <v>20</v>
      </c>
      <c r="W275">
        <v>10</v>
      </c>
      <c r="X275">
        <v>12</v>
      </c>
      <c r="Y275" t="s">
        <v>645</v>
      </c>
      <c r="Z275" t="s">
        <v>631</v>
      </c>
      <c r="AA275">
        <v>672</v>
      </c>
      <c r="AB275">
        <v>672</v>
      </c>
      <c r="AC275" t="s">
        <v>401</v>
      </c>
    </row>
    <row r="276" spans="1:29" x14ac:dyDescent="0.35">
      <c r="A276" t="s">
        <v>190</v>
      </c>
      <c r="B276" t="s">
        <v>191</v>
      </c>
      <c r="C276" t="s">
        <v>192</v>
      </c>
      <c r="D276">
        <v>910798274175</v>
      </c>
      <c r="E276" t="s">
        <v>193</v>
      </c>
      <c r="F276" t="s">
        <v>19</v>
      </c>
      <c r="G276">
        <v>273</v>
      </c>
      <c r="H276" t="s">
        <v>190</v>
      </c>
      <c r="I276">
        <v>10</v>
      </c>
      <c r="J276">
        <v>2</v>
      </c>
      <c r="K276" t="s">
        <v>1431</v>
      </c>
      <c r="L276" s="2">
        <v>45252</v>
      </c>
      <c r="M276" s="6">
        <v>0.67540509259259263</v>
      </c>
      <c r="N276" t="s">
        <v>1479</v>
      </c>
      <c r="O276" s="2">
        <v>45254</v>
      </c>
      <c r="P276" s="6">
        <v>7.8333333333333338E-2</v>
      </c>
      <c r="Q276" t="s">
        <v>419</v>
      </c>
      <c r="R276" t="s">
        <v>405</v>
      </c>
      <c r="S276" t="s">
        <v>948</v>
      </c>
      <c r="T276" t="s">
        <v>715</v>
      </c>
      <c r="U276">
        <v>16</v>
      </c>
      <c r="V276">
        <v>1</v>
      </c>
      <c r="W276">
        <v>2</v>
      </c>
      <c r="X276">
        <v>10</v>
      </c>
      <c r="Y276" t="s">
        <v>642</v>
      </c>
      <c r="Z276" t="s">
        <v>638</v>
      </c>
      <c r="AA276">
        <v>259</v>
      </c>
      <c r="AB276">
        <v>518</v>
      </c>
      <c r="AC276" t="s">
        <v>405</v>
      </c>
    </row>
    <row r="277" spans="1:29" x14ac:dyDescent="0.35">
      <c r="A277" t="s">
        <v>305</v>
      </c>
      <c r="B277" t="s">
        <v>306</v>
      </c>
      <c r="C277" t="s">
        <v>307</v>
      </c>
      <c r="D277">
        <v>3005266310</v>
      </c>
      <c r="E277" t="s">
        <v>308</v>
      </c>
      <c r="F277" t="s">
        <v>10</v>
      </c>
      <c r="G277">
        <v>274</v>
      </c>
      <c r="H277" t="s">
        <v>305</v>
      </c>
      <c r="I277">
        <v>41</v>
      </c>
      <c r="J277">
        <v>5</v>
      </c>
      <c r="K277" t="s">
        <v>1303</v>
      </c>
      <c r="L277" s="2">
        <v>45232</v>
      </c>
      <c r="M277" s="6">
        <v>0.27628472222222222</v>
      </c>
      <c r="N277" t="s">
        <v>1257</v>
      </c>
      <c r="O277" s="2">
        <v>45242</v>
      </c>
      <c r="P277" s="6">
        <v>0.87055555555555553</v>
      </c>
      <c r="Q277" t="s">
        <v>537</v>
      </c>
      <c r="R277" t="s">
        <v>403</v>
      </c>
      <c r="S277" t="s">
        <v>948</v>
      </c>
      <c r="T277" t="s">
        <v>740</v>
      </c>
      <c r="U277">
        <v>6</v>
      </c>
      <c r="V277">
        <v>20</v>
      </c>
      <c r="W277">
        <v>10</v>
      </c>
      <c r="X277">
        <v>41</v>
      </c>
      <c r="Y277" t="s">
        <v>674</v>
      </c>
      <c r="Z277" t="s">
        <v>635</v>
      </c>
      <c r="AA277">
        <v>1977</v>
      </c>
      <c r="AB277">
        <v>9885</v>
      </c>
      <c r="AC277" t="s">
        <v>403</v>
      </c>
    </row>
    <row r="278" spans="1:29" x14ac:dyDescent="0.35">
      <c r="A278" t="s">
        <v>115</v>
      </c>
      <c r="B278" t="s">
        <v>116</v>
      </c>
      <c r="C278" t="s">
        <v>117</v>
      </c>
      <c r="D278">
        <v>2539728317</v>
      </c>
      <c r="E278" t="s">
        <v>118</v>
      </c>
      <c r="F278" t="s">
        <v>10</v>
      </c>
      <c r="G278">
        <v>275</v>
      </c>
      <c r="H278" t="s">
        <v>115</v>
      </c>
      <c r="I278">
        <v>29</v>
      </c>
      <c r="J278">
        <v>1</v>
      </c>
      <c r="K278" t="s">
        <v>1300</v>
      </c>
      <c r="L278" s="2">
        <v>44987</v>
      </c>
      <c r="M278" s="6">
        <v>0.17623842592592592</v>
      </c>
      <c r="N278" t="s">
        <v>1245</v>
      </c>
      <c r="O278" s="2">
        <v>44990</v>
      </c>
      <c r="P278" s="6">
        <v>5.392361111111111E-2</v>
      </c>
      <c r="Q278" t="s">
        <v>539</v>
      </c>
      <c r="R278" t="s">
        <v>414</v>
      </c>
      <c r="S278" t="s">
        <v>839</v>
      </c>
      <c r="T278" t="s">
        <v>740</v>
      </c>
      <c r="U278">
        <v>4</v>
      </c>
      <c r="V278">
        <v>1</v>
      </c>
      <c r="W278">
        <v>3</v>
      </c>
      <c r="X278">
        <v>29</v>
      </c>
      <c r="Y278" t="s">
        <v>662</v>
      </c>
      <c r="Z278" t="s">
        <v>633</v>
      </c>
      <c r="AA278">
        <v>1252</v>
      </c>
      <c r="AB278">
        <v>1252</v>
      </c>
      <c r="AC278" t="s">
        <v>414</v>
      </c>
    </row>
    <row r="279" spans="1:29" x14ac:dyDescent="0.35">
      <c r="A279" t="s">
        <v>256</v>
      </c>
      <c r="B279" t="s">
        <v>257</v>
      </c>
      <c r="C279" t="s">
        <v>258</v>
      </c>
      <c r="D279">
        <v>9753056313</v>
      </c>
      <c r="E279" t="s">
        <v>259</v>
      </c>
      <c r="F279" t="s">
        <v>19</v>
      </c>
      <c r="G279">
        <v>276</v>
      </c>
      <c r="H279" t="s">
        <v>256</v>
      </c>
      <c r="I279">
        <v>15</v>
      </c>
      <c r="J279">
        <v>2</v>
      </c>
      <c r="K279" t="s">
        <v>1480</v>
      </c>
      <c r="L279" s="2">
        <v>45074</v>
      </c>
      <c r="M279" s="6">
        <v>6.5347222222222223E-2</v>
      </c>
      <c r="N279" t="s">
        <v>1315</v>
      </c>
      <c r="O279" s="2">
        <v>45078</v>
      </c>
      <c r="P279" s="6">
        <v>0.29552083333333334</v>
      </c>
      <c r="Q279" t="s">
        <v>540</v>
      </c>
      <c r="R279" t="s">
        <v>401</v>
      </c>
      <c r="S279" t="s">
        <v>999</v>
      </c>
      <c r="T279" t="s">
        <v>720</v>
      </c>
      <c r="U279">
        <v>1</v>
      </c>
      <c r="V279">
        <v>7</v>
      </c>
      <c r="W279">
        <v>4</v>
      </c>
      <c r="X279">
        <v>15</v>
      </c>
      <c r="Y279" t="s">
        <v>648</v>
      </c>
      <c r="Z279" t="s">
        <v>409</v>
      </c>
      <c r="AA279">
        <v>1488</v>
      </c>
      <c r="AB279">
        <v>2976</v>
      </c>
      <c r="AC279" t="s">
        <v>401</v>
      </c>
    </row>
    <row r="280" spans="1:29" x14ac:dyDescent="0.35">
      <c r="A280" t="s">
        <v>244</v>
      </c>
      <c r="B280" t="s">
        <v>245</v>
      </c>
      <c r="C280" t="s">
        <v>246</v>
      </c>
      <c r="D280">
        <v>915915082470</v>
      </c>
      <c r="E280" t="s">
        <v>247</v>
      </c>
      <c r="F280" t="s">
        <v>19</v>
      </c>
      <c r="G280">
        <v>277</v>
      </c>
      <c r="H280" t="s">
        <v>244</v>
      </c>
      <c r="I280">
        <v>34</v>
      </c>
      <c r="J280">
        <v>5</v>
      </c>
      <c r="K280" t="s">
        <v>1354</v>
      </c>
      <c r="L280" s="2">
        <v>45161</v>
      </c>
      <c r="M280" s="6">
        <v>0.8032407407407407</v>
      </c>
      <c r="N280" t="s">
        <v>1280</v>
      </c>
      <c r="O280" s="2">
        <v>45167</v>
      </c>
      <c r="P280" s="6">
        <v>0.65993055555555558</v>
      </c>
      <c r="Q280" t="s">
        <v>311</v>
      </c>
      <c r="R280" t="s">
        <v>409</v>
      </c>
      <c r="S280" t="s">
        <v>887</v>
      </c>
      <c r="T280" t="s">
        <v>715</v>
      </c>
      <c r="U280">
        <v>19</v>
      </c>
      <c r="V280">
        <v>15</v>
      </c>
      <c r="W280">
        <v>6</v>
      </c>
      <c r="X280">
        <v>34</v>
      </c>
      <c r="Y280" t="s">
        <v>667</v>
      </c>
      <c r="Z280" t="s">
        <v>629</v>
      </c>
      <c r="AA280">
        <v>1335</v>
      </c>
      <c r="AB280">
        <v>6675</v>
      </c>
      <c r="AC280" t="s">
        <v>409</v>
      </c>
    </row>
    <row r="281" spans="1:29" x14ac:dyDescent="0.35">
      <c r="A281" t="s">
        <v>178</v>
      </c>
      <c r="B281" t="s">
        <v>179</v>
      </c>
      <c r="C281" t="s">
        <v>180</v>
      </c>
      <c r="D281">
        <v>9843970658</v>
      </c>
      <c r="E281" t="s">
        <v>181</v>
      </c>
      <c r="F281" t="s">
        <v>19</v>
      </c>
      <c r="G281">
        <v>278</v>
      </c>
      <c r="H281" t="s">
        <v>178</v>
      </c>
      <c r="I281">
        <v>1</v>
      </c>
      <c r="J281">
        <v>2</v>
      </c>
      <c r="K281" t="s">
        <v>1481</v>
      </c>
      <c r="L281" s="2">
        <v>45097</v>
      </c>
      <c r="M281" s="6">
        <v>0.98185185185185186</v>
      </c>
      <c r="N281" t="s">
        <v>1482</v>
      </c>
      <c r="O281" s="2">
        <v>45101</v>
      </c>
      <c r="P281" s="6">
        <v>0.23800925925925925</v>
      </c>
      <c r="Q281" t="s">
        <v>541</v>
      </c>
      <c r="R281" t="s">
        <v>424</v>
      </c>
      <c r="S281" t="s">
        <v>1000</v>
      </c>
      <c r="T281" t="s">
        <v>731</v>
      </c>
      <c r="U281">
        <v>23</v>
      </c>
      <c r="V281">
        <v>5</v>
      </c>
      <c r="W281">
        <v>4</v>
      </c>
      <c r="X281">
        <v>1</v>
      </c>
      <c r="Y281" t="s">
        <v>628</v>
      </c>
      <c r="Z281" t="s">
        <v>629</v>
      </c>
      <c r="AA281">
        <v>1935</v>
      </c>
      <c r="AB281">
        <v>3870</v>
      </c>
      <c r="AC281" t="s">
        <v>424</v>
      </c>
    </row>
    <row r="282" spans="1:29" x14ac:dyDescent="0.35">
      <c r="A282" t="s">
        <v>264</v>
      </c>
      <c r="B282" t="s">
        <v>265</v>
      </c>
      <c r="C282" t="s">
        <v>266</v>
      </c>
      <c r="D282">
        <v>407409251</v>
      </c>
      <c r="E282" t="s">
        <v>267</v>
      </c>
      <c r="F282" t="s">
        <v>19</v>
      </c>
      <c r="G282">
        <v>279</v>
      </c>
      <c r="H282" t="s">
        <v>264</v>
      </c>
      <c r="I282">
        <v>23</v>
      </c>
      <c r="J282">
        <v>4</v>
      </c>
      <c r="K282" t="s">
        <v>1479</v>
      </c>
      <c r="L282" s="2">
        <v>45254</v>
      </c>
      <c r="M282" s="6">
        <v>0.38525462962962964</v>
      </c>
      <c r="N282" t="s">
        <v>1483</v>
      </c>
      <c r="O282" s="2">
        <v>45256</v>
      </c>
      <c r="P282" s="6">
        <v>0.74401620370370369</v>
      </c>
      <c r="Q282" t="s">
        <v>38</v>
      </c>
      <c r="R282" t="s">
        <v>401</v>
      </c>
      <c r="S282" t="s">
        <v>948</v>
      </c>
      <c r="T282" t="s">
        <v>717</v>
      </c>
      <c r="U282">
        <v>9</v>
      </c>
      <c r="V282">
        <v>17</v>
      </c>
      <c r="W282">
        <v>2</v>
      </c>
      <c r="X282">
        <v>23</v>
      </c>
      <c r="Y282" t="s">
        <v>656</v>
      </c>
      <c r="Z282" t="s">
        <v>635</v>
      </c>
      <c r="AA282">
        <v>1098</v>
      </c>
      <c r="AB282">
        <v>4392</v>
      </c>
      <c r="AC282" t="s">
        <v>401</v>
      </c>
    </row>
    <row r="283" spans="1:29" x14ac:dyDescent="0.35">
      <c r="A283" t="s">
        <v>15</v>
      </c>
      <c r="B283" t="s">
        <v>16</v>
      </c>
      <c r="C283" t="s">
        <v>17</v>
      </c>
      <c r="D283">
        <v>7400208126</v>
      </c>
      <c r="E283" t="s">
        <v>18</v>
      </c>
      <c r="F283" t="s">
        <v>19</v>
      </c>
      <c r="G283">
        <v>280</v>
      </c>
      <c r="H283" t="s">
        <v>15</v>
      </c>
      <c r="I283">
        <v>19</v>
      </c>
      <c r="J283">
        <v>3</v>
      </c>
      <c r="K283" t="s">
        <v>1383</v>
      </c>
      <c r="L283" s="2">
        <v>44964</v>
      </c>
      <c r="M283" s="6">
        <v>0.73943287037037042</v>
      </c>
      <c r="N283" t="s">
        <v>1330</v>
      </c>
      <c r="O283" s="2">
        <v>44969</v>
      </c>
      <c r="P283" s="6">
        <v>0.68825231481481486</v>
      </c>
      <c r="Q283" t="s">
        <v>57</v>
      </c>
      <c r="R283" t="s">
        <v>407</v>
      </c>
      <c r="S283" t="s">
        <v>712</v>
      </c>
      <c r="T283" t="s">
        <v>731</v>
      </c>
      <c r="U283">
        <v>17</v>
      </c>
      <c r="V283">
        <v>16</v>
      </c>
      <c r="W283">
        <v>5</v>
      </c>
      <c r="X283">
        <v>19</v>
      </c>
      <c r="Y283" t="s">
        <v>652</v>
      </c>
      <c r="Z283" t="s">
        <v>644</v>
      </c>
      <c r="AA283">
        <v>1234</v>
      </c>
      <c r="AB283">
        <v>3702</v>
      </c>
      <c r="AC283" t="s">
        <v>407</v>
      </c>
    </row>
    <row r="284" spans="1:29" x14ac:dyDescent="0.35">
      <c r="A284" t="s">
        <v>36</v>
      </c>
      <c r="B284" t="s">
        <v>37</v>
      </c>
      <c r="C284" t="s">
        <v>38</v>
      </c>
      <c r="D284">
        <v>7138085704</v>
      </c>
      <c r="E284" t="s">
        <v>39</v>
      </c>
      <c r="F284" t="s">
        <v>10</v>
      </c>
      <c r="G284">
        <v>281</v>
      </c>
      <c r="H284" t="s">
        <v>36</v>
      </c>
      <c r="I284">
        <v>15</v>
      </c>
      <c r="J284">
        <v>3</v>
      </c>
      <c r="K284" t="s">
        <v>1484</v>
      </c>
      <c r="L284" s="2">
        <v>45190</v>
      </c>
      <c r="M284" s="6">
        <v>0.85887731481481477</v>
      </c>
      <c r="N284" t="s">
        <v>1429</v>
      </c>
      <c r="O284" s="2">
        <v>45194</v>
      </c>
      <c r="P284" s="6">
        <v>0.43557870370370372</v>
      </c>
      <c r="Q284" t="s">
        <v>349</v>
      </c>
      <c r="R284" t="s">
        <v>401</v>
      </c>
      <c r="S284" t="s">
        <v>1005</v>
      </c>
      <c r="T284" t="s">
        <v>740</v>
      </c>
      <c r="U284">
        <v>20</v>
      </c>
      <c r="V284">
        <v>10</v>
      </c>
      <c r="W284">
        <v>4</v>
      </c>
      <c r="X284">
        <v>15</v>
      </c>
      <c r="Y284" t="s">
        <v>648</v>
      </c>
      <c r="Z284" t="s">
        <v>409</v>
      </c>
      <c r="AA284">
        <v>1488</v>
      </c>
      <c r="AB284">
        <v>4464</v>
      </c>
      <c r="AC284" t="s">
        <v>401</v>
      </c>
    </row>
    <row r="285" spans="1:29" x14ac:dyDescent="0.35">
      <c r="A285" t="s">
        <v>359</v>
      </c>
      <c r="B285" t="s">
        <v>360</v>
      </c>
      <c r="C285" t="s">
        <v>149</v>
      </c>
      <c r="D285">
        <v>918918356963</v>
      </c>
      <c r="E285" t="s">
        <v>361</v>
      </c>
      <c r="F285" t="s">
        <v>19</v>
      </c>
      <c r="G285">
        <v>282</v>
      </c>
      <c r="H285" t="s">
        <v>359</v>
      </c>
      <c r="I285">
        <v>41</v>
      </c>
      <c r="J285">
        <v>2</v>
      </c>
      <c r="K285" t="s">
        <v>1302</v>
      </c>
      <c r="L285" s="2">
        <v>45241</v>
      </c>
      <c r="M285" s="6">
        <v>0.43112268518518521</v>
      </c>
      <c r="N285" t="s">
        <v>1430</v>
      </c>
      <c r="O285" s="2">
        <v>45249</v>
      </c>
      <c r="P285" s="6">
        <v>0.92476851851851849</v>
      </c>
      <c r="Q285" t="s">
        <v>57</v>
      </c>
      <c r="R285" t="s">
        <v>403</v>
      </c>
      <c r="S285" t="s">
        <v>948</v>
      </c>
      <c r="T285" t="s">
        <v>713</v>
      </c>
      <c r="U285">
        <v>10</v>
      </c>
      <c r="V285">
        <v>22</v>
      </c>
      <c r="W285">
        <v>8</v>
      </c>
      <c r="X285">
        <v>41</v>
      </c>
      <c r="Y285" t="s">
        <v>674</v>
      </c>
      <c r="Z285" t="s">
        <v>635</v>
      </c>
      <c r="AA285">
        <v>1977</v>
      </c>
      <c r="AB285">
        <v>3954</v>
      </c>
      <c r="AC285" t="s">
        <v>403</v>
      </c>
    </row>
    <row r="286" spans="1:29" x14ac:dyDescent="0.35">
      <c r="A286" t="s">
        <v>337</v>
      </c>
      <c r="B286" t="s">
        <v>338</v>
      </c>
      <c r="C286" t="s">
        <v>339</v>
      </c>
      <c r="D286">
        <v>9628920018</v>
      </c>
      <c r="E286" t="s">
        <v>340</v>
      </c>
      <c r="F286" t="s">
        <v>10</v>
      </c>
      <c r="G286">
        <v>283</v>
      </c>
      <c r="H286" t="s">
        <v>337</v>
      </c>
      <c r="I286">
        <v>23</v>
      </c>
      <c r="J286">
        <v>2</v>
      </c>
      <c r="K286" t="s">
        <v>1381</v>
      </c>
      <c r="L286" s="2">
        <v>45253</v>
      </c>
      <c r="M286" s="6">
        <v>0.11914351851851852</v>
      </c>
      <c r="N286" t="s">
        <v>1485</v>
      </c>
      <c r="O286" s="2">
        <v>45260</v>
      </c>
      <c r="P286" s="6">
        <v>0.76504629629629628</v>
      </c>
      <c r="Q286" t="s">
        <v>542</v>
      </c>
      <c r="R286" t="s">
        <v>401</v>
      </c>
      <c r="S286" t="s">
        <v>948</v>
      </c>
      <c r="T286" t="s">
        <v>740</v>
      </c>
      <c r="U286">
        <v>2</v>
      </c>
      <c r="V286">
        <v>18</v>
      </c>
      <c r="W286">
        <v>7</v>
      </c>
      <c r="X286">
        <v>23</v>
      </c>
      <c r="Y286" t="s">
        <v>656</v>
      </c>
      <c r="Z286" t="s">
        <v>635</v>
      </c>
      <c r="AA286">
        <v>1098</v>
      </c>
      <c r="AB286">
        <v>2196</v>
      </c>
      <c r="AC286" t="s">
        <v>401</v>
      </c>
    </row>
    <row r="287" spans="1:29" x14ac:dyDescent="0.35">
      <c r="A287" t="s">
        <v>226</v>
      </c>
      <c r="B287" t="s">
        <v>227</v>
      </c>
      <c r="C287" t="s">
        <v>228</v>
      </c>
      <c r="D287">
        <v>8736997123</v>
      </c>
      <c r="E287" t="s">
        <v>229</v>
      </c>
      <c r="F287" t="s">
        <v>10</v>
      </c>
      <c r="G287">
        <v>284</v>
      </c>
      <c r="H287" t="s">
        <v>226</v>
      </c>
      <c r="I287">
        <v>17</v>
      </c>
      <c r="J287">
        <v>1</v>
      </c>
      <c r="K287" t="s">
        <v>1417</v>
      </c>
      <c r="L287" s="2">
        <v>45148</v>
      </c>
      <c r="M287" s="6">
        <v>0.67574074074074075</v>
      </c>
      <c r="N287" t="s">
        <v>1435</v>
      </c>
      <c r="O287" s="2">
        <v>45154</v>
      </c>
      <c r="P287" s="6">
        <v>0.47357638888888887</v>
      </c>
      <c r="Q287" t="s">
        <v>460</v>
      </c>
      <c r="R287" t="s">
        <v>401</v>
      </c>
      <c r="S287" t="s">
        <v>887</v>
      </c>
      <c r="T287" t="s">
        <v>740</v>
      </c>
      <c r="U287">
        <v>16</v>
      </c>
      <c r="V287">
        <v>11</v>
      </c>
      <c r="W287">
        <v>6</v>
      </c>
      <c r="X287">
        <v>17</v>
      </c>
      <c r="Y287" t="s">
        <v>650</v>
      </c>
      <c r="Z287" t="s">
        <v>629</v>
      </c>
      <c r="AA287">
        <v>1899</v>
      </c>
      <c r="AB287">
        <v>1899</v>
      </c>
      <c r="AC287" t="s">
        <v>401</v>
      </c>
    </row>
    <row r="288" spans="1:29" x14ac:dyDescent="0.35">
      <c r="A288" t="s">
        <v>321</v>
      </c>
      <c r="B288" t="s">
        <v>322</v>
      </c>
      <c r="C288" t="s">
        <v>323</v>
      </c>
      <c r="D288">
        <v>813770782</v>
      </c>
      <c r="E288" t="s">
        <v>324</v>
      </c>
      <c r="F288" t="s">
        <v>10</v>
      </c>
      <c r="G288">
        <v>285</v>
      </c>
      <c r="H288" t="s">
        <v>321</v>
      </c>
      <c r="I288">
        <v>7</v>
      </c>
      <c r="J288">
        <v>5</v>
      </c>
      <c r="K288" t="s">
        <v>1261</v>
      </c>
      <c r="L288" s="2">
        <v>44983</v>
      </c>
      <c r="M288" s="6">
        <v>0.72689814814814813</v>
      </c>
      <c r="N288" t="s">
        <v>1379</v>
      </c>
      <c r="O288" s="2">
        <v>44986</v>
      </c>
      <c r="P288" s="6">
        <v>0.53634259259259254</v>
      </c>
      <c r="Q288" t="s">
        <v>534</v>
      </c>
      <c r="R288" t="s">
        <v>414</v>
      </c>
      <c r="S288" t="s">
        <v>712</v>
      </c>
      <c r="T288" t="s">
        <v>720</v>
      </c>
      <c r="U288">
        <v>17</v>
      </c>
      <c r="V288">
        <v>12</v>
      </c>
      <c r="W288">
        <v>3</v>
      </c>
      <c r="X288">
        <v>7</v>
      </c>
      <c r="Y288" t="s">
        <v>639</v>
      </c>
      <c r="Z288" t="s">
        <v>629</v>
      </c>
      <c r="AA288">
        <v>409</v>
      </c>
      <c r="AB288">
        <v>2045</v>
      </c>
      <c r="AC288" t="s">
        <v>414</v>
      </c>
    </row>
    <row r="289" spans="1:29" x14ac:dyDescent="0.35">
      <c r="A289" t="s">
        <v>382</v>
      </c>
      <c r="B289" t="s">
        <v>383</v>
      </c>
      <c r="C289" t="s">
        <v>384</v>
      </c>
      <c r="D289">
        <v>914461213936</v>
      </c>
      <c r="E289" t="s">
        <v>385</v>
      </c>
      <c r="F289" t="s">
        <v>19</v>
      </c>
      <c r="G289">
        <v>286</v>
      </c>
      <c r="H289" t="s">
        <v>382</v>
      </c>
      <c r="I289">
        <v>50</v>
      </c>
      <c r="J289">
        <v>3</v>
      </c>
      <c r="K289" t="s">
        <v>1267</v>
      </c>
      <c r="L289" s="2">
        <v>44991</v>
      </c>
      <c r="M289" s="6">
        <v>0.83726851851851847</v>
      </c>
      <c r="N289" t="s">
        <v>1268</v>
      </c>
      <c r="O289" s="2">
        <v>44997</v>
      </c>
      <c r="P289" s="6">
        <v>0.11211805555555555</v>
      </c>
      <c r="Q289" t="s">
        <v>543</v>
      </c>
      <c r="R289" t="s">
        <v>414</v>
      </c>
      <c r="S289" t="s">
        <v>839</v>
      </c>
      <c r="T289" t="s">
        <v>727</v>
      </c>
      <c r="U289">
        <v>20</v>
      </c>
      <c r="V289">
        <v>2</v>
      </c>
      <c r="W289">
        <v>6</v>
      </c>
      <c r="X289">
        <v>50</v>
      </c>
      <c r="Y289" t="s">
        <v>683</v>
      </c>
      <c r="Z289" t="s">
        <v>631</v>
      </c>
      <c r="AA289">
        <v>422</v>
      </c>
      <c r="AB289">
        <v>1266</v>
      </c>
      <c r="AC289" t="s">
        <v>414</v>
      </c>
    </row>
    <row r="290" spans="1:29" x14ac:dyDescent="0.35">
      <c r="A290" t="s">
        <v>48</v>
      </c>
      <c r="B290" t="s">
        <v>49</v>
      </c>
      <c r="C290" t="s">
        <v>50</v>
      </c>
      <c r="D290">
        <v>916173563562</v>
      </c>
      <c r="E290" t="s">
        <v>51</v>
      </c>
      <c r="F290" t="s">
        <v>10</v>
      </c>
      <c r="G290">
        <v>287</v>
      </c>
      <c r="H290" t="s">
        <v>48</v>
      </c>
      <c r="I290">
        <v>7</v>
      </c>
      <c r="J290">
        <v>5</v>
      </c>
      <c r="K290" t="s">
        <v>1259</v>
      </c>
      <c r="L290" s="2">
        <v>44988</v>
      </c>
      <c r="M290" s="6">
        <v>0.20421296296296296</v>
      </c>
      <c r="N290" t="s">
        <v>1267</v>
      </c>
      <c r="O290" s="2">
        <v>44991</v>
      </c>
      <c r="P290" s="6">
        <v>0.65274305555555556</v>
      </c>
      <c r="Q290" t="s">
        <v>544</v>
      </c>
      <c r="R290" t="s">
        <v>414</v>
      </c>
      <c r="S290" t="s">
        <v>839</v>
      </c>
      <c r="T290" t="s">
        <v>717</v>
      </c>
      <c r="U290">
        <v>4</v>
      </c>
      <c r="V290">
        <v>15</v>
      </c>
      <c r="W290">
        <v>3</v>
      </c>
      <c r="X290">
        <v>7</v>
      </c>
      <c r="Y290" t="s">
        <v>639</v>
      </c>
      <c r="Z290" t="s">
        <v>629</v>
      </c>
      <c r="AA290">
        <v>409</v>
      </c>
      <c r="AB290">
        <v>2045</v>
      </c>
      <c r="AC290" t="s">
        <v>414</v>
      </c>
    </row>
    <row r="291" spans="1:29" x14ac:dyDescent="0.35">
      <c r="A291" t="s">
        <v>143</v>
      </c>
      <c r="B291" t="s">
        <v>144</v>
      </c>
      <c r="C291" t="s">
        <v>145</v>
      </c>
      <c r="D291">
        <v>916899648374</v>
      </c>
      <c r="E291" t="s">
        <v>146</v>
      </c>
      <c r="F291" t="s">
        <v>19</v>
      </c>
      <c r="G291">
        <v>288</v>
      </c>
      <c r="H291" t="s">
        <v>143</v>
      </c>
      <c r="I291">
        <v>34</v>
      </c>
      <c r="J291">
        <v>2</v>
      </c>
      <c r="K291" t="s">
        <v>1434</v>
      </c>
      <c r="L291" s="2">
        <v>45159</v>
      </c>
      <c r="M291" s="6">
        <v>0.66594907407407411</v>
      </c>
      <c r="N291" t="s">
        <v>1354</v>
      </c>
      <c r="O291" s="2">
        <v>45161</v>
      </c>
      <c r="P291" s="6">
        <v>0.86291666666666667</v>
      </c>
      <c r="Q291" t="s">
        <v>541</v>
      </c>
      <c r="R291" t="s">
        <v>409</v>
      </c>
      <c r="S291" t="s">
        <v>887</v>
      </c>
      <c r="T291" t="s">
        <v>727</v>
      </c>
      <c r="U291">
        <v>15</v>
      </c>
      <c r="V291">
        <v>20</v>
      </c>
      <c r="W291">
        <v>2</v>
      </c>
      <c r="X291">
        <v>34</v>
      </c>
      <c r="Y291" t="s">
        <v>667</v>
      </c>
      <c r="Z291" t="s">
        <v>629</v>
      </c>
      <c r="AA291">
        <v>1335</v>
      </c>
      <c r="AB291">
        <v>2670</v>
      </c>
      <c r="AC291" t="s">
        <v>409</v>
      </c>
    </row>
    <row r="292" spans="1:29" x14ac:dyDescent="0.35">
      <c r="A292" t="s">
        <v>75</v>
      </c>
      <c r="B292" t="s">
        <v>76</v>
      </c>
      <c r="C292" t="s">
        <v>77</v>
      </c>
      <c r="D292">
        <v>919080029661</v>
      </c>
      <c r="E292" t="s">
        <v>78</v>
      </c>
      <c r="F292" t="s">
        <v>19</v>
      </c>
      <c r="G292">
        <v>289</v>
      </c>
      <c r="H292" t="s">
        <v>75</v>
      </c>
      <c r="I292">
        <v>30</v>
      </c>
      <c r="J292">
        <v>4</v>
      </c>
      <c r="K292" t="s">
        <v>1280</v>
      </c>
      <c r="L292" s="2">
        <v>45167</v>
      </c>
      <c r="M292" s="6">
        <v>0.9861226851851852</v>
      </c>
      <c r="N292" t="s">
        <v>1426</v>
      </c>
      <c r="O292" s="2">
        <v>45175</v>
      </c>
      <c r="P292" s="6">
        <v>0.11812499999999999</v>
      </c>
      <c r="Q292" t="s">
        <v>200</v>
      </c>
      <c r="R292" t="s">
        <v>401</v>
      </c>
      <c r="S292" t="s">
        <v>887</v>
      </c>
      <c r="T292" t="s">
        <v>731</v>
      </c>
      <c r="U292">
        <v>23</v>
      </c>
      <c r="V292">
        <v>2</v>
      </c>
      <c r="W292">
        <v>8</v>
      </c>
      <c r="X292">
        <v>30</v>
      </c>
      <c r="Y292" t="s">
        <v>663</v>
      </c>
      <c r="Z292" t="s">
        <v>633</v>
      </c>
      <c r="AA292">
        <v>751</v>
      </c>
      <c r="AB292">
        <v>3004</v>
      </c>
      <c r="AC292" t="s">
        <v>401</v>
      </c>
    </row>
    <row r="293" spans="1:29" x14ac:dyDescent="0.35">
      <c r="A293" t="s">
        <v>309</v>
      </c>
      <c r="B293" t="s">
        <v>310</v>
      </c>
      <c r="C293" t="s">
        <v>311</v>
      </c>
      <c r="D293">
        <v>7606054646</v>
      </c>
      <c r="E293" t="s">
        <v>312</v>
      </c>
      <c r="F293" t="s">
        <v>10</v>
      </c>
      <c r="G293">
        <v>290</v>
      </c>
      <c r="H293" t="s">
        <v>309</v>
      </c>
      <c r="I293">
        <v>69</v>
      </c>
      <c r="J293">
        <v>3</v>
      </c>
      <c r="K293" t="s">
        <v>1267</v>
      </c>
      <c r="L293" s="2">
        <v>44991</v>
      </c>
      <c r="M293" s="6">
        <v>0.43562499999999998</v>
      </c>
      <c r="N293" t="s">
        <v>1401</v>
      </c>
      <c r="O293" s="2">
        <v>44995</v>
      </c>
      <c r="P293" s="6">
        <v>0.6066435185185185</v>
      </c>
      <c r="Q293" t="s">
        <v>531</v>
      </c>
      <c r="R293" t="s">
        <v>414</v>
      </c>
      <c r="S293" t="s">
        <v>839</v>
      </c>
      <c r="T293" t="s">
        <v>727</v>
      </c>
      <c r="U293">
        <v>10</v>
      </c>
      <c r="V293">
        <v>14</v>
      </c>
      <c r="W293">
        <v>4</v>
      </c>
      <c r="X293">
        <v>69</v>
      </c>
      <c r="Y293" t="s">
        <v>701</v>
      </c>
      <c r="Z293" t="s">
        <v>638</v>
      </c>
      <c r="AA293">
        <v>998</v>
      </c>
      <c r="AB293">
        <v>2994</v>
      </c>
      <c r="AC293" t="s">
        <v>414</v>
      </c>
    </row>
    <row r="294" spans="1:29" x14ac:dyDescent="0.35">
      <c r="A294" t="s">
        <v>282</v>
      </c>
      <c r="B294" t="s">
        <v>283</v>
      </c>
      <c r="C294" t="s">
        <v>284</v>
      </c>
      <c r="D294">
        <v>7573085232</v>
      </c>
      <c r="E294" t="s">
        <v>285</v>
      </c>
      <c r="F294" t="s">
        <v>19</v>
      </c>
      <c r="G294">
        <v>291</v>
      </c>
      <c r="H294" t="s">
        <v>282</v>
      </c>
      <c r="I294">
        <v>49</v>
      </c>
      <c r="J294">
        <v>2</v>
      </c>
      <c r="K294" t="s">
        <v>1355</v>
      </c>
      <c r="L294" s="2">
        <v>44967</v>
      </c>
      <c r="M294" s="6">
        <v>8.7962962962962968E-3</v>
      </c>
      <c r="N294" t="s">
        <v>1272</v>
      </c>
      <c r="O294" s="2">
        <v>44968</v>
      </c>
      <c r="P294" s="6">
        <v>0.95336805555555559</v>
      </c>
      <c r="Q294" t="s">
        <v>527</v>
      </c>
      <c r="R294" t="s">
        <v>407</v>
      </c>
      <c r="S294" t="s">
        <v>712</v>
      </c>
      <c r="T294" t="s">
        <v>717</v>
      </c>
      <c r="U294">
        <v>0</v>
      </c>
      <c r="V294">
        <v>22</v>
      </c>
      <c r="W294">
        <v>1</v>
      </c>
      <c r="X294">
        <v>49</v>
      </c>
      <c r="Y294" t="s">
        <v>682</v>
      </c>
      <c r="Z294" t="s">
        <v>633</v>
      </c>
      <c r="AA294">
        <v>903</v>
      </c>
      <c r="AB294">
        <v>1806</v>
      </c>
      <c r="AC294" t="s">
        <v>407</v>
      </c>
    </row>
    <row r="295" spans="1:29" x14ac:dyDescent="0.35">
      <c r="A295" t="s">
        <v>213</v>
      </c>
      <c r="B295" t="s">
        <v>214</v>
      </c>
      <c r="C295" t="s">
        <v>215</v>
      </c>
      <c r="D295">
        <v>918068004996</v>
      </c>
      <c r="E295" t="s">
        <v>216</v>
      </c>
      <c r="F295" t="s">
        <v>10</v>
      </c>
      <c r="G295">
        <v>292</v>
      </c>
      <c r="H295" t="s">
        <v>213</v>
      </c>
      <c r="I295">
        <v>54</v>
      </c>
      <c r="J295">
        <v>1</v>
      </c>
      <c r="K295" t="s">
        <v>1486</v>
      </c>
      <c r="L295" s="2">
        <v>45196</v>
      </c>
      <c r="M295" s="6">
        <v>0.94693287037037033</v>
      </c>
      <c r="N295" t="s">
        <v>1249</v>
      </c>
      <c r="O295" s="2">
        <v>45202</v>
      </c>
      <c r="P295" s="6">
        <v>7.2766203703703708E-2</v>
      </c>
      <c r="Q295" t="s">
        <v>476</v>
      </c>
      <c r="R295" t="s">
        <v>401</v>
      </c>
      <c r="S295" t="s">
        <v>1005</v>
      </c>
      <c r="T295" t="s">
        <v>715</v>
      </c>
      <c r="U295">
        <v>22</v>
      </c>
      <c r="V295">
        <v>1</v>
      </c>
      <c r="W295">
        <v>6</v>
      </c>
      <c r="X295">
        <v>54</v>
      </c>
      <c r="Y295" t="s">
        <v>687</v>
      </c>
      <c r="Z295" t="s">
        <v>638</v>
      </c>
      <c r="AA295">
        <v>1236</v>
      </c>
      <c r="AB295">
        <v>1236</v>
      </c>
      <c r="AC295" t="s">
        <v>401</v>
      </c>
    </row>
    <row r="296" spans="1:29" x14ac:dyDescent="0.35">
      <c r="A296" t="s">
        <v>15</v>
      </c>
      <c r="B296" t="s">
        <v>16</v>
      </c>
      <c r="C296" t="s">
        <v>17</v>
      </c>
      <c r="D296">
        <v>7400208126</v>
      </c>
      <c r="E296" t="s">
        <v>18</v>
      </c>
      <c r="F296" t="s">
        <v>19</v>
      </c>
      <c r="G296">
        <v>293</v>
      </c>
      <c r="H296" t="s">
        <v>15</v>
      </c>
      <c r="I296">
        <v>1</v>
      </c>
      <c r="J296">
        <v>4</v>
      </c>
      <c r="K296" t="s">
        <v>1441</v>
      </c>
      <c r="L296" s="2">
        <v>45173</v>
      </c>
      <c r="M296" s="6">
        <v>0.16929398148148148</v>
      </c>
      <c r="N296" t="s">
        <v>1397</v>
      </c>
      <c r="O296" s="2">
        <v>45178</v>
      </c>
      <c r="P296" s="6">
        <v>0.75736111111111115</v>
      </c>
      <c r="Q296" t="s">
        <v>545</v>
      </c>
      <c r="R296" t="s">
        <v>424</v>
      </c>
      <c r="S296" t="s">
        <v>1005</v>
      </c>
      <c r="T296" t="s">
        <v>727</v>
      </c>
      <c r="U296">
        <v>4</v>
      </c>
      <c r="V296">
        <v>18</v>
      </c>
      <c r="W296">
        <v>5</v>
      </c>
      <c r="X296">
        <v>1</v>
      </c>
      <c r="Y296" t="s">
        <v>628</v>
      </c>
      <c r="Z296" t="s">
        <v>629</v>
      </c>
      <c r="AA296">
        <v>1935</v>
      </c>
      <c r="AB296">
        <v>7740</v>
      </c>
      <c r="AC296" t="s">
        <v>424</v>
      </c>
    </row>
    <row r="297" spans="1:29" x14ac:dyDescent="0.35">
      <c r="A297" t="s">
        <v>190</v>
      </c>
      <c r="B297" t="s">
        <v>191</v>
      </c>
      <c r="C297" t="s">
        <v>192</v>
      </c>
      <c r="D297">
        <v>910798274175</v>
      </c>
      <c r="E297" t="s">
        <v>193</v>
      </c>
      <c r="F297" t="s">
        <v>19</v>
      </c>
      <c r="G297">
        <v>294</v>
      </c>
      <c r="H297" t="s">
        <v>190</v>
      </c>
      <c r="I297">
        <v>26</v>
      </c>
      <c r="J297">
        <v>5</v>
      </c>
      <c r="K297" t="s">
        <v>1379</v>
      </c>
      <c r="L297" s="2">
        <v>44986</v>
      </c>
      <c r="M297" s="6">
        <v>0.87798611111111113</v>
      </c>
      <c r="N297" t="s">
        <v>1259</v>
      </c>
      <c r="O297" s="2">
        <v>44988</v>
      </c>
      <c r="P297" s="6">
        <v>0.82284722222222217</v>
      </c>
      <c r="Q297" t="s">
        <v>246</v>
      </c>
      <c r="R297" t="s">
        <v>414</v>
      </c>
      <c r="S297" t="s">
        <v>839</v>
      </c>
      <c r="T297" t="s">
        <v>715</v>
      </c>
      <c r="U297">
        <v>21</v>
      </c>
      <c r="V297">
        <v>19</v>
      </c>
      <c r="W297">
        <v>2</v>
      </c>
      <c r="X297">
        <v>26</v>
      </c>
      <c r="Y297" t="s">
        <v>659</v>
      </c>
      <c r="Z297" t="s">
        <v>633</v>
      </c>
      <c r="AA297">
        <v>289</v>
      </c>
      <c r="AB297">
        <v>1445</v>
      </c>
      <c r="AC297" t="s">
        <v>414</v>
      </c>
    </row>
    <row r="298" spans="1:29" x14ac:dyDescent="0.35">
      <c r="A298" t="s">
        <v>309</v>
      </c>
      <c r="B298" t="s">
        <v>310</v>
      </c>
      <c r="C298" t="s">
        <v>311</v>
      </c>
      <c r="D298">
        <v>7606054646</v>
      </c>
      <c r="E298" t="s">
        <v>312</v>
      </c>
      <c r="F298" t="s">
        <v>10</v>
      </c>
      <c r="G298">
        <v>295</v>
      </c>
      <c r="H298" t="s">
        <v>309</v>
      </c>
      <c r="I298">
        <v>18</v>
      </c>
      <c r="J298">
        <v>1</v>
      </c>
      <c r="K298" t="s">
        <v>1358</v>
      </c>
      <c r="L298" s="2">
        <v>45075</v>
      </c>
      <c r="M298" s="6">
        <v>0.66260416666666666</v>
      </c>
      <c r="N298" t="s">
        <v>1414</v>
      </c>
      <c r="O298" s="2">
        <v>45079</v>
      </c>
      <c r="P298" s="6">
        <v>0.42131944444444447</v>
      </c>
      <c r="Q298" t="s">
        <v>546</v>
      </c>
      <c r="R298" t="s">
        <v>405</v>
      </c>
      <c r="S298" t="s">
        <v>999</v>
      </c>
      <c r="T298" t="s">
        <v>727</v>
      </c>
      <c r="U298">
        <v>15</v>
      </c>
      <c r="V298">
        <v>10</v>
      </c>
      <c r="W298">
        <v>4</v>
      </c>
      <c r="X298">
        <v>18</v>
      </c>
      <c r="Y298" t="s">
        <v>651</v>
      </c>
      <c r="Z298" t="s">
        <v>631</v>
      </c>
      <c r="AA298">
        <v>781</v>
      </c>
      <c r="AB298">
        <v>781</v>
      </c>
      <c r="AC298" t="s">
        <v>405</v>
      </c>
    </row>
    <row r="299" spans="1:29" x14ac:dyDescent="0.35">
      <c r="A299" t="s">
        <v>317</v>
      </c>
      <c r="B299" t="s">
        <v>318</v>
      </c>
      <c r="C299" t="s">
        <v>319</v>
      </c>
      <c r="D299">
        <v>4987395025</v>
      </c>
      <c r="E299" t="s">
        <v>320</v>
      </c>
      <c r="F299" t="s">
        <v>19</v>
      </c>
      <c r="G299">
        <v>296</v>
      </c>
      <c r="H299" t="s">
        <v>317</v>
      </c>
      <c r="I299">
        <v>70</v>
      </c>
      <c r="J299">
        <v>5</v>
      </c>
      <c r="K299" t="s">
        <v>1461</v>
      </c>
      <c r="L299" s="2">
        <v>45017</v>
      </c>
      <c r="M299" s="6">
        <v>0.49668981481481483</v>
      </c>
      <c r="N299" t="s">
        <v>1487</v>
      </c>
      <c r="O299" s="2">
        <v>45027</v>
      </c>
      <c r="P299" s="6">
        <v>0.81511574074074078</v>
      </c>
      <c r="Q299" t="s">
        <v>534</v>
      </c>
      <c r="R299" t="s">
        <v>405</v>
      </c>
      <c r="S299" t="s">
        <v>997</v>
      </c>
      <c r="T299" t="s">
        <v>713</v>
      </c>
      <c r="U299">
        <v>11</v>
      </c>
      <c r="V299">
        <v>19</v>
      </c>
      <c r="W299">
        <v>10</v>
      </c>
      <c r="X299">
        <v>70</v>
      </c>
      <c r="Y299" t="s">
        <v>697</v>
      </c>
      <c r="Z299" t="s">
        <v>635</v>
      </c>
      <c r="AA299">
        <v>866</v>
      </c>
      <c r="AB299">
        <v>4330</v>
      </c>
      <c r="AC299" t="s">
        <v>405</v>
      </c>
    </row>
    <row r="300" spans="1:29" x14ac:dyDescent="0.35">
      <c r="A300" t="s">
        <v>190</v>
      </c>
      <c r="B300" t="s">
        <v>191</v>
      </c>
      <c r="C300" t="s">
        <v>192</v>
      </c>
      <c r="D300">
        <v>910798274175</v>
      </c>
      <c r="E300" t="s">
        <v>193</v>
      </c>
      <c r="F300" t="s">
        <v>19</v>
      </c>
      <c r="G300">
        <v>297</v>
      </c>
      <c r="H300" t="s">
        <v>190</v>
      </c>
      <c r="I300">
        <v>13</v>
      </c>
      <c r="J300">
        <v>3</v>
      </c>
      <c r="K300" t="s">
        <v>1258</v>
      </c>
      <c r="L300" s="2">
        <v>44985</v>
      </c>
      <c r="M300" s="6">
        <v>0.84408564814814813</v>
      </c>
      <c r="N300" t="s">
        <v>1245</v>
      </c>
      <c r="O300" s="2">
        <v>44990</v>
      </c>
      <c r="P300" s="6">
        <v>0.8697569444444444</v>
      </c>
      <c r="Q300" t="s">
        <v>391</v>
      </c>
      <c r="R300" t="s">
        <v>414</v>
      </c>
      <c r="S300" t="s">
        <v>712</v>
      </c>
      <c r="T300" t="s">
        <v>731</v>
      </c>
      <c r="U300">
        <v>20</v>
      </c>
      <c r="V300">
        <v>20</v>
      </c>
      <c r="W300">
        <v>5</v>
      </c>
      <c r="X300">
        <v>13</v>
      </c>
      <c r="Y300" t="s">
        <v>646</v>
      </c>
      <c r="Z300" t="s">
        <v>644</v>
      </c>
      <c r="AA300">
        <v>1141</v>
      </c>
      <c r="AB300">
        <v>3423</v>
      </c>
      <c r="AC300" t="s">
        <v>414</v>
      </c>
    </row>
    <row r="301" spans="1:29" x14ac:dyDescent="0.35">
      <c r="A301" t="s">
        <v>226</v>
      </c>
      <c r="B301" t="s">
        <v>227</v>
      </c>
      <c r="C301" t="s">
        <v>228</v>
      </c>
      <c r="D301">
        <v>8736997123</v>
      </c>
      <c r="E301" t="s">
        <v>229</v>
      </c>
      <c r="F301" t="s">
        <v>10</v>
      </c>
      <c r="G301">
        <v>298</v>
      </c>
      <c r="H301" t="s">
        <v>226</v>
      </c>
      <c r="I301">
        <v>3</v>
      </c>
      <c r="J301">
        <v>1</v>
      </c>
      <c r="K301" t="s">
        <v>1272</v>
      </c>
      <c r="L301" s="2">
        <v>44968</v>
      </c>
      <c r="M301" s="6">
        <v>0.96283564814814815</v>
      </c>
      <c r="N301" t="s">
        <v>1330</v>
      </c>
      <c r="O301" s="2">
        <v>44969</v>
      </c>
      <c r="P301" s="6">
        <v>9.5636574074074068E-2</v>
      </c>
      <c r="Q301" t="s">
        <v>505</v>
      </c>
      <c r="R301" t="s">
        <v>407</v>
      </c>
      <c r="S301" t="s">
        <v>712</v>
      </c>
      <c r="T301" t="s">
        <v>713</v>
      </c>
      <c r="U301">
        <v>23</v>
      </c>
      <c r="V301">
        <v>2</v>
      </c>
      <c r="W301">
        <v>1</v>
      </c>
      <c r="X301">
        <v>3</v>
      </c>
      <c r="Y301" t="s">
        <v>632</v>
      </c>
      <c r="Z301" t="s">
        <v>633</v>
      </c>
      <c r="AA301">
        <v>1534</v>
      </c>
      <c r="AB301">
        <v>1534</v>
      </c>
      <c r="AC301" t="s">
        <v>407</v>
      </c>
    </row>
    <row r="302" spans="1:29" x14ac:dyDescent="0.35">
      <c r="A302" t="s">
        <v>355</v>
      </c>
      <c r="B302" t="s">
        <v>356</v>
      </c>
      <c r="C302" t="s">
        <v>357</v>
      </c>
      <c r="D302">
        <v>915525478357</v>
      </c>
      <c r="E302" t="s">
        <v>358</v>
      </c>
      <c r="F302" t="s">
        <v>10</v>
      </c>
      <c r="G302">
        <v>299</v>
      </c>
      <c r="H302" t="s">
        <v>355</v>
      </c>
      <c r="I302">
        <v>8</v>
      </c>
      <c r="J302">
        <v>5</v>
      </c>
      <c r="K302" t="s">
        <v>1255</v>
      </c>
      <c r="L302" s="2">
        <v>45238</v>
      </c>
      <c r="M302" s="6">
        <v>0.49399305555555556</v>
      </c>
      <c r="N302" t="s">
        <v>1488</v>
      </c>
      <c r="O302" s="2">
        <v>45247</v>
      </c>
      <c r="P302" s="6">
        <v>0.55406250000000001</v>
      </c>
      <c r="Q302" t="s">
        <v>145</v>
      </c>
      <c r="R302" t="s">
        <v>401</v>
      </c>
      <c r="S302" t="s">
        <v>948</v>
      </c>
      <c r="T302" t="s">
        <v>715</v>
      </c>
      <c r="U302">
        <v>11</v>
      </c>
      <c r="V302">
        <v>13</v>
      </c>
      <c r="W302">
        <v>9</v>
      </c>
      <c r="X302">
        <v>8</v>
      </c>
      <c r="Y302" t="s">
        <v>640</v>
      </c>
      <c r="Z302" t="s">
        <v>635</v>
      </c>
      <c r="AA302">
        <v>252</v>
      </c>
      <c r="AB302">
        <v>1260</v>
      </c>
      <c r="AC302" t="s">
        <v>401</v>
      </c>
    </row>
    <row r="303" spans="1:29" x14ac:dyDescent="0.35">
      <c r="A303" t="s">
        <v>131</v>
      </c>
      <c r="B303" t="s">
        <v>132</v>
      </c>
      <c r="C303" t="s">
        <v>133</v>
      </c>
      <c r="D303">
        <v>1611365500</v>
      </c>
      <c r="E303" t="s">
        <v>134</v>
      </c>
      <c r="F303" t="s">
        <v>19</v>
      </c>
      <c r="G303">
        <v>300</v>
      </c>
      <c r="H303" t="s">
        <v>131</v>
      </c>
      <c r="I303">
        <v>22</v>
      </c>
      <c r="J303">
        <v>1</v>
      </c>
      <c r="K303" t="s">
        <v>1280</v>
      </c>
      <c r="L303" s="2">
        <v>45167</v>
      </c>
      <c r="M303" s="6">
        <v>0.80561342592592589</v>
      </c>
      <c r="N303" t="s">
        <v>1291</v>
      </c>
      <c r="O303" s="2">
        <v>45177</v>
      </c>
      <c r="P303" s="6">
        <v>0.76754629629629634</v>
      </c>
      <c r="Q303" t="s">
        <v>547</v>
      </c>
      <c r="R303" t="s">
        <v>424</v>
      </c>
      <c r="S303" t="s">
        <v>887</v>
      </c>
      <c r="T303" t="s">
        <v>731</v>
      </c>
      <c r="U303">
        <v>19</v>
      </c>
      <c r="V303">
        <v>18</v>
      </c>
      <c r="W303">
        <v>10</v>
      </c>
      <c r="X303">
        <v>22</v>
      </c>
      <c r="Y303" t="s">
        <v>655</v>
      </c>
      <c r="Z303" t="s">
        <v>629</v>
      </c>
      <c r="AA303">
        <v>1639</v>
      </c>
      <c r="AB303">
        <v>1639</v>
      </c>
      <c r="AC303" t="s">
        <v>424</v>
      </c>
    </row>
    <row r="304" spans="1:29" x14ac:dyDescent="0.35">
      <c r="A304" t="s">
        <v>275</v>
      </c>
      <c r="B304" t="s">
        <v>276</v>
      </c>
      <c r="C304" t="s">
        <v>141</v>
      </c>
      <c r="D304">
        <v>3859920805</v>
      </c>
      <c r="E304" t="s">
        <v>277</v>
      </c>
      <c r="F304" t="s">
        <v>19</v>
      </c>
      <c r="G304">
        <v>301</v>
      </c>
      <c r="H304" t="s">
        <v>275</v>
      </c>
      <c r="I304">
        <v>6</v>
      </c>
      <c r="J304">
        <v>3</v>
      </c>
      <c r="K304" t="s">
        <v>1332</v>
      </c>
      <c r="L304" s="2">
        <v>44984</v>
      </c>
      <c r="M304" s="6">
        <v>0.2669212962962963</v>
      </c>
      <c r="N304" t="s">
        <v>1260</v>
      </c>
      <c r="O304" s="2">
        <v>44989</v>
      </c>
      <c r="P304" s="6">
        <v>0.70296296296296301</v>
      </c>
      <c r="Q304" t="s">
        <v>207</v>
      </c>
      <c r="R304" t="s">
        <v>414</v>
      </c>
      <c r="S304" t="s">
        <v>712</v>
      </c>
      <c r="T304" t="s">
        <v>727</v>
      </c>
      <c r="U304">
        <v>6</v>
      </c>
      <c r="V304">
        <v>16</v>
      </c>
      <c r="W304">
        <v>5</v>
      </c>
      <c r="X304">
        <v>6</v>
      </c>
      <c r="Y304" t="s">
        <v>637</v>
      </c>
      <c r="Z304" t="s">
        <v>638</v>
      </c>
      <c r="AA304">
        <v>1112</v>
      </c>
      <c r="AB304">
        <v>3336</v>
      </c>
      <c r="AC304" t="s">
        <v>414</v>
      </c>
    </row>
    <row r="305" spans="1:29" x14ac:dyDescent="0.35">
      <c r="A305" t="s">
        <v>278</v>
      </c>
      <c r="B305" t="s">
        <v>279</v>
      </c>
      <c r="C305" t="s">
        <v>280</v>
      </c>
      <c r="D305">
        <v>8410472405</v>
      </c>
      <c r="E305" t="s">
        <v>281</v>
      </c>
      <c r="F305" t="s">
        <v>19</v>
      </c>
      <c r="G305">
        <v>302</v>
      </c>
      <c r="H305" t="s">
        <v>278</v>
      </c>
      <c r="I305">
        <v>25</v>
      </c>
      <c r="J305">
        <v>4</v>
      </c>
      <c r="K305" t="s">
        <v>1489</v>
      </c>
      <c r="L305" s="2">
        <v>45223</v>
      </c>
      <c r="M305" s="6">
        <v>0.57853009259259258</v>
      </c>
      <c r="N305" t="s">
        <v>1476</v>
      </c>
      <c r="O305" s="2">
        <v>45224</v>
      </c>
      <c r="P305" s="6">
        <v>0.71765046296296298</v>
      </c>
      <c r="Q305" t="s">
        <v>211</v>
      </c>
      <c r="R305" t="s">
        <v>401</v>
      </c>
      <c r="S305" t="s">
        <v>1006</v>
      </c>
      <c r="T305" t="s">
        <v>731</v>
      </c>
      <c r="U305">
        <v>13</v>
      </c>
      <c r="V305">
        <v>17</v>
      </c>
      <c r="W305">
        <v>1</v>
      </c>
      <c r="X305">
        <v>25</v>
      </c>
      <c r="Y305" t="s">
        <v>658</v>
      </c>
      <c r="Z305" t="s">
        <v>631</v>
      </c>
      <c r="AA305">
        <v>1202</v>
      </c>
      <c r="AB305">
        <v>4808</v>
      </c>
      <c r="AC305" t="s">
        <v>401</v>
      </c>
    </row>
    <row r="306" spans="1:29" x14ac:dyDescent="0.35">
      <c r="A306" t="s">
        <v>205</v>
      </c>
      <c r="B306" t="s">
        <v>206</v>
      </c>
      <c r="C306" t="s">
        <v>207</v>
      </c>
      <c r="D306">
        <v>911200621501</v>
      </c>
      <c r="E306" t="s">
        <v>208</v>
      </c>
      <c r="F306" t="s">
        <v>10</v>
      </c>
      <c r="G306">
        <v>303</v>
      </c>
      <c r="H306" t="s">
        <v>205</v>
      </c>
      <c r="I306">
        <v>14</v>
      </c>
      <c r="J306">
        <v>1</v>
      </c>
      <c r="K306" t="s">
        <v>1384</v>
      </c>
      <c r="L306" s="2">
        <v>45250</v>
      </c>
      <c r="M306" s="6">
        <v>0.27982638888888889</v>
      </c>
      <c r="N306" t="s">
        <v>1490</v>
      </c>
      <c r="O306" s="2">
        <v>45259</v>
      </c>
      <c r="P306" s="6">
        <v>0.29724537037037035</v>
      </c>
      <c r="Q306" t="s">
        <v>464</v>
      </c>
      <c r="R306" t="s">
        <v>405</v>
      </c>
      <c r="S306" t="s">
        <v>948</v>
      </c>
      <c r="T306" t="s">
        <v>727</v>
      </c>
      <c r="U306">
        <v>6</v>
      </c>
      <c r="V306">
        <v>7</v>
      </c>
      <c r="W306">
        <v>9</v>
      </c>
      <c r="X306">
        <v>14</v>
      </c>
      <c r="Y306" t="s">
        <v>647</v>
      </c>
      <c r="Z306" t="s">
        <v>633</v>
      </c>
      <c r="AA306">
        <v>1915</v>
      </c>
      <c r="AB306">
        <v>1915</v>
      </c>
      <c r="AC306" t="s">
        <v>405</v>
      </c>
    </row>
    <row r="307" spans="1:29" x14ac:dyDescent="0.35">
      <c r="A307" t="s">
        <v>344</v>
      </c>
      <c r="B307" t="s">
        <v>345</v>
      </c>
      <c r="C307" t="s">
        <v>702</v>
      </c>
      <c r="D307">
        <v>919113488461</v>
      </c>
      <c r="E307" t="s">
        <v>346</v>
      </c>
      <c r="F307" t="s">
        <v>10</v>
      </c>
      <c r="G307">
        <v>304</v>
      </c>
      <c r="H307" t="s">
        <v>344</v>
      </c>
      <c r="I307">
        <v>67</v>
      </c>
      <c r="J307">
        <v>3</v>
      </c>
      <c r="K307" t="s">
        <v>1268</v>
      </c>
      <c r="L307" s="2">
        <v>44997</v>
      </c>
      <c r="M307" s="6">
        <v>0.39199074074074075</v>
      </c>
      <c r="N307" t="s">
        <v>1353</v>
      </c>
      <c r="O307" s="2">
        <v>45004</v>
      </c>
      <c r="P307" s="6">
        <v>0.96501157407407412</v>
      </c>
      <c r="Q307" t="s">
        <v>331</v>
      </c>
      <c r="R307" t="s">
        <v>401</v>
      </c>
      <c r="S307" t="s">
        <v>839</v>
      </c>
      <c r="T307" t="s">
        <v>720</v>
      </c>
      <c r="U307">
        <v>9</v>
      </c>
      <c r="V307">
        <v>23</v>
      </c>
      <c r="W307">
        <v>7</v>
      </c>
      <c r="X307">
        <v>67</v>
      </c>
      <c r="Y307" t="s">
        <v>699</v>
      </c>
      <c r="Z307" t="s">
        <v>409</v>
      </c>
      <c r="AA307">
        <v>1374</v>
      </c>
      <c r="AB307">
        <v>4122</v>
      </c>
      <c r="AC307" t="s">
        <v>401</v>
      </c>
    </row>
    <row r="308" spans="1:29" x14ac:dyDescent="0.35">
      <c r="A308" t="s">
        <v>15</v>
      </c>
      <c r="B308" t="s">
        <v>16</v>
      </c>
      <c r="C308" t="s">
        <v>17</v>
      </c>
      <c r="D308">
        <v>7400208126</v>
      </c>
      <c r="E308" t="s">
        <v>18</v>
      </c>
      <c r="F308" t="s">
        <v>19</v>
      </c>
      <c r="G308">
        <v>305</v>
      </c>
      <c r="H308" t="s">
        <v>15</v>
      </c>
      <c r="I308">
        <v>26</v>
      </c>
      <c r="J308">
        <v>1</v>
      </c>
      <c r="K308" t="s">
        <v>1300</v>
      </c>
      <c r="L308" s="2">
        <v>44987</v>
      </c>
      <c r="M308" s="6">
        <v>7.4537037037037037E-3</v>
      </c>
      <c r="N308" t="s">
        <v>1401</v>
      </c>
      <c r="O308" s="2">
        <v>44995</v>
      </c>
      <c r="P308" s="6">
        <v>0.58408564814814812</v>
      </c>
      <c r="Q308" t="s">
        <v>499</v>
      </c>
      <c r="R308" t="s">
        <v>414</v>
      </c>
      <c r="S308" t="s">
        <v>839</v>
      </c>
      <c r="T308" t="s">
        <v>740</v>
      </c>
      <c r="U308">
        <v>0</v>
      </c>
      <c r="V308">
        <v>14</v>
      </c>
      <c r="W308">
        <v>8</v>
      </c>
      <c r="X308">
        <v>26</v>
      </c>
      <c r="Y308" t="s">
        <v>659</v>
      </c>
      <c r="Z308" t="s">
        <v>633</v>
      </c>
      <c r="AA308">
        <v>289</v>
      </c>
      <c r="AB308">
        <v>289</v>
      </c>
      <c r="AC308" t="s">
        <v>414</v>
      </c>
    </row>
    <row r="309" spans="1:29" x14ac:dyDescent="0.35">
      <c r="A309" t="s">
        <v>333</v>
      </c>
      <c r="B309" t="s">
        <v>334</v>
      </c>
      <c r="C309" t="s">
        <v>335</v>
      </c>
      <c r="D309">
        <v>913129106402</v>
      </c>
      <c r="E309" t="s">
        <v>336</v>
      </c>
      <c r="F309" t="s">
        <v>19</v>
      </c>
      <c r="G309">
        <v>306</v>
      </c>
      <c r="H309" t="s">
        <v>333</v>
      </c>
      <c r="I309">
        <v>49</v>
      </c>
      <c r="J309">
        <v>4</v>
      </c>
      <c r="K309" t="s">
        <v>1349</v>
      </c>
      <c r="L309" s="2">
        <v>44961</v>
      </c>
      <c r="M309" s="6">
        <v>0.48322916666666665</v>
      </c>
      <c r="N309" t="s">
        <v>1330</v>
      </c>
      <c r="O309" s="2">
        <v>44969</v>
      </c>
      <c r="P309" s="6">
        <v>0.27638888888888891</v>
      </c>
      <c r="Q309" t="s">
        <v>548</v>
      </c>
      <c r="R309" t="s">
        <v>407</v>
      </c>
      <c r="S309" t="s">
        <v>712</v>
      </c>
      <c r="T309" t="s">
        <v>713</v>
      </c>
      <c r="U309">
        <v>11</v>
      </c>
      <c r="V309">
        <v>6</v>
      </c>
      <c r="W309">
        <v>8</v>
      </c>
      <c r="X309">
        <v>49</v>
      </c>
      <c r="Y309" t="s">
        <v>682</v>
      </c>
      <c r="Z309" t="s">
        <v>633</v>
      </c>
      <c r="AA309">
        <v>903</v>
      </c>
      <c r="AB309">
        <v>3612</v>
      </c>
      <c r="AC309" t="s">
        <v>407</v>
      </c>
    </row>
    <row r="310" spans="1:29" x14ac:dyDescent="0.35">
      <c r="A310" t="s">
        <v>171</v>
      </c>
      <c r="B310" t="s">
        <v>172</v>
      </c>
      <c r="C310" t="s">
        <v>173</v>
      </c>
      <c r="D310">
        <v>916843169694</v>
      </c>
      <c r="E310" t="s">
        <v>174</v>
      </c>
      <c r="F310" t="s">
        <v>19</v>
      </c>
      <c r="G310">
        <v>307</v>
      </c>
      <c r="H310" t="s">
        <v>171</v>
      </c>
      <c r="I310">
        <v>3</v>
      </c>
      <c r="J310">
        <v>1</v>
      </c>
      <c r="K310" t="s">
        <v>1349</v>
      </c>
      <c r="L310" s="2">
        <v>44961</v>
      </c>
      <c r="M310" s="6">
        <v>0.90131944444444445</v>
      </c>
      <c r="N310" t="s">
        <v>1262</v>
      </c>
      <c r="O310" s="2">
        <v>44965</v>
      </c>
      <c r="P310" s="6">
        <v>0.47789351851851852</v>
      </c>
      <c r="Q310" t="s">
        <v>517</v>
      </c>
      <c r="R310" t="s">
        <v>407</v>
      </c>
      <c r="S310" t="s">
        <v>712</v>
      </c>
      <c r="T310" t="s">
        <v>713</v>
      </c>
      <c r="U310">
        <v>21</v>
      </c>
      <c r="V310">
        <v>11</v>
      </c>
      <c r="W310">
        <v>4</v>
      </c>
      <c r="X310">
        <v>3</v>
      </c>
      <c r="Y310" t="s">
        <v>632</v>
      </c>
      <c r="Z310" t="s">
        <v>633</v>
      </c>
      <c r="AA310">
        <v>1534</v>
      </c>
      <c r="AB310">
        <v>1534</v>
      </c>
      <c r="AC310" t="s">
        <v>407</v>
      </c>
    </row>
    <row r="311" spans="1:29" x14ac:dyDescent="0.35">
      <c r="A311" t="s">
        <v>24</v>
      </c>
      <c r="B311" t="s">
        <v>25</v>
      </c>
      <c r="C311" t="s">
        <v>26</v>
      </c>
      <c r="D311">
        <v>2207644242</v>
      </c>
      <c r="E311" t="s">
        <v>27</v>
      </c>
      <c r="F311" t="s">
        <v>19</v>
      </c>
      <c r="G311">
        <v>308</v>
      </c>
      <c r="H311" t="s">
        <v>24</v>
      </c>
      <c r="I311">
        <v>57</v>
      </c>
      <c r="J311">
        <v>1</v>
      </c>
      <c r="K311" t="s">
        <v>1491</v>
      </c>
      <c r="L311" s="2">
        <v>44994</v>
      </c>
      <c r="M311" s="6">
        <v>0.32929398148148148</v>
      </c>
      <c r="N311" t="s">
        <v>1268</v>
      </c>
      <c r="O311" s="2">
        <v>44997</v>
      </c>
      <c r="P311" s="6">
        <v>0.50791666666666668</v>
      </c>
      <c r="Q311" t="s">
        <v>438</v>
      </c>
      <c r="R311" t="s">
        <v>405</v>
      </c>
      <c r="S311" t="s">
        <v>839</v>
      </c>
      <c r="T311" t="s">
        <v>740</v>
      </c>
      <c r="U311">
        <v>7</v>
      </c>
      <c r="V311">
        <v>12</v>
      </c>
      <c r="W311">
        <v>3</v>
      </c>
      <c r="X311">
        <v>57</v>
      </c>
      <c r="Y311" t="s">
        <v>689</v>
      </c>
      <c r="Z311" t="s">
        <v>633</v>
      </c>
      <c r="AA311">
        <v>1582</v>
      </c>
      <c r="AB311">
        <v>1582</v>
      </c>
      <c r="AC311" t="s">
        <v>405</v>
      </c>
    </row>
    <row r="312" spans="1:29" x14ac:dyDescent="0.35">
      <c r="A312" t="s">
        <v>278</v>
      </c>
      <c r="B312" t="s">
        <v>279</v>
      </c>
      <c r="C312" t="s">
        <v>280</v>
      </c>
      <c r="D312">
        <v>8410472405</v>
      </c>
      <c r="E312" t="s">
        <v>281</v>
      </c>
      <c r="F312" t="s">
        <v>19</v>
      </c>
      <c r="G312">
        <v>309</v>
      </c>
      <c r="H312" t="s">
        <v>278</v>
      </c>
      <c r="I312">
        <v>60</v>
      </c>
      <c r="J312">
        <v>4</v>
      </c>
      <c r="K312" t="s">
        <v>1369</v>
      </c>
      <c r="L312" s="2">
        <v>45240</v>
      </c>
      <c r="M312" s="6">
        <v>0.27688657407407408</v>
      </c>
      <c r="N312" t="s">
        <v>1251</v>
      </c>
      <c r="O312" s="2">
        <v>45243</v>
      </c>
      <c r="P312" s="6">
        <v>0.21843750000000001</v>
      </c>
      <c r="Q312" t="s">
        <v>57</v>
      </c>
      <c r="R312" t="s">
        <v>403</v>
      </c>
      <c r="S312" t="s">
        <v>948</v>
      </c>
      <c r="T312" t="s">
        <v>717</v>
      </c>
      <c r="U312">
        <v>6</v>
      </c>
      <c r="V312">
        <v>5</v>
      </c>
      <c r="W312">
        <v>3</v>
      </c>
      <c r="X312">
        <v>60</v>
      </c>
      <c r="Y312" t="s">
        <v>692</v>
      </c>
      <c r="Z312" t="s">
        <v>635</v>
      </c>
      <c r="AA312">
        <v>827</v>
      </c>
      <c r="AB312">
        <v>3308</v>
      </c>
      <c r="AC312" t="s">
        <v>403</v>
      </c>
    </row>
    <row r="313" spans="1:29" x14ac:dyDescent="0.35">
      <c r="A313" t="s">
        <v>241</v>
      </c>
      <c r="B313" t="s">
        <v>242</v>
      </c>
      <c r="C313" t="s">
        <v>101</v>
      </c>
      <c r="D313">
        <v>4318554567</v>
      </c>
      <c r="E313" t="s">
        <v>243</v>
      </c>
      <c r="F313" t="s">
        <v>10</v>
      </c>
      <c r="G313">
        <v>310</v>
      </c>
      <c r="H313" t="s">
        <v>241</v>
      </c>
      <c r="I313">
        <v>38</v>
      </c>
      <c r="J313">
        <v>3</v>
      </c>
      <c r="K313" t="s">
        <v>1278</v>
      </c>
      <c r="L313" s="2">
        <v>45158</v>
      </c>
      <c r="M313" s="6">
        <v>0.51692129629629635</v>
      </c>
      <c r="N313" t="s">
        <v>1425</v>
      </c>
      <c r="O313" s="2">
        <v>45162</v>
      </c>
      <c r="P313" s="6">
        <v>0.65472222222222221</v>
      </c>
      <c r="Q313" t="s">
        <v>521</v>
      </c>
      <c r="R313" t="s">
        <v>405</v>
      </c>
      <c r="S313" t="s">
        <v>887</v>
      </c>
      <c r="T313" t="s">
        <v>720</v>
      </c>
      <c r="U313">
        <v>12</v>
      </c>
      <c r="V313">
        <v>15</v>
      </c>
      <c r="W313">
        <v>4</v>
      </c>
      <c r="X313">
        <v>38</v>
      </c>
      <c r="Y313" t="s">
        <v>671</v>
      </c>
      <c r="Z313" t="s">
        <v>638</v>
      </c>
      <c r="AA313">
        <v>562</v>
      </c>
      <c r="AB313">
        <v>1686</v>
      </c>
      <c r="AC313" t="s">
        <v>405</v>
      </c>
    </row>
    <row r="314" spans="1:29" x14ac:dyDescent="0.35">
      <c r="A314" t="s">
        <v>205</v>
      </c>
      <c r="B314" t="s">
        <v>206</v>
      </c>
      <c r="C314" t="s">
        <v>207</v>
      </c>
      <c r="D314">
        <v>911200621501</v>
      </c>
      <c r="E314" t="s">
        <v>208</v>
      </c>
      <c r="F314" t="s">
        <v>10</v>
      </c>
      <c r="G314">
        <v>311</v>
      </c>
      <c r="H314" t="s">
        <v>205</v>
      </c>
      <c r="I314">
        <v>39</v>
      </c>
      <c r="J314">
        <v>2</v>
      </c>
      <c r="K314" t="s">
        <v>1290</v>
      </c>
      <c r="L314" s="2">
        <v>45171</v>
      </c>
      <c r="M314" s="6">
        <v>0.39359953703703704</v>
      </c>
      <c r="N314" t="s">
        <v>1458</v>
      </c>
      <c r="O314" s="2">
        <v>45181</v>
      </c>
      <c r="P314" s="6">
        <v>0.74424768518518514</v>
      </c>
      <c r="Q314" t="s">
        <v>89</v>
      </c>
      <c r="R314" t="s">
        <v>424</v>
      </c>
      <c r="S314" t="s">
        <v>1005</v>
      </c>
      <c r="T314" t="s">
        <v>713</v>
      </c>
      <c r="U314">
        <v>9</v>
      </c>
      <c r="V314">
        <v>17</v>
      </c>
      <c r="W314">
        <v>10</v>
      </c>
      <c r="X314">
        <v>39</v>
      </c>
      <c r="Y314" t="s">
        <v>672</v>
      </c>
      <c r="Z314" t="s">
        <v>644</v>
      </c>
      <c r="AA314">
        <v>387</v>
      </c>
      <c r="AB314">
        <v>774</v>
      </c>
      <c r="AC314" t="s">
        <v>424</v>
      </c>
    </row>
    <row r="315" spans="1:29" x14ac:dyDescent="0.35">
      <c r="A315" t="s">
        <v>178</v>
      </c>
      <c r="B315" t="s">
        <v>179</v>
      </c>
      <c r="C315" t="s">
        <v>180</v>
      </c>
      <c r="D315">
        <v>9843970658</v>
      </c>
      <c r="E315" t="s">
        <v>181</v>
      </c>
      <c r="F315" t="s">
        <v>19</v>
      </c>
      <c r="G315">
        <v>312</v>
      </c>
      <c r="H315" t="s">
        <v>178</v>
      </c>
      <c r="I315">
        <v>9</v>
      </c>
      <c r="J315">
        <v>1</v>
      </c>
      <c r="K315" t="s">
        <v>1282</v>
      </c>
      <c r="L315" s="2">
        <v>45160</v>
      </c>
      <c r="M315" s="6">
        <v>0.76916666666666667</v>
      </c>
      <c r="N315" t="s">
        <v>1362</v>
      </c>
      <c r="O315" s="2">
        <v>45165</v>
      </c>
      <c r="P315" s="6">
        <v>0.25085648148148149</v>
      </c>
      <c r="Q315" t="s">
        <v>549</v>
      </c>
      <c r="R315" t="s">
        <v>409</v>
      </c>
      <c r="S315" t="s">
        <v>887</v>
      </c>
      <c r="T315" t="s">
        <v>731</v>
      </c>
      <c r="U315">
        <v>18</v>
      </c>
      <c r="V315">
        <v>6</v>
      </c>
      <c r="W315">
        <v>5</v>
      </c>
      <c r="X315">
        <v>9</v>
      </c>
      <c r="Y315" t="s">
        <v>641</v>
      </c>
      <c r="Z315" t="s">
        <v>633</v>
      </c>
      <c r="AA315">
        <v>1605</v>
      </c>
      <c r="AB315">
        <v>1605</v>
      </c>
      <c r="AC315" t="s">
        <v>409</v>
      </c>
    </row>
    <row r="316" spans="1:29" x14ac:dyDescent="0.35">
      <c r="A316" t="s">
        <v>223</v>
      </c>
      <c r="B316" t="s">
        <v>224</v>
      </c>
      <c r="C316" t="s">
        <v>121</v>
      </c>
      <c r="D316">
        <v>9732644810</v>
      </c>
      <c r="E316" t="s">
        <v>225</v>
      </c>
      <c r="F316" t="s">
        <v>19</v>
      </c>
      <c r="G316">
        <v>313</v>
      </c>
      <c r="H316" t="s">
        <v>223</v>
      </c>
      <c r="I316">
        <v>30</v>
      </c>
      <c r="J316">
        <v>2</v>
      </c>
      <c r="K316" t="s">
        <v>1492</v>
      </c>
      <c r="L316" s="2">
        <v>45129</v>
      </c>
      <c r="M316" s="6">
        <v>0.80866898148148147</v>
      </c>
      <c r="N316" t="s">
        <v>1493</v>
      </c>
      <c r="O316" s="2">
        <v>45133</v>
      </c>
      <c r="P316" s="6">
        <v>0.25431712962962966</v>
      </c>
      <c r="Q316" t="s">
        <v>550</v>
      </c>
      <c r="R316" t="s">
        <v>401</v>
      </c>
      <c r="S316" t="s">
        <v>998</v>
      </c>
      <c r="T316" t="s">
        <v>713</v>
      </c>
      <c r="U316">
        <v>19</v>
      </c>
      <c r="V316">
        <v>6</v>
      </c>
      <c r="W316">
        <v>4</v>
      </c>
      <c r="X316">
        <v>30</v>
      </c>
      <c r="Y316" t="s">
        <v>663</v>
      </c>
      <c r="Z316" t="s">
        <v>633</v>
      </c>
      <c r="AA316">
        <v>751</v>
      </c>
      <c r="AB316">
        <v>1502</v>
      </c>
      <c r="AC316" t="s">
        <v>401</v>
      </c>
    </row>
    <row r="317" spans="1:29" x14ac:dyDescent="0.35">
      <c r="A317" t="s">
        <v>119</v>
      </c>
      <c r="B317" t="s">
        <v>120</v>
      </c>
      <c r="C317" t="s">
        <v>121</v>
      </c>
      <c r="D317">
        <v>912454360885</v>
      </c>
      <c r="E317" t="s">
        <v>122</v>
      </c>
      <c r="F317" t="s">
        <v>10</v>
      </c>
      <c r="G317">
        <v>314</v>
      </c>
      <c r="H317" t="s">
        <v>119</v>
      </c>
      <c r="I317">
        <v>43</v>
      </c>
      <c r="J317">
        <v>4</v>
      </c>
      <c r="K317" t="s">
        <v>1360</v>
      </c>
      <c r="L317" s="2">
        <v>45235</v>
      </c>
      <c r="M317" s="6">
        <v>0.49214120370370368</v>
      </c>
      <c r="N317" t="s">
        <v>1331</v>
      </c>
      <c r="O317" s="2">
        <v>45245</v>
      </c>
      <c r="P317" s="6">
        <v>0.20515046296296297</v>
      </c>
      <c r="Q317" t="s">
        <v>502</v>
      </c>
      <c r="R317" t="s">
        <v>403</v>
      </c>
      <c r="S317" t="s">
        <v>948</v>
      </c>
      <c r="T317" t="s">
        <v>720</v>
      </c>
      <c r="U317">
        <v>11</v>
      </c>
      <c r="V317">
        <v>4</v>
      </c>
      <c r="W317">
        <v>10</v>
      </c>
      <c r="X317">
        <v>43</v>
      </c>
      <c r="Y317" t="s">
        <v>676</v>
      </c>
      <c r="Z317" t="s">
        <v>409</v>
      </c>
      <c r="AA317">
        <v>750</v>
      </c>
      <c r="AB317">
        <v>3000</v>
      </c>
      <c r="AC317" t="s">
        <v>403</v>
      </c>
    </row>
    <row r="318" spans="1:29" x14ac:dyDescent="0.35">
      <c r="A318" t="s">
        <v>248</v>
      </c>
      <c r="B318" t="s">
        <v>249</v>
      </c>
      <c r="C318" t="s">
        <v>250</v>
      </c>
      <c r="D318">
        <v>5287021467</v>
      </c>
      <c r="E318" t="s">
        <v>251</v>
      </c>
      <c r="F318" t="s">
        <v>19</v>
      </c>
      <c r="G318">
        <v>315</v>
      </c>
      <c r="H318" t="s">
        <v>248</v>
      </c>
      <c r="I318">
        <v>26</v>
      </c>
      <c r="J318">
        <v>5</v>
      </c>
      <c r="K318" t="s">
        <v>1267</v>
      </c>
      <c r="L318" s="2">
        <v>44991</v>
      </c>
      <c r="M318" s="6">
        <v>0.59827546296296297</v>
      </c>
      <c r="N318" t="s">
        <v>1491</v>
      </c>
      <c r="O318" s="2">
        <v>44994</v>
      </c>
      <c r="P318" s="6">
        <v>0.80579861111111106</v>
      </c>
      <c r="Q318" t="s">
        <v>551</v>
      </c>
      <c r="R318" t="s">
        <v>414</v>
      </c>
      <c r="S318" t="s">
        <v>839</v>
      </c>
      <c r="T318" t="s">
        <v>727</v>
      </c>
      <c r="U318">
        <v>14</v>
      </c>
      <c r="V318">
        <v>19</v>
      </c>
      <c r="W318">
        <v>3</v>
      </c>
      <c r="X318">
        <v>26</v>
      </c>
      <c r="Y318" t="s">
        <v>659</v>
      </c>
      <c r="Z318" t="s">
        <v>633</v>
      </c>
      <c r="AA318">
        <v>289</v>
      </c>
      <c r="AB318">
        <v>1445</v>
      </c>
      <c r="AC318" t="s">
        <v>414</v>
      </c>
    </row>
    <row r="319" spans="1:29" x14ac:dyDescent="0.35">
      <c r="A319" t="s">
        <v>194</v>
      </c>
      <c r="B319" t="s">
        <v>195</v>
      </c>
      <c r="C319" t="s">
        <v>196</v>
      </c>
      <c r="D319">
        <v>7979926231</v>
      </c>
      <c r="E319" t="s">
        <v>197</v>
      </c>
      <c r="F319" t="s">
        <v>19</v>
      </c>
      <c r="G319">
        <v>316</v>
      </c>
      <c r="H319" t="s">
        <v>194</v>
      </c>
      <c r="I319">
        <v>2</v>
      </c>
      <c r="J319">
        <v>5</v>
      </c>
      <c r="K319" t="s">
        <v>1272</v>
      </c>
      <c r="L319" s="2">
        <v>44968</v>
      </c>
      <c r="M319" s="6">
        <v>0.89936342592592589</v>
      </c>
      <c r="N319" t="s">
        <v>1356</v>
      </c>
      <c r="O319" s="2">
        <v>44972</v>
      </c>
      <c r="P319" s="6">
        <v>0.30682870370370369</v>
      </c>
      <c r="Q319" t="s">
        <v>544</v>
      </c>
      <c r="R319" t="s">
        <v>407</v>
      </c>
      <c r="S319" t="s">
        <v>712</v>
      </c>
      <c r="T319" t="s">
        <v>713</v>
      </c>
      <c r="U319">
        <v>21</v>
      </c>
      <c r="V319">
        <v>7</v>
      </c>
      <c r="W319">
        <v>4</v>
      </c>
      <c r="X319">
        <v>2</v>
      </c>
      <c r="Y319" t="s">
        <v>630</v>
      </c>
      <c r="Z319" t="s">
        <v>631</v>
      </c>
      <c r="AA319">
        <v>441</v>
      </c>
      <c r="AB319">
        <v>2205</v>
      </c>
      <c r="AC319" t="s">
        <v>407</v>
      </c>
    </row>
    <row r="320" spans="1:29" x14ac:dyDescent="0.35">
      <c r="A320" t="s">
        <v>59</v>
      </c>
      <c r="B320" t="s">
        <v>60</v>
      </c>
      <c r="C320" t="s">
        <v>61</v>
      </c>
      <c r="D320">
        <v>2717671919</v>
      </c>
      <c r="E320" t="s">
        <v>62</v>
      </c>
      <c r="F320" t="s">
        <v>10</v>
      </c>
      <c r="G320">
        <v>317</v>
      </c>
      <c r="H320" t="s">
        <v>59</v>
      </c>
      <c r="I320">
        <v>29</v>
      </c>
      <c r="J320">
        <v>3</v>
      </c>
      <c r="K320" t="s">
        <v>1340</v>
      </c>
      <c r="L320" s="2">
        <v>44992</v>
      </c>
      <c r="M320" s="6">
        <v>0.7857291666666667</v>
      </c>
      <c r="N320" t="s">
        <v>1352</v>
      </c>
      <c r="O320" s="2">
        <v>45000</v>
      </c>
      <c r="P320" s="6">
        <v>0.67557870370370365</v>
      </c>
      <c r="Q320" t="s">
        <v>323</v>
      </c>
      <c r="R320" t="s">
        <v>414</v>
      </c>
      <c r="S320" t="s">
        <v>839</v>
      </c>
      <c r="T320" t="s">
        <v>731</v>
      </c>
      <c r="U320">
        <v>18</v>
      </c>
      <c r="V320">
        <v>16</v>
      </c>
      <c r="W320">
        <v>8</v>
      </c>
      <c r="X320">
        <v>29</v>
      </c>
      <c r="Y320" t="s">
        <v>662</v>
      </c>
      <c r="Z320" t="s">
        <v>633</v>
      </c>
      <c r="AA320">
        <v>1252</v>
      </c>
      <c r="AB320">
        <v>3756</v>
      </c>
      <c r="AC320" t="s">
        <v>414</v>
      </c>
    </row>
    <row r="321" spans="1:29" x14ac:dyDescent="0.35">
      <c r="A321" t="s">
        <v>155</v>
      </c>
      <c r="B321" t="s">
        <v>156</v>
      </c>
      <c r="C321" t="s">
        <v>157</v>
      </c>
      <c r="D321">
        <v>2847411902</v>
      </c>
      <c r="E321" t="s">
        <v>158</v>
      </c>
      <c r="F321" t="s">
        <v>10</v>
      </c>
      <c r="G321">
        <v>318</v>
      </c>
      <c r="H321" t="s">
        <v>155</v>
      </c>
      <c r="I321">
        <v>26</v>
      </c>
      <c r="J321">
        <v>5</v>
      </c>
      <c r="K321" t="s">
        <v>1340</v>
      </c>
      <c r="L321" s="2">
        <v>44992</v>
      </c>
      <c r="M321" s="6">
        <v>0.51098379629629631</v>
      </c>
      <c r="N321" t="s">
        <v>1318</v>
      </c>
      <c r="O321" s="2">
        <v>44996</v>
      </c>
      <c r="P321" s="6">
        <v>0.66651620370370368</v>
      </c>
      <c r="Q321" t="s">
        <v>552</v>
      </c>
      <c r="R321" t="s">
        <v>414</v>
      </c>
      <c r="S321" t="s">
        <v>839</v>
      </c>
      <c r="T321" t="s">
        <v>731</v>
      </c>
      <c r="U321">
        <v>12</v>
      </c>
      <c r="V321">
        <v>15</v>
      </c>
      <c r="W321">
        <v>4</v>
      </c>
      <c r="X321">
        <v>26</v>
      </c>
      <c r="Y321" t="s">
        <v>659</v>
      </c>
      <c r="Z321" t="s">
        <v>633</v>
      </c>
      <c r="AA321">
        <v>289</v>
      </c>
      <c r="AB321">
        <v>1445</v>
      </c>
      <c r="AC321" t="s">
        <v>414</v>
      </c>
    </row>
    <row r="322" spans="1:29" x14ac:dyDescent="0.35">
      <c r="A322" t="s">
        <v>178</v>
      </c>
      <c r="B322" t="s">
        <v>179</v>
      </c>
      <c r="C322" t="s">
        <v>180</v>
      </c>
      <c r="D322">
        <v>9843970658</v>
      </c>
      <c r="E322" t="s">
        <v>181</v>
      </c>
      <c r="F322" t="s">
        <v>19</v>
      </c>
      <c r="G322">
        <v>319</v>
      </c>
      <c r="H322" t="s">
        <v>178</v>
      </c>
      <c r="I322">
        <v>64</v>
      </c>
      <c r="J322">
        <v>1</v>
      </c>
      <c r="K322" t="s">
        <v>1278</v>
      </c>
      <c r="L322" s="2">
        <v>45158</v>
      </c>
      <c r="M322" s="6">
        <v>0.26605324074074072</v>
      </c>
      <c r="N322" t="s">
        <v>1284</v>
      </c>
      <c r="O322" s="2">
        <v>45164</v>
      </c>
      <c r="P322" s="6">
        <v>0.94748842592592597</v>
      </c>
      <c r="Q322" t="s">
        <v>553</v>
      </c>
      <c r="R322" t="s">
        <v>409</v>
      </c>
      <c r="S322" t="s">
        <v>887</v>
      </c>
      <c r="T322" t="s">
        <v>720</v>
      </c>
      <c r="U322">
        <v>6</v>
      </c>
      <c r="V322">
        <v>22</v>
      </c>
      <c r="W322">
        <v>6</v>
      </c>
      <c r="X322">
        <v>64</v>
      </c>
      <c r="Y322" t="s">
        <v>696</v>
      </c>
      <c r="Z322" t="s">
        <v>629</v>
      </c>
      <c r="AA322">
        <v>1878</v>
      </c>
      <c r="AB322">
        <v>1878</v>
      </c>
      <c r="AC322" t="s">
        <v>409</v>
      </c>
    </row>
    <row r="323" spans="1:29" x14ac:dyDescent="0.35">
      <c r="A323" t="s">
        <v>32</v>
      </c>
      <c r="B323" t="s">
        <v>33</v>
      </c>
      <c r="C323" t="s">
        <v>34</v>
      </c>
      <c r="D323">
        <v>918576675504</v>
      </c>
      <c r="E323" t="s">
        <v>35</v>
      </c>
      <c r="F323" t="s">
        <v>19</v>
      </c>
      <c r="G323">
        <v>320</v>
      </c>
      <c r="H323" t="s">
        <v>32</v>
      </c>
      <c r="I323">
        <v>13</v>
      </c>
      <c r="J323">
        <v>1</v>
      </c>
      <c r="K323" t="s">
        <v>1379</v>
      </c>
      <c r="L323" s="2">
        <v>44986</v>
      </c>
      <c r="M323" s="6">
        <v>0.32633101851851853</v>
      </c>
      <c r="N323" t="s">
        <v>1317</v>
      </c>
      <c r="O323" s="2">
        <v>44993</v>
      </c>
      <c r="P323" s="6">
        <v>0.35996527777777776</v>
      </c>
      <c r="Q323" t="s">
        <v>524</v>
      </c>
      <c r="R323" t="s">
        <v>414</v>
      </c>
      <c r="S323" t="s">
        <v>839</v>
      </c>
      <c r="T323" t="s">
        <v>715</v>
      </c>
      <c r="U323">
        <v>7</v>
      </c>
      <c r="V323">
        <v>8</v>
      </c>
      <c r="W323">
        <v>7</v>
      </c>
      <c r="X323">
        <v>13</v>
      </c>
      <c r="Y323" t="s">
        <v>646</v>
      </c>
      <c r="Z323" t="s">
        <v>644</v>
      </c>
      <c r="AA323">
        <v>1141</v>
      </c>
      <c r="AB323">
        <v>1141</v>
      </c>
      <c r="AC323" t="s">
        <v>414</v>
      </c>
    </row>
    <row r="324" spans="1:29" x14ac:dyDescent="0.35">
      <c r="A324" t="s">
        <v>198</v>
      </c>
      <c r="B324" t="s">
        <v>199</v>
      </c>
      <c r="C324" t="s">
        <v>200</v>
      </c>
      <c r="D324">
        <v>1436426958</v>
      </c>
      <c r="E324" t="s">
        <v>201</v>
      </c>
      <c r="F324" t="s">
        <v>10</v>
      </c>
      <c r="G324">
        <v>321</v>
      </c>
      <c r="H324" t="s">
        <v>198</v>
      </c>
      <c r="I324">
        <v>12</v>
      </c>
      <c r="J324">
        <v>5</v>
      </c>
      <c r="K324" t="s">
        <v>1317</v>
      </c>
      <c r="L324" s="2">
        <v>44993</v>
      </c>
      <c r="M324" s="6">
        <v>0.47714120370370372</v>
      </c>
      <c r="N324" t="s">
        <v>1407</v>
      </c>
      <c r="O324" s="2">
        <v>45002</v>
      </c>
      <c r="P324" s="6">
        <v>0.41091435185185188</v>
      </c>
      <c r="Q324" t="s">
        <v>554</v>
      </c>
      <c r="R324" t="s">
        <v>401</v>
      </c>
      <c r="S324" t="s">
        <v>839</v>
      </c>
      <c r="T324" t="s">
        <v>715</v>
      </c>
      <c r="U324">
        <v>11</v>
      </c>
      <c r="V324">
        <v>9</v>
      </c>
      <c r="W324">
        <v>9</v>
      </c>
      <c r="X324">
        <v>12</v>
      </c>
      <c r="Y324" t="s">
        <v>645</v>
      </c>
      <c r="Z324" t="s">
        <v>631</v>
      </c>
      <c r="AA324">
        <v>672</v>
      </c>
      <c r="AB324">
        <v>3360</v>
      </c>
      <c r="AC324" t="s">
        <v>401</v>
      </c>
    </row>
    <row r="325" spans="1:29" x14ac:dyDescent="0.35">
      <c r="A325" t="s">
        <v>223</v>
      </c>
      <c r="B325" t="s">
        <v>224</v>
      </c>
      <c r="C325" t="s">
        <v>121</v>
      </c>
      <c r="D325">
        <v>9732644810</v>
      </c>
      <c r="E325" t="s">
        <v>225</v>
      </c>
      <c r="F325" t="s">
        <v>19</v>
      </c>
      <c r="G325">
        <v>322</v>
      </c>
      <c r="H325" t="s">
        <v>223</v>
      </c>
      <c r="I325">
        <v>15</v>
      </c>
      <c r="J325">
        <v>1</v>
      </c>
      <c r="K325" t="s">
        <v>1487</v>
      </c>
      <c r="L325" s="2">
        <v>45027</v>
      </c>
      <c r="M325" s="6">
        <v>0.35568287037037039</v>
      </c>
      <c r="N325" t="s">
        <v>1276</v>
      </c>
      <c r="O325" s="2">
        <v>45031</v>
      </c>
      <c r="P325" s="6">
        <v>0.14614583333333334</v>
      </c>
      <c r="Q325" t="s">
        <v>555</v>
      </c>
      <c r="R325" t="s">
        <v>401</v>
      </c>
      <c r="S325" t="s">
        <v>997</v>
      </c>
      <c r="T325" t="s">
        <v>731</v>
      </c>
      <c r="U325">
        <v>8</v>
      </c>
      <c r="V325">
        <v>3</v>
      </c>
      <c r="W325">
        <v>4</v>
      </c>
      <c r="X325">
        <v>15</v>
      </c>
      <c r="Y325" t="s">
        <v>648</v>
      </c>
      <c r="Z325" t="s">
        <v>409</v>
      </c>
      <c r="AA325">
        <v>1488</v>
      </c>
      <c r="AB325">
        <v>1488</v>
      </c>
      <c r="AC325" t="s">
        <v>401</v>
      </c>
    </row>
    <row r="326" spans="1:29" x14ac:dyDescent="0.35">
      <c r="A326" t="s">
        <v>55</v>
      </c>
      <c r="B326" t="s">
        <v>56</v>
      </c>
      <c r="C326" t="s">
        <v>57</v>
      </c>
      <c r="D326">
        <v>912112817503</v>
      </c>
      <c r="E326" t="s">
        <v>58</v>
      </c>
      <c r="F326" t="s">
        <v>10</v>
      </c>
      <c r="G326">
        <v>323</v>
      </c>
      <c r="H326" t="s">
        <v>55</v>
      </c>
      <c r="I326">
        <v>23</v>
      </c>
      <c r="J326">
        <v>2</v>
      </c>
      <c r="K326" t="s">
        <v>1329</v>
      </c>
      <c r="L326" s="2">
        <v>44966</v>
      </c>
      <c r="M326" s="6">
        <v>0.75907407407407412</v>
      </c>
      <c r="N326" t="s">
        <v>1355</v>
      </c>
      <c r="O326" s="2">
        <v>44967</v>
      </c>
      <c r="P326" s="6">
        <v>0.43234953703703705</v>
      </c>
      <c r="Q326" t="s">
        <v>702</v>
      </c>
      <c r="R326" t="s">
        <v>401</v>
      </c>
      <c r="S326" t="s">
        <v>712</v>
      </c>
      <c r="T326" t="s">
        <v>740</v>
      </c>
      <c r="U326">
        <v>18</v>
      </c>
      <c r="V326">
        <v>10</v>
      </c>
      <c r="W326">
        <v>1</v>
      </c>
      <c r="X326">
        <v>23</v>
      </c>
      <c r="Y326" t="s">
        <v>656</v>
      </c>
      <c r="Z326" t="s">
        <v>635</v>
      </c>
      <c r="AA326">
        <v>1098</v>
      </c>
      <c r="AB326">
        <v>2196</v>
      </c>
      <c r="AC326" t="s">
        <v>401</v>
      </c>
    </row>
    <row r="327" spans="1:29" x14ac:dyDescent="0.35">
      <c r="A327" t="s">
        <v>286</v>
      </c>
      <c r="B327" t="s">
        <v>287</v>
      </c>
      <c r="C327" t="s">
        <v>288</v>
      </c>
      <c r="D327">
        <v>918037721297</v>
      </c>
      <c r="E327" t="s">
        <v>289</v>
      </c>
      <c r="F327" t="s">
        <v>19</v>
      </c>
      <c r="G327">
        <v>324</v>
      </c>
      <c r="H327" t="s">
        <v>286</v>
      </c>
      <c r="I327">
        <v>14</v>
      </c>
      <c r="J327">
        <v>2</v>
      </c>
      <c r="K327" t="s">
        <v>1494</v>
      </c>
      <c r="L327" s="2">
        <v>44959</v>
      </c>
      <c r="M327" s="6">
        <v>0.78296296296296297</v>
      </c>
      <c r="N327" t="s">
        <v>1272</v>
      </c>
      <c r="O327" s="2">
        <v>44968</v>
      </c>
      <c r="P327" s="6">
        <v>0.64923611111111112</v>
      </c>
      <c r="Q327" t="s">
        <v>258</v>
      </c>
      <c r="R327" t="s">
        <v>405</v>
      </c>
      <c r="S327" t="s">
        <v>712</v>
      </c>
      <c r="T327" t="s">
        <v>740</v>
      </c>
      <c r="U327">
        <v>18</v>
      </c>
      <c r="V327">
        <v>15</v>
      </c>
      <c r="W327">
        <v>9</v>
      </c>
      <c r="X327">
        <v>14</v>
      </c>
      <c r="Y327" t="s">
        <v>647</v>
      </c>
      <c r="Z327" t="s">
        <v>633</v>
      </c>
      <c r="AA327">
        <v>1915</v>
      </c>
      <c r="AB327">
        <v>3830</v>
      </c>
      <c r="AC327" t="s">
        <v>405</v>
      </c>
    </row>
    <row r="328" spans="1:29" x14ac:dyDescent="0.35">
      <c r="A328" t="s">
        <v>355</v>
      </c>
      <c r="B328" t="s">
        <v>356</v>
      </c>
      <c r="C328" t="s">
        <v>357</v>
      </c>
      <c r="D328">
        <v>915525478357</v>
      </c>
      <c r="E328" t="s">
        <v>358</v>
      </c>
      <c r="F328" t="s">
        <v>10</v>
      </c>
      <c r="G328">
        <v>325</v>
      </c>
      <c r="H328" t="s">
        <v>355</v>
      </c>
      <c r="I328">
        <v>27</v>
      </c>
      <c r="J328">
        <v>5</v>
      </c>
      <c r="K328" t="s">
        <v>1366</v>
      </c>
      <c r="L328" s="2">
        <v>45163</v>
      </c>
      <c r="M328" s="6">
        <v>0.77135416666666667</v>
      </c>
      <c r="N328" t="s">
        <v>1441</v>
      </c>
      <c r="O328" s="2">
        <v>45173</v>
      </c>
      <c r="P328" s="6">
        <v>0.83515046296296291</v>
      </c>
      <c r="Q328" t="s">
        <v>486</v>
      </c>
      <c r="R328" t="s">
        <v>409</v>
      </c>
      <c r="S328" t="s">
        <v>887</v>
      </c>
      <c r="T328" t="s">
        <v>717</v>
      </c>
      <c r="U328">
        <v>18</v>
      </c>
      <c r="V328">
        <v>20</v>
      </c>
      <c r="W328">
        <v>10</v>
      </c>
      <c r="X328">
        <v>27</v>
      </c>
      <c r="Y328" t="s">
        <v>660</v>
      </c>
      <c r="Z328" t="s">
        <v>638</v>
      </c>
      <c r="AA328">
        <v>548</v>
      </c>
      <c r="AB328">
        <v>2740</v>
      </c>
      <c r="AC328" t="s">
        <v>409</v>
      </c>
    </row>
    <row r="329" spans="1:29" x14ac:dyDescent="0.35">
      <c r="A329" t="s">
        <v>344</v>
      </c>
      <c r="B329" t="s">
        <v>345</v>
      </c>
      <c r="C329" t="s">
        <v>702</v>
      </c>
      <c r="D329">
        <v>919113488461</v>
      </c>
      <c r="E329" t="s">
        <v>346</v>
      </c>
      <c r="F329" t="s">
        <v>10</v>
      </c>
      <c r="G329">
        <v>326</v>
      </c>
      <c r="H329" t="s">
        <v>344</v>
      </c>
      <c r="I329">
        <v>34</v>
      </c>
      <c r="J329">
        <v>3</v>
      </c>
      <c r="K329" t="s">
        <v>1362</v>
      </c>
      <c r="L329" s="2">
        <v>45165</v>
      </c>
      <c r="M329" s="6">
        <v>0.65214120370370365</v>
      </c>
      <c r="N329" t="s">
        <v>1406</v>
      </c>
      <c r="O329" s="2">
        <v>45172</v>
      </c>
      <c r="P329" s="6">
        <v>0.64828703703703705</v>
      </c>
      <c r="Q329" t="s">
        <v>8</v>
      </c>
      <c r="R329" t="s">
        <v>409</v>
      </c>
      <c r="S329" t="s">
        <v>887</v>
      </c>
      <c r="T329" t="s">
        <v>720</v>
      </c>
      <c r="U329">
        <v>15</v>
      </c>
      <c r="V329">
        <v>15</v>
      </c>
      <c r="W329">
        <v>7</v>
      </c>
      <c r="X329">
        <v>34</v>
      </c>
      <c r="Y329" t="s">
        <v>667</v>
      </c>
      <c r="Z329" t="s">
        <v>629</v>
      </c>
      <c r="AA329">
        <v>1335</v>
      </c>
      <c r="AB329">
        <v>4005</v>
      </c>
      <c r="AC329" t="s">
        <v>409</v>
      </c>
    </row>
    <row r="330" spans="1:29" x14ac:dyDescent="0.35">
      <c r="A330" t="s">
        <v>194</v>
      </c>
      <c r="B330" t="s">
        <v>195</v>
      </c>
      <c r="C330" t="s">
        <v>196</v>
      </c>
      <c r="D330">
        <v>7979926231</v>
      </c>
      <c r="E330" t="s">
        <v>197</v>
      </c>
      <c r="F330" t="s">
        <v>19</v>
      </c>
      <c r="G330">
        <v>327</v>
      </c>
      <c r="H330" t="s">
        <v>194</v>
      </c>
      <c r="I330">
        <v>51</v>
      </c>
      <c r="J330">
        <v>1</v>
      </c>
      <c r="K330" t="s">
        <v>1495</v>
      </c>
      <c r="L330" s="2">
        <v>45193</v>
      </c>
      <c r="M330" s="6">
        <v>0.39519675925925923</v>
      </c>
      <c r="N330" t="s">
        <v>1496</v>
      </c>
      <c r="O330" s="2">
        <v>45195</v>
      </c>
      <c r="P330" s="6">
        <v>0.83964120370370365</v>
      </c>
      <c r="Q330" t="s">
        <v>544</v>
      </c>
      <c r="R330" t="s">
        <v>424</v>
      </c>
      <c r="S330" t="s">
        <v>1005</v>
      </c>
      <c r="T330" t="s">
        <v>720</v>
      </c>
      <c r="U330">
        <v>9</v>
      </c>
      <c r="V330">
        <v>20</v>
      </c>
      <c r="W330">
        <v>2</v>
      </c>
      <c r="X330">
        <v>51</v>
      </c>
      <c r="Y330" t="s">
        <v>684</v>
      </c>
      <c r="Z330" t="s">
        <v>629</v>
      </c>
      <c r="AA330">
        <v>1084</v>
      </c>
      <c r="AB330">
        <v>1084</v>
      </c>
      <c r="AC330" t="s">
        <v>424</v>
      </c>
    </row>
    <row r="331" spans="1:29" x14ac:dyDescent="0.35">
      <c r="A331" t="s">
        <v>99</v>
      </c>
      <c r="B331" t="s">
        <v>100</v>
      </c>
      <c r="C331" t="s">
        <v>101</v>
      </c>
      <c r="D331">
        <v>910316756360</v>
      </c>
      <c r="E331" t="s">
        <v>102</v>
      </c>
      <c r="F331" t="s">
        <v>10</v>
      </c>
      <c r="G331">
        <v>328</v>
      </c>
      <c r="H331" t="s">
        <v>99</v>
      </c>
      <c r="I331">
        <v>23</v>
      </c>
      <c r="J331">
        <v>3</v>
      </c>
      <c r="K331" t="s">
        <v>1438</v>
      </c>
      <c r="L331" s="2">
        <v>45033</v>
      </c>
      <c r="M331" s="6">
        <v>0.74418981481481483</v>
      </c>
      <c r="N331" t="s">
        <v>1393</v>
      </c>
      <c r="O331" s="2">
        <v>45038</v>
      </c>
      <c r="P331" s="6">
        <v>0.37451388888888887</v>
      </c>
      <c r="Q331" t="s">
        <v>184</v>
      </c>
      <c r="R331" t="s">
        <v>401</v>
      </c>
      <c r="S331" t="s">
        <v>997</v>
      </c>
      <c r="T331" t="s">
        <v>727</v>
      </c>
      <c r="U331">
        <v>17</v>
      </c>
      <c r="V331">
        <v>8</v>
      </c>
      <c r="W331">
        <v>5</v>
      </c>
      <c r="X331">
        <v>23</v>
      </c>
      <c r="Y331" t="s">
        <v>656</v>
      </c>
      <c r="Z331" t="s">
        <v>635</v>
      </c>
      <c r="AA331">
        <v>1098</v>
      </c>
      <c r="AB331">
        <v>3294</v>
      </c>
      <c r="AC331" t="s">
        <v>401</v>
      </c>
    </row>
    <row r="332" spans="1:29" x14ac:dyDescent="0.35">
      <c r="A332" t="s">
        <v>370</v>
      </c>
      <c r="B332" t="s">
        <v>371</v>
      </c>
      <c r="C332" t="s">
        <v>372</v>
      </c>
      <c r="D332">
        <v>2769457161</v>
      </c>
      <c r="E332" t="s">
        <v>373</v>
      </c>
      <c r="F332" t="s">
        <v>10</v>
      </c>
      <c r="G332">
        <v>329</v>
      </c>
      <c r="H332" t="s">
        <v>370</v>
      </c>
      <c r="I332">
        <v>17</v>
      </c>
      <c r="J332">
        <v>3</v>
      </c>
      <c r="K332" t="s">
        <v>1284</v>
      </c>
      <c r="L332" s="2">
        <v>45164</v>
      </c>
      <c r="M332" s="6">
        <v>9.8645833333333335E-2</v>
      </c>
      <c r="N332" t="s">
        <v>1441</v>
      </c>
      <c r="O332" s="2">
        <v>45173</v>
      </c>
      <c r="P332" s="6">
        <v>0.13115740740740742</v>
      </c>
      <c r="Q332" t="s">
        <v>556</v>
      </c>
      <c r="R332" t="s">
        <v>401</v>
      </c>
      <c r="S332" t="s">
        <v>887</v>
      </c>
      <c r="T332" t="s">
        <v>713</v>
      </c>
      <c r="U332">
        <v>2</v>
      </c>
      <c r="V332">
        <v>3</v>
      </c>
      <c r="W332">
        <v>9</v>
      </c>
      <c r="X332">
        <v>17</v>
      </c>
      <c r="Y332" t="s">
        <v>650</v>
      </c>
      <c r="Z332" t="s">
        <v>629</v>
      </c>
      <c r="AA332">
        <v>1899</v>
      </c>
      <c r="AB332">
        <v>5697</v>
      </c>
      <c r="AC332" t="s">
        <v>401</v>
      </c>
    </row>
    <row r="333" spans="1:29" x14ac:dyDescent="0.35">
      <c r="A333" t="s">
        <v>233</v>
      </c>
      <c r="B333" t="s">
        <v>234</v>
      </c>
      <c r="C333" t="s">
        <v>235</v>
      </c>
      <c r="D333">
        <v>5869821393</v>
      </c>
      <c r="E333" t="s">
        <v>236</v>
      </c>
      <c r="F333" t="s">
        <v>19</v>
      </c>
      <c r="G333">
        <v>330</v>
      </c>
      <c r="H333" t="s">
        <v>233</v>
      </c>
      <c r="I333">
        <v>59</v>
      </c>
      <c r="J333">
        <v>2</v>
      </c>
      <c r="K333" t="s">
        <v>1425</v>
      </c>
      <c r="L333" s="2">
        <v>45162</v>
      </c>
      <c r="M333" s="6">
        <v>0.8507986111111111</v>
      </c>
      <c r="N333" t="s">
        <v>1342</v>
      </c>
      <c r="O333" s="2">
        <v>45170</v>
      </c>
      <c r="P333" s="6">
        <v>0.51828703703703705</v>
      </c>
      <c r="Q333" t="s">
        <v>461</v>
      </c>
      <c r="R333" t="s">
        <v>409</v>
      </c>
      <c r="S333" t="s">
        <v>887</v>
      </c>
      <c r="T333" t="s">
        <v>740</v>
      </c>
      <c r="U333">
        <v>20</v>
      </c>
      <c r="V333">
        <v>12</v>
      </c>
      <c r="W333">
        <v>8</v>
      </c>
      <c r="X333">
        <v>59</v>
      </c>
      <c r="Y333" t="s">
        <v>691</v>
      </c>
      <c r="Z333" t="s">
        <v>638</v>
      </c>
      <c r="AA333">
        <v>811</v>
      </c>
      <c r="AB333">
        <v>1622</v>
      </c>
      <c r="AC333" t="s">
        <v>409</v>
      </c>
    </row>
    <row r="334" spans="1:29" x14ac:dyDescent="0.35">
      <c r="A334" t="s">
        <v>95</v>
      </c>
      <c r="B334" t="s">
        <v>96</v>
      </c>
      <c r="C334" t="s">
        <v>97</v>
      </c>
      <c r="D334">
        <v>7196287267</v>
      </c>
      <c r="E334" t="s">
        <v>98</v>
      </c>
      <c r="F334" t="s">
        <v>19</v>
      </c>
      <c r="G334">
        <v>331</v>
      </c>
      <c r="H334" t="s">
        <v>95</v>
      </c>
      <c r="I334">
        <v>41</v>
      </c>
      <c r="J334">
        <v>5</v>
      </c>
      <c r="K334" t="s">
        <v>1304</v>
      </c>
      <c r="L334" s="2">
        <v>45234</v>
      </c>
      <c r="M334" s="6">
        <v>0.90967592592592594</v>
      </c>
      <c r="N334" t="s">
        <v>1360</v>
      </c>
      <c r="O334" s="2">
        <v>45235</v>
      </c>
      <c r="P334" s="6">
        <v>0.59273148148148147</v>
      </c>
      <c r="Q334" t="s">
        <v>538</v>
      </c>
      <c r="R334" t="s">
        <v>403</v>
      </c>
      <c r="S334" t="s">
        <v>948</v>
      </c>
      <c r="T334" t="s">
        <v>713</v>
      </c>
      <c r="U334">
        <v>21</v>
      </c>
      <c r="V334">
        <v>14</v>
      </c>
      <c r="W334">
        <v>1</v>
      </c>
      <c r="X334">
        <v>41</v>
      </c>
      <c r="Y334" t="s">
        <v>674</v>
      </c>
      <c r="Z334" t="s">
        <v>635</v>
      </c>
      <c r="AA334">
        <v>1977</v>
      </c>
      <c r="AB334">
        <v>9885</v>
      </c>
      <c r="AC334" t="s">
        <v>403</v>
      </c>
    </row>
    <row r="335" spans="1:29" x14ac:dyDescent="0.35">
      <c r="A335" t="s">
        <v>209</v>
      </c>
      <c r="B335" t="s">
        <v>210</v>
      </c>
      <c r="C335" t="s">
        <v>211</v>
      </c>
      <c r="D335">
        <v>5846932069</v>
      </c>
      <c r="E335" t="s">
        <v>212</v>
      </c>
      <c r="F335" t="s">
        <v>19</v>
      </c>
      <c r="G335">
        <v>332</v>
      </c>
      <c r="H335" t="s">
        <v>209</v>
      </c>
      <c r="I335">
        <v>20</v>
      </c>
      <c r="J335">
        <v>5</v>
      </c>
      <c r="K335" t="s">
        <v>1487</v>
      </c>
      <c r="L335" s="2">
        <v>45027</v>
      </c>
      <c r="M335" s="6">
        <v>0.84320601851851851</v>
      </c>
      <c r="N335" t="s">
        <v>1363</v>
      </c>
      <c r="O335" s="2">
        <v>45034</v>
      </c>
      <c r="P335" s="6">
        <v>0.59078703703703705</v>
      </c>
      <c r="Q335" t="s">
        <v>418</v>
      </c>
      <c r="R335" t="s">
        <v>401</v>
      </c>
      <c r="S335" t="s">
        <v>997</v>
      </c>
      <c r="T335" t="s">
        <v>731</v>
      </c>
      <c r="U335">
        <v>20</v>
      </c>
      <c r="V335">
        <v>14</v>
      </c>
      <c r="W335">
        <v>7</v>
      </c>
      <c r="X335">
        <v>20</v>
      </c>
      <c r="Y335" t="s">
        <v>653</v>
      </c>
      <c r="Z335" t="s">
        <v>633</v>
      </c>
      <c r="AA335">
        <v>697</v>
      </c>
      <c r="AB335">
        <v>3485</v>
      </c>
      <c r="AC335" t="s">
        <v>401</v>
      </c>
    </row>
    <row r="336" spans="1:29" x14ac:dyDescent="0.35">
      <c r="A336" t="s">
        <v>389</v>
      </c>
      <c r="B336" t="s">
        <v>390</v>
      </c>
      <c r="C336" t="s">
        <v>391</v>
      </c>
      <c r="D336">
        <v>919478540370</v>
      </c>
      <c r="E336" t="s">
        <v>392</v>
      </c>
      <c r="F336" t="s">
        <v>10</v>
      </c>
      <c r="G336">
        <v>333</v>
      </c>
      <c r="H336" t="s">
        <v>389</v>
      </c>
      <c r="I336">
        <v>22</v>
      </c>
      <c r="J336">
        <v>5</v>
      </c>
      <c r="K336" t="s">
        <v>1329</v>
      </c>
      <c r="L336" s="2">
        <v>44966</v>
      </c>
      <c r="M336" s="6">
        <v>0.26336805555555554</v>
      </c>
      <c r="N336" t="s">
        <v>1355</v>
      </c>
      <c r="O336" s="2">
        <v>44967</v>
      </c>
      <c r="P336" s="6">
        <v>0.1572800925925926</v>
      </c>
      <c r="Q336" t="s">
        <v>557</v>
      </c>
      <c r="R336" t="s">
        <v>424</v>
      </c>
      <c r="S336" t="s">
        <v>712</v>
      </c>
      <c r="T336" t="s">
        <v>740</v>
      </c>
      <c r="U336">
        <v>6</v>
      </c>
      <c r="V336">
        <v>3</v>
      </c>
      <c r="W336">
        <v>1</v>
      </c>
      <c r="X336">
        <v>22</v>
      </c>
      <c r="Y336" t="s">
        <v>655</v>
      </c>
      <c r="Z336" t="s">
        <v>629</v>
      </c>
      <c r="AA336">
        <v>1639</v>
      </c>
      <c r="AB336">
        <v>8195</v>
      </c>
      <c r="AC336" t="s">
        <v>424</v>
      </c>
    </row>
    <row r="337" spans="1:29" x14ac:dyDescent="0.35">
      <c r="A337" t="s">
        <v>260</v>
      </c>
      <c r="B337" t="s">
        <v>261</v>
      </c>
      <c r="C337" t="s">
        <v>262</v>
      </c>
      <c r="D337">
        <v>7436178055</v>
      </c>
      <c r="E337" t="s">
        <v>263</v>
      </c>
      <c r="F337" t="s">
        <v>10</v>
      </c>
      <c r="G337">
        <v>334</v>
      </c>
      <c r="H337" t="s">
        <v>260</v>
      </c>
      <c r="I337">
        <v>53</v>
      </c>
      <c r="J337">
        <v>1</v>
      </c>
      <c r="K337" t="s">
        <v>1279</v>
      </c>
      <c r="L337" s="2">
        <v>45166</v>
      </c>
      <c r="M337" s="6">
        <v>0.88872685185185185</v>
      </c>
      <c r="N337" t="s">
        <v>1342</v>
      </c>
      <c r="O337" s="2">
        <v>45170</v>
      </c>
      <c r="P337" s="6">
        <v>0.91878472222222218</v>
      </c>
      <c r="Q337" t="s">
        <v>502</v>
      </c>
      <c r="R337" t="s">
        <v>409</v>
      </c>
      <c r="S337" t="s">
        <v>887</v>
      </c>
      <c r="T337" t="s">
        <v>727</v>
      </c>
      <c r="U337">
        <v>21</v>
      </c>
      <c r="V337">
        <v>22</v>
      </c>
      <c r="W337">
        <v>4</v>
      </c>
      <c r="X337">
        <v>53</v>
      </c>
      <c r="Y337" t="s">
        <v>686</v>
      </c>
      <c r="Z337" t="s">
        <v>635</v>
      </c>
      <c r="AA337">
        <v>1672</v>
      </c>
      <c r="AB337">
        <v>1672</v>
      </c>
      <c r="AC337" t="s">
        <v>409</v>
      </c>
    </row>
    <row r="338" spans="1:29" x14ac:dyDescent="0.35">
      <c r="A338" t="s">
        <v>55</v>
      </c>
      <c r="B338" t="s">
        <v>56</v>
      </c>
      <c r="C338" t="s">
        <v>57</v>
      </c>
      <c r="D338">
        <v>912112817503</v>
      </c>
      <c r="E338" t="s">
        <v>58</v>
      </c>
      <c r="F338" t="s">
        <v>10</v>
      </c>
      <c r="G338">
        <v>335</v>
      </c>
      <c r="H338" t="s">
        <v>55</v>
      </c>
      <c r="I338">
        <v>17</v>
      </c>
      <c r="J338">
        <v>2</v>
      </c>
      <c r="K338" t="s">
        <v>1374</v>
      </c>
      <c r="L338" s="2">
        <v>45236</v>
      </c>
      <c r="M338" s="6">
        <v>8.998842592592593E-2</v>
      </c>
      <c r="N338" t="s">
        <v>1255</v>
      </c>
      <c r="O338" s="2">
        <v>45238</v>
      </c>
      <c r="P338" s="6">
        <v>9.9583333333333329E-2</v>
      </c>
      <c r="Q338" t="s">
        <v>380</v>
      </c>
      <c r="R338" t="s">
        <v>401</v>
      </c>
      <c r="S338" t="s">
        <v>948</v>
      </c>
      <c r="T338" t="s">
        <v>727</v>
      </c>
      <c r="U338">
        <v>2</v>
      </c>
      <c r="V338">
        <v>2</v>
      </c>
      <c r="W338">
        <v>2</v>
      </c>
      <c r="X338">
        <v>17</v>
      </c>
      <c r="Y338" t="s">
        <v>650</v>
      </c>
      <c r="Z338" t="s">
        <v>629</v>
      </c>
      <c r="AA338">
        <v>1899</v>
      </c>
      <c r="AB338">
        <v>3798</v>
      </c>
      <c r="AC338" t="s">
        <v>401</v>
      </c>
    </row>
    <row r="339" spans="1:29" x14ac:dyDescent="0.35">
      <c r="A339" t="s">
        <v>271</v>
      </c>
      <c r="B339" t="s">
        <v>272</v>
      </c>
      <c r="C339" t="s">
        <v>273</v>
      </c>
      <c r="D339">
        <v>1440411271</v>
      </c>
      <c r="E339" t="s">
        <v>274</v>
      </c>
      <c r="F339" t="s">
        <v>10</v>
      </c>
      <c r="G339">
        <v>336</v>
      </c>
      <c r="H339" t="s">
        <v>271</v>
      </c>
      <c r="I339">
        <v>53</v>
      </c>
      <c r="J339">
        <v>1</v>
      </c>
      <c r="K339" t="s">
        <v>1278</v>
      </c>
      <c r="L339" s="2">
        <v>45158</v>
      </c>
      <c r="M339" s="6">
        <v>0.18916666666666668</v>
      </c>
      <c r="N339" t="s">
        <v>1366</v>
      </c>
      <c r="O339" s="2">
        <v>45163</v>
      </c>
      <c r="P339" s="6">
        <v>0.82936342592592593</v>
      </c>
      <c r="Q339" t="s">
        <v>331</v>
      </c>
      <c r="R339" t="s">
        <v>409</v>
      </c>
      <c r="S339" t="s">
        <v>887</v>
      </c>
      <c r="T339" t="s">
        <v>720</v>
      </c>
      <c r="U339">
        <v>4</v>
      </c>
      <c r="V339">
        <v>19</v>
      </c>
      <c r="W339">
        <v>5</v>
      </c>
      <c r="X339">
        <v>53</v>
      </c>
      <c r="Y339" t="s">
        <v>686</v>
      </c>
      <c r="Z339" t="s">
        <v>635</v>
      </c>
      <c r="AA339">
        <v>1672</v>
      </c>
      <c r="AB339">
        <v>1672</v>
      </c>
      <c r="AC339" t="s">
        <v>409</v>
      </c>
    </row>
    <row r="340" spans="1:29" x14ac:dyDescent="0.35">
      <c r="A340" t="s">
        <v>36</v>
      </c>
      <c r="B340" t="s">
        <v>37</v>
      </c>
      <c r="C340" t="s">
        <v>38</v>
      </c>
      <c r="D340">
        <v>7138085704</v>
      </c>
      <c r="E340" t="s">
        <v>39</v>
      </c>
      <c r="F340" t="s">
        <v>10</v>
      </c>
      <c r="G340">
        <v>337</v>
      </c>
      <c r="H340" t="s">
        <v>36</v>
      </c>
      <c r="I340">
        <v>24</v>
      </c>
      <c r="J340">
        <v>3</v>
      </c>
      <c r="K340" t="s">
        <v>1400</v>
      </c>
      <c r="L340" s="2">
        <v>45062</v>
      </c>
      <c r="M340" s="6">
        <v>0.59805555555555556</v>
      </c>
      <c r="N340" t="s">
        <v>1497</v>
      </c>
      <c r="O340" s="2">
        <v>45068</v>
      </c>
      <c r="P340" s="6">
        <v>0.85153935185185181</v>
      </c>
      <c r="Q340" t="s">
        <v>529</v>
      </c>
      <c r="R340" t="s">
        <v>405</v>
      </c>
      <c r="S340" t="s">
        <v>999</v>
      </c>
      <c r="T340" t="s">
        <v>731</v>
      </c>
      <c r="U340">
        <v>14</v>
      </c>
      <c r="V340">
        <v>20</v>
      </c>
      <c r="W340">
        <v>6</v>
      </c>
      <c r="X340">
        <v>24</v>
      </c>
      <c r="Y340" t="s">
        <v>657</v>
      </c>
      <c r="Z340" t="s">
        <v>644</v>
      </c>
      <c r="AA340">
        <v>535</v>
      </c>
      <c r="AB340">
        <v>1605</v>
      </c>
      <c r="AC340" t="s">
        <v>405</v>
      </c>
    </row>
    <row r="341" spans="1:29" x14ac:dyDescent="0.35">
      <c r="A341" t="s">
        <v>341</v>
      </c>
      <c r="B341" t="s">
        <v>342</v>
      </c>
      <c r="C341" t="s">
        <v>258</v>
      </c>
      <c r="D341">
        <v>2112404207</v>
      </c>
      <c r="E341" t="s">
        <v>343</v>
      </c>
      <c r="F341" t="s">
        <v>10</v>
      </c>
      <c r="G341">
        <v>338</v>
      </c>
      <c r="H341" t="s">
        <v>341</v>
      </c>
      <c r="I341">
        <v>21</v>
      </c>
      <c r="J341">
        <v>3</v>
      </c>
      <c r="K341" t="s">
        <v>1278</v>
      </c>
      <c r="L341" s="2">
        <v>45158</v>
      </c>
      <c r="M341" s="6">
        <v>0.59434027777777776</v>
      </c>
      <c r="N341" t="s">
        <v>1279</v>
      </c>
      <c r="O341" s="2">
        <v>45166</v>
      </c>
      <c r="P341" s="6">
        <v>6.535879629629629E-2</v>
      </c>
      <c r="Q341" t="s">
        <v>8</v>
      </c>
      <c r="R341" t="s">
        <v>409</v>
      </c>
      <c r="S341" t="s">
        <v>887</v>
      </c>
      <c r="T341" t="s">
        <v>720</v>
      </c>
      <c r="U341">
        <v>14</v>
      </c>
      <c r="V341">
        <v>1</v>
      </c>
      <c r="W341">
        <v>8</v>
      </c>
      <c r="X341">
        <v>21</v>
      </c>
      <c r="Y341" t="s">
        <v>654</v>
      </c>
      <c r="Z341" t="s">
        <v>633</v>
      </c>
      <c r="AA341">
        <v>1561</v>
      </c>
      <c r="AB341">
        <v>4683</v>
      </c>
      <c r="AC341" t="s">
        <v>409</v>
      </c>
    </row>
    <row r="342" spans="1:29" x14ac:dyDescent="0.35">
      <c r="A342" t="s">
        <v>325</v>
      </c>
      <c r="B342" t="s">
        <v>326</v>
      </c>
      <c r="C342" t="s">
        <v>327</v>
      </c>
      <c r="D342">
        <v>912690208110</v>
      </c>
      <c r="E342" t="s">
        <v>328</v>
      </c>
      <c r="F342" t="s">
        <v>19</v>
      </c>
      <c r="G342">
        <v>339</v>
      </c>
      <c r="H342" t="s">
        <v>325</v>
      </c>
      <c r="I342">
        <v>8</v>
      </c>
      <c r="J342">
        <v>1</v>
      </c>
      <c r="K342" t="s">
        <v>1498</v>
      </c>
      <c r="L342" s="2">
        <v>45189</v>
      </c>
      <c r="M342" s="6">
        <v>0.83841435185185187</v>
      </c>
      <c r="N342" t="s">
        <v>1499</v>
      </c>
      <c r="O342" s="2">
        <v>45198</v>
      </c>
      <c r="P342" s="6">
        <v>0.4516087962962963</v>
      </c>
      <c r="Q342" t="s">
        <v>408</v>
      </c>
      <c r="R342" t="s">
        <v>401</v>
      </c>
      <c r="S342" t="s">
        <v>1005</v>
      </c>
      <c r="T342" t="s">
        <v>715</v>
      </c>
      <c r="U342">
        <v>20</v>
      </c>
      <c r="V342">
        <v>10</v>
      </c>
      <c r="W342">
        <v>9</v>
      </c>
      <c r="X342">
        <v>8</v>
      </c>
      <c r="Y342" t="s">
        <v>640</v>
      </c>
      <c r="Z342" t="s">
        <v>635</v>
      </c>
      <c r="AA342">
        <v>252</v>
      </c>
      <c r="AB342">
        <v>252</v>
      </c>
      <c r="AC342" t="s">
        <v>401</v>
      </c>
    </row>
    <row r="343" spans="1:29" x14ac:dyDescent="0.35">
      <c r="A343" t="s">
        <v>298</v>
      </c>
      <c r="B343" t="s">
        <v>299</v>
      </c>
      <c r="C343" t="s">
        <v>300</v>
      </c>
      <c r="D343">
        <v>916936516442</v>
      </c>
      <c r="E343" t="s">
        <v>301</v>
      </c>
      <c r="F343" t="s">
        <v>10</v>
      </c>
      <c r="G343">
        <v>340</v>
      </c>
      <c r="H343" t="s">
        <v>298</v>
      </c>
      <c r="I343">
        <v>38</v>
      </c>
      <c r="J343">
        <v>3</v>
      </c>
      <c r="K343" t="s">
        <v>1246</v>
      </c>
      <c r="L343" s="2">
        <v>45121</v>
      </c>
      <c r="M343" s="6">
        <v>0.32848379629629632</v>
      </c>
      <c r="N343" t="s">
        <v>1492</v>
      </c>
      <c r="O343" s="2">
        <v>45129</v>
      </c>
      <c r="P343" s="6">
        <v>0.1222337962962963</v>
      </c>
      <c r="Q343" t="s">
        <v>153</v>
      </c>
      <c r="R343" t="s">
        <v>405</v>
      </c>
      <c r="S343" t="s">
        <v>998</v>
      </c>
      <c r="T343" t="s">
        <v>717</v>
      </c>
      <c r="U343">
        <v>7</v>
      </c>
      <c r="V343">
        <v>2</v>
      </c>
      <c r="W343">
        <v>8</v>
      </c>
      <c r="X343">
        <v>38</v>
      </c>
      <c r="Y343" t="s">
        <v>671</v>
      </c>
      <c r="Z343" t="s">
        <v>638</v>
      </c>
      <c r="AA343">
        <v>562</v>
      </c>
      <c r="AB343">
        <v>1686</v>
      </c>
      <c r="AC343" t="s">
        <v>405</v>
      </c>
    </row>
    <row r="344" spans="1:29" x14ac:dyDescent="0.35">
      <c r="A344" t="s">
        <v>115</v>
      </c>
      <c r="B344" t="s">
        <v>116</v>
      </c>
      <c r="C344" t="s">
        <v>117</v>
      </c>
      <c r="D344">
        <v>2539728317</v>
      </c>
      <c r="E344" t="s">
        <v>118</v>
      </c>
      <c r="F344" t="s">
        <v>10</v>
      </c>
      <c r="G344">
        <v>341</v>
      </c>
      <c r="H344" t="s">
        <v>115</v>
      </c>
      <c r="I344">
        <v>9</v>
      </c>
      <c r="J344">
        <v>2</v>
      </c>
      <c r="K344" t="s">
        <v>1278</v>
      </c>
      <c r="L344" s="2">
        <v>45158</v>
      </c>
      <c r="M344" s="6">
        <v>0.62123842592592593</v>
      </c>
      <c r="N344" t="s">
        <v>1283</v>
      </c>
      <c r="O344" s="2">
        <v>45168</v>
      </c>
      <c r="P344" s="6">
        <v>0.93903935185185183</v>
      </c>
      <c r="Q344" t="s">
        <v>558</v>
      </c>
      <c r="R344" t="s">
        <v>409</v>
      </c>
      <c r="S344" t="s">
        <v>887</v>
      </c>
      <c r="T344" t="s">
        <v>720</v>
      </c>
      <c r="U344">
        <v>14</v>
      </c>
      <c r="V344">
        <v>22</v>
      </c>
      <c r="W344">
        <v>10</v>
      </c>
      <c r="X344">
        <v>9</v>
      </c>
      <c r="Y344" t="s">
        <v>641</v>
      </c>
      <c r="Z344" t="s">
        <v>633</v>
      </c>
      <c r="AA344">
        <v>1605</v>
      </c>
      <c r="AB344">
        <v>3210</v>
      </c>
      <c r="AC344" t="s">
        <v>409</v>
      </c>
    </row>
    <row r="345" spans="1:29" x14ac:dyDescent="0.35">
      <c r="A345" t="s">
        <v>244</v>
      </c>
      <c r="B345" t="s">
        <v>245</v>
      </c>
      <c r="C345" t="s">
        <v>246</v>
      </c>
      <c r="D345">
        <v>915915082470</v>
      </c>
      <c r="E345" t="s">
        <v>247</v>
      </c>
      <c r="F345" t="s">
        <v>19</v>
      </c>
      <c r="G345">
        <v>342</v>
      </c>
      <c r="H345" t="s">
        <v>244</v>
      </c>
      <c r="I345">
        <v>36</v>
      </c>
      <c r="J345">
        <v>5</v>
      </c>
      <c r="K345" t="s">
        <v>1254</v>
      </c>
      <c r="L345" s="2">
        <v>45233</v>
      </c>
      <c r="M345" s="6">
        <v>0.16924768518518518</v>
      </c>
      <c r="N345" t="s">
        <v>1255</v>
      </c>
      <c r="O345" s="2">
        <v>45238</v>
      </c>
      <c r="P345" s="6">
        <v>0.68490740740740741</v>
      </c>
      <c r="Q345" t="s">
        <v>456</v>
      </c>
      <c r="R345" t="s">
        <v>405</v>
      </c>
      <c r="S345" t="s">
        <v>948</v>
      </c>
      <c r="T345" t="s">
        <v>717</v>
      </c>
      <c r="U345">
        <v>4</v>
      </c>
      <c r="V345">
        <v>16</v>
      </c>
      <c r="W345">
        <v>5</v>
      </c>
      <c r="X345">
        <v>36</v>
      </c>
      <c r="Y345" t="s">
        <v>669</v>
      </c>
      <c r="Z345" t="s">
        <v>631</v>
      </c>
      <c r="AA345">
        <v>203</v>
      </c>
      <c r="AB345">
        <v>1015</v>
      </c>
      <c r="AC345" t="s">
        <v>405</v>
      </c>
    </row>
    <row r="346" spans="1:29" x14ac:dyDescent="0.35">
      <c r="A346" t="s">
        <v>28</v>
      </c>
      <c r="B346" t="s">
        <v>29</v>
      </c>
      <c r="C346" t="s">
        <v>30</v>
      </c>
      <c r="D346">
        <v>919363577179</v>
      </c>
      <c r="E346" t="s">
        <v>31</v>
      </c>
      <c r="F346" t="s">
        <v>10</v>
      </c>
      <c r="G346">
        <v>343</v>
      </c>
      <c r="H346" t="s">
        <v>28</v>
      </c>
      <c r="I346">
        <v>66</v>
      </c>
      <c r="J346">
        <v>3</v>
      </c>
      <c r="K346" t="s">
        <v>1267</v>
      </c>
      <c r="L346" s="2">
        <v>44991</v>
      </c>
      <c r="M346" s="6">
        <v>0.59212962962962967</v>
      </c>
      <c r="N346" t="s">
        <v>1491</v>
      </c>
      <c r="O346" s="2">
        <v>44994</v>
      </c>
      <c r="P346" s="6">
        <v>0.39380787037037035</v>
      </c>
      <c r="Q346" t="s">
        <v>288</v>
      </c>
      <c r="R346" t="s">
        <v>414</v>
      </c>
      <c r="S346" t="s">
        <v>839</v>
      </c>
      <c r="T346" t="s">
        <v>727</v>
      </c>
      <c r="U346">
        <v>14</v>
      </c>
      <c r="V346">
        <v>9</v>
      </c>
      <c r="W346">
        <v>3</v>
      </c>
      <c r="X346">
        <v>66</v>
      </c>
      <c r="Y346" t="s">
        <v>698</v>
      </c>
      <c r="Z346" t="s">
        <v>633</v>
      </c>
      <c r="AA346">
        <v>610</v>
      </c>
      <c r="AB346">
        <v>1830</v>
      </c>
      <c r="AC346" t="s">
        <v>414</v>
      </c>
    </row>
    <row r="347" spans="1:29" x14ac:dyDescent="0.35">
      <c r="A347" t="s">
        <v>83</v>
      </c>
      <c r="B347" t="s">
        <v>84</v>
      </c>
      <c r="C347" t="s">
        <v>85</v>
      </c>
      <c r="D347">
        <v>1731643700</v>
      </c>
      <c r="E347" t="s">
        <v>86</v>
      </c>
      <c r="F347" t="s">
        <v>19</v>
      </c>
      <c r="G347">
        <v>344</v>
      </c>
      <c r="H347" t="s">
        <v>83</v>
      </c>
      <c r="I347">
        <v>28</v>
      </c>
      <c r="J347">
        <v>5</v>
      </c>
      <c r="K347" t="s">
        <v>1280</v>
      </c>
      <c r="L347" s="2">
        <v>45167</v>
      </c>
      <c r="M347" s="6">
        <v>0.71275462962962965</v>
      </c>
      <c r="N347" t="s">
        <v>1406</v>
      </c>
      <c r="O347" s="2">
        <v>45172</v>
      </c>
      <c r="P347" s="6">
        <v>0.26952546296296298</v>
      </c>
      <c r="Q347" t="s">
        <v>501</v>
      </c>
      <c r="R347" t="s">
        <v>409</v>
      </c>
      <c r="S347" t="s">
        <v>887</v>
      </c>
      <c r="T347" t="s">
        <v>731</v>
      </c>
      <c r="U347">
        <v>17</v>
      </c>
      <c r="V347">
        <v>6</v>
      </c>
      <c r="W347">
        <v>5</v>
      </c>
      <c r="X347">
        <v>28</v>
      </c>
      <c r="Y347" t="s">
        <v>661</v>
      </c>
      <c r="Z347" t="s">
        <v>635</v>
      </c>
      <c r="AA347">
        <v>1778</v>
      </c>
      <c r="AB347">
        <v>8890</v>
      </c>
      <c r="AC347" t="s">
        <v>409</v>
      </c>
    </row>
    <row r="348" spans="1:29" x14ac:dyDescent="0.35">
      <c r="A348" t="s">
        <v>223</v>
      </c>
      <c r="B348" t="s">
        <v>224</v>
      </c>
      <c r="C348" t="s">
        <v>121</v>
      </c>
      <c r="D348">
        <v>9732644810</v>
      </c>
      <c r="E348" t="s">
        <v>225</v>
      </c>
      <c r="F348" t="s">
        <v>19</v>
      </c>
      <c r="G348">
        <v>345</v>
      </c>
      <c r="H348" t="s">
        <v>223</v>
      </c>
      <c r="I348">
        <v>45</v>
      </c>
      <c r="J348">
        <v>4</v>
      </c>
      <c r="K348" t="s">
        <v>1500</v>
      </c>
      <c r="L348" s="2">
        <v>45184</v>
      </c>
      <c r="M348" s="6">
        <v>0.65326388888888887</v>
      </c>
      <c r="N348" t="s">
        <v>1501</v>
      </c>
      <c r="O348" s="2">
        <v>45192</v>
      </c>
      <c r="P348" s="6">
        <v>0.96633101851851855</v>
      </c>
      <c r="Q348" t="s">
        <v>548</v>
      </c>
      <c r="R348" t="s">
        <v>405</v>
      </c>
      <c r="S348" t="s">
        <v>1005</v>
      </c>
      <c r="T348" t="s">
        <v>717</v>
      </c>
      <c r="U348">
        <v>15</v>
      </c>
      <c r="V348">
        <v>23</v>
      </c>
      <c r="W348">
        <v>8</v>
      </c>
      <c r="X348">
        <v>45</v>
      </c>
      <c r="Y348" t="s">
        <v>678</v>
      </c>
      <c r="Z348" t="s">
        <v>409</v>
      </c>
      <c r="AA348">
        <v>722</v>
      </c>
      <c r="AB348">
        <v>2888</v>
      </c>
      <c r="AC348" t="s">
        <v>405</v>
      </c>
    </row>
    <row r="349" spans="1:29" x14ac:dyDescent="0.35">
      <c r="A349" t="s">
        <v>351</v>
      </c>
      <c r="B349" t="s">
        <v>352</v>
      </c>
      <c r="C349" t="s">
        <v>353</v>
      </c>
      <c r="D349">
        <v>3327374841</v>
      </c>
      <c r="E349" t="s">
        <v>354</v>
      </c>
      <c r="F349" t="s">
        <v>10</v>
      </c>
      <c r="G349">
        <v>346</v>
      </c>
      <c r="H349" t="s">
        <v>351</v>
      </c>
      <c r="I349">
        <v>50</v>
      </c>
      <c r="J349">
        <v>1</v>
      </c>
      <c r="K349" t="s">
        <v>1260</v>
      </c>
      <c r="L349" s="2">
        <v>44989</v>
      </c>
      <c r="M349" s="6">
        <v>0.9751967592592593</v>
      </c>
      <c r="N349" t="s">
        <v>1268</v>
      </c>
      <c r="O349" s="2">
        <v>44997</v>
      </c>
      <c r="P349" s="6">
        <v>0.69900462962962961</v>
      </c>
      <c r="Q349" t="s">
        <v>508</v>
      </c>
      <c r="R349" t="s">
        <v>414</v>
      </c>
      <c r="S349" t="s">
        <v>839</v>
      </c>
      <c r="T349" t="s">
        <v>713</v>
      </c>
      <c r="U349">
        <v>23</v>
      </c>
      <c r="V349">
        <v>16</v>
      </c>
      <c r="W349">
        <v>8</v>
      </c>
      <c r="X349">
        <v>50</v>
      </c>
      <c r="Y349" t="s">
        <v>683</v>
      </c>
      <c r="Z349" t="s">
        <v>631</v>
      </c>
      <c r="AA349">
        <v>422</v>
      </c>
      <c r="AB349">
        <v>422</v>
      </c>
      <c r="AC349" t="s">
        <v>414</v>
      </c>
    </row>
    <row r="350" spans="1:29" x14ac:dyDescent="0.35">
      <c r="A350" t="s">
        <v>139</v>
      </c>
      <c r="B350" t="s">
        <v>140</v>
      </c>
      <c r="C350" t="s">
        <v>141</v>
      </c>
      <c r="D350">
        <v>6652710577</v>
      </c>
      <c r="E350" t="s">
        <v>142</v>
      </c>
      <c r="F350" t="s">
        <v>19</v>
      </c>
      <c r="G350">
        <v>347</v>
      </c>
      <c r="H350" t="s">
        <v>139</v>
      </c>
      <c r="I350">
        <v>34</v>
      </c>
      <c r="J350">
        <v>2</v>
      </c>
      <c r="K350" t="s">
        <v>1280</v>
      </c>
      <c r="L350" s="2">
        <v>45167</v>
      </c>
      <c r="M350" s="6">
        <v>0.40718749999999998</v>
      </c>
      <c r="N350" t="s">
        <v>1291</v>
      </c>
      <c r="O350" s="2">
        <v>45177</v>
      </c>
      <c r="P350" s="6">
        <v>0.35913194444444446</v>
      </c>
      <c r="Q350" t="s">
        <v>559</v>
      </c>
      <c r="R350" t="s">
        <v>409</v>
      </c>
      <c r="S350" t="s">
        <v>887</v>
      </c>
      <c r="T350" t="s">
        <v>731</v>
      </c>
      <c r="U350">
        <v>9</v>
      </c>
      <c r="V350">
        <v>8</v>
      </c>
      <c r="W350">
        <v>10</v>
      </c>
      <c r="X350">
        <v>34</v>
      </c>
      <c r="Y350" t="s">
        <v>667</v>
      </c>
      <c r="Z350" t="s">
        <v>629</v>
      </c>
      <c r="AA350">
        <v>1335</v>
      </c>
      <c r="AB350">
        <v>2670</v>
      </c>
      <c r="AC350" t="s">
        <v>409</v>
      </c>
    </row>
    <row r="351" spans="1:29" x14ac:dyDescent="0.35">
      <c r="A351" t="s">
        <v>237</v>
      </c>
      <c r="B351" t="s">
        <v>238</v>
      </c>
      <c r="C351" t="s">
        <v>239</v>
      </c>
      <c r="D351">
        <v>214103009</v>
      </c>
      <c r="E351" t="s">
        <v>240</v>
      </c>
      <c r="F351" t="s">
        <v>19</v>
      </c>
      <c r="G351">
        <v>348</v>
      </c>
      <c r="H351" t="s">
        <v>237</v>
      </c>
      <c r="I351">
        <v>30</v>
      </c>
      <c r="J351">
        <v>2</v>
      </c>
      <c r="K351" t="s">
        <v>1502</v>
      </c>
      <c r="L351" s="2">
        <v>45258</v>
      </c>
      <c r="M351" s="6">
        <v>0.85667824074074073</v>
      </c>
      <c r="N351" t="s">
        <v>1409</v>
      </c>
      <c r="O351" s="2">
        <v>45267</v>
      </c>
      <c r="P351" s="6">
        <v>0.50207175925925929</v>
      </c>
      <c r="Q351" t="s">
        <v>235</v>
      </c>
      <c r="R351" t="s">
        <v>401</v>
      </c>
      <c r="S351" t="s">
        <v>948</v>
      </c>
      <c r="T351" t="s">
        <v>731</v>
      </c>
      <c r="U351">
        <v>20</v>
      </c>
      <c r="V351">
        <v>12</v>
      </c>
      <c r="W351">
        <v>9</v>
      </c>
      <c r="X351">
        <v>30</v>
      </c>
      <c r="Y351" t="s">
        <v>663</v>
      </c>
      <c r="Z351" t="s">
        <v>633</v>
      </c>
      <c r="AA351">
        <v>751</v>
      </c>
      <c r="AB351">
        <v>1502</v>
      </c>
      <c r="AC351" t="s">
        <v>401</v>
      </c>
    </row>
    <row r="352" spans="1:29" x14ac:dyDescent="0.35">
      <c r="A352" t="s">
        <v>71</v>
      </c>
      <c r="B352" t="s">
        <v>72</v>
      </c>
      <c r="C352" t="s">
        <v>73</v>
      </c>
      <c r="D352">
        <v>912738556486</v>
      </c>
      <c r="E352" t="s">
        <v>74</v>
      </c>
      <c r="F352" t="s">
        <v>19</v>
      </c>
      <c r="G352">
        <v>349</v>
      </c>
      <c r="H352" t="s">
        <v>71</v>
      </c>
      <c r="I352">
        <v>44</v>
      </c>
      <c r="J352">
        <v>4</v>
      </c>
      <c r="K352" t="s">
        <v>1302</v>
      </c>
      <c r="L352" s="2">
        <v>45241</v>
      </c>
      <c r="M352" s="6">
        <v>0.14765046296296297</v>
      </c>
      <c r="N352" t="s">
        <v>1257</v>
      </c>
      <c r="O352" s="2">
        <v>45242</v>
      </c>
      <c r="P352" s="6">
        <v>0.43834490740740739</v>
      </c>
      <c r="Q352" t="s">
        <v>525</v>
      </c>
      <c r="R352" t="s">
        <v>403</v>
      </c>
      <c r="S352" t="s">
        <v>948</v>
      </c>
      <c r="T352" t="s">
        <v>713</v>
      </c>
      <c r="U352">
        <v>3</v>
      </c>
      <c r="V352">
        <v>10</v>
      </c>
      <c r="W352">
        <v>1</v>
      </c>
      <c r="X352">
        <v>44</v>
      </c>
      <c r="Y352" t="s">
        <v>677</v>
      </c>
      <c r="Z352" t="s">
        <v>631</v>
      </c>
      <c r="AA352">
        <v>794</v>
      </c>
      <c r="AB352">
        <v>3176</v>
      </c>
      <c r="AC352" t="s">
        <v>403</v>
      </c>
    </row>
    <row r="353" spans="1:29" x14ac:dyDescent="0.35">
      <c r="A353" t="s">
        <v>83</v>
      </c>
      <c r="B353" t="s">
        <v>84</v>
      </c>
      <c r="C353" t="s">
        <v>85</v>
      </c>
      <c r="D353">
        <v>1731643700</v>
      </c>
      <c r="E353" t="s">
        <v>86</v>
      </c>
      <c r="F353" t="s">
        <v>19</v>
      </c>
      <c r="G353">
        <v>350</v>
      </c>
      <c r="H353" t="s">
        <v>83</v>
      </c>
      <c r="I353">
        <v>19</v>
      </c>
      <c r="J353">
        <v>3</v>
      </c>
      <c r="K353" t="s">
        <v>1263</v>
      </c>
      <c r="L353" s="2">
        <v>44970</v>
      </c>
      <c r="M353" s="6">
        <v>0.51593750000000005</v>
      </c>
      <c r="N353" t="s">
        <v>1368</v>
      </c>
      <c r="O353" s="2">
        <v>44979</v>
      </c>
      <c r="P353" s="6">
        <v>0.68483796296296295</v>
      </c>
      <c r="Q353" t="s">
        <v>65</v>
      </c>
      <c r="R353" t="s">
        <v>407</v>
      </c>
      <c r="S353" t="s">
        <v>712</v>
      </c>
      <c r="T353" t="s">
        <v>727</v>
      </c>
      <c r="U353">
        <v>12</v>
      </c>
      <c r="V353">
        <v>16</v>
      </c>
      <c r="W353">
        <v>9</v>
      </c>
      <c r="X353">
        <v>19</v>
      </c>
      <c r="Y353" t="s">
        <v>652</v>
      </c>
      <c r="Z353" t="s">
        <v>644</v>
      </c>
      <c r="AA353">
        <v>1234</v>
      </c>
      <c r="AB353">
        <v>3702</v>
      </c>
      <c r="AC353" t="s">
        <v>407</v>
      </c>
    </row>
    <row r="354" spans="1:29" x14ac:dyDescent="0.35">
      <c r="A354" t="s">
        <v>386</v>
      </c>
      <c r="B354" t="s">
        <v>387</v>
      </c>
      <c r="C354" t="s">
        <v>211</v>
      </c>
      <c r="D354">
        <v>913621448305</v>
      </c>
      <c r="E354" t="s">
        <v>388</v>
      </c>
      <c r="F354" t="s">
        <v>10</v>
      </c>
      <c r="G354">
        <v>351</v>
      </c>
      <c r="H354" t="s">
        <v>386</v>
      </c>
      <c r="I354">
        <v>1</v>
      </c>
      <c r="J354">
        <v>1</v>
      </c>
      <c r="K354" t="s">
        <v>1503</v>
      </c>
      <c r="L354" s="2">
        <v>44942</v>
      </c>
      <c r="M354" s="6">
        <v>0.63271990740740736</v>
      </c>
      <c r="N354" t="s">
        <v>1389</v>
      </c>
      <c r="O354" s="2">
        <v>44951</v>
      </c>
      <c r="P354" s="6">
        <v>0.93748842592592596</v>
      </c>
      <c r="Q354" t="s">
        <v>311</v>
      </c>
      <c r="R354" t="s">
        <v>424</v>
      </c>
      <c r="S354" t="s">
        <v>1002</v>
      </c>
      <c r="T354" t="s">
        <v>727</v>
      </c>
      <c r="U354">
        <v>15</v>
      </c>
      <c r="V354">
        <v>22</v>
      </c>
      <c r="W354">
        <v>9</v>
      </c>
      <c r="X354">
        <v>1</v>
      </c>
      <c r="Y354" t="s">
        <v>628</v>
      </c>
      <c r="Z354" t="s">
        <v>629</v>
      </c>
      <c r="AA354">
        <v>1935</v>
      </c>
      <c r="AB354">
        <v>1935</v>
      </c>
      <c r="AC354" t="s">
        <v>424</v>
      </c>
    </row>
    <row r="355" spans="1:29" x14ac:dyDescent="0.35">
      <c r="A355" t="s">
        <v>313</v>
      </c>
      <c r="B355" t="s">
        <v>314</v>
      </c>
      <c r="C355" t="s">
        <v>315</v>
      </c>
      <c r="D355">
        <v>8448890371</v>
      </c>
      <c r="E355" t="s">
        <v>316</v>
      </c>
      <c r="F355" t="s">
        <v>19</v>
      </c>
      <c r="G355">
        <v>352</v>
      </c>
      <c r="H355" t="s">
        <v>313</v>
      </c>
      <c r="I355">
        <v>28</v>
      </c>
      <c r="J355">
        <v>1</v>
      </c>
      <c r="K355" t="s">
        <v>1354</v>
      </c>
      <c r="L355" s="2">
        <v>45161</v>
      </c>
      <c r="M355" s="6">
        <v>0.99288194444444444</v>
      </c>
      <c r="N355" t="s">
        <v>1290</v>
      </c>
      <c r="O355" s="2">
        <v>45171</v>
      </c>
      <c r="P355" s="6">
        <v>0.3853240740740741</v>
      </c>
      <c r="Q355" t="s">
        <v>548</v>
      </c>
      <c r="R355" t="s">
        <v>409</v>
      </c>
      <c r="S355" t="s">
        <v>887</v>
      </c>
      <c r="T355" t="s">
        <v>715</v>
      </c>
      <c r="U355">
        <v>23</v>
      </c>
      <c r="V355">
        <v>9</v>
      </c>
      <c r="W355">
        <v>10</v>
      </c>
      <c r="X355">
        <v>28</v>
      </c>
      <c r="Y355" t="s">
        <v>661</v>
      </c>
      <c r="Z355" t="s">
        <v>635</v>
      </c>
      <c r="AA355">
        <v>1778</v>
      </c>
      <c r="AB355">
        <v>1778</v>
      </c>
      <c r="AC355" t="s">
        <v>409</v>
      </c>
    </row>
    <row r="356" spans="1:29" x14ac:dyDescent="0.35">
      <c r="A356" t="s">
        <v>347</v>
      </c>
      <c r="B356" t="s">
        <v>348</v>
      </c>
      <c r="C356" t="s">
        <v>349</v>
      </c>
      <c r="D356">
        <v>917264144428</v>
      </c>
      <c r="E356" t="s">
        <v>350</v>
      </c>
      <c r="F356" t="s">
        <v>10</v>
      </c>
      <c r="G356">
        <v>353</v>
      </c>
      <c r="H356" t="s">
        <v>347</v>
      </c>
      <c r="I356">
        <v>55</v>
      </c>
      <c r="J356">
        <v>2</v>
      </c>
      <c r="K356" t="s">
        <v>1434</v>
      </c>
      <c r="L356" s="2">
        <v>45159</v>
      </c>
      <c r="M356" s="6">
        <v>0.40517361111111111</v>
      </c>
      <c r="N356" t="s">
        <v>1425</v>
      </c>
      <c r="O356" s="2">
        <v>45162</v>
      </c>
      <c r="P356" s="6">
        <v>0.59182870370370366</v>
      </c>
      <c r="Q356" t="s">
        <v>532</v>
      </c>
      <c r="R356" t="s">
        <v>409</v>
      </c>
      <c r="S356" t="s">
        <v>887</v>
      </c>
      <c r="T356" t="s">
        <v>727</v>
      </c>
      <c r="U356">
        <v>9</v>
      </c>
      <c r="V356">
        <v>14</v>
      </c>
      <c r="W356">
        <v>3</v>
      </c>
      <c r="X356">
        <v>55</v>
      </c>
      <c r="Y356" t="s">
        <v>688</v>
      </c>
      <c r="Z356" t="s">
        <v>629</v>
      </c>
      <c r="AA356">
        <v>1904</v>
      </c>
      <c r="AB356">
        <v>3808</v>
      </c>
      <c r="AC356" t="s">
        <v>409</v>
      </c>
    </row>
    <row r="357" spans="1:29" x14ac:dyDescent="0.35">
      <c r="A357" t="s">
        <v>341</v>
      </c>
      <c r="B357" t="s">
        <v>342</v>
      </c>
      <c r="C357" t="s">
        <v>258</v>
      </c>
      <c r="D357">
        <v>2112404207</v>
      </c>
      <c r="E357" t="s">
        <v>343</v>
      </c>
      <c r="F357" t="s">
        <v>10</v>
      </c>
      <c r="G357">
        <v>354</v>
      </c>
      <c r="H357" t="s">
        <v>341</v>
      </c>
      <c r="I357">
        <v>13</v>
      </c>
      <c r="J357">
        <v>5</v>
      </c>
      <c r="K357" t="s">
        <v>1261</v>
      </c>
      <c r="L357" s="2">
        <v>44983</v>
      </c>
      <c r="M357" s="6">
        <v>0.72601851851851851</v>
      </c>
      <c r="N357" t="s">
        <v>1267</v>
      </c>
      <c r="O357" s="2">
        <v>44991</v>
      </c>
      <c r="P357" s="6">
        <v>0.40523148148148147</v>
      </c>
      <c r="Q357" t="s">
        <v>464</v>
      </c>
      <c r="R357" t="s">
        <v>414</v>
      </c>
      <c r="S357" t="s">
        <v>712</v>
      </c>
      <c r="T357" t="s">
        <v>720</v>
      </c>
      <c r="U357">
        <v>17</v>
      </c>
      <c r="V357">
        <v>9</v>
      </c>
      <c r="W357">
        <v>8</v>
      </c>
      <c r="X357">
        <v>13</v>
      </c>
      <c r="Y357" t="s">
        <v>646</v>
      </c>
      <c r="Z357" t="s">
        <v>644</v>
      </c>
      <c r="AA357">
        <v>1141</v>
      </c>
      <c r="AB357">
        <v>5705</v>
      </c>
      <c r="AC357" t="s">
        <v>414</v>
      </c>
    </row>
    <row r="358" spans="1:29" x14ac:dyDescent="0.35">
      <c r="A358" t="s">
        <v>386</v>
      </c>
      <c r="B358" t="s">
        <v>387</v>
      </c>
      <c r="C358" t="s">
        <v>211</v>
      </c>
      <c r="D358">
        <v>913621448305</v>
      </c>
      <c r="E358" t="s">
        <v>388</v>
      </c>
      <c r="F358" t="s">
        <v>10</v>
      </c>
      <c r="G358">
        <v>355</v>
      </c>
      <c r="H358" t="s">
        <v>386</v>
      </c>
      <c r="I358">
        <v>10</v>
      </c>
      <c r="J358">
        <v>1</v>
      </c>
      <c r="K358" t="s">
        <v>1504</v>
      </c>
      <c r="L358" s="2">
        <v>45284</v>
      </c>
      <c r="M358" s="6">
        <v>0.20328703703703704</v>
      </c>
      <c r="N358" t="s">
        <v>1505</v>
      </c>
      <c r="O358" s="2">
        <v>45293</v>
      </c>
      <c r="P358" s="6">
        <v>0.40177083333333335</v>
      </c>
      <c r="Q358" t="s">
        <v>239</v>
      </c>
      <c r="R358" t="s">
        <v>405</v>
      </c>
      <c r="S358" t="s">
        <v>996</v>
      </c>
      <c r="T358" t="s">
        <v>720</v>
      </c>
      <c r="U358">
        <v>4</v>
      </c>
      <c r="V358">
        <v>9</v>
      </c>
      <c r="W358">
        <v>9</v>
      </c>
      <c r="X358">
        <v>10</v>
      </c>
      <c r="Y358" t="s">
        <v>642</v>
      </c>
      <c r="Z358" t="s">
        <v>638</v>
      </c>
      <c r="AA358">
        <v>259</v>
      </c>
      <c r="AB358">
        <v>259</v>
      </c>
      <c r="AC358" t="s">
        <v>405</v>
      </c>
    </row>
    <row r="359" spans="1:29" x14ac:dyDescent="0.35">
      <c r="A359" t="s">
        <v>115</v>
      </c>
      <c r="B359" t="s">
        <v>116</v>
      </c>
      <c r="C359" t="s">
        <v>117</v>
      </c>
      <c r="D359">
        <v>2539728317</v>
      </c>
      <c r="E359" t="s">
        <v>118</v>
      </c>
      <c r="F359" t="s">
        <v>10</v>
      </c>
      <c r="G359">
        <v>356</v>
      </c>
      <c r="H359" t="s">
        <v>115</v>
      </c>
      <c r="I359">
        <v>14</v>
      </c>
      <c r="J359">
        <v>1</v>
      </c>
      <c r="K359" t="s">
        <v>1422</v>
      </c>
      <c r="L359" s="2">
        <v>45115</v>
      </c>
      <c r="M359" s="6">
        <v>2.8935185185185185E-2</v>
      </c>
      <c r="N359" t="s">
        <v>1446</v>
      </c>
      <c r="O359" s="2">
        <v>45116</v>
      </c>
      <c r="P359" s="6">
        <v>0.18868055555555555</v>
      </c>
      <c r="Q359" t="s">
        <v>61</v>
      </c>
      <c r="R359" t="s">
        <v>405</v>
      </c>
      <c r="S359" t="s">
        <v>998</v>
      </c>
      <c r="T359" t="s">
        <v>713</v>
      </c>
      <c r="U359">
        <v>0</v>
      </c>
      <c r="V359">
        <v>4</v>
      </c>
      <c r="W359">
        <v>1</v>
      </c>
      <c r="X359">
        <v>14</v>
      </c>
      <c r="Y359" t="s">
        <v>647</v>
      </c>
      <c r="Z359" t="s">
        <v>633</v>
      </c>
      <c r="AA359">
        <v>1915</v>
      </c>
      <c r="AB359">
        <v>1915</v>
      </c>
      <c r="AC359" t="s">
        <v>405</v>
      </c>
    </row>
    <row r="360" spans="1:29" x14ac:dyDescent="0.35">
      <c r="A360" t="s">
        <v>248</v>
      </c>
      <c r="B360" t="s">
        <v>249</v>
      </c>
      <c r="C360" t="s">
        <v>250</v>
      </c>
      <c r="D360">
        <v>5287021467</v>
      </c>
      <c r="E360" t="s">
        <v>251</v>
      </c>
      <c r="F360" t="s">
        <v>19</v>
      </c>
      <c r="G360">
        <v>357</v>
      </c>
      <c r="H360" t="s">
        <v>248</v>
      </c>
      <c r="I360">
        <v>62</v>
      </c>
      <c r="J360">
        <v>4</v>
      </c>
      <c r="K360" t="s">
        <v>1259</v>
      </c>
      <c r="L360" s="2">
        <v>44988</v>
      </c>
      <c r="M360" s="6">
        <v>0.83423611111111107</v>
      </c>
      <c r="N360" t="s">
        <v>1380</v>
      </c>
      <c r="O360" s="2">
        <v>44998</v>
      </c>
      <c r="P360" s="6">
        <v>0.87192129629629633</v>
      </c>
      <c r="Q360" t="s">
        <v>101</v>
      </c>
      <c r="R360" t="s">
        <v>414</v>
      </c>
      <c r="S360" t="s">
        <v>839</v>
      </c>
      <c r="T360" t="s">
        <v>717</v>
      </c>
      <c r="U360">
        <v>20</v>
      </c>
      <c r="V360">
        <v>20</v>
      </c>
      <c r="W360">
        <v>10</v>
      </c>
      <c r="X360">
        <v>62</v>
      </c>
      <c r="Y360" t="s">
        <v>694</v>
      </c>
      <c r="Z360" t="s">
        <v>633</v>
      </c>
      <c r="AA360">
        <v>1356</v>
      </c>
      <c r="AB360">
        <v>5424</v>
      </c>
      <c r="AC360" t="s">
        <v>414</v>
      </c>
    </row>
    <row r="361" spans="1:29" x14ac:dyDescent="0.35">
      <c r="A361" t="s">
        <v>163</v>
      </c>
      <c r="B361" t="s">
        <v>164</v>
      </c>
      <c r="C361" t="s">
        <v>165</v>
      </c>
      <c r="D361">
        <v>918810621361</v>
      </c>
      <c r="E361" t="s">
        <v>166</v>
      </c>
      <c r="F361" t="s">
        <v>10</v>
      </c>
      <c r="G361">
        <v>358</v>
      </c>
      <c r="H361" t="s">
        <v>163</v>
      </c>
      <c r="I361">
        <v>55</v>
      </c>
      <c r="J361">
        <v>1</v>
      </c>
      <c r="K361" t="s">
        <v>1278</v>
      </c>
      <c r="L361" s="2">
        <v>45158</v>
      </c>
      <c r="M361" s="6">
        <v>0.7038078703703704</v>
      </c>
      <c r="N361" t="s">
        <v>1366</v>
      </c>
      <c r="O361" s="2">
        <v>45163</v>
      </c>
      <c r="P361" s="6">
        <v>0.56292824074074077</v>
      </c>
      <c r="Q361" t="s">
        <v>560</v>
      </c>
      <c r="R361" t="s">
        <v>409</v>
      </c>
      <c r="S361" t="s">
        <v>887</v>
      </c>
      <c r="T361" t="s">
        <v>720</v>
      </c>
      <c r="U361">
        <v>16</v>
      </c>
      <c r="V361">
        <v>13</v>
      </c>
      <c r="W361">
        <v>5</v>
      </c>
      <c r="X361">
        <v>55</v>
      </c>
      <c r="Y361" t="s">
        <v>688</v>
      </c>
      <c r="Z361" t="s">
        <v>629</v>
      </c>
      <c r="AA361">
        <v>1904</v>
      </c>
      <c r="AB361">
        <v>1904</v>
      </c>
      <c r="AC361" t="s">
        <v>409</v>
      </c>
    </row>
    <row r="362" spans="1:29" x14ac:dyDescent="0.35">
      <c r="A362" t="s">
        <v>209</v>
      </c>
      <c r="B362" t="s">
        <v>210</v>
      </c>
      <c r="C362" t="s">
        <v>211</v>
      </c>
      <c r="D362">
        <v>5846932069</v>
      </c>
      <c r="E362" t="s">
        <v>212</v>
      </c>
      <c r="F362" t="s">
        <v>19</v>
      </c>
      <c r="G362">
        <v>359</v>
      </c>
      <c r="H362" t="s">
        <v>209</v>
      </c>
      <c r="I362">
        <v>47</v>
      </c>
      <c r="J362">
        <v>2</v>
      </c>
      <c r="K362" t="s">
        <v>1258</v>
      </c>
      <c r="L362" s="2">
        <v>44985</v>
      </c>
      <c r="M362" s="6">
        <v>0.50944444444444448</v>
      </c>
      <c r="N362" t="s">
        <v>1245</v>
      </c>
      <c r="O362" s="2">
        <v>44990</v>
      </c>
      <c r="P362" s="6">
        <v>0.85520833333333335</v>
      </c>
      <c r="Q362" t="s">
        <v>246</v>
      </c>
      <c r="R362" t="s">
        <v>414</v>
      </c>
      <c r="S362" t="s">
        <v>712</v>
      </c>
      <c r="T362" t="s">
        <v>731</v>
      </c>
      <c r="U362">
        <v>12</v>
      </c>
      <c r="V362">
        <v>20</v>
      </c>
      <c r="W362">
        <v>5</v>
      </c>
      <c r="X362">
        <v>47</v>
      </c>
      <c r="Y362" t="s">
        <v>680</v>
      </c>
      <c r="Z362" t="s">
        <v>633</v>
      </c>
      <c r="AA362">
        <v>1638</v>
      </c>
      <c r="AB362">
        <v>3276</v>
      </c>
      <c r="AC362" t="s">
        <v>414</v>
      </c>
    </row>
    <row r="363" spans="1:29" x14ac:dyDescent="0.35">
      <c r="A363" t="s">
        <v>386</v>
      </c>
      <c r="B363" t="s">
        <v>387</v>
      </c>
      <c r="C363" t="s">
        <v>211</v>
      </c>
      <c r="D363">
        <v>913621448305</v>
      </c>
      <c r="E363" t="s">
        <v>388</v>
      </c>
      <c r="F363" t="s">
        <v>10</v>
      </c>
      <c r="G363">
        <v>360</v>
      </c>
      <c r="H363" t="s">
        <v>386</v>
      </c>
      <c r="I363">
        <v>41</v>
      </c>
      <c r="J363">
        <v>1</v>
      </c>
      <c r="K363" t="s">
        <v>1374</v>
      </c>
      <c r="L363" s="2">
        <v>45236</v>
      </c>
      <c r="M363" s="6">
        <v>0.1332986111111111</v>
      </c>
      <c r="N363" t="s">
        <v>1252</v>
      </c>
      <c r="O363" s="2">
        <v>45239</v>
      </c>
      <c r="P363" s="6">
        <v>0.73994212962962957</v>
      </c>
      <c r="Q363" t="s">
        <v>413</v>
      </c>
      <c r="R363" t="s">
        <v>403</v>
      </c>
      <c r="S363" t="s">
        <v>948</v>
      </c>
      <c r="T363" t="s">
        <v>727</v>
      </c>
      <c r="U363">
        <v>3</v>
      </c>
      <c r="V363">
        <v>17</v>
      </c>
      <c r="W363">
        <v>3</v>
      </c>
      <c r="X363">
        <v>41</v>
      </c>
      <c r="Y363" t="s">
        <v>674</v>
      </c>
      <c r="Z363" t="s">
        <v>635</v>
      </c>
      <c r="AA363">
        <v>1977</v>
      </c>
      <c r="AB363">
        <v>1977</v>
      </c>
      <c r="AC363" t="s">
        <v>403</v>
      </c>
    </row>
    <row r="364" spans="1:29" x14ac:dyDescent="0.35">
      <c r="A364" t="s">
        <v>198</v>
      </c>
      <c r="B364" t="s">
        <v>199</v>
      </c>
      <c r="C364" t="s">
        <v>200</v>
      </c>
      <c r="D364">
        <v>1436426958</v>
      </c>
      <c r="E364" t="s">
        <v>201</v>
      </c>
      <c r="F364" t="s">
        <v>10</v>
      </c>
      <c r="G364">
        <v>361</v>
      </c>
      <c r="H364" t="s">
        <v>198</v>
      </c>
      <c r="I364">
        <v>47</v>
      </c>
      <c r="J364">
        <v>4</v>
      </c>
      <c r="K364" t="s">
        <v>1259</v>
      </c>
      <c r="L364" s="2">
        <v>44988</v>
      </c>
      <c r="M364" s="6">
        <v>0.25689814814814815</v>
      </c>
      <c r="N364" t="s">
        <v>1318</v>
      </c>
      <c r="O364" s="2">
        <v>44996</v>
      </c>
      <c r="P364" s="6">
        <v>0.35636574074074073</v>
      </c>
      <c r="Q364" t="s">
        <v>406</v>
      </c>
      <c r="R364" t="s">
        <v>414</v>
      </c>
      <c r="S364" t="s">
        <v>839</v>
      </c>
      <c r="T364" t="s">
        <v>717</v>
      </c>
      <c r="U364">
        <v>6</v>
      </c>
      <c r="V364">
        <v>8</v>
      </c>
      <c r="W364">
        <v>8</v>
      </c>
      <c r="X364">
        <v>47</v>
      </c>
      <c r="Y364" t="s">
        <v>680</v>
      </c>
      <c r="Z364" t="s">
        <v>633</v>
      </c>
      <c r="AA364">
        <v>1638</v>
      </c>
      <c r="AB364">
        <v>6552</v>
      </c>
      <c r="AC364" t="s">
        <v>414</v>
      </c>
    </row>
    <row r="365" spans="1:29" x14ac:dyDescent="0.35">
      <c r="A365" t="s">
        <v>167</v>
      </c>
      <c r="B365" t="s">
        <v>168</v>
      </c>
      <c r="C365" t="s">
        <v>169</v>
      </c>
      <c r="D365">
        <v>625408216</v>
      </c>
      <c r="E365" t="s">
        <v>170</v>
      </c>
      <c r="F365" t="s">
        <v>19</v>
      </c>
      <c r="G365">
        <v>362</v>
      </c>
      <c r="H365" t="s">
        <v>167</v>
      </c>
      <c r="I365">
        <v>31</v>
      </c>
      <c r="J365">
        <v>2</v>
      </c>
      <c r="K365" t="s">
        <v>1401</v>
      </c>
      <c r="L365" s="2">
        <v>44995</v>
      </c>
      <c r="M365" s="6">
        <v>0.15278935185185186</v>
      </c>
      <c r="N365" t="s">
        <v>1407</v>
      </c>
      <c r="O365" s="2">
        <v>45002</v>
      </c>
      <c r="P365" s="6">
        <v>0.44123842592592594</v>
      </c>
      <c r="Q365" t="s">
        <v>556</v>
      </c>
      <c r="R365" t="s">
        <v>424</v>
      </c>
      <c r="S365" t="s">
        <v>839</v>
      </c>
      <c r="T365" t="s">
        <v>717</v>
      </c>
      <c r="U365">
        <v>3</v>
      </c>
      <c r="V365">
        <v>10</v>
      </c>
      <c r="W365">
        <v>7</v>
      </c>
      <c r="X365">
        <v>31</v>
      </c>
      <c r="Y365" t="s">
        <v>664</v>
      </c>
      <c r="Z365" t="s">
        <v>633</v>
      </c>
      <c r="AA365">
        <v>1804</v>
      </c>
      <c r="AB365">
        <v>3608</v>
      </c>
      <c r="AC365" t="s">
        <v>424</v>
      </c>
    </row>
    <row r="366" spans="1:29" x14ac:dyDescent="0.35">
      <c r="A366" t="s">
        <v>91</v>
      </c>
      <c r="B366" t="s">
        <v>92</v>
      </c>
      <c r="C366" t="s">
        <v>93</v>
      </c>
      <c r="D366">
        <v>913111711777</v>
      </c>
      <c r="E366" t="s">
        <v>94</v>
      </c>
      <c r="F366" t="s">
        <v>19</v>
      </c>
      <c r="G366">
        <v>363</v>
      </c>
      <c r="H366" t="s">
        <v>91</v>
      </c>
      <c r="I366">
        <v>15</v>
      </c>
      <c r="J366">
        <v>2</v>
      </c>
      <c r="K366" t="s">
        <v>1506</v>
      </c>
      <c r="L366" s="2">
        <v>45257</v>
      </c>
      <c r="M366" s="6">
        <v>0.79237268518518522</v>
      </c>
      <c r="N366" t="s">
        <v>1408</v>
      </c>
      <c r="O366" s="2">
        <v>45265</v>
      </c>
      <c r="P366" s="6">
        <v>7.6805555555555557E-2</v>
      </c>
      <c r="Q366" t="s">
        <v>437</v>
      </c>
      <c r="R366" t="s">
        <v>401</v>
      </c>
      <c r="S366" t="s">
        <v>948</v>
      </c>
      <c r="T366" t="s">
        <v>727</v>
      </c>
      <c r="U366">
        <v>19</v>
      </c>
      <c r="V366">
        <v>1</v>
      </c>
      <c r="W366">
        <v>8</v>
      </c>
      <c r="X366">
        <v>15</v>
      </c>
      <c r="Y366" t="s">
        <v>648</v>
      </c>
      <c r="Z366" t="s">
        <v>409</v>
      </c>
      <c r="AA366">
        <v>1488</v>
      </c>
      <c r="AB366">
        <v>2976</v>
      </c>
      <c r="AC366" t="s">
        <v>401</v>
      </c>
    </row>
    <row r="367" spans="1:29" x14ac:dyDescent="0.35">
      <c r="A367" t="s">
        <v>15</v>
      </c>
      <c r="B367" t="s">
        <v>16</v>
      </c>
      <c r="C367" t="s">
        <v>17</v>
      </c>
      <c r="D367">
        <v>7400208126</v>
      </c>
      <c r="E367" t="s">
        <v>18</v>
      </c>
      <c r="F367" t="s">
        <v>19</v>
      </c>
      <c r="G367">
        <v>364</v>
      </c>
      <c r="H367" t="s">
        <v>15</v>
      </c>
      <c r="I367">
        <v>43</v>
      </c>
      <c r="J367">
        <v>3</v>
      </c>
      <c r="K367" t="s">
        <v>1255</v>
      </c>
      <c r="L367" s="2">
        <v>45238</v>
      </c>
      <c r="M367" s="6">
        <v>0.25626157407407407</v>
      </c>
      <c r="N367" t="s">
        <v>1252</v>
      </c>
      <c r="O367" s="2">
        <v>45239</v>
      </c>
      <c r="P367" s="6">
        <v>0.19274305555555554</v>
      </c>
      <c r="Q367" t="s">
        <v>239</v>
      </c>
      <c r="R367" t="s">
        <v>403</v>
      </c>
      <c r="S367" t="s">
        <v>948</v>
      </c>
      <c r="T367" t="s">
        <v>715</v>
      </c>
      <c r="U367">
        <v>6</v>
      </c>
      <c r="V367">
        <v>4</v>
      </c>
      <c r="W367">
        <v>1</v>
      </c>
      <c r="X367">
        <v>43</v>
      </c>
      <c r="Y367" t="s">
        <v>676</v>
      </c>
      <c r="Z367" t="s">
        <v>409</v>
      </c>
      <c r="AA367">
        <v>750</v>
      </c>
      <c r="AB367">
        <v>2250</v>
      </c>
      <c r="AC367" t="s">
        <v>403</v>
      </c>
    </row>
    <row r="368" spans="1:29" x14ac:dyDescent="0.35">
      <c r="A368" t="s">
        <v>115</v>
      </c>
      <c r="B368" t="s">
        <v>116</v>
      </c>
      <c r="C368" t="s">
        <v>117</v>
      </c>
      <c r="D368">
        <v>2539728317</v>
      </c>
      <c r="E368" t="s">
        <v>118</v>
      </c>
      <c r="F368" t="s">
        <v>10</v>
      </c>
      <c r="G368">
        <v>365</v>
      </c>
      <c r="H368" t="s">
        <v>115</v>
      </c>
      <c r="I368">
        <v>8</v>
      </c>
      <c r="J368">
        <v>5</v>
      </c>
      <c r="K368" t="s">
        <v>1315</v>
      </c>
      <c r="L368" s="2">
        <v>45078</v>
      </c>
      <c r="M368" s="6">
        <v>0.6470717592592593</v>
      </c>
      <c r="N368" t="s">
        <v>1507</v>
      </c>
      <c r="O368" s="2">
        <v>45081</v>
      </c>
      <c r="P368" s="6">
        <v>0.4274189814814815</v>
      </c>
      <c r="Q368" t="s">
        <v>180</v>
      </c>
      <c r="R368" t="s">
        <v>401</v>
      </c>
      <c r="S368" t="s">
        <v>1000</v>
      </c>
      <c r="T368" t="s">
        <v>740</v>
      </c>
      <c r="U368">
        <v>15</v>
      </c>
      <c r="V368">
        <v>10</v>
      </c>
      <c r="W368">
        <v>3</v>
      </c>
      <c r="X368">
        <v>8</v>
      </c>
      <c r="Y368" t="s">
        <v>640</v>
      </c>
      <c r="Z368" t="s">
        <v>635</v>
      </c>
      <c r="AA368">
        <v>252</v>
      </c>
      <c r="AB368">
        <v>1260</v>
      </c>
      <c r="AC368" t="s">
        <v>401</v>
      </c>
    </row>
    <row r="369" spans="1:29" x14ac:dyDescent="0.35">
      <c r="A369" t="s">
        <v>135</v>
      </c>
      <c r="B369" t="s">
        <v>136</v>
      </c>
      <c r="C369" t="s">
        <v>137</v>
      </c>
      <c r="D369">
        <v>5713958095</v>
      </c>
      <c r="E369" t="s">
        <v>138</v>
      </c>
      <c r="F369" t="s">
        <v>10</v>
      </c>
      <c r="G369">
        <v>366</v>
      </c>
      <c r="H369" t="s">
        <v>135</v>
      </c>
      <c r="I369">
        <v>3</v>
      </c>
      <c r="J369">
        <v>3</v>
      </c>
      <c r="K369" t="s">
        <v>1262</v>
      </c>
      <c r="L369" s="2">
        <v>44965</v>
      </c>
      <c r="M369" s="6">
        <v>0.96929398148148149</v>
      </c>
      <c r="N369" t="s">
        <v>1309</v>
      </c>
      <c r="O369" s="2">
        <v>44973</v>
      </c>
      <c r="P369" s="6">
        <v>0.45252314814814815</v>
      </c>
      <c r="Q369" t="s">
        <v>65</v>
      </c>
      <c r="R369" t="s">
        <v>407</v>
      </c>
      <c r="S369" t="s">
        <v>712</v>
      </c>
      <c r="T369" t="s">
        <v>715</v>
      </c>
      <c r="U369">
        <v>23</v>
      </c>
      <c r="V369">
        <v>10</v>
      </c>
      <c r="W369">
        <v>8</v>
      </c>
      <c r="X369">
        <v>3</v>
      </c>
      <c r="Y369" t="s">
        <v>632</v>
      </c>
      <c r="Z369" t="s">
        <v>633</v>
      </c>
      <c r="AA369">
        <v>1534</v>
      </c>
      <c r="AB369">
        <v>4602</v>
      </c>
      <c r="AC369" t="s">
        <v>407</v>
      </c>
    </row>
    <row r="370" spans="1:29" x14ac:dyDescent="0.35">
      <c r="A370" t="s">
        <v>44</v>
      </c>
      <c r="B370" t="s">
        <v>45</v>
      </c>
      <c r="C370" t="s">
        <v>46</v>
      </c>
      <c r="D370">
        <v>1608833065</v>
      </c>
      <c r="E370" t="s">
        <v>47</v>
      </c>
      <c r="F370" t="s">
        <v>19</v>
      </c>
      <c r="G370">
        <v>367</v>
      </c>
      <c r="H370" t="s">
        <v>44</v>
      </c>
      <c r="I370">
        <v>47</v>
      </c>
      <c r="J370">
        <v>5</v>
      </c>
      <c r="K370" t="s">
        <v>1259</v>
      </c>
      <c r="L370" s="2">
        <v>44988</v>
      </c>
      <c r="M370" s="6">
        <v>3.0659722222222224E-2</v>
      </c>
      <c r="N370" t="s">
        <v>1268</v>
      </c>
      <c r="O370" s="2">
        <v>44997</v>
      </c>
      <c r="P370" s="6">
        <v>0.62850694444444444</v>
      </c>
      <c r="Q370" t="s">
        <v>557</v>
      </c>
      <c r="R370" t="s">
        <v>414</v>
      </c>
      <c r="S370" t="s">
        <v>839</v>
      </c>
      <c r="T370" t="s">
        <v>717</v>
      </c>
      <c r="U370">
        <v>0</v>
      </c>
      <c r="V370">
        <v>15</v>
      </c>
      <c r="W370">
        <v>9</v>
      </c>
      <c r="X370">
        <v>47</v>
      </c>
      <c r="Y370" t="s">
        <v>680</v>
      </c>
      <c r="Z370" t="s">
        <v>633</v>
      </c>
      <c r="AA370">
        <v>1638</v>
      </c>
      <c r="AB370">
        <v>8190</v>
      </c>
      <c r="AC370" t="s">
        <v>414</v>
      </c>
    </row>
    <row r="371" spans="1:29" x14ac:dyDescent="0.35">
      <c r="A371" t="s">
        <v>171</v>
      </c>
      <c r="B371" t="s">
        <v>172</v>
      </c>
      <c r="C371" t="s">
        <v>173</v>
      </c>
      <c r="D371">
        <v>916843169694</v>
      </c>
      <c r="E371" t="s">
        <v>174</v>
      </c>
      <c r="F371" t="s">
        <v>19</v>
      </c>
      <c r="G371">
        <v>368</v>
      </c>
      <c r="H371" t="s">
        <v>171</v>
      </c>
      <c r="I371">
        <v>6</v>
      </c>
      <c r="J371">
        <v>3</v>
      </c>
      <c r="K371" t="s">
        <v>1260</v>
      </c>
      <c r="L371" s="2">
        <v>44989</v>
      </c>
      <c r="M371" s="6">
        <v>0.96067129629629633</v>
      </c>
      <c r="N371" t="s">
        <v>1267</v>
      </c>
      <c r="O371" s="2">
        <v>44991</v>
      </c>
      <c r="P371" s="6">
        <v>0.11956018518518519</v>
      </c>
      <c r="Q371" t="s">
        <v>556</v>
      </c>
      <c r="R371" t="s">
        <v>414</v>
      </c>
      <c r="S371" t="s">
        <v>839</v>
      </c>
      <c r="T371" t="s">
        <v>713</v>
      </c>
      <c r="U371">
        <v>23</v>
      </c>
      <c r="V371">
        <v>2</v>
      </c>
      <c r="W371">
        <v>2</v>
      </c>
      <c r="X371">
        <v>6</v>
      </c>
      <c r="Y371" t="s">
        <v>637</v>
      </c>
      <c r="Z371" t="s">
        <v>638</v>
      </c>
      <c r="AA371">
        <v>1112</v>
      </c>
      <c r="AB371">
        <v>3336</v>
      </c>
      <c r="AC371" t="s">
        <v>414</v>
      </c>
    </row>
    <row r="372" spans="1:29" x14ac:dyDescent="0.35">
      <c r="A372" t="s">
        <v>59</v>
      </c>
      <c r="B372" t="s">
        <v>60</v>
      </c>
      <c r="C372" t="s">
        <v>61</v>
      </c>
      <c r="D372">
        <v>2717671919</v>
      </c>
      <c r="E372" t="s">
        <v>62</v>
      </c>
      <c r="F372" t="s">
        <v>10</v>
      </c>
      <c r="G372">
        <v>369</v>
      </c>
      <c r="H372" t="s">
        <v>59</v>
      </c>
      <c r="I372">
        <v>63</v>
      </c>
      <c r="J372">
        <v>3</v>
      </c>
      <c r="K372" t="s">
        <v>1508</v>
      </c>
      <c r="L372" s="2">
        <v>45145</v>
      </c>
      <c r="M372" s="6">
        <v>0.30814814814814817</v>
      </c>
      <c r="N372" t="s">
        <v>1509</v>
      </c>
      <c r="O372" s="2">
        <v>45153</v>
      </c>
      <c r="P372" s="6">
        <v>0.18645833333333334</v>
      </c>
      <c r="Q372" t="s">
        <v>528</v>
      </c>
      <c r="R372" t="s">
        <v>424</v>
      </c>
      <c r="S372" t="s">
        <v>887</v>
      </c>
      <c r="T372" t="s">
        <v>727</v>
      </c>
      <c r="U372">
        <v>7</v>
      </c>
      <c r="V372">
        <v>4</v>
      </c>
      <c r="W372">
        <v>8</v>
      </c>
      <c r="X372">
        <v>63</v>
      </c>
      <c r="Y372" t="s">
        <v>695</v>
      </c>
      <c r="Z372" t="s">
        <v>635</v>
      </c>
      <c r="AA372">
        <v>1348</v>
      </c>
      <c r="AB372">
        <v>4044</v>
      </c>
      <c r="AC372" t="s">
        <v>424</v>
      </c>
    </row>
    <row r="373" spans="1:29" x14ac:dyDescent="0.35">
      <c r="A373" t="s">
        <v>286</v>
      </c>
      <c r="B373" t="s">
        <v>287</v>
      </c>
      <c r="C373" t="s">
        <v>288</v>
      </c>
      <c r="D373">
        <v>918037721297</v>
      </c>
      <c r="E373" t="s">
        <v>289</v>
      </c>
      <c r="F373" t="s">
        <v>19</v>
      </c>
      <c r="G373">
        <v>370</v>
      </c>
      <c r="H373" t="s">
        <v>286</v>
      </c>
      <c r="I373">
        <v>54</v>
      </c>
      <c r="J373">
        <v>2</v>
      </c>
      <c r="K373" t="s">
        <v>1446</v>
      </c>
      <c r="L373" s="2">
        <v>45116</v>
      </c>
      <c r="M373" s="6">
        <v>0.24836805555555555</v>
      </c>
      <c r="N373" t="s">
        <v>1510</v>
      </c>
      <c r="O373" s="2">
        <v>45120</v>
      </c>
      <c r="P373" s="6">
        <v>0.79282407407407407</v>
      </c>
      <c r="Q373" t="s">
        <v>81</v>
      </c>
      <c r="R373" t="s">
        <v>401</v>
      </c>
      <c r="S373" t="s">
        <v>998</v>
      </c>
      <c r="T373" t="s">
        <v>720</v>
      </c>
      <c r="U373">
        <v>5</v>
      </c>
      <c r="V373">
        <v>19</v>
      </c>
      <c r="W373">
        <v>4</v>
      </c>
      <c r="X373">
        <v>54</v>
      </c>
      <c r="Y373" t="s">
        <v>687</v>
      </c>
      <c r="Z373" t="s">
        <v>638</v>
      </c>
      <c r="AA373">
        <v>1236</v>
      </c>
      <c r="AB373">
        <v>2472</v>
      </c>
      <c r="AC373" t="s">
        <v>401</v>
      </c>
    </row>
    <row r="374" spans="1:29" x14ac:dyDescent="0.35">
      <c r="A374" t="s">
        <v>351</v>
      </c>
      <c r="B374" t="s">
        <v>352</v>
      </c>
      <c r="C374" t="s">
        <v>353</v>
      </c>
      <c r="D374">
        <v>3327374841</v>
      </c>
      <c r="E374" t="s">
        <v>354</v>
      </c>
      <c r="F374" t="s">
        <v>10</v>
      </c>
      <c r="G374">
        <v>371</v>
      </c>
      <c r="H374" t="s">
        <v>351</v>
      </c>
      <c r="I374">
        <v>23</v>
      </c>
      <c r="J374">
        <v>4</v>
      </c>
      <c r="K374" t="s">
        <v>1371</v>
      </c>
      <c r="L374" s="2">
        <v>45061</v>
      </c>
      <c r="M374" s="6">
        <v>6.1087962962962962E-2</v>
      </c>
      <c r="N374" t="s">
        <v>1511</v>
      </c>
      <c r="O374" s="2">
        <v>45065</v>
      </c>
      <c r="P374" s="6">
        <v>0.43665509259259261</v>
      </c>
      <c r="Q374" t="s">
        <v>153</v>
      </c>
      <c r="R374" t="s">
        <v>401</v>
      </c>
      <c r="S374" t="s">
        <v>999</v>
      </c>
      <c r="T374" t="s">
        <v>727</v>
      </c>
      <c r="U374">
        <v>1</v>
      </c>
      <c r="V374">
        <v>10</v>
      </c>
      <c r="W374">
        <v>4</v>
      </c>
      <c r="X374">
        <v>23</v>
      </c>
      <c r="Y374" t="s">
        <v>656</v>
      </c>
      <c r="Z374" t="s">
        <v>635</v>
      </c>
      <c r="AA374">
        <v>1098</v>
      </c>
      <c r="AB374">
        <v>4392</v>
      </c>
      <c r="AC374" t="s">
        <v>401</v>
      </c>
    </row>
    <row r="375" spans="1:29" x14ac:dyDescent="0.35">
      <c r="A375" t="s">
        <v>28</v>
      </c>
      <c r="B375" t="s">
        <v>29</v>
      </c>
      <c r="C375" t="s">
        <v>30</v>
      </c>
      <c r="D375">
        <v>919363577179</v>
      </c>
      <c r="E375" t="s">
        <v>31</v>
      </c>
      <c r="F375" t="s">
        <v>10</v>
      </c>
      <c r="G375">
        <v>372</v>
      </c>
      <c r="H375" t="s">
        <v>28</v>
      </c>
      <c r="I375">
        <v>25</v>
      </c>
      <c r="J375">
        <v>3</v>
      </c>
      <c r="K375" t="s">
        <v>1255</v>
      </c>
      <c r="L375" s="2">
        <v>45238</v>
      </c>
      <c r="M375" s="6">
        <v>0.79473379629629626</v>
      </c>
      <c r="N375" t="s">
        <v>1256</v>
      </c>
      <c r="O375" s="2">
        <v>45248</v>
      </c>
      <c r="P375" s="6">
        <v>0.76997685185185183</v>
      </c>
      <c r="Q375" t="s">
        <v>161</v>
      </c>
      <c r="R375" t="s">
        <v>401</v>
      </c>
      <c r="S375" t="s">
        <v>948</v>
      </c>
      <c r="T375" t="s">
        <v>715</v>
      </c>
      <c r="U375">
        <v>19</v>
      </c>
      <c r="V375">
        <v>18</v>
      </c>
      <c r="W375">
        <v>10</v>
      </c>
      <c r="X375">
        <v>25</v>
      </c>
      <c r="Y375" t="s">
        <v>658</v>
      </c>
      <c r="Z375" t="s">
        <v>631</v>
      </c>
      <c r="AA375">
        <v>1202</v>
      </c>
      <c r="AB375">
        <v>3606</v>
      </c>
      <c r="AC375" t="s">
        <v>401</v>
      </c>
    </row>
    <row r="376" spans="1:29" x14ac:dyDescent="0.35">
      <c r="A376" t="s">
        <v>107</v>
      </c>
      <c r="B376" t="s">
        <v>108</v>
      </c>
      <c r="C376" t="s">
        <v>109</v>
      </c>
      <c r="D376">
        <v>918716483532</v>
      </c>
      <c r="E376" t="s">
        <v>110</v>
      </c>
      <c r="F376" t="s">
        <v>10</v>
      </c>
      <c r="G376">
        <v>373</v>
      </c>
      <c r="H376" t="s">
        <v>107</v>
      </c>
      <c r="I376">
        <v>65</v>
      </c>
      <c r="J376">
        <v>2</v>
      </c>
      <c r="K376" t="s">
        <v>1512</v>
      </c>
      <c r="L376" s="2">
        <v>45084</v>
      </c>
      <c r="M376" s="6">
        <v>0.8674884259259259</v>
      </c>
      <c r="N376" t="s">
        <v>1345</v>
      </c>
      <c r="O376" s="2">
        <v>45087</v>
      </c>
      <c r="P376" s="6">
        <v>0.99837962962962967</v>
      </c>
      <c r="Q376" t="s">
        <v>258</v>
      </c>
      <c r="R376" t="s">
        <v>424</v>
      </c>
      <c r="S376" t="s">
        <v>1000</v>
      </c>
      <c r="T376" t="s">
        <v>715</v>
      </c>
      <c r="U376">
        <v>20</v>
      </c>
      <c r="V376">
        <v>23</v>
      </c>
      <c r="W376">
        <v>3</v>
      </c>
      <c r="X376">
        <v>65</v>
      </c>
      <c r="Y376" t="s">
        <v>697</v>
      </c>
      <c r="Z376" t="s">
        <v>409</v>
      </c>
      <c r="AA376">
        <v>1895</v>
      </c>
      <c r="AB376">
        <v>3790</v>
      </c>
      <c r="AC376" t="s">
        <v>424</v>
      </c>
    </row>
    <row r="377" spans="1:29" x14ac:dyDescent="0.35">
      <c r="A377" t="s">
        <v>341</v>
      </c>
      <c r="B377" t="s">
        <v>342</v>
      </c>
      <c r="C377" t="s">
        <v>258</v>
      </c>
      <c r="D377">
        <v>2112404207</v>
      </c>
      <c r="E377" t="s">
        <v>343</v>
      </c>
      <c r="F377" t="s">
        <v>10</v>
      </c>
      <c r="G377">
        <v>374</v>
      </c>
      <c r="H377" t="s">
        <v>341</v>
      </c>
      <c r="I377">
        <v>4</v>
      </c>
      <c r="J377">
        <v>1</v>
      </c>
      <c r="K377" t="s">
        <v>1250</v>
      </c>
      <c r="L377" s="2">
        <v>45237</v>
      </c>
      <c r="M377" s="6">
        <v>0.32467592592592592</v>
      </c>
      <c r="N377" t="s">
        <v>1252</v>
      </c>
      <c r="O377" s="2">
        <v>45239</v>
      </c>
      <c r="P377" s="6">
        <v>0.93939814814814815</v>
      </c>
      <c r="Q377" t="s">
        <v>188</v>
      </c>
      <c r="R377" t="s">
        <v>403</v>
      </c>
      <c r="S377" t="s">
        <v>948</v>
      </c>
      <c r="T377" t="s">
        <v>731</v>
      </c>
      <c r="U377">
        <v>7</v>
      </c>
      <c r="V377">
        <v>22</v>
      </c>
      <c r="W377">
        <v>2</v>
      </c>
      <c r="X377">
        <v>4</v>
      </c>
      <c r="Y377" t="s">
        <v>634</v>
      </c>
      <c r="Z377" t="s">
        <v>635</v>
      </c>
      <c r="AA377">
        <v>1199</v>
      </c>
      <c r="AB377">
        <v>1199</v>
      </c>
      <c r="AC377" t="s">
        <v>403</v>
      </c>
    </row>
    <row r="378" spans="1:29" x14ac:dyDescent="0.35">
      <c r="A378" t="s">
        <v>355</v>
      </c>
      <c r="B378" t="s">
        <v>356</v>
      </c>
      <c r="C378" t="s">
        <v>357</v>
      </c>
      <c r="D378">
        <v>915525478357</v>
      </c>
      <c r="E378" t="s">
        <v>358</v>
      </c>
      <c r="F378" t="s">
        <v>10</v>
      </c>
      <c r="G378">
        <v>375</v>
      </c>
      <c r="H378" t="s">
        <v>355</v>
      </c>
      <c r="I378">
        <v>46</v>
      </c>
      <c r="J378">
        <v>1</v>
      </c>
      <c r="K378" t="s">
        <v>1272</v>
      </c>
      <c r="L378" s="2">
        <v>44968</v>
      </c>
      <c r="M378" s="6">
        <v>0.17806712962962962</v>
      </c>
      <c r="N378" t="s">
        <v>1310</v>
      </c>
      <c r="O378" s="2">
        <v>44977</v>
      </c>
      <c r="P378" s="6">
        <v>0.8178009259259259</v>
      </c>
      <c r="Q378" t="s">
        <v>561</v>
      </c>
      <c r="R378" t="s">
        <v>401</v>
      </c>
      <c r="S378" t="s">
        <v>712</v>
      </c>
      <c r="T378" t="s">
        <v>713</v>
      </c>
      <c r="U378">
        <v>4</v>
      </c>
      <c r="V378">
        <v>19</v>
      </c>
      <c r="W378">
        <v>9</v>
      </c>
      <c r="X378">
        <v>46</v>
      </c>
      <c r="Y378" t="s">
        <v>679</v>
      </c>
      <c r="Z378" t="s">
        <v>638</v>
      </c>
      <c r="AA378">
        <v>758</v>
      </c>
      <c r="AB378">
        <v>758</v>
      </c>
      <c r="AC378" t="s">
        <v>401</v>
      </c>
    </row>
    <row r="379" spans="1:29" x14ac:dyDescent="0.35">
      <c r="A379" t="s">
        <v>378</v>
      </c>
      <c r="B379" t="s">
        <v>379</v>
      </c>
      <c r="C379" t="s">
        <v>380</v>
      </c>
      <c r="D379">
        <v>456900126</v>
      </c>
      <c r="E379" t="s">
        <v>381</v>
      </c>
      <c r="F379" t="s">
        <v>10</v>
      </c>
      <c r="G379">
        <v>376</v>
      </c>
      <c r="H379" t="s">
        <v>378</v>
      </c>
      <c r="I379">
        <v>10</v>
      </c>
      <c r="J379">
        <v>2</v>
      </c>
      <c r="K379" t="s">
        <v>1513</v>
      </c>
      <c r="L379" s="2">
        <v>45060</v>
      </c>
      <c r="M379" s="6">
        <v>0.84620370370370368</v>
      </c>
      <c r="N379" t="s">
        <v>1511</v>
      </c>
      <c r="O379" s="2">
        <v>45065</v>
      </c>
      <c r="P379" s="6">
        <v>0.99168981481481477</v>
      </c>
      <c r="Q379" t="s">
        <v>13</v>
      </c>
      <c r="R379" t="s">
        <v>405</v>
      </c>
      <c r="S379" t="s">
        <v>999</v>
      </c>
      <c r="T379" t="s">
        <v>720</v>
      </c>
      <c r="U379">
        <v>20</v>
      </c>
      <c r="V379">
        <v>23</v>
      </c>
      <c r="W379">
        <v>5</v>
      </c>
      <c r="X379">
        <v>10</v>
      </c>
      <c r="Y379" t="s">
        <v>642</v>
      </c>
      <c r="Z379" t="s">
        <v>638</v>
      </c>
      <c r="AA379">
        <v>259</v>
      </c>
      <c r="AB379">
        <v>518</v>
      </c>
      <c r="AC379" t="s">
        <v>405</v>
      </c>
    </row>
    <row r="380" spans="1:29" x14ac:dyDescent="0.35">
      <c r="A380" t="s">
        <v>55</v>
      </c>
      <c r="B380" t="s">
        <v>56</v>
      </c>
      <c r="C380" t="s">
        <v>57</v>
      </c>
      <c r="D380">
        <v>912112817503</v>
      </c>
      <c r="E380" t="s">
        <v>58</v>
      </c>
      <c r="F380" t="s">
        <v>10</v>
      </c>
      <c r="G380">
        <v>377</v>
      </c>
      <c r="H380" t="s">
        <v>55</v>
      </c>
      <c r="I380">
        <v>55</v>
      </c>
      <c r="J380">
        <v>4</v>
      </c>
      <c r="K380" t="s">
        <v>1284</v>
      </c>
      <c r="L380" s="2">
        <v>45164</v>
      </c>
      <c r="M380" s="6">
        <v>0.35701388888888891</v>
      </c>
      <c r="N380" t="s">
        <v>1367</v>
      </c>
      <c r="O380" s="2">
        <v>45169</v>
      </c>
      <c r="P380" s="6">
        <v>0.49107638888888888</v>
      </c>
      <c r="Q380" t="s">
        <v>562</v>
      </c>
      <c r="R380" t="s">
        <v>409</v>
      </c>
      <c r="S380" t="s">
        <v>887</v>
      </c>
      <c r="T380" t="s">
        <v>713</v>
      </c>
      <c r="U380">
        <v>8</v>
      </c>
      <c r="V380">
        <v>11</v>
      </c>
      <c r="W380">
        <v>5</v>
      </c>
      <c r="X380">
        <v>55</v>
      </c>
      <c r="Y380" t="s">
        <v>688</v>
      </c>
      <c r="Z380" t="s">
        <v>629</v>
      </c>
      <c r="AA380">
        <v>1904</v>
      </c>
      <c r="AB380">
        <v>7616</v>
      </c>
      <c r="AC380" t="s">
        <v>409</v>
      </c>
    </row>
    <row r="381" spans="1:29" x14ac:dyDescent="0.35">
      <c r="A381" t="s">
        <v>163</v>
      </c>
      <c r="B381" t="s">
        <v>164</v>
      </c>
      <c r="C381" t="s">
        <v>165</v>
      </c>
      <c r="D381">
        <v>918810621361</v>
      </c>
      <c r="E381" t="s">
        <v>166</v>
      </c>
      <c r="F381" t="s">
        <v>10</v>
      </c>
      <c r="G381">
        <v>378</v>
      </c>
      <c r="H381" t="s">
        <v>163</v>
      </c>
      <c r="I381">
        <v>6</v>
      </c>
      <c r="J381">
        <v>2</v>
      </c>
      <c r="K381" t="s">
        <v>1379</v>
      </c>
      <c r="L381" s="2">
        <v>44986</v>
      </c>
      <c r="M381" s="6">
        <v>0.47939814814814813</v>
      </c>
      <c r="N381" t="s">
        <v>1317</v>
      </c>
      <c r="O381" s="2">
        <v>44993</v>
      </c>
      <c r="P381" s="6">
        <v>0.81032407407407403</v>
      </c>
      <c r="Q381" t="s">
        <v>563</v>
      </c>
      <c r="R381" t="s">
        <v>414</v>
      </c>
      <c r="S381" t="s">
        <v>839</v>
      </c>
      <c r="T381" t="s">
        <v>715</v>
      </c>
      <c r="U381">
        <v>11</v>
      </c>
      <c r="V381">
        <v>19</v>
      </c>
      <c r="W381">
        <v>7</v>
      </c>
      <c r="X381">
        <v>6</v>
      </c>
      <c r="Y381" t="s">
        <v>637</v>
      </c>
      <c r="Z381" t="s">
        <v>638</v>
      </c>
      <c r="AA381">
        <v>1112</v>
      </c>
      <c r="AB381">
        <v>2224</v>
      </c>
      <c r="AC381" t="s">
        <v>414</v>
      </c>
    </row>
    <row r="382" spans="1:29" x14ac:dyDescent="0.35">
      <c r="A382" t="s">
        <v>305</v>
      </c>
      <c r="B382" t="s">
        <v>306</v>
      </c>
      <c r="C382" t="s">
        <v>307</v>
      </c>
      <c r="D382">
        <v>3005266310</v>
      </c>
      <c r="E382" t="s">
        <v>308</v>
      </c>
      <c r="F382" t="s">
        <v>10</v>
      </c>
      <c r="G382">
        <v>379</v>
      </c>
      <c r="H382" t="s">
        <v>305</v>
      </c>
      <c r="I382">
        <v>66</v>
      </c>
      <c r="J382">
        <v>1</v>
      </c>
      <c r="K382" t="s">
        <v>1259</v>
      </c>
      <c r="L382" s="2">
        <v>44988</v>
      </c>
      <c r="M382" s="6">
        <v>0.98033564814814811</v>
      </c>
      <c r="N382" t="s">
        <v>1267</v>
      </c>
      <c r="O382" s="2">
        <v>44991</v>
      </c>
      <c r="P382" s="6">
        <v>0.44725694444444447</v>
      </c>
      <c r="Q382" t="s">
        <v>437</v>
      </c>
      <c r="R382" t="s">
        <v>414</v>
      </c>
      <c r="S382" t="s">
        <v>839</v>
      </c>
      <c r="T382" t="s">
        <v>717</v>
      </c>
      <c r="U382">
        <v>23</v>
      </c>
      <c r="V382">
        <v>10</v>
      </c>
      <c r="W382">
        <v>3</v>
      </c>
      <c r="X382">
        <v>66</v>
      </c>
      <c r="Y382" t="s">
        <v>698</v>
      </c>
      <c r="Z382" t="s">
        <v>633</v>
      </c>
      <c r="AA382">
        <v>610</v>
      </c>
      <c r="AB382">
        <v>610</v>
      </c>
      <c r="AC382" t="s">
        <v>414</v>
      </c>
    </row>
    <row r="383" spans="1:29" x14ac:dyDescent="0.35">
      <c r="A383" t="s">
        <v>40</v>
      </c>
      <c r="B383" t="s">
        <v>41</v>
      </c>
      <c r="C383" t="s">
        <v>42</v>
      </c>
      <c r="D383">
        <v>1336765676</v>
      </c>
      <c r="E383" t="s">
        <v>43</v>
      </c>
      <c r="F383" t="s">
        <v>10</v>
      </c>
      <c r="G383">
        <v>380</v>
      </c>
      <c r="H383" t="s">
        <v>40</v>
      </c>
      <c r="I383">
        <v>60</v>
      </c>
      <c r="J383">
        <v>4</v>
      </c>
      <c r="K383" t="s">
        <v>1255</v>
      </c>
      <c r="L383" s="2">
        <v>45238</v>
      </c>
      <c r="M383" s="6">
        <v>0.56460648148148151</v>
      </c>
      <c r="N383" t="s">
        <v>1331</v>
      </c>
      <c r="O383" s="2">
        <v>45245</v>
      </c>
      <c r="P383" s="6">
        <v>0.98653935185185182</v>
      </c>
      <c r="Q383" t="s">
        <v>97</v>
      </c>
      <c r="R383" t="s">
        <v>403</v>
      </c>
      <c r="S383" t="s">
        <v>948</v>
      </c>
      <c r="T383" t="s">
        <v>715</v>
      </c>
      <c r="U383">
        <v>13</v>
      </c>
      <c r="V383">
        <v>23</v>
      </c>
      <c r="W383">
        <v>7</v>
      </c>
      <c r="X383">
        <v>60</v>
      </c>
      <c r="Y383" t="s">
        <v>692</v>
      </c>
      <c r="Z383" t="s">
        <v>635</v>
      </c>
      <c r="AA383">
        <v>827</v>
      </c>
      <c r="AB383">
        <v>3308</v>
      </c>
      <c r="AC383" t="s">
        <v>403</v>
      </c>
    </row>
    <row r="384" spans="1:29" x14ac:dyDescent="0.35">
      <c r="A384" t="s">
        <v>55</v>
      </c>
      <c r="B384" t="s">
        <v>56</v>
      </c>
      <c r="C384" t="s">
        <v>57</v>
      </c>
      <c r="D384">
        <v>912112817503</v>
      </c>
      <c r="E384" t="s">
        <v>58</v>
      </c>
      <c r="F384" t="s">
        <v>10</v>
      </c>
      <c r="G384">
        <v>381</v>
      </c>
      <c r="H384" t="s">
        <v>55</v>
      </c>
      <c r="I384">
        <v>25</v>
      </c>
      <c r="J384">
        <v>3</v>
      </c>
      <c r="K384" t="s">
        <v>1389</v>
      </c>
      <c r="L384" s="2">
        <v>44951</v>
      </c>
      <c r="M384" s="6">
        <v>0.7708680555555556</v>
      </c>
      <c r="N384" t="s">
        <v>1514</v>
      </c>
      <c r="O384" s="2">
        <v>44954</v>
      </c>
      <c r="P384" s="6">
        <v>0.26465277777777779</v>
      </c>
      <c r="Q384" t="s">
        <v>331</v>
      </c>
      <c r="R384" t="s">
        <v>401</v>
      </c>
      <c r="S384" t="s">
        <v>1002</v>
      </c>
      <c r="T384" t="s">
        <v>715</v>
      </c>
      <c r="U384">
        <v>18</v>
      </c>
      <c r="V384">
        <v>6</v>
      </c>
      <c r="W384">
        <v>3</v>
      </c>
      <c r="X384">
        <v>25</v>
      </c>
      <c r="Y384" t="s">
        <v>658</v>
      </c>
      <c r="Z384" t="s">
        <v>631</v>
      </c>
      <c r="AA384">
        <v>1202</v>
      </c>
      <c r="AB384">
        <v>3606</v>
      </c>
      <c r="AC384" t="s">
        <v>401</v>
      </c>
    </row>
    <row r="385" spans="1:29" x14ac:dyDescent="0.35">
      <c r="A385" t="s">
        <v>15</v>
      </c>
      <c r="B385" t="s">
        <v>16</v>
      </c>
      <c r="C385" t="s">
        <v>17</v>
      </c>
      <c r="D385">
        <v>7400208126</v>
      </c>
      <c r="E385" t="s">
        <v>18</v>
      </c>
      <c r="F385" t="s">
        <v>19</v>
      </c>
      <c r="G385">
        <v>382</v>
      </c>
      <c r="H385" t="s">
        <v>15</v>
      </c>
      <c r="I385">
        <v>24</v>
      </c>
      <c r="J385">
        <v>1</v>
      </c>
      <c r="K385" t="s">
        <v>1359</v>
      </c>
      <c r="L385" s="2">
        <v>45080</v>
      </c>
      <c r="M385" s="6">
        <v>0.41827546296296297</v>
      </c>
      <c r="N385" t="s">
        <v>1456</v>
      </c>
      <c r="O385" s="2">
        <v>45090</v>
      </c>
      <c r="P385" s="6">
        <v>0.91236111111111107</v>
      </c>
      <c r="Q385" t="s">
        <v>161</v>
      </c>
      <c r="R385" t="s">
        <v>405</v>
      </c>
      <c r="S385" t="s">
        <v>1000</v>
      </c>
      <c r="T385" t="s">
        <v>713</v>
      </c>
      <c r="U385">
        <v>10</v>
      </c>
      <c r="V385">
        <v>21</v>
      </c>
      <c r="W385">
        <v>10</v>
      </c>
      <c r="X385">
        <v>24</v>
      </c>
      <c r="Y385" t="s">
        <v>657</v>
      </c>
      <c r="Z385" t="s">
        <v>644</v>
      </c>
      <c r="AA385">
        <v>535</v>
      </c>
      <c r="AB385">
        <v>535</v>
      </c>
      <c r="AC385" t="s">
        <v>405</v>
      </c>
    </row>
    <row r="386" spans="1:29" x14ac:dyDescent="0.35">
      <c r="A386" t="s">
        <v>67</v>
      </c>
      <c r="B386" t="s">
        <v>68</v>
      </c>
      <c r="C386" t="s">
        <v>69</v>
      </c>
      <c r="D386">
        <v>8482992702</v>
      </c>
      <c r="E386" t="s">
        <v>70</v>
      </c>
      <c r="F386" t="s">
        <v>19</v>
      </c>
      <c r="G386">
        <v>383</v>
      </c>
      <c r="H386" t="s">
        <v>67</v>
      </c>
      <c r="I386">
        <v>37</v>
      </c>
      <c r="J386">
        <v>1</v>
      </c>
      <c r="K386" t="s">
        <v>1374</v>
      </c>
      <c r="L386" s="2">
        <v>45236</v>
      </c>
      <c r="M386" s="6">
        <v>1.1631944444444445E-2</v>
      </c>
      <c r="N386" t="s">
        <v>1255</v>
      </c>
      <c r="O386" s="2">
        <v>45238</v>
      </c>
      <c r="P386" s="6">
        <v>0.84018518518518515</v>
      </c>
      <c r="Q386" t="s">
        <v>8</v>
      </c>
      <c r="R386" t="s">
        <v>403</v>
      </c>
      <c r="S386" t="s">
        <v>948</v>
      </c>
      <c r="T386" t="s">
        <v>727</v>
      </c>
      <c r="U386">
        <v>0</v>
      </c>
      <c r="V386">
        <v>20</v>
      </c>
      <c r="W386">
        <v>2</v>
      </c>
      <c r="X386">
        <v>37</v>
      </c>
      <c r="Y386" t="s">
        <v>670</v>
      </c>
      <c r="Z386" t="s">
        <v>633</v>
      </c>
      <c r="AA386">
        <v>1428</v>
      </c>
      <c r="AB386">
        <v>1428</v>
      </c>
      <c r="AC386" t="s">
        <v>403</v>
      </c>
    </row>
    <row r="387" spans="1:29" x14ac:dyDescent="0.35">
      <c r="A387" t="s">
        <v>20</v>
      </c>
      <c r="B387" t="s">
        <v>21</v>
      </c>
      <c r="C387" t="s">
        <v>22</v>
      </c>
      <c r="D387">
        <v>7232349928</v>
      </c>
      <c r="E387" t="s">
        <v>23</v>
      </c>
      <c r="F387" t="s">
        <v>19</v>
      </c>
      <c r="G387">
        <v>384</v>
      </c>
      <c r="H387" t="s">
        <v>20</v>
      </c>
      <c r="I387">
        <v>25</v>
      </c>
      <c r="J387">
        <v>3</v>
      </c>
      <c r="K387" t="s">
        <v>1399</v>
      </c>
      <c r="L387" s="2">
        <v>45057</v>
      </c>
      <c r="M387" s="6">
        <v>0.70690972222222226</v>
      </c>
      <c r="N387" t="s">
        <v>1371</v>
      </c>
      <c r="O387" s="2">
        <v>45061</v>
      </c>
      <c r="P387" s="6">
        <v>0.58140046296296299</v>
      </c>
      <c r="Q387" t="s">
        <v>311</v>
      </c>
      <c r="R387" t="s">
        <v>401</v>
      </c>
      <c r="S387" t="s">
        <v>999</v>
      </c>
      <c r="T387" t="s">
        <v>740</v>
      </c>
      <c r="U387">
        <v>16</v>
      </c>
      <c r="V387">
        <v>13</v>
      </c>
      <c r="W387">
        <v>4</v>
      </c>
      <c r="X387">
        <v>25</v>
      </c>
      <c r="Y387" t="s">
        <v>658</v>
      </c>
      <c r="Z387" t="s">
        <v>631</v>
      </c>
      <c r="AA387">
        <v>1202</v>
      </c>
      <c r="AB387">
        <v>3606</v>
      </c>
      <c r="AC387" t="s">
        <v>401</v>
      </c>
    </row>
    <row r="388" spans="1:29" x14ac:dyDescent="0.35">
      <c r="A388" t="s">
        <v>11</v>
      </c>
      <c r="B388" t="s">
        <v>12</v>
      </c>
      <c r="C388" t="s">
        <v>13</v>
      </c>
      <c r="D388">
        <v>8915420519</v>
      </c>
      <c r="E388" t="s">
        <v>14</v>
      </c>
      <c r="F388" t="s">
        <v>10</v>
      </c>
      <c r="G388">
        <v>385</v>
      </c>
      <c r="H388" t="s">
        <v>11</v>
      </c>
      <c r="I388">
        <v>50</v>
      </c>
      <c r="J388">
        <v>4</v>
      </c>
      <c r="K388" t="s">
        <v>1259</v>
      </c>
      <c r="L388" s="2">
        <v>44988</v>
      </c>
      <c r="M388" s="6">
        <v>5.2789351851851851E-2</v>
      </c>
      <c r="N388" t="s">
        <v>1317</v>
      </c>
      <c r="O388" s="2">
        <v>44993</v>
      </c>
      <c r="P388" s="6">
        <v>0.44881944444444444</v>
      </c>
      <c r="Q388" t="s">
        <v>531</v>
      </c>
      <c r="R388" t="s">
        <v>414</v>
      </c>
      <c r="S388" t="s">
        <v>839</v>
      </c>
      <c r="T388" t="s">
        <v>717</v>
      </c>
      <c r="U388">
        <v>1</v>
      </c>
      <c r="V388">
        <v>10</v>
      </c>
      <c r="W388">
        <v>5</v>
      </c>
      <c r="X388">
        <v>50</v>
      </c>
      <c r="Y388" t="s">
        <v>683</v>
      </c>
      <c r="Z388" t="s">
        <v>631</v>
      </c>
      <c r="AA388">
        <v>422</v>
      </c>
      <c r="AB388">
        <v>1688</v>
      </c>
      <c r="AC388" t="s">
        <v>414</v>
      </c>
    </row>
    <row r="389" spans="1:29" x14ac:dyDescent="0.35">
      <c r="A389" t="s">
        <v>355</v>
      </c>
      <c r="B389" t="s">
        <v>356</v>
      </c>
      <c r="C389" t="s">
        <v>357</v>
      </c>
      <c r="D389">
        <v>915525478357</v>
      </c>
      <c r="E389" t="s">
        <v>358</v>
      </c>
      <c r="F389" t="s">
        <v>10</v>
      </c>
      <c r="G389">
        <v>386</v>
      </c>
      <c r="H389" t="s">
        <v>355</v>
      </c>
      <c r="I389">
        <v>5</v>
      </c>
      <c r="J389">
        <v>4</v>
      </c>
      <c r="K389" t="s">
        <v>1507</v>
      </c>
      <c r="L389" s="2">
        <v>45081</v>
      </c>
      <c r="M389" s="6">
        <v>0.53315972222222219</v>
      </c>
      <c r="N389" t="s">
        <v>1515</v>
      </c>
      <c r="O389" s="2">
        <v>45091</v>
      </c>
      <c r="P389" s="6">
        <v>0.89908564814814818</v>
      </c>
      <c r="Q389" t="s">
        <v>519</v>
      </c>
      <c r="R389" t="s">
        <v>424</v>
      </c>
      <c r="S389" t="s">
        <v>1000</v>
      </c>
      <c r="T389" t="s">
        <v>720</v>
      </c>
      <c r="U389">
        <v>12</v>
      </c>
      <c r="V389">
        <v>21</v>
      </c>
      <c r="W389">
        <v>10</v>
      </c>
      <c r="X389">
        <v>5</v>
      </c>
      <c r="Y389" t="s">
        <v>636</v>
      </c>
      <c r="Z389" t="s">
        <v>633</v>
      </c>
      <c r="AA389">
        <v>1444</v>
      </c>
      <c r="AB389">
        <v>5776</v>
      </c>
      <c r="AC389" t="s">
        <v>424</v>
      </c>
    </row>
    <row r="390" spans="1:29" x14ac:dyDescent="0.35">
      <c r="A390" t="s">
        <v>241</v>
      </c>
      <c r="B390" t="s">
        <v>242</v>
      </c>
      <c r="C390" t="s">
        <v>101</v>
      </c>
      <c r="D390">
        <v>4318554567</v>
      </c>
      <c r="E390" t="s">
        <v>243</v>
      </c>
      <c r="F390" t="s">
        <v>10</v>
      </c>
      <c r="G390">
        <v>387</v>
      </c>
      <c r="H390" t="s">
        <v>241</v>
      </c>
      <c r="I390">
        <v>1</v>
      </c>
      <c r="J390">
        <v>2</v>
      </c>
      <c r="K390" t="s">
        <v>1516</v>
      </c>
      <c r="L390" s="2">
        <v>45046</v>
      </c>
      <c r="M390" s="6">
        <v>0.23501157407407408</v>
      </c>
      <c r="N390" t="s">
        <v>1350</v>
      </c>
      <c r="O390" s="2">
        <v>45055</v>
      </c>
      <c r="P390" s="6">
        <v>9.4421296296296295E-2</v>
      </c>
      <c r="Q390" t="s">
        <v>444</v>
      </c>
      <c r="R390" t="s">
        <v>424</v>
      </c>
      <c r="S390" t="s">
        <v>997</v>
      </c>
      <c r="T390" t="s">
        <v>720</v>
      </c>
      <c r="U390">
        <v>5</v>
      </c>
      <c r="V390">
        <v>2</v>
      </c>
      <c r="W390">
        <v>9</v>
      </c>
      <c r="X390">
        <v>1</v>
      </c>
      <c r="Y390" t="s">
        <v>628</v>
      </c>
      <c r="Z390" t="s">
        <v>629</v>
      </c>
      <c r="AA390">
        <v>1935</v>
      </c>
      <c r="AB390">
        <v>3870</v>
      </c>
      <c r="AC390" t="s">
        <v>424</v>
      </c>
    </row>
    <row r="391" spans="1:29" x14ac:dyDescent="0.35">
      <c r="A391" t="s">
        <v>260</v>
      </c>
      <c r="B391" t="s">
        <v>261</v>
      </c>
      <c r="C391" t="s">
        <v>262</v>
      </c>
      <c r="D391">
        <v>7436178055</v>
      </c>
      <c r="E391" t="s">
        <v>263</v>
      </c>
      <c r="F391" t="s">
        <v>10</v>
      </c>
      <c r="G391">
        <v>388</v>
      </c>
      <c r="H391" t="s">
        <v>260</v>
      </c>
      <c r="I391">
        <v>36</v>
      </c>
      <c r="J391">
        <v>2</v>
      </c>
      <c r="K391" t="s">
        <v>1369</v>
      </c>
      <c r="L391" s="2">
        <v>45240</v>
      </c>
      <c r="M391" s="6">
        <v>1.0532407407407407E-2</v>
      </c>
      <c r="N391" t="s">
        <v>1256</v>
      </c>
      <c r="O391" s="2">
        <v>45248</v>
      </c>
      <c r="P391" s="6">
        <v>0.44243055555555555</v>
      </c>
      <c r="Q391" t="s">
        <v>495</v>
      </c>
      <c r="R391" t="s">
        <v>405</v>
      </c>
      <c r="S391" t="s">
        <v>948</v>
      </c>
      <c r="T391" t="s">
        <v>717</v>
      </c>
      <c r="U391">
        <v>0</v>
      </c>
      <c r="V391">
        <v>10</v>
      </c>
      <c r="W391">
        <v>8</v>
      </c>
      <c r="X391">
        <v>36</v>
      </c>
      <c r="Y391" t="s">
        <v>669</v>
      </c>
      <c r="Z391" t="s">
        <v>631</v>
      </c>
      <c r="AA391">
        <v>203</v>
      </c>
      <c r="AB391">
        <v>406</v>
      </c>
      <c r="AC391" t="s">
        <v>405</v>
      </c>
    </row>
    <row r="392" spans="1:29" x14ac:dyDescent="0.35">
      <c r="A392" t="s">
        <v>241</v>
      </c>
      <c r="B392" t="s">
        <v>242</v>
      </c>
      <c r="C392" t="s">
        <v>101</v>
      </c>
      <c r="D392">
        <v>4318554567</v>
      </c>
      <c r="E392" t="s">
        <v>243</v>
      </c>
      <c r="F392" t="s">
        <v>10</v>
      </c>
      <c r="G392">
        <v>389</v>
      </c>
      <c r="H392" t="s">
        <v>241</v>
      </c>
      <c r="I392">
        <v>29</v>
      </c>
      <c r="J392">
        <v>2</v>
      </c>
      <c r="K392" t="s">
        <v>1267</v>
      </c>
      <c r="L392" s="2">
        <v>44991</v>
      </c>
      <c r="M392" s="6">
        <v>0.14326388888888889</v>
      </c>
      <c r="N392" t="s">
        <v>1424</v>
      </c>
      <c r="O392" s="2">
        <v>45001</v>
      </c>
      <c r="P392" s="6">
        <v>0.75949074074074074</v>
      </c>
      <c r="Q392" t="s">
        <v>462</v>
      </c>
      <c r="R392" t="s">
        <v>414</v>
      </c>
      <c r="S392" t="s">
        <v>839</v>
      </c>
      <c r="T392" t="s">
        <v>727</v>
      </c>
      <c r="U392">
        <v>3</v>
      </c>
      <c r="V392">
        <v>18</v>
      </c>
      <c r="W392">
        <v>10</v>
      </c>
      <c r="X392">
        <v>29</v>
      </c>
      <c r="Y392" t="s">
        <v>662</v>
      </c>
      <c r="Z392" t="s">
        <v>633</v>
      </c>
      <c r="AA392">
        <v>1252</v>
      </c>
      <c r="AB392">
        <v>2504</v>
      </c>
      <c r="AC392" t="s">
        <v>414</v>
      </c>
    </row>
    <row r="393" spans="1:29" x14ac:dyDescent="0.35">
      <c r="A393" t="s">
        <v>175</v>
      </c>
      <c r="B393" t="s">
        <v>176</v>
      </c>
      <c r="C393" t="s">
        <v>145</v>
      </c>
      <c r="D393">
        <v>2544865070</v>
      </c>
      <c r="E393" t="s">
        <v>177</v>
      </c>
      <c r="F393" t="s">
        <v>10</v>
      </c>
      <c r="G393">
        <v>390</v>
      </c>
      <c r="H393" t="s">
        <v>175</v>
      </c>
      <c r="I393">
        <v>26</v>
      </c>
      <c r="J393">
        <v>4</v>
      </c>
      <c r="K393" t="s">
        <v>1259</v>
      </c>
      <c r="L393" s="2">
        <v>44988</v>
      </c>
      <c r="M393" s="6">
        <v>0.65342592592592597</v>
      </c>
      <c r="N393" t="s">
        <v>1401</v>
      </c>
      <c r="O393" s="2">
        <v>44995</v>
      </c>
      <c r="P393" s="6">
        <v>0.95980324074074075</v>
      </c>
      <c r="Q393" t="s">
        <v>549</v>
      </c>
      <c r="R393" t="s">
        <v>414</v>
      </c>
      <c r="S393" t="s">
        <v>839</v>
      </c>
      <c r="T393" t="s">
        <v>717</v>
      </c>
      <c r="U393">
        <v>15</v>
      </c>
      <c r="V393">
        <v>23</v>
      </c>
      <c r="W393">
        <v>7</v>
      </c>
      <c r="X393">
        <v>26</v>
      </c>
      <c r="Y393" t="s">
        <v>659</v>
      </c>
      <c r="Z393" t="s">
        <v>633</v>
      </c>
      <c r="AA393">
        <v>289</v>
      </c>
      <c r="AB393">
        <v>1156</v>
      </c>
      <c r="AC393" t="s">
        <v>414</v>
      </c>
    </row>
    <row r="394" spans="1:29" x14ac:dyDescent="0.35">
      <c r="A394" t="s">
        <v>325</v>
      </c>
      <c r="B394" t="s">
        <v>326</v>
      </c>
      <c r="C394" t="s">
        <v>327</v>
      </c>
      <c r="D394">
        <v>912690208110</v>
      </c>
      <c r="E394" t="s">
        <v>328</v>
      </c>
      <c r="F394" t="s">
        <v>19</v>
      </c>
      <c r="G394">
        <v>391</v>
      </c>
      <c r="H394" t="s">
        <v>325</v>
      </c>
      <c r="I394">
        <v>22</v>
      </c>
      <c r="J394">
        <v>4</v>
      </c>
      <c r="K394" t="s">
        <v>1376</v>
      </c>
      <c r="L394" s="2">
        <v>45289</v>
      </c>
      <c r="M394" s="6">
        <v>0.57229166666666664</v>
      </c>
      <c r="N394" t="s">
        <v>1517</v>
      </c>
      <c r="O394" s="2">
        <v>45298</v>
      </c>
      <c r="P394" s="6">
        <v>0.54075231481481478</v>
      </c>
      <c r="Q394" t="s">
        <v>510</v>
      </c>
      <c r="R394" t="s">
        <v>424</v>
      </c>
      <c r="S394" t="s">
        <v>996</v>
      </c>
      <c r="T394" t="s">
        <v>717</v>
      </c>
      <c r="U394">
        <v>13</v>
      </c>
      <c r="V394">
        <v>12</v>
      </c>
      <c r="W394">
        <v>9</v>
      </c>
      <c r="X394">
        <v>22</v>
      </c>
      <c r="Y394" t="s">
        <v>655</v>
      </c>
      <c r="Z394" t="s">
        <v>629</v>
      </c>
      <c r="AA394">
        <v>1639</v>
      </c>
      <c r="AB394">
        <v>6556</v>
      </c>
      <c r="AC394" t="s">
        <v>424</v>
      </c>
    </row>
    <row r="395" spans="1:29" x14ac:dyDescent="0.35">
      <c r="A395" t="s">
        <v>333</v>
      </c>
      <c r="B395" t="s">
        <v>334</v>
      </c>
      <c r="C395" t="s">
        <v>335</v>
      </c>
      <c r="D395">
        <v>913129106402</v>
      </c>
      <c r="E395" t="s">
        <v>336</v>
      </c>
      <c r="F395" t="s">
        <v>19</v>
      </c>
      <c r="G395">
        <v>392</v>
      </c>
      <c r="H395" t="s">
        <v>333</v>
      </c>
      <c r="I395">
        <v>4</v>
      </c>
      <c r="J395">
        <v>2</v>
      </c>
      <c r="K395" t="s">
        <v>1360</v>
      </c>
      <c r="L395" s="2">
        <v>45235</v>
      </c>
      <c r="M395" s="6">
        <v>0.13813657407407406</v>
      </c>
      <c r="N395" t="s">
        <v>1374</v>
      </c>
      <c r="O395" s="2">
        <v>45236</v>
      </c>
      <c r="P395" s="6">
        <v>0.78690972222222222</v>
      </c>
      <c r="Q395" t="s">
        <v>73</v>
      </c>
      <c r="R395" t="s">
        <v>403</v>
      </c>
      <c r="S395" t="s">
        <v>948</v>
      </c>
      <c r="T395" t="s">
        <v>720</v>
      </c>
      <c r="U395">
        <v>3</v>
      </c>
      <c r="V395">
        <v>18</v>
      </c>
      <c r="W395">
        <v>1</v>
      </c>
      <c r="X395">
        <v>4</v>
      </c>
      <c r="Y395" t="s">
        <v>634</v>
      </c>
      <c r="Z395" t="s">
        <v>635</v>
      </c>
      <c r="AA395">
        <v>1199</v>
      </c>
      <c r="AB395">
        <v>2398</v>
      </c>
      <c r="AC395" t="s">
        <v>403</v>
      </c>
    </row>
    <row r="396" spans="1:29" x14ac:dyDescent="0.35">
      <c r="A396" t="s">
        <v>341</v>
      </c>
      <c r="B396" t="s">
        <v>342</v>
      </c>
      <c r="C396" t="s">
        <v>258</v>
      </c>
      <c r="D396">
        <v>2112404207</v>
      </c>
      <c r="E396" t="s">
        <v>343</v>
      </c>
      <c r="F396" t="s">
        <v>10</v>
      </c>
      <c r="G396">
        <v>393</v>
      </c>
      <c r="H396" t="s">
        <v>341</v>
      </c>
      <c r="I396">
        <v>17</v>
      </c>
      <c r="J396">
        <v>5</v>
      </c>
      <c r="K396" t="s">
        <v>1301</v>
      </c>
      <c r="L396" s="2">
        <v>45244</v>
      </c>
      <c r="M396" s="6">
        <v>0.45923611111111112</v>
      </c>
      <c r="N396" t="s">
        <v>1431</v>
      </c>
      <c r="O396" s="2">
        <v>45252</v>
      </c>
      <c r="P396" s="6">
        <v>0.6741435185185185</v>
      </c>
      <c r="Q396" t="s">
        <v>564</v>
      </c>
      <c r="R396" t="s">
        <v>401</v>
      </c>
      <c r="S396" t="s">
        <v>948</v>
      </c>
      <c r="T396" t="s">
        <v>731</v>
      </c>
      <c r="U396">
        <v>11</v>
      </c>
      <c r="V396">
        <v>16</v>
      </c>
      <c r="W396">
        <v>8</v>
      </c>
      <c r="X396">
        <v>17</v>
      </c>
      <c r="Y396" t="s">
        <v>650</v>
      </c>
      <c r="Z396" t="s">
        <v>629</v>
      </c>
      <c r="AA396">
        <v>1899</v>
      </c>
      <c r="AB396">
        <v>9495</v>
      </c>
      <c r="AC396" t="s">
        <v>401</v>
      </c>
    </row>
    <row r="397" spans="1:29" x14ac:dyDescent="0.35">
      <c r="A397" t="s">
        <v>115</v>
      </c>
      <c r="B397" t="s">
        <v>116</v>
      </c>
      <c r="C397" t="s">
        <v>117</v>
      </c>
      <c r="D397">
        <v>2539728317</v>
      </c>
      <c r="E397" t="s">
        <v>118</v>
      </c>
      <c r="F397" t="s">
        <v>10</v>
      </c>
      <c r="G397">
        <v>394</v>
      </c>
      <c r="H397" t="s">
        <v>115</v>
      </c>
      <c r="I397">
        <v>38</v>
      </c>
      <c r="J397">
        <v>5</v>
      </c>
      <c r="K397" t="s">
        <v>1321</v>
      </c>
      <c r="L397" s="2">
        <v>45008</v>
      </c>
      <c r="M397" s="6">
        <v>0.18515046296296298</v>
      </c>
      <c r="N397" t="s">
        <v>1518</v>
      </c>
      <c r="O397" s="2">
        <v>45016</v>
      </c>
      <c r="P397" s="6">
        <v>0.80969907407407404</v>
      </c>
      <c r="Q397" t="s">
        <v>511</v>
      </c>
      <c r="R397" t="s">
        <v>405</v>
      </c>
      <c r="S397" t="s">
        <v>839</v>
      </c>
      <c r="T397" t="s">
        <v>740</v>
      </c>
      <c r="U397">
        <v>4</v>
      </c>
      <c r="V397">
        <v>19</v>
      </c>
      <c r="W397">
        <v>8</v>
      </c>
      <c r="X397">
        <v>38</v>
      </c>
      <c r="Y397" t="s">
        <v>671</v>
      </c>
      <c r="Z397" t="s">
        <v>638</v>
      </c>
      <c r="AA397">
        <v>562</v>
      </c>
      <c r="AB397">
        <v>2810</v>
      </c>
      <c r="AC397" t="s">
        <v>405</v>
      </c>
    </row>
    <row r="398" spans="1:29" x14ac:dyDescent="0.35">
      <c r="A398" t="s">
        <v>264</v>
      </c>
      <c r="B398" t="s">
        <v>265</v>
      </c>
      <c r="C398" t="s">
        <v>266</v>
      </c>
      <c r="D398">
        <v>407409251</v>
      </c>
      <c r="E398" t="s">
        <v>267</v>
      </c>
      <c r="F398" t="s">
        <v>19</v>
      </c>
      <c r="G398">
        <v>395</v>
      </c>
      <c r="H398" t="s">
        <v>264</v>
      </c>
      <c r="I398">
        <v>26</v>
      </c>
      <c r="J398">
        <v>2</v>
      </c>
      <c r="K398" t="s">
        <v>1259</v>
      </c>
      <c r="L398" s="2">
        <v>44988</v>
      </c>
      <c r="M398" s="6">
        <v>0.96868055555555554</v>
      </c>
      <c r="N398" t="s">
        <v>1267</v>
      </c>
      <c r="O398" s="2">
        <v>44991</v>
      </c>
      <c r="P398" s="6">
        <v>0.77265046296296291</v>
      </c>
      <c r="Q398" t="s">
        <v>552</v>
      </c>
      <c r="R398" t="s">
        <v>414</v>
      </c>
      <c r="S398" t="s">
        <v>839</v>
      </c>
      <c r="T398" t="s">
        <v>717</v>
      </c>
      <c r="U398">
        <v>23</v>
      </c>
      <c r="V398">
        <v>18</v>
      </c>
      <c r="W398">
        <v>3</v>
      </c>
      <c r="X398">
        <v>26</v>
      </c>
      <c r="Y398" t="s">
        <v>659</v>
      </c>
      <c r="Z398" t="s">
        <v>633</v>
      </c>
      <c r="AA398">
        <v>289</v>
      </c>
      <c r="AB398">
        <v>578</v>
      </c>
      <c r="AC398" t="s">
        <v>414</v>
      </c>
    </row>
    <row r="399" spans="1:29" x14ac:dyDescent="0.35">
      <c r="A399" t="s">
        <v>268</v>
      </c>
      <c r="B399" t="s">
        <v>269</v>
      </c>
      <c r="C399" t="s">
        <v>235</v>
      </c>
      <c r="D399">
        <v>913719858588</v>
      </c>
      <c r="E399" t="s">
        <v>270</v>
      </c>
      <c r="F399" t="s">
        <v>19</v>
      </c>
      <c r="G399">
        <v>396</v>
      </c>
      <c r="H399" t="s">
        <v>268</v>
      </c>
      <c r="I399">
        <v>10</v>
      </c>
      <c r="J399">
        <v>5</v>
      </c>
      <c r="K399" t="s">
        <v>1352</v>
      </c>
      <c r="L399" s="2">
        <v>45000</v>
      </c>
      <c r="M399" s="6">
        <v>0.64650462962962962</v>
      </c>
      <c r="N399" t="s">
        <v>1424</v>
      </c>
      <c r="O399" s="2">
        <v>45001</v>
      </c>
      <c r="P399" s="6">
        <v>7.2928240740740738E-2</v>
      </c>
      <c r="Q399" t="s">
        <v>501</v>
      </c>
      <c r="R399" t="s">
        <v>405</v>
      </c>
      <c r="S399" t="s">
        <v>839</v>
      </c>
      <c r="T399" t="s">
        <v>715</v>
      </c>
      <c r="U399">
        <v>15</v>
      </c>
      <c r="V399">
        <v>1</v>
      </c>
      <c r="W399">
        <v>1</v>
      </c>
      <c r="X399">
        <v>10</v>
      </c>
      <c r="Y399" t="s">
        <v>642</v>
      </c>
      <c r="Z399" t="s">
        <v>638</v>
      </c>
      <c r="AA399">
        <v>259</v>
      </c>
      <c r="AB399">
        <v>1295</v>
      </c>
      <c r="AC399" t="s">
        <v>405</v>
      </c>
    </row>
    <row r="400" spans="1:29" x14ac:dyDescent="0.35">
      <c r="A400" t="s">
        <v>139</v>
      </c>
      <c r="B400" t="s">
        <v>140</v>
      </c>
      <c r="C400" t="s">
        <v>141</v>
      </c>
      <c r="D400">
        <v>6652710577</v>
      </c>
      <c r="E400" t="s">
        <v>142</v>
      </c>
      <c r="F400" t="s">
        <v>19</v>
      </c>
      <c r="G400">
        <v>397</v>
      </c>
      <c r="H400" t="s">
        <v>139</v>
      </c>
      <c r="I400">
        <v>4</v>
      </c>
      <c r="J400">
        <v>5</v>
      </c>
      <c r="K400" t="s">
        <v>1252</v>
      </c>
      <c r="L400" s="2">
        <v>45239</v>
      </c>
      <c r="M400" s="6">
        <v>0.28343750000000001</v>
      </c>
      <c r="N400" t="s">
        <v>1301</v>
      </c>
      <c r="O400" s="2">
        <v>45244</v>
      </c>
      <c r="P400" s="6">
        <v>0.56428240740740743</v>
      </c>
      <c r="Q400" t="s">
        <v>525</v>
      </c>
      <c r="R400" t="s">
        <v>403</v>
      </c>
      <c r="S400" t="s">
        <v>948</v>
      </c>
      <c r="T400" t="s">
        <v>740</v>
      </c>
      <c r="U400">
        <v>6</v>
      </c>
      <c r="V400">
        <v>13</v>
      </c>
      <c r="W400">
        <v>5</v>
      </c>
      <c r="X400">
        <v>4</v>
      </c>
      <c r="Y400" t="s">
        <v>634</v>
      </c>
      <c r="Z400" t="s">
        <v>635</v>
      </c>
      <c r="AA400">
        <v>1199</v>
      </c>
      <c r="AB400">
        <v>5995</v>
      </c>
      <c r="AC400" t="s">
        <v>403</v>
      </c>
    </row>
    <row r="401" spans="1:29" x14ac:dyDescent="0.35">
      <c r="A401" t="s">
        <v>313</v>
      </c>
      <c r="B401" t="s">
        <v>314</v>
      </c>
      <c r="C401" t="s">
        <v>315</v>
      </c>
      <c r="D401">
        <v>8448890371</v>
      </c>
      <c r="E401" t="s">
        <v>316</v>
      </c>
      <c r="F401" t="s">
        <v>19</v>
      </c>
      <c r="G401">
        <v>398</v>
      </c>
      <c r="H401" t="s">
        <v>313</v>
      </c>
      <c r="I401">
        <v>54</v>
      </c>
      <c r="J401">
        <v>1</v>
      </c>
      <c r="K401" t="s">
        <v>1288</v>
      </c>
      <c r="L401" s="2">
        <v>45051</v>
      </c>
      <c r="M401" s="6">
        <v>0.36482638888888891</v>
      </c>
      <c r="N401" t="s">
        <v>1371</v>
      </c>
      <c r="O401" s="2">
        <v>45061</v>
      </c>
      <c r="P401" s="6">
        <v>0.4178587962962963</v>
      </c>
      <c r="Q401" t="s">
        <v>516</v>
      </c>
      <c r="R401" t="s">
        <v>401</v>
      </c>
      <c r="S401" t="s">
        <v>999</v>
      </c>
      <c r="T401" t="s">
        <v>717</v>
      </c>
      <c r="U401">
        <v>8</v>
      </c>
      <c r="V401">
        <v>10</v>
      </c>
      <c r="W401">
        <v>10</v>
      </c>
      <c r="X401">
        <v>54</v>
      </c>
      <c r="Y401" t="s">
        <v>687</v>
      </c>
      <c r="Z401" t="s">
        <v>638</v>
      </c>
      <c r="AA401">
        <v>1236</v>
      </c>
      <c r="AB401">
        <v>1236</v>
      </c>
      <c r="AC401" t="s">
        <v>401</v>
      </c>
    </row>
    <row r="402" spans="1:29" x14ac:dyDescent="0.35">
      <c r="A402" t="s">
        <v>36</v>
      </c>
      <c r="B402" t="s">
        <v>37</v>
      </c>
      <c r="C402" t="s">
        <v>38</v>
      </c>
      <c r="D402">
        <v>7138085704</v>
      </c>
      <c r="E402" t="s">
        <v>39</v>
      </c>
      <c r="F402" t="s">
        <v>10</v>
      </c>
      <c r="G402">
        <v>399</v>
      </c>
      <c r="H402" t="s">
        <v>36</v>
      </c>
      <c r="I402">
        <v>68</v>
      </c>
      <c r="J402">
        <v>1</v>
      </c>
      <c r="K402" t="s">
        <v>1262</v>
      </c>
      <c r="L402" s="2">
        <v>44965</v>
      </c>
      <c r="M402" s="6">
        <v>0.26512731481481483</v>
      </c>
      <c r="N402" t="s">
        <v>1356</v>
      </c>
      <c r="O402" s="2">
        <v>44972</v>
      </c>
      <c r="P402" s="6">
        <v>0.29738425925925926</v>
      </c>
      <c r="Q402" t="s">
        <v>510</v>
      </c>
      <c r="R402" t="s">
        <v>407</v>
      </c>
      <c r="S402" t="s">
        <v>712</v>
      </c>
      <c r="T402" t="s">
        <v>715</v>
      </c>
      <c r="U402">
        <v>6</v>
      </c>
      <c r="V402">
        <v>7</v>
      </c>
      <c r="W402">
        <v>7</v>
      </c>
      <c r="X402">
        <v>68</v>
      </c>
      <c r="Y402" t="s">
        <v>700</v>
      </c>
      <c r="Z402" t="s">
        <v>629</v>
      </c>
      <c r="AA402">
        <v>597</v>
      </c>
      <c r="AB402">
        <v>597</v>
      </c>
      <c r="AC402" t="s">
        <v>407</v>
      </c>
    </row>
    <row r="403" spans="1:29" x14ac:dyDescent="0.35">
      <c r="A403" t="s">
        <v>325</v>
      </c>
      <c r="B403" t="s">
        <v>326</v>
      </c>
      <c r="C403" t="s">
        <v>327</v>
      </c>
      <c r="D403">
        <v>912690208110</v>
      </c>
      <c r="E403" t="s">
        <v>328</v>
      </c>
      <c r="F403" t="s">
        <v>19</v>
      </c>
      <c r="G403">
        <v>400</v>
      </c>
      <c r="H403" t="s">
        <v>325</v>
      </c>
      <c r="I403">
        <v>45</v>
      </c>
      <c r="J403">
        <v>3</v>
      </c>
      <c r="K403" t="s">
        <v>1427</v>
      </c>
      <c r="L403" s="2">
        <v>45053</v>
      </c>
      <c r="M403" s="6">
        <v>0.58681712962962962</v>
      </c>
      <c r="N403" t="s">
        <v>1371</v>
      </c>
      <c r="O403" s="2">
        <v>45061</v>
      </c>
      <c r="P403" s="6">
        <v>0.75755787037037037</v>
      </c>
      <c r="Q403" t="s">
        <v>490</v>
      </c>
      <c r="R403" t="s">
        <v>405</v>
      </c>
      <c r="S403" t="s">
        <v>999</v>
      </c>
      <c r="T403" t="s">
        <v>720</v>
      </c>
      <c r="U403">
        <v>14</v>
      </c>
      <c r="V403">
        <v>18</v>
      </c>
      <c r="W403">
        <v>8</v>
      </c>
      <c r="X403">
        <v>45</v>
      </c>
      <c r="Y403" t="s">
        <v>678</v>
      </c>
      <c r="Z403" t="s">
        <v>409</v>
      </c>
      <c r="AA403">
        <v>722</v>
      </c>
      <c r="AB403">
        <v>2166</v>
      </c>
      <c r="AC403" t="s">
        <v>405</v>
      </c>
    </row>
    <row r="404" spans="1:29" x14ac:dyDescent="0.35">
      <c r="A404" t="s">
        <v>347</v>
      </c>
      <c r="B404" t="s">
        <v>348</v>
      </c>
      <c r="C404" t="s">
        <v>349</v>
      </c>
      <c r="D404">
        <v>917264144428</v>
      </c>
      <c r="E404" t="s">
        <v>350</v>
      </c>
      <c r="F404" t="s">
        <v>10</v>
      </c>
      <c r="G404">
        <v>401</v>
      </c>
      <c r="H404" t="s">
        <v>347</v>
      </c>
      <c r="I404">
        <v>9</v>
      </c>
      <c r="J404">
        <v>5</v>
      </c>
      <c r="K404" t="s">
        <v>1280</v>
      </c>
      <c r="L404" s="2">
        <v>45167</v>
      </c>
      <c r="M404" s="6">
        <v>0.82885416666666667</v>
      </c>
      <c r="N404" t="s">
        <v>1441</v>
      </c>
      <c r="O404" s="2">
        <v>45173</v>
      </c>
      <c r="P404" s="6">
        <v>0.30494212962962963</v>
      </c>
      <c r="Q404" t="s">
        <v>215</v>
      </c>
      <c r="R404" t="s">
        <v>409</v>
      </c>
      <c r="S404" t="s">
        <v>887</v>
      </c>
      <c r="T404" t="s">
        <v>731</v>
      </c>
      <c r="U404">
        <v>19</v>
      </c>
      <c r="V404">
        <v>7</v>
      </c>
      <c r="W404">
        <v>6</v>
      </c>
      <c r="X404">
        <v>9</v>
      </c>
      <c r="Y404" t="s">
        <v>641</v>
      </c>
      <c r="Z404" t="s">
        <v>633</v>
      </c>
      <c r="AA404">
        <v>1605</v>
      </c>
      <c r="AB404">
        <v>8025</v>
      </c>
      <c r="AC404" t="s">
        <v>409</v>
      </c>
    </row>
    <row r="405" spans="1:29" x14ac:dyDescent="0.35">
      <c r="A405" t="s">
        <v>151</v>
      </c>
      <c r="B405" t="s">
        <v>152</v>
      </c>
      <c r="C405" t="s">
        <v>153</v>
      </c>
      <c r="D405">
        <v>1972392634</v>
      </c>
      <c r="E405" t="s">
        <v>154</v>
      </c>
      <c r="F405" t="s">
        <v>19</v>
      </c>
      <c r="G405">
        <v>402</v>
      </c>
      <c r="H405" t="s">
        <v>151</v>
      </c>
      <c r="I405">
        <v>29</v>
      </c>
      <c r="J405">
        <v>1</v>
      </c>
      <c r="K405" t="s">
        <v>1245</v>
      </c>
      <c r="L405" s="2">
        <v>44990</v>
      </c>
      <c r="M405" s="6">
        <v>0.69616898148148143</v>
      </c>
      <c r="N405" t="s">
        <v>1317</v>
      </c>
      <c r="O405" s="2">
        <v>44993</v>
      </c>
      <c r="P405" s="6">
        <v>0.5644675925925926</v>
      </c>
      <c r="Q405" t="s">
        <v>452</v>
      </c>
      <c r="R405" t="s">
        <v>414</v>
      </c>
      <c r="S405" t="s">
        <v>839</v>
      </c>
      <c r="T405" t="s">
        <v>720</v>
      </c>
      <c r="U405">
        <v>16</v>
      </c>
      <c r="V405">
        <v>13</v>
      </c>
      <c r="W405">
        <v>3</v>
      </c>
      <c r="X405">
        <v>29</v>
      </c>
      <c r="Y405" t="s">
        <v>662</v>
      </c>
      <c r="Z405" t="s">
        <v>633</v>
      </c>
      <c r="AA405">
        <v>1252</v>
      </c>
      <c r="AB405">
        <v>1252</v>
      </c>
      <c r="AC405" t="s">
        <v>414</v>
      </c>
    </row>
    <row r="406" spans="1:29" x14ac:dyDescent="0.35">
      <c r="A406" t="s">
        <v>294</v>
      </c>
      <c r="B406" t="s">
        <v>295</v>
      </c>
      <c r="C406" t="s">
        <v>296</v>
      </c>
      <c r="D406">
        <v>914513765238</v>
      </c>
      <c r="E406" t="s">
        <v>297</v>
      </c>
      <c r="F406" t="s">
        <v>10</v>
      </c>
      <c r="G406">
        <v>403</v>
      </c>
      <c r="H406" t="s">
        <v>294</v>
      </c>
      <c r="I406">
        <v>57</v>
      </c>
      <c r="J406">
        <v>1</v>
      </c>
      <c r="K406" t="s">
        <v>1370</v>
      </c>
      <c r="L406" s="2">
        <v>44932</v>
      </c>
      <c r="M406" s="6">
        <v>0.4899074074074074</v>
      </c>
      <c r="N406" t="s">
        <v>1503</v>
      </c>
      <c r="O406" s="2">
        <v>44942</v>
      </c>
      <c r="P406" s="6">
        <v>0.84266203703703701</v>
      </c>
      <c r="Q406" t="s">
        <v>565</v>
      </c>
      <c r="R406" t="s">
        <v>405</v>
      </c>
      <c r="S406" t="s">
        <v>1002</v>
      </c>
      <c r="T406" t="s">
        <v>717</v>
      </c>
      <c r="U406">
        <v>11</v>
      </c>
      <c r="V406">
        <v>20</v>
      </c>
      <c r="W406">
        <v>10</v>
      </c>
      <c r="X406">
        <v>57</v>
      </c>
      <c r="Y406" t="s">
        <v>689</v>
      </c>
      <c r="Z406" t="s">
        <v>633</v>
      </c>
      <c r="AA406">
        <v>1582</v>
      </c>
      <c r="AB406">
        <v>1582</v>
      </c>
      <c r="AC406" t="s">
        <v>405</v>
      </c>
    </row>
    <row r="407" spans="1:29" x14ac:dyDescent="0.35">
      <c r="A407" t="s">
        <v>220</v>
      </c>
      <c r="B407" t="s">
        <v>221</v>
      </c>
      <c r="C407" t="s">
        <v>200</v>
      </c>
      <c r="D407">
        <v>2007986762</v>
      </c>
      <c r="E407" t="s">
        <v>222</v>
      </c>
      <c r="F407" t="s">
        <v>19</v>
      </c>
      <c r="G407">
        <v>404</v>
      </c>
      <c r="H407" t="s">
        <v>220</v>
      </c>
      <c r="I407">
        <v>21</v>
      </c>
      <c r="J407">
        <v>5</v>
      </c>
      <c r="K407" t="s">
        <v>1282</v>
      </c>
      <c r="L407" s="2">
        <v>45160</v>
      </c>
      <c r="M407" s="6">
        <v>0.3300925925925926</v>
      </c>
      <c r="N407" t="s">
        <v>1425</v>
      </c>
      <c r="O407" s="2">
        <v>45162</v>
      </c>
      <c r="P407" s="6">
        <v>0.93563657407407408</v>
      </c>
      <c r="Q407" t="s">
        <v>557</v>
      </c>
      <c r="R407" t="s">
        <v>409</v>
      </c>
      <c r="S407" t="s">
        <v>887</v>
      </c>
      <c r="T407" t="s">
        <v>731</v>
      </c>
      <c r="U407">
        <v>7</v>
      </c>
      <c r="V407">
        <v>22</v>
      </c>
      <c r="W407">
        <v>2</v>
      </c>
      <c r="X407">
        <v>21</v>
      </c>
      <c r="Y407" t="s">
        <v>654</v>
      </c>
      <c r="Z407" t="s">
        <v>633</v>
      </c>
      <c r="AA407">
        <v>1561</v>
      </c>
      <c r="AB407">
        <v>7805</v>
      </c>
      <c r="AC407" t="s">
        <v>409</v>
      </c>
    </row>
    <row r="408" spans="1:29" x14ac:dyDescent="0.35">
      <c r="A408" t="s">
        <v>135</v>
      </c>
      <c r="B408" t="s">
        <v>136</v>
      </c>
      <c r="C408" t="s">
        <v>137</v>
      </c>
      <c r="D408">
        <v>5713958095</v>
      </c>
      <c r="E408" t="s">
        <v>138</v>
      </c>
      <c r="F408" t="s">
        <v>10</v>
      </c>
      <c r="G408">
        <v>405</v>
      </c>
      <c r="H408" t="s">
        <v>135</v>
      </c>
      <c r="I408">
        <v>49</v>
      </c>
      <c r="J408">
        <v>1</v>
      </c>
      <c r="K408" t="s">
        <v>1355</v>
      </c>
      <c r="L408" s="2">
        <v>44967</v>
      </c>
      <c r="M408" s="6">
        <v>0.96196759259259257</v>
      </c>
      <c r="N408" t="s">
        <v>1273</v>
      </c>
      <c r="O408" s="2">
        <v>44975</v>
      </c>
      <c r="P408" s="6">
        <v>0.61641203703703706</v>
      </c>
      <c r="Q408" t="s">
        <v>404</v>
      </c>
      <c r="R408" t="s">
        <v>407</v>
      </c>
      <c r="S408" t="s">
        <v>712</v>
      </c>
      <c r="T408" t="s">
        <v>717</v>
      </c>
      <c r="U408">
        <v>23</v>
      </c>
      <c r="V408">
        <v>14</v>
      </c>
      <c r="W408">
        <v>8</v>
      </c>
      <c r="X408">
        <v>49</v>
      </c>
      <c r="Y408" t="s">
        <v>682</v>
      </c>
      <c r="Z408" t="s">
        <v>633</v>
      </c>
      <c r="AA408">
        <v>903</v>
      </c>
      <c r="AB408">
        <v>903</v>
      </c>
      <c r="AC408" t="s">
        <v>407</v>
      </c>
    </row>
    <row r="409" spans="1:29" x14ac:dyDescent="0.35">
      <c r="A409" t="s">
        <v>198</v>
      </c>
      <c r="B409" t="s">
        <v>199</v>
      </c>
      <c r="C409" t="s">
        <v>200</v>
      </c>
      <c r="D409">
        <v>1436426958</v>
      </c>
      <c r="E409" t="s">
        <v>201</v>
      </c>
      <c r="F409" t="s">
        <v>10</v>
      </c>
      <c r="G409">
        <v>406</v>
      </c>
      <c r="H409" t="s">
        <v>198</v>
      </c>
      <c r="I409">
        <v>55</v>
      </c>
      <c r="J409">
        <v>4</v>
      </c>
      <c r="K409" t="s">
        <v>1366</v>
      </c>
      <c r="L409" s="2">
        <v>45163</v>
      </c>
      <c r="M409" s="6">
        <v>0.66616898148148151</v>
      </c>
      <c r="N409" t="s">
        <v>1290</v>
      </c>
      <c r="O409" s="2">
        <v>45171</v>
      </c>
      <c r="P409" s="6">
        <v>0.26658564814814817</v>
      </c>
      <c r="Q409" t="s">
        <v>254</v>
      </c>
      <c r="R409" t="s">
        <v>409</v>
      </c>
      <c r="S409" t="s">
        <v>887</v>
      </c>
      <c r="T409" t="s">
        <v>717</v>
      </c>
      <c r="U409">
        <v>15</v>
      </c>
      <c r="V409">
        <v>6</v>
      </c>
      <c r="W409">
        <v>8</v>
      </c>
      <c r="X409">
        <v>55</v>
      </c>
      <c r="Y409" t="s">
        <v>688</v>
      </c>
      <c r="Z409" t="s">
        <v>629</v>
      </c>
      <c r="AA409">
        <v>1904</v>
      </c>
      <c r="AB409">
        <v>7616</v>
      </c>
      <c r="AC409" t="s">
        <v>409</v>
      </c>
    </row>
    <row r="410" spans="1:29" x14ac:dyDescent="0.35">
      <c r="A410" t="s">
        <v>290</v>
      </c>
      <c r="B410" t="s">
        <v>291</v>
      </c>
      <c r="C410" t="s">
        <v>292</v>
      </c>
      <c r="D410">
        <v>919182523205</v>
      </c>
      <c r="E410" t="s">
        <v>293</v>
      </c>
      <c r="F410" t="s">
        <v>10</v>
      </c>
      <c r="G410">
        <v>407</v>
      </c>
      <c r="H410" t="s">
        <v>290</v>
      </c>
      <c r="I410">
        <v>69</v>
      </c>
      <c r="J410">
        <v>3</v>
      </c>
      <c r="K410" t="s">
        <v>1261</v>
      </c>
      <c r="L410" s="2">
        <v>44983</v>
      </c>
      <c r="M410" s="6">
        <v>0.36957175925925928</v>
      </c>
      <c r="N410" t="s">
        <v>1258</v>
      </c>
      <c r="O410" s="2">
        <v>44985</v>
      </c>
      <c r="P410" s="6">
        <v>0.17342592592592593</v>
      </c>
      <c r="Q410" t="s">
        <v>440</v>
      </c>
      <c r="R410" t="s">
        <v>414</v>
      </c>
      <c r="S410" t="s">
        <v>712</v>
      </c>
      <c r="T410" t="s">
        <v>720</v>
      </c>
      <c r="U410">
        <v>8</v>
      </c>
      <c r="V410">
        <v>4</v>
      </c>
      <c r="W410">
        <v>2</v>
      </c>
      <c r="X410">
        <v>69</v>
      </c>
      <c r="Y410" t="s">
        <v>701</v>
      </c>
      <c r="Z410" t="s">
        <v>638</v>
      </c>
      <c r="AA410">
        <v>998</v>
      </c>
      <c r="AB410">
        <v>2994</v>
      </c>
      <c r="AC410" t="s">
        <v>414</v>
      </c>
    </row>
    <row r="411" spans="1:29" x14ac:dyDescent="0.35">
      <c r="A411" t="s">
        <v>248</v>
      </c>
      <c r="B411" t="s">
        <v>249</v>
      </c>
      <c r="C411" t="s">
        <v>250</v>
      </c>
      <c r="D411">
        <v>5287021467</v>
      </c>
      <c r="E411" t="s">
        <v>251</v>
      </c>
      <c r="F411" t="s">
        <v>19</v>
      </c>
      <c r="G411">
        <v>408</v>
      </c>
      <c r="H411" t="s">
        <v>248</v>
      </c>
      <c r="I411">
        <v>31</v>
      </c>
      <c r="J411">
        <v>2</v>
      </c>
      <c r="K411" t="s">
        <v>1245</v>
      </c>
      <c r="L411" s="2">
        <v>44990</v>
      </c>
      <c r="M411" s="6">
        <v>0.51349537037037041</v>
      </c>
      <c r="N411" t="s">
        <v>1318</v>
      </c>
      <c r="O411" s="2">
        <v>44996</v>
      </c>
      <c r="P411" s="6">
        <v>0.1955787037037037</v>
      </c>
      <c r="Q411" t="s">
        <v>438</v>
      </c>
      <c r="R411" t="s">
        <v>424</v>
      </c>
      <c r="S411" t="s">
        <v>839</v>
      </c>
      <c r="T411" t="s">
        <v>720</v>
      </c>
      <c r="U411">
        <v>12</v>
      </c>
      <c r="V411">
        <v>4</v>
      </c>
      <c r="W411">
        <v>6</v>
      </c>
      <c r="X411">
        <v>31</v>
      </c>
      <c r="Y411" t="s">
        <v>664</v>
      </c>
      <c r="Z411" t="s">
        <v>633</v>
      </c>
      <c r="AA411">
        <v>1804</v>
      </c>
      <c r="AB411">
        <v>3608</v>
      </c>
      <c r="AC411" t="s">
        <v>424</v>
      </c>
    </row>
    <row r="412" spans="1:29" x14ac:dyDescent="0.35">
      <c r="A412" t="s">
        <v>198</v>
      </c>
      <c r="B412" t="s">
        <v>199</v>
      </c>
      <c r="C412" t="s">
        <v>200</v>
      </c>
      <c r="D412">
        <v>1436426958</v>
      </c>
      <c r="E412" t="s">
        <v>201</v>
      </c>
      <c r="F412" t="s">
        <v>10</v>
      </c>
      <c r="G412">
        <v>409</v>
      </c>
      <c r="H412" t="s">
        <v>198</v>
      </c>
      <c r="I412">
        <v>50</v>
      </c>
      <c r="J412">
        <v>4</v>
      </c>
      <c r="K412" t="s">
        <v>1261</v>
      </c>
      <c r="L412" s="2">
        <v>44983</v>
      </c>
      <c r="M412" s="6">
        <v>0.73887731481481478</v>
      </c>
      <c r="N412" t="s">
        <v>1258</v>
      </c>
      <c r="O412" s="2">
        <v>44985</v>
      </c>
      <c r="P412" s="6">
        <v>0.8228819444444444</v>
      </c>
      <c r="Q412" t="s">
        <v>418</v>
      </c>
      <c r="R412" t="s">
        <v>414</v>
      </c>
      <c r="S412" t="s">
        <v>712</v>
      </c>
      <c r="T412" t="s">
        <v>720</v>
      </c>
      <c r="U412">
        <v>17</v>
      </c>
      <c r="V412">
        <v>19</v>
      </c>
      <c r="W412">
        <v>2</v>
      </c>
      <c r="X412">
        <v>50</v>
      </c>
      <c r="Y412" t="s">
        <v>683</v>
      </c>
      <c r="Z412" t="s">
        <v>631</v>
      </c>
      <c r="AA412">
        <v>422</v>
      </c>
      <c r="AB412">
        <v>1688</v>
      </c>
      <c r="AC412" t="s">
        <v>414</v>
      </c>
    </row>
    <row r="413" spans="1:29" x14ac:dyDescent="0.35">
      <c r="A413" t="s">
        <v>103</v>
      </c>
      <c r="B413" t="s">
        <v>104</v>
      </c>
      <c r="C413" t="s">
        <v>105</v>
      </c>
      <c r="D413">
        <v>917406193950</v>
      </c>
      <c r="E413" t="s">
        <v>106</v>
      </c>
      <c r="F413" t="s">
        <v>10</v>
      </c>
      <c r="G413">
        <v>410</v>
      </c>
      <c r="H413" t="s">
        <v>103</v>
      </c>
      <c r="I413">
        <v>24</v>
      </c>
      <c r="J413">
        <v>1</v>
      </c>
      <c r="K413" t="s">
        <v>1327</v>
      </c>
      <c r="L413" s="2">
        <v>44927</v>
      </c>
      <c r="M413" s="6">
        <v>0.84778935185185189</v>
      </c>
      <c r="N413" t="s">
        <v>1296</v>
      </c>
      <c r="O413" s="2">
        <v>44928</v>
      </c>
      <c r="P413" s="6">
        <v>0.2479861111111111</v>
      </c>
      <c r="Q413" t="s">
        <v>566</v>
      </c>
      <c r="R413" t="s">
        <v>405</v>
      </c>
      <c r="S413" t="s">
        <v>1002</v>
      </c>
      <c r="T413" t="s">
        <v>720</v>
      </c>
      <c r="U413">
        <v>20</v>
      </c>
      <c r="V413">
        <v>5</v>
      </c>
      <c r="W413">
        <v>1</v>
      </c>
      <c r="X413">
        <v>24</v>
      </c>
      <c r="Y413" t="s">
        <v>657</v>
      </c>
      <c r="Z413" t="s">
        <v>644</v>
      </c>
      <c r="AA413">
        <v>535</v>
      </c>
      <c r="AB413">
        <v>535</v>
      </c>
      <c r="AC413" t="s">
        <v>405</v>
      </c>
    </row>
    <row r="414" spans="1:29" x14ac:dyDescent="0.35">
      <c r="A414" t="s">
        <v>28</v>
      </c>
      <c r="B414" t="s">
        <v>29</v>
      </c>
      <c r="C414" t="s">
        <v>30</v>
      </c>
      <c r="D414">
        <v>919363577179</v>
      </c>
      <c r="E414" t="s">
        <v>31</v>
      </c>
      <c r="F414" t="s">
        <v>10</v>
      </c>
      <c r="G414">
        <v>411</v>
      </c>
      <c r="H414" t="s">
        <v>28</v>
      </c>
      <c r="I414">
        <v>48</v>
      </c>
      <c r="J414">
        <v>1</v>
      </c>
      <c r="K414" t="s">
        <v>1360</v>
      </c>
      <c r="L414" s="2">
        <v>45235</v>
      </c>
      <c r="M414" s="6">
        <v>0.68858796296296299</v>
      </c>
      <c r="N414" t="s">
        <v>1255</v>
      </c>
      <c r="O414" s="2">
        <v>45238</v>
      </c>
      <c r="P414" s="6">
        <v>0.30655092592592592</v>
      </c>
      <c r="Q414" t="s">
        <v>527</v>
      </c>
      <c r="R414" t="s">
        <v>403</v>
      </c>
      <c r="S414" t="s">
        <v>948</v>
      </c>
      <c r="T414" t="s">
        <v>720</v>
      </c>
      <c r="U414">
        <v>16</v>
      </c>
      <c r="V414">
        <v>7</v>
      </c>
      <c r="W414">
        <v>3</v>
      </c>
      <c r="X414">
        <v>48</v>
      </c>
      <c r="Y414" t="s">
        <v>681</v>
      </c>
      <c r="Z414" t="s">
        <v>633</v>
      </c>
      <c r="AA414">
        <v>433</v>
      </c>
      <c r="AB414">
        <v>433</v>
      </c>
      <c r="AC414" t="s">
        <v>403</v>
      </c>
    </row>
    <row r="415" spans="1:29" x14ac:dyDescent="0.35">
      <c r="A415" t="s">
        <v>317</v>
      </c>
      <c r="B415" t="s">
        <v>318</v>
      </c>
      <c r="C415" t="s">
        <v>319</v>
      </c>
      <c r="D415">
        <v>4987395025</v>
      </c>
      <c r="E415" t="s">
        <v>320</v>
      </c>
      <c r="F415" t="s">
        <v>19</v>
      </c>
      <c r="G415">
        <v>412</v>
      </c>
      <c r="H415" t="s">
        <v>317</v>
      </c>
      <c r="I415">
        <v>67</v>
      </c>
      <c r="J415">
        <v>2</v>
      </c>
      <c r="K415" t="s">
        <v>1373</v>
      </c>
      <c r="L415" s="2">
        <v>45227</v>
      </c>
      <c r="M415" s="6">
        <v>0.3947222222222222</v>
      </c>
      <c r="N415" t="s">
        <v>1519</v>
      </c>
      <c r="O415" s="2">
        <v>45230</v>
      </c>
      <c r="P415" s="6">
        <v>0.96836805555555561</v>
      </c>
      <c r="Q415" t="s">
        <v>184</v>
      </c>
      <c r="R415" t="s">
        <v>401</v>
      </c>
      <c r="S415" t="s">
        <v>1006</v>
      </c>
      <c r="T415" t="s">
        <v>713</v>
      </c>
      <c r="U415">
        <v>9</v>
      </c>
      <c r="V415">
        <v>23</v>
      </c>
      <c r="W415">
        <v>3</v>
      </c>
      <c r="X415">
        <v>67</v>
      </c>
      <c r="Y415" t="s">
        <v>699</v>
      </c>
      <c r="Z415" t="s">
        <v>409</v>
      </c>
      <c r="AA415">
        <v>1374</v>
      </c>
      <c r="AB415">
        <v>2748</v>
      </c>
      <c r="AC415" t="s">
        <v>401</v>
      </c>
    </row>
    <row r="416" spans="1:29" x14ac:dyDescent="0.35">
      <c r="A416" t="s">
        <v>202</v>
      </c>
      <c r="B416" t="s">
        <v>203</v>
      </c>
      <c r="C416" t="s">
        <v>200</v>
      </c>
      <c r="D416">
        <v>911157961919</v>
      </c>
      <c r="E416" t="s">
        <v>204</v>
      </c>
      <c r="F416" t="s">
        <v>10</v>
      </c>
      <c r="G416">
        <v>413</v>
      </c>
      <c r="H416" t="s">
        <v>202</v>
      </c>
      <c r="I416">
        <v>59</v>
      </c>
      <c r="J416">
        <v>5</v>
      </c>
      <c r="K416" t="s">
        <v>1282</v>
      </c>
      <c r="L416" s="2">
        <v>45160</v>
      </c>
      <c r="M416" s="6">
        <v>0.23075231481481481</v>
      </c>
      <c r="N416" t="s">
        <v>1283</v>
      </c>
      <c r="O416" s="2">
        <v>45168</v>
      </c>
      <c r="P416" s="6">
        <v>0.84804398148148152</v>
      </c>
      <c r="Q416" t="s">
        <v>486</v>
      </c>
      <c r="R416" t="s">
        <v>409</v>
      </c>
      <c r="S416" t="s">
        <v>887</v>
      </c>
      <c r="T416" t="s">
        <v>731</v>
      </c>
      <c r="U416">
        <v>5</v>
      </c>
      <c r="V416">
        <v>20</v>
      </c>
      <c r="W416">
        <v>8</v>
      </c>
      <c r="X416">
        <v>59</v>
      </c>
      <c r="Y416" t="s">
        <v>691</v>
      </c>
      <c r="Z416" t="s">
        <v>638</v>
      </c>
      <c r="AA416">
        <v>811</v>
      </c>
      <c r="AB416">
        <v>4055</v>
      </c>
      <c r="AC416" t="s">
        <v>409</v>
      </c>
    </row>
    <row r="417" spans="1:29" x14ac:dyDescent="0.35">
      <c r="A417" t="s">
        <v>139</v>
      </c>
      <c r="B417" t="s">
        <v>140</v>
      </c>
      <c r="C417" t="s">
        <v>141</v>
      </c>
      <c r="D417">
        <v>6652710577</v>
      </c>
      <c r="E417" t="s">
        <v>142</v>
      </c>
      <c r="F417" t="s">
        <v>19</v>
      </c>
      <c r="G417">
        <v>414</v>
      </c>
      <c r="H417" t="s">
        <v>139</v>
      </c>
      <c r="I417">
        <v>7</v>
      </c>
      <c r="J417">
        <v>4</v>
      </c>
      <c r="K417" t="s">
        <v>1258</v>
      </c>
      <c r="L417" s="2">
        <v>44985</v>
      </c>
      <c r="M417" s="6">
        <v>0.88762731481481483</v>
      </c>
      <c r="N417" t="s">
        <v>1340</v>
      </c>
      <c r="O417" s="2">
        <v>44992</v>
      </c>
      <c r="P417" s="6">
        <v>4.6886574074074074E-2</v>
      </c>
      <c r="Q417" t="s">
        <v>327</v>
      </c>
      <c r="R417" t="s">
        <v>414</v>
      </c>
      <c r="S417" t="s">
        <v>712</v>
      </c>
      <c r="T417" t="s">
        <v>731</v>
      </c>
      <c r="U417">
        <v>21</v>
      </c>
      <c r="V417">
        <v>1</v>
      </c>
      <c r="W417">
        <v>7</v>
      </c>
      <c r="X417">
        <v>7</v>
      </c>
      <c r="Y417" t="s">
        <v>639</v>
      </c>
      <c r="Z417" t="s">
        <v>629</v>
      </c>
      <c r="AA417">
        <v>409</v>
      </c>
      <c r="AB417">
        <v>1636</v>
      </c>
      <c r="AC417" t="s">
        <v>414</v>
      </c>
    </row>
    <row r="418" spans="1:29" x14ac:dyDescent="0.35">
      <c r="A418" t="s">
        <v>256</v>
      </c>
      <c r="B418" t="s">
        <v>257</v>
      </c>
      <c r="C418" t="s">
        <v>258</v>
      </c>
      <c r="D418">
        <v>9753056313</v>
      </c>
      <c r="E418" t="s">
        <v>259</v>
      </c>
      <c r="F418" t="s">
        <v>19</v>
      </c>
      <c r="G418">
        <v>415</v>
      </c>
      <c r="H418" t="s">
        <v>256</v>
      </c>
      <c r="I418">
        <v>14</v>
      </c>
      <c r="J418">
        <v>4</v>
      </c>
      <c r="K418" t="s">
        <v>1344</v>
      </c>
      <c r="L418" s="2">
        <v>45085</v>
      </c>
      <c r="M418" s="6">
        <v>0.83923611111111107</v>
      </c>
      <c r="N418" t="s">
        <v>1345</v>
      </c>
      <c r="O418" s="2">
        <v>45087</v>
      </c>
      <c r="P418" s="6">
        <v>5.6203703703703707E-2</v>
      </c>
      <c r="Q418" t="s">
        <v>515</v>
      </c>
      <c r="R418" t="s">
        <v>405</v>
      </c>
      <c r="S418" t="s">
        <v>1000</v>
      </c>
      <c r="T418" t="s">
        <v>740</v>
      </c>
      <c r="U418">
        <v>20</v>
      </c>
      <c r="V418">
        <v>1</v>
      </c>
      <c r="W418">
        <v>2</v>
      </c>
      <c r="X418">
        <v>14</v>
      </c>
      <c r="Y418" t="s">
        <v>647</v>
      </c>
      <c r="Z418" t="s">
        <v>633</v>
      </c>
      <c r="AA418">
        <v>1915</v>
      </c>
      <c r="AB418">
        <v>7660</v>
      </c>
      <c r="AC418" t="s">
        <v>405</v>
      </c>
    </row>
    <row r="419" spans="1:29" x14ac:dyDescent="0.35">
      <c r="A419" t="s">
        <v>28</v>
      </c>
      <c r="B419" t="s">
        <v>29</v>
      </c>
      <c r="C419" t="s">
        <v>30</v>
      </c>
      <c r="D419">
        <v>919363577179</v>
      </c>
      <c r="E419" t="s">
        <v>31</v>
      </c>
      <c r="F419" t="s">
        <v>10</v>
      </c>
      <c r="G419">
        <v>416</v>
      </c>
      <c r="H419" t="s">
        <v>28</v>
      </c>
      <c r="I419">
        <v>58</v>
      </c>
      <c r="J419">
        <v>5</v>
      </c>
      <c r="K419" t="s">
        <v>1330</v>
      </c>
      <c r="L419" s="2">
        <v>44969</v>
      </c>
      <c r="M419" s="6">
        <v>0.69516203703703705</v>
      </c>
      <c r="N419" t="s">
        <v>1392</v>
      </c>
      <c r="O419" s="2">
        <v>44974</v>
      </c>
      <c r="P419" s="6">
        <v>0.4007060185185185</v>
      </c>
      <c r="Q419" t="s">
        <v>567</v>
      </c>
      <c r="R419" t="s">
        <v>407</v>
      </c>
      <c r="S419" t="s">
        <v>712</v>
      </c>
      <c r="T419" t="s">
        <v>720</v>
      </c>
      <c r="U419">
        <v>16</v>
      </c>
      <c r="V419">
        <v>9</v>
      </c>
      <c r="W419">
        <v>5</v>
      </c>
      <c r="X419">
        <v>58</v>
      </c>
      <c r="Y419" t="s">
        <v>690</v>
      </c>
      <c r="Z419" t="s">
        <v>638</v>
      </c>
      <c r="AA419">
        <v>1492</v>
      </c>
      <c r="AB419">
        <v>7460</v>
      </c>
      <c r="AC419" t="s">
        <v>407</v>
      </c>
    </row>
    <row r="420" spans="1:29" x14ac:dyDescent="0.35">
      <c r="A420" t="s">
        <v>20</v>
      </c>
      <c r="B420" t="s">
        <v>21</v>
      </c>
      <c r="C420" t="s">
        <v>22</v>
      </c>
      <c r="D420">
        <v>7232349928</v>
      </c>
      <c r="E420" t="s">
        <v>23</v>
      </c>
      <c r="F420" t="s">
        <v>19</v>
      </c>
      <c r="G420">
        <v>417</v>
      </c>
      <c r="H420" t="s">
        <v>20</v>
      </c>
      <c r="I420">
        <v>62</v>
      </c>
      <c r="J420">
        <v>4</v>
      </c>
      <c r="K420" t="s">
        <v>1340</v>
      </c>
      <c r="L420" s="2">
        <v>44992</v>
      </c>
      <c r="M420" s="6">
        <v>0.94490740740740742</v>
      </c>
      <c r="N420" t="s">
        <v>1318</v>
      </c>
      <c r="O420" s="2">
        <v>44996</v>
      </c>
      <c r="P420" s="6">
        <v>0.24760416666666665</v>
      </c>
      <c r="Q420" t="s">
        <v>418</v>
      </c>
      <c r="R420" t="s">
        <v>414</v>
      </c>
      <c r="S420" t="s">
        <v>839</v>
      </c>
      <c r="T420" t="s">
        <v>731</v>
      </c>
      <c r="U420">
        <v>22</v>
      </c>
      <c r="V420">
        <v>5</v>
      </c>
      <c r="W420">
        <v>4</v>
      </c>
      <c r="X420">
        <v>62</v>
      </c>
      <c r="Y420" t="s">
        <v>694</v>
      </c>
      <c r="Z420" t="s">
        <v>633</v>
      </c>
      <c r="AA420">
        <v>1356</v>
      </c>
      <c r="AB420">
        <v>5424</v>
      </c>
      <c r="AC420" t="s">
        <v>414</v>
      </c>
    </row>
    <row r="421" spans="1:29" x14ac:dyDescent="0.35">
      <c r="A421" t="s">
        <v>271</v>
      </c>
      <c r="B421" t="s">
        <v>272</v>
      </c>
      <c r="C421" t="s">
        <v>273</v>
      </c>
      <c r="D421">
        <v>1440411271</v>
      </c>
      <c r="E421" t="s">
        <v>274</v>
      </c>
      <c r="F421" t="s">
        <v>10</v>
      </c>
      <c r="G421">
        <v>418</v>
      </c>
      <c r="H421" t="s">
        <v>271</v>
      </c>
      <c r="I421">
        <v>64</v>
      </c>
      <c r="J421">
        <v>3</v>
      </c>
      <c r="K421" t="s">
        <v>1425</v>
      </c>
      <c r="L421" s="2">
        <v>45162</v>
      </c>
      <c r="M421" s="6">
        <v>0.55372685185185189</v>
      </c>
      <c r="N421" t="s">
        <v>1342</v>
      </c>
      <c r="O421" s="2">
        <v>45170</v>
      </c>
      <c r="P421" s="6">
        <v>0.4841435185185185</v>
      </c>
      <c r="Q421" t="s">
        <v>30</v>
      </c>
      <c r="R421" t="s">
        <v>409</v>
      </c>
      <c r="S421" t="s">
        <v>887</v>
      </c>
      <c r="T421" t="s">
        <v>740</v>
      </c>
      <c r="U421">
        <v>13</v>
      </c>
      <c r="V421">
        <v>11</v>
      </c>
      <c r="W421">
        <v>8</v>
      </c>
      <c r="X421">
        <v>64</v>
      </c>
      <c r="Y421" t="s">
        <v>696</v>
      </c>
      <c r="Z421" t="s">
        <v>629</v>
      </c>
      <c r="AA421">
        <v>1878</v>
      </c>
      <c r="AB421">
        <v>5634</v>
      </c>
      <c r="AC421" t="s">
        <v>409</v>
      </c>
    </row>
    <row r="422" spans="1:29" x14ac:dyDescent="0.35">
      <c r="A422" t="s">
        <v>256</v>
      </c>
      <c r="B422" t="s">
        <v>257</v>
      </c>
      <c r="C422" t="s">
        <v>258</v>
      </c>
      <c r="D422">
        <v>9753056313</v>
      </c>
      <c r="E422" t="s">
        <v>259</v>
      </c>
      <c r="F422" t="s">
        <v>19</v>
      </c>
      <c r="G422">
        <v>419</v>
      </c>
      <c r="H422" t="s">
        <v>256</v>
      </c>
      <c r="I422">
        <v>47</v>
      </c>
      <c r="J422">
        <v>3</v>
      </c>
      <c r="K422" t="s">
        <v>1245</v>
      </c>
      <c r="L422" s="2">
        <v>44990</v>
      </c>
      <c r="M422" s="6">
        <v>0.72142361111111108</v>
      </c>
      <c r="N422" t="s">
        <v>1318</v>
      </c>
      <c r="O422" s="2">
        <v>44996</v>
      </c>
      <c r="P422" s="6">
        <v>0.5788888888888889</v>
      </c>
      <c r="Q422" t="s">
        <v>441</v>
      </c>
      <c r="R422" t="s">
        <v>414</v>
      </c>
      <c r="S422" t="s">
        <v>839</v>
      </c>
      <c r="T422" t="s">
        <v>720</v>
      </c>
      <c r="U422">
        <v>17</v>
      </c>
      <c r="V422">
        <v>13</v>
      </c>
      <c r="W422">
        <v>6</v>
      </c>
      <c r="X422">
        <v>47</v>
      </c>
      <c r="Y422" t="s">
        <v>680</v>
      </c>
      <c r="Z422" t="s">
        <v>633</v>
      </c>
      <c r="AA422">
        <v>1638</v>
      </c>
      <c r="AB422">
        <v>4914</v>
      </c>
      <c r="AC422" t="s">
        <v>414</v>
      </c>
    </row>
    <row r="423" spans="1:29" x14ac:dyDescent="0.35">
      <c r="A423" t="s">
        <v>159</v>
      </c>
      <c r="B423" t="s">
        <v>160</v>
      </c>
      <c r="C423" t="s">
        <v>161</v>
      </c>
      <c r="D423">
        <v>918804850295</v>
      </c>
      <c r="E423" t="s">
        <v>162</v>
      </c>
      <c r="F423" t="s">
        <v>19</v>
      </c>
      <c r="G423">
        <v>420</v>
      </c>
      <c r="H423" t="s">
        <v>159</v>
      </c>
      <c r="I423">
        <v>6</v>
      </c>
      <c r="J423">
        <v>3</v>
      </c>
      <c r="K423" t="s">
        <v>1332</v>
      </c>
      <c r="L423" s="2">
        <v>44984</v>
      </c>
      <c r="M423" s="6">
        <v>0.35856481481481484</v>
      </c>
      <c r="N423" t="s">
        <v>1258</v>
      </c>
      <c r="O423" s="2">
        <v>44985</v>
      </c>
      <c r="P423" s="6">
        <v>5.1967592592592595E-3</v>
      </c>
      <c r="Q423" t="s">
        <v>207</v>
      </c>
      <c r="R423" t="s">
        <v>414</v>
      </c>
      <c r="S423" t="s">
        <v>712</v>
      </c>
      <c r="T423" t="s">
        <v>727</v>
      </c>
      <c r="U423">
        <v>8</v>
      </c>
      <c r="V423">
        <v>0</v>
      </c>
      <c r="W423">
        <v>1</v>
      </c>
      <c r="X423">
        <v>6</v>
      </c>
      <c r="Y423" t="s">
        <v>637</v>
      </c>
      <c r="Z423" t="s">
        <v>638</v>
      </c>
      <c r="AA423">
        <v>1112</v>
      </c>
      <c r="AB423">
        <v>3336</v>
      </c>
      <c r="AC423" t="s">
        <v>414</v>
      </c>
    </row>
    <row r="424" spans="1:29" x14ac:dyDescent="0.35">
      <c r="A424" t="s">
        <v>260</v>
      </c>
      <c r="B424" t="s">
        <v>261</v>
      </c>
      <c r="C424" t="s">
        <v>262</v>
      </c>
      <c r="D424">
        <v>7436178055</v>
      </c>
      <c r="E424" t="s">
        <v>263</v>
      </c>
      <c r="F424" t="s">
        <v>10</v>
      </c>
      <c r="G424">
        <v>421</v>
      </c>
      <c r="H424" t="s">
        <v>260</v>
      </c>
      <c r="I424">
        <v>38</v>
      </c>
      <c r="J424">
        <v>4</v>
      </c>
      <c r="K424" t="s">
        <v>1520</v>
      </c>
      <c r="L424" s="2">
        <v>45146</v>
      </c>
      <c r="M424" s="6">
        <v>0.84479166666666672</v>
      </c>
      <c r="N424" t="s">
        <v>1521</v>
      </c>
      <c r="O424" s="2">
        <v>45150</v>
      </c>
      <c r="P424" s="6">
        <v>0.7944444444444444</v>
      </c>
      <c r="Q424" t="s">
        <v>113</v>
      </c>
      <c r="R424" t="s">
        <v>405</v>
      </c>
      <c r="S424" t="s">
        <v>887</v>
      </c>
      <c r="T424" t="s">
        <v>731</v>
      </c>
      <c r="U424">
        <v>20</v>
      </c>
      <c r="V424">
        <v>19</v>
      </c>
      <c r="W424">
        <v>4</v>
      </c>
      <c r="X424">
        <v>38</v>
      </c>
      <c r="Y424" t="s">
        <v>671</v>
      </c>
      <c r="Z424" t="s">
        <v>638</v>
      </c>
      <c r="AA424">
        <v>562</v>
      </c>
      <c r="AB424">
        <v>2248</v>
      </c>
      <c r="AC424" t="s">
        <v>405</v>
      </c>
    </row>
    <row r="425" spans="1:29" x14ac:dyDescent="0.35">
      <c r="A425" t="s">
        <v>178</v>
      </c>
      <c r="B425" t="s">
        <v>179</v>
      </c>
      <c r="C425" t="s">
        <v>180</v>
      </c>
      <c r="D425">
        <v>9843970658</v>
      </c>
      <c r="E425" t="s">
        <v>181</v>
      </c>
      <c r="F425" t="s">
        <v>19</v>
      </c>
      <c r="G425">
        <v>422</v>
      </c>
      <c r="H425" t="s">
        <v>178</v>
      </c>
      <c r="I425">
        <v>53</v>
      </c>
      <c r="J425">
        <v>2</v>
      </c>
      <c r="K425" t="s">
        <v>1278</v>
      </c>
      <c r="L425" s="2">
        <v>45158</v>
      </c>
      <c r="M425" s="6">
        <v>0.12775462962962963</v>
      </c>
      <c r="N425" t="s">
        <v>1280</v>
      </c>
      <c r="O425" s="2">
        <v>45167</v>
      </c>
      <c r="P425" s="6">
        <v>0.17059027777777777</v>
      </c>
      <c r="Q425" t="s">
        <v>568</v>
      </c>
      <c r="R425" t="s">
        <v>409</v>
      </c>
      <c r="S425" t="s">
        <v>887</v>
      </c>
      <c r="T425" t="s">
        <v>720</v>
      </c>
      <c r="U425">
        <v>3</v>
      </c>
      <c r="V425">
        <v>4</v>
      </c>
      <c r="W425">
        <v>9</v>
      </c>
      <c r="X425">
        <v>53</v>
      </c>
      <c r="Y425" t="s">
        <v>686</v>
      </c>
      <c r="Z425" t="s">
        <v>635</v>
      </c>
      <c r="AA425">
        <v>1672</v>
      </c>
      <c r="AB425">
        <v>3344</v>
      </c>
      <c r="AC425" t="s">
        <v>409</v>
      </c>
    </row>
    <row r="426" spans="1:29" x14ac:dyDescent="0.35">
      <c r="A426" t="s">
        <v>264</v>
      </c>
      <c r="B426" t="s">
        <v>265</v>
      </c>
      <c r="C426" t="s">
        <v>266</v>
      </c>
      <c r="D426">
        <v>407409251</v>
      </c>
      <c r="E426" t="s">
        <v>267</v>
      </c>
      <c r="F426" t="s">
        <v>19</v>
      </c>
      <c r="G426">
        <v>423</v>
      </c>
      <c r="H426" t="s">
        <v>264</v>
      </c>
      <c r="I426">
        <v>19</v>
      </c>
      <c r="J426">
        <v>1</v>
      </c>
      <c r="K426" t="s">
        <v>1272</v>
      </c>
      <c r="L426" s="2">
        <v>44968</v>
      </c>
      <c r="M426" s="6">
        <v>0.69928240740740744</v>
      </c>
      <c r="N426" t="s">
        <v>1392</v>
      </c>
      <c r="O426" s="2">
        <v>44974</v>
      </c>
      <c r="P426" s="6">
        <v>7.0023148148148145E-3</v>
      </c>
      <c r="Q426" t="s">
        <v>569</v>
      </c>
      <c r="R426" t="s">
        <v>407</v>
      </c>
      <c r="S426" t="s">
        <v>712</v>
      </c>
      <c r="T426" t="s">
        <v>713</v>
      </c>
      <c r="U426">
        <v>16</v>
      </c>
      <c r="V426">
        <v>0</v>
      </c>
      <c r="W426">
        <v>6</v>
      </c>
      <c r="X426">
        <v>19</v>
      </c>
      <c r="Y426" t="s">
        <v>652</v>
      </c>
      <c r="Z426" t="s">
        <v>644</v>
      </c>
      <c r="AA426">
        <v>1234</v>
      </c>
      <c r="AB426">
        <v>1234</v>
      </c>
      <c r="AC426" t="s">
        <v>407</v>
      </c>
    </row>
    <row r="427" spans="1:29" x14ac:dyDescent="0.35">
      <c r="A427" t="s">
        <v>282</v>
      </c>
      <c r="B427" t="s">
        <v>283</v>
      </c>
      <c r="C427" t="s">
        <v>284</v>
      </c>
      <c r="D427">
        <v>7573085232</v>
      </c>
      <c r="E427" t="s">
        <v>285</v>
      </c>
      <c r="F427" t="s">
        <v>19</v>
      </c>
      <c r="G427">
        <v>424</v>
      </c>
      <c r="H427" t="s">
        <v>282</v>
      </c>
      <c r="I427">
        <v>7</v>
      </c>
      <c r="J427">
        <v>4</v>
      </c>
      <c r="K427" t="s">
        <v>1379</v>
      </c>
      <c r="L427" s="2">
        <v>44986</v>
      </c>
      <c r="M427" s="6">
        <v>0.12842592592592592</v>
      </c>
      <c r="N427" t="s">
        <v>1491</v>
      </c>
      <c r="O427" s="2">
        <v>44994</v>
      </c>
      <c r="P427" s="6">
        <v>0.4354513888888889</v>
      </c>
      <c r="Q427" t="s">
        <v>471</v>
      </c>
      <c r="R427" t="s">
        <v>414</v>
      </c>
      <c r="S427" t="s">
        <v>839</v>
      </c>
      <c r="T427" t="s">
        <v>715</v>
      </c>
      <c r="U427">
        <v>3</v>
      </c>
      <c r="V427">
        <v>10</v>
      </c>
      <c r="W427">
        <v>8</v>
      </c>
      <c r="X427">
        <v>7</v>
      </c>
      <c r="Y427" t="s">
        <v>639</v>
      </c>
      <c r="Z427" t="s">
        <v>629</v>
      </c>
      <c r="AA427">
        <v>409</v>
      </c>
      <c r="AB427">
        <v>1636</v>
      </c>
      <c r="AC427" t="s">
        <v>414</v>
      </c>
    </row>
    <row r="428" spans="1:29" x14ac:dyDescent="0.35">
      <c r="A428" t="s">
        <v>278</v>
      </c>
      <c r="B428" t="s">
        <v>279</v>
      </c>
      <c r="C428" t="s">
        <v>280</v>
      </c>
      <c r="D428">
        <v>8410472405</v>
      </c>
      <c r="E428" t="s">
        <v>281</v>
      </c>
      <c r="F428" t="s">
        <v>19</v>
      </c>
      <c r="G428">
        <v>425</v>
      </c>
      <c r="H428" t="s">
        <v>278</v>
      </c>
      <c r="I428">
        <v>56</v>
      </c>
      <c r="J428">
        <v>1</v>
      </c>
      <c r="K428" t="s">
        <v>1522</v>
      </c>
      <c r="L428" s="2">
        <v>45199</v>
      </c>
      <c r="M428" s="6">
        <v>1.4583333333333334E-3</v>
      </c>
      <c r="N428" t="s">
        <v>1411</v>
      </c>
      <c r="O428" s="2">
        <v>45208</v>
      </c>
      <c r="P428" s="6">
        <v>0.95796296296296302</v>
      </c>
      <c r="Q428" t="s">
        <v>258</v>
      </c>
      <c r="R428" t="s">
        <v>401</v>
      </c>
      <c r="S428" t="s">
        <v>1005</v>
      </c>
      <c r="T428" t="s">
        <v>713</v>
      </c>
      <c r="U428">
        <v>0</v>
      </c>
      <c r="V428">
        <v>22</v>
      </c>
      <c r="W428">
        <v>9</v>
      </c>
      <c r="X428">
        <v>56</v>
      </c>
      <c r="Y428" t="s">
        <v>654</v>
      </c>
      <c r="Z428" t="s">
        <v>409</v>
      </c>
      <c r="AA428">
        <v>1272</v>
      </c>
      <c r="AB428">
        <v>1272</v>
      </c>
      <c r="AC428" t="s">
        <v>401</v>
      </c>
    </row>
    <row r="429" spans="1:29" x14ac:dyDescent="0.35">
      <c r="A429" t="s">
        <v>286</v>
      </c>
      <c r="B429" t="s">
        <v>287</v>
      </c>
      <c r="C429" t="s">
        <v>288</v>
      </c>
      <c r="D429">
        <v>918037721297</v>
      </c>
      <c r="E429" t="s">
        <v>289</v>
      </c>
      <c r="F429" t="s">
        <v>19</v>
      </c>
      <c r="G429">
        <v>426</v>
      </c>
      <c r="H429" t="s">
        <v>286</v>
      </c>
      <c r="I429">
        <v>2</v>
      </c>
      <c r="J429">
        <v>2</v>
      </c>
      <c r="K429" t="s">
        <v>1263</v>
      </c>
      <c r="L429" s="2">
        <v>44970</v>
      </c>
      <c r="M429" s="6">
        <v>0.95826388888888892</v>
      </c>
      <c r="N429" t="s">
        <v>1392</v>
      </c>
      <c r="O429" s="2">
        <v>44974</v>
      </c>
      <c r="P429" s="6">
        <v>0.57708333333333328</v>
      </c>
      <c r="Q429" t="s">
        <v>570</v>
      </c>
      <c r="R429" t="s">
        <v>407</v>
      </c>
      <c r="S429" t="s">
        <v>712</v>
      </c>
      <c r="T429" t="s">
        <v>727</v>
      </c>
      <c r="U429">
        <v>22</v>
      </c>
      <c r="V429">
        <v>13</v>
      </c>
      <c r="W429">
        <v>4</v>
      </c>
      <c r="X429">
        <v>2</v>
      </c>
      <c r="Y429" t="s">
        <v>630</v>
      </c>
      <c r="Z429" t="s">
        <v>631</v>
      </c>
      <c r="AA429">
        <v>441</v>
      </c>
      <c r="AB429">
        <v>882</v>
      </c>
      <c r="AC429" t="s">
        <v>407</v>
      </c>
    </row>
    <row r="430" spans="1:29" x14ac:dyDescent="0.35">
      <c r="A430" t="s">
        <v>171</v>
      </c>
      <c r="B430" t="s">
        <v>172</v>
      </c>
      <c r="C430" t="s">
        <v>173</v>
      </c>
      <c r="D430">
        <v>916843169694</v>
      </c>
      <c r="E430" t="s">
        <v>174</v>
      </c>
      <c r="F430" t="s">
        <v>19</v>
      </c>
      <c r="G430">
        <v>427</v>
      </c>
      <c r="H430" t="s">
        <v>171</v>
      </c>
      <c r="I430">
        <v>48</v>
      </c>
      <c r="J430">
        <v>5</v>
      </c>
      <c r="K430" t="s">
        <v>1254</v>
      </c>
      <c r="L430" s="2">
        <v>45233</v>
      </c>
      <c r="M430" s="6">
        <v>0.3309259259259259</v>
      </c>
      <c r="N430" t="s">
        <v>1251</v>
      </c>
      <c r="O430" s="2">
        <v>45243</v>
      </c>
      <c r="P430" s="6">
        <v>0.94874999999999998</v>
      </c>
      <c r="Q430" t="s">
        <v>530</v>
      </c>
      <c r="R430" t="s">
        <v>403</v>
      </c>
      <c r="S430" t="s">
        <v>948</v>
      </c>
      <c r="T430" t="s">
        <v>717</v>
      </c>
      <c r="U430">
        <v>7</v>
      </c>
      <c r="V430">
        <v>22</v>
      </c>
      <c r="W430">
        <v>10</v>
      </c>
      <c r="X430">
        <v>48</v>
      </c>
      <c r="Y430" t="s">
        <v>681</v>
      </c>
      <c r="Z430" t="s">
        <v>633</v>
      </c>
      <c r="AA430">
        <v>433</v>
      </c>
      <c r="AB430">
        <v>2165</v>
      </c>
      <c r="AC430" t="s">
        <v>403</v>
      </c>
    </row>
    <row r="431" spans="1:29" x14ac:dyDescent="0.35">
      <c r="A431" t="s">
        <v>155</v>
      </c>
      <c r="B431" t="s">
        <v>156</v>
      </c>
      <c r="C431" t="s">
        <v>157</v>
      </c>
      <c r="D431">
        <v>2847411902</v>
      </c>
      <c r="E431" t="s">
        <v>158</v>
      </c>
      <c r="F431" t="s">
        <v>10</v>
      </c>
      <c r="G431">
        <v>428</v>
      </c>
      <c r="H431" t="s">
        <v>155</v>
      </c>
      <c r="I431">
        <v>10</v>
      </c>
      <c r="J431">
        <v>2</v>
      </c>
      <c r="K431" t="s">
        <v>1523</v>
      </c>
      <c r="L431" s="2">
        <v>45266</v>
      </c>
      <c r="M431" s="6">
        <v>0.14766203703703704</v>
      </c>
      <c r="N431" t="s">
        <v>1524</v>
      </c>
      <c r="O431" s="2">
        <v>45272</v>
      </c>
      <c r="P431" s="6">
        <v>0.81737268518518513</v>
      </c>
      <c r="Q431" t="s">
        <v>702</v>
      </c>
      <c r="R431" t="s">
        <v>405</v>
      </c>
      <c r="S431" t="s">
        <v>996</v>
      </c>
      <c r="T431" t="s">
        <v>715</v>
      </c>
      <c r="U431">
        <v>3</v>
      </c>
      <c r="V431">
        <v>19</v>
      </c>
      <c r="W431">
        <v>6</v>
      </c>
      <c r="X431">
        <v>10</v>
      </c>
      <c r="Y431" t="s">
        <v>642</v>
      </c>
      <c r="Z431" t="s">
        <v>638</v>
      </c>
      <c r="AA431">
        <v>259</v>
      </c>
      <c r="AB431">
        <v>518</v>
      </c>
      <c r="AC431" t="s">
        <v>405</v>
      </c>
    </row>
    <row r="432" spans="1:29" x14ac:dyDescent="0.35">
      <c r="A432" t="s">
        <v>32</v>
      </c>
      <c r="B432" t="s">
        <v>33</v>
      </c>
      <c r="C432" t="s">
        <v>34</v>
      </c>
      <c r="D432">
        <v>918576675504</v>
      </c>
      <c r="E432" t="s">
        <v>35</v>
      </c>
      <c r="F432" t="s">
        <v>19</v>
      </c>
      <c r="G432">
        <v>429</v>
      </c>
      <c r="H432" t="s">
        <v>32</v>
      </c>
      <c r="I432">
        <v>9</v>
      </c>
      <c r="J432">
        <v>5</v>
      </c>
      <c r="K432" t="s">
        <v>1282</v>
      </c>
      <c r="L432" s="2">
        <v>45160</v>
      </c>
      <c r="M432" s="6">
        <v>0.94927083333333329</v>
      </c>
      <c r="N432" t="s">
        <v>1367</v>
      </c>
      <c r="O432" s="2">
        <v>45169</v>
      </c>
      <c r="P432" s="6">
        <v>0.53046296296296291</v>
      </c>
      <c r="Q432" t="s">
        <v>505</v>
      </c>
      <c r="R432" t="s">
        <v>409</v>
      </c>
      <c r="S432" t="s">
        <v>887</v>
      </c>
      <c r="T432" t="s">
        <v>731</v>
      </c>
      <c r="U432">
        <v>22</v>
      </c>
      <c r="V432">
        <v>12</v>
      </c>
      <c r="W432">
        <v>9</v>
      </c>
      <c r="X432">
        <v>9</v>
      </c>
      <c r="Y432" t="s">
        <v>641</v>
      </c>
      <c r="Z432" t="s">
        <v>633</v>
      </c>
      <c r="AA432">
        <v>1605</v>
      </c>
      <c r="AB432">
        <v>8025</v>
      </c>
      <c r="AC432" t="s">
        <v>409</v>
      </c>
    </row>
    <row r="433" spans="1:29" x14ac:dyDescent="0.35">
      <c r="A433" t="s">
        <v>182</v>
      </c>
      <c r="B433" t="s">
        <v>183</v>
      </c>
      <c r="C433" t="s">
        <v>184</v>
      </c>
      <c r="D433">
        <v>6789522856</v>
      </c>
      <c r="E433" t="s">
        <v>185</v>
      </c>
      <c r="F433" t="s">
        <v>10</v>
      </c>
      <c r="G433">
        <v>430</v>
      </c>
      <c r="H433" t="s">
        <v>182</v>
      </c>
      <c r="I433">
        <v>27</v>
      </c>
      <c r="J433">
        <v>2</v>
      </c>
      <c r="K433" t="s">
        <v>1362</v>
      </c>
      <c r="L433" s="2">
        <v>45165</v>
      </c>
      <c r="M433" s="6">
        <v>0.3059027777777778</v>
      </c>
      <c r="N433" t="s">
        <v>1367</v>
      </c>
      <c r="O433" s="2">
        <v>45169</v>
      </c>
      <c r="P433" s="6">
        <v>0.41912037037037037</v>
      </c>
      <c r="Q433" t="s">
        <v>571</v>
      </c>
      <c r="R433" t="s">
        <v>409</v>
      </c>
      <c r="S433" t="s">
        <v>887</v>
      </c>
      <c r="T433" t="s">
        <v>720</v>
      </c>
      <c r="U433">
        <v>7</v>
      </c>
      <c r="V433">
        <v>10</v>
      </c>
      <c r="W433">
        <v>4</v>
      </c>
      <c r="X433">
        <v>27</v>
      </c>
      <c r="Y433" t="s">
        <v>660</v>
      </c>
      <c r="Z433" t="s">
        <v>638</v>
      </c>
      <c r="AA433">
        <v>548</v>
      </c>
      <c r="AB433">
        <v>1096</v>
      </c>
      <c r="AC433" t="s">
        <v>409</v>
      </c>
    </row>
    <row r="434" spans="1:29" x14ac:dyDescent="0.35">
      <c r="A434" t="s">
        <v>226</v>
      </c>
      <c r="B434" t="s">
        <v>227</v>
      </c>
      <c r="C434" t="s">
        <v>228</v>
      </c>
      <c r="D434">
        <v>8736997123</v>
      </c>
      <c r="E434" t="s">
        <v>229</v>
      </c>
      <c r="F434" t="s">
        <v>10</v>
      </c>
      <c r="G434">
        <v>431</v>
      </c>
      <c r="H434" t="s">
        <v>226</v>
      </c>
      <c r="I434">
        <v>1</v>
      </c>
      <c r="J434">
        <v>4</v>
      </c>
      <c r="K434" t="s">
        <v>1264</v>
      </c>
      <c r="L434" s="2">
        <v>45273</v>
      </c>
      <c r="M434" s="6">
        <v>0.8011921296296296</v>
      </c>
      <c r="N434" t="s">
        <v>1525</v>
      </c>
      <c r="O434" s="2">
        <v>45279</v>
      </c>
      <c r="P434" s="6">
        <v>0.87666666666666671</v>
      </c>
      <c r="Q434" t="s">
        <v>455</v>
      </c>
      <c r="R434" t="s">
        <v>424</v>
      </c>
      <c r="S434" t="s">
        <v>996</v>
      </c>
      <c r="T434" t="s">
        <v>715</v>
      </c>
      <c r="U434">
        <v>19</v>
      </c>
      <c r="V434">
        <v>21</v>
      </c>
      <c r="W434">
        <v>6</v>
      </c>
      <c r="X434">
        <v>1</v>
      </c>
      <c r="Y434" t="s">
        <v>628</v>
      </c>
      <c r="Z434" t="s">
        <v>629</v>
      </c>
      <c r="AA434">
        <v>1935</v>
      </c>
      <c r="AB434">
        <v>7740</v>
      </c>
      <c r="AC434" t="s">
        <v>424</v>
      </c>
    </row>
    <row r="435" spans="1:29" x14ac:dyDescent="0.35">
      <c r="A435" t="s">
        <v>359</v>
      </c>
      <c r="B435" t="s">
        <v>360</v>
      </c>
      <c r="C435" t="s">
        <v>149</v>
      </c>
      <c r="D435">
        <v>918918356963</v>
      </c>
      <c r="E435" t="s">
        <v>361</v>
      </c>
      <c r="F435" t="s">
        <v>19</v>
      </c>
      <c r="G435">
        <v>432</v>
      </c>
      <c r="H435" t="s">
        <v>359</v>
      </c>
      <c r="I435">
        <v>12</v>
      </c>
      <c r="J435">
        <v>4</v>
      </c>
      <c r="K435" t="s">
        <v>1526</v>
      </c>
      <c r="L435" s="2">
        <v>44931</v>
      </c>
      <c r="M435" s="6">
        <v>0.50656250000000003</v>
      </c>
      <c r="N435" t="s">
        <v>1311</v>
      </c>
      <c r="O435" s="2">
        <v>44939</v>
      </c>
      <c r="P435" s="6">
        <v>0.81988425925925923</v>
      </c>
      <c r="Q435" t="s">
        <v>541</v>
      </c>
      <c r="R435" t="s">
        <v>401</v>
      </c>
      <c r="S435" t="s">
        <v>1002</v>
      </c>
      <c r="T435" t="s">
        <v>740</v>
      </c>
      <c r="U435">
        <v>12</v>
      </c>
      <c r="V435">
        <v>19</v>
      </c>
      <c r="W435">
        <v>8</v>
      </c>
      <c r="X435">
        <v>12</v>
      </c>
      <c r="Y435" t="s">
        <v>645</v>
      </c>
      <c r="Z435" t="s">
        <v>631</v>
      </c>
      <c r="AA435">
        <v>672</v>
      </c>
      <c r="AB435">
        <v>2688</v>
      </c>
      <c r="AC435" t="s">
        <v>401</v>
      </c>
    </row>
    <row r="436" spans="1:29" x14ac:dyDescent="0.35">
      <c r="A436" t="s">
        <v>268</v>
      </c>
      <c r="B436" t="s">
        <v>269</v>
      </c>
      <c r="C436" t="s">
        <v>235</v>
      </c>
      <c r="D436">
        <v>913719858588</v>
      </c>
      <c r="E436" t="s">
        <v>270</v>
      </c>
      <c r="F436" t="s">
        <v>19</v>
      </c>
      <c r="G436">
        <v>433</v>
      </c>
      <c r="H436" t="s">
        <v>268</v>
      </c>
      <c r="I436">
        <v>7</v>
      </c>
      <c r="J436">
        <v>5</v>
      </c>
      <c r="K436" t="s">
        <v>1261</v>
      </c>
      <c r="L436" s="2">
        <v>44983</v>
      </c>
      <c r="M436" s="6">
        <v>0.98184027777777783</v>
      </c>
      <c r="N436" t="s">
        <v>1300</v>
      </c>
      <c r="O436" s="2">
        <v>44987</v>
      </c>
      <c r="P436" s="6">
        <v>0.18050925925925926</v>
      </c>
      <c r="Q436" t="s">
        <v>445</v>
      </c>
      <c r="R436" t="s">
        <v>414</v>
      </c>
      <c r="S436" t="s">
        <v>712</v>
      </c>
      <c r="T436" t="s">
        <v>720</v>
      </c>
      <c r="U436">
        <v>23</v>
      </c>
      <c r="V436">
        <v>4</v>
      </c>
      <c r="W436">
        <v>4</v>
      </c>
      <c r="X436">
        <v>7</v>
      </c>
      <c r="Y436" t="s">
        <v>639</v>
      </c>
      <c r="Z436" t="s">
        <v>629</v>
      </c>
      <c r="AA436">
        <v>409</v>
      </c>
      <c r="AB436">
        <v>2045</v>
      </c>
      <c r="AC436" t="s">
        <v>414</v>
      </c>
    </row>
    <row r="437" spans="1:29" x14ac:dyDescent="0.35">
      <c r="A437" t="s">
        <v>83</v>
      </c>
      <c r="B437" t="s">
        <v>84</v>
      </c>
      <c r="C437" t="s">
        <v>85</v>
      </c>
      <c r="D437">
        <v>1731643700</v>
      </c>
      <c r="E437" t="s">
        <v>86</v>
      </c>
      <c r="F437" t="s">
        <v>19</v>
      </c>
      <c r="G437">
        <v>434</v>
      </c>
      <c r="H437" t="s">
        <v>83</v>
      </c>
      <c r="I437">
        <v>51</v>
      </c>
      <c r="J437">
        <v>4</v>
      </c>
      <c r="K437" t="s">
        <v>1502</v>
      </c>
      <c r="L437" s="2">
        <v>45258</v>
      </c>
      <c r="M437" s="6">
        <v>0.30770833333333331</v>
      </c>
      <c r="N437" t="s">
        <v>1490</v>
      </c>
      <c r="O437" s="2">
        <v>45259</v>
      </c>
      <c r="P437" s="6">
        <v>0.8218981481481481</v>
      </c>
      <c r="Q437" t="s">
        <v>474</v>
      </c>
      <c r="R437" t="s">
        <v>424</v>
      </c>
      <c r="S437" t="s">
        <v>948</v>
      </c>
      <c r="T437" t="s">
        <v>731</v>
      </c>
      <c r="U437">
        <v>7</v>
      </c>
      <c r="V437">
        <v>19</v>
      </c>
      <c r="W437">
        <v>1</v>
      </c>
      <c r="X437">
        <v>51</v>
      </c>
      <c r="Y437" t="s">
        <v>684</v>
      </c>
      <c r="Z437" t="s">
        <v>629</v>
      </c>
      <c r="AA437">
        <v>1084</v>
      </c>
      <c r="AB437">
        <v>4336</v>
      </c>
      <c r="AC437" t="s">
        <v>424</v>
      </c>
    </row>
    <row r="438" spans="1:29" x14ac:dyDescent="0.35">
      <c r="A438" t="s">
        <v>71</v>
      </c>
      <c r="B438" t="s">
        <v>72</v>
      </c>
      <c r="C438" t="s">
        <v>73</v>
      </c>
      <c r="D438">
        <v>912738556486</v>
      </c>
      <c r="E438" t="s">
        <v>74</v>
      </c>
      <c r="F438" t="s">
        <v>19</v>
      </c>
      <c r="G438">
        <v>435</v>
      </c>
      <c r="H438" t="s">
        <v>71</v>
      </c>
      <c r="I438">
        <v>53</v>
      </c>
      <c r="J438">
        <v>4</v>
      </c>
      <c r="K438" t="s">
        <v>1282</v>
      </c>
      <c r="L438" s="2">
        <v>45160</v>
      </c>
      <c r="M438" s="6">
        <v>0.72743055555555558</v>
      </c>
      <c r="N438" t="s">
        <v>1362</v>
      </c>
      <c r="O438" s="2">
        <v>45165</v>
      </c>
      <c r="P438" s="6">
        <v>0.52446759259259257</v>
      </c>
      <c r="Q438" t="s">
        <v>572</v>
      </c>
      <c r="R438" t="s">
        <v>409</v>
      </c>
      <c r="S438" t="s">
        <v>887</v>
      </c>
      <c r="T438" t="s">
        <v>731</v>
      </c>
      <c r="U438">
        <v>17</v>
      </c>
      <c r="V438">
        <v>12</v>
      </c>
      <c r="W438">
        <v>5</v>
      </c>
      <c r="X438">
        <v>53</v>
      </c>
      <c r="Y438" t="s">
        <v>686</v>
      </c>
      <c r="Z438" t="s">
        <v>635</v>
      </c>
      <c r="AA438">
        <v>1672</v>
      </c>
      <c r="AB438">
        <v>6688</v>
      </c>
      <c r="AC438" t="s">
        <v>409</v>
      </c>
    </row>
    <row r="439" spans="1:29" x14ac:dyDescent="0.35">
      <c r="A439" t="s">
        <v>230</v>
      </c>
      <c r="B439" t="s">
        <v>231</v>
      </c>
      <c r="C439" t="s">
        <v>196</v>
      </c>
      <c r="D439">
        <v>919771604920</v>
      </c>
      <c r="E439" t="s">
        <v>232</v>
      </c>
      <c r="F439" t="s">
        <v>19</v>
      </c>
      <c r="G439">
        <v>436</v>
      </c>
      <c r="H439" t="s">
        <v>230</v>
      </c>
      <c r="I439">
        <v>8</v>
      </c>
      <c r="J439">
        <v>1</v>
      </c>
      <c r="K439" t="s">
        <v>1527</v>
      </c>
      <c r="L439" s="2">
        <v>44953</v>
      </c>
      <c r="M439" s="6">
        <v>0.25555555555555554</v>
      </c>
      <c r="N439" t="s">
        <v>1382</v>
      </c>
      <c r="O439" s="2">
        <v>44960</v>
      </c>
      <c r="P439" s="6">
        <v>0.34431712962962963</v>
      </c>
      <c r="Q439" t="s">
        <v>456</v>
      </c>
      <c r="R439" t="s">
        <v>401</v>
      </c>
      <c r="S439" t="s">
        <v>1002</v>
      </c>
      <c r="T439" t="s">
        <v>717</v>
      </c>
      <c r="U439">
        <v>6</v>
      </c>
      <c r="V439">
        <v>8</v>
      </c>
      <c r="W439">
        <v>7</v>
      </c>
      <c r="X439">
        <v>8</v>
      </c>
      <c r="Y439" t="s">
        <v>640</v>
      </c>
      <c r="Z439" t="s">
        <v>635</v>
      </c>
      <c r="AA439">
        <v>252</v>
      </c>
      <c r="AB439">
        <v>252</v>
      </c>
      <c r="AC439" t="s">
        <v>401</v>
      </c>
    </row>
    <row r="440" spans="1:29" x14ac:dyDescent="0.35">
      <c r="A440" t="s">
        <v>44</v>
      </c>
      <c r="B440" t="s">
        <v>45</v>
      </c>
      <c r="C440" t="s">
        <v>46</v>
      </c>
      <c r="D440">
        <v>1608833065</v>
      </c>
      <c r="E440" t="s">
        <v>47</v>
      </c>
      <c r="F440" t="s">
        <v>19</v>
      </c>
      <c r="G440">
        <v>437</v>
      </c>
      <c r="H440" t="s">
        <v>44</v>
      </c>
      <c r="I440">
        <v>55</v>
      </c>
      <c r="J440">
        <v>1</v>
      </c>
      <c r="K440" t="s">
        <v>1425</v>
      </c>
      <c r="L440" s="2">
        <v>45162</v>
      </c>
      <c r="M440" s="6">
        <v>0.27137731481481481</v>
      </c>
      <c r="N440" t="s">
        <v>1362</v>
      </c>
      <c r="O440" s="2">
        <v>45165</v>
      </c>
      <c r="P440" s="6">
        <v>0.95599537037037041</v>
      </c>
      <c r="Q440" t="s">
        <v>573</v>
      </c>
      <c r="R440" t="s">
        <v>409</v>
      </c>
      <c r="S440" t="s">
        <v>887</v>
      </c>
      <c r="T440" t="s">
        <v>740</v>
      </c>
      <c r="U440">
        <v>6</v>
      </c>
      <c r="V440">
        <v>22</v>
      </c>
      <c r="W440">
        <v>3</v>
      </c>
      <c r="X440">
        <v>55</v>
      </c>
      <c r="Y440" t="s">
        <v>688</v>
      </c>
      <c r="Z440" t="s">
        <v>629</v>
      </c>
      <c r="AA440">
        <v>1904</v>
      </c>
      <c r="AB440">
        <v>1904</v>
      </c>
      <c r="AC440" t="s">
        <v>409</v>
      </c>
    </row>
    <row r="441" spans="1:29" x14ac:dyDescent="0.35">
      <c r="A441" t="s">
        <v>151</v>
      </c>
      <c r="B441" t="s">
        <v>152</v>
      </c>
      <c r="C441" t="s">
        <v>153</v>
      </c>
      <c r="D441">
        <v>1972392634</v>
      </c>
      <c r="E441" t="s">
        <v>154</v>
      </c>
      <c r="F441" t="s">
        <v>19</v>
      </c>
      <c r="G441">
        <v>438</v>
      </c>
      <c r="H441" t="s">
        <v>151</v>
      </c>
      <c r="I441">
        <v>34</v>
      </c>
      <c r="J441">
        <v>2</v>
      </c>
      <c r="K441" t="s">
        <v>1284</v>
      </c>
      <c r="L441" s="2">
        <v>45164</v>
      </c>
      <c r="M441" s="6">
        <v>0.39394675925925926</v>
      </c>
      <c r="N441" t="s">
        <v>1362</v>
      </c>
      <c r="O441" s="2">
        <v>45165</v>
      </c>
      <c r="P441" s="6">
        <v>0.1378587962962963</v>
      </c>
      <c r="Q441" t="s">
        <v>546</v>
      </c>
      <c r="R441" t="s">
        <v>409</v>
      </c>
      <c r="S441" t="s">
        <v>887</v>
      </c>
      <c r="T441" t="s">
        <v>713</v>
      </c>
      <c r="U441">
        <v>9</v>
      </c>
      <c r="V441">
        <v>3</v>
      </c>
      <c r="W441">
        <v>1</v>
      </c>
      <c r="X441">
        <v>34</v>
      </c>
      <c r="Y441" t="s">
        <v>667</v>
      </c>
      <c r="Z441" t="s">
        <v>629</v>
      </c>
      <c r="AA441">
        <v>1335</v>
      </c>
      <c r="AB441">
        <v>2670</v>
      </c>
      <c r="AC441" t="s">
        <v>409</v>
      </c>
    </row>
    <row r="442" spans="1:29" x14ac:dyDescent="0.35">
      <c r="A442" t="s">
        <v>151</v>
      </c>
      <c r="B442" t="s">
        <v>152</v>
      </c>
      <c r="C442" t="s">
        <v>153</v>
      </c>
      <c r="D442">
        <v>1972392634</v>
      </c>
      <c r="E442" t="s">
        <v>154</v>
      </c>
      <c r="F442" t="s">
        <v>19</v>
      </c>
      <c r="G442">
        <v>439</v>
      </c>
      <c r="H442" t="s">
        <v>151</v>
      </c>
      <c r="I442">
        <v>12</v>
      </c>
      <c r="J442">
        <v>3</v>
      </c>
      <c r="K442" t="s">
        <v>1264</v>
      </c>
      <c r="L442" s="2">
        <v>45273</v>
      </c>
      <c r="M442" s="6">
        <v>0.37234953703703705</v>
      </c>
      <c r="N442" t="s">
        <v>1298</v>
      </c>
      <c r="O442" s="2">
        <v>45282</v>
      </c>
      <c r="P442" s="6">
        <v>0.53548611111111111</v>
      </c>
      <c r="Q442" t="s">
        <v>284</v>
      </c>
      <c r="R442" t="s">
        <v>401</v>
      </c>
      <c r="S442" t="s">
        <v>996</v>
      </c>
      <c r="T442" t="s">
        <v>715</v>
      </c>
      <c r="U442">
        <v>8</v>
      </c>
      <c r="V442">
        <v>12</v>
      </c>
      <c r="W442">
        <v>9</v>
      </c>
      <c r="X442">
        <v>12</v>
      </c>
      <c r="Y442" t="s">
        <v>645</v>
      </c>
      <c r="Z442" t="s">
        <v>631</v>
      </c>
      <c r="AA442">
        <v>672</v>
      </c>
      <c r="AB442">
        <v>2016</v>
      </c>
      <c r="AC442" t="s">
        <v>401</v>
      </c>
    </row>
    <row r="443" spans="1:29" x14ac:dyDescent="0.35">
      <c r="A443" t="s">
        <v>75</v>
      </c>
      <c r="B443" t="s">
        <v>76</v>
      </c>
      <c r="C443" t="s">
        <v>77</v>
      </c>
      <c r="D443">
        <v>919080029661</v>
      </c>
      <c r="E443" t="s">
        <v>78</v>
      </c>
      <c r="F443" t="s">
        <v>19</v>
      </c>
      <c r="G443">
        <v>440</v>
      </c>
      <c r="H443" t="s">
        <v>75</v>
      </c>
      <c r="I443">
        <v>13</v>
      </c>
      <c r="J443">
        <v>4</v>
      </c>
      <c r="K443" t="s">
        <v>1340</v>
      </c>
      <c r="L443" s="2">
        <v>44992</v>
      </c>
      <c r="M443" s="6">
        <v>0.39827546296296296</v>
      </c>
      <c r="N443" t="s">
        <v>1491</v>
      </c>
      <c r="O443" s="2">
        <v>44994</v>
      </c>
      <c r="P443" s="6">
        <v>5.6585648148148149E-2</v>
      </c>
      <c r="Q443" t="s">
        <v>530</v>
      </c>
      <c r="R443" t="s">
        <v>414</v>
      </c>
      <c r="S443" t="s">
        <v>839</v>
      </c>
      <c r="T443" t="s">
        <v>731</v>
      </c>
      <c r="U443">
        <v>9</v>
      </c>
      <c r="V443">
        <v>1</v>
      </c>
      <c r="W443">
        <v>2</v>
      </c>
      <c r="X443">
        <v>13</v>
      </c>
      <c r="Y443" t="s">
        <v>646</v>
      </c>
      <c r="Z443" t="s">
        <v>644</v>
      </c>
      <c r="AA443">
        <v>1141</v>
      </c>
      <c r="AB443">
        <v>4564</v>
      </c>
      <c r="AC443" t="s">
        <v>414</v>
      </c>
    </row>
    <row r="444" spans="1:29" x14ac:dyDescent="0.35">
      <c r="A444" t="s">
        <v>209</v>
      </c>
      <c r="B444" t="s">
        <v>210</v>
      </c>
      <c r="C444" t="s">
        <v>211</v>
      </c>
      <c r="D444">
        <v>5846932069</v>
      </c>
      <c r="E444" t="s">
        <v>212</v>
      </c>
      <c r="F444" t="s">
        <v>19</v>
      </c>
      <c r="G444">
        <v>441</v>
      </c>
      <c r="H444" t="s">
        <v>209</v>
      </c>
      <c r="I444">
        <v>26</v>
      </c>
      <c r="J444">
        <v>2</v>
      </c>
      <c r="K444" t="s">
        <v>1261</v>
      </c>
      <c r="L444" s="2">
        <v>44983</v>
      </c>
      <c r="M444" s="6">
        <v>0.47495370370370371</v>
      </c>
      <c r="N444" t="s">
        <v>1267</v>
      </c>
      <c r="O444" s="2">
        <v>44991</v>
      </c>
      <c r="P444" s="6">
        <v>0.69363425925925926</v>
      </c>
      <c r="Q444" t="s">
        <v>574</v>
      </c>
      <c r="R444" t="s">
        <v>414</v>
      </c>
      <c r="S444" t="s">
        <v>712</v>
      </c>
      <c r="T444" t="s">
        <v>720</v>
      </c>
      <c r="U444">
        <v>11</v>
      </c>
      <c r="V444">
        <v>16</v>
      </c>
      <c r="W444">
        <v>8</v>
      </c>
      <c r="X444">
        <v>26</v>
      </c>
      <c r="Y444" t="s">
        <v>659</v>
      </c>
      <c r="Z444" t="s">
        <v>633</v>
      </c>
      <c r="AA444">
        <v>289</v>
      </c>
      <c r="AB444">
        <v>578</v>
      </c>
      <c r="AC444" t="s">
        <v>414</v>
      </c>
    </row>
    <row r="445" spans="1:29" x14ac:dyDescent="0.35">
      <c r="A445" t="s">
        <v>95</v>
      </c>
      <c r="B445" t="s">
        <v>96</v>
      </c>
      <c r="C445" t="s">
        <v>97</v>
      </c>
      <c r="D445">
        <v>7196287267</v>
      </c>
      <c r="E445" t="s">
        <v>98</v>
      </c>
      <c r="F445" t="s">
        <v>19</v>
      </c>
      <c r="G445">
        <v>442</v>
      </c>
      <c r="H445" t="s">
        <v>95</v>
      </c>
      <c r="I445">
        <v>3</v>
      </c>
      <c r="J445">
        <v>3</v>
      </c>
      <c r="K445" t="s">
        <v>1262</v>
      </c>
      <c r="L445" s="2">
        <v>44965</v>
      </c>
      <c r="M445" s="6">
        <v>0.75231481481481477</v>
      </c>
      <c r="N445" t="s">
        <v>1356</v>
      </c>
      <c r="O445" s="2">
        <v>44972</v>
      </c>
      <c r="P445" s="6">
        <v>0.33725694444444443</v>
      </c>
      <c r="Q445" t="s">
        <v>93</v>
      </c>
      <c r="R445" t="s">
        <v>407</v>
      </c>
      <c r="S445" t="s">
        <v>712</v>
      </c>
      <c r="T445" t="s">
        <v>715</v>
      </c>
      <c r="U445">
        <v>18</v>
      </c>
      <c r="V445">
        <v>8</v>
      </c>
      <c r="W445">
        <v>7</v>
      </c>
      <c r="X445">
        <v>3</v>
      </c>
      <c r="Y445" t="s">
        <v>632</v>
      </c>
      <c r="Z445" t="s">
        <v>633</v>
      </c>
      <c r="AA445">
        <v>1534</v>
      </c>
      <c r="AB445">
        <v>4602</v>
      </c>
      <c r="AC445" t="s">
        <v>407</v>
      </c>
    </row>
    <row r="446" spans="1:29" x14ac:dyDescent="0.35">
      <c r="A446" t="s">
        <v>186</v>
      </c>
      <c r="B446" t="s">
        <v>187</v>
      </c>
      <c r="C446" t="s">
        <v>188</v>
      </c>
      <c r="D446">
        <v>917543187237</v>
      </c>
      <c r="E446" t="s">
        <v>189</v>
      </c>
      <c r="F446" t="s">
        <v>19</v>
      </c>
      <c r="G446">
        <v>443</v>
      </c>
      <c r="H446" t="s">
        <v>186</v>
      </c>
      <c r="I446">
        <v>49</v>
      </c>
      <c r="J446">
        <v>3</v>
      </c>
      <c r="K446" t="s">
        <v>1349</v>
      </c>
      <c r="L446" s="2">
        <v>44961</v>
      </c>
      <c r="M446" s="6">
        <v>0.93216435185185187</v>
      </c>
      <c r="N446" t="s">
        <v>1263</v>
      </c>
      <c r="O446" s="2">
        <v>44970</v>
      </c>
      <c r="P446" s="6">
        <v>9.4444444444444442E-2</v>
      </c>
      <c r="Q446" t="s">
        <v>560</v>
      </c>
      <c r="R446" t="s">
        <v>407</v>
      </c>
      <c r="S446" t="s">
        <v>712</v>
      </c>
      <c r="T446" t="s">
        <v>713</v>
      </c>
      <c r="U446">
        <v>22</v>
      </c>
      <c r="V446">
        <v>2</v>
      </c>
      <c r="W446">
        <v>9</v>
      </c>
      <c r="X446">
        <v>49</v>
      </c>
      <c r="Y446" t="s">
        <v>682</v>
      </c>
      <c r="Z446" t="s">
        <v>633</v>
      </c>
      <c r="AA446">
        <v>903</v>
      </c>
      <c r="AB446">
        <v>2709</v>
      </c>
      <c r="AC446" t="s">
        <v>407</v>
      </c>
    </row>
    <row r="447" spans="1:29" x14ac:dyDescent="0.35">
      <c r="A447" t="s">
        <v>87</v>
      </c>
      <c r="B447" t="s">
        <v>88</v>
      </c>
      <c r="C447" t="s">
        <v>89</v>
      </c>
      <c r="D447">
        <v>915555408563</v>
      </c>
      <c r="E447" t="s">
        <v>90</v>
      </c>
      <c r="F447" t="s">
        <v>19</v>
      </c>
      <c r="G447">
        <v>444</v>
      </c>
      <c r="H447" t="s">
        <v>87</v>
      </c>
      <c r="I447">
        <v>60</v>
      </c>
      <c r="J447">
        <v>3</v>
      </c>
      <c r="K447" t="s">
        <v>1303</v>
      </c>
      <c r="L447" s="2">
        <v>45232</v>
      </c>
      <c r="M447" s="6">
        <v>4.2511574074074077E-2</v>
      </c>
      <c r="N447" t="s">
        <v>1252</v>
      </c>
      <c r="O447" s="2">
        <v>45239</v>
      </c>
      <c r="P447" s="6">
        <v>0.41273148148148148</v>
      </c>
      <c r="Q447" t="s">
        <v>495</v>
      </c>
      <c r="R447" t="s">
        <v>403</v>
      </c>
      <c r="S447" t="s">
        <v>948</v>
      </c>
      <c r="T447" t="s">
        <v>740</v>
      </c>
      <c r="U447">
        <v>1</v>
      </c>
      <c r="V447">
        <v>9</v>
      </c>
      <c r="W447">
        <v>7</v>
      </c>
      <c r="X447">
        <v>60</v>
      </c>
      <c r="Y447" t="s">
        <v>692</v>
      </c>
      <c r="Z447" t="s">
        <v>635</v>
      </c>
      <c r="AA447">
        <v>827</v>
      </c>
      <c r="AB447">
        <v>2481</v>
      </c>
      <c r="AC447" t="s">
        <v>403</v>
      </c>
    </row>
    <row r="448" spans="1:29" x14ac:dyDescent="0.35">
      <c r="A448" t="s">
        <v>190</v>
      </c>
      <c r="B448" t="s">
        <v>191</v>
      </c>
      <c r="C448" t="s">
        <v>192</v>
      </c>
      <c r="D448">
        <v>910798274175</v>
      </c>
      <c r="E448" t="s">
        <v>193</v>
      </c>
      <c r="F448" t="s">
        <v>19</v>
      </c>
      <c r="G448">
        <v>445</v>
      </c>
      <c r="H448" t="s">
        <v>190</v>
      </c>
      <c r="I448">
        <v>30</v>
      </c>
      <c r="J448">
        <v>5</v>
      </c>
      <c r="K448" t="s">
        <v>1515</v>
      </c>
      <c r="L448" s="2">
        <v>45091</v>
      </c>
      <c r="M448" s="6">
        <v>0.83937499999999998</v>
      </c>
      <c r="N448" t="s">
        <v>1323</v>
      </c>
      <c r="O448" s="2">
        <v>45092</v>
      </c>
      <c r="P448" s="6">
        <v>0.59892361111111114</v>
      </c>
      <c r="Q448" t="s">
        <v>415</v>
      </c>
      <c r="R448" t="s">
        <v>401</v>
      </c>
      <c r="S448" t="s">
        <v>1000</v>
      </c>
      <c r="T448" t="s">
        <v>715</v>
      </c>
      <c r="U448">
        <v>20</v>
      </c>
      <c r="V448">
        <v>14</v>
      </c>
      <c r="W448">
        <v>1</v>
      </c>
      <c r="X448">
        <v>30</v>
      </c>
      <c r="Y448" t="s">
        <v>663</v>
      </c>
      <c r="Z448" t="s">
        <v>633</v>
      </c>
      <c r="AA448">
        <v>751</v>
      </c>
      <c r="AB448">
        <v>3755</v>
      </c>
      <c r="AC448" t="s">
        <v>401</v>
      </c>
    </row>
    <row r="449" spans="1:29" x14ac:dyDescent="0.35">
      <c r="A449" t="s">
        <v>309</v>
      </c>
      <c r="B449" t="s">
        <v>310</v>
      </c>
      <c r="C449" t="s">
        <v>311</v>
      </c>
      <c r="D449">
        <v>7606054646</v>
      </c>
      <c r="E449" t="s">
        <v>312</v>
      </c>
      <c r="F449" t="s">
        <v>10</v>
      </c>
      <c r="G449">
        <v>446</v>
      </c>
      <c r="H449" t="s">
        <v>309</v>
      </c>
      <c r="I449">
        <v>33</v>
      </c>
      <c r="J449">
        <v>5</v>
      </c>
      <c r="K449" t="s">
        <v>1330</v>
      </c>
      <c r="L449" s="2">
        <v>44969</v>
      </c>
      <c r="M449" s="6">
        <v>0.12087962962962963</v>
      </c>
      <c r="N449" t="s">
        <v>1356</v>
      </c>
      <c r="O449" s="2">
        <v>44972</v>
      </c>
      <c r="P449" s="6">
        <v>0.46074074074074073</v>
      </c>
      <c r="Q449" t="s">
        <v>484</v>
      </c>
      <c r="R449" t="s">
        <v>407</v>
      </c>
      <c r="S449" t="s">
        <v>712</v>
      </c>
      <c r="T449" t="s">
        <v>720</v>
      </c>
      <c r="U449">
        <v>2</v>
      </c>
      <c r="V449">
        <v>11</v>
      </c>
      <c r="W449">
        <v>3</v>
      </c>
      <c r="X449">
        <v>33</v>
      </c>
      <c r="Y449" t="s">
        <v>666</v>
      </c>
      <c r="Z449" t="s">
        <v>633</v>
      </c>
      <c r="AA449">
        <v>314</v>
      </c>
      <c r="AB449">
        <v>1570</v>
      </c>
      <c r="AC449" t="s">
        <v>407</v>
      </c>
    </row>
    <row r="450" spans="1:29" x14ac:dyDescent="0.35">
      <c r="A450" t="s">
        <v>131</v>
      </c>
      <c r="B450" t="s">
        <v>132</v>
      </c>
      <c r="C450" t="s">
        <v>133</v>
      </c>
      <c r="D450">
        <v>1611365500</v>
      </c>
      <c r="E450" t="s">
        <v>134</v>
      </c>
      <c r="F450" t="s">
        <v>19</v>
      </c>
      <c r="G450">
        <v>447</v>
      </c>
      <c r="H450" t="s">
        <v>131</v>
      </c>
      <c r="I450">
        <v>47</v>
      </c>
      <c r="J450">
        <v>4</v>
      </c>
      <c r="K450" t="s">
        <v>1332</v>
      </c>
      <c r="L450" s="2">
        <v>44984</v>
      </c>
      <c r="M450" s="6">
        <v>0.11497685185185186</v>
      </c>
      <c r="N450" t="s">
        <v>1260</v>
      </c>
      <c r="O450" s="2">
        <v>44989</v>
      </c>
      <c r="P450" s="6">
        <v>0.62842592592592594</v>
      </c>
      <c r="Q450" t="s">
        <v>481</v>
      </c>
      <c r="R450" t="s">
        <v>414</v>
      </c>
      <c r="S450" t="s">
        <v>712</v>
      </c>
      <c r="T450" t="s">
        <v>727</v>
      </c>
      <c r="U450">
        <v>2</v>
      </c>
      <c r="V450">
        <v>15</v>
      </c>
      <c r="W450">
        <v>5</v>
      </c>
      <c r="X450">
        <v>47</v>
      </c>
      <c r="Y450" t="s">
        <v>680</v>
      </c>
      <c r="Z450" t="s">
        <v>633</v>
      </c>
      <c r="AA450">
        <v>1638</v>
      </c>
      <c r="AB450">
        <v>6552</v>
      </c>
      <c r="AC450" t="s">
        <v>414</v>
      </c>
    </row>
    <row r="451" spans="1:29" x14ac:dyDescent="0.35">
      <c r="A451" t="s">
        <v>337</v>
      </c>
      <c r="B451" t="s">
        <v>338</v>
      </c>
      <c r="C451" t="s">
        <v>339</v>
      </c>
      <c r="D451">
        <v>9628920018</v>
      </c>
      <c r="E451" t="s">
        <v>340</v>
      </c>
      <c r="F451" t="s">
        <v>10</v>
      </c>
      <c r="G451">
        <v>448</v>
      </c>
      <c r="H451" t="s">
        <v>337</v>
      </c>
      <c r="I451">
        <v>16</v>
      </c>
      <c r="J451">
        <v>1</v>
      </c>
      <c r="K451" t="s">
        <v>1300</v>
      </c>
      <c r="L451" s="2">
        <v>44987</v>
      </c>
      <c r="M451" s="6">
        <v>0.113125</v>
      </c>
      <c r="N451" t="s">
        <v>1259</v>
      </c>
      <c r="O451" s="2">
        <v>44988</v>
      </c>
      <c r="P451" s="6">
        <v>0.57111111111111112</v>
      </c>
      <c r="Q451" t="s">
        <v>13</v>
      </c>
      <c r="R451" t="s">
        <v>414</v>
      </c>
      <c r="S451" t="s">
        <v>839</v>
      </c>
      <c r="T451" t="s">
        <v>740</v>
      </c>
      <c r="U451">
        <v>2</v>
      </c>
      <c r="V451">
        <v>13</v>
      </c>
      <c r="W451">
        <v>1</v>
      </c>
      <c r="X451">
        <v>16</v>
      </c>
      <c r="Y451" t="s">
        <v>649</v>
      </c>
      <c r="Z451" t="s">
        <v>635</v>
      </c>
      <c r="AA451">
        <v>1721</v>
      </c>
      <c r="AB451">
        <v>1721</v>
      </c>
      <c r="AC451" t="s">
        <v>414</v>
      </c>
    </row>
    <row r="452" spans="1:29" x14ac:dyDescent="0.35">
      <c r="A452" t="s">
        <v>182</v>
      </c>
      <c r="B452" t="s">
        <v>183</v>
      </c>
      <c r="C452" t="s">
        <v>184</v>
      </c>
      <c r="D452">
        <v>6789522856</v>
      </c>
      <c r="E452" t="s">
        <v>185</v>
      </c>
      <c r="F452" t="s">
        <v>10</v>
      </c>
      <c r="G452">
        <v>449</v>
      </c>
      <c r="H452" t="s">
        <v>182</v>
      </c>
      <c r="I452">
        <v>49</v>
      </c>
      <c r="J452">
        <v>4</v>
      </c>
      <c r="K452" t="s">
        <v>1263</v>
      </c>
      <c r="L452" s="2">
        <v>44970</v>
      </c>
      <c r="M452" s="6">
        <v>0.13780092592592594</v>
      </c>
      <c r="N452" t="s">
        <v>1309</v>
      </c>
      <c r="O452" s="2">
        <v>44973</v>
      </c>
      <c r="P452" s="6">
        <v>0.4233912037037037</v>
      </c>
      <c r="Q452" t="s">
        <v>469</v>
      </c>
      <c r="R452" t="s">
        <v>407</v>
      </c>
      <c r="S452" t="s">
        <v>712</v>
      </c>
      <c r="T452" t="s">
        <v>727</v>
      </c>
      <c r="U452">
        <v>3</v>
      </c>
      <c r="V452">
        <v>10</v>
      </c>
      <c r="W452">
        <v>3</v>
      </c>
      <c r="X452">
        <v>49</v>
      </c>
      <c r="Y452" t="s">
        <v>682</v>
      </c>
      <c r="Z452" t="s">
        <v>633</v>
      </c>
      <c r="AA452">
        <v>903</v>
      </c>
      <c r="AB452">
        <v>3612</v>
      </c>
      <c r="AC452" t="s">
        <v>407</v>
      </c>
    </row>
    <row r="453" spans="1:29" x14ac:dyDescent="0.35">
      <c r="A453" t="s">
        <v>374</v>
      </c>
      <c r="B453" t="s">
        <v>375</v>
      </c>
      <c r="C453" t="s">
        <v>376</v>
      </c>
      <c r="D453">
        <v>918680724565</v>
      </c>
      <c r="E453" t="s">
        <v>377</v>
      </c>
      <c r="F453" t="s">
        <v>19</v>
      </c>
      <c r="G453">
        <v>450</v>
      </c>
      <c r="H453" t="s">
        <v>374</v>
      </c>
      <c r="I453">
        <v>39</v>
      </c>
      <c r="J453">
        <v>5</v>
      </c>
      <c r="K453" t="s">
        <v>1528</v>
      </c>
      <c r="L453" s="2">
        <v>45262</v>
      </c>
      <c r="M453" s="6">
        <v>0.33200231481481479</v>
      </c>
      <c r="N453" t="s">
        <v>1524</v>
      </c>
      <c r="O453" s="2">
        <v>45272</v>
      </c>
      <c r="P453" s="6">
        <v>0.42358796296296297</v>
      </c>
      <c r="Q453" t="s">
        <v>380</v>
      </c>
      <c r="R453" t="s">
        <v>424</v>
      </c>
      <c r="S453" t="s">
        <v>996</v>
      </c>
      <c r="T453" t="s">
        <v>713</v>
      </c>
      <c r="U453">
        <v>7</v>
      </c>
      <c r="V453">
        <v>10</v>
      </c>
      <c r="W453">
        <v>10</v>
      </c>
      <c r="X453">
        <v>39</v>
      </c>
      <c r="Y453" t="s">
        <v>672</v>
      </c>
      <c r="Z453" t="s">
        <v>644</v>
      </c>
      <c r="AA453">
        <v>387</v>
      </c>
      <c r="AB453">
        <v>1935</v>
      </c>
      <c r="AC453" t="s">
        <v>424</v>
      </c>
    </row>
    <row r="454" spans="1:29" x14ac:dyDescent="0.35">
      <c r="A454" t="s">
        <v>309</v>
      </c>
      <c r="B454" t="s">
        <v>310</v>
      </c>
      <c r="C454" t="s">
        <v>311</v>
      </c>
      <c r="D454">
        <v>7606054646</v>
      </c>
      <c r="E454" t="s">
        <v>312</v>
      </c>
      <c r="F454" t="s">
        <v>10</v>
      </c>
      <c r="G454">
        <v>451</v>
      </c>
      <c r="H454" t="s">
        <v>309</v>
      </c>
      <c r="I454">
        <v>33</v>
      </c>
      <c r="J454">
        <v>5</v>
      </c>
      <c r="K454" t="s">
        <v>1383</v>
      </c>
      <c r="L454" s="2">
        <v>44964</v>
      </c>
      <c r="M454" s="6">
        <v>1.1712962962962963E-2</v>
      </c>
      <c r="N454" t="s">
        <v>1263</v>
      </c>
      <c r="O454" s="2">
        <v>44970</v>
      </c>
      <c r="P454" s="6">
        <v>0.88260416666666663</v>
      </c>
      <c r="Q454" t="s">
        <v>498</v>
      </c>
      <c r="R454" t="s">
        <v>407</v>
      </c>
      <c r="S454" t="s">
        <v>712</v>
      </c>
      <c r="T454" t="s">
        <v>731</v>
      </c>
      <c r="U454">
        <v>0</v>
      </c>
      <c r="V454">
        <v>21</v>
      </c>
      <c r="W454">
        <v>6</v>
      </c>
      <c r="X454">
        <v>33</v>
      </c>
      <c r="Y454" t="s">
        <v>666</v>
      </c>
      <c r="Z454" t="s">
        <v>633</v>
      </c>
      <c r="AA454">
        <v>314</v>
      </c>
      <c r="AB454">
        <v>1570</v>
      </c>
      <c r="AC454" t="s">
        <v>407</v>
      </c>
    </row>
    <row r="455" spans="1:29" x14ac:dyDescent="0.35">
      <c r="A455" t="s">
        <v>182</v>
      </c>
      <c r="B455" t="s">
        <v>183</v>
      </c>
      <c r="C455" t="s">
        <v>184</v>
      </c>
      <c r="D455">
        <v>6789522856</v>
      </c>
      <c r="E455" t="s">
        <v>185</v>
      </c>
      <c r="F455" t="s">
        <v>10</v>
      </c>
      <c r="G455">
        <v>452</v>
      </c>
      <c r="H455" t="s">
        <v>182</v>
      </c>
      <c r="I455">
        <v>70</v>
      </c>
      <c r="J455">
        <v>3</v>
      </c>
      <c r="K455" t="s">
        <v>1446</v>
      </c>
      <c r="L455" s="2">
        <v>45116</v>
      </c>
      <c r="M455" s="6">
        <v>0.83158564814814817</v>
      </c>
      <c r="N455" t="s">
        <v>1270</v>
      </c>
      <c r="O455" s="2">
        <v>45124</v>
      </c>
      <c r="P455" s="6">
        <v>0.48770833333333335</v>
      </c>
      <c r="Q455" t="s">
        <v>462</v>
      </c>
      <c r="R455" t="s">
        <v>405</v>
      </c>
      <c r="S455" t="s">
        <v>998</v>
      </c>
      <c r="T455" t="s">
        <v>720</v>
      </c>
      <c r="U455">
        <v>19</v>
      </c>
      <c r="V455">
        <v>11</v>
      </c>
      <c r="W455">
        <v>8</v>
      </c>
      <c r="X455">
        <v>70</v>
      </c>
      <c r="Y455" t="s">
        <v>697</v>
      </c>
      <c r="Z455" t="s">
        <v>635</v>
      </c>
      <c r="AA455">
        <v>866</v>
      </c>
      <c r="AB455">
        <v>2598</v>
      </c>
      <c r="AC455" t="s">
        <v>405</v>
      </c>
    </row>
    <row r="456" spans="1:29" x14ac:dyDescent="0.35">
      <c r="A456" t="s">
        <v>131</v>
      </c>
      <c r="B456" t="s">
        <v>132</v>
      </c>
      <c r="C456" t="s">
        <v>133</v>
      </c>
      <c r="D456">
        <v>1611365500</v>
      </c>
      <c r="E456" t="s">
        <v>134</v>
      </c>
      <c r="F456" t="s">
        <v>19</v>
      </c>
      <c r="G456">
        <v>453</v>
      </c>
      <c r="H456" t="s">
        <v>131</v>
      </c>
      <c r="I456">
        <v>27</v>
      </c>
      <c r="J456">
        <v>2</v>
      </c>
      <c r="K456" t="s">
        <v>1434</v>
      </c>
      <c r="L456" s="2">
        <v>45159</v>
      </c>
      <c r="M456" s="6">
        <v>0.42475694444444445</v>
      </c>
      <c r="N456" t="s">
        <v>1367</v>
      </c>
      <c r="O456" s="2">
        <v>45169</v>
      </c>
      <c r="P456" s="6">
        <v>0.51968749999999997</v>
      </c>
      <c r="Q456" t="s">
        <v>455</v>
      </c>
      <c r="R456" t="s">
        <v>409</v>
      </c>
      <c r="S456" t="s">
        <v>887</v>
      </c>
      <c r="T456" t="s">
        <v>727</v>
      </c>
      <c r="U456">
        <v>10</v>
      </c>
      <c r="V456">
        <v>12</v>
      </c>
      <c r="W456">
        <v>10</v>
      </c>
      <c r="X456">
        <v>27</v>
      </c>
      <c r="Y456" t="s">
        <v>660</v>
      </c>
      <c r="Z456" t="s">
        <v>638</v>
      </c>
      <c r="AA456">
        <v>548</v>
      </c>
      <c r="AB456">
        <v>1096</v>
      </c>
      <c r="AC456" t="s">
        <v>409</v>
      </c>
    </row>
    <row r="457" spans="1:29" x14ac:dyDescent="0.35">
      <c r="A457" t="s">
        <v>344</v>
      </c>
      <c r="B457" t="s">
        <v>345</v>
      </c>
      <c r="C457" t="s">
        <v>702</v>
      </c>
      <c r="D457">
        <v>919113488461</v>
      </c>
      <c r="E457" t="s">
        <v>346</v>
      </c>
      <c r="F457" t="s">
        <v>10</v>
      </c>
      <c r="G457">
        <v>454</v>
      </c>
      <c r="H457" t="s">
        <v>344</v>
      </c>
      <c r="I457">
        <v>3</v>
      </c>
      <c r="J457">
        <v>2</v>
      </c>
      <c r="K457" t="s">
        <v>1383</v>
      </c>
      <c r="L457" s="2">
        <v>44964</v>
      </c>
      <c r="M457" s="6">
        <v>0.97695601851851854</v>
      </c>
      <c r="N457" t="s">
        <v>1329</v>
      </c>
      <c r="O457" s="2">
        <v>44966</v>
      </c>
      <c r="P457" s="6">
        <v>5.6898148148148149E-2</v>
      </c>
      <c r="Q457" t="s">
        <v>522</v>
      </c>
      <c r="R457" t="s">
        <v>407</v>
      </c>
      <c r="S457" t="s">
        <v>712</v>
      </c>
      <c r="T457" t="s">
        <v>731</v>
      </c>
      <c r="U457">
        <v>23</v>
      </c>
      <c r="V457">
        <v>1</v>
      </c>
      <c r="W457">
        <v>2</v>
      </c>
      <c r="X457">
        <v>3</v>
      </c>
      <c r="Y457" t="s">
        <v>632</v>
      </c>
      <c r="Z457" t="s">
        <v>633</v>
      </c>
      <c r="AA457">
        <v>1534</v>
      </c>
      <c r="AB457">
        <v>3068</v>
      </c>
      <c r="AC457" t="s">
        <v>407</v>
      </c>
    </row>
    <row r="458" spans="1:29" x14ac:dyDescent="0.35">
      <c r="A458" t="s">
        <v>282</v>
      </c>
      <c r="B458" t="s">
        <v>283</v>
      </c>
      <c r="C458" t="s">
        <v>284</v>
      </c>
      <c r="D458">
        <v>7573085232</v>
      </c>
      <c r="E458" t="s">
        <v>285</v>
      </c>
      <c r="F458" t="s">
        <v>19</v>
      </c>
      <c r="G458">
        <v>455</v>
      </c>
      <c r="H458" t="s">
        <v>282</v>
      </c>
      <c r="I458">
        <v>1</v>
      </c>
      <c r="J458">
        <v>2</v>
      </c>
      <c r="K458" t="s">
        <v>1423</v>
      </c>
      <c r="L458" s="2">
        <v>45219</v>
      </c>
      <c r="M458" s="6">
        <v>0.94016203703703705</v>
      </c>
      <c r="N458" t="s">
        <v>1476</v>
      </c>
      <c r="O458" s="2">
        <v>45224</v>
      </c>
      <c r="P458" s="6">
        <v>0.75300925925925921</v>
      </c>
      <c r="Q458" t="s">
        <v>568</v>
      </c>
      <c r="R458" t="s">
        <v>424</v>
      </c>
      <c r="S458" t="s">
        <v>1006</v>
      </c>
      <c r="T458" t="s">
        <v>717</v>
      </c>
      <c r="U458">
        <v>22</v>
      </c>
      <c r="V458">
        <v>18</v>
      </c>
      <c r="W458">
        <v>5</v>
      </c>
      <c r="X458">
        <v>1</v>
      </c>
      <c r="Y458" t="s">
        <v>628</v>
      </c>
      <c r="Z458" t="s">
        <v>629</v>
      </c>
      <c r="AA458">
        <v>1935</v>
      </c>
      <c r="AB458">
        <v>3870</v>
      </c>
      <c r="AC458" t="s">
        <v>424</v>
      </c>
    </row>
    <row r="459" spans="1:29" x14ac:dyDescent="0.35">
      <c r="A459" t="s">
        <v>278</v>
      </c>
      <c r="B459" t="s">
        <v>279</v>
      </c>
      <c r="C459" t="s">
        <v>280</v>
      </c>
      <c r="D459">
        <v>8410472405</v>
      </c>
      <c r="E459" t="s">
        <v>281</v>
      </c>
      <c r="F459" t="s">
        <v>19</v>
      </c>
      <c r="G459">
        <v>456</v>
      </c>
      <c r="H459" t="s">
        <v>278</v>
      </c>
      <c r="I459">
        <v>33</v>
      </c>
      <c r="J459">
        <v>2</v>
      </c>
      <c r="K459" t="s">
        <v>1330</v>
      </c>
      <c r="L459" s="2">
        <v>44969</v>
      </c>
      <c r="M459" s="6">
        <v>0.95253472222222224</v>
      </c>
      <c r="N459" t="s">
        <v>1356</v>
      </c>
      <c r="O459" s="2">
        <v>44972</v>
      </c>
      <c r="P459" s="6">
        <v>0.92645833333333338</v>
      </c>
      <c r="Q459" t="s">
        <v>439</v>
      </c>
      <c r="R459" t="s">
        <v>407</v>
      </c>
      <c r="S459" t="s">
        <v>712</v>
      </c>
      <c r="T459" t="s">
        <v>720</v>
      </c>
      <c r="U459">
        <v>22</v>
      </c>
      <c r="V459">
        <v>22</v>
      </c>
      <c r="W459">
        <v>3</v>
      </c>
      <c r="X459">
        <v>33</v>
      </c>
      <c r="Y459" t="s">
        <v>666</v>
      </c>
      <c r="Z459" t="s">
        <v>633</v>
      </c>
      <c r="AA459">
        <v>314</v>
      </c>
      <c r="AB459">
        <v>628</v>
      </c>
      <c r="AC459" t="s">
        <v>407</v>
      </c>
    </row>
    <row r="460" spans="1:29" x14ac:dyDescent="0.35">
      <c r="A460" t="s">
        <v>147</v>
      </c>
      <c r="B460" t="s">
        <v>148</v>
      </c>
      <c r="C460" t="s">
        <v>149</v>
      </c>
      <c r="D460">
        <v>918721850071</v>
      </c>
      <c r="E460" t="s">
        <v>150</v>
      </c>
      <c r="F460" t="s">
        <v>10</v>
      </c>
      <c r="G460">
        <v>457</v>
      </c>
      <c r="H460" t="s">
        <v>147</v>
      </c>
      <c r="I460">
        <v>22</v>
      </c>
      <c r="J460">
        <v>5</v>
      </c>
      <c r="K460" t="s">
        <v>1529</v>
      </c>
      <c r="L460" s="2">
        <v>45073</v>
      </c>
      <c r="M460" s="6">
        <v>0.58031250000000001</v>
      </c>
      <c r="N460" t="s">
        <v>1358</v>
      </c>
      <c r="O460" s="2">
        <v>45075</v>
      </c>
      <c r="P460" s="6">
        <v>0.6933449074074074</v>
      </c>
      <c r="Q460" t="s">
        <v>575</v>
      </c>
      <c r="R460" t="s">
        <v>424</v>
      </c>
      <c r="S460" t="s">
        <v>999</v>
      </c>
      <c r="T460" t="s">
        <v>713</v>
      </c>
      <c r="U460">
        <v>13</v>
      </c>
      <c r="V460">
        <v>16</v>
      </c>
      <c r="W460">
        <v>2</v>
      </c>
      <c r="X460">
        <v>22</v>
      </c>
      <c r="Y460" t="s">
        <v>655</v>
      </c>
      <c r="Z460" t="s">
        <v>629</v>
      </c>
      <c r="AA460">
        <v>1639</v>
      </c>
      <c r="AB460">
        <v>8195</v>
      </c>
      <c r="AC460" t="s">
        <v>424</v>
      </c>
    </row>
    <row r="461" spans="1:29" x14ac:dyDescent="0.35">
      <c r="A461" t="s">
        <v>217</v>
      </c>
      <c r="B461" t="s">
        <v>218</v>
      </c>
      <c r="C461" t="s">
        <v>97</v>
      </c>
      <c r="D461">
        <v>7271590783</v>
      </c>
      <c r="E461" t="s">
        <v>219</v>
      </c>
      <c r="F461" t="s">
        <v>10</v>
      </c>
      <c r="G461">
        <v>458</v>
      </c>
      <c r="H461" t="s">
        <v>217</v>
      </c>
      <c r="I461">
        <v>32</v>
      </c>
      <c r="J461">
        <v>2</v>
      </c>
      <c r="K461" t="s">
        <v>1247</v>
      </c>
      <c r="L461" s="2">
        <v>45126</v>
      </c>
      <c r="M461" s="6">
        <v>0.72326388888888893</v>
      </c>
      <c r="N461" t="s">
        <v>1326</v>
      </c>
      <c r="O461" s="2">
        <v>45131</v>
      </c>
      <c r="P461" s="6">
        <v>0.85606481481481478</v>
      </c>
      <c r="Q461" t="s">
        <v>472</v>
      </c>
      <c r="R461" t="s">
        <v>405</v>
      </c>
      <c r="S461" t="s">
        <v>998</v>
      </c>
      <c r="T461" t="s">
        <v>715</v>
      </c>
      <c r="U461">
        <v>17</v>
      </c>
      <c r="V461">
        <v>20</v>
      </c>
      <c r="W461">
        <v>5</v>
      </c>
      <c r="X461">
        <v>32</v>
      </c>
      <c r="Y461" t="s">
        <v>665</v>
      </c>
      <c r="Z461" t="s">
        <v>629</v>
      </c>
      <c r="AA461">
        <v>1792</v>
      </c>
      <c r="AB461">
        <v>3584</v>
      </c>
      <c r="AC461" t="s">
        <v>405</v>
      </c>
    </row>
    <row r="462" spans="1:29" x14ac:dyDescent="0.35">
      <c r="A462" t="s">
        <v>362</v>
      </c>
      <c r="B462" t="s">
        <v>363</v>
      </c>
      <c r="C462" t="s">
        <v>364</v>
      </c>
      <c r="D462">
        <v>912783169130</v>
      </c>
      <c r="E462" t="s">
        <v>365</v>
      </c>
      <c r="F462" t="s">
        <v>19</v>
      </c>
      <c r="G462">
        <v>459</v>
      </c>
      <c r="H462" t="s">
        <v>362</v>
      </c>
      <c r="I462">
        <v>12</v>
      </c>
      <c r="J462">
        <v>2</v>
      </c>
      <c r="K462" t="s">
        <v>1530</v>
      </c>
      <c r="L462" s="2">
        <v>45014</v>
      </c>
      <c r="M462" s="6">
        <v>0.30896990740740743</v>
      </c>
      <c r="N462" t="s">
        <v>1462</v>
      </c>
      <c r="O462" s="2">
        <v>45015</v>
      </c>
      <c r="P462" s="6">
        <v>0.31563657407407408</v>
      </c>
      <c r="Q462" t="s">
        <v>539</v>
      </c>
      <c r="R462" t="s">
        <v>401</v>
      </c>
      <c r="S462" t="s">
        <v>839</v>
      </c>
      <c r="T462" t="s">
        <v>715</v>
      </c>
      <c r="U462">
        <v>7</v>
      </c>
      <c r="V462">
        <v>7</v>
      </c>
      <c r="W462">
        <v>1</v>
      </c>
      <c r="X462">
        <v>12</v>
      </c>
      <c r="Y462" t="s">
        <v>645</v>
      </c>
      <c r="Z462" t="s">
        <v>631</v>
      </c>
      <c r="AA462">
        <v>672</v>
      </c>
      <c r="AB462">
        <v>1344</v>
      </c>
      <c r="AC462" t="s">
        <v>401</v>
      </c>
    </row>
    <row r="463" spans="1:29" x14ac:dyDescent="0.35">
      <c r="A463" t="s">
        <v>32</v>
      </c>
      <c r="B463" t="s">
        <v>33</v>
      </c>
      <c r="C463" t="s">
        <v>34</v>
      </c>
      <c r="D463">
        <v>918576675504</v>
      </c>
      <c r="E463" t="s">
        <v>35</v>
      </c>
      <c r="F463" t="s">
        <v>19</v>
      </c>
      <c r="G463">
        <v>460</v>
      </c>
      <c r="H463" t="s">
        <v>32</v>
      </c>
      <c r="I463">
        <v>29</v>
      </c>
      <c r="J463">
        <v>2</v>
      </c>
      <c r="K463" t="s">
        <v>1260</v>
      </c>
      <c r="L463" s="2">
        <v>44989</v>
      </c>
      <c r="M463" s="6">
        <v>0.33232638888888888</v>
      </c>
      <c r="N463" t="s">
        <v>1267</v>
      </c>
      <c r="O463" s="2">
        <v>44991</v>
      </c>
      <c r="P463" s="6">
        <v>5.162037037037037E-3</v>
      </c>
      <c r="Q463" t="s">
        <v>576</v>
      </c>
      <c r="R463" t="s">
        <v>414</v>
      </c>
      <c r="S463" t="s">
        <v>839</v>
      </c>
      <c r="T463" t="s">
        <v>713</v>
      </c>
      <c r="U463">
        <v>7</v>
      </c>
      <c r="V463">
        <v>0</v>
      </c>
      <c r="W463">
        <v>2</v>
      </c>
      <c r="X463">
        <v>29</v>
      </c>
      <c r="Y463" t="s">
        <v>662</v>
      </c>
      <c r="Z463" t="s">
        <v>633</v>
      </c>
      <c r="AA463">
        <v>1252</v>
      </c>
      <c r="AB463">
        <v>2504</v>
      </c>
      <c r="AC463" t="s">
        <v>414</v>
      </c>
    </row>
    <row r="464" spans="1:29" x14ac:dyDescent="0.35">
      <c r="A464" t="s">
        <v>325</v>
      </c>
      <c r="B464" t="s">
        <v>326</v>
      </c>
      <c r="C464" t="s">
        <v>327</v>
      </c>
      <c r="D464">
        <v>912690208110</v>
      </c>
      <c r="E464" t="s">
        <v>328</v>
      </c>
      <c r="F464" t="s">
        <v>19</v>
      </c>
      <c r="G464">
        <v>461</v>
      </c>
      <c r="H464" t="s">
        <v>325</v>
      </c>
      <c r="I464">
        <v>12</v>
      </c>
      <c r="J464">
        <v>4</v>
      </c>
      <c r="K464" t="s">
        <v>1449</v>
      </c>
      <c r="L464" s="2">
        <v>45099</v>
      </c>
      <c r="M464" s="6">
        <v>0.34209490740740739</v>
      </c>
      <c r="N464" t="s">
        <v>1531</v>
      </c>
      <c r="O464" s="2">
        <v>45104</v>
      </c>
      <c r="P464" s="6">
        <v>0.62009259259259264</v>
      </c>
      <c r="Q464" t="s">
        <v>489</v>
      </c>
      <c r="R464" t="s">
        <v>401</v>
      </c>
      <c r="S464" t="s">
        <v>1000</v>
      </c>
      <c r="T464" t="s">
        <v>740</v>
      </c>
      <c r="U464">
        <v>8</v>
      </c>
      <c r="V464">
        <v>14</v>
      </c>
      <c r="W464">
        <v>5</v>
      </c>
      <c r="X464">
        <v>12</v>
      </c>
      <c r="Y464" t="s">
        <v>645</v>
      </c>
      <c r="Z464" t="s">
        <v>631</v>
      </c>
      <c r="AA464">
        <v>672</v>
      </c>
      <c r="AB464">
        <v>2688</v>
      </c>
      <c r="AC464" t="s">
        <v>401</v>
      </c>
    </row>
    <row r="465" spans="1:29" x14ac:dyDescent="0.35">
      <c r="A465" t="s">
        <v>271</v>
      </c>
      <c r="B465" t="s">
        <v>272</v>
      </c>
      <c r="C465" t="s">
        <v>273</v>
      </c>
      <c r="D465">
        <v>1440411271</v>
      </c>
      <c r="E465" t="s">
        <v>274</v>
      </c>
      <c r="F465" t="s">
        <v>10</v>
      </c>
      <c r="G465">
        <v>462</v>
      </c>
      <c r="H465" t="s">
        <v>271</v>
      </c>
      <c r="I465">
        <v>60</v>
      </c>
      <c r="J465">
        <v>5</v>
      </c>
      <c r="K465" t="s">
        <v>1304</v>
      </c>
      <c r="L465" s="2">
        <v>45234</v>
      </c>
      <c r="M465" s="6">
        <v>0.75701388888888888</v>
      </c>
      <c r="N465" t="s">
        <v>1251</v>
      </c>
      <c r="O465" s="2">
        <v>45243</v>
      </c>
      <c r="P465" s="6">
        <v>0.59738425925925931</v>
      </c>
      <c r="Q465" t="s">
        <v>474</v>
      </c>
      <c r="R465" t="s">
        <v>403</v>
      </c>
      <c r="S465" t="s">
        <v>948</v>
      </c>
      <c r="T465" t="s">
        <v>713</v>
      </c>
      <c r="U465">
        <v>18</v>
      </c>
      <c r="V465">
        <v>14</v>
      </c>
      <c r="W465">
        <v>9</v>
      </c>
      <c r="X465">
        <v>60</v>
      </c>
      <c r="Y465" t="s">
        <v>692</v>
      </c>
      <c r="Z465" t="s">
        <v>635</v>
      </c>
      <c r="AA465">
        <v>827</v>
      </c>
      <c r="AB465">
        <v>4135</v>
      </c>
      <c r="AC465" t="s">
        <v>403</v>
      </c>
    </row>
    <row r="466" spans="1:29" x14ac:dyDescent="0.35">
      <c r="A466" t="s">
        <v>305</v>
      </c>
      <c r="B466" t="s">
        <v>306</v>
      </c>
      <c r="C466" t="s">
        <v>307</v>
      </c>
      <c r="D466">
        <v>3005266310</v>
      </c>
      <c r="E466" t="s">
        <v>308</v>
      </c>
      <c r="F466" t="s">
        <v>10</v>
      </c>
      <c r="G466">
        <v>463</v>
      </c>
      <c r="H466" t="s">
        <v>305</v>
      </c>
      <c r="I466">
        <v>18</v>
      </c>
      <c r="J466">
        <v>3</v>
      </c>
      <c r="K466" t="s">
        <v>1495</v>
      </c>
      <c r="L466" s="2">
        <v>45193</v>
      </c>
      <c r="M466" s="6">
        <v>0.9331828703703704</v>
      </c>
      <c r="N466" t="s">
        <v>1522</v>
      </c>
      <c r="O466" s="2">
        <v>45199</v>
      </c>
      <c r="P466" s="6">
        <v>3.6145833333333335E-2</v>
      </c>
      <c r="Q466" t="s">
        <v>577</v>
      </c>
      <c r="R466" t="s">
        <v>405</v>
      </c>
      <c r="S466" t="s">
        <v>1005</v>
      </c>
      <c r="T466" t="s">
        <v>720</v>
      </c>
      <c r="U466">
        <v>22</v>
      </c>
      <c r="V466">
        <v>0</v>
      </c>
      <c r="W466">
        <v>6</v>
      </c>
      <c r="X466">
        <v>18</v>
      </c>
      <c r="Y466" t="s">
        <v>651</v>
      </c>
      <c r="Z466" t="s">
        <v>631</v>
      </c>
      <c r="AA466">
        <v>781</v>
      </c>
      <c r="AB466">
        <v>2343</v>
      </c>
      <c r="AC466" t="s">
        <v>405</v>
      </c>
    </row>
    <row r="467" spans="1:29" x14ac:dyDescent="0.35">
      <c r="A467" t="s">
        <v>59</v>
      </c>
      <c r="B467" t="s">
        <v>60</v>
      </c>
      <c r="C467" t="s">
        <v>61</v>
      </c>
      <c r="D467">
        <v>2717671919</v>
      </c>
      <c r="E467" t="s">
        <v>62</v>
      </c>
      <c r="F467" t="s">
        <v>10</v>
      </c>
      <c r="G467">
        <v>464</v>
      </c>
      <c r="H467" t="s">
        <v>59</v>
      </c>
      <c r="I467">
        <v>18</v>
      </c>
      <c r="J467">
        <v>3</v>
      </c>
      <c r="K467" t="s">
        <v>1532</v>
      </c>
      <c r="L467" s="2">
        <v>45112</v>
      </c>
      <c r="M467" s="6">
        <v>0.12806712962962963</v>
      </c>
      <c r="N467" t="s">
        <v>1422</v>
      </c>
      <c r="O467" s="2">
        <v>45115</v>
      </c>
      <c r="P467" s="6">
        <v>0.56857638888888884</v>
      </c>
      <c r="Q467" t="s">
        <v>578</v>
      </c>
      <c r="R467" t="s">
        <v>405</v>
      </c>
      <c r="S467" t="s">
        <v>998</v>
      </c>
      <c r="T467" t="s">
        <v>715</v>
      </c>
      <c r="U467">
        <v>3</v>
      </c>
      <c r="V467">
        <v>13</v>
      </c>
      <c r="W467">
        <v>3</v>
      </c>
      <c r="X467">
        <v>18</v>
      </c>
      <c r="Y467" t="s">
        <v>651</v>
      </c>
      <c r="Z467" t="s">
        <v>631</v>
      </c>
      <c r="AA467">
        <v>781</v>
      </c>
      <c r="AB467">
        <v>2343</v>
      </c>
      <c r="AC467" t="s">
        <v>405</v>
      </c>
    </row>
    <row r="468" spans="1:29" x14ac:dyDescent="0.35">
      <c r="A468" t="s">
        <v>119</v>
      </c>
      <c r="B468" t="s">
        <v>120</v>
      </c>
      <c r="C468" t="s">
        <v>121</v>
      </c>
      <c r="D468">
        <v>912454360885</v>
      </c>
      <c r="E468" t="s">
        <v>122</v>
      </c>
      <c r="F468" t="s">
        <v>10</v>
      </c>
      <c r="G468">
        <v>465</v>
      </c>
      <c r="H468" t="s">
        <v>119</v>
      </c>
      <c r="I468">
        <v>55</v>
      </c>
      <c r="J468">
        <v>5</v>
      </c>
      <c r="K468" t="s">
        <v>1354</v>
      </c>
      <c r="L468" s="2">
        <v>45161</v>
      </c>
      <c r="M468" s="6">
        <v>0.99041666666666661</v>
      </c>
      <c r="N468" t="s">
        <v>1284</v>
      </c>
      <c r="O468" s="2">
        <v>45164</v>
      </c>
      <c r="P468" s="6">
        <v>0.56193287037037032</v>
      </c>
      <c r="Q468" t="s">
        <v>42</v>
      </c>
      <c r="R468" t="s">
        <v>409</v>
      </c>
      <c r="S468" t="s">
        <v>887</v>
      </c>
      <c r="T468" t="s">
        <v>715</v>
      </c>
      <c r="U468">
        <v>23</v>
      </c>
      <c r="V468">
        <v>13</v>
      </c>
      <c r="W468">
        <v>3</v>
      </c>
      <c r="X468">
        <v>55</v>
      </c>
      <c r="Y468" t="s">
        <v>688</v>
      </c>
      <c r="Z468" t="s">
        <v>629</v>
      </c>
      <c r="AA468">
        <v>1904</v>
      </c>
      <c r="AB468">
        <v>9520</v>
      </c>
      <c r="AC468" t="s">
        <v>409</v>
      </c>
    </row>
    <row r="469" spans="1:29" x14ac:dyDescent="0.35">
      <c r="A469" t="s">
        <v>213</v>
      </c>
      <c r="B469" t="s">
        <v>214</v>
      </c>
      <c r="C469" t="s">
        <v>215</v>
      </c>
      <c r="D469">
        <v>918068004996</v>
      </c>
      <c r="E469" t="s">
        <v>216</v>
      </c>
      <c r="F469" t="s">
        <v>10</v>
      </c>
      <c r="G469">
        <v>466</v>
      </c>
      <c r="H469" t="s">
        <v>213</v>
      </c>
      <c r="I469">
        <v>23</v>
      </c>
      <c r="J469">
        <v>1</v>
      </c>
      <c r="K469" t="s">
        <v>1249</v>
      </c>
      <c r="L469" s="2">
        <v>45202</v>
      </c>
      <c r="M469" s="6">
        <v>0.58219907407407412</v>
      </c>
      <c r="N469" t="s">
        <v>1464</v>
      </c>
      <c r="O469" s="2">
        <v>45210</v>
      </c>
      <c r="P469" s="6">
        <v>0.41644675925925928</v>
      </c>
      <c r="Q469" t="s">
        <v>453</v>
      </c>
      <c r="R469" t="s">
        <v>401</v>
      </c>
      <c r="S469" t="s">
        <v>1006</v>
      </c>
      <c r="T469" t="s">
        <v>731</v>
      </c>
      <c r="U469">
        <v>13</v>
      </c>
      <c r="V469">
        <v>9</v>
      </c>
      <c r="W469">
        <v>8</v>
      </c>
      <c r="X469">
        <v>23</v>
      </c>
      <c r="Y469" t="s">
        <v>656</v>
      </c>
      <c r="Z469" t="s">
        <v>635</v>
      </c>
      <c r="AA469">
        <v>1098</v>
      </c>
      <c r="AB469">
        <v>1098</v>
      </c>
      <c r="AC469" t="s">
        <v>401</v>
      </c>
    </row>
    <row r="470" spans="1:29" x14ac:dyDescent="0.35">
      <c r="A470" t="s">
        <v>223</v>
      </c>
      <c r="B470" t="s">
        <v>224</v>
      </c>
      <c r="C470" t="s">
        <v>121</v>
      </c>
      <c r="D470">
        <v>9732644810</v>
      </c>
      <c r="E470" t="s">
        <v>225</v>
      </c>
      <c r="F470" t="s">
        <v>19</v>
      </c>
      <c r="G470">
        <v>467</v>
      </c>
      <c r="H470" t="s">
        <v>223</v>
      </c>
      <c r="I470">
        <v>53</v>
      </c>
      <c r="J470">
        <v>1</v>
      </c>
      <c r="K470" t="s">
        <v>1279</v>
      </c>
      <c r="L470" s="2">
        <v>45166</v>
      </c>
      <c r="M470" s="6">
        <v>0.59634259259259259</v>
      </c>
      <c r="N470" t="s">
        <v>1290</v>
      </c>
      <c r="O470" s="2">
        <v>45171</v>
      </c>
      <c r="P470" s="6">
        <v>0.63901620370370371</v>
      </c>
      <c r="Q470" t="s">
        <v>416</v>
      </c>
      <c r="R470" t="s">
        <v>409</v>
      </c>
      <c r="S470" t="s">
        <v>887</v>
      </c>
      <c r="T470" t="s">
        <v>727</v>
      </c>
      <c r="U470">
        <v>14</v>
      </c>
      <c r="V470">
        <v>15</v>
      </c>
      <c r="W470">
        <v>5</v>
      </c>
      <c r="X470">
        <v>53</v>
      </c>
      <c r="Y470" t="s">
        <v>686</v>
      </c>
      <c r="Z470" t="s">
        <v>635</v>
      </c>
      <c r="AA470">
        <v>1672</v>
      </c>
      <c r="AB470">
        <v>1672</v>
      </c>
      <c r="AC470" t="s">
        <v>409</v>
      </c>
    </row>
    <row r="471" spans="1:29" x14ac:dyDescent="0.35">
      <c r="A471" t="s">
        <v>32</v>
      </c>
      <c r="B471" t="s">
        <v>33</v>
      </c>
      <c r="C471" t="s">
        <v>34</v>
      </c>
      <c r="D471">
        <v>918576675504</v>
      </c>
      <c r="E471" t="s">
        <v>35</v>
      </c>
      <c r="F471" t="s">
        <v>19</v>
      </c>
      <c r="G471">
        <v>468</v>
      </c>
      <c r="H471" t="s">
        <v>32</v>
      </c>
      <c r="I471">
        <v>5</v>
      </c>
      <c r="J471">
        <v>2</v>
      </c>
      <c r="K471" t="s">
        <v>1335</v>
      </c>
      <c r="L471" s="2">
        <v>45132</v>
      </c>
      <c r="M471" s="6">
        <v>0.33155092592592594</v>
      </c>
      <c r="N471" t="s">
        <v>1357</v>
      </c>
      <c r="O471" s="2">
        <v>45142</v>
      </c>
      <c r="P471" s="6">
        <v>5.8877314814814813E-2</v>
      </c>
      <c r="Q471" t="s">
        <v>579</v>
      </c>
      <c r="R471" t="s">
        <v>424</v>
      </c>
      <c r="S471" t="s">
        <v>998</v>
      </c>
      <c r="T471" t="s">
        <v>731</v>
      </c>
      <c r="U471">
        <v>7</v>
      </c>
      <c r="V471">
        <v>1</v>
      </c>
      <c r="W471">
        <v>10</v>
      </c>
      <c r="X471">
        <v>5</v>
      </c>
      <c r="Y471" t="s">
        <v>636</v>
      </c>
      <c r="Z471" t="s">
        <v>633</v>
      </c>
      <c r="AA471">
        <v>1444</v>
      </c>
      <c r="AB471">
        <v>2888</v>
      </c>
      <c r="AC471" t="s">
        <v>424</v>
      </c>
    </row>
    <row r="472" spans="1:29" x14ac:dyDescent="0.35">
      <c r="A472" t="s">
        <v>205</v>
      </c>
      <c r="B472" t="s">
        <v>206</v>
      </c>
      <c r="C472" t="s">
        <v>207</v>
      </c>
      <c r="D472">
        <v>911200621501</v>
      </c>
      <c r="E472" t="s">
        <v>208</v>
      </c>
      <c r="F472" t="s">
        <v>10</v>
      </c>
      <c r="G472">
        <v>469</v>
      </c>
      <c r="H472" t="s">
        <v>205</v>
      </c>
      <c r="I472">
        <v>42</v>
      </c>
      <c r="J472">
        <v>4</v>
      </c>
      <c r="K472" t="s">
        <v>1265</v>
      </c>
      <c r="L472" s="2">
        <v>45275</v>
      </c>
      <c r="M472" s="6">
        <v>0.29583333333333334</v>
      </c>
      <c r="N472" t="s">
        <v>1525</v>
      </c>
      <c r="O472" s="2">
        <v>45279</v>
      </c>
      <c r="P472" s="6">
        <v>0.53945601851851854</v>
      </c>
      <c r="Q472" t="s">
        <v>161</v>
      </c>
      <c r="R472" t="s">
        <v>424</v>
      </c>
      <c r="S472" t="s">
        <v>996</v>
      </c>
      <c r="T472" t="s">
        <v>717</v>
      </c>
      <c r="U472">
        <v>7</v>
      </c>
      <c r="V472">
        <v>12</v>
      </c>
      <c r="W472">
        <v>4</v>
      </c>
      <c r="X472">
        <v>42</v>
      </c>
      <c r="Y472" t="s">
        <v>675</v>
      </c>
      <c r="Z472" t="s">
        <v>635</v>
      </c>
      <c r="AA472">
        <v>1744</v>
      </c>
      <c r="AB472">
        <v>6976</v>
      </c>
      <c r="AC472" t="s">
        <v>424</v>
      </c>
    </row>
    <row r="473" spans="1:29" x14ac:dyDescent="0.35">
      <c r="A473" t="s">
        <v>127</v>
      </c>
      <c r="B473" t="s">
        <v>128</v>
      </c>
      <c r="C473" t="s">
        <v>129</v>
      </c>
      <c r="D473">
        <v>135745753</v>
      </c>
      <c r="E473" t="s">
        <v>130</v>
      </c>
      <c r="F473" t="s">
        <v>10</v>
      </c>
      <c r="G473">
        <v>470</v>
      </c>
      <c r="H473" t="s">
        <v>127</v>
      </c>
      <c r="I473">
        <v>47</v>
      </c>
      <c r="J473">
        <v>5</v>
      </c>
      <c r="K473" t="s">
        <v>1258</v>
      </c>
      <c r="L473" s="2">
        <v>44985</v>
      </c>
      <c r="M473" s="6">
        <v>0.73199074074074078</v>
      </c>
      <c r="N473" t="s">
        <v>1267</v>
      </c>
      <c r="O473" s="2">
        <v>44991</v>
      </c>
      <c r="P473" s="6">
        <v>0.64547453703703705</v>
      </c>
      <c r="Q473" t="s">
        <v>437</v>
      </c>
      <c r="R473" t="s">
        <v>414</v>
      </c>
      <c r="S473" t="s">
        <v>712</v>
      </c>
      <c r="T473" t="s">
        <v>731</v>
      </c>
      <c r="U473">
        <v>17</v>
      </c>
      <c r="V473">
        <v>15</v>
      </c>
      <c r="W473">
        <v>6</v>
      </c>
      <c r="X473">
        <v>47</v>
      </c>
      <c r="Y473" t="s">
        <v>680</v>
      </c>
      <c r="Z473" t="s">
        <v>633</v>
      </c>
      <c r="AA473">
        <v>1638</v>
      </c>
      <c r="AB473">
        <v>8190</v>
      </c>
      <c r="AC473" t="s">
        <v>414</v>
      </c>
    </row>
    <row r="474" spans="1:29" x14ac:dyDescent="0.35">
      <c r="A474" t="s">
        <v>359</v>
      </c>
      <c r="B474" t="s">
        <v>360</v>
      </c>
      <c r="C474" t="s">
        <v>149</v>
      </c>
      <c r="D474">
        <v>918918356963</v>
      </c>
      <c r="E474" t="s">
        <v>361</v>
      </c>
      <c r="F474" t="s">
        <v>19</v>
      </c>
      <c r="G474">
        <v>471</v>
      </c>
      <c r="H474" t="s">
        <v>359</v>
      </c>
      <c r="I474">
        <v>23</v>
      </c>
      <c r="J474">
        <v>2</v>
      </c>
      <c r="K474" t="s">
        <v>1533</v>
      </c>
      <c r="L474" s="2">
        <v>44957</v>
      </c>
      <c r="M474" s="6">
        <v>0.50626157407407413</v>
      </c>
      <c r="N474" t="s">
        <v>1355</v>
      </c>
      <c r="O474" s="2">
        <v>44967</v>
      </c>
      <c r="P474" s="6">
        <v>0.24312500000000001</v>
      </c>
      <c r="Q474" t="s">
        <v>534</v>
      </c>
      <c r="R474" t="s">
        <v>401</v>
      </c>
      <c r="S474" t="s">
        <v>1002</v>
      </c>
      <c r="T474" t="s">
        <v>731</v>
      </c>
      <c r="U474">
        <v>12</v>
      </c>
      <c r="V474">
        <v>5</v>
      </c>
      <c r="W474">
        <v>10</v>
      </c>
      <c r="X474">
        <v>23</v>
      </c>
      <c r="Y474" t="s">
        <v>656</v>
      </c>
      <c r="Z474" t="s">
        <v>635</v>
      </c>
      <c r="AA474">
        <v>1098</v>
      </c>
      <c r="AB474">
        <v>2196</v>
      </c>
      <c r="AC474" t="s">
        <v>401</v>
      </c>
    </row>
    <row r="475" spans="1:29" x14ac:dyDescent="0.35">
      <c r="A475" t="s">
        <v>63</v>
      </c>
      <c r="B475" t="s">
        <v>64</v>
      </c>
      <c r="C475" t="s">
        <v>65</v>
      </c>
      <c r="D475">
        <v>918664164910</v>
      </c>
      <c r="E475" t="s">
        <v>66</v>
      </c>
      <c r="F475" t="s">
        <v>10</v>
      </c>
      <c r="G475">
        <v>472</v>
      </c>
      <c r="H475" t="s">
        <v>63</v>
      </c>
      <c r="I475">
        <v>56</v>
      </c>
      <c r="J475">
        <v>1</v>
      </c>
      <c r="K475" t="s">
        <v>1504</v>
      </c>
      <c r="L475" s="2">
        <v>45284</v>
      </c>
      <c r="M475" s="6">
        <v>0.31432870370370369</v>
      </c>
      <c r="N475" t="s">
        <v>1534</v>
      </c>
      <c r="O475" s="2">
        <v>45290</v>
      </c>
      <c r="P475" s="6">
        <v>0.94881944444444444</v>
      </c>
      <c r="Q475" t="s">
        <v>418</v>
      </c>
      <c r="R475" t="s">
        <v>401</v>
      </c>
      <c r="S475" t="s">
        <v>996</v>
      </c>
      <c r="T475" t="s">
        <v>720</v>
      </c>
      <c r="U475">
        <v>7</v>
      </c>
      <c r="V475">
        <v>22</v>
      </c>
      <c r="W475">
        <v>6</v>
      </c>
      <c r="X475">
        <v>56</v>
      </c>
      <c r="Y475" t="s">
        <v>654</v>
      </c>
      <c r="Z475" t="s">
        <v>409</v>
      </c>
      <c r="AA475">
        <v>1272</v>
      </c>
      <c r="AB475">
        <v>1272</v>
      </c>
      <c r="AC475" t="s">
        <v>401</v>
      </c>
    </row>
    <row r="476" spans="1:29" x14ac:dyDescent="0.35">
      <c r="A476" t="s">
        <v>241</v>
      </c>
      <c r="B476" t="s">
        <v>242</v>
      </c>
      <c r="C476" t="s">
        <v>101</v>
      </c>
      <c r="D476">
        <v>4318554567</v>
      </c>
      <c r="E476" t="s">
        <v>243</v>
      </c>
      <c r="F476" t="s">
        <v>10</v>
      </c>
      <c r="G476">
        <v>473</v>
      </c>
      <c r="H476" t="s">
        <v>241</v>
      </c>
      <c r="I476">
        <v>22</v>
      </c>
      <c r="J476">
        <v>3</v>
      </c>
      <c r="K476" t="s">
        <v>1535</v>
      </c>
      <c r="L476" s="2">
        <v>45013</v>
      </c>
      <c r="M476" s="6">
        <v>0.34302083333333333</v>
      </c>
      <c r="N476" t="s">
        <v>1536</v>
      </c>
      <c r="O476" s="2">
        <v>45020</v>
      </c>
      <c r="P476" s="6">
        <v>0.65576388888888892</v>
      </c>
      <c r="Q476" t="s">
        <v>580</v>
      </c>
      <c r="R476" t="s">
        <v>424</v>
      </c>
      <c r="S476" t="s">
        <v>839</v>
      </c>
      <c r="T476" t="s">
        <v>731</v>
      </c>
      <c r="U476">
        <v>8</v>
      </c>
      <c r="V476">
        <v>15</v>
      </c>
      <c r="W476">
        <v>7</v>
      </c>
      <c r="X476">
        <v>22</v>
      </c>
      <c r="Y476" t="s">
        <v>655</v>
      </c>
      <c r="Z476" t="s">
        <v>629</v>
      </c>
      <c r="AA476">
        <v>1639</v>
      </c>
      <c r="AB476">
        <v>4917</v>
      </c>
      <c r="AC476" t="s">
        <v>424</v>
      </c>
    </row>
    <row r="477" spans="1:29" x14ac:dyDescent="0.35">
      <c r="A477" t="s">
        <v>205</v>
      </c>
      <c r="B477" t="s">
        <v>206</v>
      </c>
      <c r="C477" t="s">
        <v>207</v>
      </c>
      <c r="D477">
        <v>911200621501</v>
      </c>
      <c r="E477" t="s">
        <v>208</v>
      </c>
      <c r="F477" t="s">
        <v>10</v>
      </c>
      <c r="G477">
        <v>474</v>
      </c>
      <c r="H477" t="s">
        <v>205</v>
      </c>
      <c r="I477">
        <v>1</v>
      </c>
      <c r="J477">
        <v>4</v>
      </c>
      <c r="K477" t="s">
        <v>1383</v>
      </c>
      <c r="L477" s="2">
        <v>44964</v>
      </c>
      <c r="M477" s="6">
        <v>0.27221064814814816</v>
      </c>
      <c r="N477" t="s">
        <v>1324</v>
      </c>
      <c r="O477" s="2">
        <v>44971</v>
      </c>
      <c r="P477" s="6">
        <v>8.3414351851851851E-2</v>
      </c>
      <c r="Q477" t="s">
        <v>149</v>
      </c>
      <c r="R477" t="s">
        <v>424</v>
      </c>
      <c r="S477" t="s">
        <v>712</v>
      </c>
      <c r="T477" t="s">
        <v>731</v>
      </c>
      <c r="U477">
        <v>6</v>
      </c>
      <c r="V477">
        <v>2</v>
      </c>
      <c r="W477">
        <v>7</v>
      </c>
      <c r="X477">
        <v>1</v>
      </c>
      <c r="Y477" t="s">
        <v>628</v>
      </c>
      <c r="Z477" t="s">
        <v>629</v>
      </c>
      <c r="AA477">
        <v>1935</v>
      </c>
      <c r="AB477">
        <v>7740</v>
      </c>
      <c r="AC477" t="s">
        <v>424</v>
      </c>
    </row>
    <row r="478" spans="1:29" x14ac:dyDescent="0.35">
      <c r="A478" t="s">
        <v>386</v>
      </c>
      <c r="B478" t="s">
        <v>387</v>
      </c>
      <c r="C478" t="s">
        <v>211</v>
      </c>
      <c r="D478">
        <v>913621448305</v>
      </c>
      <c r="E478" t="s">
        <v>388</v>
      </c>
      <c r="F478" t="s">
        <v>10</v>
      </c>
      <c r="G478">
        <v>475</v>
      </c>
      <c r="H478" t="s">
        <v>386</v>
      </c>
      <c r="I478">
        <v>46</v>
      </c>
      <c r="J478">
        <v>2</v>
      </c>
      <c r="K478" t="s">
        <v>1537</v>
      </c>
      <c r="L478" s="2">
        <v>45264</v>
      </c>
      <c r="M478" s="6">
        <v>0.30651620370370369</v>
      </c>
      <c r="N478" t="s">
        <v>1538</v>
      </c>
      <c r="O478" s="2">
        <v>45268</v>
      </c>
      <c r="P478" s="6">
        <v>0.56414351851851852</v>
      </c>
      <c r="Q478" t="s">
        <v>581</v>
      </c>
      <c r="R478" t="s">
        <v>401</v>
      </c>
      <c r="S478" t="s">
        <v>996</v>
      </c>
      <c r="T478" t="s">
        <v>727</v>
      </c>
      <c r="U478">
        <v>7</v>
      </c>
      <c r="V478">
        <v>13</v>
      </c>
      <c r="W478">
        <v>4</v>
      </c>
      <c r="X478">
        <v>46</v>
      </c>
      <c r="Y478" t="s">
        <v>679</v>
      </c>
      <c r="Z478" t="s">
        <v>638</v>
      </c>
      <c r="AA478">
        <v>758</v>
      </c>
      <c r="AB478">
        <v>1516</v>
      </c>
      <c r="AC478" t="s">
        <v>401</v>
      </c>
    </row>
    <row r="479" spans="1:29" x14ac:dyDescent="0.35">
      <c r="A479" t="s">
        <v>264</v>
      </c>
      <c r="B479" t="s">
        <v>265</v>
      </c>
      <c r="C479" t="s">
        <v>266</v>
      </c>
      <c r="D479">
        <v>407409251</v>
      </c>
      <c r="E479" t="s">
        <v>267</v>
      </c>
      <c r="F479" t="s">
        <v>19</v>
      </c>
      <c r="G479">
        <v>476</v>
      </c>
      <c r="H479" t="s">
        <v>264</v>
      </c>
      <c r="I479">
        <v>40</v>
      </c>
      <c r="J479">
        <v>2</v>
      </c>
      <c r="K479" t="s">
        <v>1428</v>
      </c>
      <c r="L479" s="2">
        <v>45187</v>
      </c>
      <c r="M479" s="6">
        <v>5.3680555555555558E-2</v>
      </c>
      <c r="N479" t="s">
        <v>1498</v>
      </c>
      <c r="O479" s="2">
        <v>45189</v>
      </c>
      <c r="P479" s="6">
        <v>0.74530092592592589</v>
      </c>
      <c r="Q479" t="s">
        <v>419</v>
      </c>
      <c r="R479" t="s">
        <v>401</v>
      </c>
      <c r="S479" t="s">
        <v>1005</v>
      </c>
      <c r="T479" t="s">
        <v>727</v>
      </c>
      <c r="U479">
        <v>1</v>
      </c>
      <c r="V479">
        <v>17</v>
      </c>
      <c r="W479">
        <v>2</v>
      </c>
      <c r="X479">
        <v>40</v>
      </c>
      <c r="Y479" t="s">
        <v>673</v>
      </c>
      <c r="Z479" t="s">
        <v>635</v>
      </c>
      <c r="AA479">
        <v>1923</v>
      </c>
      <c r="AB479">
        <v>3846</v>
      </c>
      <c r="AC479" t="s">
        <v>401</v>
      </c>
    </row>
    <row r="480" spans="1:29" x14ac:dyDescent="0.35">
      <c r="A480" t="s">
        <v>386</v>
      </c>
      <c r="B480" t="s">
        <v>387</v>
      </c>
      <c r="C480" t="s">
        <v>211</v>
      </c>
      <c r="D480">
        <v>913621448305</v>
      </c>
      <c r="E480" t="s">
        <v>388</v>
      </c>
      <c r="F480" t="s">
        <v>10</v>
      </c>
      <c r="G480">
        <v>477</v>
      </c>
      <c r="H480" t="s">
        <v>386</v>
      </c>
      <c r="I480">
        <v>33</v>
      </c>
      <c r="J480">
        <v>4</v>
      </c>
      <c r="K480" t="s">
        <v>1330</v>
      </c>
      <c r="L480" s="2">
        <v>44969</v>
      </c>
      <c r="M480" s="6">
        <v>0.72093750000000001</v>
      </c>
      <c r="N480" t="s">
        <v>1324</v>
      </c>
      <c r="O480" s="2">
        <v>44971</v>
      </c>
      <c r="P480" s="6">
        <v>0.13324074074074074</v>
      </c>
      <c r="Q480" t="s">
        <v>73</v>
      </c>
      <c r="R480" t="s">
        <v>407</v>
      </c>
      <c r="S480" t="s">
        <v>712</v>
      </c>
      <c r="T480" t="s">
        <v>720</v>
      </c>
      <c r="U480">
        <v>17</v>
      </c>
      <c r="V480">
        <v>3</v>
      </c>
      <c r="W480">
        <v>2</v>
      </c>
      <c r="X480">
        <v>33</v>
      </c>
      <c r="Y480" t="s">
        <v>666</v>
      </c>
      <c r="Z480" t="s">
        <v>633</v>
      </c>
      <c r="AA480">
        <v>314</v>
      </c>
      <c r="AB480">
        <v>1256</v>
      </c>
      <c r="AC480" t="s">
        <v>407</v>
      </c>
    </row>
    <row r="481" spans="1:29" x14ac:dyDescent="0.35">
      <c r="A481" t="s">
        <v>15</v>
      </c>
      <c r="B481" t="s">
        <v>16</v>
      </c>
      <c r="C481" t="s">
        <v>17</v>
      </c>
      <c r="D481">
        <v>7400208126</v>
      </c>
      <c r="E481" t="s">
        <v>18</v>
      </c>
      <c r="F481" t="s">
        <v>19</v>
      </c>
      <c r="G481">
        <v>478</v>
      </c>
      <c r="H481" t="s">
        <v>15</v>
      </c>
      <c r="I481">
        <v>11</v>
      </c>
      <c r="J481">
        <v>5</v>
      </c>
      <c r="K481" t="s">
        <v>1262</v>
      </c>
      <c r="L481" s="2">
        <v>44965</v>
      </c>
      <c r="M481" s="6">
        <v>4.9548611111111113E-2</v>
      </c>
      <c r="N481" t="s">
        <v>1329</v>
      </c>
      <c r="O481" s="2">
        <v>44966</v>
      </c>
      <c r="P481" s="6">
        <v>0.40994212962962961</v>
      </c>
      <c r="Q481" t="s">
        <v>582</v>
      </c>
      <c r="R481" t="s">
        <v>407</v>
      </c>
      <c r="S481" t="s">
        <v>712</v>
      </c>
      <c r="T481" t="s">
        <v>715</v>
      </c>
      <c r="U481">
        <v>1</v>
      </c>
      <c r="V481">
        <v>9</v>
      </c>
      <c r="W481">
        <v>1</v>
      </c>
      <c r="X481">
        <v>11</v>
      </c>
      <c r="Y481" t="s">
        <v>643</v>
      </c>
      <c r="Z481" t="s">
        <v>644</v>
      </c>
      <c r="AA481">
        <v>1096</v>
      </c>
      <c r="AB481">
        <v>5480</v>
      </c>
      <c r="AC481" t="s">
        <v>407</v>
      </c>
    </row>
    <row r="482" spans="1:29" x14ac:dyDescent="0.35">
      <c r="A482" t="s">
        <v>278</v>
      </c>
      <c r="B482" t="s">
        <v>279</v>
      </c>
      <c r="C482" t="s">
        <v>280</v>
      </c>
      <c r="D482">
        <v>8410472405</v>
      </c>
      <c r="E482" t="s">
        <v>281</v>
      </c>
      <c r="F482" t="s">
        <v>19</v>
      </c>
      <c r="G482">
        <v>479</v>
      </c>
      <c r="H482" t="s">
        <v>278</v>
      </c>
      <c r="I482">
        <v>11</v>
      </c>
      <c r="J482">
        <v>1</v>
      </c>
      <c r="K482" t="s">
        <v>1383</v>
      </c>
      <c r="L482" s="2">
        <v>44964</v>
      </c>
      <c r="M482" s="6">
        <v>0.74190972222222218</v>
      </c>
      <c r="N482" t="s">
        <v>1272</v>
      </c>
      <c r="O482" s="2">
        <v>44968</v>
      </c>
      <c r="P482" s="6">
        <v>0.45015046296296296</v>
      </c>
      <c r="Q482" t="s">
        <v>562</v>
      </c>
      <c r="R482" t="s">
        <v>407</v>
      </c>
      <c r="S482" t="s">
        <v>712</v>
      </c>
      <c r="T482" t="s">
        <v>731</v>
      </c>
      <c r="U482">
        <v>17</v>
      </c>
      <c r="V482">
        <v>10</v>
      </c>
      <c r="W482">
        <v>4</v>
      </c>
      <c r="X482">
        <v>11</v>
      </c>
      <c r="Y482" t="s">
        <v>643</v>
      </c>
      <c r="Z482" t="s">
        <v>644</v>
      </c>
      <c r="AA482">
        <v>1096</v>
      </c>
      <c r="AB482">
        <v>1096</v>
      </c>
      <c r="AC482" t="s">
        <v>407</v>
      </c>
    </row>
    <row r="483" spans="1:29" x14ac:dyDescent="0.35">
      <c r="A483" t="s">
        <v>233</v>
      </c>
      <c r="B483" t="s">
        <v>234</v>
      </c>
      <c r="C483" t="s">
        <v>235</v>
      </c>
      <c r="D483">
        <v>5869821393</v>
      </c>
      <c r="E483" t="s">
        <v>236</v>
      </c>
      <c r="F483" t="s">
        <v>19</v>
      </c>
      <c r="G483">
        <v>480</v>
      </c>
      <c r="H483" t="s">
        <v>233</v>
      </c>
      <c r="I483">
        <v>62</v>
      </c>
      <c r="J483">
        <v>4</v>
      </c>
      <c r="K483" t="s">
        <v>1267</v>
      </c>
      <c r="L483" s="2">
        <v>44991</v>
      </c>
      <c r="M483" s="6">
        <v>0.18716435185185185</v>
      </c>
      <c r="N483" t="s">
        <v>1424</v>
      </c>
      <c r="O483" s="2">
        <v>45001</v>
      </c>
      <c r="P483" s="6">
        <v>0.93024305555555553</v>
      </c>
      <c r="Q483" t="s">
        <v>583</v>
      </c>
      <c r="R483" t="s">
        <v>414</v>
      </c>
      <c r="S483" t="s">
        <v>839</v>
      </c>
      <c r="T483" t="s">
        <v>727</v>
      </c>
      <c r="U483">
        <v>4</v>
      </c>
      <c r="V483">
        <v>22</v>
      </c>
      <c r="W483">
        <v>10</v>
      </c>
      <c r="X483">
        <v>62</v>
      </c>
      <c r="Y483" t="s">
        <v>694</v>
      </c>
      <c r="Z483" t="s">
        <v>633</v>
      </c>
      <c r="AA483">
        <v>1356</v>
      </c>
      <c r="AB483">
        <v>5424</v>
      </c>
      <c r="AC483" t="s">
        <v>414</v>
      </c>
    </row>
    <row r="484" spans="1:29" x14ac:dyDescent="0.35">
      <c r="A484" t="s">
        <v>178</v>
      </c>
      <c r="B484" t="s">
        <v>179</v>
      </c>
      <c r="C484" t="s">
        <v>180</v>
      </c>
      <c r="D484">
        <v>9843970658</v>
      </c>
      <c r="E484" t="s">
        <v>181</v>
      </c>
      <c r="F484" t="s">
        <v>19</v>
      </c>
      <c r="G484">
        <v>481</v>
      </c>
      <c r="H484" t="s">
        <v>178</v>
      </c>
      <c r="I484">
        <v>12</v>
      </c>
      <c r="J484">
        <v>5</v>
      </c>
      <c r="K484" t="s">
        <v>1434</v>
      </c>
      <c r="L484" s="2">
        <v>45159</v>
      </c>
      <c r="M484" s="6">
        <v>6.134259259259259E-4</v>
      </c>
      <c r="N484" t="s">
        <v>1366</v>
      </c>
      <c r="O484" s="2">
        <v>45163</v>
      </c>
      <c r="P484" s="6">
        <v>0.77528935185185188</v>
      </c>
      <c r="Q484" t="s">
        <v>584</v>
      </c>
      <c r="R484" t="s">
        <v>401</v>
      </c>
      <c r="S484" t="s">
        <v>887</v>
      </c>
      <c r="T484" t="s">
        <v>727</v>
      </c>
      <c r="U484">
        <v>0</v>
      </c>
      <c r="V484">
        <v>18</v>
      </c>
      <c r="W484">
        <v>4</v>
      </c>
      <c r="X484">
        <v>12</v>
      </c>
      <c r="Y484" t="s">
        <v>645</v>
      </c>
      <c r="Z484" t="s">
        <v>631</v>
      </c>
      <c r="AA484">
        <v>672</v>
      </c>
      <c r="AB484">
        <v>3360</v>
      </c>
      <c r="AC484" t="s">
        <v>401</v>
      </c>
    </row>
    <row r="485" spans="1:29" x14ac:dyDescent="0.35">
      <c r="A485" t="s">
        <v>202</v>
      </c>
      <c r="B485" t="s">
        <v>203</v>
      </c>
      <c r="C485" t="s">
        <v>200</v>
      </c>
      <c r="D485">
        <v>911157961919</v>
      </c>
      <c r="E485" t="s">
        <v>204</v>
      </c>
      <c r="F485" t="s">
        <v>10</v>
      </c>
      <c r="G485">
        <v>482</v>
      </c>
      <c r="H485" t="s">
        <v>202</v>
      </c>
      <c r="I485">
        <v>23</v>
      </c>
      <c r="J485">
        <v>3</v>
      </c>
      <c r="K485" t="s">
        <v>1539</v>
      </c>
      <c r="L485" s="2">
        <v>45082</v>
      </c>
      <c r="M485" s="6">
        <v>0.85668981481481477</v>
      </c>
      <c r="N485" t="s">
        <v>1515</v>
      </c>
      <c r="O485" s="2">
        <v>45091</v>
      </c>
      <c r="P485" s="6">
        <v>0.87262731481481481</v>
      </c>
      <c r="Q485" t="s">
        <v>422</v>
      </c>
      <c r="R485" t="s">
        <v>401</v>
      </c>
      <c r="S485" t="s">
        <v>1000</v>
      </c>
      <c r="T485" t="s">
        <v>727</v>
      </c>
      <c r="U485">
        <v>20</v>
      </c>
      <c r="V485">
        <v>20</v>
      </c>
      <c r="W485">
        <v>9</v>
      </c>
      <c r="X485">
        <v>23</v>
      </c>
      <c r="Y485" t="s">
        <v>656</v>
      </c>
      <c r="Z485" t="s">
        <v>635</v>
      </c>
      <c r="AA485">
        <v>1098</v>
      </c>
      <c r="AB485">
        <v>3294</v>
      </c>
      <c r="AC485" t="s">
        <v>401</v>
      </c>
    </row>
    <row r="486" spans="1:29" x14ac:dyDescent="0.35">
      <c r="A486" t="s">
        <v>32</v>
      </c>
      <c r="B486" t="s">
        <v>33</v>
      </c>
      <c r="C486" t="s">
        <v>34</v>
      </c>
      <c r="D486">
        <v>918576675504</v>
      </c>
      <c r="E486" t="s">
        <v>35</v>
      </c>
      <c r="F486" t="s">
        <v>19</v>
      </c>
      <c r="G486">
        <v>483</v>
      </c>
      <c r="H486" t="s">
        <v>32</v>
      </c>
      <c r="I486">
        <v>59</v>
      </c>
      <c r="J486">
        <v>2</v>
      </c>
      <c r="K486" t="s">
        <v>1279</v>
      </c>
      <c r="L486" s="2">
        <v>45166</v>
      </c>
      <c r="M486" s="6">
        <v>0.26739583333333333</v>
      </c>
      <c r="N486" t="s">
        <v>1367</v>
      </c>
      <c r="O486" s="2">
        <v>45169</v>
      </c>
      <c r="P486" s="6">
        <v>0.21252314814814816</v>
      </c>
      <c r="Q486" t="s">
        <v>165</v>
      </c>
      <c r="R486" t="s">
        <v>409</v>
      </c>
      <c r="S486" t="s">
        <v>887</v>
      </c>
      <c r="T486" t="s">
        <v>727</v>
      </c>
      <c r="U486">
        <v>6</v>
      </c>
      <c r="V486">
        <v>5</v>
      </c>
      <c r="W486">
        <v>3</v>
      </c>
      <c r="X486">
        <v>59</v>
      </c>
      <c r="Y486" t="s">
        <v>691</v>
      </c>
      <c r="Z486" t="s">
        <v>638</v>
      </c>
      <c r="AA486">
        <v>811</v>
      </c>
      <c r="AB486">
        <v>1622</v>
      </c>
      <c r="AC486" t="s">
        <v>409</v>
      </c>
    </row>
    <row r="487" spans="1:29" x14ac:dyDescent="0.35">
      <c r="A487" t="s">
        <v>139</v>
      </c>
      <c r="B487" t="s">
        <v>140</v>
      </c>
      <c r="C487" t="s">
        <v>141</v>
      </c>
      <c r="D487">
        <v>6652710577</v>
      </c>
      <c r="E487" t="s">
        <v>142</v>
      </c>
      <c r="F487" t="s">
        <v>19</v>
      </c>
      <c r="G487">
        <v>484</v>
      </c>
      <c r="H487" t="s">
        <v>139</v>
      </c>
      <c r="I487">
        <v>1</v>
      </c>
      <c r="J487">
        <v>5</v>
      </c>
      <c r="K487" t="s">
        <v>1540</v>
      </c>
      <c r="L487" s="2">
        <v>45072</v>
      </c>
      <c r="M487" s="6">
        <v>0.79438657407407409</v>
      </c>
      <c r="N487" t="s">
        <v>1359</v>
      </c>
      <c r="O487" s="2">
        <v>45080</v>
      </c>
      <c r="P487" s="6">
        <v>0.8140856481481481</v>
      </c>
      <c r="Q487" t="s">
        <v>411</v>
      </c>
      <c r="R487" t="s">
        <v>424</v>
      </c>
      <c r="S487" t="s">
        <v>999</v>
      </c>
      <c r="T487" t="s">
        <v>717</v>
      </c>
      <c r="U487">
        <v>19</v>
      </c>
      <c r="V487">
        <v>19</v>
      </c>
      <c r="W487">
        <v>8</v>
      </c>
      <c r="X487">
        <v>1</v>
      </c>
      <c r="Y487" t="s">
        <v>628</v>
      </c>
      <c r="Z487" t="s">
        <v>629</v>
      </c>
      <c r="AA487">
        <v>1935</v>
      </c>
      <c r="AB487">
        <v>9675</v>
      </c>
      <c r="AC487" t="s">
        <v>424</v>
      </c>
    </row>
    <row r="488" spans="1:29" x14ac:dyDescent="0.35">
      <c r="A488" t="s">
        <v>119</v>
      </c>
      <c r="B488" t="s">
        <v>120</v>
      </c>
      <c r="C488" t="s">
        <v>121</v>
      </c>
      <c r="D488">
        <v>912454360885</v>
      </c>
      <c r="E488" t="s">
        <v>122</v>
      </c>
      <c r="F488" t="s">
        <v>10</v>
      </c>
      <c r="G488">
        <v>485</v>
      </c>
      <c r="H488" t="s">
        <v>119</v>
      </c>
      <c r="I488">
        <v>43</v>
      </c>
      <c r="J488">
        <v>4</v>
      </c>
      <c r="K488" t="s">
        <v>1374</v>
      </c>
      <c r="L488" s="2">
        <v>45236</v>
      </c>
      <c r="M488" s="6">
        <v>0.80583333333333329</v>
      </c>
      <c r="N488" t="s">
        <v>1301</v>
      </c>
      <c r="O488" s="2">
        <v>45244</v>
      </c>
      <c r="P488" s="6">
        <v>0.81057870370370366</v>
      </c>
      <c r="Q488" t="s">
        <v>307</v>
      </c>
      <c r="R488" t="s">
        <v>403</v>
      </c>
      <c r="S488" t="s">
        <v>948</v>
      </c>
      <c r="T488" t="s">
        <v>727</v>
      </c>
      <c r="U488">
        <v>19</v>
      </c>
      <c r="V488">
        <v>19</v>
      </c>
      <c r="W488">
        <v>8</v>
      </c>
      <c r="X488">
        <v>43</v>
      </c>
      <c r="Y488" t="s">
        <v>676</v>
      </c>
      <c r="Z488" t="s">
        <v>409</v>
      </c>
      <c r="AA488">
        <v>750</v>
      </c>
      <c r="AB488">
        <v>3000</v>
      </c>
      <c r="AC488" t="s">
        <v>403</v>
      </c>
    </row>
    <row r="489" spans="1:29" x14ac:dyDescent="0.35">
      <c r="A489" t="s">
        <v>123</v>
      </c>
      <c r="B489" t="s">
        <v>124</v>
      </c>
      <c r="C489" t="s">
        <v>125</v>
      </c>
      <c r="D489">
        <v>9972300876</v>
      </c>
      <c r="E489" t="s">
        <v>126</v>
      </c>
      <c r="F489" t="s">
        <v>19</v>
      </c>
      <c r="G489">
        <v>486</v>
      </c>
      <c r="H489" t="s">
        <v>123</v>
      </c>
      <c r="I489">
        <v>24</v>
      </c>
      <c r="J489">
        <v>1</v>
      </c>
      <c r="K489" t="s">
        <v>1335</v>
      </c>
      <c r="L489" s="2">
        <v>45132</v>
      </c>
      <c r="M489" s="6">
        <v>0.60729166666666667</v>
      </c>
      <c r="N489" t="s">
        <v>1541</v>
      </c>
      <c r="O489" s="2">
        <v>45137</v>
      </c>
      <c r="P489" s="6">
        <v>0.70734953703703707</v>
      </c>
      <c r="Q489" t="s">
        <v>551</v>
      </c>
      <c r="R489" t="s">
        <v>405</v>
      </c>
      <c r="S489" t="s">
        <v>998</v>
      </c>
      <c r="T489" t="s">
        <v>731</v>
      </c>
      <c r="U489">
        <v>14</v>
      </c>
      <c r="V489">
        <v>16</v>
      </c>
      <c r="W489">
        <v>5</v>
      </c>
      <c r="X489">
        <v>24</v>
      </c>
      <c r="Y489" t="s">
        <v>657</v>
      </c>
      <c r="Z489" t="s">
        <v>644</v>
      </c>
      <c r="AA489">
        <v>535</v>
      </c>
      <c r="AB489">
        <v>535</v>
      </c>
      <c r="AC489" t="s">
        <v>405</v>
      </c>
    </row>
    <row r="490" spans="1:29" x14ac:dyDescent="0.35">
      <c r="A490" t="s">
        <v>213</v>
      </c>
      <c r="B490" t="s">
        <v>214</v>
      </c>
      <c r="C490" t="s">
        <v>215</v>
      </c>
      <c r="D490">
        <v>918068004996</v>
      </c>
      <c r="E490" t="s">
        <v>216</v>
      </c>
      <c r="F490" t="s">
        <v>10</v>
      </c>
      <c r="G490">
        <v>487</v>
      </c>
      <c r="H490" t="s">
        <v>213</v>
      </c>
      <c r="I490">
        <v>51</v>
      </c>
      <c r="J490">
        <v>1</v>
      </c>
      <c r="K490" t="s">
        <v>1526</v>
      </c>
      <c r="L490" s="2">
        <v>44931</v>
      </c>
      <c r="M490" s="6">
        <v>0.69927083333333329</v>
      </c>
      <c r="N490" t="s">
        <v>1542</v>
      </c>
      <c r="O490" s="2">
        <v>44935</v>
      </c>
      <c r="P490" s="6">
        <v>0.18631944444444445</v>
      </c>
      <c r="Q490" t="s">
        <v>129</v>
      </c>
      <c r="R490" t="s">
        <v>424</v>
      </c>
      <c r="S490" t="s">
        <v>1002</v>
      </c>
      <c r="T490" t="s">
        <v>740</v>
      </c>
      <c r="U490">
        <v>16</v>
      </c>
      <c r="V490">
        <v>4</v>
      </c>
      <c r="W490">
        <v>4</v>
      </c>
      <c r="X490">
        <v>51</v>
      </c>
      <c r="Y490" t="s">
        <v>684</v>
      </c>
      <c r="Z490" t="s">
        <v>629</v>
      </c>
      <c r="AA490">
        <v>1084</v>
      </c>
      <c r="AB490">
        <v>1084</v>
      </c>
      <c r="AC490" t="s">
        <v>424</v>
      </c>
    </row>
    <row r="491" spans="1:29" x14ac:dyDescent="0.35">
      <c r="A491" t="s">
        <v>103</v>
      </c>
      <c r="B491" t="s">
        <v>104</v>
      </c>
      <c r="C491" t="s">
        <v>105</v>
      </c>
      <c r="D491">
        <v>917406193950</v>
      </c>
      <c r="E491" t="s">
        <v>106</v>
      </c>
      <c r="F491" t="s">
        <v>10</v>
      </c>
      <c r="G491">
        <v>488</v>
      </c>
      <c r="H491" t="s">
        <v>103</v>
      </c>
      <c r="I491">
        <v>21</v>
      </c>
      <c r="J491">
        <v>4</v>
      </c>
      <c r="K491" t="s">
        <v>1279</v>
      </c>
      <c r="L491" s="2">
        <v>45166</v>
      </c>
      <c r="M491" s="6">
        <v>0.92604166666666665</v>
      </c>
      <c r="N491" t="s">
        <v>1280</v>
      </c>
      <c r="O491" s="2">
        <v>45167</v>
      </c>
      <c r="P491" s="6">
        <v>0.22695601851851852</v>
      </c>
      <c r="Q491" t="s">
        <v>77</v>
      </c>
      <c r="R491" t="s">
        <v>409</v>
      </c>
      <c r="S491" t="s">
        <v>887</v>
      </c>
      <c r="T491" t="s">
        <v>727</v>
      </c>
      <c r="U491">
        <v>22</v>
      </c>
      <c r="V491">
        <v>5</v>
      </c>
      <c r="W491">
        <v>1</v>
      </c>
      <c r="X491">
        <v>21</v>
      </c>
      <c r="Y491" t="s">
        <v>654</v>
      </c>
      <c r="Z491" t="s">
        <v>633</v>
      </c>
      <c r="AA491">
        <v>1561</v>
      </c>
      <c r="AB491">
        <v>6244</v>
      </c>
      <c r="AC491" t="s">
        <v>409</v>
      </c>
    </row>
    <row r="492" spans="1:29" x14ac:dyDescent="0.35">
      <c r="A492" t="s">
        <v>282</v>
      </c>
      <c r="B492" t="s">
        <v>283</v>
      </c>
      <c r="C492" t="s">
        <v>284</v>
      </c>
      <c r="D492">
        <v>7573085232</v>
      </c>
      <c r="E492" t="s">
        <v>285</v>
      </c>
      <c r="F492" t="s">
        <v>19</v>
      </c>
      <c r="G492">
        <v>489</v>
      </c>
      <c r="H492" t="s">
        <v>282</v>
      </c>
      <c r="I492">
        <v>10</v>
      </c>
      <c r="J492">
        <v>1</v>
      </c>
      <c r="K492" t="s">
        <v>1279</v>
      </c>
      <c r="L492" s="2">
        <v>45166</v>
      </c>
      <c r="M492" s="6">
        <v>0.93537037037037041</v>
      </c>
      <c r="N492" t="s">
        <v>1290</v>
      </c>
      <c r="O492" s="2">
        <v>45171</v>
      </c>
      <c r="P492" s="6">
        <v>0.1880324074074074</v>
      </c>
      <c r="Q492" t="s">
        <v>474</v>
      </c>
      <c r="R492" t="s">
        <v>405</v>
      </c>
      <c r="S492" t="s">
        <v>887</v>
      </c>
      <c r="T492" t="s">
        <v>727</v>
      </c>
      <c r="U492">
        <v>22</v>
      </c>
      <c r="V492">
        <v>4</v>
      </c>
      <c r="W492">
        <v>5</v>
      </c>
      <c r="X492">
        <v>10</v>
      </c>
      <c r="Y492" t="s">
        <v>642</v>
      </c>
      <c r="Z492" t="s">
        <v>638</v>
      </c>
      <c r="AA492">
        <v>259</v>
      </c>
      <c r="AB492">
        <v>259</v>
      </c>
      <c r="AC492" t="s">
        <v>405</v>
      </c>
    </row>
    <row r="493" spans="1:29" x14ac:dyDescent="0.35">
      <c r="A493" t="s">
        <v>294</v>
      </c>
      <c r="B493" t="s">
        <v>295</v>
      </c>
      <c r="C493" t="s">
        <v>296</v>
      </c>
      <c r="D493">
        <v>914513765238</v>
      </c>
      <c r="E493" t="s">
        <v>297</v>
      </c>
      <c r="F493" t="s">
        <v>10</v>
      </c>
      <c r="G493">
        <v>490</v>
      </c>
      <c r="H493" t="s">
        <v>294</v>
      </c>
      <c r="I493">
        <v>2</v>
      </c>
      <c r="J493">
        <v>1</v>
      </c>
      <c r="K493" t="s">
        <v>1330</v>
      </c>
      <c r="L493" s="2">
        <v>44969</v>
      </c>
      <c r="M493" s="6">
        <v>0.51947916666666671</v>
      </c>
      <c r="N493" t="s">
        <v>1324</v>
      </c>
      <c r="O493" s="2">
        <v>44971</v>
      </c>
      <c r="P493" s="6">
        <v>0.51896990740740745</v>
      </c>
      <c r="Q493" t="s">
        <v>568</v>
      </c>
      <c r="R493" t="s">
        <v>407</v>
      </c>
      <c r="S493" t="s">
        <v>712</v>
      </c>
      <c r="T493" t="s">
        <v>720</v>
      </c>
      <c r="U493">
        <v>12</v>
      </c>
      <c r="V493">
        <v>12</v>
      </c>
      <c r="W493">
        <v>2</v>
      </c>
      <c r="X493">
        <v>2</v>
      </c>
      <c r="Y493" t="s">
        <v>630</v>
      </c>
      <c r="Z493" t="s">
        <v>631</v>
      </c>
      <c r="AA493">
        <v>441</v>
      </c>
      <c r="AB493">
        <v>441</v>
      </c>
      <c r="AC493" t="s">
        <v>407</v>
      </c>
    </row>
    <row r="494" spans="1:29" x14ac:dyDescent="0.35">
      <c r="A494" t="s">
        <v>370</v>
      </c>
      <c r="B494" t="s">
        <v>371</v>
      </c>
      <c r="C494" t="s">
        <v>372</v>
      </c>
      <c r="D494">
        <v>2769457161</v>
      </c>
      <c r="E494" t="s">
        <v>373</v>
      </c>
      <c r="F494" t="s">
        <v>10</v>
      </c>
      <c r="G494">
        <v>491</v>
      </c>
      <c r="H494" t="s">
        <v>370</v>
      </c>
      <c r="I494">
        <v>30</v>
      </c>
      <c r="J494">
        <v>1</v>
      </c>
      <c r="K494" t="s">
        <v>1489</v>
      </c>
      <c r="L494" s="2">
        <v>45223</v>
      </c>
      <c r="M494" s="6">
        <v>0.26011574074074073</v>
      </c>
      <c r="N494" t="s">
        <v>1303</v>
      </c>
      <c r="O494" s="2">
        <v>45232</v>
      </c>
      <c r="P494" s="6">
        <v>0.95787037037037037</v>
      </c>
      <c r="Q494" t="s">
        <v>544</v>
      </c>
      <c r="R494" t="s">
        <v>401</v>
      </c>
      <c r="S494" t="s">
        <v>1006</v>
      </c>
      <c r="T494" t="s">
        <v>731</v>
      </c>
      <c r="U494">
        <v>6</v>
      </c>
      <c r="V494">
        <v>22</v>
      </c>
      <c r="W494">
        <v>9</v>
      </c>
      <c r="X494">
        <v>30</v>
      </c>
      <c r="Y494" t="s">
        <v>663</v>
      </c>
      <c r="Z494" t="s">
        <v>633</v>
      </c>
      <c r="AA494">
        <v>751</v>
      </c>
      <c r="AB494">
        <v>751</v>
      </c>
      <c r="AC494" t="s">
        <v>401</v>
      </c>
    </row>
    <row r="495" spans="1:29" x14ac:dyDescent="0.35">
      <c r="A495" t="s">
        <v>190</v>
      </c>
      <c r="B495" t="s">
        <v>191</v>
      </c>
      <c r="C495" t="s">
        <v>192</v>
      </c>
      <c r="D495">
        <v>910798274175</v>
      </c>
      <c r="E495" t="s">
        <v>193</v>
      </c>
      <c r="F495" t="s">
        <v>19</v>
      </c>
      <c r="G495">
        <v>492</v>
      </c>
      <c r="H495" t="s">
        <v>190</v>
      </c>
      <c r="I495">
        <v>33</v>
      </c>
      <c r="J495">
        <v>2</v>
      </c>
      <c r="K495" t="s">
        <v>1349</v>
      </c>
      <c r="L495" s="2">
        <v>44961</v>
      </c>
      <c r="M495" s="6">
        <v>0.57945601851851847</v>
      </c>
      <c r="N495" t="s">
        <v>1263</v>
      </c>
      <c r="O495" s="2">
        <v>44970</v>
      </c>
      <c r="P495" s="6">
        <v>0.50315972222222227</v>
      </c>
      <c r="Q495" t="s">
        <v>456</v>
      </c>
      <c r="R495" t="s">
        <v>407</v>
      </c>
      <c r="S495" t="s">
        <v>712</v>
      </c>
      <c r="T495" t="s">
        <v>713</v>
      </c>
      <c r="U495">
        <v>13</v>
      </c>
      <c r="V495">
        <v>12</v>
      </c>
      <c r="W495">
        <v>9</v>
      </c>
      <c r="X495">
        <v>33</v>
      </c>
      <c r="Y495" t="s">
        <v>666</v>
      </c>
      <c r="Z495" t="s">
        <v>633</v>
      </c>
      <c r="AA495">
        <v>314</v>
      </c>
      <c r="AB495">
        <v>628</v>
      </c>
      <c r="AC495" t="s">
        <v>407</v>
      </c>
    </row>
    <row r="496" spans="1:29" x14ac:dyDescent="0.35">
      <c r="A496" t="s">
        <v>143</v>
      </c>
      <c r="B496" t="s">
        <v>144</v>
      </c>
      <c r="C496" t="s">
        <v>145</v>
      </c>
      <c r="D496">
        <v>916899648374</v>
      </c>
      <c r="E496" t="s">
        <v>146</v>
      </c>
      <c r="F496" t="s">
        <v>19</v>
      </c>
      <c r="G496">
        <v>493</v>
      </c>
      <c r="H496" t="s">
        <v>143</v>
      </c>
      <c r="I496">
        <v>11</v>
      </c>
      <c r="J496">
        <v>1</v>
      </c>
      <c r="K496" t="s">
        <v>1387</v>
      </c>
      <c r="L496" s="2">
        <v>44962</v>
      </c>
      <c r="M496" s="6">
        <v>0.92458333333333331</v>
      </c>
      <c r="N496" t="s">
        <v>1418</v>
      </c>
      <c r="O496" s="2">
        <v>44963</v>
      </c>
      <c r="P496" s="6">
        <v>0.65498842592592588</v>
      </c>
      <c r="Q496" t="s">
        <v>493</v>
      </c>
      <c r="R496" t="s">
        <v>407</v>
      </c>
      <c r="S496" t="s">
        <v>712</v>
      </c>
      <c r="T496" t="s">
        <v>720</v>
      </c>
      <c r="U496">
        <v>22</v>
      </c>
      <c r="V496">
        <v>15</v>
      </c>
      <c r="W496">
        <v>1</v>
      </c>
      <c r="X496">
        <v>11</v>
      </c>
      <c r="Y496" t="s">
        <v>643</v>
      </c>
      <c r="Z496" t="s">
        <v>644</v>
      </c>
      <c r="AA496">
        <v>1096</v>
      </c>
      <c r="AB496">
        <v>1096</v>
      </c>
      <c r="AC496" t="s">
        <v>407</v>
      </c>
    </row>
    <row r="497" spans="1:29" x14ac:dyDescent="0.35">
      <c r="A497" t="s">
        <v>321</v>
      </c>
      <c r="B497" t="s">
        <v>322</v>
      </c>
      <c r="C497" t="s">
        <v>323</v>
      </c>
      <c r="D497">
        <v>813770782</v>
      </c>
      <c r="E497" t="s">
        <v>324</v>
      </c>
      <c r="F497" t="s">
        <v>10</v>
      </c>
      <c r="G497">
        <v>494</v>
      </c>
      <c r="H497" t="s">
        <v>321</v>
      </c>
      <c r="I497">
        <v>7</v>
      </c>
      <c r="J497">
        <v>4</v>
      </c>
      <c r="K497" t="s">
        <v>1258</v>
      </c>
      <c r="L497" s="2">
        <v>44985</v>
      </c>
      <c r="M497" s="6">
        <v>0.13289351851851852</v>
      </c>
      <c r="N497" t="s">
        <v>1317</v>
      </c>
      <c r="O497" s="2">
        <v>44993</v>
      </c>
      <c r="P497" s="6">
        <v>0.79638888888888892</v>
      </c>
      <c r="Q497" t="s">
        <v>496</v>
      </c>
      <c r="R497" t="s">
        <v>414</v>
      </c>
      <c r="S497" t="s">
        <v>712</v>
      </c>
      <c r="T497" t="s">
        <v>731</v>
      </c>
      <c r="U497">
        <v>3</v>
      </c>
      <c r="V497">
        <v>19</v>
      </c>
      <c r="W497">
        <v>8</v>
      </c>
      <c r="X497">
        <v>7</v>
      </c>
      <c r="Y497" t="s">
        <v>639</v>
      </c>
      <c r="Z497" t="s">
        <v>629</v>
      </c>
      <c r="AA497">
        <v>409</v>
      </c>
      <c r="AB497">
        <v>1636</v>
      </c>
      <c r="AC497" t="s">
        <v>414</v>
      </c>
    </row>
    <row r="498" spans="1:29" x14ac:dyDescent="0.35">
      <c r="A498" t="s">
        <v>32</v>
      </c>
      <c r="B498" t="s">
        <v>33</v>
      </c>
      <c r="C498" t="s">
        <v>34</v>
      </c>
      <c r="D498">
        <v>918576675504</v>
      </c>
      <c r="E498" t="s">
        <v>35</v>
      </c>
      <c r="F498" t="s">
        <v>19</v>
      </c>
      <c r="G498">
        <v>495</v>
      </c>
      <c r="H498" t="s">
        <v>32</v>
      </c>
      <c r="I498">
        <v>20</v>
      </c>
      <c r="J498">
        <v>1</v>
      </c>
      <c r="K498" t="s">
        <v>1279</v>
      </c>
      <c r="L498" s="2">
        <v>45166</v>
      </c>
      <c r="M498" s="6">
        <v>0.73783564814814817</v>
      </c>
      <c r="N498" t="s">
        <v>1280</v>
      </c>
      <c r="O498" s="2">
        <v>45167</v>
      </c>
      <c r="P498" s="6">
        <v>0.9524421296296296</v>
      </c>
      <c r="Q498" t="s">
        <v>585</v>
      </c>
      <c r="R498" t="s">
        <v>401</v>
      </c>
      <c r="S498" t="s">
        <v>887</v>
      </c>
      <c r="T498" t="s">
        <v>727</v>
      </c>
      <c r="U498">
        <v>17</v>
      </c>
      <c r="V498">
        <v>22</v>
      </c>
      <c r="W498">
        <v>1</v>
      </c>
      <c r="X498">
        <v>20</v>
      </c>
      <c r="Y498" t="s">
        <v>653</v>
      </c>
      <c r="Z498" t="s">
        <v>633</v>
      </c>
      <c r="AA498">
        <v>697</v>
      </c>
      <c r="AB498">
        <v>697</v>
      </c>
      <c r="AC498" t="s">
        <v>401</v>
      </c>
    </row>
    <row r="499" spans="1:29" x14ac:dyDescent="0.35">
      <c r="A499" t="s">
        <v>87</v>
      </c>
      <c r="B499" t="s">
        <v>88</v>
      </c>
      <c r="C499" t="s">
        <v>89</v>
      </c>
      <c r="D499">
        <v>915555408563</v>
      </c>
      <c r="E499" t="s">
        <v>90</v>
      </c>
      <c r="F499" t="s">
        <v>19</v>
      </c>
      <c r="G499">
        <v>496</v>
      </c>
      <c r="H499" t="s">
        <v>87</v>
      </c>
      <c r="I499">
        <v>11</v>
      </c>
      <c r="J499">
        <v>4</v>
      </c>
      <c r="K499" t="s">
        <v>1329</v>
      </c>
      <c r="L499" s="2">
        <v>44966</v>
      </c>
      <c r="M499" s="6">
        <v>0.60552083333333329</v>
      </c>
      <c r="N499" t="s">
        <v>1309</v>
      </c>
      <c r="O499" s="2">
        <v>44973</v>
      </c>
      <c r="P499" s="6">
        <v>0.54561342592592588</v>
      </c>
      <c r="Q499" t="s">
        <v>125</v>
      </c>
      <c r="R499" t="s">
        <v>407</v>
      </c>
      <c r="S499" t="s">
        <v>712</v>
      </c>
      <c r="T499" t="s">
        <v>740</v>
      </c>
      <c r="U499">
        <v>14</v>
      </c>
      <c r="V499">
        <v>13</v>
      </c>
      <c r="W499">
        <v>7</v>
      </c>
      <c r="X499">
        <v>11</v>
      </c>
      <c r="Y499" t="s">
        <v>643</v>
      </c>
      <c r="Z499" t="s">
        <v>644</v>
      </c>
      <c r="AA499">
        <v>1096</v>
      </c>
      <c r="AB499">
        <v>4384</v>
      </c>
      <c r="AC499" t="s">
        <v>407</v>
      </c>
    </row>
    <row r="500" spans="1:29" x14ac:dyDescent="0.35">
      <c r="A500" t="s">
        <v>317</v>
      </c>
      <c r="B500" t="s">
        <v>318</v>
      </c>
      <c r="C500" t="s">
        <v>319</v>
      </c>
      <c r="D500">
        <v>4987395025</v>
      </c>
      <c r="E500" t="s">
        <v>320</v>
      </c>
      <c r="F500" t="s">
        <v>19</v>
      </c>
      <c r="G500">
        <v>497</v>
      </c>
      <c r="H500" t="s">
        <v>317</v>
      </c>
      <c r="I500">
        <v>64</v>
      </c>
      <c r="J500">
        <v>2</v>
      </c>
      <c r="K500" t="s">
        <v>1280</v>
      </c>
      <c r="L500" s="2">
        <v>45167</v>
      </c>
      <c r="M500" s="6">
        <v>0.8430671296296296</v>
      </c>
      <c r="N500" t="s">
        <v>1342</v>
      </c>
      <c r="O500" s="2">
        <v>45170</v>
      </c>
      <c r="P500" s="6">
        <v>0.19648148148148148</v>
      </c>
      <c r="Q500" t="s">
        <v>531</v>
      </c>
      <c r="R500" t="s">
        <v>409</v>
      </c>
      <c r="S500" t="s">
        <v>887</v>
      </c>
      <c r="T500" t="s">
        <v>731</v>
      </c>
      <c r="U500">
        <v>20</v>
      </c>
      <c r="V500">
        <v>4</v>
      </c>
      <c r="W500">
        <v>3</v>
      </c>
      <c r="X500">
        <v>64</v>
      </c>
      <c r="Y500" t="s">
        <v>696</v>
      </c>
      <c r="Z500" t="s">
        <v>629</v>
      </c>
      <c r="AA500">
        <v>1878</v>
      </c>
      <c r="AB500">
        <v>3756</v>
      </c>
      <c r="AC500" t="s">
        <v>409</v>
      </c>
    </row>
    <row r="501" spans="1:29" x14ac:dyDescent="0.35">
      <c r="A501" t="s">
        <v>389</v>
      </c>
      <c r="B501" t="s">
        <v>390</v>
      </c>
      <c r="C501" t="s">
        <v>391</v>
      </c>
      <c r="D501">
        <v>919478540370</v>
      </c>
      <c r="E501" t="s">
        <v>392</v>
      </c>
      <c r="F501" t="s">
        <v>10</v>
      </c>
      <c r="G501">
        <v>498</v>
      </c>
      <c r="H501" t="s">
        <v>389</v>
      </c>
      <c r="I501">
        <v>19</v>
      </c>
      <c r="J501">
        <v>4</v>
      </c>
      <c r="K501" t="s">
        <v>1263</v>
      </c>
      <c r="L501" s="2">
        <v>44970</v>
      </c>
      <c r="M501" s="6">
        <v>0.8991203703703704</v>
      </c>
      <c r="N501" t="s">
        <v>1310</v>
      </c>
      <c r="O501" s="2">
        <v>44977</v>
      </c>
      <c r="P501" s="6">
        <v>0.88500000000000001</v>
      </c>
      <c r="Q501" t="s">
        <v>586</v>
      </c>
      <c r="R501" t="s">
        <v>407</v>
      </c>
      <c r="S501" t="s">
        <v>712</v>
      </c>
      <c r="T501" t="s">
        <v>727</v>
      </c>
      <c r="U501">
        <v>21</v>
      </c>
      <c r="V501">
        <v>21</v>
      </c>
      <c r="W501">
        <v>7</v>
      </c>
      <c r="X501">
        <v>19</v>
      </c>
      <c r="Y501" t="s">
        <v>652</v>
      </c>
      <c r="Z501" t="s">
        <v>644</v>
      </c>
      <c r="AA501">
        <v>1234</v>
      </c>
      <c r="AB501">
        <v>4936</v>
      </c>
      <c r="AC501" t="s">
        <v>407</v>
      </c>
    </row>
    <row r="502" spans="1:29" x14ac:dyDescent="0.35">
      <c r="A502" t="s">
        <v>127</v>
      </c>
      <c r="B502" t="s">
        <v>128</v>
      </c>
      <c r="C502" t="s">
        <v>129</v>
      </c>
      <c r="D502">
        <v>135745753</v>
      </c>
      <c r="E502" t="s">
        <v>130</v>
      </c>
      <c r="F502" t="s">
        <v>10</v>
      </c>
      <c r="G502">
        <v>499</v>
      </c>
      <c r="H502" t="s">
        <v>127</v>
      </c>
      <c r="I502">
        <v>59</v>
      </c>
      <c r="J502">
        <v>1</v>
      </c>
      <c r="K502" t="s">
        <v>1362</v>
      </c>
      <c r="L502" s="2">
        <v>45165</v>
      </c>
      <c r="M502" s="6">
        <v>0.50648148148148153</v>
      </c>
      <c r="N502" t="s">
        <v>1290</v>
      </c>
      <c r="O502" s="2">
        <v>45171</v>
      </c>
      <c r="P502" s="6">
        <v>0.41912037037037037</v>
      </c>
      <c r="Q502" t="s">
        <v>469</v>
      </c>
      <c r="R502" t="s">
        <v>409</v>
      </c>
      <c r="S502" t="s">
        <v>887</v>
      </c>
      <c r="T502" t="s">
        <v>720</v>
      </c>
      <c r="U502">
        <v>12</v>
      </c>
      <c r="V502">
        <v>10</v>
      </c>
      <c r="W502">
        <v>6</v>
      </c>
      <c r="X502">
        <v>59</v>
      </c>
      <c r="Y502" t="s">
        <v>691</v>
      </c>
      <c r="Z502" t="s">
        <v>638</v>
      </c>
      <c r="AA502">
        <v>811</v>
      </c>
      <c r="AB502">
        <v>811</v>
      </c>
      <c r="AC502" t="s">
        <v>409</v>
      </c>
    </row>
    <row r="503" spans="1:29" x14ac:dyDescent="0.35">
      <c r="A503" t="s">
        <v>55</v>
      </c>
      <c r="B503" t="s">
        <v>56</v>
      </c>
      <c r="C503" t="s">
        <v>57</v>
      </c>
      <c r="D503">
        <v>912112817503</v>
      </c>
      <c r="E503" t="s">
        <v>58</v>
      </c>
      <c r="F503" t="s">
        <v>10</v>
      </c>
      <c r="G503">
        <v>500</v>
      </c>
      <c r="H503" t="s">
        <v>55</v>
      </c>
      <c r="I503">
        <v>61</v>
      </c>
      <c r="J503">
        <v>2</v>
      </c>
      <c r="K503" t="s">
        <v>1543</v>
      </c>
      <c r="L503" s="2">
        <v>45106</v>
      </c>
      <c r="M503" s="6">
        <v>0.42212962962962963</v>
      </c>
      <c r="N503" t="s">
        <v>1532</v>
      </c>
      <c r="O503" s="2">
        <v>45112</v>
      </c>
      <c r="P503" s="6">
        <v>0.51001157407407405</v>
      </c>
      <c r="Q503" t="s">
        <v>587</v>
      </c>
      <c r="R503" t="s">
        <v>401</v>
      </c>
      <c r="S503" t="s">
        <v>1000</v>
      </c>
      <c r="T503" t="s">
        <v>740</v>
      </c>
      <c r="U503">
        <v>10</v>
      </c>
      <c r="V503">
        <v>12</v>
      </c>
      <c r="W503">
        <v>6</v>
      </c>
      <c r="X503">
        <v>61</v>
      </c>
      <c r="Y503" t="s">
        <v>693</v>
      </c>
      <c r="Z503" t="s">
        <v>631</v>
      </c>
      <c r="AA503">
        <v>810</v>
      </c>
      <c r="AB503">
        <v>1620</v>
      </c>
      <c r="AC503" t="s">
        <v>401</v>
      </c>
    </row>
    <row r="504" spans="1:29" x14ac:dyDescent="0.35">
      <c r="A504" t="s">
        <v>260</v>
      </c>
      <c r="B504" t="s">
        <v>261</v>
      </c>
      <c r="C504" t="s">
        <v>262</v>
      </c>
      <c r="D504">
        <v>7436178055</v>
      </c>
      <c r="E504" t="s">
        <v>263</v>
      </c>
      <c r="F504" t="s">
        <v>10</v>
      </c>
      <c r="G504">
        <v>501</v>
      </c>
      <c r="H504" t="s">
        <v>260</v>
      </c>
      <c r="I504">
        <v>46</v>
      </c>
      <c r="J504">
        <v>2</v>
      </c>
      <c r="K504" t="s">
        <v>1290</v>
      </c>
      <c r="L504" s="2">
        <v>45171</v>
      </c>
      <c r="M504" s="6">
        <v>0.68589120370370371</v>
      </c>
      <c r="N504" t="s">
        <v>1291</v>
      </c>
      <c r="O504" s="2">
        <v>45177</v>
      </c>
      <c r="P504" s="6">
        <v>0.315</v>
      </c>
      <c r="Q504" t="s">
        <v>503</v>
      </c>
      <c r="R504" t="s">
        <v>401</v>
      </c>
      <c r="S504" t="s">
        <v>1005</v>
      </c>
      <c r="T504" t="s">
        <v>713</v>
      </c>
      <c r="U504">
        <v>16</v>
      </c>
      <c r="V504">
        <v>7</v>
      </c>
      <c r="W504">
        <v>6</v>
      </c>
      <c r="X504">
        <v>46</v>
      </c>
      <c r="Y504" t="s">
        <v>679</v>
      </c>
      <c r="Z504" t="s">
        <v>638</v>
      </c>
      <c r="AA504">
        <v>758</v>
      </c>
      <c r="AB504">
        <v>1516</v>
      </c>
      <c r="AC504" t="s">
        <v>401</v>
      </c>
    </row>
    <row r="505" spans="1:29" x14ac:dyDescent="0.35">
      <c r="A505" t="s">
        <v>386</v>
      </c>
      <c r="B505" t="s">
        <v>387</v>
      </c>
      <c r="C505" t="s">
        <v>211</v>
      </c>
      <c r="D505">
        <v>913621448305</v>
      </c>
      <c r="E505" t="s">
        <v>388</v>
      </c>
      <c r="F505" t="s">
        <v>10</v>
      </c>
      <c r="G505">
        <v>502</v>
      </c>
      <c r="H505" t="s">
        <v>386</v>
      </c>
      <c r="I505">
        <v>22</v>
      </c>
      <c r="J505">
        <v>5</v>
      </c>
      <c r="K505" t="s">
        <v>1482</v>
      </c>
      <c r="L505" s="2">
        <v>45101</v>
      </c>
      <c r="M505" s="6">
        <v>0.23148148148148148</v>
      </c>
      <c r="N505" t="s">
        <v>1421</v>
      </c>
      <c r="O505" s="2">
        <v>45107</v>
      </c>
      <c r="P505" s="6">
        <v>3.8703703703703705E-2</v>
      </c>
      <c r="Q505" t="s">
        <v>449</v>
      </c>
      <c r="R505" t="s">
        <v>424</v>
      </c>
      <c r="S505" t="s">
        <v>1000</v>
      </c>
      <c r="T505" t="s">
        <v>713</v>
      </c>
      <c r="U505">
        <v>5</v>
      </c>
      <c r="V505">
        <v>0</v>
      </c>
      <c r="W505">
        <v>6</v>
      </c>
      <c r="X505">
        <v>22</v>
      </c>
      <c r="Y505" t="s">
        <v>655</v>
      </c>
      <c r="Z505" t="s">
        <v>629</v>
      </c>
      <c r="AA505">
        <v>1639</v>
      </c>
      <c r="AB505">
        <v>8195</v>
      </c>
      <c r="AC505" t="s">
        <v>424</v>
      </c>
    </row>
    <row r="506" spans="1:29" x14ac:dyDescent="0.35">
      <c r="A506" t="s">
        <v>83</v>
      </c>
      <c r="B506" t="s">
        <v>84</v>
      </c>
      <c r="C506" t="s">
        <v>85</v>
      </c>
      <c r="D506">
        <v>1731643700</v>
      </c>
      <c r="E506" t="s">
        <v>86</v>
      </c>
      <c r="F506" t="s">
        <v>19</v>
      </c>
      <c r="G506">
        <v>503</v>
      </c>
      <c r="H506" t="s">
        <v>83</v>
      </c>
      <c r="I506">
        <v>34</v>
      </c>
      <c r="J506">
        <v>1</v>
      </c>
      <c r="K506" t="s">
        <v>1280</v>
      </c>
      <c r="L506" s="2">
        <v>45167</v>
      </c>
      <c r="M506" s="6">
        <v>0.86510416666666667</v>
      </c>
      <c r="N506" t="s">
        <v>1426</v>
      </c>
      <c r="O506" s="2">
        <v>45175</v>
      </c>
      <c r="P506" s="6">
        <v>0.32631944444444444</v>
      </c>
      <c r="Q506" t="s">
        <v>588</v>
      </c>
      <c r="R506" t="s">
        <v>409</v>
      </c>
      <c r="S506" t="s">
        <v>887</v>
      </c>
      <c r="T506" t="s">
        <v>731</v>
      </c>
      <c r="U506">
        <v>20</v>
      </c>
      <c r="V506">
        <v>7</v>
      </c>
      <c r="W506">
        <v>8</v>
      </c>
      <c r="X506">
        <v>34</v>
      </c>
      <c r="Y506" t="s">
        <v>667</v>
      </c>
      <c r="Z506" t="s">
        <v>629</v>
      </c>
      <c r="AA506">
        <v>1335</v>
      </c>
      <c r="AB506">
        <v>1335</v>
      </c>
      <c r="AC506" t="s">
        <v>409</v>
      </c>
    </row>
    <row r="507" spans="1:29" x14ac:dyDescent="0.35">
      <c r="A507" t="s">
        <v>230</v>
      </c>
      <c r="B507" t="s">
        <v>231</v>
      </c>
      <c r="C507" t="s">
        <v>196</v>
      </c>
      <c r="D507">
        <v>919771604920</v>
      </c>
      <c r="E507" t="s">
        <v>232</v>
      </c>
      <c r="F507" t="s">
        <v>19</v>
      </c>
      <c r="G507">
        <v>504</v>
      </c>
      <c r="H507" t="s">
        <v>230</v>
      </c>
      <c r="I507">
        <v>25</v>
      </c>
      <c r="J507">
        <v>1</v>
      </c>
      <c r="K507" t="s">
        <v>1246</v>
      </c>
      <c r="L507" s="2">
        <v>45121</v>
      </c>
      <c r="M507" s="6">
        <v>0.54493055555555558</v>
      </c>
      <c r="N507" t="s">
        <v>1326</v>
      </c>
      <c r="O507" s="2">
        <v>45131</v>
      </c>
      <c r="P507" s="6">
        <v>0.22263888888888889</v>
      </c>
      <c r="Q507" t="s">
        <v>589</v>
      </c>
      <c r="R507" t="s">
        <v>401</v>
      </c>
      <c r="S507" t="s">
        <v>998</v>
      </c>
      <c r="T507" t="s">
        <v>717</v>
      </c>
      <c r="U507">
        <v>13</v>
      </c>
      <c r="V507">
        <v>5</v>
      </c>
      <c r="W507">
        <v>10</v>
      </c>
      <c r="X507">
        <v>25</v>
      </c>
      <c r="Y507" t="s">
        <v>658</v>
      </c>
      <c r="Z507" t="s">
        <v>631</v>
      </c>
      <c r="AA507">
        <v>1202</v>
      </c>
      <c r="AB507">
        <v>1202</v>
      </c>
      <c r="AC507" t="s">
        <v>401</v>
      </c>
    </row>
    <row r="508" spans="1:29" x14ac:dyDescent="0.35">
      <c r="A508" t="s">
        <v>115</v>
      </c>
      <c r="B508" t="s">
        <v>116</v>
      </c>
      <c r="C508" t="s">
        <v>117</v>
      </c>
      <c r="D508">
        <v>2539728317</v>
      </c>
      <c r="E508" t="s">
        <v>118</v>
      </c>
      <c r="F508" t="s">
        <v>10</v>
      </c>
      <c r="G508">
        <v>505</v>
      </c>
      <c r="H508" t="s">
        <v>115</v>
      </c>
      <c r="I508">
        <v>45</v>
      </c>
      <c r="J508">
        <v>3</v>
      </c>
      <c r="K508" t="s">
        <v>1414</v>
      </c>
      <c r="L508" s="2">
        <v>45079</v>
      </c>
      <c r="M508" s="6">
        <v>0.555150462962963</v>
      </c>
      <c r="N508" t="s">
        <v>1539</v>
      </c>
      <c r="O508" s="2">
        <v>45082</v>
      </c>
      <c r="P508" s="6">
        <v>8.3009259259259255E-2</v>
      </c>
      <c r="Q508" t="s">
        <v>487</v>
      </c>
      <c r="R508" t="s">
        <v>405</v>
      </c>
      <c r="S508" t="s">
        <v>1000</v>
      </c>
      <c r="T508" t="s">
        <v>717</v>
      </c>
      <c r="U508">
        <v>13</v>
      </c>
      <c r="V508">
        <v>1</v>
      </c>
      <c r="W508">
        <v>3</v>
      </c>
      <c r="X508">
        <v>45</v>
      </c>
      <c r="Y508" t="s">
        <v>678</v>
      </c>
      <c r="Z508" t="s">
        <v>409</v>
      </c>
      <c r="AA508">
        <v>722</v>
      </c>
      <c r="AB508">
        <v>2166</v>
      </c>
      <c r="AC508" t="s">
        <v>405</v>
      </c>
    </row>
    <row r="509" spans="1:29" x14ac:dyDescent="0.35">
      <c r="A509" t="s">
        <v>230</v>
      </c>
      <c r="B509" t="s">
        <v>231</v>
      </c>
      <c r="C509" t="s">
        <v>196</v>
      </c>
      <c r="D509">
        <v>919771604920</v>
      </c>
      <c r="E509" t="s">
        <v>232</v>
      </c>
      <c r="F509" t="s">
        <v>19</v>
      </c>
      <c r="G509">
        <v>506</v>
      </c>
      <c r="H509" t="s">
        <v>230</v>
      </c>
      <c r="I509">
        <v>55</v>
      </c>
      <c r="J509">
        <v>4</v>
      </c>
      <c r="K509" t="s">
        <v>1362</v>
      </c>
      <c r="L509" s="2">
        <v>45165</v>
      </c>
      <c r="M509" s="6">
        <v>0.36949074074074073</v>
      </c>
      <c r="N509" t="s">
        <v>1290</v>
      </c>
      <c r="O509" s="2">
        <v>45171</v>
      </c>
      <c r="P509" s="6">
        <v>0.4884722222222222</v>
      </c>
      <c r="Q509" t="s">
        <v>452</v>
      </c>
      <c r="R509" t="s">
        <v>409</v>
      </c>
      <c r="S509" t="s">
        <v>887</v>
      </c>
      <c r="T509" t="s">
        <v>720</v>
      </c>
      <c r="U509">
        <v>8</v>
      </c>
      <c r="V509">
        <v>11</v>
      </c>
      <c r="W509">
        <v>6</v>
      </c>
      <c r="X509">
        <v>55</v>
      </c>
      <c r="Y509" t="s">
        <v>688</v>
      </c>
      <c r="Z509" t="s">
        <v>629</v>
      </c>
      <c r="AA509">
        <v>1904</v>
      </c>
      <c r="AB509">
        <v>7616</v>
      </c>
      <c r="AC509" t="s">
        <v>409</v>
      </c>
    </row>
    <row r="510" spans="1:29" x14ac:dyDescent="0.35">
      <c r="A510" t="s">
        <v>115</v>
      </c>
      <c r="B510" t="s">
        <v>116</v>
      </c>
      <c r="C510" t="s">
        <v>117</v>
      </c>
      <c r="D510">
        <v>2539728317</v>
      </c>
      <c r="E510" t="s">
        <v>118</v>
      </c>
      <c r="F510" t="s">
        <v>10</v>
      </c>
      <c r="G510">
        <v>507</v>
      </c>
      <c r="H510" t="s">
        <v>115</v>
      </c>
      <c r="I510">
        <v>13</v>
      </c>
      <c r="J510">
        <v>4</v>
      </c>
      <c r="K510" t="s">
        <v>1340</v>
      </c>
      <c r="L510" s="2">
        <v>44992</v>
      </c>
      <c r="M510" s="6">
        <v>1.9571759259259261E-2</v>
      </c>
      <c r="N510" t="s">
        <v>1380</v>
      </c>
      <c r="O510" s="2">
        <v>44998</v>
      </c>
      <c r="P510" s="6">
        <v>0.84138888888888885</v>
      </c>
      <c r="Q510" t="s">
        <v>458</v>
      </c>
      <c r="R510" t="s">
        <v>414</v>
      </c>
      <c r="S510" t="s">
        <v>839</v>
      </c>
      <c r="T510" t="s">
        <v>731</v>
      </c>
      <c r="U510">
        <v>0</v>
      </c>
      <c r="V510">
        <v>20</v>
      </c>
      <c r="W510">
        <v>6</v>
      </c>
      <c r="X510">
        <v>13</v>
      </c>
      <c r="Y510" t="s">
        <v>646</v>
      </c>
      <c r="Z510" t="s">
        <v>644</v>
      </c>
      <c r="AA510">
        <v>1141</v>
      </c>
      <c r="AB510">
        <v>4564</v>
      </c>
      <c r="AC510" t="s">
        <v>414</v>
      </c>
    </row>
    <row r="511" spans="1:29" x14ac:dyDescent="0.35">
      <c r="A511" t="s">
        <v>143</v>
      </c>
      <c r="B511" t="s">
        <v>144</v>
      </c>
      <c r="C511" t="s">
        <v>145</v>
      </c>
      <c r="D511">
        <v>916899648374</v>
      </c>
      <c r="E511" t="s">
        <v>146</v>
      </c>
      <c r="F511" t="s">
        <v>19</v>
      </c>
      <c r="G511">
        <v>508</v>
      </c>
      <c r="H511" t="s">
        <v>143</v>
      </c>
      <c r="I511">
        <v>69</v>
      </c>
      <c r="J511">
        <v>1</v>
      </c>
      <c r="K511" t="s">
        <v>1261</v>
      </c>
      <c r="L511" s="2">
        <v>44983</v>
      </c>
      <c r="M511" s="6">
        <v>0.72879629629629628</v>
      </c>
      <c r="N511" t="s">
        <v>1260</v>
      </c>
      <c r="O511" s="2">
        <v>44989</v>
      </c>
      <c r="P511" s="6">
        <v>0.299375</v>
      </c>
      <c r="Q511" t="s">
        <v>455</v>
      </c>
      <c r="R511" t="s">
        <v>414</v>
      </c>
      <c r="S511" t="s">
        <v>712</v>
      </c>
      <c r="T511" t="s">
        <v>720</v>
      </c>
      <c r="U511">
        <v>17</v>
      </c>
      <c r="V511">
        <v>7</v>
      </c>
      <c r="W511">
        <v>6</v>
      </c>
      <c r="X511">
        <v>69</v>
      </c>
      <c r="Y511" t="s">
        <v>701</v>
      </c>
      <c r="Z511" t="s">
        <v>638</v>
      </c>
      <c r="AA511">
        <v>998</v>
      </c>
      <c r="AB511">
        <v>998</v>
      </c>
      <c r="AC511" t="s">
        <v>414</v>
      </c>
    </row>
    <row r="512" spans="1:29" x14ac:dyDescent="0.35">
      <c r="A512" t="s">
        <v>15</v>
      </c>
      <c r="B512" t="s">
        <v>16</v>
      </c>
      <c r="C512" t="s">
        <v>17</v>
      </c>
      <c r="D512">
        <v>7400208126</v>
      </c>
      <c r="E512" t="s">
        <v>18</v>
      </c>
      <c r="F512" t="s">
        <v>19</v>
      </c>
      <c r="G512">
        <v>509</v>
      </c>
      <c r="H512" t="s">
        <v>15</v>
      </c>
      <c r="I512">
        <v>13</v>
      </c>
      <c r="J512">
        <v>5</v>
      </c>
      <c r="K512" t="s">
        <v>1245</v>
      </c>
      <c r="L512" s="2">
        <v>44990</v>
      </c>
      <c r="M512" s="6">
        <v>0.53396990740740746</v>
      </c>
      <c r="N512" t="s">
        <v>1491</v>
      </c>
      <c r="O512" s="2">
        <v>44994</v>
      </c>
      <c r="P512" s="6">
        <v>0.32449074074074075</v>
      </c>
      <c r="Q512" t="s">
        <v>573</v>
      </c>
      <c r="R512" t="s">
        <v>414</v>
      </c>
      <c r="S512" t="s">
        <v>839</v>
      </c>
      <c r="T512" t="s">
        <v>720</v>
      </c>
      <c r="U512">
        <v>12</v>
      </c>
      <c r="V512">
        <v>7</v>
      </c>
      <c r="W512">
        <v>4</v>
      </c>
      <c r="X512">
        <v>13</v>
      </c>
      <c r="Y512" t="s">
        <v>646</v>
      </c>
      <c r="Z512" t="s">
        <v>644</v>
      </c>
      <c r="AA512">
        <v>1141</v>
      </c>
      <c r="AB512">
        <v>5705</v>
      </c>
      <c r="AC512" t="s">
        <v>414</v>
      </c>
    </row>
    <row r="513" spans="1:29" x14ac:dyDescent="0.35">
      <c r="A513" t="s">
        <v>71</v>
      </c>
      <c r="B513" t="s">
        <v>72</v>
      </c>
      <c r="C513" t="s">
        <v>73</v>
      </c>
      <c r="D513">
        <v>912738556486</v>
      </c>
      <c r="E513" t="s">
        <v>74</v>
      </c>
      <c r="F513" t="s">
        <v>19</v>
      </c>
      <c r="G513">
        <v>510</v>
      </c>
      <c r="H513" t="s">
        <v>71</v>
      </c>
      <c r="I513">
        <v>54</v>
      </c>
      <c r="J513">
        <v>5</v>
      </c>
      <c r="K513" t="s">
        <v>1538</v>
      </c>
      <c r="L513" s="2">
        <v>45268</v>
      </c>
      <c r="M513" s="6">
        <v>0.54172453703703705</v>
      </c>
      <c r="N513" t="s">
        <v>1544</v>
      </c>
      <c r="O513" s="2">
        <v>45277</v>
      </c>
      <c r="P513" s="6">
        <v>0.26026620370370368</v>
      </c>
      <c r="Q513" t="s">
        <v>425</v>
      </c>
      <c r="R513" t="s">
        <v>401</v>
      </c>
      <c r="S513" t="s">
        <v>996</v>
      </c>
      <c r="T513" t="s">
        <v>717</v>
      </c>
      <c r="U513">
        <v>13</v>
      </c>
      <c r="V513">
        <v>6</v>
      </c>
      <c r="W513">
        <v>9</v>
      </c>
      <c r="X513">
        <v>54</v>
      </c>
      <c r="Y513" t="s">
        <v>687</v>
      </c>
      <c r="Z513" t="s">
        <v>638</v>
      </c>
      <c r="AA513">
        <v>1236</v>
      </c>
      <c r="AB513">
        <v>6180</v>
      </c>
      <c r="AC513" t="s">
        <v>401</v>
      </c>
    </row>
    <row r="514" spans="1:29" x14ac:dyDescent="0.35">
      <c r="A514" t="s">
        <v>220</v>
      </c>
      <c r="B514" t="s">
        <v>221</v>
      </c>
      <c r="C514" t="s">
        <v>200</v>
      </c>
      <c r="D514">
        <v>2007986762</v>
      </c>
      <c r="E514" t="s">
        <v>222</v>
      </c>
      <c r="F514" t="s">
        <v>19</v>
      </c>
      <c r="G514">
        <v>511</v>
      </c>
      <c r="H514" t="s">
        <v>220</v>
      </c>
      <c r="I514">
        <v>47</v>
      </c>
      <c r="J514">
        <v>2</v>
      </c>
      <c r="K514" t="s">
        <v>1332</v>
      </c>
      <c r="L514" s="2">
        <v>44984</v>
      </c>
      <c r="M514" s="6">
        <v>0.54033564814814816</v>
      </c>
      <c r="N514" t="s">
        <v>1260</v>
      </c>
      <c r="O514" s="2">
        <v>44989</v>
      </c>
      <c r="P514" s="6">
        <v>3.2071759259259258E-2</v>
      </c>
      <c r="Q514" t="s">
        <v>149</v>
      </c>
      <c r="R514" t="s">
        <v>414</v>
      </c>
      <c r="S514" t="s">
        <v>712</v>
      </c>
      <c r="T514" t="s">
        <v>727</v>
      </c>
      <c r="U514">
        <v>12</v>
      </c>
      <c r="V514">
        <v>0</v>
      </c>
      <c r="W514">
        <v>5</v>
      </c>
      <c r="X514">
        <v>47</v>
      </c>
      <c r="Y514" t="s">
        <v>680</v>
      </c>
      <c r="Z514" t="s">
        <v>633</v>
      </c>
      <c r="AA514">
        <v>1638</v>
      </c>
      <c r="AB514">
        <v>3276</v>
      </c>
      <c r="AC514" t="s">
        <v>414</v>
      </c>
    </row>
    <row r="515" spans="1:29" x14ac:dyDescent="0.35">
      <c r="A515" t="s">
        <v>36</v>
      </c>
      <c r="B515" t="s">
        <v>37</v>
      </c>
      <c r="C515" t="s">
        <v>38</v>
      </c>
      <c r="D515">
        <v>7138085704</v>
      </c>
      <c r="E515" t="s">
        <v>39</v>
      </c>
      <c r="F515" t="s">
        <v>10</v>
      </c>
      <c r="G515">
        <v>512</v>
      </c>
      <c r="H515" t="s">
        <v>36</v>
      </c>
      <c r="I515">
        <v>41</v>
      </c>
      <c r="J515">
        <v>1</v>
      </c>
      <c r="K515" t="s">
        <v>1360</v>
      </c>
      <c r="L515" s="2">
        <v>45235</v>
      </c>
      <c r="M515" s="6">
        <v>0.11297453703703704</v>
      </c>
      <c r="N515" t="s">
        <v>1302</v>
      </c>
      <c r="O515" s="2">
        <v>45241</v>
      </c>
      <c r="P515" s="6">
        <v>0.54907407407407405</v>
      </c>
      <c r="Q515" t="s">
        <v>539</v>
      </c>
      <c r="R515" t="s">
        <v>403</v>
      </c>
      <c r="S515" t="s">
        <v>948</v>
      </c>
      <c r="T515" t="s">
        <v>720</v>
      </c>
      <c r="U515">
        <v>2</v>
      </c>
      <c r="V515">
        <v>13</v>
      </c>
      <c r="W515">
        <v>6</v>
      </c>
      <c r="X515">
        <v>41</v>
      </c>
      <c r="Y515" t="s">
        <v>674</v>
      </c>
      <c r="Z515" t="s">
        <v>635</v>
      </c>
      <c r="AA515">
        <v>1977</v>
      </c>
      <c r="AB515">
        <v>1977</v>
      </c>
      <c r="AC515" t="s">
        <v>403</v>
      </c>
    </row>
    <row r="516" spans="1:29" x14ac:dyDescent="0.35">
      <c r="A516" t="s">
        <v>344</v>
      </c>
      <c r="B516" t="s">
        <v>345</v>
      </c>
      <c r="C516" t="s">
        <v>702</v>
      </c>
      <c r="D516">
        <v>919113488461</v>
      </c>
      <c r="E516" t="s">
        <v>346</v>
      </c>
      <c r="F516" t="s">
        <v>10</v>
      </c>
      <c r="G516">
        <v>513</v>
      </c>
      <c r="H516" t="s">
        <v>344</v>
      </c>
      <c r="I516">
        <v>1</v>
      </c>
      <c r="J516">
        <v>4</v>
      </c>
      <c r="K516" t="s">
        <v>1420</v>
      </c>
      <c r="L516" s="2">
        <v>45012</v>
      </c>
      <c r="M516" s="6">
        <v>0.41495370370370371</v>
      </c>
      <c r="N516" t="s">
        <v>1447</v>
      </c>
      <c r="O516" s="2">
        <v>45018</v>
      </c>
      <c r="P516" s="6">
        <v>0.58103009259259264</v>
      </c>
      <c r="Q516" t="s">
        <v>428</v>
      </c>
      <c r="R516" t="s">
        <v>424</v>
      </c>
      <c r="S516" t="s">
        <v>839</v>
      </c>
      <c r="T516" t="s">
        <v>727</v>
      </c>
      <c r="U516">
        <v>9</v>
      </c>
      <c r="V516">
        <v>13</v>
      </c>
      <c r="W516">
        <v>6</v>
      </c>
      <c r="X516">
        <v>1</v>
      </c>
      <c r="Y516" t="s">
        <v>628</v>
      </c>
      <c r="Z516" t="s">
        <v>629</v>
      </c>
      <c r="AA516">
        <v>1935</v>
      </c>
      <c r="AB516">
        <v>7740</v>
      </c>
      <c r="AC516" t="s">
        <v>424</v>
      </c>
    </row>
    <row r="517" spans="1:29" x14ac:dyDescent="0.35">
      <c r="A517" t="s">
        <v>351</v>
      </c>
      <c r="B517" t="s">
        <v>352</v>
      </c>
      <c r="C517" t="s">
        <v>353</v>
      </c>
      <c r="D517">
        <v>3327374841</v>
      </c>
      <c r="E517" t="s">
        <v>354</v>
      </c>
      <c r="F517" t="s">
        <v>10</v>
      </c>
      <c r="G517">
        <v>514</v>
      </c>
      <c r="H517" t="s">
        <v>351</v>
      </c>
      <c r="I517">
        <v>24</v>
      </c>
      <c r="J517">
        <v>1</v>
      </c>
      <c r="K517" t="s">
        <v>1327</v>
      </c>
      <c r="L517" s="2">
        <v>44927</v>
      </c>
      <c r="M517" s="6">
        <v>0.41400462962962964</v>
      </c>
      <c r="N517" t="s">
        <v>1542</v>
      </c>
      <c r="O517" s="2">
        <v>44935</v>
      </c>
      <c r="P517" s="6">
        <v>0.74782407407407403</v>
      </c>
      <c r="Q517" t="s">
        <v>487</v>
      </c>
      <c r="R517" t="s">
        <v>405</v>
      </c>
      <c r="S517" t="s">
        <v>1002</v>
      </c>
      <c r="T517" t="s">
        <v>720</v>
      </c>
      <c r="U517">
        <v>9</v>
      </c>
      <c r="V517">
        <v>17</v>
      </c>
      <c r="W517">
        <v>8</v>
      </c>
      <c r="X517">
        <v>24</v>
      </c>
      <c r="Y517" t="s">
        <v>657</v>
      </c>
      <c r="Z517" t="s">
        <v>644</v>
      </c>
      <c r="AA517">
        <v>535</v>
      </c>
      <c r="AB517">
        <v>535</v>
      </c>
      <c r="AC517" t="s">
        <v>405</v>
      </c>
    </row>
    <row r="518" spans="1:29" x14ac:dyDescent="0.35">
      <c r="A518" t="s">
        <v>305</v>
      </c>
      <c r="B518" t="s">
        <v>306</v>
      </c>
      <c r="C518" t="s">
        <v>307</v>
      </c>
      <c r="D518">
        <v>3005266310</v>
      </c>
      <c r="E518" t="s">
        <v>308</v>
      </c>
      <c r="F518" t="s">
        <v>10</v>
      </c>
      <c r="G518">
        <v>515</v>
      </c>
      <c r="H518" t="s">
        <v>305</v>
      </c>
      <c r="I518">
        <v>14</v>
      </c>
      <c r="J518">
        <v>5</v>
      </c>
      <c r="K518" t="s">
        <v>1545</v>
      </c>
      <c r="L518" s="2">
        <v>45220</v>
      </c>
      <c r="M518" s="6">
        <v>0.97406250000000005</v>
      </c>
      <c r="N518" t="s">
        <v>1403</v>
      </c>
      <c r="O518" s="2">
        <v>45226</v>
      </c>
      <c r="P518" s="6">
        <v>0.62487268518518524</v>
      </c>
      <c r="Q518" t="s">
        <v>590</v>
      </c>
      <c r="R518" t="s">
        <v>405</v>
      </c>
      <c r="S518" t="s">
        <v>1006</v>
      </c>
      <c r="T518" t="s">
        <v>713</v>
      </c>
      <c r="U518">
        <v>23</v>
      </c>
      <c r="V518">
        <v>14</v>
      </c>
      <c r="W518">
        <v>6</v>
      </c>
      <c r="X518">
        <v>14</v>
      </c>
      <c r="Y518" t="s">
        <v>647</v>
      </c>
      <c r="Z518" t="s">
        <v>633</v>
      </c>
      <c r="AA518">
        <v>1915</v>
      </c>
      <c r="AB518">
        <v>9575</v>
      </c>
      <c r="AC518" t="s">
        <v>405</v>
      </c>
    </row>
    <row r="519" spans="1:29" x14ac:dyDescent="0.35">
      <c r="A519" t="s">
        <v>83</v>
      </c>
      <c r="B519" t="s">
        <v>84</v>
      </c>
      <c r="C519" t="s">
        <v>85</v>
      </c>
      <c r="D519">
        <v>1731643700</v>
      </c>
      <c r="E519" t="s">
        <v>86</v>
      </c>
      <c r="F519" t="s">
        <v>19</v>
      </c>
      <c r="G519">
        <v>516</v>
      </c>
      <c r="H519" t="s">
        <v>83</v>
      </c>
      <c r="I519">
        <v>22</v>
      </c>
      <c r="J519">
        <v>2</v>
      </c>
      <c r="K519" t="s">
        <v>1532</v>
      </c>
      <c r="L519" s="2">
        <v>45112</v>
      </c>
      <c r="M519" s="6">
        <v>0.87009259259259264</v>
      </c>
      <c r="N519" t="s">
        <v>1287</v>
      </c>
      <c r="O519" s="2">
        <v>45113</v>
      </c>
      <c r="P519" s="6">
        <v>4.6064814814814815E-2</v>
      </c>
      <c r="Q519" t="s">
        <v>300</v>
      </c>
      <c r="R519" t="s">
        <v>424</v>
      </c>
      <c r="S519" t="s">
        <v>998</v>
      </c>
      <c r="T519" t="s">
        <v>715</v>
      </c>
      <c r="U519">
        <v>20</v>
      </c>
      <c r="V519">
        <v>1</v>
      </c>
      <c r="W519">
        <v>1</v>
      </c>
      <c r="X519">
        <v>22</v>
      </c>
      <c r="Y519" t="s">
        <v>655</v>
      </c>
      <c r="Z519" t="s">
        <v>629</v>
      </c>
      <c r="AA519">
        <v>1639</v>
      </c>
      <c r="AB519">
        <v>3278</v>
      </c>
      <c r="AC519" t="s">
        <v>424</v>
      </c>
    </row>
    <row r="520" spans="1:29" x14ac:dyDescent="0.35">
      <c r="A520" t="s">
        <v>252</v>
      </c>
      <c r="B520" t="s">
        <v>253</v>
      </c>
      <c r="C520" t="s">
        <v>254</v>
      </c>
      <c r="D520">
        <v>916181058210</v>
      </c>
      <c r="E520" t="s">
        <v>255</v>
      </c>
      <c r="F520" t="s">
        <v>19</v>
      </c>
      <c r="G520">
        <v>517</v>
      </c>
      <c r="H520" t="s">
        <v>252</v>
      </c>
      <c r="I520">
        <v>60</v>
      </c>
      <c r="J520">
        <v>5</v>
      </c>
      <c r="K520" t="s">
        <v>1252</v>
      </c>
      <c r="L520" s="2">
        <v>45239</v>
      </c>
      <c r="M520" s="6">
        <v>4.2511574074074077E-2</v>
      </c>
      <c r="N520" t="s">
        <v>1488</v>
      </c>
      <c r="O520" s="2">
        <v>45247</v>
      </c>
      <c r="P520" s="6">
        <v>0.79508101851851853</v>
      </c>
      <c r="Q520" t="s">
        <v>296</v>
      </c>
      <c r="R520" t="s">
        <v>403</v>
      </c>
      <c r="S520" t="s">
        <v>948</v>
      </c>
      <c r="T520" t="s">
        <v>740</v>
      </c>
      <c r="U520">
        <v>1</v>
      </c>
      <c r="V520">
        <v>19</v>
      </c>
      <c r="W520">
        <v>8</v>
      </c>
      <c r="X520">
        <v>60</v>
      </c>
      <c r="Y520" t="s">
        <v>692</v>
      </c>
      <c r="Z520" t="s">
        <v>635</v>
      </c>
      <c r="AA520">
        <v>827</v>
      </c>
      <c r="AB520">
        <v>4135</v>
      </c>
      <c r="AC520" t="s">
        <v>403</v>
      </c>
    </row>
    <row r="521" spans="1:29" x14ac:dyDescent="0.35">
      <c r="A521" t="s">
        <v>182</v>
      </c>
      <c r="B521" t="s">
        <v>183</v>
      </c>
      <c r="C521" t="s">
        <v>184</v>
      </c>
      <c r="D521">
        <v>6789522856</v>
      </c>
      <c r="E521" t="s">
        <v>185</v>
      </c>
      <c r="F521" t="s">
        <v>10</v>
      </c>
      <c r="G521">
        <v>518</v>
      </c>
      <c r="H521" t="s">
        <v>182</v>
      </c>
      <c r="I521">
        <v>45</v>
      </c>
      <c r="J521">
        <v>3</v>
      </c>
      <c r="K521" t="s">
        <v>1295</v>
      </c>
      <c r="L521" s="2">
        <v>45025</v>
      </c>
      <c r="M521" s="6">
        <v>0.19908564814814814</v>
      </c>
      <c r="N521" t="s">
        <v>1276</v>
      </c>
      <c r="O521" s="2">
        <v>45031</v>
      </c>
      <c r="P521" s="6">
        <v>0.81997685185185187</v>
      </c>
      <c r="Q521" t="s">
        <v>323</v>
      </c>
      <c r="R521" t="s">
        <v>405</v>
      </c>
      <c r="S521" t="s">
        <v>997</v>
      </c>
      <c r="T521" t="s">
        <v>720</v>
      </c>
      <c r="U521">
        <v>4</v>
      </c>
      <c r="V521">
        <v>19</v>
      </c>
      <c r="W521">
        <v>6</v>
      </c>
      <c r="X521">
        <v>45</v>
      </c>
      <c r="Y521" t="s">
        <v>678</v>
      </c>
      <c r="Z521" t="s">
        <v>409</v>
      </c>
      <c r="AA521">
        <v>722</v>
      </c>
      <c r="AB521">
        <v>2166</v>
      </c>
      <c r="AC521" t="s">
        <v>405</v>
      </c>
    </row>
    <row r="522" spans="1:29" x14ac:dyDescent="0.35">
      <c r="A522" t="s">
        <v>59</v>
      </c>
      <c r="B522" t="s">
        <v>60</v>
      </c>
      <c r="C522" t="s">
        <v>61</v>
      </c>
      <c r="D522">
        <v>2717671919</v>
      </c>
      <c r="E522" t="s">
        <v>62</v>
      </c>
      <c r="F522" t="s">
        <v>10</v>
      </c>
      <c r="G522">
        <v>519</v>
      </c>
      <c r="H522" t="s">
        <v>59</v>
      </c>
      <c r="I522">
        <v>52</v>
      </c>
      <c r="J522">
        <v>4</v>
      </c>
      <c r="K522" t="s">
        <v>1383</v>
      </c>
      <c r="L522" s="2">
        <v>44964</v>
      </c>
      <c r="M522" s="6">
        <v>0.9657175925925926</v>
      </c>
      <c r="N522" t="s">
        <v>1356</v>
      </c>
      <c r="O522" s="2">
        <v>44972</v>
      </c>
      <c r="P522" s="6">
        <v>0.27800925925925923</v>
      </c>
      <c r="Q522" t="s">
        <v>563</v>
      </c>
      <c r="R522" t="s">
        <v>407</v>
      </c>
      <c r="S522" t="s">
        <v>712</v>
      </c>
      <c r="T522" t="s">
        <v>731</v>
      </c>
      <c r="U522">
        <v>23</v>
      </c>
      <c r="V522">
        <v>6</v>
      </c>
      <c r="W522">
        <v>8</v>
      </c>
      <c r="X522">
        <v>52</v>
      </c>
      <c r="Y522" t="s">
        <v>685</v>
      </c>
      <c r="Z522" t="s">
        <v>409</v>
      </c>
      <c r="AA522">
        <v>236</v>
      </c>
      <c r="AB522">
        <v>944</v>
      </c>
      <c r="AC522" t="s">
        <v>407</v>
      </c>
    </row>
    <row r="523" spans="1:29" x14ac:dyDescent="0.35">
      <c r="A523" t="s">
        <v>107</v>
      </c>
      <c r="B523" t="s">
        <v>108</v>
      </c>
      <c r="C523" t="s">
        <v>109</v>
      </c>
      <c r="D523">
        <v>918716483532</v>
      </c>
      <c r="E523" t="s">
        <v>110</v>
      </c>
      <c r="F523" t="s">
        <v>10</v>
      </c>
      <c r="G523">
        <v>520</v>
      </c>
      <c r="H523" t="s">
        <v>107</v>
      </c>
      <c r="I523">
        <v>14</v>
      </c>
      <c r="J523">
        <v>5</v>
      </c>
      <c r="K523" t="s">
        <v>1546</v>
      </c>
      <c r="L523" s="2">
        <v>45023</v>
      </c>
      <c r="M523" s="6">
        <v>0.19711805555555556</v>
      </c>
      <c r="N523" t="s">
        <v>1478</v>
      </c>
      <c r="O523" s="2">
        <v>45024</v>
      </c>
      <c r="P523" s="6">
        <v>0.34837962962962965</v>
      </c>
      <c r="Q523" t="s">
        <v>561</v>
      </c>
      <c r="R523" t="s">
        <v>405</v>
      </c>
      <c r="S523" t="s">
        <v>997</v>
      </c>
      <c r="T523" t="s">
        <v>717</v>
      </c>
      <c r="U523">
        <v>4</v>
      </c>
      <c r="V523">
        <v>8</v>
      </c>
      <c r="W523">
        <v>1</v>
      </c>
      <c r="X523">
        <v>14</v>
      </c>
      <c r="Y523" t="s">
        <v>647</v>
      </c>
      <c r="Z523" t="s">
        <v>633</v>
      </c>
      <c r="AA523">
        <v>1915</v>
      </c>
      <c r="AB523">
        <v>9575</v>
      </c>
      <c r="AC523" t="s">
        <v>405</v>
      </c>
    </row>
    <row r="524" spans="1:29" x14ac:dyDescent="0.35">
      <c r="A524" t="s">
        <v>244</v>
      </c>
      <c r="B524" t="s">
        <v>245</v>
      </c>
      <c r="C524" t="s">
        <v>246</v>
      </c>
      <c r="D524">
        <v>915915082470</v>
      </c>
      <c r="E524" t="s">
        <v>247</v>
      </c>
      <c r="F524" t="s">
        <v>19</v>
      </c>
      <c r="G524">
        <v>521</v>
      </c>
      <c r="H524" t="s">
        <v>244</v>
      </c>
      <c r="I524">
        <v>33</v>
      </c>
      <c r="J524">
        <v>5</v>
      </c>
      <c r="K524" t="s">
        <v>1349</v>
      </c>
      <c r="L524" s="2">
        <v>44961</v>
      </c>
      <c r="M524" s="6">
        <v>0.87519675925925922</v>
      </c>
      <c r="N524" t="s">
        <v>1262</v>
      </c>
      <c r="O524" s="2">
        <v>44965</v>
      </c>
      <c r="P524" s="6">
        <v>0.1032175925925926</v>
      </c>
      <c r="Q524" t="s">
        <v>117</v>
      </c>
      <c r="R524" t="s">
        <v>407</v>
      </c>
      <c r="S524" t="s">
        <v>712</v>
      </c>
      <c r="T524" t="s">
        <v>713</v>
      </c>
      <c r="U524">
        <v>21</v>
      </c>
      <c r="V524">
        <v>2</v>
      </c>
      <c r="W524">
        <v>4</v>
      </c>
      <c r="X524">
        <v>33</v>
      </c>
      <c r="Y524" t="s">
        <v>666</v>
      </c>
      <c r="Z524" t="s">
        <v>633</v>
      </c>
      <c r="AA524">
        <v>314</v>
      </c>
      <c r="AB524">
        <v>1570</v>
      </c>
      <c r="AC524" t="s">
        <v>407</v>
      </c>
    </row>
    <row r="525" spans="1:29" x14ac:dyDescent="0.35">
      <c r="A525" t="s">
        <v>48</v>
      </c>
      <c r="B525" t="s">
        <v>49</v>
      </c>
      <c r="C525" t="s">
        <v>50</v>
      </c>
      <c r="D525">
        <v>916173563562</v>
      </c>
      <c r="E525" t="s">
        <v>51</v>
      </c>
      <c r="F525" t="s">
        <v>10</v>
      </c>
      <c r="G525">
        <v>522</v>
      </c>
      <c r="H525" t="s">
        <v>48</v>
      </c>
      <c r="I525">
        <v>50</v>
      </c>
      <c r="J525">
        <v>3</v>
      </c>
      <c r="K525" t="s">
        <v>1332</v>
      </c>
      <c r="L525" s="2">
        <v>44984</v>
      </c>
      <c r="M525" s="6">
        <v>0.87810185185185186</v>
      </c>
      <c r="N525" t="s">
        <v>1317</v>
      </c>
      <c r="O525" s="2">
        <v>44993</v>
      </c>
      <c r="P525" s="6">
        <v>6.5856481481481488E-2</v>
      </c>
      <c r="Q525" t="s">
        <v>459</v>
      </c>
      <c r="R525" t="s">
        <v>414</v>
      </c>
      <c r="S525" t="s">
        <v>712</v>
      </c>
      <c r="T525" t="s">
        <v>727</v>
      </c>
      <c r="U525">
        <v>21</v>
      </c>
      <c r="V525">
        <v>1</v>
      </c>
      <c r="W525">
        <v>9</v>
      </c>
      <c r="X525">
        <v>50</v>
      </c>
      <c r="Y525" t="s">
        <v>683</v>
      </c>
      <c r="Z525" t="s">
        <v>631</v>
      </c>
      <c r="AA525">
        <v>422</v>
      </c>
      <c r="AB525">
        <v>1266</v>
      </c>
      <c r="AC525" t="s">
        <v>414</v>
      </c>
    </row>
    <row r="526" spans="1:29" x14ac:dyDescent="0.35">
      <c r="A526" t="s">
        <v>278</v>
      </c>
      <c r="B526" t="s">
        <v>279</v>
      </c>
      <c r="C526" t="s">
        <v>280</v>
      </c>
      <c r="D526">
        <v>8410472405</v>
      </c>
      <c r="E526" t="s">
        <v>281</v>
      </c>
      <c r="F526" t="s">
        <v>19</v>
      </c>
      <c r="G526">
        <v>523</v>
      </c>
      <c r="H526" t="s">
        <v>278</v>
      </c>
      <c r="I526">
        <v>30</v>
      </c>
      <c r="J526">
        <v>3</v>
      </c>
      <c r="K526" t="s">
        <v>1547</v>
      </c>
      <c r="L526" s="2">
        <v>45109</v>
      </c>
      <c r="M526" s="6">
        <v>0.56745370370370374</v>
      </c>
      <c r="N526" t="s">
        <v>1446</v>
      </c>
      <c r="O526" s="2">
        <v>45116</v>
      </c>
      <c r="P526" s="6">
        <v>0.65180555555555553</v>
      </c>
      <c r="Q526" t="s">
        <v>540</v>
      </c>
      <c r="R526" t="s">
        <v>401</v>
      </c>
      <c r="S526" t="s">
        <v>998</v>
      </c>
      <c r="T526" t="s">
        <v>720</v>
      </c>
      <c r="U526">
        <v>13</v>
      </c>
      <c r="V526">
        <v>15</v>
      </c>
      <c r="W526">
        <v>7</v>
      </c>
      <c r="X526">
        <v>30</v>
      </c>
      <c r="Y526" t="s">
        <v>663</v>
      </c>
      <c r="Z526" t="s">
        <v>633</v>
      </c>
      <c r="AA526">
        <v>751</v>
      </c>
      <c r="AB526">
        <v>2253</v>
      </c>
      <c r="AC526" t="s">
        <v>401</v>
      </c>
    </row>
    <row r="527" spans="1:29" x14ac:dyDescent="0.35">
      <c r="A527" t="s">
        <v>329</v>
      </c>
      <c r="B527" t="s">
        <v>330</v>
      </c>
      <c r="C527" t="s">
        <v>331</v>
      </c>
      <c r="D527">
        <v>912205603376</v>
      </c>
      <c r="E527" t="s">
        <v>332</v>
      </c>
      <c r="F527" t="s">
        <v>19</v>
      </c>
      <c r="G527">
        <v>524</v>
      </c>
      <c r="H527" t="s">
        <v>329</v>
      </c>
      <c r="I527">
        <v>45</v>
      </c>
      <c r="J527">
        <v>1</v>
      </c>
      <c r="K527" t="s">
        <v>1509</v>
      </c>
      <c r="L527" s="2">
        <v>45153</v>
      </c>
      <c r="M527" s="6">
        <v>0.57979166666666671</v>
      </c>
      <c r="N527" t="s">
        <v>1282</v>
      </c>
      <c r="O527" s="2">
        <v>45160</v>
      </c>
      <c r="P527" s="6">
        <v>0.52068287037037042</v>
      </c>
      <c r="Q527" t="s">
        <v>519</v>
      </c>
      <c r="R527" t="s">
        <v>405</v>
      </c>
      <c r="S527" t="s">
        <v>887</v>
      </c>
      <c r="T527" t="s">
        <v>731</v>
      </c>
      <c r="U527">
        <v>13</v>
      </c>
      <c r="V527">
        <v>12</v>
      </c>
      <c r="W527">
        <v>7</v>
      </c>
      <c r="X527">
        <v>45</v>
      </c>
      <c r="Y527" t="s">
        <v>678</v>
      </c>
      <c r="Z527" t="s">
        <v>409</v>
      </c>
      <c r="AA527">
        <v>722</v>
      </c>
      <c r="AB527">
        <v>722</v>
      </c>
      <c r="AC527" t="s">
        <v>405</v>
      </c>
    </row>
    <row r="528" spans="1:29" x14ac:dyDescent="0.35">
      <c r="A528" t="s">
        <v>135</v>
      </c>
      <c r="B528" t="s">
        <v>136</v>
      </c>
      <c r="C528" t="s">
        <v>137</v>
      </c>
      <c r="D528">
        <v>5713958095</v>
      </c>
      <c r="E528" t="s">
        <v>138</v>
      </c>
      <c r="F528" t="s">
        <v>10</v>
      </c>
      <c r="G528">
        <v>525</v>
      </c>
      <c r="H528" t="s">
        <v>135</v>
      </c>
      <c r="I528">
        <v>16</v>
      </c>
      <c r="J528">
        <v>2</v>
      </c>
      <c r="K528" t="s">
        <v>1300</v>
      </c>
      <c r="L528" s="2">
        <v>44987</v>
      </c>
      <c r="M528" s="6">
        <v>0.83759259259259256</v>
      </c>
      <c r="N528" t="s">
        <v>1318</v>
      </c>
      <c r="O528" s="2">
        <v>44996</v>
      </c>
      <c r="P528" s="6">
        <v>0.93234953703703705</v>
      </c>
      <c r="Q528" t="s">
        <v>591</v>
      </c>
      <c r="R528" t="s">
        <v>414</v>
      </c>
      <c r="S528" t="s">
        <v>839</v>
      </c>
      <c r="T528" t="s">
        <v>740</v>
      </c>
      <c r="U528">
        <v>20</v>
      </c>
      <c r="V528">
        <v>22</v>
      </c>
      <c r="W528">
        <v>9</v>
      </c>
      <c r="X528">
        <v>16</v>
      </c>
      <c r="Y528" t="s">
        <v>649</v>
      </c>
      <c r="Z528" t="s">
        <v>635</v>
      </c>
      <c r="AA528">
        <v>1721</v>
      </c>
      <c r="AB528">
        <v>3442</v>
      </c>
      <c r="AC528" t="s">
        <v>414</v>
      </c>
    </row>
    <row r="529" spans="1:29" x14ac:dyDescent="0.35">
      <c r="A529" t="s">
        <v>36</v>
      </c>
      <c r="B529" t="s">
        <v>37</v>
      </c>
      <c r="C529" t="s">
        <v>38</v>
      </c>
      <c r="D529">
        <v>7138085704</v>
      </c>
      <c r="E529" t="s">
        <v>39</v>
      </c>
      <c r="F529" t="s">
        <v>10</v>
      </c>
      <c r="G529">
        <v>526</v>
      </c>
      <c r="H529" t="s">
        <v>36</v>
      </c>
      <c r="I529">
        <v>13</v>
      </c>
      <c r="J529">
        <v>5</v>
      </c>
      <c r="K529" t="s">
        <v>1300</v>
      </c>
      <c r="L529" s="2">
        <v>44987</v>
      </c>
      <c r="M529" s="6">
        <v>0.25439814814814815</v>
      </c>
      <c r="N529" t="s">
        <v>1317</v>
      </c>
      <c r="O529" s="2">
        <v>44993</v>
      </c>
      <c r="P529" s="6">
        <v>6.6030092592592599E-2</v>
      </c>
      <c r="Q529" t="s">
        <v>533</v>
      </c>
      <c r="R529" t="s">
        <v>414</v>
      </c>
      <c r="S529" t="s">
        <v>839</v>
      </c>
      <c r="T529" t="s">
        <v>740</v>
      </c>
      <c r="U529">
        <v>6</v>
      </c>
      <c r="V529">
        <v>1</v>
      </c>
      <c r="W529">
        <v>6</v>
      </c>
      <c r="X529">
        <v>13</v>
      </c>
      <c r="Y529" t="s">
        <v>646</v>
      </c>
      <c r="Z529" t="s">
        <v>644</v>
      </c>
      <c r="AA529">
        <v>1141</v>
      </c>
      <c r="AB529">
        <v>5705</v>
      </c>
      <c r="AC529" t="s">
        <v>414</v>
      </c>
    </row>
    <row r="530" spans="1:29" x14ac:dyDescent="0.35">
      <c r="A530" t="s">
        <v>147</v>
      </c>
      <c r="B530" t="s">
        <v>148</v>
      </c>
      <c r="C530" t="s">
        <v>149</v>
      </c>
      <c r="D530">
        <v>918721850071</v>
      </c>
      <c r="E530" t="s">
        <v>150</v>
      </c>
      <c r="F530" t="s">
        <v>10</v>
      </c>
      <c r="G530">
        <v>527</v>
      </c>
      <c r="H530" t="s">
        <v>147</v>
      </c>
      <c r="I530">
        <v>33</v>
      </c>
      <c r="J530">
        <v>3</v>
      </c>
      <c r="K530" t="s">
        <v>1272</v>
      </c>
      <c r="L530" s="2">
        <v>44968</v>
      </c>
      <c r="M530" s="6">
        <v>0.53587962962962965</v>
      </c>
      <c r="N530" t="s">
        <v>1548</v>
      </c>
      <c r="O530" s="2">
        <v>44976</v>
      </c>
      <c r="P530" s="6">
        <v>0.66535879629629635</v>
      </c>
      <c r="Q530" t="s">
        <v>400</v>
      </c>
      <c r="R530" t="s">
        <v>407</v>
      </c>
      <c r="S530" t="s">
        <v>712</v>
      </c>
      <c r="T530" t="s">
        <v>713</v>
      </c>
      <c r="U530">
        <v>12</v>
      </c>
      <c r="V530">
        <v>15</v>
      </c>
      <c r="W530">
        <v>8</v>
      </c>
      <c r="X530">
        <v>33</v>
      </c>
      <c r="Y530" t="s">
        <v>666</v>
      </c>
      <c r="Z530" t="s">
        <v>633</v>
      </c>
      <c r="AA530">
        <v>314</v>
      </c>
      <c r="AB530">
        <v>942</v>
      </c>
      <c r="AC530" t="s">
        <v>407</v>
      </c>
    </row>
    <row r="531" spans="1:29" x14ac:dyDescent="0.35">
      <c r="A531" t="s">
        <v>6</v>
      </c>
      <c r="B531" t="s">
        <v>7</v>
      </c>
      <c r="C531" t="s">
        <v>8</v>
      </c>
      <c r="D531">
        <v>917193971454</v>
      </c>
      <c r="E531" t="s">
        <v>9</v>
      </c>
      <c r="F531" t="s">
        <v>10</v>
      </c>
      <c r="G531">
        <v>528</v>
      </c>
      <c r="H531" t="s">
        <v>6</v>
      </c>
      <c r="I531">
        <v>27</v>
      </c>
      <c r="J531">
        <v>3</v>
      </c>
      <c r="K531" t="s">
        <v>1362</v>
      </c>
      <c r="L531" s="2">
        <v>45165</v>
      </c>
      <c r="M531" s="6">
        <v>0.20921296296296296</v>
      </c>
      <c r="N531" t="s">
        <v>1283</v>
      </c>
      <c r="O531" s="2">
        <v>45168</v>
      </c>
      <c r="P531" s="6">
        <v>0.71091435185185181</v>
      </c>
      <c r="Q531" t="s">
        <v>534</v>
      </c>
      <c r="R531" t="s">
        <v>409</v>
      </c>
      <c r="S531" t="s">
        <v>887</v>
      </c>
      <c r="T531" t="s">
        <v>720</v>
      </c>
      <c r="U531">
        <v>5</v>
      </c>
      <c r="V531">
        <v>17</v>
      </c>
      <c r="W531">
        <v>3</v>
      </c>
      <c r="X531">
        <v>27</v>
      </c>
      <c r="Y531" t="s">
        <v>660</v>
      </c>
      <c r="Z531" t="s">
        <v>638</v>
      </c>
      <c r="AA531">
        <v>548</v>
      </c>
      <c r="AB531">
        <v>1644</v>
      </c>
      <c r="AC531" t="s">
        <v>409</v>
      </c>
    </row>
    <row r="532" spans="1:29" x14ac:dyDescent="0.35">
      <c r="A532" t="s">
        <v>55</v>
      </c>
      <c r="B532" t="s">
        <v>56</v>
      </c>
      <c r="C532" t="s">
        <v>57</v>
      </c>
      <c r="D532">
        <v>912112817503</v>
      </c>
      <c r="E532" t="s">
        <v>58</v>
      </c>
      <c r="F532" t="s">
        <v>10</v>
      </c>
      <c r="G532">
        <v>529</v>
      </c>
      <c r="H532" t="s">
        <v>55</v>
      </c>
      <c r="I532">
        <v>64</v>
      </c>
      <c r="J532">
        <v>2</v>
      </c>
      <c r="K532" t="s">
        <v>1366</v>
      </c>
      <c r="L532" s="2">
        <v>45163</v>
      </c>
      <c r="M532" s="6">
        <v>0.65796296296296297</v>
      </c>
      <c r="N532" t="s">
        <v>1279</v>
      </c>
      <c r="O532" s="2">
        <v>45166</v>
      </c>
      <c r="P532" s="6">
        <v>0.58701388888888884</v>
      </c>
      <c r="Q532" t="s">
        <v>42</v>
      </c>
      <c r="R532" t="s">
        <v>409</v>
      </c>
      <c r="S532" t="s">
        <v>887</v>
      </c>
      <c r="T532" t="s">
        <v>717</v>
      </c>
      <c r="U532">
        <v>15</v>
      </c>
      <c r="V532">
        <v>14</v>
      </c>
      <c r="W532">
        <v>3</v>
      </c>
      <c r="X532">
        <v>64</v>
      </c>
      <c r="Y532" t="s">
        <v>696</v>
      </c>
      <c r="Z532" t="s">
        <v>629</v>
      </c>
      <c r="AA532">
        <v>1878</v>
      </c>
      <c r="AB532">
        <v>3756</v>
      </c>
      <c r="AC532" t="s">
        <v>409</v>
      </c>
    </row>
    <row r="533" spans="1:29" x14ac:dyDescent="0.35">
      <c r="A533" t="s">
        <v>36</v>
      </c>
      <c r="B533" t="s">
        <v>37</v>
      </c>
      <c r="C533" t="s">
        <v>38</v>
      </c>
      <c r="D533">
        <v>7138085704</v>
      </c>
      <c r="E533" t="s">
        <v>39</v>
      </c>
      <c r="F533" t="s">
        <v>10</v>
      </c>
      <c r="G533">
        <v>530</v>
      </c>
      <c r="H533" t="s">
        <v>36</v>
      </c>
      <c r="I533">
        <v>5</v>
      </c>
      <c r="J533">
        <v>2</v>
      </c>
      <c r="K533" t="s">
        <v>1436</v>
      </c>
      <c r="L533" s="2">
        <v>45157</v>
      </c>
      <c r="M533" s="6">
        <v>0.44815972222222222</v>
      </c>
      <c r="N533" t="s">
        <v>1362</v>
      </c>
      <c r="O533" s="2">
        <v>45165</v>
      </c>
      <c r="P533" s="6">
        <v>1.6620370370370369E-2</v>
      </c>
      <c r="Q533" t="s">
        <v>228</v>
      </c>
      <c r="R533" t="s">
        <v>424</v>
      </c>
      <c r="S533" t="s">
        <v>887</v>
      </c>
      <c r="T533" t="s">
        <v>713</v>
      </c>
      <c r="U533">
        <v>10</v>
      </c>
      <c r="V533">
        <v>0</v>
      </c>
      <c r="W533">
        <v>8</v>
      </c>
      <c r="X533">
        <v>5</v>
      </c>
      <c r="Y533" t="s">
        <v>636</v>
      </c>
      <c r="Z533" t="s">
        <v>633</v>
      </c>
      <c r="AA533">
        <v>1444</v>
      </c>
      <c r="AB533">
        <v>2888</v>
      </c>
      <c r="AC533" t="s">
        <v>424</v>
      </c>
    </row>
    <row r="534" spans="1:29" x14ac:dyDescent="0.35">
      <c r="A534" t="s">
        <v>119</v>
      </c>
      <c r="B534" t="s">
        <v>120</v>
      </c>
      <c r="C534" t="s">
        <v>121</v>
      </c>
      <c r="D534">
        <v>912454360885</v>
      </c>
      <c r="E534" t="s">
        <v>122</v>
      </c>
      <c r="F534" t="s">
        <v>10</v>
      </c>
      <c r="G534">
        <v>531</v>
      </c>
      <c r="H534" t="s">
        <v>119</v>
      </c>
      <c r="I534">
        <v>28</v>
      </c>
      <c r="J534">
        <v>5</v>
      </c>
      <c r="K534" t="s">
        <v>1280</v>
      </c>
      <c r="L534" s="2">
        <v>45167</v>
      </c>
      <c r="M534" s="6">
        <v>0.56398148148148153</v>
      </c>
      <c r="N534" t="s">
        <v>1281</v>
      </c>
      <c r="O534" s="2">
        <v>45176</v>
      </c>
      <c r="P534" s="6">
        <v>0.36332175925925925</v>
      </c>
      <c r="Q534" t="s">
        <v>516</v>
      </c>
      <c r="R534" t="s">
        <v>409</v>
      </c>
      <c r="S534" t="s">
        <v>887</v>
      </c>
      <c r="T534" t="s">
        <v>731</v>
      </c>
      <c r="U534">
        <v>13</v>
      </c>
      <c r="V534">
        <v>8</v>
      </c>
      <c r="W534">
        <v>9</v>
      </c>
      <c r="X534">
        <v>28</v>
      </c>
      <c r="Y534" t="s">
        <v>661</v>
      </c>
      <c r="Z534" t="s">
        <v>635</v>
      </c>
      <c r="AA534">
        <v>1778</v>
      </c>
      <c r="AB534">
        <v>8890</v>
      </c>
      <c r="AC534" t="s">
        <v>409</v>
      </c>
    </row>
    <row r="535" spans="1:29" x14ac:dyDescent="0.35">
      <c r="A535" t="s">
        <v>147</v>
      </c>
      <c r="B535" t="s">
        <v>148</v>
      </c>
      <c r="C535" t="s">
        <v>149</v>
      </c>
      <c r="D535">
        <v>918721850071</v>
      </c>
      <c r="E535" t="s">
        <v>150</v>
      </c>
      <c r="F535" t="s">
        <v>10</v>
      </c>
      <c r="G535">
        <v>532</v>
      </c>
      <c r="H535" t="s">
        <v>147</v>
      </c>
      <c r="I535">
        <v>30</v>
      </c>
      <c r="J535">
        <v>5</v>
      </c>
      <c r="K535" t="s">
        <v>1290</v>
      </c>
      <c r="L535" s="2">
        <v>45171</v>
      </c>
      <c r="M535" s="6">
        <v>0.55909722222222225</v>
      </c>
      <c r="N535" t="s">
        <v>1466</v>
      </c>
      <c r="O535" s="2">
        <v>45179</v>
      </c>
      <c r="P535" s="6">
        <v>0.1216087962962963</v>
      </c>
      <c r="Q535" t="s">
        <v>215</v>
      </c>
      <c r="R535" t="s">
        <v>401</v>
      </c>
      <c r="S535" t="s">
        <v>1005</v>
      </c>
      <c r="T535" t="s">
        <v>713</v>
      </c>
      <c r="U535">
        <v>13</v>
      </c>
      <c r="V535">
        <v>2</v>
      </c>
      <c r="W535">
        <v>8</v>
      </c>
      <c r="X535">
        <v>30</v>
      </c>
      <c r="Y535" t="s">
        <v>663</v>
      </c>
      <c r="Z535" t="s">
        <v>633</v>
      </c>
      <c r="AA535">
        <v>751</v>
      </c>
      <c r="AB535">
        <v>3755</v>
      </c>
      <c r="AC535" t="s">
        <v>401</v>
      </c>
    </row>
    <row r="536" spans="1:29" x14ac:dyDescent="0.35">
      <c r="A536" t="s">
        <v>28</v>
      </c>
      <c r="B536" t="s">
        <v>29</v>
      </c>
      <c r="C536" t="s">
        <v>30</v>
      </c>
      <c r="D536">
        <v>919363577179</v>
      </c>
      <c r="E536" t="s">
        <v>31</v>
      </c>
      <c r="F536" t="s">
        <v>10</v>
      </c>
      <c r="G536">
        <v>533</v>
      </c>
      <c r="H536" t="s">
        <v>28</v>
      </c>
      <c r="I536">
        <v>14</v>
      </c>
      <c r="J536">
        <v>3</v>
      </c>
      <c r="K536" t="s">
        <v>1363</v>
      </c>
      <c r="L536" s="2">
        <v>45034</v>
      </c>
      <c r="M536" s="6">
        <v>0.30546296296296294</v>
      </c>
      <c r="N536" t="s">
        <v>1473</v>
      </c>
      <c r="O536" s="2">
        <v>45036</v>
      </c>
      <c r="P536" s="6">
        <v>0.73871527777777779</v>
      </c>
      <c r="Q536" t="s">
        <v>327</v>
      </c>
      <c r="R536" t="s">
        <v>405</v>
      </c>
      <c r="S536" t="s">
        <v>997</v>
      </c>
      <c r="T536" t="s">
        <v>731</v>
      </c>
      <c r="U536">
        <v>7</v>
      </c>
      <c r="V536">
        <v>17</v>
      </c>
      <c r="W536">
        <v>2</v>
      </c>
      <c r="X536">
        <v>14</v>
      </c>
      <c r="Y536" t="s">
        <v>647</v>
      </c>
      <c r="Z536" t="s">
        <v>633</v>
      </c>
      <c r="AA536">
        <v>1915</v>
      </c>
      <c r="AB536">
        <v>5745</v>
      </c>
      <c r="AC536" t="s">
        <v>405</v>
      </c>
    </row>
    <row r="537" spans="1:29" x14ac:dyDescent="0.35">
      <c r="A537" t="s">
        <v>241</v>
      </c>
      <c r="B537" t="s">
        <v>242</v>
      </c>
      <c r="C537" t="s">
        <v>101</v>
      </c>
      <c r="D537">
        <v>4318554567</v>
      </c>
      <c r="E537" t="s">
        <v>243</v>
      </c>
      <c r="F537" t="s">
        <v>10</v>
      </c>
      <c r="G537">
        <v>534</v>
      </c>
      <c r="H537" t="s">
        <v>241</v>
      </c>
      <c r="I537">
        <v>31</v>
      </c>
      <c r="J537">
        <v>2</v>
      </c>
      <c r="K537" t="s">
        <v>1506</v>
      </c>
      <c r="L537" s="2">
        <v>45257</v>
      </c>
      <c r="M537" s="6">
        <v>0.15296296296296297</v>
      </c>
      <c r="N537" t="s">
        <v>1537</v>
      </c>
      <c r="O537" s="2">
        <v>45264</v>
      </c>
      <c r="P537" s="6">
        <v>0.47403935185185186</v>
      </c>
      <c r="Q537" t="s">
        <v>520</v>
      </c>
      <c r="R537" t="s">
        <v>424</v>
      </c>
      <c r="S537" t="s">
        <v>948</v>
      </c>
      <c r="T537" t="s">
        <v>727</v>
      </c>
      <c r="U537">
        <v>3</v>
      </c>
      <c r="V537">
        <v>11</v>
      </c>
      <c r="W537">
        <v>7</v>
      </c>
      <c r="X537">
        <v>31</v>
      </c>
      <c r="Y537" t="s">
        <v>664</v>
      </c>
      <c r="Z537" t="s">
        <v>633</v>
      </c>
      <c r="AA537">
        <v>1804</v>
      </c>
      <c r="AB537">
        <v>3608</v>
      </c>
      <c r="AC537" t="s">
        <v>424</v>
      </c>
    </row>
    <row r="538" spans="1:29" x14ac:dyDescent="0.35">
      <c r="A538" t="s">
        <v>71</v>
      </c>
      <c r="B538" t="s">
        <v>72</v>
      </c>
      <c r="C538" t="s">
        <v>73</v>
      </c>
      <c r="D538">
        <v>912738556486</v>
      </c>
      <c r="E538" t="s">
        <v>74</v>
      </c>
      <c r="F538" t="s">
        <v>19</v>
      </c>
      <c r="G538">
        <v>535</v>
      </c>
      <c r="H538" t="s">
        <v>71</v>
      </c>
      <c r="I538">
        <v>25</v>
      </c>
      <c r="J538">
        <v>3</v>
      </c>
      <c r="K538" t="s">
        <v>1422</v>
      </c>
      <c r="L538" s="2">
        <v>45115</v>
      </c>
      <c r="M538" s="6">
        <v>0.91629629629629628</v>
      </c>
      <c r="N538" t="s">
        <v>1549</v>
      </c>
      <c r="O538" s="2">
        <v>45118</v>
      </c>
      <c r="P538" s="6">
        <v>0.27129629629629631</v>
      </c>
      <c r="Q538" t="s">
        <v>434</v>
      </c>
      <c r="R538" t="s">
        <v>401</v>
      </c>
      <c r="S538" t="s">
        <v>998</v>
      </c>
      <c r="T538" t="s">
        <v>713</v>
      </c>
      <c r="U538">
        <v>21</v>
      </c>
      <c r="V538">
        <v>6</v>
      </c>
      <c r="W538">
        <v>3</v>
      </c>
      <c r="X538">
        <v>25</v>
      </c>
      <c r="Y538" t="s">
        <v>658</v>
      </c>
      <c r="Z538" t="s">
        <v>631</v>
      </c>
      <c r="AA538">
        <v>1202</v>
      </c>
      <c r="AB538">
        <v>3606</v>
      </c>
      <c r="AC538" t="s">
        <v>401</v>
      </c>
    </row>
    <row r="539" spans="1:29" x14ac:dyDescent="0.35">
      <c r="A539" t="s">
        <v>194</v>
      </c>
      <c r="B539" t="s">
        <v>195</v>
      </c>
      <c r="C539" t="s">
        <v>196</v>
      </c>
      <c r="D539">
        <v>7979926231</v>
      </c>
      <c r="E539" t="s">
        <v>197</v>
      </c>
      <c r="F539" t="s">
        <v>19</v>
      </c>
      <c r="G539">
        <v>536</v>
      </c>
      <c r="H539" t="s">
        <v>194</v>
      </c>
      <c r="I539">
        <v>59</v>
      </c>
      <c r="J539">
        <v>3</v>
      </c>
      <c r="K539" t="s">
        <v>1366</v>
      </c>
      <c r="L539" s="2">
        <v>45163</v>
      </c>
      <c r="M539" s="6">
        <v>0.6353240740740741</v>
      </c>
      <c r="N539" t="s">
        <v>1283</v>
      </c>
      <c r="O539" s="2">
        <v>45168</v>
      </c>
      <c r="P539" s="6">
        <v>0.46747685185185184</v>
      </c>
      <c r="Q539" t="s">
        <v>207</v>
      </c>
      <c r="R539" t="s">
        <v>409</v>
      </c>
      <c r="S539" t="s">
        <v>887</v>
      </c>
      <c r="T539" t="s">
        <v>717</v>
      </c>
      <c r="U539">
        <v>15</v>
      </c>
      <c r="V539">
        <v>11</v>
      </c>
      <c r="W539">
        <v>5</v>
      </c>
      <c r="X539">
        <v>59</v>
      </c>
      <c r="Y539" t="s">
        <v>691</v>
      </c>
      <c r="Z539" t="s">
        <v>638</v>
      </c>
      <c r="AA539">
        <v>811</v>
      </c>
      <c r="AB539">
        <v>2433</v>
      </c>
      <c r="AC539" t="s">
        <v>409</v>
      </c>
    </row>
    <row r="540" spans="1:29" x14ac:dyDescent="0.35">
      <c r="A540" t="s">
        <v>252</v>
      </c>
      <c r="B540" t="s">
        <v>253</v>
      </c>
      <c r="C540" t="s">
        <v>254</v>
      </c>
      <c r="D540">
        <v>916181058210</v>
      </c>
      <c r="E540" t="s">
        <v>255</v>
      </c>
      <c r="F540" t="s">
        <v>19</v>
      </c>
      <c r="G540">
        <v>537</v>
      </c>
      <c r="H540" t="s">
        <v>252</v>
      </c>
      <c r="I540">
        <v>42</v>
      </c>
      <c r="J540">
        <v>3</v>
      </c>
      <c r="K540" t="s">
        <v>1433</v>
      </c>
      <c r="L540" s="2">
        <v>45216</v>
      </c>
      <c r="M540" s="6">
        <v>0.26347222222222222</v>
      </c>
      <c r="N540" t="s">
        <v>1476</v>
      </c>
      <c r="O540" s="2">
        <v>45224</v>
      </c>
      <c r="P540" s="6">
        <v>0.13134259259259259</v>
      </c>
      <c r="Q540" t="s">
        <v>532</v>
      </c>
      <c r="R540" t="s">
        <v>424</v>
      </c>
      <c r="S540" t="s">
        <v>1006</v>
      </c>
      <c r="T540" t="s">
        <v>731</v>
      </c>
      <c r="U540">
        <v>6</v>
      </c>
      <c r="V540">
        <v>3</v>
      </c>
      <c r="W540">
        <v>8</v>
      </c>
      <c r="X540">
        <v>42</v>
      </c>
      <c r="Y540" t="s">
        <v>675</v>
      </c>
      <c r="Z540" t="s">
        <v>635</v>
      </c>
      <c r="AA540">
        <v>1744</v>
      </c>
      <c r="AB540">
        <v>5232</v>
      </c>
      <c r="AC540" t="s">
        <v>424</v>
      </c>
    </row>
    <row r="541" spans="1:29" x14ac:dyDescent="0.35">
      <c r="A541" t="s">
        <v>378</v>
      </c>
      <c r="B541" t="s">
        <v>379</v>
      </c>
      <c r="C541" t="s">
        <v>380</v>
      </c>
      <c r="D541">
        <v>456900126</v>
      </c>
      <c r="E541" t="s">
        <v>381</v>
      </c>
      <c r="F541" t="s">
        <v>10</v>
      </c>
      <c r="G541">
        <v>538</v>
      </c>
      <c r="H541" t="s">
        <v>378</v>
      </c>
      <c r="I541">
        <v>24</v>
      </c>
      <c r="J541">
        <v>5</v>
      </c>
      <c r="K541" t="s">
        <v>1550</v>
      </c>
      <c r="L541" s="2">
        <v>45064</v>
      </c>
      <c r="M541" s="6">
        <v>0.54798611111111106</v>
      </c>
      <c r="N541" t="s">
        <v>1511</v>
      </c>
      <c r="O541" s="2">
        <v>45065</v>
      </c>
      <c r="P541" s="6">
        <v>0.94185185185185183</v>
      </c>
      <c r="Q541" t="s">
        <v>562</v>
      </c>
      <c r="R541" t="s">
        <v>405</v>
      </c>
      <c r="S541" t="s">
        <v>999</v>
      </c>
      <c r="T541" t="s">
        <v>740</v>
      </c>
      <c r="U541">
        <v>13</v>
      </c>
      <c r="V541">
        <v>22</v>
      </c>
      <c r="W541">
        <v>1</v>
      </c>
      <c r="X541">
        <v>24</v>
      </c>
      <c r="Y541" t="s">
        <v>657</v>
      </c>
      <c r="Z541" t="s">
        <v>644</v>
      </c>
      <c r="AA541">
        <v>535</v>
      </c>
      <c r="AB541">
        <v>2675</v>
      </c>
      <c r="AC541" t="s">
        <v>405</v>
      </c>
    </row>
    <row r="542" spans="1:29" x14ac:dyDescent="0.35">
      <c r="A542" t="s">
        <v>223</v>
      </c>
      <c r="B542" t="s">
        <v>224</v>
      </c>
      <c r="C542" t="s">
        <v>121</v>
      </c>
      <c r="D542">
        <v>9732644810</v>
      </c>
      <c r="E542" t="s">
        <v>225</v>
      </c>
      <c r="F542" t="s">
        <v>19</v>
      </c>
      <c r="G542">
        <v>539</v>
      </c>
      <c r="H542" t="s">
        <v>223</v>
      </c>
      <c r="I542">
        <v>20</v>
      </c>
      <c r="J542">
        <v>3</v>
      </c>
      <c r="K542" t="s">
        <v>1551</v>
      </c>
      <c r="L542" s="2">
        <v>45086</v>
      </c>
      <c r="M542" s="6">
        <v>0.65229166666666671</v>
      </c>
      <c r="N542" t="s">
        <v>1457</v>
      </c>
      <c r="O542" s="2">
        <v>45093</v>
      </c>
      <c r="P542" s="6">
        <v>0.5951967592592593</v>
      </c>
      <c r="Q542" t="s">
        <v>592</v>
      </c>
      <c r="R542" t="s">
        <v>401</v>
      </c>
      <c r="S542" t="s">
        <v>1000</v>
      </c>
      <c r="T542" t="s">
        <v>717</v>
      </c>
      <c r="U542">
        <v>15</v>
      </c>
      <c r="V542">
        <v>14</v>
      </c>
      <c r="W542">
        <v>7</v>
      </c>
      <c r="X542">
        <v>20</v>
      </c>
      <c r="Y542" t="s">
        <v>653</v>
      </c>
      <c r="Z542" t="s">
        <v>633</v>
      </c>
      <c r="AA542">
        <v>697</v>
      </c>
      <c r="AB542">
        <v>2091</v>
      </c>
      <c r="AC542" t="s">
        <v>401</v>
      </c>
    </row>
    <row r="543" spans="1:29" x14ac:dyDescent="0.35">
      <c r="A543" t="s">
        <v>321</v>
      </c>
      <c r="B543" t="s">
        <v>322</v>
      </c>
      <c r="C543" t="s">
        <v>323</v>
      </c>
      <c r="D543">
        <v>813770782</v>
      </c>
      <c r="E543" t="s">
        <v>324</v>
      </c>
      <c r="F543" t="s">
        <v>10</v>
      </c>
      <c r="G543">
        <v>540</v>
      </c>
      <c r="H543" t="s">
        <v>321</v>
      </c>
      <c r="I543">
        <v>22</v>
      </c>
      <c r="J543">
        <v>4</v>
      </c>
      <c r="K543" t="s">
        <v>1426</v>
      </c>
      <c r="L543" s="2">
        <v>45175</v>
      </c>
      <c r="M543" s="6">
        <v>0.79693287037037042</v>
      </c>
      <c r="N543" t="s">
        <v>1397</v>
      </c>
      <c r="O543" s="2">
        <v>45178</v>
      </c>
      <c r="P543" s="6">
        <v>5.9722222222222225E-2</v>
      </c>
      <c r="Q543" t="s">
        <v>593</v>
      </c>
      <c r="R543" t="s">
        <v>424</v>
      </c>
      <c r="S543" t="s">
        <v>1005</v>
      </c>
      <c r="T543" t="s">
        <v>715</v>
      </c>
      <c r="U543">
        <v>19</v>
      </c>
      <c r="V543">
        <v>1</v>
      </c>
      <c r="W543">
        <v>3</v>
      </c>
      <c r="X543">
        <v>22</v>
      </c>
      <c r="Y543" t="s">
        <v>655</v>
      </c>
      <c r="Z543" t="s">
        <v>629</v>
      </c>
      <c r="AA543">
        <v>1639</v>
      </c>
      <c r="AB543">
        <v>6556</v>
      </c>
      <c r="AC543" t="s">
        <v>424</v>
      </c>
    </row>
    <row r="544" spans="1:29" x14ac:dyDescent="0.35">
      <c r="A544" t="s">
        <v>32</v>
      </c>
      <c r="B544" t="s">
        <v>33</v>
      </c>
      <c r="C544" t="s">
        <v>34</v>
      </c>
      <c r="D544">
        <v>918576675504</v>
      </c>
      <c r="E544" t="s">
        <v>35</v>
      </c>
      <c r="F544" t="s">
        <v>19</v>
      </c>
      <c r="G544">
        <v>541</v>
      </c>
      <c r="H544" t="s">
        <v>32</v>
      </c>
      <c r="I544">
        <v>24</v>
      </c>
      <c r="J544">
        <v>3</v>
      </c>
      <c r="K544" t="s">
        <v>1251</v>
      </c>
      <c r="L544" s="2">
        <v>45243</v>
      </c>
      <c r="M544" s="6">
        <v>0.24385416666666668</v>
      </c>
      <c r="N544" t="s">
        <v>1253</v>
      </c>
      <c r="O544" s="2">
        <v>45246</v>
      </c>
      <c r="P544" s="6">
        <v>0.95594907407407403</v>
      </c>
      <c r="Q544" t="s">
        <v>129</v>
      </c>
      <c r="R544" t="s">
        <v>405</v>
      </c>
      <c r="S544" t="s">
        <v>948</v>
      </c>
      <c r="T544" t="s">
        <v>727</v>
      </c>
      <c r="U544">
        <v>5</v>
      </c>
      <c r="V544">
        <v>22</v>
      </c>
      <c r="W544">
        <v>3</v>
      </c>
      <c r="X544">
        <v>24</v>
      </c>
      <c r="Y544" t="s">
        <v>657</v>
      </c>
      <c r="Z544" t="s">
        <v>644</v>
      </c>
      <c r="AA544">
        <v>535</v>
      </c>
      <c r="AB544">
        <v>1605</v>
      </c>
      <c r="AC544" t="s">
        <v>405</v>
      </c>
    </row>
    <row r="545" spans="1:29" x14ac:dyDescent="0.35">
      <c r="A545" t="s">
        <v>205</v>
      </c>
      <c r="B545" t="s">
        <v>206</v>
      </c>
      <c r="C545" t="s">
        <v>207</v>
      </c>
      <c r="D545">
        <v>911200621501</v>
      </c>
      <c r="E545" t="s">
        <v>208</v>
      </c>
      <c r="F545" t="s">
        <v>10</v>
      </c>
      <c r="G545">
        <v>542</v>
      </c>
      <c r="H545" t="s">
        <v>205</v>
      </c>
      <c r="I545">
        <v>54</v>
      </c>
      <c r="J545">
        <v>5</v>
      </c>
      <c r="K545" t="s">
        <v>1468</v>
      </c>
      <c r="L545" s="2">
        <v>45114</v>
      </c>
      <c r="M545" s="6">
        <v>0.82037037037037042</v>
      </c>
      <c r="N545" t="s">
        <v>1305</v>
      </c>
      <c r="O545" s="2">
        <v>45119</v>
      </c>
      <c r="P545" s="6">
        <v>0.41125</v>
      </c>
      <c r="Q545" t="s">
        <v>239</v>
      </c>
      <c r="R545" t="s">
        <v>401</v>
      </c>
      <c r="S545" t="s">
        <v>998</v>
      </c>
      <c r="T545" t="s">
        <v>717</v>
      </c>
      <c r="U545">
        <v>19</v>
      </c>
      <c r="V545">
        <v>9</v>
      </c>
      <c r="W545">
        <v>5</v>
      </c>
      <c r="X545">
        <v>54</v>
      </c>
      <c r="Y545" t="s">
        <v>687</v>
      </c>
      <c r="Z545" t="s">
        <v>638</v>
      </c>
      <c r="AA545">
        <v>1236</v>
      </c>
      <c r="AB545">
        <v>6180</v>
      </c>
      <c r="AC545" t="s">
        <v>401</v>
      </c>
    </row>
    <row r="546" spans="1:29" x14ac:dyDescent="0.35">
      <c r="A546" t="s">
        <v>95</v>
      </c>
      <c r="B546" t="s">
        <v>96</v>
      </c>
      <c r="C546" t="s">
        <v>97</v>
      </c>
      <c r="D546">
        <v>7196287267</v>
      </c>
      <c r="E546" t="s">
        <v>98</v>
      </c>
      <c r="F546" t="s">
        <v>19</v>
      </c>
      <c r="G546">
        <v>543</v>
      </c>
      <c r="H546" t="s">
        <v>95</v>
      </c>
      <c r="I546">
        <v>51</v>
      </c>
      <c r="J546">
        <v>4</v>
      </c>
      <c r="K546" t="s">
        <v>1330</v>
      </c>
      <c r="L546" s="2">
        <v>44969</v>
      </c>
      <c r="M546" s="6">
        <v>0.91053240740740737</v>
      </c>
      <c r="N546" t="s">
        <v>1392</v>
      </c>
      <c r="O546" s="2">
        <v>44974</v>
      </c>
      <c r="P546" s="6">
        <v>0.49524305555555553</v>
      </c>
      <c r="Q546" t="s">
        <v>567</v>
      </c>
      <c r="R546" t="s">
        <v>424</v>
      </c>
      <c r="S546" t="s">
        <v>712</v>
      </c>
      <c r="T546" t="s">
        <v>720</v>
      </c>
      <c r="U546">
        <v>21</v>
      </c>
      <c r="V546">
        <v>11</v>
      </c>
      <c r="W546">
        <v>5</v>
      </c>
      <c r="X546">
        <v>51</v>
      </c>
      <c r="Y546" t="s">
        <v>684</v>
      </c>
      <c r="Z546" t="s">
        <v>629</v>
      </c>
      <c r="AA546">
        <v>1084</v>
      </c>
      <c r="AB546">
        <v>4336</v>
      </c>
      <c r="AC546" t="s">
        <v>424</v>
      </c>
    </row>
    <row r="547" spans="1:29" x14ac:dyDescent="0.35">
      <c r="A547" t="s">
        <v>123</v>
      </c>
      <c r="B547" t="s">
        <v>124</v>
      </c>
      <c r="C547" t="s">
        <v>125</v>
      </c>
      <c r="D547">
        <v>9972300876</v>
      </c>
      <c r="E547" t="s">
        <v>126</v>
      </c>
      <c r="F547" t="s">
        <v>19</v>
      </c>
      <c r="G547">
        <v>544</v>
      </c>
      <c r="H547" t="s">
        <v>123</v>
      </c>
      <c r="I547">
        <v>29</v>
      </c>
      <c r="J547">
        <v>2</v>
      </c>
      <c r="K547" t="s">
        <v>1379</v>
      </c>
      <c r="L547" s="2">
        <v>44986</v>
      </c>
      <c r="M547" s="6">
        <v>0.10548611111111111</v>
      </c>
      <c r="N547" t="s">
        <v>1318</v>
      </c>
      <c r="O547" s="2">
        <v>44996</v>
      </c>
      <c r="P547" s="6">
        <v>0.39851851851851849</v>
      </c>
      <c r="Q547" t="s">
        <v>413</v>
      </c>
      <c r="R547" t="s">
        <v>414</v>
      </c>
      <c r="S547" t="s">
        <v>839</v>
      </c>
      <c r="T547" t="s">
        <v>715</v>
      </c>
      <c r="U547">
        <v>2</v>
      </c>
      <c r="V547">
        <v>9</v>
      </c>
      <c r="W547">
        <v>10</v>
      </c>
      <c r="X547">
        <v>29</v>
      </c>
      <c r="Y547" t="s">
        <v>662</v>
      </c>
      <c r="Z547" t="s">
        <v>633</v>
      </c>
      <c r="AA547">
        <v>1252</v>
      </c>
      <c r="AB547">
        <v>2504</v>
      </c>
      <c r="AC547" t="s">
        <v>414</v>
      </c>
    </row>
    <row r="548" spans="1:29" x14ac:dyDescent="0.35">
      <c r="A548" t="s">
        <v>325</v>
      </c>
      <c r="B548" t="s">
        <v>326</v>
      </c>
      <c r="C548" t="s">
        <v>327</v>
      </c>
      <c r="D548">
        <v>912690208110</v>
      </c>
      <c r="E548" t="s">
        <v>328</v>
      </c>
      <c r="F548" t="s">
        <v>19</v>
      </c>
      <c r="G548">
        <v>545</v>
      </c>
      <c r="H548" t="s">
        <v>325</v>
      </c>
      <c r="I548">
        <v>9</v>
      </c>
      <c r="J548">
        <v>5</v>
      </c>
      <c r="K548" t="s">
        <v>1278</v>
      </c>
      <c r="L548" s="2">
        <v>45158</v>
      </c>
      <c r="M548" s="6">
        <v>7.9768518518518516E-2</v>
      </c>
      <c r="N548" t="s">
        <v>1284</v>
      </c>
      <c r="O548" s="2">
        <v>45164</v>
      </c>
      <c r="P548" s="6">
        <v>0.33841435185185187</v>
      </c>
      <c r="Q548" t="s">
        <v>319</v>
      </c>
      <c r="R548" t="s">
        <v>409</v>
      </c>
      <c r="S548" t="s">
        <v>887</v>
      </c>
      <c r="T548" t="s">
        <v>720</v>
      </c>
      <c r="U548">
        <v>1</v>
      </c>
      <c r="V548">
        <v>8</v>
      </c>
      <c r="W548">
        <v>6</v>
      </c>
      <c r="X548">
        <v>9</v>
      </c>
      <c r="Y548" t="s">
        <v>641</v>
      </c>
      <c r="Z548" t="s">
        <v>633</v>
      </c>
      <c r="AA548">
        <v>1605</v>
      </c>
      <c r="AB548">
        <v>8025</v>
      </c>
      <c r="AC548" t="s">
        <v>409</v>
      </c>
    </row>
    <row r="549" spans="1:29" x14ac:dyDescent="0.35">
      <c r="A549" t="s">
        <v>252</v>
      </c>
      <c r="B549" t="s">
        <v>253</v>
      </c>
      <c r="C549" t="s">
        <v>254</v>
      </c>
      <c r="D549">
        <v>916181058210</v>
      </c>
      <c r="E549" t="s">
        <v>255</v>
      </c>
      <c r="F549" t="s">
        <v>19</v>
      </c>
      <c r="G549">
        <v>546</v>
      </c>
      <c r="H549" t="s">
        <v>252</v>
      </c>
      <c r="I549">
        <v>25</v>
      </c>
      <c r="J549">
        <v>3</v>
      </c>
      <c r="K549" t="s">
        <v>1494</v>
      </c>
      <c r="L549" s="2">
        <v>44959</v>
      </c>
      <c r="M549" s="6">
        <v>0.92005787037037035</v>
      </c>
      <c r="N549" t="s">
        <v>1272</v>
      </c>
      <c r="O549" s="2">
        <v>44968</v>
      </c>
      <c r="P549" s="6">
        <v>0.41674768518518518</v>
      </c>
      <c r="Q549" t="s">
        <v>594</v>
      </c>
      <c r="R549" t="s">
        <v>401</v>
      </c>
      <c r="S549" t="s">
        <v>712</v>
      </c>
      <c r="T549" t="s">
        <v>740</v>
      </c>
      <c r="U549">
        <v>22</v>
      </c>
      <c r="V549">
        <v>10</v>
      </c>
      <c r="W549">
        <v>9</v>
      </c>
      <c r="X549">
        <v>25</v>
      </c>
      <c r="Y549" t="s">
        <v>658</v>
      </c>
      <c r="Z549" t="s">
        <v>631</v>
      </c>
      <c r="AA549">
        <v>1202</v>
      </c>
      <c r="AB549">
        <v>3606</v>
      </c>
      <c r="AC549" t="s">
        <v>401</v>
      </c>
    </row>
    <row r="550" spans="1:29" x14ac:dyDescent="0.35">
      <c r="A550" t="s">
        <v>344</v>
      </c>
      <c r="B550" t="s">
        <v>345</v>
      </c>
      <c r="C550" t="s">
        <v>702</v>
      </c>
      <c r="D550">
        <v>919113488461</v>
      </c>
      <c r="E550" t="s">
        <v>346</v>
      </c>
      <c r="F550" t="s">
        <v>10</v>
      </c>
      <c r="G550">
        <v>547</v>
      </c>
      <c r="H550" t="s">
        <v>344</v>
      </c>
      <c r="I550">
        <v>30</v>
      </c>
      <c r="J550">
        <v>5</v>
      </c>
      <c r="K550" t="s">
        <v>1552</v>
      </c>
      <c r="L550" s="2">
        <v>44936</v>
      </c>
      <c r="M550" s="6">
        <v>0.10430555555555555</v>
      </c>
      <c r="N550" t="s">
        <v>1553</v>
      </c>
      <c r="O550" s="2">
        <v>44945</v>
      </c>
      <c r="P550" s="6">
        <v>0.58103009259259264</v>
      </c>
      <c r="Q550" t="s">
        <v>444</v>
      </c>
      <c r="R550" t="s">
        <v>401</v>
      </c>
      <c r="S550" t="s">
        <v>1002</v>
      </c>
      <c r="T550" t="s">
        <v>731</v>
      </c>
      <c r="U550">
        <v>2</v>
      </c>
      <c r="V550">
        <v>13</v>
      </c>
      <c r="W550">
        <v>9</v>
      </c>
      <c r="X550">
        <v>30</v>
      </c>
      <c r="Y550" t="s">
        <v>663</v>
      </c>
      <c r="Z550" t="s">
        <v>633</v>
      </c>
      <c r="AA550">
        <v>751</v>
      </c>
      <c r="AB550">
        <v>3755</v>
      </c>
      <c r="AC550" t="s">
        <v>401</v>
      </c>
    </row>
    <row r="551" spans="1:29" x14ac:dyDescent="0.35">
      <c r="A551" t="s">
        <v>52</v>
      </c>
      <c r="B551" t="s">
        <v>53</v>
      </c>
      <c r="C551" t="s">
        <v>17</v>
      </c>
      <c r="D551">
        <v>919921125624</v>
      </c>
      <c r="E551" t="s">
        <v>54</v>
      </c>
      <c r="F551" t="s">
        <v>19</v>
      </c>
      <c r="G551">
        <v>548</v>
      </c>
      <c r="H551" t="s">
        <v>52</v>
      </c>
      <c r="I551">
        <v>25</v>
      </c>
      <c r="J551">
        <v>2</v>
      </c>
      <c r="K551" t="s">
        <v>1378</v>
      </c>
      <c r="L551" s="2">
        <v>44978</v>
      </c>
      <c r="M551" s="6">
        <v>0.52280092592592597</v>
      </c>
      <c r="N551" t="s">
        <v>1368</v>
      </c>
      <c r="O551" s="2">
        <v>44979</v>
      </c>
      <c r="P551" s="6">
        <v>0.82481481481481478</v>
      </c>
      <c r="Q551" t="s">
        <v>470</v>
      </c>
      <c r="R551" t="s">
        <v>401</v>
      </c>
      <c r="S551" t="s">
        <v>712</v>
      </c>
      <c r="T551" t="s">
        <v>731</v>
      </c>
      <c r="U551">
        <v>12</v>
      </c>
      <c r="V551">
        <v>19</v>
      </c>
      <c r="W551">
        <v>1</v>
      </c>
      <c r="X551">
        <v>25</v>
      </c>
      <c r="Y551" t="s">
        <v>658</v>
      </c>
      <c r="Z551" t="s">
        <v>631</v>
      </c>
      <c r="AA551">
        <v>1202</v>
      </c>
      <c r="AB551">
        <v>2404</v>
      </c>
      <c r="AC551" t="s">
        <v>401</v>
      </c>
    </row>
    <row r="552" spans="1:29" x14ac:dyDescent="0.35">
      <c r="A552" t="s">
        <v>87</v>
      </c>
      <c r="B552" t="s">
        <v>88</v>
      </c>
      <c r="C552" t="s">
        <v>89</v>
      </c>
      <c r="D552">
        <v>915555408563</v>
      </c>
      <c r="E552" t="s">
        <v>90</v>
      </c>
      <c r="F552" t="s">
        <v>19</v>
      </c>
      <c r="G552">
        <v>549</v>
      </c>
      <c r="H552" t="s">
        <v>87</v>
      </c>
      <c r="I552">
        <v>64</v>
      </c>
      <c r="J552">
        <v>1</v>
      </c>
      <c r="K552" t="s">
        <v>1282</v>
      </c>
      <c r="L552" s="2">
        <v>45160</v>
      </c>
      <c r="M552" s="6">
        <v>0.81230324074074078</v>
      </c>
      <c r="N552" t="s">
        <v>1342</v>
      </c>
      <c r="O552" s="2">
        <v>45170</v>
      </c>
      <c r="P552" s="6">
        <v>0.10358796296296297</v>
      </c>
      <c r="Q552" t="s">
        <v>542</v>
      </c>
      <c r="R552" t="s">
        <v>409</v>
      </c>
      <c r="S552" t="s">
        <v>887</v>
      </c>
      <c r="T552" t="s">
        <v>731</v>
      </c>
      <c r="U552">
        <v>19</v>
      </c>
      <c r="V552">
        <v>2</v>
      </c>
      <c r="W552">
        <v>10</v>
      </c>
      <c r="X552">
        <v>64</v>
      </c>
      <c r="Y552" t="s">
        <v>696</v>
      </c>
      <c r="Z552" t="s">
        <v>629</v>
      </c>
      <c r="AA552">
        <v>1878</v>
      </c>
      <c r="AB552">
        <v>1878</v>
      </c>
      <c r="AC552" t="s">
        <v>409</v>
      </c>
    </row>
    <row r="553" spans="1:29" x14ac:dyDescent="0.35">
      <c r="A553" t="s">
        <v>95</v>
      </c>
      <c r="B553" t="s">
        <v>96</v>
      </c>
      <c r="C553" t="s">
        <v>97</v>
      </c>
      <c r="D553">
        <v>7196287267</v>
      </c>
      <c r="E553" t="s">
        <v>98</v>
      </c>
      <c r="F553" t="s">
        <v>19</v>
      </c>
      <c r="G553">
        <v>550</v>
      </c>
      <c r="H553" t="s">
        <v>95</v>
      </c>
      <c r="I553">
        <v>29</v>
      </c>
      <c r="J553">
        <v>5</v>
      </c>
      <c r="K553" t="s">
        <v>1332</v>
      </c>
      <c r="L553" s="2">
        <v>44984</v>
      </c>
      <c r="M553" s="6">
        <v>0.81125000000000003</v>
      </c>
      <c r="N553" t="s">
        <v>1245</v>
      </c>
      <c r="O553" s="2">
        <v>44990</v>
      </c>
      <c r="P553" s="6">
        <v>0.71086805555555554</v>
      </c>
      <c r="Q553" t="s">
        <v>595</v>
      </c>
      <c r="R553" t="s">
        <v>414</v>
      </c>
      <c r="S553" t="s">
        <v>712</v>
      </c>
      <c r="T553" t="s">
        <v>727</v>
      </c>
      <c r="U553">
        <v>19</v>
      </c>
      <c r="V553">
        <v>17</v>
      </c>
      <c r="W553">
        <v>6</v>
      </c>
      <c r="X553">
        <v>29</v>
      </c>
      <c r="Y553" t="s">
        <v>662</v>
      </c>
      <c r="Z553" t="s">
        <v>633</v>
      </c>
      <c r="AA553">
        <v>1252</v>
      </c>
      <c r="AB553">
        <v>6260</v>
      </c>
      <c r="AC553" t="s">
        <v>414</v>
      </c>
    </row>
    <row r="554" spans="1:29" x14ac:dyDescent="0.35">
      <c r="A554" t="s">
        <v>344</v>
      </c>
      <c r="B554" t="s">
        <v>345</v>
      </c>
      <c r="C554" t="s">
        <v>702</v>
      </c>
      <c r="D554">
        <v>919113488461</v>
      </c>
      <c r="E554" t="s">
        <v>346</v>
      </c>
      <c r="F554" t="s">
        <v>10</v>
      </c>
      <c r="G554">
        <v>551</v>
      </c>
      <c r="H554" t="s">
        <v>344</v>
      </c>
      <c r="I554">
        <v>67</v>
      </c>
      <c r="J554">
        <v>1</v>
      </c>
      <c r="K554" t="s">
        <v>1554</v>
      </c>
      <c r="L554" s="2">
        <v>45035</v>
      </c>
      <c r="M554" s="6">
        <v>0.86368055555555556</v>
      </c>
      <c r="N554" t="s">
        <v>1364</v>
      </c>
      <c r="O554" s="2">
        <v>45039</v>
      </c>
      <c r="P554" s="6">
        <v>0.64240740740740743</v>
      </c>
      <c r="Q554" t="s">
        <v>574</v>
      </c>
      <c r="R554" t="s">
        <v>401</v>
      </c>
      <c r="S554" t="s">
        <v>997</v>
      </c>
      <c r="T554" t="s">
        <v>715</v>
      </c>
      <c r="U554">
        <v>20</v>
      </c>
      <c r="V554">
        <v>15</v>
      </c>
      <c r="W554">
        <v>4</v>
      </c>
      <c r="X554">
        <v>67</v>
      </c>
      <c r="Y554" t="s">
        <v>699</v>
      </c>
      <c r="Z554" t="s">
        <v>409</v>
      </c>
      <c r="AA554">
        <v>1374</v>
      </c>
      <c r="AB554">
        <v>1374</v>
      </c>
      <c r="AC554" t="s">
        <v>401</v>
      </c>
    </row>
    <row r="555" spans="1:29" x14ac:dyDescent="0.35">
      <c r="A555" t="s">
        <v>252</v>
      </c>
      <c r="B555" t="s">
        <v>253</v>
      </c>
      <c r="C555" t="s">
        <v>254</v>
      </c>
      <c r="D555">
        <v>916181058210</v>
      </c>
      <c r="E555" t="s">
        <v>255</v>
      </c>
      <c r="F555" t="s">
        <v>19</v>
      </c>
      <c r="G555">
        <v>552</v>
      </c>
      <c r="H555" t="s">
        <v>252</v>
      </c>
      <c r="I555">
        <v>31</v>
      </c>
      <c r="J555">
        <v>3</v>
      </c>
      <c r="K555" t="s">
        <v>1339</v>
      </c>
      <c r="L555" s="2">
        <v>45056</v>
      </c>
      <c r="M555" s="6">
        <v>0.7913310185185185</v>
      </c>
      <c r="N555" t="s">
        <v>1399</v>
      </c>
      <c r="O555" s="2">
        <v>45057</v>
      </c>
      <c r="P555" s="6">
        <v>0.71466435185185184</v>
      </c>
      <c r="Q555" t="s">
        <v>545</v>
      </c>
      <c r="R555" t="s">
        <v>424</v>
      </c>
      <c r="S555" t="s">
        <v>999</v>
      </c>
      <c r="T555" t="s">
        <v>715</v>
      </c>
      <c r="U555">
        <v>18</v>
      </c>
      <c r="V555">
        <v>17</v>
      </c>
      <c r="W555">
        <v>1</v>
      </c>
      <c r="X555">
        <v>31</v>
      </c>
      <c r="Y555" t="s">
        <v>664</v>
      </c>
      <c r="Z555" t="s">
        <v>633</v>
      </c>
      <c r="AA555">
        <v>1804</v>
      </c>
      <c r="AB555">
        <v>5412</v>
      </c>
      <c r="AC555" t="s">
        <v>424</v>
      </c>
    </row>
    <row r="556" spans="1:29" x14ac:dyDescent="0.35">
      <c r="A556" t="s">
        <v>329</v>
      </c>
      <c r="B556" t="s">
        <v>330</v>
      </c>
      <c r="C556" t="s">
        <v>331</v>
      </c>
      <c r="D556">
        <v>912205603376</v>
      </c>
      <c r="E556" t="s">
        <v>332</v>
      </c>
      <c r="F556" t="s">
        <v>19</v>
      </c>
      <c r="G556">
        <v>553</v>
      </c>
      <c r="H556" t="s">
        <v>329</v>
      </c>
      <c r="I556">
        <v>39</v>
      </c>
      <c r="J556">
        <v>2</v>
      </c>
      <c r="K556" t="s">
        <v>1282</v>
      </c>
      <c r="L556" s="2">
        <v>45160</v>
      </c>
      <c r="M556" s="6">
        <v>5.7418981481481481E-2</v>
      </c>
      <c r="N556" t="s">
        <v>1284</v>
      </c>
      <c r="O556" s="2">
        <v>45164</v>
      </c>
      <c r="P556" s="6">
        <v>0.32184027777777779</v>
      </c>
      <c r="Q556" t="s">
        <v>531</v>
      </c>
      <c r="R556" t="s">
        <v>424</v>
      </c>
      <c r="S556" t="s">
        <v>887</v>
      </c>
      <c r="T556" t="s">
        <v>731</v>
      </c>
      <c r="U556">
        <v>1</v>
      </c>
      <c r="V556">
        <v>7</v>
      </c>
      <c r="W556">
        <v>4</v>
      </c>
      <c r="X556">
        <v>39</v>
      </c>
      <c r="Y556" t="s">
        <v>672</v>
      </c>
      <c r="Z556" t="s">
        <v>644</v>
      </c>
      <c r="AA556">
        <v>387</v>
      </c>
      <c r="AB556">
        <v>774</v>
      </c>
      <c r="AC556" t="s">
        <v>424</v>
      </c>
    </row>
    <row r="557" spans="1:29" x14ac:dyDescent="0.35">
      <c r="A557" t="s">
        <v>182</v>
      </c>
      <c r="B557" t="s">
        <v>183</v>
      </c>
      <c r="C557" t="s">
        <v>184</v>
      </c>
      <c r="D557">
        <v>6789522856</v>
      </c>
      <c r="E557" t="s">
        <v>185</v>
      </c>
      <c r="F557" t="s">
        <v>10</v>
      </c>
      <c r="G557">
        <v>554</v>
      </c>
      <c r="H557" t="s">
        <v>182</v>
      </c>
      <c r="I557">
        <v>29</v>
      </c>
      <c r="J557">
        <v>4</v>
      </c>
      <c r="K557" t="s">
        <v>1258</v>
      </c>
      <c r="L557" s="2">
        <v>44985</v>
      </c>
      <c r="M557" s="6">
        <v>0.85077546296296291</v>
      </c>
      <c r="N557" t="s">
        <v>1259</v>
      </c>
      <c r="O557" s="2">
        <v>44988</v>
      </c>
      <c r="P557" s="6">
        <v>0.70070601851851855</v>
      </c>
      <c r="Q557" t="s">
        <v>596</v>
      </c>
      <c r="R557" t="s">
        <v>414</v>
      </c>
      <c r="S557" t="s">
        <v>712</v>
      </c>
      <c r="T557" t="s">
        <v>731</v>
      </c>
      <c r="U557">
        <v>20</v>
      </c>
      <c r="V557">
        <v>16</v>
      </c>
      <c r="W557">
        <v>3</v>
      </c>
      <c r="X557">
        <v>29</v>
      </c>
      <c r="Y557" t="s">
        <v>662</v>
      </c>
      <c r="Z557" t="s">
        <v>633</v>
      </c>
      <c r="AA557">
        <v>1252</v>
      </c>
      <c r="AB557">
        <v>5008</v>
      </c>
      <c r="AC557" t="s">
        <v>414</v>
      </c>
    </row>
    <row r="558" spans="1:29" x14ac:dyDescent="0.35">
      <c r="A558" t="s">
        <v>389</v>
      </c>
      <c r="B558" t="s">
        <v>390</v>
      </c>
      <c r="C558" t="s">
        <v>391</v>
      </c>
      <c r="D558">
        <v>919478540370</v>
      </c>
      <c r="E558" t="s">
        <v>392</v>
      </c>
      <c r="F558" t="s">
        <v>10</v>
      </c>
      <c r="G558">
        <v>555</v>
      </c>
      <c r="H558" t="s">
        <v>389</v>
      </c>
      <c r="I558">
        <v>56</v>
      </c>
      <c r="J558">
        <v>4</v>
      </c>
      <c r="K558" t="s">
        <v>1341</v>
      </c>
      <c r="L558" s="2">
        <v>45105</v>
      </c>
      <c r="M558" s="6">
        <v>0.50396990740740744</v>
      </c>
      <c r="N558" t="s">
        <v>1421</v>
      </c>
      <c r="O558" s="2">
        <v>45107</v>
      </c>
      <c r="P558" s="6">
        <v>0.74875000000000003</v>
      </c>
      <c r="Q558" t="s">
        <v>319</v>
      </c>
      <c r="R558" t="s">
        <v>401</v>
      </c>
      <c r="S558" t="s">
        <v>1000</v>
      </c>
      <c r="T558" t="s">
        <v>715</v>
      </c>
      <c r="U558">
        <v>12</v>
      </c>
      <c r="V558">
        <v>17</v>
      </c>
      <c r="W558">
        <v>2</v>
      </c>
      <c r="X558">
        <v>56</v>
      </c>
      <c r="Y558" t="s">
        <v>654</v>
      </c>
      <c r="Z558" t="s">
        <v>409</v>
      </c>
      <c r="AA558">
        <v>1272</v>
      </c>
      <c r="AB558">
        <v>5088</v>
      </c>
      <c r="AC558" t="s">
        <v>401</v>
      </c>
    </row>
    <row r="559" spans="1:29" x14ac:dyDescent="0.35">
      <c r="A559" t="s">
        <v>286</v>
      </c>
      <c r="B559" t="s">
        <v>287</v>
      </c>
      <c r="C559" t="s">
        <v>288</v>
      </c>
      <c r="D559">
        <v>918037721297</v>
      </c>
      <c r="E559" t="s">
        <v>289</v>
      </c>
      <c r="F559" t="s">
        <v>19</v>
      </c>
      <c r="G559">
        <v>556</v>
      </c>
      <c r="H559" t="s">
        <v>286</v>
      </c>
      <c r="I559">
        <v>17</v>
      </c>
      <c r="J559">
        <v>1</v>
      </c>
      <c r="K559" t="s">
        <v>1264</v>
      </c>
      <c r="L559" s="2">
        <v>45273</v>
      </c>
      <c r="M559" s="6">
        <v>0.64886574074074077</v>
      </c>
      <c r="N559" t="s">
        <v>1555</v>
      </c>
      <c r="O559" s="2">
        <v>45281</v>
      </c>
      <c r="P559" s="6">
        <v>0.6595833333333333</v>
      </c>
      <c r="Q559" t="s">
        <v>384</v>
      </c>
      <c r="R559" t="s">
        <v>401</v>
      </c>
      <c r="S559" t="s">
        <v>996</v>
      </c>
      <c r="T559" t="s">
        <v>715</v>
      </c>
      <c r="U559">
        <v>15</v>
      </c>
      <c r="V559">
        <v>15</v>
      </c>
      <c r="W559">
        <v>8</v>
      </c>
      <c r="X559">
        <v>17</v>
      </c>
      <c r="Y559" t="s">
        <v>650</v>
      </c>
      <c r="Z559" t="s">
        <v>629</v>
      </c>
      <c r="AA559">
        <v>1899</v>
      </c>
      <c r="AB559">
        <v>1899</v>
      </c>
      <c r="AC559" t="s">
        <v>401</v>
      </c>
    </row>
    <row r="560" spans="1:29" x14ac:dyDescent="0.35">
      <c r="A560" t="s">
        <v>159</v>
      </c>
      <c r="B560" t="s">
        <v>160</v>
      </c>
      <c r="C560" t="s">
        <v>161</v>
      </c>
      <c r="D560">
        <v>918804850295</v>
      </c>
      <c r="E560" t="s">
        <v>162</v>
      </c>
      <c r="F560" t="s">
        <v>19</v>
      </c>
      <c r="G560">
        <v>557</v>
      </c>
      <c r="H560" t="s">
        <v>159</v>
      </c>
      <c r="I560">
        <v>47</v>
      </c>
      <c r="J560">
        <v>3</v>
      </c>
      <c r="K560" t="s">
        <v>1379</v>
      </c>
      <c r="L560" s="2">
        <v>44986</v>
      </c>
      <c r="M560" s="6">
        <v>0.1254861111111111</v>
      </c>
      <c r="N560" t="s">
        <v>1317</v>
      </c>
      <c r="O560" s="2">
        <v>44993</v>
      </c>
      <c r="P560" s="6">
        <v>9.0729166666666666E-2</v>
      </c>
      <c r="Q560" t="s">
        <v>101</v>
      </c>
      <c r="R560" t="s">
        <v>414</v>
      </c>
      <c r="S560" t="s">
        <v>839</v>
      </c>
      <c r="T560" t="s">
        <v>715</v>
      </c>
      <c r="U560">
        <v>3</v>
      </c>
      <c r="V560">
        <v>2</v>
      </c>
      <c r="W560">
        <v>7</v>
      </c>
      <c r="X560">
        <v>47</v>
      </c>
      <c r="Y560" t="s">
        <v>680</v>
      </c>
      <c r="Z560" t="s">
        <v>633</v>
      </c>
      <c r="AA560">
        <v>1638</v>
      </c>
      <c r="AB560">
        <v>4914</v>
      </c>
      <c r="AC560" t="s">
        <v>414</v>
      </c>
    </row>
    <row r="561" spans="1:29" x14ac:dyDescent="0.35">
      <c r="A561" t="s">
        <v>355</v>
      </c>
      <c r="B561" t="s">
        <v>356</v>
      </c>
      <c r="C561" t="s">
        <v>357</v>
      </c>
      <c r="D561">
        <v>915525478357</v>
      </c>
      <c r="E561" t="s">
        <v>358</v>
      </c>
      <c r="F561" t="s">
        <v>10</v>
      </c>
      <c r="G561">
        <v>558</v>
      </c>
      <c r="H561" t="s">
        <v>355</v>
      </c>
      <c r="I561">
        <v>64</v>
      </c>
      <c r="J561">
        <v>3</v>
      </c>
      <c r="K561" t="s">
        <v>1282</v>
      </c>
      <c r="L561" s="2">
        <v>45160</v>
      </c>
      <c r="M561" s="6">
        <v>2.9837962962962962E-2</v>
      </c>
      <c r="N561" t="s">
        <v>1366</v>
      </c>
      <c r="O561" s="2">
        <v>45163</v>
      </c>
      <c r="P561" s="6">
        <v>1.726851851851852E-2</v>
      </c>
      <c r="Q561" t="s">
        <v>540</v>
      </c>
      <c r="R561" t="s">
        <v>409</v>
      </c>
      <c r="S561" t="s">
        <v>887</v>
      </c>
      <c r="T561" t="s">
        <v>731</v>
      </c>
      <c r="U561">
        <v>0</v>
      </c>
      <c r="V561">
        <v>0</v>
      </c>
      <c r="W561">
        <v>3</v>
      </c>
      <c r="X561">
        <v>64</v>
      </c>
      <c r="Y561" t="s">
        <v>696</v>
      </c>
      <c r="Z561" t="s">
        <v>629</v>
      </c>
      <c r="AA561">
        <v>1878</v>
      </c>
      <c r="AB561">
        <v>5634</v>
      </c>
      <c r="AC561" t="s">
        <v>409</v>
      </c>
    </row>
    <row r="562" spans="1:29" x14ac:dyDescent="0.35">
      <c r="A562" t="s">
        <v>329</v>
      </c>
      <c r="B562" t="s">
        <v>330</v>
      </c>
      <c r="C562" t="s">
        <v>331</v>
      </c>
      <c r="D562">
        <v>912205603376</v>
      </c>
      <c r="E562" t="s">
        <v>332</v>
      </c>
      <c r="F562" t="s">
        <v>19</v>
      </c>
      <c r="G562">
        <v>559</v>
      </c>
      <c r="H562" t="s">
        <v>329</v>
      </c>
      <c r="I562">
        <v>45</v>
      </c>
      <c r="J562">
        <v>1</v>
      </c>
      <c r="K562" t="s">
        <v>1525</v>
      </c>
      <c r="L562" s="2">
        <v>45279</v>
      </c>
      <c r="M562" s="6">
        <v>0.69248842592592597</v>
      </c>
      <c r="N562" t="s">
        <v>1459</v>
      </c>
      <c r="O562" s="2">
        <v>45286</v>
      </c>
      <c r="P562" s="6">
        <v>0.7748032407407407</v>
      </c>
      <c r="Q562" t="s">
        <v>597</v>
      </c>
      <c r="R562" t="s">
        <v>405</v>
      </c>
      <c r="S562" t="s">
        <v>996</v>
      </c>
      <c r="T562" t="s">
        <v>731</v>
      </c>
      <c r="U562">
        <v>16</v>
      </c>
      <c r="V562">
        <v>18</v>
      </c>
      <c r="W562">
        <v>7</v>
      </c>
      <c r="X562">
        <v>45</v>
      </c>
      <c r="Y562" t="s">
        <v>678</v>
      </c>
      <c r="Z562" t="s">
        <v>409</v>
      </c>
      <c r="AA562">
        <v>722</v>
      </c>
      <c r="AB562">
        <v>722</v>
      </c>
      <c r="AC562" t="s">
        <v>405</v>
      </c>
    </row>
    <row r="563" spans="1:29" x14ac:dyDescent="0.35">
      <c r="A563" t="s">
        <v>79</v>
      </c>
      <c r="B563" t="s">
        <v>80</v>
      </c>
      <c r="C563" t="s">
        <v>81</v>
      </c>
      <c r="D563">
        <v>914513393592</v>
      </c>
      <c r="E563" t="s">
        <v>82</v>
      </c>
      <c r="F563" t="s">
        <v>19</v>
      </c>
      <c r="G563">
        <v>560</v>
      </c>
      <c r="H563" t="s">
        <v>79</v>
      </c>
      <c r="I563">
        <v>39</v>
      </c>
      <c r="J563">
        <v>2</v>
      </c>
      <c r="K563" t="s">
        <v>1357</v>
      </c>
      <c r="L563" s="2">
        <v>45142</v>
      </c>
      <c r="M563" s="6">
        <v>0.53634259259259254</v>
      </c>
      <c r="N563" t="s">
        <v>1556</v>
      </c>
      <c r="O563" s="2">
        <v>45147</v>
      </c>
      <c r="P563" s="6">
        <v>0.41033564814814816</v>
      </c>
      <c r="Q563" t="s">
        <v>459</v>
      </c>
      <c r="R563" t="s">
        <v>424</v>
      </c>
      <c r="S563" t="s">
        <v>887</v>
      </c>
      <c r="T563" t="s">
        <v>717</v>
      </c>
      <c r="U563">
        <v>12</v>
      </c>
      <c r="V563">
        <v>9</v>
      </c>
      <c r="W563">
        <v>5</v>
      </c>
      <c r="X563">
        <v>39</v>
      </c>
      <c r="Y563" t="s">
        <v>672</v>
      </c>
      <c r="Z563" t="s">
        <v>644</v>
      </c>
      <c r="AA563">
        <v>387</v>
      </c>
      <c r="AB563">
        <v>774</v>
      </c>
      <c r="AC563" t="s">
        <v>424</v>
      </c>
    </row>
    <row r="564" spans="1:29" x14ac:dyDescent="0.35">
      <c r="A564" t="s">
        <v>386</v>
      </c>
      <c r="B564" t="s">
        <v>387</v>
      </c>
      <c r="C564" t="s">
        <v>211</v>
      </c>
      <c r="D564">
        <v>913621448305</v>
      </c>
      <c r="E564" t="s">
        <v>388</v>
      </c>
      <c r="F564" t="s">
        <v>10</v>
      </c>
      <c r="G564">
        <v>561</v>
      </c>
      <c r="H564" t="s">
        <v>386</v>
      </c>
      <c r="I564">
        <v>49</v>
      </c>
      <c r="J564">
        <v>5</v>
      </c>
      <c r="K564" t="s">
        <v>1330</v>
      </c>
      <c r="L564" s="2">
        <v>44969</v>
      </c>
      <c r="M564" s="6">
        <v>0.5170717592592593</v>
      </c>
      <c r="N564" t="s">
        <v>1378</v>
      </c>
      <c r="O564" s="2">
        <v>44978</v>
      </c>
      <c r="P564" s="6">
        <v>0.72469907407407408</v>
      </c>
      <c r="Q564" t="s">
        <v>562</v>
      </c>
      <c r="R564" t="s">
        <v>407</v>
      </c>
      <c r="S564" t="s">
        <v>712</v>
      </c>
      <c r="T564" t="s">
        <v>720</v>
      </c>
      <c r="U564">
        <v>12</v>
      </c>
      <c r="V564">
        <v>17</v>
      </c>
      <c r="W564">
        <v>9</v>
      </c>
      <c r="X564">
        <v>49</v>
      </c>
      <c r="Y564" t="s">
        <v>682</v>
      </c>
      <c r="Z564" t="s">
        <v>633</v>
      </c>
      <c r="AA564">
        <v>903</v>
      </c>
      <c r="AB564">
        <v>4515</v>
      </c>
      <c r="AC564" t="s">
        <v>407</v>
      </c>
    </row>
    <row r="565" spans="1:29" x14ac:dyDescent="0.35">
      <c r="A565" t="s">
        <v>260</v>
      </c>
      <c r="B565" t="s">
        <v>261</v>
      </c>
      <c r="C565" t="s">
        <v>262</v>
      </c>
      <c r="D565">
        <v>7436178055</v>
      </c>
      <c r="E565" t="s">
        <v>263</v>
      </c>
      <c r="F565" t="s">
        <v>10</v>
      </c>
      <c r="G565">
        <v>562</v>
      </c>
      <c r="H565" t="s">
        <v>260</v>
      </c>
      <c r="I565">
        <v>24</v>
      </c>
      <c r="J565">
        <v>4</v>
      </c>
      <c r="K565" t="s">
        <v>1556</v>
      </c>
      <c r="L565" s="2">
        <v>45147</v>
      </c>
      <c r="M565" s="6">
        <v>0.38773148148148145</v>
      </c>
      <c r="N565" t="s">
        <v>1435</v>
      </c>
      <c r="O565" s="2">
        <v>45154</v>
      </c>
      <c r="P565" s="6">
        <v>6.535879629629629E-2</v>
      </c>
      <c r="Q565" t="s">
        <v>539</v>
      </c>
      <c r="R565" t="s">
        <v>405</v>
      </c>
      <c r="S565" t="s">
        <v>887</v>
      </c>
      <c r="T565" t="s">
        <v>715</v>
      </c>
      <c r="U565">
        <v>9</v>
      </c>
      <c r="V565">
        <v>1</v>
      </c>
      <c r="W565">
        <v>7</v>
      </c>
      <c r="X565">
        <v>24</v>
      </c>
      <c r="Y565" t="s">
        <v>657</v>
      </c>
      <c r="Z565" t="s">
        <v>644</v>
      </c>
      <c r="AA565">
        <v>535</v>
      </c>
      <c r="AB565">
        <v>2140</v>
      </c>
      <c r="AC565" t="s">
        <v>405</v>
      </c>
    </row>
    <row r="566" spans="1:29" x14ac:dyDescent="0.35">
      <c r="A566" t="s">
        <v>302</v>
      </c>
      <c r="B566" t="s">
        <v>303</v>
      </c>
      <c r="C566" t="s">
        <v>8</v>
      </c>
      <c r="D566">
        <v>910413737551</v>
      </c>
      <c r="E566" t="s">
        <v>304</v>
      </c>
      <c r="F566" t="s">
        <v>10</v>
      </c>
      <c r="G566">
        <v>563</v>
      </c>
      <c r="H566" t="s">
        <v>302</v>
      </c>
      <c r="I566">
        <v>58</v>
      </c>
      <c r="J566">
        <v>5</v>
      </c>
      <c r="K566" t="s">
        <v>1272</v>
      </c>
      <c r="L566" s="2">
        <v>44968</v>
      </c>
      <c r="M566" s="6">
        <v>0.4884027777777778</v>
      </c>
      <c r="N566" t="s">
        <v>1548</v>
      </c>
      <c r="O566" s="2">
        <v>44976</v>
      </c>
      <c r="P566" s="6">
        <v>0.21144675925925926</v>
      </c>
      <c r="Q566" t="s">
        <v>192</v>
      </c>
      <c r="R566" t="s">
        <v>407</v>
      </c>
      <c r="S566" t="s">
        <v>712</v>
      </c>
      <c r="T566" t="s">
        <v>713</v>
      </c>
      <c r="U566">
        <v>11</v>
      </c>
      <c r="V566">
        <v>5</v>
      </c>
      <c r="W566">
        <v>8</v>
      </c>
      <c r="X566">
        <v>58</v>
      </c>
      <c r="Y566" t="s">
        <v>690</v>
      </c>
      <c r="Z566" t="s">
        <v>638</v>
      </c>
      <c r="AA566">
        <v>1492</v>
      </c>
      <c r="AB566">
        <v>7460</v>
      </c>
      <c r="AC566" t="s">
        <v>407</v>
      </c>
    </row>
    <row r="567" spans="1:29" x14ac:dyDescent="0.35">
      <c r="A567" t="s">
        <v>32</v>
      </c>
      <c r="B567" t="s">
        <v>33</v>
      </c>
      <c r="C567" t="s">
        <v>34</v>
      </c>
      <c r="D567">
        <v>918576675504</v>
      </c>
      <c r="E567" t="s">
        <v>35</v>
      </c>
      <c r="F567" t="s">
        <v>19</v>
      </c>
      <c r="G567">
        <v>564</v>
      </c>
      <c r="H567" t="s">
        <v>32</v>
      </c>
      <c r="I567">
        <v>40</v>
      </c>
      <c r="J567">
        <v>1</v>
      </c>
      <c r="K567" t="s">
        <v>1546</v>
      </c>
      <c r="L567" s="2">
        <v>45023</v>
      </c>
      <c r="M567" s="6">
        <v>2.8009259259259258E-2</v>
      </c>
      <c r="N567" t="s">
        <v>1276</v>
      </c>
      <c r="O567" s="2">
        <v>45031</v>
      </c>
      <c r="P567" s="6">
        <v>0.25482638888888887</v>
      </c>
      <c r="Q567" t="s">
        <v>598</v>
      </c>
      <c r="R567" t="s">
        <v>401</v>
      </c>
      <c r="S567" t="s">
        <v>997</v>
      </c>
      <c r="T567" t="s">
        <v>717</v>
      </c>
      <c r="U567">
        <v>0</v>
      </c>
      <c r="V567">
        <v>6</v>
      </c>
      <c r="W567">
        <v>8</v>
      </c>
      <c r="X567">
        <v>40</v>
      </c>
      <c r="Y567" t="s">
        <v>673</v>
      </c>
      <c r="Z567" t="s">
        <v>635</v>
      </c>
      <c r="AA567">
        <v>1923</v>
      </c>
      <c r="AB567">
        <v>1923</v>
      </c>
      <c r="AC567" t="s">
        <v>401</v>
      </c>
    </row>
    <row r="568" spans="1:29" x14ac:dyDescent="0.35">
      <c r="A568" t="s">
        <v>48</v>
      </c>
      <c r="B568" t="s">
        <v>49</v>
      </c>
      <c r="C568" t="s">
        <v>50</v>
      </c>
      <c r="D568">
        <v>916173563562</v>
      </c>
      <c r="E568" t="s">
        <v>51</v>
      </c>
      <c r="F568" t="s">
        <v>10</v>
      </c>
      <c r="G568">
        <v>565</v>
      </c>
      <c r="H568" t="s">
        <v>48</v>
      </c>
      <c r="I568">
        <v>50</v>
      </c>
      <c r="J568">
        <v>3</v>
      </c>
      <c r="K568" t="s">
        <v>1267</v>
      </c>
      <c r="L568" s="2">
        <v>44991</v>
      </c>
      <c r="M568" s="6">
        <v>0.72796296296296292</v>
      </c>
      <c r="N568" t="s">
        <v>1266</v>
      </c>
      <c r="O568" s="2">
        <v>44999</v>
      </c>
      <c r="P568" s="6">
        <v>0.55054398148148154</v>
      </c>
      <c r="Q568" t="s">
        <v>89</v>
      </c>
      <c r="R568" t="s">
        <v>414</v>
      </c>
      <c r="S568" t="s">
        <v>839</v>
      </c>
      <c r="T568" t="s">
        <v>727</v>
      </c>
      <c r="U568">
        <v>17</v>
      </c>
      <c r="V568">
        <v>13</v>
      </c>
      <c r="W568">
        <v>8</v>
      </c>
      <c r="X568">
        <v>50</v>
      </c>
      <c r="Y568" t="s">
        <v>683</v>
      </c>
      <c r="Z568" t="s">
        <v>631</v>
      </c>
      <c r="AA568">
        <v>422</v>
      </c>
      <c r="AB568">
        <v>1266</v>
      </c>
      <c r="AC568" t="s">
        <v>414</v>
      </c>
    </row>
    <row r="569" spans="1:29" x14ac:dyDescent="0.35">
      <c r="A569" t="s">
        <v>217</v>
      </c>
      <c r="B569" t="s">
        <v>218</v>
      </c>
      <c r="C569" t="s">
        <v>97</v>
      </c>
      <c r="D569">
        <v>7271590783</v>
      </c>
      <c r="E569" t="s">
        <v>219</v>
      </c>
      <c r="F569" t="s">
        <v>10</v>
      </c>
      <c r="G569">
        <v>566</v>
      </c>
      <c r="H569" t="s">
        <v>217</v>
      </c>
      <c r="I569">
        <v>42</v>
      </c>
      <c r="J569">
        <v>4</v>
      </c>
      <c r="K569" t="s">
        <v>1474</v>
      </c>
      <c r="L569" s="2">
        <v>45058</v>
      </c>
      <c r="M569" s="6">
        <v>0.53336805555555555</v>
      </c>
      <c r="N569" t="s">
        <v>1513</v>
      </c>
      <c r="O569" s="2">
        <v>45060</v>
      </c>
      <c r="P569" s="6">
        <v>0.85870370370370375</v>
      </c>
      <c r="Q569" t="s">
        <v>538</v>
      </c>
      <c r="R569" t="s">
        <v>424</v>
      </c>
      <c r="S569" t="s">
        <v>999</v>
      </c>
      <c r="T569" t="s">
        <v>717</v>
      </c>
      <c r="U569">
        <v>12</v>
      </c>
      <c r="V569">
        <v>20</v>
      </c>
      <c r="W569">
        <v>2</v>
      </c>
      <c r="X569">
        <v>42</v>
      </c>
      <c r="Y569" t="s">
        <v>675</v>
      </c>
      <c r="Z569" t="s">
        <v>635</v>
      </c>
      <c r="AA569">
        <v>1744</v>
      </c>
      <c r="AB569">
        <v>6976</v>
      </c>
      <c r="AC569" t="s">
        <v>424</v>
      </c>
    </row>
    <row r="570" spans="1:29" x14ac:dyDescent="0.35">
      <c r="A570" t="s">
        <v>351</v>
      </c>
      <c r="B570" t="s">
        <v>352</v>
      </c>
      <c r="C570" t="s">
        <v>353</v>
      </c>
      <c r="D570">
        <v>3327374841</v>
      </c>
      <c r="E570" t="s">
        <v>354</v>
      </c>
      <c r="F570" t="s">
        <v>10</v>
      </c>
      <c r="G570">
        <v>567</v>
      </c>
      <c r="H570" t="s">
        <v>351</v>
      </c>
      <c r="I570">
        <v>66</v>
      </c>
      <c r="J570">
        <v>1</v>
      </c>
      <c r="K570" t="s">
        <v>1267</v>
      </c>
      <c r="L570" s="2">
        <v>44991</v>
      </c>
      <c r="M570" s="6">
        <v>0.25832175925925926</v>
      </c>
      <c r="N570" t="s">
        <v>1352</v>
      </c>
      <c r="O570" s="2">
        <v>45000</v>
      </c>
      <c r="P570" s="6">
        <v>0.78962962962962968</v>
      </c>
      <c r="Q570" t="s">
        <v>590</v>
      </c>
      <c r="R570" t="s">
        <v>414</v>
      </c>
      <c r="S570" t="s">
        <v>839</v>
      </c>
      <c r="T570" t="s">
        <v>727</v>
      </c>
      <c r="U570">
        <v>6</v>
      </c>
      <c r="V570">
        <v>18</v>
      </c>
      <c r="W570">
        <v>9</v>
      </c>
      <c r="X570">
        <v>66</v>
      </c>
      <c r="Y570" t="s">
        <v>698</v>
      </c>
      <c r="Z570" t="s">
        <v>633</v>
      </c>
      <c r="AA570">
        <v>610</v>
      </c>
      <c r="AB570">
        <v>610</v>
      </c>
      <c r="AC570" t="s">
        <v>414</v>
      </c>
    </row>
    <row r="571" spans="1:29" x14ac:dyDescent="0.35">
      <c r="A571" t="s">
        <v>223</v>
      </c>
      <c r="B571" t="s">
        <v>224</v>
      </c>
      <c r="C571" t="s">
        <v>121</v>
      </c>
      <c r="D571">
        <v>9732644810</v>
      </c>
      <c r="E571" t="s">
        <v>225</v>
      </c>
      <c r="F571" t="s">
        <v>19</v>
      </c>
      <c r="G571">
        <v>568</v>
      </c>
      <c r="H571" t="s">
        <v>223</v>
      </c>
      <c r="I571">
        <v>10</v>
      </c>
      <c r="J571">
        <v>1</v>
      </c>
      <c r="K571" t="s">
        <v>1543</v>
      </c>
      <c r="L571" s="2">
        <v>45106</v>
      </c>
      <c r="M571" s="6">
        <v>0.87197916666666664</v>
      </c>
      <c r="N571" t="s">
        <v>1422</v>
      </c>
      <c r="O571" s="2">
        <v>45115</v>
      </c>
      <c r="P571" s="6">
        <v>0.5529398148148148</v>
      </c>
      <c r="Q571" t="s">
        <v>307</v>
      </c>
      <c r="R571" t="s">
        <v>405</v>
      </c>
      <c r="S571" t="s">
        <v>1000</v>
      </c>
      <c r="T571" t="s">
        <v>740</v>
      </c>
      <c r="U571">
        <v>20</v>
      </c>
      <c r="V571">
        <v>13</v>
      </c>
      <c r="W571">
        <v>9</v>
      </c>
      <c r="X571">
        <v>10</v>
      </c>
      <c r="Y571" t="s">
        <v>642</v>
      </c>
      <c r="Z571" t="s">
        <v>638</v>
      </c>
      <c r="AA571">
        <v>259</v>
      </c>
      <c r="AB571">
        <v>259</v>
      </c>
      <c r="AC571" t="s">
        <v>405</v>
      </c>
    </row>
    <row r="572" spans="1:29" x14ac:dyDescent="0.35">
      <c r="A572" t="s">
        <v>111</v>
      </c>
      <c r="B572" t="s">
        <v>112</v>
      </c>
      <c r="C572" t="s">
        <v>113</v>
      </c>
      <c r="D572">
        <v>3431035116</v>
      </c>
      <c r="E572" t="s">
        <v>114</v>
      </c>
      <c r="F572" t="s">
        <v>10</v>
      </c>
      <c r="G572">
        <v>569</v>
      </c>
      <c r="H572" t="s">
        <v>111</v>
      </c>
      <c r="I572">
        <v>53</v>
      </c>
      <c r="J572">
        <v>2</v>
      </c>
      <c r="K572" t="s">
        <v>1279</v>
      </c>
      <c r="L572" s="2">
        <v>45166</v>
      </c>
      <c r="M572" s="6">
        <v>0.58383101851851849</v>
      </c>
      <c r="N572" t="s">
        <v>1441</v>
      </c>
      <c r="O572" s="2">
        <v>45173</v>
      </c>
      <c r="P572" s="6">
        <v>0.74747685185185186</v>
      </c>
      <c r="Q572" t="s">
        <v>339</v>
      </c>
      <c r="R572" t="s">
        <v>409</v>
      </c>
      <c r="S572" t="s">
        <v>887</v>
      </c>
      <c r="T572" t="s">
        <v>727</v>
      </c>
      <c r="U572">
        <v>14</v>
      </c>
      <c r="V572">
        <v>17</v>
      </c>
      <c r="W572">
        <v>7</v>
      </c>
      <c r="X572">
        <v>53</v>
      </c>
      <c r="Y572" t="s">
        <v>686</v>
      </c>
      <c r="Z572" t="s">
        <v>635</v>
      </c>
      <c r="AA572">
        <v>1672</v>
      </c>
      <c r="AB572">
        <v>3344</v>
      </c>
      <c r="AC572" t="s">
        <v>409</v>
      </c>
    </row>
    <row r="573" spans="1:29" x14ac:dyDescent="0.35">
      <c r="A573" t="s">
        <v>223</v>
      </c>
      <c r="B573" t="s">
        <v>224</v>
      </c>
      <c r="C573" t="s">
        <v>121</v>
      </c>
      <c r="D573">
        <v>9732644810</v>
      </c>
      <c r="E573" t="s">
        <v>225</v>
      </c>
      <c r="F573" t="s">
        <v>19</v>
      </c>
      <c r="G573">
        <v>570</v>
      </c>
      <c r="H573" t="s">
        <v>223</v>
      </c>
      <c r="I573">
        <v>69</v>
      </c>
      <c r="J573">
        <v>3</v>
      </c>
      <c r="K573" t="s">
        <v>1258</v>
      </c>
      <c r="L573" s="2">
        <v>44985</v>
      </c>
      <c r="M573" s="6">
        <v>0.47574074074074074</v>
      </c>
      <c r="N573" t="s">
        <v>1491</v>
      </c>
      <c r="O573" s="2">
        <v>44994</v>
      </c>
      <c r="P573" s="6">
        <v>3.7442129629629631E-2</v>
      </c>
      <c r="Q573" t="s">
        <v>599</v>
      </c>
      <c r="R573" t="s">
        <v>414</v>
      </c>
      <c r="S573" t="s">
        <v>712</v>
      </c>
      <c r="T573" t="s">
        <v>731</v>
      </c>
      <c r="U573">
        <v>11</v>
      </c>
      <c r="V573">
        <v>0</v>
      </c>
      <c r="W573">
        <v>9</v>
      </c>
      <c r="X573">
        <v>69</v>
      </c>
      <c r="Y573" t="s">
        <v>701</v>
      </c>
      <c r="Z573" t="s">
        <v>638</v>
      </c>
      <c r="AA573">
        <v>998</v>
      </c>
      <c r="AB573">
        <v>2994</v>
      </c>
      <c r="AC573" t="s">
        <v>414</v>
      </c>
    </row>
    <row r="574" spans="1:29" x14ac:dyDescent="0.35">
      <c r="A574" t="s">
        <v>186</v>
      </c>
      <c r="B574" t="s">
        <v>187</v>
      </c>
      <c r="C574" t="s">
        <v>188</v>
      </c>
      <c r="D574">
        <v>917543187237</v>
      </c>
      <c r="E574" t="s">
        <v>189</v>
      </c>
      <c r="F574" t="s">
        <v>19</v>
      </c>
      <c r="G574">
        <v>571</v>
      </c>
      <c r="H574" t="s">
        <v>186</v>
      </c>
      <c r="I574">
        <v>6</v>
      </c>
      <c r="J574">
        <v>1</v>
      </c>
      <c r="K574" t="s">
        <v>1258</v>
      </c>
      <c r="L574" s="2">
        <v>44985</v>
      </c>
      <c r="M574" s="6">
        <v>0.40167824074074077</v>
      </c>
      <c r="N574" t="s">
        <v>1491</v>
      </c>
      <c r="O574" s="2">
        <v>44994</v>
      </c>
      <c r="P574" s="6">
        <v>0.1847337962962963</v>
      </c>
      <c r="Q574" t="s">
        <v>141</v>
      </c>
      <c r="R574" t="s">
        <v>414</v>
      </c>
      <c r="S574" t="s">
        <v>712</v>
      </c>
      <c r="T574" t="s">
        <v>731</v>
      </c>
      <c r="U574">
        <v>9</v>
      </c>
      <c r="V574">
        <v>4</v>
      </c>
      <c r="W574">
        <v>9</v>
      </c>
      <c r="X574">
        <v>6</v>
      </c>
      <c r="Y574" t="s">
        <v>637</v>
      </c>
      <c r="Z574" t="s">
        <v>638</v>
      </c>
      <c r="AA574">
        <v>1112</v>
      </c>
      <c r="AB574">
        <v>1112</v>
      </c>
      <c r="AC574" t="s">
        <v>414</v>
      </c>
    </row>
    <row r="575" spans="1:29" x14ac:dyDescent="0.35">
      <c r="A575" t="s">
        <v>237</v>
      </c>
      <c r="B575" t="s">
        <v>238</v>
      </c>
      <c r="C575" t="s">
        <v>239</v>
      </c>
      <c r="D575">
        <v>214103009</v>
      </c>
      <c r="E575" t="s">
        <v>240</v>
      </c>
      <c r="F575" t="s">
        <v>19</v>
      </c>
      <c r="G575">
        <v>572</v>
      </c>
      <c r="H575" t="s">
        <v>237</v>
      </c>
      <c r="I575">
        <v>25</v>
      </c>
      <c r="J575">
        <v>5</v>
      </c>
      <c r="K575" t="s">
        <v>1507</v>
      </c>
      <c r="L575" s="2">
        <v>45081</v>
      </c>
      <c r="M575" s="6">
        <v>0.6587615740740741</v>
      </c>
      <c r="N575" t="s">
        <v>1345</v>
      </c>
      <c r="O575" s="2">
        <v>45087</v>
      </c>
      <c r="P575" s="6">
        <v>0.42486111111111113</v>
      </c>
      <c r="Q575" t="s">
        <v>161</v>
      </c>
      <c r="R575" t="s">
        <v>401</v>
      </c>
      <c r="S575" t="s">
        <v>1000</v>
      </c>
      <c r="T575" t="s">
        <v>720</v>
      </c>
      <c r="U575">
        <v>15</v>
      </c>
      <c r="V575">
        <v>10</v>
      </c>
      <c r="W575">
        <v>6</v>
      </c>
      <c r="X575">
        <v>25</v>
      </c>
      <c r="Y575" t="s">
        <v>658</v>
      </c>
      <c r="Z575" t="s">
        <v>631</v>
      </c>
      <c r="AA575">
        <v>1202</v>
      </c>
      <c r="AB575">
        <v>6010</v>
      </c>
      <c r="AC575" t="s">
        <v>401</v>
      </c>
    </row>
    <row r="576" spans="1:29" x14ac:dyDescent="0.35">
      <c r="A576" t="s">
        <v>163</v>
      </c>
      <c r="B576" t="s">
        <v>164</v>
      </c>
      <c r="C576" t="s">
        <v>165</v>
      </c>
      <c r="D576">
        <v>918810621361</v>
      </c>
      <c r="E576" t="s">
        <v>166</v>
      </c>
      <c r="F576" t="s">
        <v>10</v>
      </c>
      <c r="G576">
        <v>573</v>
      </c>
      <c r="H576" t="s">
        <v>163</v>
      </c>
      <c r="I576">
        <v>3</v>
      </c>
      <c r="J576">
        <v>5</v>
      </c>
      <c r="K576" t="s">
        <v>1262</v>
      </c>
      <c r="L576" s="2">
        <v>44965</v>
      </c>
      <c r="M576" s="6">
        <v>0.11951388888888889</v>
      </c>
      <c r="N576" t="s">
        <v>1324</v>
      </c>
      <c r="O576" s="2">
        <v>44971</v>
      </c>
      <c r="P576" s="6">
        <v>0.12298611111111112</v>
      </c>
      <c r="Q576" t="s">
        <v>550</v>
      </c>
      <c r="R576" t="s">
        <v>407</v>
      </c>
      <c r="S576" t="s">
        <v>712</v>
      </c>
      <c r="T576" t="s">
        <v>715</v>
      </c>
      <c r="U576">
        <v>2</v>
      </c>
      <c r="V576">
        <v>2</v>
      </c>
      <c r="W576">
        <v>6</v>
      </c>
      <c r="X576">
        <v>3</v>
      </c>
      <c r="Y576" t="s">
        <v>632</v>
      </c>
      <c r="Z576" t="s">
        <v>633</v>
      </c>
      <c r="AA576">
        <v>1534</v>
      </c>
      <c r="AB576">
        <v>7670</v>
      </c>
      <c r="AC576" t="s">
        <v>407</v>
      </c>
    </row>
    <row r="577" spans="1:29" x14ac:dyDescent="0.35">
      <c r="A577" t="s">
        <v>252</v>
      </c>
      <c r="B577" t="s">
        <v>253</v>
      </c>
      <c r="C577" t="s">
        <v>254</v>
      </c>
      <c r="D577">
        <v>916181058210</v>
      </c>
      <c r="E577" t="s">
        <v>255</v>
      </c>
      <c r="F577" t="s">
        <v>19</v>
      </c>
      <c r="G577">
        <v>574</v>
      </c>
      <c r="H577" t="s">
        <v>252</v>
      </c>
      <c r="I577">
        <v>29</v>
      </c>
      <c r="J577">
        <v>3</v>
      </c>
      <c r="K577" t="s">
        <v>1300</v>
      </c>
      <c r="L577" s="2">
        <v>44987</v>
      </c>
      <c r="M577" s="6">
        <v>0.99798611111111113</v>
      </c>
      <c r="N577" t="s">
        <v>1267</v>
      </c>
      <c r="O577" s="2">
        <v>44991</v>
      </c>
      <c r="P577" s="6">
        <v>0.90638888888888891</v>
      </c>
      <c r="Q577" t="s">
        <v>443</v>
      </c>
      <c r="R577" t="s">
        <v>414</v>
      </c>
      <c r="S577" t="s">
        <v>839</v>
      </c>
      <c r="T577" t="s">
        <v>740</v>
      </c>
      <c r="U577">
        <v>23</v>
      </c>
      <c r="V577">
        <v>21</v>
      </c>
      <c r="W577">
        <v>4</v>
      </c>
      <c r="X577">
        <v>29</v>
      </c>
      <c r="Y577" t="s">
        <v>662</v>
      </c>
      <c r="Z577" t="s">
        <v>633</v>
      </c>
      <c r="AA577">
        <v>1252</v>
      </c>
      <c r="AB577">
        <v>3756</v>
      </c>
      <c r="AC577" t="s">
        <v>414</v>
      </c>
    </row>
    <row r="578" spans="1:29" x14ac:dyDescent="0.35">
      <c r="A578" t="s">
        <v>298</v>
      </c>
      <c r="B578" t="s">
        <v>299</v>
      </c>
      <c r="C578" t="s">
        <v>300</v>
      </c>
      <c r="D578">
        <v>916936516442</v>
      </c>
      <c r="E578" t="s">
        <v>301</v>
      </c>
      <c r="F578" t="s">
        <v>10</v>
      </c>
      <c r="G578">
        <v>575</v>
      </c>
      <c r="H578" t="s">
        <v>298</v>
      </c>
      <c r="I578">
        <v>49</v>
      </c>
      <c r="J578">
        <v>2</v>
      </c>
      <c r="K578" t="s">
        <v>1418</v>
      </c>
      <c r="L578" s="2">
        <v>44963</v>
      </c>
      <c r="M578" s="6">
        <v>0.5587037037037037</v>
      </c>
      <c r="N578" t="s">
        <v>1329</v>
      </c>
      <c r="O578" s="2">
        <v>44966</v>
      </c>
      <c r="P578" s="6">
        <v>0.62162037037037032</v>
      </c>
      <c r="Q578" t="s">
        <v>207</v>
      </c>
      <c r="R578" t="s">
        <v>407</v>
      </c>
      <c r="S578" t="s">
        <v>712</v>
      </c>
      <c r="T578" t="s">
        <v>727</v>
      </c>
      <c r="U578">
        <v>13</v>
      </c>
      <c r="V578">
        <v>14</v>
      </c>
      <c r="W578">
        <v>3</v>
      </c>
      <c r="X578">
        <v>49</v>
      </c>
      <c r="Y578" t="s">
        <v>682</v>
      </c>
      <c r="Z578" t="s">
        <v>633</v>
      </c>
      <c r="AA578">
        <v>903</v>
      </c>
      <c r="AB578">
        <v>1806</v>
      </c>
      <c r="AC578" t="s">
        <v>407</v>
      </c>
    </row>
    <row r="579" spans="1:29" x14ac:dyDescent="0.35">
      <c r="A579" t="s">
        <v>290</v>
      </c>
      <c r="B579" t="s">
        <v>291</v>
      </c>
      <c r="C579" t="s">
        <v>292</v>
      </c>
      <c r="D579">
        <v>919182523205</v>
      </c>
      <c r="E579" t="s">
        <v>293</v>
      </c>
      <c r="F579" t="s">
        <v>10</v>
      </c>
      <c r="G579">
        <v>576</v>
      </c>
      <c r="H579" t="s">
        <v>290</v>
      </c>
      <c r="I579">
        <v>53</v>
      </c>
      <c r="J579">
        <v>4</v>
      </c>
      <c r="K579" t="s">
        <v>1278</v>
      </c>
      <c r="L579" s="2">
        <v>45158</v>
      </c>
      <c r="M579" s="6">
        <v>0.29487268518518517</v>
      </c>
      <c r="N579" t="s">
        <v>1284</v>
      </c>
      <c r="O579" s="2">
        <v>45164</v>
      </c>
      <c r="P579" s="6">
        <v>0.33471064814814816</v>
      </c>
      <c r="Q579" t="s">
        <v>460</v>
      </c>
      <c r="R579" t="s">
        <v>409</v>
      </c>
      <c r="S579" t="s">
        <v>887</v>
      </c>
      <c r="T579" t="s">
        <v>720</v>
      </c>
      <c r="U579">
        <v>7</v>
      </c>
      <c r="V579">
        <v>8</v>
      </c>
      <c r="W579">
        <v>6</v>
      </c>
      <c r="X579">
        <v>53</v>
      </c>
      <c r="Y579" t="s">
        <v>686</v>
      </c>
      <c r="Z579" t="s">
        <v>635</v>
      </c>
      <c r="AA579">
        <v>1672</v>
      </c>
      <c r="AB579">
        <v>6688</v>
      </c>
      <c r="AC579" t="s">
        <v>409</v>
      </c>
    </row>
    <row r="580" spans="1:29" x14ac:dyDescent="0.35">
      <c r="A580" t="s">
        <v>36</v>
      </c>
      <c r="B580" t="s">
        <v>37</v>
      </c>
      <c r="C580" t="s">
        <v>38</v>
      </c>
      <c r="D580">
        <v>7138085704</v>
      </c>
      <c r="E580" t="s">
        <v>39</v>
      </c>
      <c r="F580" t="s">
        <v>10</v>
      </c>
      <c r="G580">
        <v>577</v>
      </c>
      <c r="H580" t="s">
        <v>36</v>
      </c>
      <c r="I580">
        <v>20</v>
      </c>
      <c r="J580">
        <v>4</v>
      </c>
      <c r="K580" t="s">
        <v>1373</v>
      </c>
      <c r="L580" s="2">
        <v>45227</v>
      </c>
      <c r="M580" s="6">
        <v>0.61905092592592592</v>
      </c>
      <c r="N580" t="s">
        <v>1360</v>
      </c>
      <c r="O580" s="2">
        <v>45235</v>
      </c>
      <c r="P580" s="6">
        <v>0.78524305555555551</v>
      </c>
      <c r="Q580" t="s">
        <v>577</v>
      </c>
      <c r="R580" t="s">
        <v>401</v>
      </c>
      <c r="S580" t="s">
        <v>1006</v>
      </c>
      <c r="T580" t="s">
        <v>713</v>
      </c>
      <c r="U580">
        <v>14</v>
      </c>
      <c r="V580">
        <v>18</v>
      </c>
      <c r="W580">
        <v>8</v>
      </c>
      <c r="X580">
        <v>20</v>
      </c>
      <c r="Y580" t="s">
        <v>653</v>
      </c>
      <c r="Z580" t="s">
        <v>633</v>
      </c>
      <c r="AA580">
        <v>697</v>
      </c>
      <c r="AB580">
        <v>2788</v>
      </c>
      <c r="AC580" t="s">
        <v>401</v>
      </c>
    </row>
    <row r="581" spans="1:29" x14ac:dyDescent="0.35">
      <c r="A581" t="s">
        <v>36</v>
      </c>
      <c r="B581" t="s">
        <v>37</v>
      </c>
      <c r="C581" t="s">
        <v>38</v>
      </c>
      <c r="D581">
        <v>7138085704</v>
      </c>
      <c r="E581" t="s">
        <v>39</v>
      </c>
      <c r="F581" t="s">
        <v>10</v>
      </c>
      <c r="G581">
        <v>578</v>
      </c>
      <c r="H581" t="s">
        <v>36</v>
      </c>
      <c r="I581">
        <v>18</v>
      </c>
      <c r="J581">
        <v>4</v>
      </c>
      <c r="K581" t="s">
        <v>1557</v>
      </c>
      <c r="L581" s="2">
        <v>45138</v>
      </c>
      <c r="M581" s="6">
        <v>0.76921296296296293</v>
      </c>
      <c r="N581" t="s">
        <v>1416</v>
      </c>
      <c r="O581" s="2">
        <v>45144</v>
      </c>
      <c r="P581" s="6">
        <v>0.69681712962962961</v>
      </c>
      <c r="Q581" t="s">
        <v>372</v>
      </c>
      <c r="R581" t="s">
        <v>405</v>
      </c>
      <c r="S581" t="s">
        <v>998</v>
      </c>
      <c r="T581" t="s">
        <v>727</v>
      </c>
      <c r="U581">
        <v>18</v>
      </c>
      <c r="V581">
        <v>16</v>
      </c>
      <c r="W581">
        <v>6</v>
      </c>
      <c r="X581">
        <v>18</v>
      </c>
      <c r="Y581" t="s">
        <v>651</v>
      </c>
      <c r="Z581" t="s">
        <v>631</v>
      </c>
      <c r="AA581">
        <v>781</v>
      </c>
      <c r="AB581">
        <v>3124</v>
      </c>
      <c r="AC581" t="s">
        <v>405</v>
      </c>
    </row>
    <row r="582" spans="1:29" x14ac:dyDescent="0.35">
      <c r="A582" t="s">
        <v>359</v>
      </c>
      <c r="B582" t="s">
        <v>360</v>
      </c>
      <c r="C582" t="s">
        <v>149</v>
      </c>
      <c r="D582">
        <v>918918356963</v>
      </c>
      <c r="E582" t="s">
        <v>361</v>
      </c>
      <c r="F582" t="s">
        <v>19</v>
      </c>
      <c r="G582">
        <v>579</v>
      </c>
      <c r="H582" t="s">
        <v>359</v>
      </c>
      <c r="I582">
        <v>29</v>
      </c>
      <c r="J582">
        <v>2</v>
      </c>
      <c r="K582" t="s">
        <v>1340</v>
      </c>
      <c r="L582" s="2">
        <v>44992</v>
      </c>
      <c r="M582" s="6">
        <v>0.9018518518518519</v>
      </c>
      <c r="N582" t="s">
        <v>1266</v>
      </c>
      <c r="O582" s="2">
        <v>44999</v>
      </c>
      <c r="P582" s="6">
        <v>0.44798611111111108</v>
      </c>
      <c r="Q582" t="s">
        <v>184</v>
      </c>
      <c r="R582" t="s">
        <v>414</v>
      </c>
      <c r="S582" t="s">
        <v>839</v>
      </c>
      <c r="T582" t="s">
        <v>731</v>
      </c>
      <c r="U582">
        <v>21</v>
      </c>
      <c r="V582">
        <v>10</v>
      </c>
      <c r="W582">
        <v>7</v>
      </c>
      <c r="X582">
        <v>29</v>
      </c>
      <c r="Y582" t="s">
        <v>662</v>
      </c>
      <c r="Z582" t="s">
        <v>633</v>
      </c>
      <c r="AA582">
        <v>1252</v>
      </c>
      <c r="AB582">
        <v>2504</v>
      </c>
      <c r="AC582" t="s">
        <v>414</v>
      </c>
    </row>
    <row r="583" spans="1:29" x14ac:dyDescent="0.35">
      <c r="A583" t="s">
        <v>362</v>
      </c>
      <c r="B583" t="s">
        <v>363</v>
      </c>
      <c r="C583" t="s">
        <v>364</v>
      </c>
      <c r="D583">
        <v>912783169130</v>
      </c>
      <c r="E583" t="s">
        <v>365</v>
      </c>
      <c r="F583" t="s">
        <v>19</v>
      </c>
      <c r="G583">
        <v>580</v>
      </c>
      <c r="H583" t="s">
        <v>362</v>
      </c>
      <c r="I583">
        <v>24</v>
      </c>
      <c r="J583">
        <v>4</v>
      </c>
      <c r="K583" t="s">
        <v>1457</v>
      </c>
      <c r="L583" s="2">
        <v>45093</v>
      </c>
      <c r="M583" s="6">
        <v>0.91888888888888887</v>
      </c>
      <c r="N583" t="s">
        <v>1481</v>
      </c>
      <c r="O583" s="2">
        <v>45097</v>
      </c>
      <c r="P583" s="6">
        <v>0.51784722222222224</v>
      </c>
      <c r="Q583" t="s">
        <v>141</v>
      </c>
      <c r="R583" t="s">
        <v>405</v>
      </c>
      <c r="S583" t="s">
        <v>1000</v>
      </c>
      <c r="T583" t="s">
        <v>717</v>
      </c>
      <c r="U583">
        <v>22</v>
      </c>
      <c r="V583">
        <v>12</v>
      </c>
      <c r="W583">
        <v>4</v>
      </c>
      <c r="X583">
        <v>24</v>
      </c>
      <c r="Y583" t="s">
        <v>657</v>
      </c>
      <c r="Z583" t="s">
        <v>644</v>
      </c>
      <c r="AA583">
        <v>535</v>
      </c>
      <c r="AB583">
        <v>2140</v>
      </c>
      <c r="AC583" t="s">
        <v>405</v>
      </c>
    </row>
    <row r="584" spans="1:29" x14ac:dyDescent="0.35">
      <c r="A584" t="s">
        <v>321</v>
      </c>
      <c r="B584" t="s">
        <v>322</v>
      </c>
      <c r="C584" t="s">
        <v>323</v>
      </c>
      <c r="D584">
        <v>813770782</v>
      </c>
      <c r="E584" t="s">
        <v>324</v>
      </c>
      <c r="F584" t="s">
        <v>10</v>
      </c>
      <c r="G584">
        <v>581</v>
      </c>
      <c r="H584" t="s">
        <v>321</v>
      </c>
      <c r="I584">
        <v>18</v>
      </c>
      <c r="J584">
        <v>2</v>
      </c>
      <c r="K584" t="s">
        <v>1547</v>
      </c>
      <c r="L584" s="2">
        <v>45109</v>
      </c>
      <c r="M584" s="6">
        <v>8.9155092592592591E-2</v>
      </c>
      <c r="N584" t="s">
        <v>1549</v>
      </c>
      <c r="O584" s="2">
        <v>45118</v>
      </c>
      <c r="P584" s="6">
        <v>0.62290509259259264</v>
      </c>
      <c r="Q584" t="s">
        <v>266</v>
      </c>
      <c r="R584" t="s">
        <v>405</v>
      </c>
      <c r="S584" t="s">
        <v>998</v>
      </c>
      <c r="T584" t="s">
        <v>720</v>
      </c>
      <c r="U584">
        <v>2</v>
      </c>
      <c r="V584">
        <v>14</v>
      </c>
      <c r="W584">
        <v>9</v>
      </c>
      <c r="X584">
        <v>18</v>
      </c>
      <c r="Y584" t="s">
        <v>651</v>
      </c>
      <c r="Z584" t="s">
        <v>631</v>
      </c>
      <c r="AA584">
        <v>781</v>
      </c>
      <c r="AB584">
        <v>1562</v>
      </c>
      <c r="AC584" t="s">
        <v>405</v>
      </c>
    </row>
    <row r="585" spans="1:29" x14ac:dyDescent="0.35">
      <c r="A585" t="s">
        <v>79</v>
      </c>
      <c r="B585" t="s">
        <v>80</v>
      </c>
      <c r="C585" t="s">
        <v>81</v>
      </c>
      <c r="D585">
        <v>914513393592</v>
      </c>
      <c r="E585" t="s">
        <v>82</v>
      </c>
      <c r="F585" t="s">
        <v>19</v>
      </c>
      <c r="G585">
        <v>582</v>
      </c>
      <c r="H585" t="s">
        <v>79</v>
      </c>
      <c r="I585">
        <v>3</v>
      </c>
      <c r="J585">
        <v>4</v>
      </c>
      <c r="K585" t="s">
        <v>1349</v>
      </c>
      <c r="L585" s="2">
        <v>44961</v>
      </c>
      <c r="M585" s="6">
        <v>0.77119212962962957</v>
      </c>
      <c r="N585" t="s">
        <v>1387</v>
      </c>
      <c r="O585" s="2">
        <v>44962</v>
      </c>
      <c r="P585" s="6">
        <v>0.80325231481481485</v>
      </c>
      <c r="Q585" t="s">
        <v>465</v>
      </c>
      <c r="R585" t="s">
        <v>407</v>
      </c>
      <c r="S585" t="s">
        <v>712</v>
      </c>
      <c r="T585" t="s">
        <v>713</v>
      </c>
      <c r="U585">
        <v>18</v>
      </c>
      <c r="V585">
        <v>19</v>
      </c>
      <c r="W585">
        <v>1</v>
      </c>
      <c r="X585">
        <v>3</v>
      </c>
      <c r="Y585" t="s">
        <v>632</v>
      </c>
      <c r="Z585" t="s">
        <v>633</v>
      </c>
      <c r="AA585">
        <v>1534</v>
      </c>
      <c r="AB585">
        <v>6136</v>
      </c>
      <c r="AC585" t="s">
        <v>407</v>
      </c>
    </row>
    <row r="586" spans="1:29" x14ac:dyDescent="0.35">
      <c r="A586" t="s">
        <v>103</v>
      </c>
      <c r="B586" t="s">
        <v>104</v>
      </c>
      <c r="C586" t="s">
        <v>105</v>
      </c>
      <c r="D586">
        <v>917406193950</v>
      </c>
      <c r="E586" t="s">
        <v>106</v>
      </c>
      <c r="F586" t="s">
        <v>10</v>
      </c>
      <c r="G586">
        <v>583</v>
      </c>
      <c r="H586" t="s">
        <v>103</v>
      </c>
      <c r="I586">
        <v>56</v>
      </c>
      <c r="J586">
        <v>4</v>
      </c>
      <c r="K586" t="s">
        <v>1428</v>
      </c>
      <c r="L586" s="2">
        <v>45187</v>
      </c>
      <c r="M586" s="6">
        <v>0.69959490740740737</v>
      </c>
      <c r="N586" t="s">
        <v>1285</v>
      </c>
      <c r="O586" s="2">
        <v>45191</v>
      </c>
      <c r="P586" s="6">
        <v>0.83232638888888888</v>
      </c>
      <c r="Q586" t="s">
        <v>552</v>
      </c>
      <c r="R586" t="s">
        <v>401</v>
      </c>
      <c r="S586" t="s">
        <v>1005</v>
      </c>
      <c r="T586" t="s">
        <v>727</v>
      </c>
      <c r="U586">
        <v>16</v>
      </c>
      <c r="V586">
        <v>19</v>
      </c>
      <c r="W586">
        <v>4</v>
      </c>
      <c r="X586">
        <v>56</v>
      </c>
      <c r="Y586" t="s">
        <v>654</v>
      </c>
      <c r="Z586" t="s">
        <v>409</v>
      </c>
      <c r="AA586">
        <v>1272</v>
      </c>
      <c r="AB586">
        <v>5088</v>
      </c>
      <c r="AC586" t="s">
        <v>401</v>
      </c>
    </row>
    <row r="587" spans="1:29" x14ac:dyDescent="0.35">
      <c r="A587" t="s">
        <v>347</v>
      </c>
      <c r="B587" t="s">
        <v>348</v>
      </c>
      <c r="C587" t="s">
        <v>349</v>
      </c>
      <c r="D587">
        <v>917264144428</v>
      </c>
      <c r="E587" t="s">
        <v>350</v>
      </c>
      <c r="F587" t="s">
        <v>10</v>
      </c>
      <c r="G587">
        <v>584</v>
      </c>
      <c r="H587" t="s">
        <v>347</v>
      </c>
      <c r="I587">
        <v>34</v>
      </c>
      <c r="J587">
        <v>2</v>
      </c>
      <c r="K587" t="s">
        <v>1354</v>
      </c>
      <c r="L587" s="2">
        <v>45161</v>
      </c>
      <c r="M587" s="6">
        <v>0.3190972222222222</v>
      </c>
      <c r="N587" t="s">
        <v>1362</v>
      </c>
      <c r="O587" s="2">
        <v>45165</v>
      </c>
      <c r="P587" s="6">
        <v>0.67393518518518514</v>
      </c>
      <c r="Q587" t="s">
        <v>568</v>
      </c>
      <c r="R587" t="s">
        <v>409</v>
      </c>
      <c r="S587" t="s">
        <v>887</v>
      </c>
      <c r="T587" t="s">
        <v>715</v>
      </c>
      <c r="U587">
        <v>7</v>
      </c>
      <c r="V587">
        <v>16</v>
      </c>
      <c r="W587">
        <v>4</v>
      </c>
      <c r="X587">
        <v>34</v>
      </c>
      <c r="Y587" t="s">
        <v>667</v>
      </c>
      <c r="Z587" t="s">
        <v>629</v>
      </c>
      <c r="AA587">
        <v>1335</v>
      </c>
      <c r="AB587">
        <v>2670</v>
      </c>
      <c r="AC587" t="s">
        <v>409</v>
      </c>
    </row>
    <row r="588" spans="1:29" x14ac:dyDescent="0.35">
      <c r="A588" t="s">
        <v>55</v>
      </c>
      <c r="B588" t="s">
        <v>56</v>
      </c>
      <c r="C588" t="s">
        <v>57</v>
      </c>
      <c r="D588">
        <v>912112817503</v>
      </c>
      <c r="E588" t="s">
        <v>58</v>
      </c>
      <c r="F588" t="s">
        <v>10</v>
      </c>
      <c r="G588">
        <v>585</v>
      </c>
      <c r="H588" t="s">
        <v>55</v>
      </c>
      <c r="I588">
        <v>63</v>
      </c>
      <c r="J588">
        <v>5</v>
      </c>
      <c r="K588" t="s">
        <v>1558</v>
      </c>
      <c r="L588" s="2">
        <v>45042</v>
      </c>
      <c r="M588" s="6">
        <v>0.77269675925925929</v>
      </c>
      <c r="N588" t="s">
        <v>1319</v>
      </c>
      <c r="O588" s="2">
        <v>45047</v>
      </c>
      <c r="P588" s="6">
        <v>7.784722222222222E-2</v>
      </c>
      <c r="Q588" t="s">
        <v>307</v>
      </c>
      <c r="R588" t="s">
        <v>424</v>
      </c>
      <c r="S588" t="s">
        <v>997</v>
      </c>
      <c r="T588" t="s">
        <v>715</v>
      </c>
      <c r="U588">
        <v>18</v>
      </c>
      <c r="V588">
        <v>1</v>
      </c>
      <c r="W588">
        <v>5</v>
      </c>
      <c r="X588">
        <v>63</v>
      </c>
      <c r="Y588" t="s">
        <v>695</v>
      </c>
      <c r="Z588" t="s">
        <v>635</v>
      </c>
      <c r="AA588">
        <v>1348</v>
      </c>
      <c r="AB588">
        <v>6740</v>
      </c>
      <c r="AC588" t="s">
        <v>424</v>
      </c>
    </row>
    <row r="589" spans="1:29" x14ac:dyDescent="0.35">
      <c r="A589" t="s">
        <v>268</v>
      </c>
      <c r="B589" t="s">
        <v>269</v>
      </c>
      <c r="C589" t="s">
        <v>235</v>
      </c>
      <c r="D589">
        <v>913719858588</v>
      </c>
      <c r="E589" t="s">
        <v>270</v>
      </c>
      <c r="F589" t="s">
        <v>19</v>
      </c>
      <c r="G589">
        <v>586</v>
      </c>
      <c r="H589" t="s">
        <v>268</v>
      </c>
      <c r="I589">
        <v>64</v>
      </c>
      <c r="J589">
        <v>5</v>
      </c>
      <c r="K589" t="s">
        <v>1362</v>
      </c>
      <c r="L589" s="2">
        <v>45165</v>
      </c>
      <c r="M589" s="6">
        <v>0.87821759259259258</v>
      </c>
      <c r="N589" t="s">
        <v>1441</v>
      </c>
      <c r="O589" s="2">
        <v>45173</v>
      </c>
      <c r="P589" s="6">
        <v>0.68795138888888885</v>
      </c>
      <c r="Q589" t="s">
        <v>17</v>
      </c>
      <c r="R589" t="s">
        <v>409</v>
      </c>
      <c r="S589" t="s">
        <v>887</v>
      </c>
      <c r="T589" t="s">
        <v>720</v>
      </c>
      <c r="U589">
        <v>21</v>
      </c>
      <c r="V589">
        <v>16</v>
      </c>
      <c r="W589">
        <v>8</v>
      </c>
      <c r="X589">
        <v>64</v>
      </c>
      <c r="Y589" t="s">
        <v>696</v>
      </c>
      <c r="Z589" t="s">
        <v>629</v>
      </c>
      <c r="AA589">
        <v>1878</v>
      </c>
      <c r="AB589">
        <v>9390</v>
      </c>
      <c r="AC589" t="s">
        <v>409</v>
      </c>
    </row>
    <row r="590" spans="1:29" x14ac:dyDescent="0.35">
      <c r="A590" t="s">
        <v>75</v>
      </c>
      <c r="B590" t="s">
        <v>76</v>
      </c>
      <c r="C590" t="s">
        <v>77</v>
      </c>
      <c r="D590">
        <v>919080029661</v>
      </c>
      <c r="E590" t="s">
        <v>78</v>
      </c>
      <c r="F590" t="s">
        <v>19</v>
      </c>
      <c r="G590">
        <v>587</v>
      </c>
      <c r="H590" t="s">
        <v>75</v>
      </c>
      <c r="I590">
        <v>43</v>
      </c>
      <c r="J590">
        <v>1</v>
      </c>
      <c r="K590" t="s">
        <v>1303</v>
      </c>
      <c r="L590" s="2">
        <v>45232</v>
      </c>
      <c r="M590" s="6">
        <v>3.5694444444444445E-2</v>
      </c>
      <c r="N590" t="s">
        <v>1254</v>
      </c>
      <c r="O590" s="2">
        <v>45233</v>
      </c>
      <c r="P590" s="6">
        <v>0.44520833333333332</v>
      </c>
      <c r="Q590" t="s">
        <v>8</v>
      </c>
      <c r="R590" t="s">
        <v>403</v>
      </c>
      <c r="S590" t="s">
        <v>948</v>
      </c>
      <c r="T590" t="s">
        <v>740</v>
      </c>
      <c r="U590">
        <v>0</v>
      </c>
      <c r="V590">
        <v>10</v>
      </c>
      <c r="W590">
        <v>1</v>
      </c>
      <c r="X590">
        <v>43</v>
      </c>
      <c r="Y590" t="s">
        <v>676</v>
      </c>
      <c r="Z590" t="s">
        <v>409</v>
      </c>
      <c r="AA590">
        <v>750</v>
      </c>
      <c r="AB590">
        <v>750</v>
      </c>
      <c r="AC590" t="s">
        <v>403</v>
      </c>
    </row>
    <row r="591" spans="1:29" x14ac:dyDescent="0.35">
      <c r="A591" t="s">
        <v>223</v>
      </c>
      <c r="B591" t="s">
        <v>224</v>
      </c>
      <c r="C591" t="s">
        <v>121</v>
      </c>
      <c r="D591">
        <v>9732644810</v>
      </c>
      <c r="E591" t="s">
        <v>225</v>
      </c>
      <c r="F591" t="s">
        <v>19</v>
      </c>
      <c r="G591">
        <v>588</v>
      </c>
      <c r="H591" t="s">
        <v>223</v>
      </c>
      <c r="I591">
        <v>49</v>
      </c>
      <c r="J591">
        <v>5</v>
      </c>
      <c r="K591" t="s">
        <v>1349</v>
      </c>
      <c r="L591" s="2">
        <v>44961</v>
      </c>
      <c r="M591" s="6">
        <v>0.27569444444444446</v>
      </c>
      <c r="N591" t="s">
        <v>1387</v>
      </c>
      <c r="O591" s="2">
        <v>44962</v>
      </c>
      <c r="P591" s="6">
        <v>0.89024305555555561</v>
      </c>
      <c r="Q591" t="s">
        <v>471</v>
      </c>
      <c r="R591" t="s">
        <v>407</v>
      </c>
      <c r="S591" t="s">
        <v>712</v>
      </c>
      <c r="T591" t="s">
        <v>713</v>
      </c>
      <c r="U591">
        <v>6</v>
      </c>
      <c r="V591">
        <v>21</v>
      </c>
      <c r="W591">
        <v>1</v>
      </c>
      <c r="X591">
        <v>49</v>
      </c>
      <c r="Y591" t="s">
        <v>682</v>
      </c>
      <c r="Z591" t="s">
        <v>633</v>
      </c>
      <c r="AA591">
        <v>903</v>
      </c>
      <c r="AB591">
        <v>4515</v>
      </c>
      <c r="AC591" t="s">
        <v>407</v>
      </c>
    </row>
    <row r="592" spans="1:29" x14ac:dyDescent="0.35">
      <c r="A592" t="s">
        <v>362</v>
      </c>
      <c r="B592" t="s">
        <v>363</v>
      </c>
      <c r="C592" t="s">
        <v>364</v>
      </c>
      <c r="D592">
        <v>912783169130</v>
      </c>
      <c r="E592" t="s">
        <v>365</v>
      </c>
      <c r="F592" t="s">
        <v>19</v>
      </c>
      <c r="G592">
        <v>589</v>
      </c>
      <c r="H592" t="s">
        <v>362</v>
      </c>
      <c r="I592">
        <v>40</v>
      </c>
      <c r="J592">
        <v>3</v>
      </c>
      <c r="K592" t="s">
        <v>1559</v>
      </c>
      <c r="L592" s="2">
        <v>45269</v>
      </c>
      <c r="M592" s="6">
        <v>0.89116898148148149</v>
      </c>
      <c r="N592" t="s">
        <v>1525</v>
      </c>
      <c r="O592" s="2">
        <v>45279</v>
      </c>
      <c r="P592" s="6">
        <v>5.6643518518518517E-2</v>
      </c>
      <c r="Q592" t="s">
        <v>499</v>
      </c>
      <c r="R592" t="s">
        <v>401</v>
      </c>
      <c r="S592" t="s">
        <v>996</v>
      </c>
      <c r="T592" t="s">
        <v>713</v>
      </c>
      <c r="U592">
        <v>21</v>
      </c>
      <c r="V592">
        <v>1</v>
      </c>
      <c r="W592">
        <v>10</v>
      </c>
      <c r="X592">
        <v>40</v>
      </c>
      <c r="Y592" t="s">
        <v>673</v>
      </c>
      <c r="Z592" t="s">
        <v>635</v>
      </c>
      <c r="AA592">
        <v>1923</v>
      </c>
      <c r="AB592">
        <v>5769</v>
      </c>
      <c r="AC592" t="s">
        <v>401</v>
      </c>
    </row>
    <row r="593" spans="1:29" x14ac:dyDescent="0.35">
      <c r="A593" t="s">
        <v>28</v>
      </c>
      <c r="B593" t="s">
        <v>29</v>
      </c>
      <c r="C593" t="s">
        <v>30</v>
      </c>
      <c r="D593">
        <v>919363577179</v>
      </c>
      <c r="E593" t="s">
        <v>31</v>
      </c>
      <c r="F593" t="s">
        <v>10</v>
      </c>
      <c r="G593">
        <v>590</v>
      </c>
      <c r="H593" t="s">
        <v>28</v>
      </c>
      <c r="I593">
        <v>23</v>
      </c>
      <c r="J593">
        <v>2</v>
      </c>
      <c r="K593" t="s">
        <v>1553</v>
      </c>
      <c r="L593" s="2">
        <v>44945</v>
      </c>
      <c r="M593" s="6">
        <v>0.9002430555555555</v>
      </c>
      <c r="N593" t="s">
        <v>1405</v>
      </c>
      <c r="O593" s="2">
        <v>44949</v>
      </c>
      <c r="P593" s="6">
        <v>0.2457175925925926</v>
      </c>
      <c r="Q593" t="s">
        <v>423</v>
      </c>
      <c r="R593" t="s">
        <v>401</v>
      </c>
      <c r="S593" t="s">
        <v>1002</v>
      </c>
      <c r="T593" t="s">
        <v>740</v>
      </c>
      <c r="U593">
        <v>21</v>
      </c>
      <c r="V593">
        <v>5</v>
      </c>
      <c r="W593">
        <v>4</v>
      </c>
      <c r="X593">
        <v>23</v>
      </c>
      <c r="Y593" t="s">
        <v>656</v>
      </c>
      <c r="Z593" t="s">
        <v>635</v>
      </c>
      <c r="AA593">
        <v>1098</v>
      </c>
      <c r="AB593">
        <v>2196</v>
      </c>
      <c r="AC593" t="s">
        <v>401</v>
      </c>
    </row>
    <row r="594" spans="1:29" x14ac:dyDescent="0.35">
      <c r="A594" t="s">
        <v>11</v>
      </c>
      <c r="B594" t="s">
        <v>12</v>
      </c>
      <c r="C594" t="s">
        <v>13</v>
      </c>
      <c r="D594">
        <v>8915420519</v>
      </c>
      <c r="E594" t="s">
        <v>14</v>
      </c>
      <c r="F594" t="s">
        <v>10</v>
      </c>
      <c r="G594">
        <v>591</v>
      </c>
      <c r="H594" t="s">
        <v>11</v>
      </c>
      <c r="I594">
        <v>31</v>
      </c>
      <c r="J594">
        <v>3</v>
      </c>
      <c r="K594" t="s">
        <v>1287</v>
      </c>
      <c r="L594" s="2">
        <v>45113</v>
      </c>
      <c r="M594" s="6">
        <v>0.53888888888888886</v>
      </c>
      <c r="N594" t="s">
        <v>1246</v>
      </c>
      <c r="O594" s="2">
        <v>45121</v>
      </c>
      <c r="P594" s="6">
        <v>5.9027777777777778E-4</v>
      </c>
      <c r="Q594" t="s">
        <v>133</v>
      </c>
      <c r="R594" t="s">
        <v>424</v>
      </c>
      <c r="S594" t="s">
        <v>998</v>
      </c>
      <c r="T594" t="s">
        <v>740</v>
      </c>
      <c r="U594">
        <v>12</v>
      </c>
      <c r="V594">
        <v>0</v>
      </c>
      <c r="W594">
        <v>8</v>
      </c>
      <c r="X594">
        <v>31</v>
      </c>
      <c r="Y594" t="s">
        <v>664</v>
      </c>
      <c r="Z594" t="s">
        <v>633</v>
      </c>
      <c r="AA594">
        <v>1804</v>
      </c>
      <c r="AB594">
        <v>5412</v>
      </c>
      <c r="AC594" t="s">
        <v>424</v>
      </c>
    </row>
    <row r="595" spans="1:29" x14ac:dyDescent="0.35">
      <c r="A595" t="s">
        <v>32</v>
      </c>
      <c r="B595" t="s">
        <v>33</v>
      </c>
      <c r="C595" t="s">
        <v>34</v>
      </c>
      <c r="D595">
        <v>918576675504</v>
      </c>
      <c r="E595" t="s">
        <v>35</v>
      </c>
      <c r="F595" t="s">
        <v>19</v>
      </c>
      <c r="G595">
        <v>592</v>
      </c>
      <c r="H595" t="s">
        <v>32</v>
      </c>
      <c r="I595">
        <v>47</v>
      </c>
      <c r="J595">
        <v>5</v>
      </c>
      <c r="K595" t="s">
        <v>1340</v>
      </c>
      <c r="L595" s="2">
        <v>44992</v>
      </c>
      <c r="M595" s="6">
        <v>0.14378472222222222</v>
      </c>
      <c r="N595" t="s">
        <v>1318</v>
      </c>
      <c r="O595" s="2">
        <v>44996</v>
      </c>
      <c r="P595" s="6">
        <v>0.9037384259259259</v>
      </c>
      <c r="Q595" t="s">
        <v>600</v>
      </c>
      <c r="R595" t="s">
        <v>414</v>
      </c>
      <c r="S595" t="s">
        <v>839</v>
      </c>
      <c r="T595" t="s">
        <v>731</v>
      </c>
      <c r="U595">
        <v>3</v>
      </c>
      <c r="V595">
        <v>21</v>
      </c>
      <c r="W595">
        <v>4</v>
      </c>
      <c r="X595">
        <v>47</v>
      </c>
      <c r="Y595" t="s">
        <v>680</v>
      </c>
      <c r="Z595" t="s">
        <v>633</v>
      </c>
      <c r="AA595">
        <v>1638</v>
      </c>
      <c r="AB595">
        <v>8190</v>
      </c>
      <c r="AC595" t="s">
        <v>414</v>
      </c>
    </row>
    <row r="596" spans="1:29" x14ac:dyDescent="0.35">
      <c r="A596" t="s">
        <v>67</v>
      </c>
      <c r="B596" t="s">
        <v>68</v>
      </c>
      <c r="C596" t="s">
        <v>69</v>
      </c>
      <c r="D596">
        <v>8482992702</v>
      </c>
      <c r="E596" t="s">
        <v>70</v>
      </c>
      <c r="F596" t="s">
        <v>19</v>
      </c>
      <c r="G596">
        <v>593</v>
      </c>
      <c r="H596" t="s">
        <v>67</v>
      </c>
      <c r="I596">
        <v>58</v>
      </c>
      <c r="J596">
        <v>3</v>
      </c>
      <c r="K596" t="s">
        <v>1387</v>
      </c>
      <c r="L596" s="2">
        <v>44962</v>
      </c>
      <c r="M596" s="6">
        <v>0.72962962962962963</v>
      </c>
      <c r="N596" t="s">
        <v>1330</v>
      </c>
      <c r="O596" s="2">
        <v>44969</v>
      </c>
      <c r="P596" s="6">
        <v>0.39864583333333331</v>
      </c>
      <c r="Q596" t="s">
        <v>311</v>
      </c>
      <c r="R596" t="s">
        <v>407</v>
      </c>
      <c r="S596" t="s">
        <v>712</v>
      </c>
      <c r="T596" t="s">
        <v>720</v>
      </c>
      <c r="U596">
        <v>17</v>
      </c>
      <c r="V596">
        <v>9</v>
      </c>
      <c r="W596">
        <v>7</v>
      </c>
      <c r="X596">
        <v>58</v>
      </c>
      <c r="Y596" t="s">
        <v>690</v>
      </c>
      <c r="Z596" t="s">
        <v>638</v>
      </c>
      <c r="AA596">
        <v>1492</v>
      </c>
      <c r="AB596">
        <v>4476</v>
      </c>
      <c r="AC596" t="s">
        <v>407</v>
      </c>
    </row>
    <row r="597" spans="1:29" x14ac:dyDescent="0.35">
      <c r="A597" t="s">
        <v>237</v>
      </c>
      <c r="B597" t="s">
        <v>238</v>
      </c>
      <c r="C597" t="s">
        <v>239</v>
      </c>
      <c r="D597">
        <v>214103009</v>
      </c>
      <c r="E597" t="s">
        <v>240</v>
      </c>
      <c r="F597" t="s">
        <v>19</v>
      </c>
      <c r="G597">
        <v>594</v>
      </c>
      <c r="H597" t="s">
        <v>237</v>
      </c>
      <c r="I597">
        <v>20</v>
      </c>
      <c r="J597">
        <v>2</v>
      </c>
      <c r="K597" t="s">
        <v>1540</v>
      </c>
      <c r="L597" s="2">
        <v>45072</v>
      </c>
      <c r="M597" s="6">
        <v>0.89309027777777783</v>
      </c>
      <c r="N597" t="s">
        <v>1315</v>
      </c>
      <c r="O597" s="2">
        <v>45078</v>
      </c>
      <c r="P597" s="6">
        <v>0.20796296296296296</v>
      </c>
      <c r="Q597" t="s">
        <v>455</v>
      </c>
      <c r="R597" t="s">
        <v>401</v>
      </c>
      <c r="S597" t="s">
        <v>999</v>
      </c>
      <c r="T597" t="s">
        <v>717</v>
      </c>
      <c r="U597">
        <v>21</v>
      </c>
      <c r="V597">
        <v>4</v>
      </c>
      <c r="W597">
        <v>6</v>
      </c>
      <c r="X597">
        <v>20</v>
      </c>
      <c r="Y597" t="s">
        <v>653</v>
      </c>
      <c r="Z597" t="s">
        <v>633</v>
      </c>
      <c r="AA597">
        <v>697</v>
      </c>
      <c r="AB597">
        <v>1394</v>
      </c>
      <c r="AC597" t="s">
        <v>401</v>
      </c>
    </row>
    <row r="598" spans="1:29" x14ac:dyDescent="0.35">
      <c r="A598" t="s">
        <v>91</v>
      </c>
      <c r="B598" t="s">
        <v>92</v>
      </c>
      <c r="C598" t="s">
        <v>93</v>
      </c>
      <c r="D598">
        <v>913111711777</v>
      </c>
      <c r="E598" t="s">
        <v>94</v>
      </c>
      <c r="F598" t="s">
        <v>19</v>
      </c>
      <c r="G598">
        <v>595</v>
      </c>
      <c r="H598" t="s">
        <v>91</v>
      </c>
      <c r="I598">
        <v>51</v>
      </c>
      <c r="J598">
        <v>4</v>
      </c>
      <c r="K598" t="s">
        <v>1255</v>
      </c>
      <c r="L598" s="2">
        <v>45238</v>
      </c>
      <c r="M598" s="6">
        <v>0.5759143518518518</v>
      </c>
      <c r="N598" t="s">
        <v>1331</v>
      </c>
      <c r="O598" s="2">
        <v>45245</v>
      </c>
      <c r="P598" s="6">
        <v>0.17119212962962962</v>
      </c>
      <c r="Q598" t="s">
        <v>211</v>
      </c>
      <c r="R598" t="s">
        <v>424</v>
      </c>
      <c r="S598" t="s">
        <v>948</v>
      </c>
      <c r="T598" t="s">
        <v>715</v>
      </c>
      <c r="U598">
        <v>13</v>
      </c>
      <c r="V598">
        <v>4</v>
      </c>
      <c r="W598">
        <v>7</v>
      </c>
      <c r="X598">
        <v>51</v>
      </c>
      <c r="Y598" t="s">
        <v>684</v>
      </c>
      <c r="Z598" t="s">
        <v>629</v>
      </c>
      <c r="AA598">
        <v>1084</v>
      </c>
      <c r="AB598">
        <v>4336</v>
      </c>
      <c r="AC598" t="s">
        <v>424</v>
      </c>
    </row>
    <row r="599" spans="1:29" x14ac:dyDescent="0.35">
      <c r="A599" t="s">
        <v>186</v>
      </c>
      <c r="B599" t="s">
        <v>187</v>
      </c>
      <c r="C599" t="s">
        <v>188</v>
      </c>
      <c r="D599">
        <v>917543187237</v>
      </c>
      <c r="E599" t="s">
        <v>189</v>
      </c>
      <c r="F599" t="s">
        <v>19</v>
      </c>
      <c r="G599">
        <v>596</v>
      </c>
      <c r="H599" t="s">
        <v>186</v>
      </c>
      <c r="I599">
        <v>50</v>
      </c>
      <c r="J599">
        <v>1</v>
      </c>
      <c r="K599" t="s">
        <v>1245</v>
      </c>
      <c r="L599" s="2">
        <v>44990</v>
      </c>
      <c r="M599" s="6">
        <v>0.62339120370370371</v>
      </c>
      <c r="N599" t="s">
        <v>1266</v>
      </c>
      <c r="O599" s="2">
        <v>44999</v>
      </c>
      <c r="P599" s="6">
        <v>0.74912037037037038</v>
      </c>
      <c r="Q599" t="s">
        <v>280</v>
      </c>
      <c r="R599" t="s">
        <v>414</v>
      </c>
      <c r="S599" t="s">
        <v>839</v>
      </c>
      <c r="T599" t="s">
        <v>720</v>
      </c>
      <c r="U599">
        <v>14</v>
      </c>
      <c r="V599">
        <v>17</v>
      </c>
      <c r="W599">
        <v>9</v>
      </c>
      <c r="X599">
        <v>50</v>
      </c>
      <c r="Y599" t="s">
        <v>683</v>
      </c>
      <c r="Z599" t="s">
        <v>631</v>
      </c>
      <c r="AA599">
        <v>422</v>
      </c>
      <c r="AB599">
        <v>422</v>
      </c>
      <c r="AC599" t="s">
        <v>414</v>
      </c>
    </row>
    <row r="600" spans="1:29" x14ac:dyDescent="0.35">
      <c r="A600" t="s">
        <v>290</v>
      </c>
      <c r="B600" t="s">
        <v>291</v>
      </c>
      <c r="C600" t="s">
        <v>292</v>
      </c>
      <c r="D600">
        <v>919182523205</v>
      </c>
      <c r="E600" t="s">
        <v>293</v>
      </c>
      <c r="F600" t="s">
        <v>10</v>
      </c>
      <c r="G600">
        <v>597</v>
      </c>
      <c r="H600" t="s">
        <v>290</v>
      </c>
      <c r="I600">
        <v>16</v>
      </c>
      <c r="J600">
        <v>1</v>
      </c>
      <c r="K600" t="s">
        <v>1379</v>
      </c>
      <c r="L600" s="2">
        <v>44986</v>
      </c>
      <c r="M600" s="6">
        <v>4.5752314814814815E-2</v>
      </c>
      <c r="N600" t="s">
        <v>1267</v>
      </c>
      <c r="O600" s="2">
        <v>44991</v>
      </c>
      <c r="P600" s="6">
        <v>0.11787037037037038</v>
      </c>
      <c r="Q600" t="s">
        <v>585</v>
      </c>
      <c r="R600" t="s">
        <v>414</v>
      </c>
      <c r="S600" t="s">
        <v>839</v>
      </c>
      <c r="T600" t="s">
        <v>715</v>
      </c>
      <c r="U600">
        <v>1</v>
      </c>
      <c r="V600">
        <v>2</v>
      </c>
      <c r="W600">
        <v>5</v>
      </c>
      <c r="X600">
        <v>16</v>
      </c>
      <c r="Y600" t="s">
        <v>649</v>
      </c>
      <c r="Z600" t="s">
        <v>635</v>
      </c>
      <c r="AA600">
        <v>1721</v>
      </c>
      <c r="AB600">
        <v>1721</v>
      </c>
      <c r="AC600" t="s">
        <v>414</v>
      </c>
    </row>
    <row r="601" spans="1:29" x14ac:dyDescent="0.35">
      <c r="A601" t="s">
        <v>217</v>
      </c>
      <c r="B601" t="s">
        <v>218</v>
      </c>
      <c r="C601" t="s">
        <v>97</v>
      </c>
      <c r="D601">
        <v>7271590783</v>
      </c>
      <c r="E601" t="s">
        <v>219</v>
      </c>
      <c r="F601" t="s">
        <v>10</v>
      </c>
      <c r="G601">
        <v>598</v>
      </c>
      <c r="H601" t="s">
        <v>217</v>
      </c>
      <c r="I601">
        <v>37</v>
      </c>
      <c r="J601">
        <v>3</v>
      </c>
      <c r="K601" t="s">
        <v>1302</v>
      </c>
      <c r="L601" s="2">
        <v>45241</v>
      </c>
      <c r="M601" s="6">
        <v>0.11901620370370371</v>
      </c>
      <c r="N601" t="s">
        <v>1256</v>
      </c>
      <c r="O601" s="2">
        <v>45248</v>
      </c>
      <c r="P601" s="6">
        <v>0.91211805555555558</v>
      </c>
      <c r="Q601" t="s">
        <v>319</v>
      </c>
      <c r="R601" t="s">
        <v>403</v>
      </c>
      <c r="S601" t="s">
        <v>948</v>
      </c>
      <c r="T601" t="s">
        <v>713</v>
      </c>
      <c r="U601">
        <v>2</v>
      </c>
      <c r="V601">
        <v>21</v>
      </c>
      <c r="W601">
        <v>7</v>
      </c>
      <c r="X601">
        <v>37</v>
      </c>
      <c r="Y601" t="s">
        <v>670</v>
      </c>
      <c r="Z601" t="s">
        <v>633</v>
      </c>
      <c r="AA601">
        <v>1428</v>
      </c>
      <c r="AB601">
        <v>4284</v>
      </c>
      <c r="AC601" t="s">
        <v>403</v>
      </c>
    </row>
    <row r="602" spans="1:29" x14ac:dyDescent="0.35">
      <c r="A602" t="s">
        <v>20</v>
      </c>
      <c r="B602" t="s">
        <v>21</v>
      </c>
      <c r="C602" t="s">
        <v>22</v>
      </c>
      <c r="D602">
        <v>7232349928</v>
      </c>
      <c r="E602" t="s">
        <v>23</v>
      </c>
      <c r="F602" t="s">
        <v>19</v>
      </c>
      <c r="G602">
        <v>599</v>
      </c>
      <c r="H602" t="s">
        <v>20</v>
      </c>
      <c r="I602">
        <v>34</v>
      </c>
      <c r="J602">
        <v>1</v>
      </c>
      <c r="K602" t="s">
        <v>1434</v>
      </c>
      <c r="L602" s="2">
        <v>45159</v>
      </c>
      <c r="M602" s="6">
        <v>0.81416666666666671</v>
      </c>
      <c r="N602" t="s">
        <v>1425</v>
      </c>
      <c r="O602" s="2">
        <v>45162</v>
      </c>
      <c r="P602" s="6">
        <v>0.50962962962962965</v>
      </c>
      <c r="Q602" t="s">
        <v>520</v>
      </c>
      <c r="R602" t="s">
        <v>409</v>
      </c>
      <c r="S602" t="s">
        <v>887</v>
      </c>
      <c r="T602" t="s">
        <v>727</v>
      </c>
      <c r="U602">
        <v>19</v>
      </c>
      <c r="V602">
        <v>12</v>
      </c>
      <c r="W602">
        <v>3</v>
      </c>
      <c r="X602">
        <v>34</v>
      </c>
      <c r="Y602" t="s">
        <v>667</v>
      </c>
      <c r="Z602" t="s">
        <v>629</v>
      </c>
      <c r="AA602">
        <v>1335</v>
      </c>
      <c r="AB602">
        <v>1335</v>
      </c>
      <c r="AC602" t="s">
        <v>409</v>
      </c>
    </row>
    <row r="603" spans="1:29" x14ac:dyDescent="0.35">
      <c r="A603" t="s">
        <v>370</v>
      </c>
      <c r="B603" t="s">
        <v>371</v>
      </c>
      <c r="C603" t="s">
        <v>372</v>
      </c>
      <c r="D603">
        <v>2769457161</v>
      </c>
      <c r="E603" t="s">
        <v>373</v>
      </c>
      <c r="F603" t="s">
        <v>10</v>
      </c>
      <c r="G603">
        <v>600</v>
      </c>
      <c r="H603" t="s">
        <v>370</v>
      </c>
      <c r="I603">
        <v>47</v>
      </c>
      <c r="J603">
        <v>4</v>
      </c>
      <c r="K603" t="s">
        <v>1340</v>
      </c>
      <c r="L603" s="2">
        <v>44992</v>
      </c>
      <c r="M603" s="6">
        <v>0.89211805555555557</v>
      </c>
      <c r="N603" t="s">
        <v>1491</v>
      </c>
      <c r="O603" s="2">
        <v>44994</v>
      </c>
      <c r="P603" s="6">
        <v>0.63702546296296292</v>
      </c>
      <c r="Q603" t="s">
        <v>601</v>
      </c>
      <c r="R603" t="s">
        <v>414</v>
      </c>
      <c r="S603" t="s">
        <v>839</v>
      </c>
      <c r="T603" t="s">
        <v>731</v>
      </c>
      <c r="U603">
        <v>21</v>
      </c>
      <c r="V603">
        <v>15</v>
      </c>
      <c r="W603">
        <v>2</v>
      </c>
      <c r="X603">
        <v>47</v>
      </c>
      <c r="Y603" t="s">
        <v>680</v>
      </c>
      <c r="Z603" t="s">
        <v>633</v>
      </c>
      <c r="AA603">
        <v>1638</v>
      </c>
      <c r="AB603">
        <v>6552</v>
      </c>
      <c r="AC603" t="s">
        <v>414</v>
      </c>
    </row>
    <row r="604" spans="1:29" x14ac:dyDescent="0.35">
      <c r="A604" t="s">
        <v>123</v>
      </c>
      <c r="B604" t="s">
        <v>124</v>
      </c>
      <c r="C604" t="s">
        <v>125</v>
      </c>
      <c r="D604">
        <v>9972300876</v>
      </c>
      <c r="E604" t="s">
        <v>126</v>
      </c>
      <c r="F604" t="s">
        <v>19</v>
      </c>
      <c r="G604">
        <v>601</v>
      </c>
      <c r="H604" t="s">
        <v>123</v>
      </c>
      <c r="I604">
        <v>1</v>
      </c>
      <c r="J604">
        <v>4</v>
      </c>
      <c r="K604" t="s">
        <v>1266</v>
      </c>
      <c r="L604" s="2">
        <v>44999</v>
      </c>
      <c r="M604" s="6">
        <v>0.10957175925925926</v>
      </c>
      <c r="N604" t="s">
        <v>1398</v>
      </c>
      <c r="O604" s="2">
        <v>45003</v>
      </c>
      <c r="P604" s="6">
        <v>0.15083333333333335</v>
      </c>
      <c r="Q604" t="s">
        <v>327</v>
      </c>
      <c r="R604" t="s">
        <v>424</v>
      </c>
      <c r="S604" t="s">
        <v>839</v>
      </c>
      <c r="T604" t="s">
        <v>731</v>
      </c>
      <c r="U604">
        <v>2</v>
      </c>
      <c r="V604">
        <v>3</v>
      </c>
      <c r="W604">
        <v>4</v>
      </c>
      <c r="X604">
        <v>1</v>
      </c>
      <c r="Y604" t="s">
        <v>628</v>
      </c>
      <c r="Z604" t="s">
        <v>629</v>
      </c>
      <c r="AA604">
        <v>1935</v>
      </c>
      <c r="AB604">
        <v>7740</v>
      </c>
      <c r="AC604" t="s">
        <v>424</v>
      </c>
    </row>
    <row r="605" spans="1:29" x14ac:dyDescent="0.35">
      <c r="A605" t="s">
        <v>171</v>
      </c>
      <c r="B605" t="s">
        <v>172</v>
      </c>
      <c r="C605" t="s">
        <v>173</v>
      </c>
      <c r="D605">
        <v>916843169694</v>
      </c>
      <c r="E605" t="s">
        <v>174</v>
      </c>
      <c r="F605" t="s">
        <v>19</v>
      </c>
      <c r="G605">
        <v>602</v>
      </c>
      <c r="H605" t="s">
        <v>171</v>
      </c>
      <c r="I605">
        <v>43</v>
      </c>
      <c r="J605">
        <v>5</v>
      </c>
      <c r="K605" t="s">
        <v>1303</v>
      </c>
      <c r="L605" s="2">
        <v>45232</v>
      </c>
      <c r="M605" s="6">
        <v>0.42876157407407406</v>
      </c>
      <c r="N605" t="s">
        <v>1302</v>
      </c>
      <c r="O605" s="2">
        <v>45241</v>
      </c>
      <c r="P605" s="6">
        <v>0.25138888888888888</v>
      </c>
      <c r="Q605" t="s">
        <v>578</v>
      </c>
      <c r="R605" t="s">
        <v>403</v>
      </c>
      <c r="S605" t="s">
        <v>948</v>
      </c>
      <c r="T605" t="s">
        <v>740</v>
      </c>
      <c r="U605">
        <v>10</v>
      </c>
      <c r="V605">
        <v>6</v>
      </c>
      <c r="W605">
        <v>9</v>
      </c>
      <c r="X605">
        <v>43</v>
      </c>
      <c r="Y605" t="s">
        <v>676</v>
      </c>
      <c r="Z605" t="s">
        <v>409</v>
      </c>
      <c r="AA605">
        <v>750</v>
      </c>
      <c r="AB605">
        <v>3750</v>
      </c>
      <c r="AC605" t="s">
        <v>403</v>
      </c>
    </row>
    <row r="606" spans="1:29" x14ac:dyDescent="0.35">
      <c r="A606" t="s">
        <v>309</v>
      </c>
      <c r="B606" t="s">
        <v>310</v>
      </c>
      <c r="C606" t="s">
        <v>311</v>
      </c>
      <c r="D606">
        <v>7606054646</v>
      </c>
      <c r="E606" t="s">
        <v>312</v>
      </c>
      <c r="F606" t="s">
        <v>10</v>
      </c>
      <c r="G606">
        <v>603</v>
      </c>
      <c r="H606" t="s">
        <v>309</v>
      </c>
      <c r="I606">
        <v>8</v>
      </c>
      <c r="J606">
        <v>3</v>
      </c>
      <c r="K606" t="s">
        <v>1358</v>
      </c>
      <c r="L606" s="2">
        <v>45075</v>
      </c>
      <c r="M606" s="6">
        <v>0.22496527777777778</v>
      </c>
      <c r="N606" t="s">
        <v>1512</v>
      </c>
      <c r="O606" s="2">
        <v>45084</v>
      </c>
      <c r="P606" s="6">
        <v>0.6352430555555556</v>
      </c>
      <c r="Q606" t="s">
        <v>501</v>
      </c>
      <c r="R606" t="s">
        <v>401</v>
      </c>
      <c r="S606" t="s">
        <v>999</v>
      </c>
      <c r="T606" t="s">
        <v>727</v>
      </c>
      <c r="U606">
        <v>5</v>
      </c>
      <c r="V606">
        <v>15</v>
      </c>
      <c r="W606">
        <v>9</v>
      </c>
      <c r="X606">
        <v>8</v>
      </c>
      <c r="Y606" t="s">
        <v>640</v>
      </c>
      <c r="Z606" t="s">
        <v>635</v>
      </c>
      <c r="AA606">
        <v>252</v>
      </c>
      <c r="AB606">
        <v>756</v>
      </c>
      <c r="AC606" t="s">
        <v>401</v>
      </c>
    </row>
    <row r="607" spans="1:29" x14ac:dyDescent="0.35">
      <c r="A607" t="s">
        <v>271</v>
      </c>
      <c r="B607" t="s">
        <v>272</v>
      </c>
      <c r="C607" t="s">
        <v>273</v>
      </c>
      <c r="D607">
        <v>1440411271</v>
      </c>
      <c r="E607" t="s">
        <v>274</v>
      </c>
      <c r="F607" t="s">
        <v>10</v>
      </c>
      <c r="G607">
        <v>604</v>
      </c>
      <c r="H607" t="s">
        <v>271</v>
      </c>
      <c r="I607">
        <v>39</v>
      </c>
      <c r="J607">
        <v>3</v>
      </c>
      <c r="K607" t="s">
        <v>1533</v>
      </c>
      <c r="L607" s="2">
        <v>44957</v>
      </c>
      <c r="M607" s="6">
        <v>0.82981481481481478</v>
      </c>
      <c r="N607" t="s">
        <v>1382</v>
      </c>
      <c r="O607" s="2">
        <v>44960</v>
      </c>
      <c r="P607" s="6">
        <v>0.89210648148148153</v>
      </c>
      <c r="Q607" t="s">
        <v>602</v>
      </c>
      <c r="R607" t="s">
        <v>424</v>
      </c>
      <c r="S607" t="s">
        <v>1002</v>
      </c>
      <c r="T607" t="s">
        <v>731</v>
      </c>
      <c r="U607">
        <v>19</v>
      </c>
      <c r="V607">
        <v>21</v>
      </c>
      <c r="W607">
        <v>3</v>
      </c>
      <c r="X607">
        <v>39</v>
      </c>
      <c r="Y607" t="s">
        <v>672</v>
      </c>
      <c r="Z607" t="s">
        <v>644</v>
      </c>
      <c r="AA607">
        <v>387</v>
      </c>
      <c r="AB607">
        <v>1161</v>
      </c>
      <c r="AC607" t="s">
        <v>424</v>
      </c>
    </row>
    <row r="608" spans="1:29" x14ac:dyDescent="0.35">
      <c r="A608" t="s">
        <v>268</v>
      </c>
      <c r="B608" t="s">
        <v>269</v>
      </c>
      <c r="C608" t="s">
        <v>235</v>
      </c>
      <c r="D608">
        <v>913719858588</v>
      </c>
      <c r="E608" t="s">
        <v>270</v>
      </c>
      <c r="F608" t="s">
        <v>19</v>
      </c>
      <c r="G608">
        <v>605</v>
      </c>
      <c r="H608" t="s">
        <v>268</v>
      </c>
      <c r="I608">
        <v>45</v>
      </c>
      <c r="J608">
        <v>2</v>
      </c>
      <c r="K608" t="s">
        <v>1555</v>
      </c>
      <c r="L608" s="2">
        <v>45281</v>
      </c>
      <c r="M608" s="6">
        <v>0.93131944444444448</v>
      </c>
      <c r="N608" t="s">
        <v>1385</v>
      </c>
      <c r="O608" s="2">
        <v>45285</v>
      </c>
      <c r="P608" s="6">
        <v>0.86774305555555553</v>
      </c>
      <c r="Q608" t="s">
        <v>603</v>
      </c>
      <c r="R608" t="s">
        <v>405</v>
      </c>
      <c r="S608" t="s">
        <v>996</v>
      </c>
      <c r="T608" t="s">
        <v>740</v>
      </c>
      <c r="U608">
        <v>22</v>
      </c>
      <c r="V608">
        <v>20</v>
      </c>
      <c r="W608">
        <v>4</v>
      </c>
      <c r="X608">
        <v>45</v>
      </c>
      <c r="Y608" t="s">
        <v>678</v>
      </c>
      <c r="Z608" t="s">
        <v>409</v>
      </c>
      <c r="AA608">
        <v>722</v>
      </c>
      <c r="AB608">
        <v>1444</v>
      </c>
      <c r="AC608" t="s">
        <v>405</v>
      </c>
    </row>
    <row r="609" spans="1:29" x14ac:dyDescent="0.35">
      <c r="A609" t="s">
        <v>190</v>
      </c>
      <c r="B609" t="s">
        <v>191</v>
      </c>
      <c r="C609" t="s">
        <v>192</v>
      </c>
      <c r="D609">
        <v>910798274175</v>
      </c>
      <c r="E609" t="s">
        <v>193</v>
      </c>
      <c r="F609" t="s">
        <v>19</v>
      </c>
      <c r="G609">
        <v>606</v>
      </c>
      <c r="H609" t="s">
        <v>190</v>
      </c>
      <c r="I609">
        <v>3</v>
      </c>
      <c r="J609">
        <v>5</v>
      </c>
      <c r="K609" t="s">
        <v>1262</v>
      </c>
      <c r="L609" s="2">
        <v>44965</v>
      </c>
      <c r="M609" s="6">
        <v>9.2511574074074079E-2</v>
      </c>
      <c r="N609" t="s">
        <v>1392</v>
      </c>
      <c r="O609" s="2">
        <v>44974</v>
      </c>
      <c r="P609" s="6">
        <v>0.3135648148148148</v>
      </c>
      <c r="Q609" t="s">
        <v>436</v>
      </c>
      <c r="R609" t="s">
        <v>407</v>
      </c>
      <c r="S609" t="s">
        <v>712</v>
      </c>
      <c r="T609" t="s">
        <v>715</v>
      </c>
      <c r="U609">
        <v>2</v>
      </c>
      <c r="V609">
        <v>7</v>
      </c>
      <c r="W609">
        <v>9</v>
      </c>
      <c r="X609">
        <v>3</v>
      </c>
      <c r="Y609" t="s">
        <v>632</v>
      </c>
      <c r="Z609" t="s">
        <v>633</v>
      </c>
      <c r="AA609">
        <v>1534</v>
      </c>
      <c r="AB609">
        <v>7670</v>
      </c>
      <c r="AC609" t="s">
        <v>407</v>
      </c>
    </row>
    <row r="610" spans="1:29" x14ac:dyDescent="0.35">
      <c r="A610" t="s">
        <v>115</v>
      </c>
      <c r="B610" t="s">
        <v>116</v>
      </c>
      <c r="C610" t="s">
        <v>117</v>
      </c>
      <c r="D610">
        <v>2539728317</v>
      </c>
      <c r="E610" t="s">
        <v>118</v>
      </c>
      <c r="F610" t="s">
        <v>10</v>
      </c>
      <c r="G610">
        <v>607</v>
      </c>
      <c r="H610" t="s">
        <v>115</v>
      </c>
      <c r="I610">
        <v>50</v>
      </c>
      <c r="J610">
        <v>3</v>
      </c>
      <c r="K610" t="s">
        <v>1259</v>
      </c>
      <c r="L610" s="2">
        <v>44988</v>
      </c>
      <c r="M610" s="6">
        <v>7.6678240740740741E-2</v>
      </c>
      <c r="N610" t="s">
        <v>1245</v>
      </c>
      <c r="O610" s="2">
        <v>44990</v>
      </c>
      <c r="P610" s="6">
        <v>0.41175925925925927</v>
      </c>
      <c r="Q610" t="s">
        <v>97</v>
      </c>
      <c r="R610" t="s">
        <v>414</v>
      </c>
      <c r="S610" t="s">
        <v>839</v>
      </c>
      <c r="T610" t="s">
        <v>717</v>
      </c>
      <c r="U610">
        <v>1</v>
      </c>
      <c r="V610">
        <v>9</v>
      </c>
      <c r="W610">
        <v>2</v>
      </c>
      <c r="X610">
        <v>50</v>
      </c>
      <c r="Y610" t="s">
        <v>683</v>
      </c>
      <c r="Z610" t="s">
        <v>631</v>
      </c>
      <c r="AA610">
        <v>422</v>
      </c>
      <c r="AB610">
        <v>1266</v>
      </c>
      <c r="AC610" t="s">
        <v>414</v>
      </c>
    </row>
    <row r="611" spans="1:29" x14ac:dyDescent="0.35">
      <c r="A611" t="s">
        <v>123</v>
      </c>
      <c r="B611" t="s">
        <v>124</v>
      </c>
      <c r="C611" t="s">
        <v>125</v>
      </c>
      <c r="D611">
        <v>9972300876</v>
      </c>
      <c r="E611" t="s">
        <v>126</v>
      </c>
      <c r="F611" t="s">
        <v>19</v>
      </c>
      <c r="G611">
        <v>608</v>
      </c>
      <c r="H611" t="s">
        <v>123</v>
      </c>
      <c r="I611">
        <v>55</v>
      </c>
      <c r="J611">
        <v>5</v>
      </c>
      <c r="K611" t="s">
        <v>1279</v>
      </c>
      <c r="L611" s="2">
        <v>45166</v>
      </c>
      <c r="M611" s="6">
        <v>0.85434027777777777</v>
      </c>
      <c r="N611" t="s">
        <v>1342</v>
      </c>
      <c r="O611" s="2">
        <v>45170</v>
      </c>
      <c r="P611" s="6">
        <v>0.30162037037037037</v>
      </c>
      <c r="Q611" t="s">
        <v>507</v>
      </c>
      <c r="R611" t="s">
        <v>409</v>
      </c>
      <c r="S611" t="s">
        <v>887</v>
      </c>
      <c r="T611" t="s">
        <v>727</v>
      </c>
      <c r="U611">
        <v>20</v>
      </c>
      <c r="V611">
        <v>7</v>
      </c>
      <c r="W611">
        <v>4</v>
      </c>
      <c r="X611">
        <v>55</v>
      </c>
      <c r="Y611" t="s">
        <v>688</v>
      </c>
      <c r="Z611" t="s">
        <v>629</v>
      </c>
      <c r="AA611">
        <v>1904</v>
      </c>
      <c r="AB611">
        <v>9520</v>
      </c>
      <c r="AC611" t="s">
        <v>409</v>
      </c>
    </row>
    <row r="612" spans="1:29" x14ac:dyDescent="0.35">
      <c r="A612" t="s">
        <v>99</v>
      </c>
      <c r="B612" t="s">
        <v>100</v>
      </c>
      <c r="C612" t="s">
        <v>101</v>
      </c>
      <c r="D612">
        <v>910316756360</v>
      </c>
      <c r="E612" t="s">
        <v>102</v>
      </c>
      <c r="F612" t="s">
        <v>10</v>
      </c>
      <c r="G612">
        <v>609</v>
      </c>
      <c r="H612" t="s">
        <v>99</v>
      </c>
      <c r="I612">
        <v>25</v>
      </c>
      <c r="J612">
        <v>5</v>
      </c>
      <c r="K612" t="s">
        <v>1403</v>
      </c>
      <c r="L612" s="2">
        <v>45226</v>
      </c>
      <c r="M612" s="6">
        <v>0.46453703703703703</v>
      </c>
      <c r="N612" t="s">
        <v>1373</v>
      </c>
      <c r="O612" s="2">
        <v>45227</v>
      </c>
      <c r="P612" s="6">
        <v>0.99091435185185184</v>
      </c>
      <c r="Q612" t="s">
        <v>577</v>
      </c>
      <c r="R612" t="s">
        <v>401</v>
      </c>
      <c r="S612" t="s">
        <v>1006</v>
      </c>
      <c r="T612" t="s">
        <v>717</v>
      </c>
      <c r="U612">
        <v>11</v>
      </c>
      <c r="V612">
        <v>23</v>
      </c>
      <c r="W612">
        <v>1</v>
      </c>
      <c r="X612">
        <v>25</v>
      </c>
      <c r="Y612" t="s">
        <v>658</v>
      </c>
      <c r="Z612" t="s">
        <v>631</v>
      </c>
      <c r="AA612">
        <v>1202</v>
      </c>
      <c r="AB612">
        <v>6010</v>
      </c>
      <c r="AC612" t="s">
        <v>401</v>
      </c>
    </row>
    <row r="613" spans="1:29" x14ac:dyDescent="0.35">
      <c r="A613" t="s">
        <v>268</v>
      </c>
      <c r="B613" t="s">
        <v>269</v>
      </c>
      <c r="C613" t="s">
        <v>235</v>
      </c>
      <c r="D613">
        <v>913719858588</v>
      </c>
      <c r="E613" t="s">
        <v>270</v>
      </c>
      <c r="F613" t="s">
        <v>19</v>
      </c>
      <c r="G613">
        <v>610</v>
      </c>
      <c r="H613" t="s">
        <v>268</v>
      </c>
      <c r="I613">
        <v>5</v>
      </c>
      <c r="J613">
        <v>3</v>
      </c>
      <c r="K613" t="s">
        <v>1442</v>
      </c>
      <c r="L613" s="2">
        <v>44929</v>
      </c>
      <c r="M613" s="6">
        <v>0.72616898148148146</v>
      </c>
      <c r="N613" t="s">
        <v>1526</v>
      </c>
      <c r="O613" s="2">
        <v>44931</v>
      </c>
      <c r="P613" s="6">
        <v>8.0555555555555554E-3</v>
      </c>
      <c r="Q613" t="s">
        <v>408</v>
      </c>
      <c r="R613" t="s">
        <v>424</v>
      </c>
      <c r="S613" t="s">
        <v>1002</v>
      </c>
      <c r="T613" t="s">
        <v>731</v>
      </c>
      <c r="U613">
        <v>17</v>
      </c>
      <c r="V613">
        <v>0</v>
      </c>
      <c r="W613">
        <v>2</v>
      </c>
      <c r="X613">
        <v>5</v>
      </c>
      <c r="Y613" t="s">
        <v>636</v>
      </c>
      <c r="Z613" t="s">
        <v>633</v>
      </c>
      <c r="AA613">
        <v>1444</v>
      </c>
      <c r="AB613">
        <v>4332</v>
      </c>
      <c r="AC613" t="s">
        <v>424</v>
      </c>
    </row>
    <row r="614" spans="1:29" x14ac:dyDescent="0.35">
      <c r="A614" t="s">
        <v>223</v>
      </c>
      <c r="B614" t="s">
        <v>224</v>
      </c>
      <c r="C614" t="s">
        <v>121</v>
      </c>
      <c r="D614">
        <v>9732644810</v>
      </c>
      <c r="E614" t="s">
        <v>225</v>
      </c>
      <c r="F614" t="s">
        <v>19</v>
      </c>
      <c r="G614">
        <v>611</v>
      </c>
      <c r="H614" t="s">
        <v>223</v>
      </c>
      <c r="I614">
        <v>28</v>
      </c>
      <c r="J614">
        <v>2</v>
      </c>
      <c r="K614" t="s">
        <v>1282</v>
      </c>
      <c r="L614" s="2">
        <v>45160</v>
      </c>
      <c r="M614" s="6">
        <v>0.88738425925925923</v>
      </c>
      <c r="N614" t="s">
        <v>1279</v>
      </c>
      <c r="O614" s="2">
        <v>45166</v>
      </c>
      <c r="P614" s="6">
        <v>0.14409722222222221</v>
      </c>
      <c r="Q614" t="s">
        <v>465</v>
      </c>
      <c r="R614" t="s">
        <v>409</v>
      </c>
      <c r="S614" t="s">
        <v>887</v>
      </c>
      <c r="T614" t="s">
        <v>731</v>
      </c>
      <c r="U614">
        <v>21</v>
      </c>
      <c r="V614">
        <v>3</v>
      </c>
      <c r="W614">
        <v>6</v>
      </c>
      <c r="X614">
        <v>28</v>
      </c>
      <c r="Y614" t="s">
        <v>661</v>
      </c>
      <c r="Z614" t="s">
        <v>635</v>
      </c>
      <c r="AA614">
        <v>1778</v>
      </c>
      <c r="AB614">
        <v>3556</v>
      </c>
      <c r="AC614" t="s">
        <v>409</v>
      </c>
    </row>
    <row r="615" spans="1:29" x14ac:dyDescent="0.35">
      <c r="A615" t="s">
        <v>294</v>
      </c>
      <c r="B615" t="s">
        <v>295</v>
      </c>
      <c r="C615" t="s">
        <v>296</v>
      </c>
      <c r="D615">
        <v>914513765238</v>
      </c>
      <c r="E615" t="s">
        <v>297</v>
      </c>
      <c r="F615" t="s">
        <v>10</v>
      </c>
      <c r="G615">
        <v>612</v>
      </c>
      <c r="H615" t="s">
        <v>294</v>
      </c>
      <c r="I615">
        <v>26</v>
      </c>
      <c r="J615">
        <v>1</v>
      </c>
      <c r="K615" t="s">
        <v>1300</v>
      </c>
      <c r="L615" s="2">
        <v>44987</v>
      </c>
      <c r="M615" s="6">
        <v>0.43223379629629627</v>
      </c>
      <c r="N615" t="s">
        <v>1317</v>
      </c>
      <c r="O615" s="2">
        <v>44993</v>
      </c>
      <c r="P615" s="6">
        <v>0.52766203703703707</v>
      </c>
      <c r="Q615" t="s">
        <v>454</v>
      </c>
      <c r="R615" t="s">
        <v>414</v>
      </c>
      <c r="S615" t="s">
        <v>839</v>
      </c>
      <c r="T615" t="s">
        <v>740</v>
      </c>
      <c r="U615">
        <v>10</v>
      </c>
      <c r="V615">
        <v>12</v>
      </c>
      <c r="W615">
        <v>6</v>
      </c>
      <c r="X615">
        <v>26</v>
      </c>
      <c r="Y615" t="s">
        <v>659</v>
      </c>
      <c r="Z615" t="s">
        <v>633</v>
      </c>
      <c r="AA615">
        <v>289</v>
      </c>
      <c r="AB615">
        <v>289</v>
      </c>
      <c r="AC615" t="s">
        <v>414</v>
      </c>
    </row>
    <row r="616" spans="1:29" x14ac:dyDescent="0.35">
      <c r="A616" t="s">
        <v>248</v>
      </c>
      <c r="B616" t="s">
        <v>249</v>
      </c>
      <c r="C616" t="s">
        <v>250</v>
      </c>
      <c r="D616">
        <v>5287021467</v>
      </c>
      <c r="E616" t="s">
        <v>251</v>
      </c>
      <c r="F616" t="s">
        <v>19</v>
      </c>
      <c r="G616">
        <v>613</v>
      </c>
      <c r="H616" t="s">
        <v>248</v>
      </c>
      <c r="I616">
        <v>4</v>
      </c>
      <c r="J616">
        <v>5</v>
      </c>
      <c r="K616" t="s">
        <v>1369</v>
      </c>
      <c r="L616" s="2">
        <v>45240</v>
      </c>
      <c r="M616" s="6">
        <v>0.74622685185185189</v>
      </c>
      <c r="N616" t="s">
        <v>1301</v>
      </c>
      <c r="O616" s="2">
        <v>45244</v>
      </c>
      <c r="P616" s="6">
        <v>0.80447916666666663</v>
      </c>
      <c r="Q616" t="s">
        <v>457</v>
      </c>
      <c r="R616" t="s">
        <v>403</v>
      </c>
      <c r="S616" t="s">
        <v>948</v>
      </c>
      <c r="T616" t="s">
        <v>717</v>
      </c>
      <c r="U616">
        <v>17</v>
      </c>
      <c r="V616">
        <v>19</v>
      </c>
      <c r="W616">
        <v>4</v>
      </c>
      <c r="X616">
        <v>4</v>
      </c>
      <c r="Y616" t="s">
        <v>634</v>
      </c>
      <c r="Z616" t="s">
        <v>635</v>
      </c>
      <c r="AA616">
        <v>1199</v>
      </c>
      <c r="AB616">
        <v>5995</v>
      </c>
      <c r="AC616" t="s">
        <v>403</v>
      </c>
    </row>
    <row r="617" spans="1:29" x14ac:dyDescent="0.35">
      <c r="A617" t="s">
        <v>347</v>
      </c>
      <c r="B617" t="s">
        <v>348</v>
      </c>
      <c r="C617" t="s">
        <v>349</v>
      </c>
      <c r="D617">
        <v>917264144428</v>
      </c>
      <c r="E617" t="s">
        <v>350</v>
      </c>
      <c r="F617" t="s">
        <v>10</v>
      </c>
      <c r="G617">
        <v>614</v>
      </c>
      <c r="H617" t="s">
        <v>347</v>
      </c>
      <c r="I617">
        <v>26</v>
      </c>
      <c r="J617">
        <v>1</v>
      </c>
      <c r="K617" t="s">
        <v>1259</v>
      </c>
      <c r="L617" s="2">
        <v>44988</v>
      </c>
      <c r="M617" s="6">
        <v>0.65015046296296297</v>
      </c>
      <c r="N617" t="s">
        <v>1340</v>
      </c>
      <c r="O617" s="2">
        <v>44992</v>
      </c>
      <c r="P617" s="6">
        <v>0.78589120370370369</v>
      </c>
      <c r="Q617" t="s">
        <v>157</v>
      </c>
      <c r="R617" t="s">
        <v>414</v>
      </c>
      <c r="S617" t="s">
        <v>839</v>
      </c>
      <c r="T617" t="s">
        <v>717</v>
      </c>
      <c r="U617">
        <v>15</v>
      </c>
      <c r="V617">
        <v>18</v>
      </c>
      <c r="W617">
        <v>4</v>
      </c>
      <c r="X617">
        <v>26</v>
      </c>
      <c r="Y617" t="s">
        <v>659</v>
      </c>
      <c r="Z617" t="s">
        <v>633</v>
      </c>
      <c r="AA617">
        <v>289</v>
      </c>
      <c r="AB617">
        <v>289</v>
      </c>
      <c r="AC617" t="s">
        <v>414</v>
      </c>
    </row>
    <row r="618" spans="1:29" x14ac:dyDescent="0.35">
      <c r="A618" t="s">
        <v>83</v>
      </c>
      <c r="B618" t="s">
        <v>84</v>
      </c>
      <c r="C618" t="s">
        <v>85</v>
      </c>
      <c r="D618">
        <v>1731643700</v>
      </c>
      <c r="E618" t="s">
        <v>86</v>
      </c>
      <c r="F618" t="s">
        <v>19</v>
      </c>
      <c r="G618">
        <v>615</v>
      </c>
      <c r="H618" t="s">
        <v>83</v>
      </c>
      <c r="I618">
        <v>28</v>
      </c>
      <c r="J618">
        <v>3</v>
      </c>
      <c r="K618" t="s">
        <v>1366</v>
      </c>
      <c r="L618" s="2">
        <v>45163</v>
      </c>
      <c r="M618" s="6">
        <v>0.88274305555555554</v>
      </c>
      <c r="N618" t="s">
        <v>1342</v>
      </c>
      <c r="O618" s="2">
        <v>45170</v>
      </c>
      <c r="P618" s="6">
        <v>0.25712962962962965</v>
      </c>
      <c r="Q618" t="s">
        <v>487</v>
      </c>
      <c r="R618" t="s">
        <v>409</v>
      </c>
      <c r="S618" t="s">
        <v>887</v>
      </c>
      <c r="T618" t="s">
        <v>717</v>
      </c>
      <c r="U618">
        <v>21</v>
      </c>
      <c r="V618">
        <v>6</v>
      </c>
      <c r="W618">
        <v>7</v>
      </c>
      <c r="X618">
        <v>28</v>
      </c>
      <c r="Y618" t="s">
        <v>661</v>
      </c>
      <c r="Z618" t="s">
        <v>635</v>
      </c>
      <c r="AA618">
        <v>1778</v>
      </c>
      <c r="AB618">
        <v>5334</v>
      </c>
      <c r="AC618" t="s">
        <v>409</v>
      </c>
    </row>
    <row r="619" spans="1:29" x14ac:dyDescent="0.35">
      <c r="A619" t="s">
        <v>28</v>
      </c>
      <c r="B619" t="s">
        <v>29</v>
      </c>
      <c r="C619" t="s">
        <v>30</v>
      </c>
      <c r="D619">
        <v>919363577179</v>
      </c>
      <c r="E619" t="s">
        <v>31</v>
      </c>
      <c r="F619" t="s">
        <v>10</v>
      </c>
      <c r="G619">
        <v>616</v>
      </c>
      <c r="H619" t="s">
        <v>28</v>
      </c>
      <c r="I619">
        <v>44</v>
      </c>
      <c r="J619">
        <v>5</v>
      </c>
      <c r="K619" t="s">
        <v>1255</v>
      </c>
      <c r="L619" s="2">
        <v>45238</v>
      </c>
      <c r="M619" s="6">
        <v>0.99857638888888889</v>
      </c>
      <c r="N619" t="s">
        <v>1257</v>
      </c>
      <c r="O619" s="2">
        <v>45242</v>
      </c>
      <c r="P619" s="6">
        <v>0.80623842592592587</v>
      </c>
      <c r="Q619" t="s">
        <v>391</v>
      </c>
      <c r="R619" t="s">
        <v>403</v>
      </c>
      <c r="S619" t="s">
        <v>948</v>
      </c>
      <c r="T619" t="s">
        <v>715</v>
      </c>
      <c r="U619">
        <v>23</v>
      </c>
      <c r="V619">
        <v>19</v>
      </c>
      <c r="W619">
        <v>4</v>
      </c>
      <c r="X619">
        <v>44</v>
      </c>
      <c r="Y619" t="s">
        <v>677</v>
      </c>
      <c r="Z619" t="s">
        <v>631</v>
      </c>
      <c r="AA619">
        <v>794</v>
      </c>
      <c r="AB619">
        <v>3970</v>
      </c>
      <c r="AC619" t="s">
        <v>403</v>
      </c>
    </row>
    <row r="620" spans="1:29" x14ac:dyDescent="0.35">
      <c r="A620" t="s">
        <v>325</v>
      </c>
      <c r="B620" t="s">
        <v>326</v>
      </c>
      <c r="C620" t="s">
        <v>327</v>
      </c>
      <c r="D620">
        <v>912690208110</v>
      </c>
      <c r="E620" t="s">
        <v>328</v>
      </c>
      <c r="F620" t="s">
        <v>19</v>
      </c>
      <c r="G620">
        <v>617</v>
      </c>
      <c r="H620" t="s">
        <v>325</v>
      </c>
      <c r="I620">
        <v>22</v>
      </c>
      <c r="J620">
        <v>1</v>
      </c>
      <c r="K620" t="s">
        <v>1548</v>
      </c>
      <c r="L620" s="2">
        <v>44976</v>
      </c>
      <c r="M620" s="6">
        <v>0.120625</v>
      </c>
      <c r="N620" t="s">
        <v>1258</v>
      </c>
      <c r="O620" s="2">
        <v>44985</v>
      </c>
      <c r="P620" s="6">
        <v>0.70942129629629624</v>
      </c>
      <c r="Q620" t="s">
        <v>573</v>
      </c>
      <c r="R620" t="s">
        <v>424</v>
      </c>
      <c r="S620" t="s">
        <v>712</v>
      </c>
      <c r="T620" t="s">
        <v>720</v>
      </c>
      <c r="U620">
        <v>2</v>
      </c>
      <c r="V620">
        <v>17</v>
      </c>
      <c r="W620">
        <v>9</v>
      </c>
      <c r="X620">
        <v>22</v>
      </c>
      <c r="Y620" t="s">
        <v>655</v>
      </c>
      <c r="Z620" t="s">
        <v>629</v>
      </c>
      <c r="AA620">
        <v>1639</v>
      </c>
      <c r="AB620">
        <v>1639</v>
      </c>
      <c r="AC620" t="s">
        <v>424</v>
      </c>
    </row>
    <row r="621" spans="1:29" x14ac:dyDescent="0.35">
      <c r="A621" t="s">
        <v>286</v>
      </c>
      <c r="B621" t="s">
        <v>287</v>
      </c>
      <c r="C621" t="s">
        <v>288</v>
      </c>
      <c r="D621">
        <v>918037721297</v>
      </c>
      <c r="E621" t="s">
        <v>289</v>
      </c>
      <c r="F621" t="s">
        <v>19</v>
      </c>
      <c r="G621">
        <v>618</v>
      </c>
      <c r="H621" t="s">
        <v>286</v>
      </c>
      <c r="I621">
        <v>60</v>
      </c>
      <c r="J621">
        <v>4</v>
      </c>
      <c r="K621" t="s">
        <v>1360</v>
      </c>
      <c r="L621" s="2">
        <v>45235</v>
      </c>
      <c r="M621" s="6">
        <v>0.67306712962962967</v>
      </c>
      <c r="N621" t="s">
        <v>1331</v>
      </c>
      <c r="O621" s="2">
        <v>45245</v>
      </c>
      <c r="P621" s="6">
        <v>0.72333333333333338</v>
      </c>
      <c r="Q621" t="s">
        <v>499</v>
      </c>
      <c r="R621" t="s">
        <v>403</v>
      </c>
      <c r="S621" t="s">
        <v>948</v>
      </c>
      <c r="T621" t="s">
        <v>720</v>
      </c>
      <c r="U621">
        <v>16</v>
      </c>
      <c r="V621">
        <v>17</v>
      </c>
      <c r="W621">
        <v>10</v>
      </c>
      <c r="X621">
        <v>60</v>
      </c>
      <c r="Y621" t="s">
        <v>692</v>
      </c>
      <c r="Z621" t="s">
        <v>635</v>
      </c>
      <c r="AA621">
        <v>827</v>
      </c>
      <c r="AB621">
        <v>3308</v>
      </c>
      <c r="AC621" t="s">
        <v>403</v>
      </c>
    </row>
    <row r="622" spans="1:29" x14ac:dyDescent="0.35">
      <c r="A622" t="s">
        <v>355</v>
      </c>
      <c r="B622" t="s">
        <v>356</v>
      </c>
      <c r="C622" t="s">
        <v>357</v>
      </c>
      <c r="D622">
        <v>915525478357</v>
      </c>
      <c r="E622" t="s">
        <v>358</v>
      </c>
      <c r="F622" t="s">
        <v>10</v>
      </c>
      <c r="G622">
        <v>619</v>
      </c>
      <c r="H622" t="s">
        <v>355</v>
      </c>
      <c r="I622">
        <v>35</v>
      </c>
      <c r="J622">
        <v>1</v>
      </c>
      <c r="K622" t="s">
        <v>1267</v>
      </c>
      <c r="L622" s="2">
        <v>44991</v>
      </c>
      <c r="M622" s="6">
        <v>0.30469907407407409</v>
      </c>
      <c r="N622" t="s">
        <v>1424</v>
      </c>
      <c r="O622" s="2">
        <v>45001</v>
      </c>
      <c r="P622" s="6">
        <v>0.13718749999999999</v>
      </c>
      <c r="Q622" t="s">
        <v>502</v>
      </c>
      <c r="R622" t="s">
        <v>414</v>
      </c>
      <c r="S622" t="s">
        <v>839</v>
      </c>
      <c r="T622" t="s">
        <v>727</v>
      </c>
      <c r="U622">
        <v>7</v>
      </c>
      <c r="V622">
        <v>3</v>
      </c>
      <c r="W622">
        <v>10</v>
      </c>
      <c r="X622">
        <v>35</v>
      </c>
      <c r="Y622" t="s">
        <v>668</v>
      </c>
      <c r="Z622" t="s">
        <v>633</v>
      </c>
      <c r="AA622">
        <v>1865</v>
      </c>
      <c r="AB622">
        <v>1865</v>
      </c>
      <c r="AC622" t="s">
        <v>414</v>
      </c>
    </row>
    <row r="623" spans="1:29" x14ac:dyDescent="0.35">
      <c r="A623" t="s">
        <v>290</v>
      </c>
      <c r="B623" t="s">
        <v>291</v>
      </c>
      <c r="C623" t="s">
        <v>292</v>
      </c>
      <c r="D623">
        <v>919182523205</v>
      </c>
      <c r="E623" t="s">
        <v>293</v>
      </c>
      <c r="F623" t="s">
        <v>10</v>
      </c>
      <c r="G623">
        <v>620</v>
      </c>
      <c r="H623" t="s">
        <v>290</v>
      </c>
      <c r="I623">
        <v>67</v>
      </c>
      <c r="J623">
        <v>3</v>
      </c>
      <c r="K623" t="s">
        <v>1549</v>
      </c>
      <c r="L623" s="2">
        <v>45118</v>
      </c>
      <c r="M623" s="6">
        <v>0.93265046296296295</v>
      </c>
      <c r="N623" t="s">
        <v>1560</v>
      </c>
      <c r="O623" s="2">
        <v>45125</v>
      </c>
      <c r="P623" s="6">
        <v>5.8912037037037034E-2</v>
      </c>
      <c r="Q623" t="s">
        <v>565</v>
      </c>
      <c r="R623" t="s">
        <v>401</v>
      </c>
      <c r="S623" t="s">
        <v>998</v>
      </c>
      <c r="T623" t="s">
        <v>731</v>
      </c>
      <c r="U623">
        <v>22</v>
      </c>
      <c r="V623">
        <v>1</v>
      </c>
      <c r="W623">
        <v>7</v>
      </c>
      <c r="X623">
        <v>67</v>
      </c>
      <c r="Y623" t="s">
        <v>699</v>
      </c>
      <c r="Z623" t="s">
        <v>409</v>
      </c>
      <c r="AA623">
        <v>1374</v>
      </c>
      <c r="AB623">
        <v>4122</v>
      </c>
      <c r="AC623" t="s">
        <v>401</v>
      </c>
    </row>
    <row r="624" spans="1:29" x14ac:dyDescent="0.35">
      <c r="A624" t="s">
        <v>275</v>
      </c>
      <c r="B624" t="s">
        <v>276</v>
      </c>
      <c r="C624" t="s">
        <v>141</v>
      </c>
      <c r="D624">
        <v>3859920805</v>
      </c>
      <c r="E624" t="s">
        <v>277</v>
      </c>
      <c r="F624" t="s">
        <v>19</v>
      </c>
      <c r="G624">
        <v>621</v>
      </c>
      <c r="H624" t="s">
        <v>275</v>
      </c>
      <c r="I624">
        <v>64</v>
      </c>
      <c r="J624">
        <v>3</v>
      </c>
      <c r="K624" t="s">
        <v>1278</v>
      </c>
      <c r="L624" s="2">
        <v>45158</v>
      </c>
      <c r="M624" s="6">
        <v>0.30350694444444443</v>
      </c>
      <c r="N624" t="s">
        <v>1279</v>
      </c>
      <c r="O624" s="2">
        <v>45166</v>
      </c>
      <c r="P624" s="6">
        <v>6.4456018518518524E-2</v>
      </c>
      <c r="Q624" t="s">
        <v>444</v>
      </c>
      <c r="R624" t="s">
        <v>409</v>
      </c>
      <c r="S624" t="s">
        <v>887</v>
      </c>
      <c r="T624" t="s">
        <v>720</v>
      </c>
      <c r="U624">
        <v>7</v>
      </c>
      <c r="V624">
        <v>1</v>
      </c>
      <c r="W624">
        <v>8</v>
      </c>
      <c r="X624">
        <v>64</v>
      </c>
      <c r="Y624" t="s">
        <v>696</v>
      </c>
      <c r="Z624" t="s">
        <v>629</v>
      </c>
      <c r="AA624">
        <v>1878</v>
      </c>
      <c r="AB624">
        <v>5634</v>
      </c>
      <c r="AC624" t="s">
        <v>409</v>
      </c>
    </row>
    <row r="625" spans="1:29" x14ac:dyDescent="0.35">
      <c r="A625" t="s">
        <v>329</v>
      </c>
      <c r="B625" t="s">
        <v>330</v>
      </c>
      <c r="C625" t="s">
        <v>331</v>
      </c>
      <c r="D625">
        <v>912205603376</v>
      </c>
      <c r="E625" t="s">
        <v>332</v>
      </c>
      <c r="F625" t="s">
        <v>19</v>
      </c>
      <c r="G625">
        <v>622</v>
      </c>
      <c r="H625" t="s">
        <v>329</v>
      </c>
      <c r="I625">
        <v>4</v>
      </c>
      <c r="J625">
        <v>4</v>
      </c>
      <c r="K625" t="s">
        <v>1255</v>
      </c>
      <c r="L625" s="2">
        <v>45238</v>
      </c>
      <c r="M625" s="6">
        <v>0.59273148148148147</v>
      </c>
      <c r="N625" t="s">
        <v>1252</v>
      </c>
      <c r="O625" s="2">
        <v>45239</v>
      </c>
      <c r="P625" s="6">
        <v>0.66599537037037038</v>
      </c>
      <c r="Q625" t="s">
        <v>584</v>
      </c>
      <c r="R625" t="s">
        <v>403</v>
      </c>
      <c r="S625" t="s">
        <v>948</v>
      </c>
      <c r="T625" t="s">
        <v>715</v>
      </c>
      <c r="U625">
        <v>14</v>
      </c>
      <c r="V625">
        <v>15</v>
      </c>
      <c r="W625">
        <v>1</v>
      </c>
      <c r="X625">
        <v>4</v>
      </c>
      <c r="Y625" t="s">
        <v>634</v>
      </c>
      <c r="Z625" t="s">
        <v>635</v>
      </c>
      <c r="AA625">
        <v>1199</v>
      </c>
      <c r="AB625">
        <v>4796</v>
      </c>
      <c r="AC625" t="s">
        <v>403</v>
      </c>
    </row>
    <row r="626" spans="1:29" x14ac:dyDescent="0.35">
      <c r="A626" t="s">
        <v>182</v>
      </c>
      <c r="B626" t="s">
        <v>183</v>
      </c>
      <c r="C626" t="s">
        <v>184</v>
      </c>
      <c r="D626">
        <v>6789522856</v>
      </c>
      <c r="E626" t="s">
        <v>185</v>
      </c>
      <c r="F626" t="s">
        <v>10</v>
      </c>
      <c r="G626">
        <v>623</v>
      </c>
      <c r="H626" t="s">
        <v>182</v>
      </c>
      <c r="I626">
        <v>37</v>
      </c>
      <c r="J626">
        <v>2</v>
      </c>
      <c r="K626" t="s">
        <v>1255</v>
      </c>
      <c r="L626" s="2">
        <v>45238</v>
      </c>
      <c r="M626" s="6">
        <v>0.56793981481481481</v>
      </c>
      <c r="N626" t="s">
        <v>1256</v>
      </c>
      <c r="O626" s="2">
        <v>45248</v>
      </c>
      <c r="P626" s="6">
        <v>0.60114583333333338</v>
      </c>
      <c r="Q626" t="s">
        <v>499</v>
      </c>
      <c r="R626" t="s">
        <v>403</v>
      </c>
      <c r="S626" t="s">
        <v>948</v>
      </c>
      <c r="T626" t="s">
        <v>715</v>
      </c>
      <c r="U626">
        <v>13</v>
      </c>
      <c r="V626">
        <v>14</v>
      </c>
      <c r="W626">
        <v>10</v>
      </c>
      <c r="X626">
        <v>37</v>
      </c>
      <c r="Y626" t="s">
        <v>670</v>
      </c>
      <c r="Z626" t="s">
        <v>633</v>
      </c>
      <c r="AA626">
        <v>1428</v>
      </c>
      <c r="AB626">
        <v>2856</v>
      </c>
      <c r="AC626" t="s">
        <v>403</v>
      </c>
    </row>
    <row r="627" spans="1:29" x14ac:dyDescent="0.35">
      <c r="A627" t="s">
        <v>99</v>
      </c>
      <c r="B627" t="s">
        <v>100</v>
      </c>
      <c r="C627" t="s">
        <v>101</v>
      </c>
      <c r="D627">
        <v>910316756360</v>
      </c>
      <c r="E627" t="s">
        <v>102</v>
      </c>
      <c r="F627" t="s">
        <v>10</v>
      </c>
      <c r="G627">
        <v>624</v>
      </c>
      <c r="H627" t="s">
        <v>99</v>
      </c>
      <c r="I627">
        <v>53</v>
      </c>
      <c r="J627">
        <v>5</v>
      </c>
      <c r="K627" t="s">
        <v>1280</v>
      </c>
      <c r="L627" s="2">
        <v>45167</v>
      </c>
      <c r="M627" s="6">
        <v>0.3888773148148148</v>
      </c>
      <c r="N627" t="s">
        <v>1342</v>
      </c>
      <c r="O627" s="2">
        <v>45170</v>
      </c>
      <c r="P627" s="6">
        <v>0.35409722222222223</v>
      </c>
      <c r="Q627" t="s">
        <v>412</v>
      </c>
      <c r="R627" t="s">
        <v>409</v>
      </c>
      <c r="S627" t="s">
        <v>887</v>
      </c>
      <c r="T627" t="s">
        <v>731</v>
      </c>
      <c r="U627">
        <v>9</v>
      </c>
      <c r="V627">
        <v>8</v>
      </c>
      <c r="W627">
        <v>3</v>
      </c>
      <c r="X627">
        <v>53</v>
      </c>
      <c r="Y627" t="s">
        <v>686</v>
      </c>
      <c r="Z627" t="s">
        <v>635</v>
      </c>
      <c r="AA627">
        <v>1672</v>
      </c>
      <c r="AB627">
        <v>8360</v>
      </c>
      <c r="AC627" t="s">
        <v>409</v>
      </c>
    </row>
    <row r="628" spans="1:29" x14ac:dyDescent="0.35">
      <c r="A628" t="s">
        <v>347</v>
      </c>
      <c r="B628" t="s">
        <v>348</v>
      </c>
      <c r="C628" t="s">
        <v>349</v>
      </c>
      <c r="D628">
        <v>917264144428</v>
      </c>
      <c r="E628" t="s">
        <v>350</v>
      </c>
      <c r="F628" t="s">
        <v>10</v>
      </c>
      <c r="G628">
        <v>625</v>
      </c>
      <c r="H628" t="s">
        <v>347</v>
      </c>
      <c r="I628">
        <v>63</v>
      </c>
      <c r="J628">
        <v>5</v>
      </c>
      <c r="K628" t="s">
        <v>1561</v>
      </c>
      <c r="L628" s="2">
        <v>44980</v>
      </c>
      <c r="M628" s="6">
        <v>0.88590277777777782</v>
      </c>
      <c r="N628" t="s">
        <v>1260</v>
      </c>
      <c r="O628" s="2">
        <v>44989</v>
      </c>
      <c r="P628" s="6">
        <v>0.11534722222222223</v>
      </c>
      <c r="Q628" t="s">
        <v>413</v>
      </c>
      <c r="R628" t="s">
        <v>424</v>
      </c>
      <c r="S628" t="s">
        <v>712</v>
      </c>
      <c r="T628" t="s">
        <v>740</v>
      </c>
      <c r="U628">
        <v>21</v>
      </c>
      <c r="V628">
        <v>2</v>
      </c>
      <c r="W628">
        <v>9</v>
      </c>
      <c r="X628">
        <v>63</v>
      </c>
      <c r="Y628" t="s">
        <v>695</v>
      </c>
      <c r="Z628" t="s">
        <v>635</v>
      </c>
      <c r="AA628">
        <v>1348</v>
      </c>
      <c r="AB628">
        <v>6740</v>
      </c>
      <c r="AC628" t="s">
        <v>424</v>
      </c>
    </row>
    <row r="629" spans="1:29" x14ac:dyDescent="0.35">
      <c r="A629" t="s">
        <v>99</v>
      </c>
      <c r="B629" t="s">
        <v>100</v>
      </c>
      <c r="C629" t="s">
        <v>101</v>
      </c>
      <c r="D629">
        <v>910316756360</v>
      </c>
      <c r="E629" t="s">
        <v>102</v>
      </c>
      <c r="F629" t="s">
        <v>10</v>
      </c>
      <c r="G629">
        <v>626</v>
      </c>
      <c r="H629" t="s">
        <v>99</v>
      </c>
      <c r="I629">
        <v>40</v>
      </c>
      <c r="J629">
        <v>5</v>
      </c>
      <c r="K629" t="s">
        <v>1501</v>
      </c>
      <c r="L629" s="2">
        <v>45192</v>
      </c>
      <c r="M629" s="6">
        <v>0.63400462962962967</v>
      </c>
      <c r="N629" t="s">
        <v>1486</v>
      </c>
      <c r="O629" s="2">
        <v>45196</v>
      </c>
      <c r="P629" s="6">
        <v>0.34331018518518519</v>
      </c>
      <c r="Q629" t="s">
        <v>548</v>
      </c>
      <c r="R629" t="s">
        <v>401</v>
      </c>
      <c r="S629" t="s">
        <v>1005</v>
      </c>
      <c r="T629" t="s">
        <v>713</v>
      </c>
      <c r="U629">
        <v>15</v>
      </c>
      <c r="V629">
        <v>8</v>
      </c>
      <c r="W629">
        <v>4</v>
      </c>
      <c r="X629">
        <v>40</v>
      </c>
      <c r="Y629" t="s">
        <v>673</v>
      </c>
      <c r="Z629" t="s">
        <v>635</v>
      </c>
      <c r="AA629">
        <v>1923</v>
      </c>
      <c r="AB629">
        <v>9615</v>
      </c>
      <c r="AC629" t="s">
        <v>401</v>
      </c>
    </row>
    <row r="630" spans="1:29" x14ac:dyDescent="0.35">
      <c r="A630" t="s">
        <v>99</v>
      </c>
      <c r="B630" t="s">
        <v>100</v>
      </c>
      <c r="C630" t="s">
        <v>101</v>
      </c>
      <c r="D630">
        <v>910316756360</v>
      </c>
      <c r="E630" t="s">
        <v>102</v>
      </c>
      <c r="F630" t="s">
        <v>10</v>
      </c>
      <c r="G630">
        <v>627</v>
      </c>
      <c r="H630" t="s">
        <v>99</v>
      </c>
      <c r="I630">
        <v>51</v>
      </c>
      <c r="J630">
        <v>4</v>
      </c>
      <c r="K630" t="s">
        <v>1387</v>
      </c>
      <c r="L630" s="2">
        <v>44962</v>
      </c>
      <c r="M630" s="6">
        <v>0.18778935185185186</v>
      </c>
      <c r="N630" t="s">
        <v>1262</v>
      </c>
      <c r="O630" s="2">
        <v>44965</v>
      </c>
      <c r="P630" s="6">
        <v>0.98486111111111108</v>
      </c>
      <c r="Q630" t="s">
        <v>408</v>
      </c>
      <c r="R630" t="s">
        <v>424</v>
      </c>
      <c r="S630" t="s">
        <v>712</v>
      </c>
      <c r="T630" t="s">
        <v>720</v>
      </c>
      <c r="U630">
        <v>4</v>
      </c>
      <c r="V630">
        <v>23</v>
      </c>
      <c r="W630">
        <v>3</v>
      </c>
      <c r="X630">
        <v>51</v>
      </c>
      <c r="Y630" t="s">
        <v>684</v>
      </c>
      <c r="Z630" t="s">
        <v>629</v>
      </c>
      <c r="AA630">
        <v>1084</v>
      </c>
      <c r="AB630">
        <v>4336</v>
      </c>
      <c r="AC630" t="s">
        <v>424</v>
      </c>
    </row>
    <row r="631" spans="1:29" x14ac:dyDescent="0.35">
      <c r="A631" t="s">
        <v>241</v>
      </c>
      <c r="B631" t="s">
        <v>242</v>
      </c>
      <c r="C631" t="s">
        <v>101</v>
      </c>
      <c r="D631">
        <v>4318554567</v>
      </c>
      <c r="E631" t="s">
        <v>243</v>
      </c>
      <c r="F631" t="s">
        <v>10</v>
      </c>
      <c r="G631">
        <v>628</v>
      </c>
      <c r="H631" t="s">
        <v>241</v>
      </c>
      <c r="I631">
        <v>11</v>
      </c>
      <c r="J631">
        <v>5</v>
      </c>
      <c r="K631" t="s">
        <v>1355</v>
      </c>
      <c r="L631" s="2">
        <v>44967</v>
      </c>
      <c r="M631" s="6">
        <v>0.91003472222222226</v>
      </c>
      <c r="N631" t="s">
        <v>1263</v>
      </c>
      <c r="O631" s="2">
        <v>44970</v>
      </c>
      <c r="P631" s="6">
        <v>0.88039351851851855</v>
      </c>
      <c r="Q631" t="s">
        <v>558</v>
      </c>
      <c r="R631" t="s">
        <v>407</v>
      </c>
      <c r="S631" t="s">
        <v>712</v>
      </c>
      <c r="T631" t="s">
        <v>717</v>
      </c>
      <c r="U631">
        <v>21</v>
      </c>
      <c r="V631">
        <v>21</v>
      </c>
      <c r="W631">
        <v>3</v>
      </c>
      <c r="X631">
        <v>11</v>
      </c>
      <c r="Y631" t="s">
        <v>643</v>
      </c>
      <c r="Z631" t="s">
        <v>644</v>
      </c>
      <c r="AA631">
        <v>1096</v>
      </c>
      <c r="AB631">
        <v>5480</v>
      </c>
      <c r="AC631" t="s">
        <v>407</v>
      </c>
    </row>
    <row r="632" spans="1:29" x14ac:dyDescent="0.35">
      <c r="A632" t="s">
        <v>131</v>
      </c>
      <c r="B632" t="s">
        <v>132</v>
      </c>
      <c r="C632" t="s">
        <v>133</v>
      </c>
      <c r="D632">
        <v>1611365500</v>
      </c>
      <c r="E632" t="s">
        <v>134</v>
      </c>
      <c r="F632" t="s">
        <v>19</v>
      </c>
      <c r="G632">
        <v>629</v>
      </c>
      <c r="H632" t="s">
        <v>131</v>
      </c>
      <c r="I632">
        <v>28</v>
      </c>
      <c r="J632">
        <v>5</v>
      </c>
      <c r="K632" t="s">
        <v>1362</v>
      </c>
      <c r="L632" s="2">
        <v>45165</v>
      </c>
      <c r="M632" s="6">
        <v>0.38126157407407407</v>
      </c>
      <c r="N632" t="s">
        <v>1441</v>
      </c>
      <c r="O632" s="2">
        <v>45173</v>
      </c>
      <c r="P632" s="6">
        <v>0.64679398148148148</v>
      </c>
      <c r="Q632" t="s">
        <v>596</v>
      </c>
      <c r="R632" t="s">
        <v>409</v>
      </c>
      <c r="S632" t="s">
        <v>887</v>
      </c>
      <c r="T632" t="s">
        <v>720</v>
      </c>
      <c r="U632">
        <v>9</v>
      </c>
      <c r="V632">
        <v>15</v>
      </c>
      <c r="W632">
        <v>8</v>
      </c>
      <c r="X632">
        <v>28</v>
      </c>
      <c r="Y632" t="s">
        <v>661</v>
      </c>
      <c r="Z632" t="s">
        <v>635</v>
      </c>
      <c r="AA632">
        <v>1778</v>
      </c>
      <c r="AB632">
        <v>8890</v>
      </c>
      <c r="AC632" t="s">
        <v>409</v>
      </c>
    </row>
    <row r="633" spans="1:29" x14ac:dyDescent="0.35">
      <c r="A633" t="s">
        <v>278</v>
      </c>
      <c r="B633" t="s">
        <v>279</v>
      </c>
      <c r="C633" t="s">
        <v>280</v>
      </c>
      <c r="D633">
        <v>8410472405</v>
      </c>
      <c r="E633" t="s">
        <v>281</v>
      </c>
      <c r="F633" t="s">
        <v>19</v>
      </c>
      <c r="G633">
        <v>630</v>
      </c>
      <c r="H633" t="s">
        <v>278</v>
      </c>
      <c r="I633">
        <v>67</v>
      </c>
      <c r="J633">
        <v>3</v>
      </c>
      <c r="K633" t="s">
        <v>1378</v>
      </c>
      <c r="L633" s="2">
        <v>44978</v>
      </c>
      <c r="M633" s="6">
        <v>0.90123842592592596</v>
      </c>
      <c r="N633" t="s">
        <v>1379</v>
      </c>
      <c r="O633" s="2">
        <v>44986</v>
      </c>
      <c r="P633" s="6">
        <v>0.78689814814814818</v>
      </c>
      <c r="Q633" t="s">
        <v>30</v>
      </c>
      <c r="R633" t="s">
        <v>401</v>
      </c>
      <c r="S633" t="s">
        <v>712</v>
      </c>
      <c r="T633" t="s">
        <v>731</v>
      </c>
      <c r="U633">
        <v>21</v>
      </c>
      <c r="V633">
        <v>18</v>
      </c>
      <c r="W633">
        <v>8</v>
      </c>
      <c r="X633">
        <v>67</v>
      </c>
      <c r="Y633" t="s">
        <v>699</v>
      </c>
      <c r="Z633" t="s">
        <v>409</v>
      </c>
      <c r="AA633">
        <v>1374</v>
      </c>
      <c r="AB633">
        <v>4122</v>
      </c>
      <c r="AC633" t="s">
        <v>401</v>
      </c>
    </row>
    <row r="634" spans="1:29" x14ac:dyDescent="0.35">
      <c r="A634" t="s">
        <v>178</v>
      </c>
      <c r="B634" t="s">
        <v>179</v>
      </c>
      <c r="C634" t="s">
        <v>180</v>
      </c>
      <c r="D634">
        <v>9843970658</v>
      </c>
      <c r="E634" t="s">
        <v>181</v>
      </c>
      <c r="F634" t="s">
        <v>19</v>
      </c>
      <c r="G634">
        <v>631</v>
      </c>
      <c r="H634" t="s">
        <v>178</v>
      </c>
      <c r="I634">
        <v>32</v>
      </c>
      <c r="J634">
        <v>4</v>
      </c>
      <c r="K634" t="s">
        <v>1365</v>
      </c>
      <c r="L634" s="2">
        <v>45029</v>
      </c>
      <c r="M634" s="6">
        <v>0.90405092592592595</v>
      </c>
      <c r="N634" t="s">
        <v>1438</v>
      </c>
      <c r="O634" s="2">
        <v>45033</v>
      </c>
      <c r="P634" s="6">
        <v>0.15628472222222223</v>
      </c>
      <c r="Q634" t="s">
        <v>493</v>
      </c>
      <c r="R634" t="s">
        <v>405</v>
      </c>
      <c r="S634" t="s">
        <v>997</v>
      </c>
      <c r="T634" t="s">
        <v>740</v>
      </c>
      <c r="U634">
        <v>21</v>
      </c>
      <c r="V634">
        <v>3</v>
      </c>
      <c r="W634">
        <v>4</v>
      </c>
      <c r="X634">
        <v>32</v>
      </c>
      <c r="Y634" t="s">
        <v>665</v>
      </c>
      <c r="Z634" t="s">
        <v>629</v>
      </c>
      <c r="AA634">
        <v>1792</v>
      </c>
      <c r="AB634">
        <v>7168</v>
      </c>
      <c r="AC634" t="s">
        <v>405</v>
      </c>
    </row>
    <row r="635" spans="1:29" x14ac:dyDescent="0.35">
      <c r="A635" t="s">
        <v>294</v>
      </c>
      <c r="B635" t="s">
        <v>295</v>
      </c>
      <c r="C635" t="s">
        <v>296</v>
      </c>
      <c r="D635">
        <v>914513765238</v>
      </c>
      <c r="E635" t="s">
        <v>297</v>
      </c>
      <c r="F635" t="s">
        <v>10</v>
      </c>
      <c r="G635">
        <v>632</v>
      </c>
      <c r="H635" t="s">
        <v>294</v>
      </c>
      <c r="I635">
        <v>51</v>
      </c>
      <c r="J635">
        <v>1</v>
      </c>
      <c r="K635" t="s">
        <v>1549</v>
      </c>
      <c r="L635" s="2">
        <v>45118</v>
      </c>
      <c r="M635" s="6">
        <v>0.94098379629629625</v>
      </c>
      <c r="N635" t="s">
        <v>1305</v>
      </c>
      <c r="O635" s="2">
        <v>45119</v>
      </c>
      <c r="P635" s="6">
        <v>0.48113425925925923</v>
      </c>
      <c r="Q635" t="s">
        <v>604</v>
      </c>
      <c r="R635" t="s">
        <v>424</v>
      </c>
      <c r="S635" t="s">
        <v>998</v>
      </c>
      <c r="T635" t="s">
        <v>731</v>
      </c>
      <c r="U635">
        <v>22</v>
      </c>
      <c r="V635">
        <v>11</v>
      </c>
      <c r="W635">
        <v>1</v>
      </c>
      <c r="X635">
        <v>51</v>
      </c>
      <c r="Y635" t="s">
        <v>684</v>
      </c>
      <c r="Z635" t="s">
        <v>629</v>
      </c>
      <c r="AA635">
        <v>1084</v>
      </c>
      <c r="AB635">
        <v>1084</v>
      </c>
      <c r="AC635" t="s">
        <v>424</v>
      </c>
    </row>
    <row r="636" spans="1:29" x14ac:dyDescent="0.35">
      <c r="A636" t="s">
        <v>127</v>
      </c>
      <c r="B636" t="s">
        <v>128</v>
      </c>
      <c r="C636" t="s">
        <v>129</v>
      </c>
      <c r="D636">
        <v>135745753</v>
      </c>
      <c r="E636" t="s">
        <v>130</v>
      </c>
      <c r="F636" t="s">
        <v>10</v>
      </c>
      <c r="G636">
        <v>633</v>
      </c>
      <c r="H636" t="s">
        <v>127</v>
      </c>
      <c r="I636">
        <v>52</v>
      </c>
      <c r="J636">
        <v>5</v>
      </c>
      <c r="K636" t="s">
        <v>1355</v>
      </c>
      <c r="L636" s="2">
        <v>44967</v>
      </c>
      <c r="M636" s="6">
        <v>0.614375</v>
      </c>
      <c r="N636" t="s">
        <v>1356</v>
      </c>
      <c r="O636" s="2">
        <v>44972</v>
      </c>
      <c r="P636" s="6">
        <v>0.21719907407407407</v>
      </c>
      <c r="Q636" t="s">
        <v>133</v>
      </c>
      <c r="R636" t="s">
        <v>407</v>
      </c>
      <c r="S636" t="s">
        <v>712</v>
      </c>
      <c r="T636" t="s">
        <v>717</v>
      </c>
      <c r="U636">
        <v>14</v>
      </c>
      <c r="V636">
        <v>5</v>
      </c>
      <c r="W636">
        <v>5</v>
      </c>
      <c r="X636">
        <v>52</v>
      </c>
      <c r="Y636" t="s">
        <v>685</v>
      </c>
      <c r="Z636" t="s">
        <v>409</v>
      </c>
      <c r="AA636">
        <v>236</v>
      </c>
      <c r="AB636">
        <v>1180</v>
      </c>
      <c r="AC636" t="s">
        <v>407</v>
      </c>
    </row>
    <row r="637" spans="1:29" x14ac:dyDescent="0.35">
      <c r="A637" t="s">
        <v>155</v>
      </c>
      <c r="B637" t="s">
        <v>156</v>
      </c>
      <c r="C637" t="s">
        <v>157</v>
      </c>
      <c r="D637">
        <v>2847411902</v>
      </c>
      <c r="E637" t="s">
        <v>158</v>
      </c>
      <c r="F637" t="s">
        <v>10</v>
      </c>
      <c r="G637">
        <v>634</v>
      </c>
      <c r="H637" t="s">
        <v>155</v>
      </c>
      <c r="I637">
        <v>57</v>
      </c>
      <c r="J637">
        <v>3</v>
      </c>
      <c r="K637" t="s">
        <v>1427</v>
      </c>
      <c r="L637" s="2">
        <v>45053</v>
      </c>
      <c r="M637" s="6">
        <v>0.2751851851851852</v>
      </c>
      <c r="N637" t="s">
        <v>1399</v>
      </c>
      <c r="O637" s="2">
        <v>45057</v>
      </c>
      <c r="P637" s="6">
        <v>0.57209490740740743</v>
      </c>
      <c r="Q637" t="s">
        <v>478</v>
      </c>
      <c r="R637" t="s">
        <v>405</v>
      </c>
      <c r="S637" t="s">
        <v>999</v>
      </c>
      <c r="T637" t="s">
        <v>720</v>
      </c>
      <c r="U637">
        <v>6</v>
      </c>
      <c r="V637">
        <v>13</v>
      </c>
      <c r="W637">
        <v>4</v>
      </c>
      <c r="X637">
        <v>57</v>
      </c>
      <c r="Y637" t="s">
        <v>689</v>
      </c>
      <c r="Z637" t="s">
        <v>633</v>
      </c>
      <c r="AA637">
        <v>1582</v>
      </c>
      <c r="AB637">
        <v>4746</v>
      </c>
      <c r="AC637" t="s">
        <v>405</v>
      </c>
    </row>
    <row r="638" spans="1:29" x14ac:dyDescent="0.35">
      <c r="A638" t="s">
        <v>370</v>
      </c>
      <c r="B638" t="s">
        <v>371</v>
      </c>
      <c r="C638" t="s">
        <v>372</v>
      </c>
      <c r="D638">
        <v>2769457161</v>
      </c>
      <c r="E638" t="s">
        <v>373</v>
      </c>
      <c r="F638" t="s">
        <v>10</v>
      </c>
      <c r="G638">
        <v>635</v>
      </c>
      <c r="H638" t="s">
        <v>370</v>
      </c>
      <c r="I638">
        <v>67</v>
      </c>
      <c r="J638">
        <v>1</v>
      </c>
      <c r="K638" t="s">
        <v>1257</v>
      </c>
      <c r="L638" s="2">
        <v>45242</v>
      </c>
      <c r="M638" s="6">
        <v>0.77582175925925922</v>
      </c>
      <c r="N638" t="s">
        <v>1431</v>
      </c>
      <c r="O638" s="2">
        <v>45252</v>
      </c>
      <c r="P638" s="6">
        <v>0.30800925925925926</v>
      </c>
      <c r="Q638" t="s">
        <v>503</v>
      </c>
      <c r="R638" t="s">
        <v>401</v>
      </c>
      <c r="S638" t="s">
        <v>948</v>
      </c>
      <c r="T638" t="s">
        <v>720</v>
      </c>
      <c r="U638">
        <v>18</v>
      </c>
      <c r="V638">
        <v>7</v>
      </c>
      <c r="W638">
        <v>10</v>
      </c>
      <c r="X638">
        <v>67</v>
      </c>
      <c r="Y638" t="s">
        <v>699</v>
      </c>
      <c r="Z638" t="s">
        <v>409</v>
      </c>
      <c r="AA638">
        <v>1374</v>
      </c>
      <c r="AB638">
        <v>1374</v>
      </c>
      <c r="AC638" t="s">
        <v>401</v>
      </c>
    </row>
    <row r="639" spans="1:29" x14ac:dyDescent="0.35">
      <c r="A639" t="s">
        <v>264</v>
      </c>
      <c r="B639" t="s">
        <v>265</v>
      </c>
      <c r="C639" t="s">
        <v>266</v>
      </c>
      <c r="D639">
        <v>407409251</v>
      </c>
      <c r="E639" t="s">
        <v>267</v>
      </c>
      <c r="F639" t="s">
        <v>19</v>
      </c>
      <c r="G639">
        <v>636</v>
      </c>
      <c r="H639" t="s">
        <v>264</v>
      </c>
      <c r="I639">
        <v>53</v>
      </c>
      <c r="J639">
        <v>2</v>
      </c>
      <c r="K639" t="s">
        <v>1366</v>
      </c>
      <c r="L639" s="2">
        <v>45163</v>
      </c>
      <c r="M639" s="6">
        <v>0.3044675925925926</v>
      </c>
      <c r="N639" t="s">
        <v>1290</v>
      </c>
      <c r="O639" s="2">
        <v>45171</v>
      </c>
      <c r="P639" s="6">
        <v>0.1484375</v>
      </c>
      <c r="Q639" t="s">
        <v>425</v>
      </c>
      <c r="R639" t="s">
        <v>409</v>
      </c>
      <c r="S639" t="s">
        <v>887</v>
      </c>
      <c r="T639" t="s">
        <v>717</v>
      </c>
      <c r="U639">
        <v>7</v>
      </c>
      <c r="V639">
        <v>3</v>
      </c>
      <c r="W639">
        <v>8</v>
      </c>
      <c r="X639">
        <v>53</v>
      </c>
      <c r="Y639" t="s">
        <v>686</v>
      </c>
      <c r="Z639" t="s">
        <v>635</v>
      </c>
      <c r="AA639">
        <v>1672</v>
      </c>
      <c r="AB639">
        <v>3344</v>
      </c>
      <c r="AC639" t="s">
        <v>409</v>
      </c>
    </row>
    <row r="640" spans="1:29" x14ac:dyDescent="0.35">
      <c r="A640" t="s">
        <v>223</v>
      </c>
      <c r="B640" t="s">
        <v>224</v>
      </c>
      <c r="C640" t="s">
        <v>121</v>
      </c>
      <c r="D640">
        <v>9732644810</v>
      </c>
      <c r="E640" t="s">
        <v>225</v>
      </c>
      <c r="F640" t="s">
        <v>19</v>
      </c>
      <c r="G640">
        <v>637</v>
      </c>
      <c r="H640" t="s">
        <v>223</v>
      </c>
      <c r="I640">
        <v>51</v>
      </c>
      <c r="J640">
        <v>3</v>
      </c>
      <c r="K640" t="s">
        <v>1268</v>
      </c>
      <c r="L640" s="2">
        <v>44997</v>
      </c>
      <c r="M640" s="6">
        <v>0.81210648148148146</v>
      </c>
      <c r="N640" t="s">
        <v>1463</v>
      </c>
      <c r="O640" s="2">
        <v>45005</v>
      </c>
      <c r="P640" s="6">
        <v>0.94043981481481487</v>
      </c>
      <c r="Q640" t="s">
        <v>447</v>
      </c>
      <c r="R640" t="s">
        <v>424</v>
      </c>
      <c r="S640" t="s">
        <v>839</v>
      </c>
      <c r="T640" t="s">
        <v>720</v>
      </c>
      <c r="U640">
        <v>19</v>
      </c>
      <c r="V640">
        <v>22</v>
      </c>
      <c r="W640">
        <v>8</v>
      </c>
      <c r="X640">
        <v>51</v>
      </c>
      <c r="Y640" t="s">
        <v>684</v>
      </c>
      <c r="Z640" t="s">
        <v>629</v>
      </c>
      <c r="AA640">
        <v>1084</v>
      </c>
      <c r="AB640">
        <v>3252</v>
      </c>
      <c r="AC640" t="s">
        <v>424</v>
      </c>
    </row>
    <row r="641" spans="1:29" x14ac:dyDescent="0.35">
      <c r="A641" t="s">
        <v>237</v>
      </c>
      <c r="B641" t="s">
        <v>238</v>
      </c>
      <c r="C641" t="s">
        <v>239</v>
      </c>
      <c r="D641">
        <v>214103009</v>
      </c>
      <c r="E641" t="s">
        <v>240</v>
      </c>
      <c r="F641" t="s">
        <v>19</v>
      </c>
      <c r="G641">
        <v>638</v>
      </c>
      <c r="H641" t="s">
        <v>237</v>
      </c>
      <c r="I641">
        <v>39</v>
      </c>
      <c r="J641">
        <v>1</v>
      </c>
      <c r="K641" t="s">
        <v>1364</v>
      </c>
      <c r="L641" s="2">
        <v>45039</v>
      </c>
      <c r="M641" s="6">
        <v>9.2743055555555551E-2</v>
      </c>
      <c r="N641" t="s">
        <v>1394</v>
      </c>
      <c r="O641" s="2">
        <v>45043</v>
      </c>
      <c r="P641" s="6">
        <v>0.11898148148148148</v>
      </c>
      <c r="Q641" t="s">
        <v>572</v>
      </c>
      <c r="R641" t="s">
        <v>424</v>
      </c>
      <c r="S641" t="s">
        <v>997</v>
      </c>
      <c r="T641" t="s">
        <v>720</v>
      </c>
      <c r="U641">
        <v>2</v>
      </c>
      <c r="V641">
        <v>2</v>
      </c>
      <c r="W641">
        <v>4</v>
      </c>
      <c r="X641">
        <v>39</v>
      </c>
      <c r="Y641" t="s">
        <v>672</v>
      </c>
      <c r="Z641" t="s">
        <v>644</v>
      </c>
      <c r="AA641">
        <v>387</v>
      </c>
      <c r="AB641">
        <v>387</v>
      </c>
      <c r="AC641" t="s">
        <v>424</v>
      </c>
    </row>
    <row r="642" spans="1:29" x14ac:dyDescent="0.35">
      <c r="A642" t="s">
        <v>382</v>
      </c>
      <c r="B642" t="s">
        <v>383</v>
      </c>
      <c r="C642" t="s">
        <v>384</v>
      </c>
      <c r="D642">
        <v>914461213936</v>
      </c>
      <c r="E642" t="s">
        <v>385</v>
      </c>
      <c r="F642" t="s">
        <v>19</v>
      </c>
      <c r="G642">
        <v>639</v>
      </c>
      <c r="H642" t="s">
        <v>382</v>
      </c>
      <c r="I642">
        <v>24</v>
      </c>
      <c r="J642">
        <v>1</v>
      </c>
      <c r="K642" t="s">
        <v>1540</v>
      </c>
      <c r="L642" s="2">
        <v>45072</v>
      </c>
      <c r="M642" s="6">
        <v>0.10869212962962962</v>
      </c>
      <c r="N642" t="s">
        <v>1562</v>
      </c>
      <c r="O642" s="2">
        <v>45077</v>
      </c>
      <c r="P642" s="6">
        <v>0.13778935185185184</v>
      </c>
      <c r="Q642" t="s">
        <v>605</v>
      </c>
      <c r="R642" t="s">
        <v>405</v>
      </c>
      <c r="S642" t="s">
        <v>999</v>
      </c>
      <c r="T642" t="s">
        <v>717</v>
      </c>
      <c r="U642">
        <v>2</v>
      </c>
      <c r="V642">
        <v>3</v>
      </c>
      <c r="W642">
        <v>5</v>
      </c>
      <c r="X642">
        <v>24</v>
      </c>
      <c r="Y642" t="s">
        <v>657</v>
      </c>
      <c r="Z642" t="s">
        <v>644</v>
      </c>
      <c r="AA642">
        <v>535</v>
      </c>
      <c r="AB642">
        <v>535</v>
      </c>
      <c r="AC642" t="s">
        <v>405</v>
      </c>
    </row>
    <row r="643" spans="1:29" x14ac:dyDescent="0.35">
      <c r="A643" t="s">
        <v>347</v>
      </c>
      <c r="B643" t="s">
        <v>348</v>
      </c>
      <c r="C643" t="s">
        <v>349</v>
      </c>
      <c r="D643">
        <v>917264144428</v>
      </c>
      <c r="E643" t="s">
        <v>350</v>
      </c>
      <c r="F643" t="s">
        <v>10</v>
      </c>
      <c r="G643">
        <v>640</v>
      </c>
      <c r="H643" t="s">
        <v>347</v>
      </c>
      <c r="I643">
        <v>59</v>
      </c>
      <c r="J643">
        <v>3</v>
      </c>
      <c r="K643" t="s">
        <v>1354</v>
      </c>
      <c r="L643" s="2">
        <v>45161</v>
      </c>
      <c r="M643" s="6">
        <v>0.26170138888888889</v>
      </c>
      <c r="N643" t="s">
        <v>1367</v>
      </c>
      <c r="O643" s="2">
        <v>45169</v>
      </c>
      <c r="P643" s="6">
        <v>0.79677083333333332</v>
      </c>
      <c r="Q643" t="s">
        <v>421</v>
      </c>
      <c r="R643" t="s">
        <v>409</v>
      </c>
      <c r="S643" t="s">
        <v>887</v>
      </c>
      <c r="T643" t="s">
        <v>715</v>
      </c>
      <c r="U643">
        <v>6</v>
      </c>
      <c r="V643">
        <v>19</v>
      </c>
      <c r="W643">
        <v>8</v>
      </c>
      <c r="X643">
        <v>59</v>
      </c>
      <c r="Y643" t="s">
        <v>691</v>
      </c>
      <c r="Z643" t="s">
        <v>638</v>
      </c>
      <c r="AA643">
        <v>811</v>
      </c>
      <c r="AB643">
        <v>2433</v>
      </c>
      <c r="AC643" t="s">
        <v>409</v>
      </c>
    </row>
    <row r="644" spans="1:29" x14ac:dyDescent="0.35">
      <c r="A644" t="s">
        <v>248</v>
      </c>
      <c r="B644" t="s">
        <v>249</v>
      </c>
      <c r="C644" t="s">
        <v>250</v>
      </c>
      <c r="D644">
        <v>5287021467</v>
      </c>
      <c r="E644" t="s">
        <v>251</v>
      </c>
      <c r="F644" t="s">
        <v>19</v>
      </c>
      <c r="G644">
        <v>641</v>
      </c>
      <c r="H644" t="s">
        <v>248</v>
      </c>
      <c r="I644">
        <v>15</v>
      </c>
      <c r="J644">
        <v>4</v>
      </c>
      <c r="K644" t="s">
        <v>1550</v>
      </c>
      <c r="L644" s="2">
        <v>45064</v>
      </c>
      <c r="M644" s="6">
        <v>0.99995370370370373</v>
      </c>
      <c r="N644" t="s">
        <v>1540</v>
      </c>
      <c r="O644" s="2">
        <v>45072</v>
      </c>
      <c r="P644" s="6">
        <v>0.80202546296296295</v>
      </c>
      <c r="Q644" t="s">
        <v>557</v>
      </c>
      <c r="R644" t="s">
        <v>401</v>
      </c>
      <c r="S644" t="s">
        <v>999</v>
      </c>
      <c r="T644" t="s">
        <v>740</v>
      </c>
      <c r="U644">
        <v>23</v>
      </c>
      <c r="V644">
        <v>19</v>
      </c>
      <c r="W644">
        <v>8</v>
      </c>
      <c r="X644">
        <v>15</v>
      </c>
      <c r="Y644" t="s">
        <v>648</v>
      </c>
      <c r="Z644" t="s">
        <v>409</v>
      </c>
      <c r="AA644">
        <v>1488</v>
      </c>
      <c r="AB644">
        <v>5952</v>
      </c>
      <c r="AC644" t="s">
        <v>401</v>
      </c>
    </row>
    <row r="645" spans="1:29" x14ac:dyDescent="0.35">
      <c r="A645" t="s">
        <v>87</v>
      </c>
      <c r="B645" t="s">
        <v>88</v>
      </c>
      <c r="C645" t="s">
        <v>89</v>
      </c>
      <c r="D645">
        <v>915555408563</v>
      </c>
      <c r="E645" t="s">
        <v>90</v>
      </c>
      <c r="F645" t="s">
        <v>19</v>
      </c>
      <c r="G645">
        <v>642</v>
      </c>
      <c r="H645" t="s">
        <v>87</v>
      </c>
      <c r="I645">
        <v>44</v>
      </c>
      <c r="J645">
        <v>5</v>
      </c>
      <c r="K645" t="s">
        <v>1303</v>
      </c>
      <c r="L645" s="2">
        <v>45232</v>
      </c>
      <c r="M645" s="6">
        <v>0.22643518518518518</v>
      </c>
      <c r="N645" t="s">
        <v>1250</v>
      </c>
      <c r="O645" s="2">
        <v>45237</v>
      </c>
      <c r="P645" s="6">
        <v>2.0729166666666667E-2</v>
      </c>
      <c r="Q645" t="s">
        <v>443</v>
      </c>
      <c r="R645" t="s">
        <v>403</v>
      </c>
      <c r="S645" t="s">
        <v>948</v>
      </c>
      <c r="T645" t="s">
        <v>740</v>
      </c>
      <c r="U645">
        <v>5</v>
      </c>
      <c r="V645">
        <v>0</v>
      </c>
      <c r="W645">
        <v>5</v>
      </c>
      <c r="X645">
        <v>44</v>
      </c>
      <c r="Y645" t="s">
        <v>677</v>
      </c>
      <c r="Z645" t="s">
        <v>631</v>
      </c>
      <c r="AA645">
        <v>794</v>
      </c>
      <c r="AB645">
        <v>3970</v>
      </c>
      <c r="AC645" t="s">
        <v>403</v>
      </c>
    </row>
    <row r="646" spans="1:29" x14ac:dyDescent="0.35">
      <c r="A646" t="s">
        <v>248</v>
      </c>
      <c r="B646" t="s">
        <v>249</v>
      </c>
      <c r="C646" t="s">
        <v>250</v>
      </c>
      <c r="D646">
        <v>5287021467</v>
      </c>
      <c r="E646" t="s">
        <v>251</v>
      </c>
      <c r="F646" t="s">
        <v>19</v>
      </c>
      <c r="G646">
        <v>643</v>
      </c>
      <c r="H646" t="s">
        <v>248</v>
      </c>
      <c r="I646">
        <v>35</v>
      </c>
      <c r="J646">
        <v>2</v>
      </c>
      <c r="K646" t="s">
        <v>1261</v>
      </c>
      <c r="L646" s="2">
        <v>44983</v>
      </c>
      <c r="M646" s="6">
        <v>0.54888888888888887</v>
      </c>
      <c r="N646" t="s">
        <v>1267</v>
      </c>
      <c r="O646" s="2">
        <v>44991</v>
      </c>
      <c r="P646" s="6">
        <v>0.8501157407407407</v>
      </c>
      <c r="Q646" t="s">
        <v>458</v>
      </c>
      <c r="R646" t="s">
        <v>414</v>
      </c>
      <c r="S646" t="s">
        <v>712</v>
      </c>
      <c r="T646" t="s">
        <v>720</v>
      </c>
      <c r="U646">
        <v>13</v>
      </c>
      <c r="V646">
        <v>20</v>
      </c>
      <c r="W646">
        <v>8</v>
      </c>
      <c r="X646">
        <v>35</v>
      </c>
      <c r="Y646" t="s">
        <v>668</v>
      </c>
      <c r="Z646" t="s">
        <v>633</v>
      </c>
      <c r="AA646">
        <v>1865</v>
      </c>
      <c r="AB646">
        <v>3730</v>
      </c>
      <c r="AC646" t="s">
        <v>414</v>
      </c>
    </row>
    <row r="647" spans="1:29" x14ac:dyDescent="0.35">
      <c r="A647" t="s">
        <v>202</v>
      </c>
      <c r="B647" t="s">
        <v>203</v>
      </c>
      <c r="C647" t="s">
        <v>200</v>
      </c>
      <c r="D647">
        <v>911157961919</v>
      </c>
      <c r="E647" t="s">
        <v>204</v>
      </c>
      <c r="F647" t="s">
        <v>10</v>
      </c>
      <c r="G647">
        <v>644</v>
      </c>
      <c r="H647" t="s">
        <v>202</v>
      </c>
      <c r="I647">
        <v>67</v>
      </c>
      <c r="J647">
        <v>1</v>
      </c>
      <c r="K647" t="s">
        <v>1342</v>
      </c>
      <c r="L647" s="2">
        <v>45170</v>
      </c>
      <c r="M647" s="6">
        <v>0.62124999999999997</v>
      </c>
      <c r="N647" t="s">
        <v>1343</v>
      </c>
      <c r="O647" s="2">
        <v>45180</v>
      </c>
      <c r="P647" s="6">
        <v>0.47312500000000002</v>
      </c>
      <c r="Q647" t="s">
        <v>288</v>
      </c>
      <c r="R647" t="s">
        <v>401</v>
      </c>
      <c r="S647" t="s">
        <v>1005</v>
      </c>
      <c r="T647" t="s">
        <v>717</v>
      </c>
      <c r="U647">
        <v>14</v>
      </c>
      <c r="V647">
        <v>11</v>
      </c>
      <c r="W647">
        <v>10</v>
      </c>
      <c r="X647">
        <v>67</v>
      </c>
      <c r="Y647" t="s">
        <v>699</v>
      </c>
      <c r="Z647" t="s">
        <v>409</v>
      </c>
      <c r="AA647">
        <v>1374</v>
      </c>
      <c r="AB647">
        <v>1374</v>
      </c>
      <c r="AC647" t="s">
        <v>401</v>
      </c>
    </row>
    <row r="648" spans="1:29" x14ac:dyDescent="0.35">
      <c r="A648" t="s">
        <v>135</v>
      </c>
      <c r="B648" t="s">
        <v>136</v>
      </c>
      <c r="C648" t="s">
        <v>137</v>
      </c>
      <c r="D648">
        <v>5713958095</v>
      </c>
      <c r="E648" t="s">
        <v>138</v>
      </c>
      <c r="F648" t="s">
        <v>10</v>
      </c>
      <c r="G648">
        <v>645</v>
      </c>
      <c r="H648" t="s">
        <v>135</v>
      </c>
      <c r="I648">
        <v>50</v>
      </c>
      <c r="J648">
        <v>3</v>
      </c>
      <c r="K648" t="s">
        <v>1332</v>
      </c>
      <c r="L648" s="2">
        <v>44984</v>
      </c>
      <c r="M648" s="6">
        <v>7.4062500000000003E-2</v>
      </c>
      <c r="N648" t="s">
        <v>1258</v>
      </c>
      <c r="O648" s="2">
        <v>44985</v>
      </c>
      <c r="P648" s="6">
        <v>8.8321759259259253E-2</v>
      </c>
      <c r="Q648" t="s">
        <v>81</v>
      </c>
      <c r="R648" t="s">
        <v>414</v>
      </c>
      <c r="S648" t="s">
        <v>712</v>
      </c>
      <c r="T648" t="s">
        <v>727</v>
      </c>
      <c r="U648">
        <v>1</v>
      </c>
      <c r="V648">
        <v>2</v>
      </c>
      <c r="W648">
        <v>1</v>
      </c>
      <c r="X648">
        <v>50</v>
      </c>
      <c r="Y648" t="s">
        <v>683</v>
      </c>
      <c r="Z648" t="s">
        <v>631</v>
      </c>
      <c r="AA648">
        <v>422</v>
      </c>
      <c r="AB648">
        <v>1266</v>
      </c>
      <c r="AC648" t="s">
        <v>414</v>
      </c>
    </row>
    <row r="649" spans="1:29" x14ac:dyDescent="0.35">
      <c r="A649" t="s">
        <v>63</v>
      </c>
      <c r="B649" t="s">
        <v>64</v>
      </c>
      <c r="C649" t="s">
        <v>65</v>
      </c>
      <c r="D649">
        <v>918664164910</v>
      </c>
      <c r="E649" t="s">
        <v>66</v>
      </c>
      <c r="F649" t="s">
        <v>10</v>
      </c>
      <c r="G649">
        <v>646</v>
      </c>
      <c r="H649" t="s">
        <v>63</v>
      </c>
      <c r="I649">
        <v>38</v>
      </c>
      <c r="J649">
        <v>5</v>
      </c>
      <c r="K649" t="s">
        <v>1293</v>
      </c>
      <c r="L649" s="2">
        <v>45059</v>
      </c>
      <c r="M649" s="6">
        <v>0.68761574074074072</v>
      </c>
      <c r="N649" t="s">
        <v>1563</v>
      </c>
      <c r="O649" s="2">
        <v>45069</v>
      </c>
      <c r="P649" s="6">
        <v>0.38678240740740738</v>
      </c>
      <c r="Q649" t="s">
        <v>593</v>
      </c>
      <c r="R649" t="s">
        <v>405</v>
      </c>
      <c r="S649" t="s">
        <v>999</v>
      </c>
      <c r="T649" t="s">
        <v>713</v>
      </c>
      <c r="U649">
        <v>16</v>
      </c>
      <c r="V649">
        <v>9</v>
      </c>
      <c r="W649">
        <v>10</v>
      </c>
      <c r="X649">
        <v>38</v>
      </c>
      <c r="Y649" t="s">
        <v>671</v>
      </c>
      <c r="Z649" t="s">
        <v>638</v>
      </c>
      <c r="AA649">
        <v>562</v>
      </c>
      <c r="AB649">
        <v>2810</v>
      </c>
      <c r="AC649" t="s">
        <v>405</v>
      </c>
    </row>
    <row r="650" spans="1:29" x14ac:dyDescent="0.35">
      <c r="A650" t="s">
        <v>271</v>
      </c>
      <c r="B650" t="s">
        <v>272</v>
      </c>
      <c r="C650" t="s">
        <v>273</v>
      </c>
      <c r="D650">
        <v>1440411271</v>
      </c>
      <c r="E650" t="s">
        <v>274</v>
      </c>
      <c r="F650" t="s">
        <v>10</v>
      </c>
      <c r="G650">
        <v>647</v>
      </c>
      <c r="H650" t="s">
        <v>271</v>
      </c>
      <c r="I650">
        <v>21</v>
      </c>
      <c r="J650">
        <v>5</v>
      </c>
      <c r="K650" t="s">
        <v>1366</v>
      </c>
      <c r="L650" s="2">
        <v>45163</v>
      </c>
      <c r="M650" s="6">
        <v>0.70862268518518523</v>
      </c>
      <c r="N650" t="s">
        <v>1284</v>
      </c>
      <c r="O650" s="2">
        <v>45164</v>
      </c>
      <c r="P650" s="6">
        <v>6.1851851851851852E-2</v>
      </c>
      <c r="Q650" t="s">
        <v>353</v>
      </c>
      <c r="R650" t="s">
        <v>409</v>
      </c>
      <c r="S650" t="s">
        <v>887</v>
      </c>
      <c r="T650" t="s">
        <v>717</v>
      </c>
      <c r="U650">
        <v>17</v>
      </c>
      <c r="V650">
        <v>1</v>
      </c>
      <c r="W650">
        <v>1</v>
      </c>
      <c r="X650">
        <v>21</v>
      </c>
      <c r="Y650" t="s">
        <v>654</v>
      </c>
      <c r="Z650" t="s">
        <v>633</v>
      </c>
      <c r="AA650">
        <v>1561</v>
      </c>
      <c r="AB650">
        <v>7805</v>
      </c>
      <c r="AC650" t="s">
        <v>409</v>
      </c>
    </row>
    <row r="651" spans="1:29" x14ac:dyDescent="0.35">
      <c r="A651" t="s">
        <v>163</v>
      </c>
      <c r="B651" t="s">
        <v>164</v>
      </c>
      <c r="C651" t="s">
        <v>165</v>
      </c>
      <c r="D651">
        <v>918810621361</v>
      </c>
      <c r="E651" t="s">
        <v>166</v>
      </c>
      <c r="F651" t="s">
        <v>10</v>
      </c>
      <c r="G651">
        <v>648</v>
      </c>
      <c r="H651" t="s">
        <v>163</v>
      </c>
      <c r="I651">
        <v>41</v>
      </c>
      <c r="J651">
        <v>3</v>
      </c>
      <c r="K651" t="s">
        <v>1360</v>
      </c>
      <c r="L651" s="2">
        <v>45235</v>
      </c>
      <c r="M651" s="6">
        <v>0.79601851851851857</v>
      </c>
      <c r="N651" t="s">
        <v>1252</v>
      </c>
      <c r="O651" s="2">
        <v>45239</v>
      </c>
      <c r="P651" s="6">
        <v>0.35069444444444442</v>
      </c>
      <c r="Q651" t="s">
        <v>450</v>
      </c>
      <c r="R651" t="s">
        <v>403</v>
      </c>
      <c r="S651" t="s">
        <v>948</v>
      </c>
      <c r="T651" t="s">
        <v>720</v>
      </c>
      <c r="U651">
        <v>19</v>
      </c>
      <c r="V651">
        <v>8</v>
      </c>
      <c r="W651">
        <v>4</v>
      </c>
      <c r="X651">
        <v>41</v>
      </c>
      <c r="Y651" t="s">
        <v>674</v>
      </c>
      <c r="Z651" t="s">
        <v>635</v>
      </c>
      <c r="AA651">
        <v>1977</v>
      </c>
      <c r="AB651">
        <v>5931</v>
      </c>
      <c r="AC651" t="s">
        <v>403</v>
      </c>
    </row>
    <row r="652" spans="1:29" x14ac:dyDescent="0.35">
      <c r="A652" t="s">
        <v>213</v>
      </c>
      <c r="B652" t="s">
        <v>214</v>
      </c>
      <c r="C652" t="s">
        <v>215</v>
      </c>
      <c r="D652">
        <v>918068004996</v>
      </c>
      <c r="E652" t="s">
        <v>216</v>
      </c>
      <c r="F652" t="s">
        <v>10</v>
      </c>
      <c r="G652">
        <v>649</v>
      </c>
      <c r="H652" t="s">
        <v>213</v>
      </c>
      <c r="I652">
        <v>43</v>
      </c>
      <c r="J652">
        <v>3</v>
      </c>
      <c r="K652" t="s">
        <v>1303</v>
      </c>
      <c r="L652" s="2">
        <v>45232</v>
      </c>
      <c r="M652" s="6">
        <v>0.12894675925925925</v>
      </c>
      <c r="N652" t="s">
        <v>1302</v>
      </c>
      <c r="O652" s="2">
        <v>45241</v>
      </c>
      <c r="P652" s="6">
        <v>0.37170138888888887</v>
      </c>
      <c r="Q652" t="s">
        <v>520</v>
      </c>
      <c r="R652" t="s">
        <v>403</v>
      </c>
      <c r="S652" t="s">
        <v>948</v>
      </c>
      <c r="T652" t="s">
        <v>740</v>
      </c>
      <c r="U652">
        <v>3</v>
      </c>
      <c r="V652">
        <v>8</v>
      </c>
      <c r="W652">
        <v>9</v>
      </c>
      <c r="X652">
        <v>43</v>
      </c>
      <c r="Y652" t="s">
        <v>676</v>
      </c>
      <c r="Z652" t="s">
        <v>409</v>
      </c>
      <c r="AA652">
        <v>750</v>
      </c>
      <c r="AB652">
        <v>2250</v>
      </c>
      <c r="AC652" t="s">
        <v>403</v>
      </c>
    </row>
    <row r="653" spans="1:29" x14ac:dyDescent="0.35">
      <c r="A653" t="s">
        <v>302</v>
      </c>
      <c r="B653" t="s">
        <v>303</v>
      </c>
      <c r="C653" t="s">
        <v>8</v>
      </c>
      <c r="D653">
        <v>910413737551</v>
      </c>
      <c r="E653" t="s">
        <v>304</v>
      </c>
      <c r="F653" t="s">
        <v>10</v>
      </c>
      <c r="G653">
        <v>650</v>
      </c>
      <c r="H653" t="s">
        <v>302</v>
      </c>
      <c r="I653">
        <v>32</v>
      </c>
      <c r="J653">
        <v>3</v>
      </c>
      <c r="K653" t="s">
        <v>1561</v>
      </c>
      <c r="L653" s="2">
        <v>44980</v>
      </c>
      <c r="M653" s="6">
        <v>7.9664351851851847E-2</v>
      </c>
      <c r="N653" t="s">
        <v>1300</v>
      </c>
      <c r="O653" s="2">
        <v>44987</v>
      </c>
      <c r="P653" s="6">
        <v>0.13166666666666665</v>
      </c>
      <c r="Q653" t="s">
        <v>404</v>
      </c>
      <c r="R653" t="s">
        <v>405</v>
      </c>
      <c r="S653" t="s">
        <v>712</v>
      </c>
      <c r="T653" t="s">
        <v>740</v>
      </c>
      <c r="U653">
        <v>1</v>
      </c>
      <c r="V653">
        <v>3</v>
      </c>
      <c r="W653">
        <v>7</v>
      </c>
      <c r="X653">
        <v>32</v>
      </c>
      <c r="Y653" t="s">
        <v>665</v>
      </c>
      <c r="Z653" t="s">
        <v>629</v>
      </c>
      <c r="AA653">
        <v>1792</v>
      </c>
      <c r="AB653">
        <v>5376</v>
      </c>
      <c r="AC653" t="s">
        <v>405</v>
      </c>
    </row>
    <row r="654" spans="1:29" x14ac:dyDescent="0.35">
      <c r="A654" t="s">
        <v>71</v>
      </c>
      <c r="B654" t="s">
        <v>72</v>
      </c>
      <c r="C654" t="s">
        <v>73</v>
      </c>
      <c r="D654">
        <v>912738556486</v>
      </c>
      <c r="E654" t="s">
        <v>74</v>
      </c>
      <c r="F654" t="s">
        <v>19</v>
      </c>
      <c r="G654">
        <v>651</v>
      </c>
      <c r="H654" t="s">
        <v>71</v>
      </c>
      <c r="I654">
        <v>11</v>
      </c>
      <c r="J654">
        <v>4</v>
      </c>
      <c r="K654" t="s">
        <v>1263</v>
      </c>
      <c r="L654" s="2">
        <v>44970</v>
      </c>
      <c r="M654" s="6">
        <v>9.4768518518518516E-2</v>
      </c>
      <c r="N654" t="s">
        <v>1548</v>
      </c>
      <c r="O654" s="2">
        <v>44976</v>
      </c>
      <c r="P654" s="6">
        <v>0.49715277777777778</v>
      </c>
      <c r="Q654" t="s">
        <v>448</v>
      </c>
      <c r="R654" t="s">
        <v>407</v>
      </c>
      <c r="S654" t="s">
        <v>712</v>
      </c>
      <c r="T654" t="s">
        <v>727</v>
      </c>
      <c r="U654">
        <v>2</v>
      </c>
      <c r="V654">
        <v>11</v>
      </c>
      <c r="W654">
        <v>6</v>
      </c>
      <c r="X654">
        <v>11</v>
      </c>
      <c r="Y654" t="s">
        <v>643</v>
      </c>
      <c r="Z654" t="s">
        <v>644</v>
      </c>
      <c r="AA654">
        <v>1096</v>
      </c>
      <c r="AB654">
        <v>4384</v>
      </c>
      <c r="AC654" t="s">
        <v>407</v>
      </c>
    </row>
    <row r="655" spans="1:29" x14ac:dyDescent="0.35">
      <c r="A655" t="s">
        <v>131</v>
      </c>
      <c r="B655" t="s">
        <v>132</v>
      </c>
      <c r="C655" t="s">
        <v>133</v>
      </c>
      <c r="D655">
        <v>1611365500</v>
      </c>
      <c r="E655" t="s">
        <v>134</v>
      </c>
      <c r="F655" t="s">
        <v>19</v>
      </c>
      <c r="G655">
        <v>652</v>
      </c>
      <c r="H655" t="s">
        <v>131</v>
      </c>
      <c r="I655">
        <v>21</v>
      </c>
      <c r="J655">
        <v>2</v>
      </c>
      <c r="K655" t="s">
        <v>1279</v>
      </c>
      <c r="L655" s="2">
        <v>45166</v>
      </c>
      <c r="M655" s="6">
        <v>0.82024305555555554</v>
      </c>
      <c r="N655" t="s">
        <v>1406</v>
      </c>
      <c r="O655" s="2">
        <v>45172</v>
      </c>
      <c r="P655" s="6">
        <v>1.0532407407407407E-3</v>
      </c>
      <c r="Q655" t="s">
        <v>391</v>
      </c>
      <c r="R655" t="s">
        <v>409</v>
      </c>
      <c r="S655" t="s">
        <v>887</v>
      </c>
      <c r="T655" t="s">
        <v>727</v>
      </c>
      <c r="U655">
        <v>19</v>
      </c>
      <c r="V655">
        <v>0</v>
      </c>
      <c r="W655">
        <v>6</v>
      </c>
      <c r="X655">
        <v>21</v>
      </c>
      <c r="Y655" t="s">
        <v>654</v>
      </c>
      <c r="Z655" t="s">
        <v>633</v>
      </c>
      <c r="AA655">
        <v>1561</v>
      </c>
      <c r="AB655">
        <v>3122</v>
      </c>
      <c r="AC655" t="s">
        <v>409</v>
      </c>
    </row>
    <row r="656" spans="1:29" x14ac:dyDescent="0.35">
      <c r="A656" t="s">
        <v>298</v>
      </c>
      <c r="B656" t="s">
        <v>299</v>
      </c>
      <c r="C656" t="s">
        <v>300</v>
      </c>
      <c r="D656">
        <v>916936516442</v>
      </c>
      <c r="E656" t="s">
        <v>301</v>
      </c>
      <c r="F656" t="s">
        <v>10</v>
      </c>
      <c r="G656">
        <v>653</v>
      </c>
      <c r="H656" t="s">
        <v>298</v>
      </c>
      <c r="I656">
        <v>17</v>
      </c>
      <c r="J656">
        <v>4</v>
      </c>
      <c r="K656" t="s">
        <v>1490</v>
      </c>
      <c r="L656" s="2">
        <v>45259</v>
      </c>
      <c r="M656" s="6">
        <v>0.56813657407407403</v>
      </c>
      <c r="N656" t="s">
        <v>1564</v>
      </c>
      <c r="O656" s="2">
        <v>45261</v>
      </c>
      <c r="P656" s="6">
        <v>0.24457175925925925</v>
      </c>
      <c r="Q656" t="s">
        <v>481</v>
      </c>
      <c r="R656" t="s">
        <v>401</v>
      </c>
      <c r="S656" t="s">
        <v>948</v>
      </c>
      <c r="T656" t="s">
        <v>715</v>
      </c>
      <c r="U656">
        <v>13</v>
      </c>
      <c r="V656">
        <v>5</v>
      </c>
      <c r="W656">
        <v>2</v>
      </c>
      <c r="X656">
        <v>17</v>
      </c>
      <c r="Y656" t="s">
        <v>650</v>
      </c>
      <c r="Z656" t="s">
        <v>629</v>
      </c>
      <c r="AA656">
        <v>1899</v>
      </c>
      <c r="AB656">
        <v>7596</v>
      </c>
      <c r="AC656" t="s">
        <v>401</v>
      </c>
    </row>
    <row r="657" spans="1:29" x14ac:dyDescent="0.35">
      <c r="A657" t="s">
        <v>79</v>
      </c>
      <c r="B657" t="s">
        <v>80</v>
      </c>
      <c r="C657" t="s">
        <v>81</v>
      </c>
      <c r="D657">
        <v>914513393592</v>
      </c>
      <c r="E657" t="s">
        <v>82</v>
      </c>
      <c r="F657" t="s">
        <v>19</v>
      </c>
      <c r="G657">
        <v>654</v>
      </c>
      <c r="H657" t="s">
        <v>79</v>
      </c>
      <c r="I657">
        <v>64</v>
      </c>
      <c r="J657">
        <v>2</v>
      </c>
      <c r="K657" t="s">
        <v>1280</v>
      </c>
      <c r="L657" s="2">
        <v>45167</v>
      </c>
      <c r="M657" s="6">
        <v>0.20364583333333333</v>
      </c>
      <c r="N657" t="s">
        <v>1290</v>
      </c>
      <c r="O657" s="2">
        <v>45171</v>
      </c>
      <c r="P657" s="6">
        <v>2.8622685185185185E-2</v>
      </c>
      <c r="Q657" t="s">
        <v>475</v>
      </c>
      <c r="R657" t="s">
        <v>409</v>
      </c>
      <c r="S657" t="s">
        <v>887</v>
      </c>
      <c r="T657" t="s">
        <v>731</v>
      </c>
      <c r="U657">
        <v>4</v>
      </c>
      <c r="V657">
        <v>0</v>
      </c>
      <c r="W657">
        <v>4</v>
      </c>
      <c r="X657">
        <v>64</v>
      </c>
      <c r="Y657" t="s">
        <v>696</v>
      </c>
      <c r="Z657" t="s">
        <v>629</v>
      </c>
      <c r="AA657">
        <v>1878</v>
      </c>
      <c r="AB657">
        <v>3756</v>
      </c>
      <c r="AC657" t="s">
        <v>409</v>
      </c>
    </row>
    <row r="658" spans="1:29" x14ac:dyDescent="0.35">
      <c r="A658" t="s">
        <v>63</v>
      </c>
      <c r="B658" t="s">
        <v>64</v>
      </c>
      <c r="C658" t="s">
        <v>65</v>
      </c>
      <c r="D658">
        <v>918664164910</v>
      </c>
      <c r="E658" t="s">
        <v>66</v>
      </c>
      <c r="F658" t="s">
        <v>10</v>
      </c>
      <c r="G658">
        <v>655</v>
      </c>
      <c r="H658" t="s">
        <v>63</v>
      </c>
      <c r="I658">
        <v>17</v>
      </c>
      <c r="J658">
        <v>1</v>
      </c>
      <c r="K658" t="s">
        <v>1255</v>
      </c>
      <c r="L658" s="2">
        <v>45238</v>
      </c>
      <c r="M658" s="6">
        <v>0.88824074074074078</v>
      </c>
      <c r="N658" t="s">
        <v>1488</v>
      </c>
      <c r="O658" s="2">
        <v>45247</v>
      </c>
      <c r="P658" s="6">
        <v>0.79001157407407407</v>
      </c>
      <c r="Q658" t="s">
        <v>495</v>
      </c>
      <c r="R658" t="s">
        <v>401</v>
      </c>
      <c r="S658" t="s">
        <v>948</v>
      </c>
      <c r="T658" t="s">
        <v>715</v>
      </c>
      <c r="U658">
        <v>21</v>
      </c>
      <c r="V658">
        <v>18</v>
      </c>
      <c r="W658">
        <v>9</v>
      </c>
      <c r="X658">
        <v>17</v>
      </c>
      <c r="Y658" t="s">
        <v>650</v>
      </c>
      <c r="Z658" t="s">
        <v>629</v>
      </c>
      <c r="AA658">
        <v>1899</v>
      </c>
      <c r="AB658">
        <v>1899</v>
      </c>
      <c r="AC658" t="s">
        <v>401</v>
      </c>
    </row>
    <row r="659" spans="1:29" x14ac:dyDescent="0.35">
      <c r="A659" t="s">
        <v>131</v>
      </c>
      <c r="B659" t="s">
        <v>132</v>
      </c>
      <c r="C659" t="s">
        <v>133</v>
      </c>
      <c r="D659">
        <v>1611365500</v>
      </c>
      <c r="E659" t="s">
        <v>134</v>
      </c>
      <c r="F659" t="s">
        <v>19</v>
      </c>
      <c r="G659">
        <v>656</v>
      </c>
      <c r="H659" t="s">
        <v>131</v>
      </c>
      <c r="I659">
        <v>68</v>
      </c>
      <c r="J659">
        <v>2</v>
      </c>
      <c r="K659" t="s">
        <v>1387</v>
      </c>
      <c r="L659" s="2">
        <v>44962</v>
      </c>
      <c r="M659" s="6">
        <v>0.77408564814814818</v>
      </c>
      <c r="N659" t="s">
        <v>1418</v>
      </c>
      <c r="O659" s="2">
        <v>44963</v>
      </c>
      <c r="P659" s="6">
        <v>0.1986111111111111</v>
      </c>
      <c r="Q659" t="s">
        <v>588</v>
      </c>
      <c r="R659" t="s">
        <v>407</v>
      </c>
      <c r="S659" t="s">
        <v>712</v>
      </c>
      <c r="T659" t="s">
        <v>720</v>
      </c>
      <c r="U659">
        <v>18</v>
      </c>
      <c r="V659">
        <v>4</v>
      </c>
      <c r="W659">
        <v>1</v>
      </c>
      <c r="X659">
        <v>68</v>
      </c>
      <c r="Y659" t="s">
        <v>700</v>
      </c>
      <c r="Z659" t="s">
        <v>629</v>
      </c>
      <c r="AA659">
        <v>597</v>
      </c>
      <c r="AB659">
        <v>1194</v>
      </c>
      <c r="AC659" t="s">
        <v>407</v>
      </c>
    </row>
    <row r="660" spans="1:29" x14ac:dyDescent="0.35">
      <c r="A660" t="s">
        <v>220</v>
      </c>
      <c r="B660" t="s">
        <v>221</v>
      </c>
      <c r="C660" t="s">
        <v>200</v>
      </c>
      <c r="D660">
        <v>2007986762</v>
      </c>
      <c r="E660" t="s">
        <v>222</v>
      </c>
      <c r="F660" t="s">
        <v>19</v>
      </c>
      <c r="G660">
        <v>657</v>
      </c>
      <c r="H660" t="s">
        <v>220</v>
      </c>
      <c r="I660">
        <v>13</v>
      </c>
      <c r="J660">
        <v>3</v>
      </c>
      <c r="K660" t="s">
        <v>1259</v>
      </c>
      <c r="L660" s="2">
        <v>44988</v>
      </c>
      <c r="M660" s="6">
        <v>0.40130787037037036</v>
      </c>
      <c r="N660" t="s">
        <v>1317</v>
      </c>
      <c r="O660" s="2">
        <v>44993</v>
      </c>
      <c r="P660" s="6">
        <v>0.61707175925925928</v>
      </c>
      <c r="Q660" t="s">
        <v>473</v>
      </c>
      <c r="R660" t="s">
        <v>414</v>
      </c>
      <c r="S660" t="s">
        <v>839</v>
      </c>
      <c r="T660" t="s">
        <v>717</v>
      </c>
      <c r="U660">
        <v>9</v>
      </c>
      <c r="V660">
        <v>14</v>
      </c>
      <c r="W660">
        <v>5</v>
      </c>
      <c r="X660">
        <v>13</v>
      </c>
      <c r="Y660" t="s">
        <v>646</v>
      </c>
      <c r="Z660" t="s">
        <v>644</v>
      </c>
      <c r="AA660">
        <v>1141</v>
      </c>
      <c r="AB660">
        <v>3423</v>
      </c>
      <c r="AC660" t="s">
        <v>414</v>
      </c>
    </row>
    <row r="661" spans="1:29" x14ac:dyDescent="0.35">
      <c r="A661" t="s">
        <v>241</v>
      </c>
      <c r="B661" t="s">
        <v>242</v>
      </c>
      <c r="C661" t="s">
        <v>101</v>
      </c>
      <c r="D661">
        <v>4318554567</v>
      </c>
      <c r="E661" t="s">
        <v>243</v>
      </c>
      <c r="F661" t="s">
        <v>10</v>
      </c>
      <c r="G661">
        <v>658</v>
      </c>
      <c r="H661" t="s">
        <v>241</v>
      </c>
      <c r="I661">
        <v>21</v>
      </c>
      <c r="J661">
        <v>3</v>
      </c>
      <c r="K661" t="s">
        <v>1282</v>
      </c>
      <c r="L661" s="2">
        <v>45160</v>
      </c>
      <c r="M661" s="6">
        <v>0.87148148148148152</v>
      </c>
      <c r="N661" t="s">
        <v>1367</v>
      </c>
      <c r="O661" s="2">
        <v>45169</v>
      </c>
      <c r="P661" s="6">
        <v>0.3709027777777778</v>
      </c>
      <c r="Q661" t="s">
        <v>254</v>
      </c>
      <c r="R661" t="s">
        <v>409</v>
      </c>
      <c r="S661" t="s">
        <v>887</v>
      </c>
      <c r="T661" t="s">
        <v>731</v>
      </c>
      <c r="U661">
        <v>20</v>
      </c>
      <c r="V661">
        <v>8</v>
      </c>
      <c r="W661">
        <v>9</v>
      </c>
      <c r="X661">
        <v>21</v>
      </c>
      <c r="Y661" t="s">
        <v>654</v>
      </c>
      <c r="Z661" t="s">
        <v>633</v>
      </c>
      <c r="AA661">
        <v>1561</v>
      </c>
      <c r="AB661">
        <v>4683</v>
      </c>
      <c r="AC661" t="s">
        <v>409</v>
      </c>
    </row>
    <row r="662" spans="1:29" x14ac:dyDescent="0.35">
      <c r="A662" t="s">
        <v>194</v>
      </c>
      <c r="B662" t="s">
        <v>195</v>
      </c>
      <c r="C662" t="s">
        <v>196</v>
      </c>
      <c r="D662">
        <v>7979926231</v>
      </c>
      <c r="E662" t="s">
        <v>197</v>
      </c>
      <c r="F662" t="s">
        <v>19</v>
      </c>
      <c r="G662">
        <v>659</v>
      </c>
      <c r="H662" t="s">
        <v>194</v>
      </c>
      <c r="I662">
        <v>19</v>
      </c>
      <c r="J662">
        <v>5</v>
      </c>
      <c r="K662" t="s">
        <v>1387</v>
      </c>
      <c r="L662" s="2">
        <v>44962</v>
      </c>
      <c r="M662" s="6">
        <v>0.73953703703703699</v>
      </c>
      <c r="N662" t="s">
        <v>1330</v>
      </c>
      <c r="O662" s="2">
        <v>44969</v>
      </c>
      <c r="P662" s="6">
        <v>0.94285879629629632</v>
      </c>
      <c r="Q662" t="s">
        <v>606</v>
      </c>
      <c r="R662" t="s">
        <v>407</v>
      </c>
      <c r="S662" t="s">
        <v>712</v>
      </c>
      <c r="T662" t="s">
        <v>720</v>
      </c>
      <c r="U662">
        <v>17</v>
      </c>
      <c r="V662">
        <v>22</v>
      </c>
      <c r="W662">
        <v>7</v>
      </c>
      <c r="X662">
        <v>19</v>
      </c>
      <c r="Y662" t="s">
        <v>652</v>
      </c>
      <c r="Z662" t="s">
        <v>644</v>
      </c>
      <c r="AA662">
        <v>1234</v>
      </c>
      <c r="AB662">
        <v>6170</v>
      </c>
      <c r="AC662" t="s">
        <v>407</v>
      </c>
    </row>
    <row r="663" spans="1:29" x14ac:dyDescent="0.35">
      <c r="A663" t="s">
        <v>213</v>
      </c>
      <c r="B663" t="s">
        <v>214</v>
      </c>
      <c r="C663" t="s">
        <v>215</v>
      </c>
      <c r="D663">
        <v>918068004996</v>
      </c>
      <c r="E663" t="s">
        <v>216</v>
      </c>
      <c r="F663" t="s">
        <v>10</v>
      </c>
      <c r="G663">
        <v>660</v>
      </c>
      <c r="H663" t="s">
        <v>213</v>
      </c>
      <c r="I663">
        <v>58</v>
      </c>
      <c r="J663">
        <v>3</v>
      </c>
      <c r="K663" t="s">
        <v>1272</v>
      </c>
      <c r="L663" s="2">
        <v>44968</v>
      </c>
      <c r="M663" s="6">
        <v>0.25608796296296299</v>
      </c>
      <c r="N663" t="s">
        <v>1378</v>
      </c>
      <c r="O663" s="2">
        <v>44978</v>
      </c>
      <c r="P663" s="6">
        <v>0.86707175925925928</v>
      </c>
      <c r="Q663" t="s">
        <v>445</v>
      </c>
      <c r="R663" t="s">
        <v>407</v>
      </c>
      <c r="S663" t="s">
        <v>712</v>
      </c>
      <c r="T663" t="s">
        <v>713</v>
      </c>
      <c r="U663">
        <v>6</v>
      </c>
      <c r="V663">
        <v>20</v>
      </c>
      <c r="W663">
        <v>10</v>
      </c>
      <c r="X663">
        <v>58</v>
      </c>
      <c r="Y663" t="s">
        <v>690</v>
      </c>
      <c r="Z663" t="s">
        <v>638</v>
      </c>
      <c r="AA663">
        <v>1492</v>
      </c>
      <c r="AB663">
        <v>4476</v>
      </c>
      <c r="AC663" t="s">
        <v>407</v>
      </c>
    </row>
    <row r="664" spans="1:29" x14ac:dyDescent="0.35">
      <c r="A664" t="s">
        <v>75</v>
      </c>
      <c r="B664" t="s">
        <v>76</v>
      </c>
      <c r="C664" t="s">
        <v>77</v>
      </c>
      <c r="D664">
        <v>919080029661</v>
      </c>
      <c r="E664" t="s">
        <v>78</v>
      </c>
      <c r="F664" t="s">
        <v>19</v>
      </c>
      <c r="G664">
        <v>661</v>
      </c>
      <c r="H664" t="s">
        <v>75</v>
      </c>
      <c r="I664">
        <v>22</v>
      </c>
      <c r="J664">
        <v>2</v>
      </c>
      <c r="K664" t="s">
        <v>1565</v>
      </c>
      <c r="L664" s="2">
        <v>44940</v>
      </c>
      <c r="M664" s="6">
        <v>0.99406249999999996</v>
      </c>
      <c r="N664" t="s">
        <v>1553</v>
      </c>
      <c r="O664" s="2">
        <v>44945</v>
      </c>
      <c r="P664" s="6">
        <v>0.41025462962962961</v>
      </c>
      <c r="Q664" t="s">
        <v>404</v>
      </c>
      <c r="R664" t="s">
        <v>424</v>
      </c>
      <c r="S664" t="s">
        <v>1002</v>
      </c>
      <c r="T664" t="s">
        <v>713</v>
      </c>
      <c r="U664">
        <v>23</v>
      </c>
      <c r="V664">
        <v>9</v>
      </c>
      <c r="W664">
        <v>5</v>
      </c>
      <c r="X664">
        <v>22</v>
      </c>
      <c r="Y664" t="s">
        <v>655</v>
      </c>
      <c r="Z664" t="s">
        <v>629</v>
      </c>
      <c r="AA664">
        <v>1639</v>
      </c>
      <c r="AB664">
        <v>3278</v>
      </c>
      <c r="AC664" t="s">
        <v>424</v>
      </c>
    </row>
    <row r="665" spans="1:29" x14ac:dyDescent="0.35">
      <c r="A665" t="s">
        <v>268</v>
      </c>
      <c r="B665" t="s">
        <v>269</v>
      </c>
      <c r="C665" t="s">
        <v>235</v>
      </c>
      <c r="D665">
        <v>913719858588</v>
      </c>
      <c r="E665" t="s">
        <v>270</v>
      </c>
      <c r="F665" t="s">
        <v>19</v>
      </c>
      <c r="G665">
        <v>662</v>
      </c>
      <c r="H665" t="s">
        <v>268</v>
      </c>
      <c r="I665">
        <v>20</v>
      </c>
      <c r="J665">
        <v>3</v>
      </c>
      <c r="K665" t="s">
        <v>1329</v>
      </c>
      <c r="L665" s="2">
        <v>44966</v>
      </c>
      <c r="M665" s="6">
        <v>0.77074074074074073</v>
      </c>
      <c r="N665" t="s">
        <v>1273</v>
      </c>
      <c r="O665" s="2">
        <v>44975</v>
      </c>
      <c r="P665" s="6">
        <v>0.35269675925925925</v>
      </c>
      <c r="Q665" t="s">
        <v>577</v>
      </c>
      <c r="R665" t="s">
        <v>401</v>
      </c>
      <c r="S665" t="s">
        <v>712</v>
      </c>
      <c r="T665" t="s">
        <v>740</v>
      </c>
      <c r="U665">
        <v>18</v>
      </c>
      <c r="V665">
        <v>8</v>
      </c>
      <c r="W665">
        <v>9</v>
      </c>
      <c r="X665">
        <v>20</v>
      </c>
      <c r="Y665" t="s">
        <v>653</v>
      </c>
      <c r="Z665" t="s">
        <v>633</v>
      </c>
      <c r="AA665">
        <v>697</v>
      </c>
      <c r="AB665">
        <v>2091</v>
      </c>
      <c r="AC665" t="s">
        <v>401</v>
      </c>
    </row>
    <row r="666" spans="1:29" x14ac:dyDescent="0.35">
      <c r="A666" t="s">
        <v>366</v>
      </c>
      <c r="B666" t="s">
        <v>367</v>
      </c>
      <c r="C666" t="s">
        <v>368</v>
      </c>
      <c r="D666">
        <v>914638480067</v>
      </c>
      <c r="E666" t="s">
        <v>369</v>
      </c>
      <c r="F666" t="s">
        <v>10</v>
      </c>
      <c r="G666">
        <v>663</v>
      </c>
      <c r="H666" t="s">
        <v>366</v>
      </c>
      <c r="I666">
        <v>15</v>
      </c>
      <c r="J666">
        <v>2</v>
      </c>
      <c r="K666" t="s">
        <v>1464</v>
      </c>
      <c r="L666" s="2">
        <v>45210</v>
      </c>
      <c r="M666" s="6">
        <v>0.61606481481481479</v>
      </c>
      <c r="N666" t="s">
        <v>1432</v>
      </c>
      <c r="O666" s="2">
        <v>45211</v>
      </c>
      <c r="P666" s="6">
        <v>0.9389467592592593</v>
      </c>
      <c r="Q666" t="s">
        <v>552</v>
      </c>
      <c r="R666" t="s">
        <v>401</v>
      </c>
      <c r="S666" t="s">
        <v>1006</v>
      </c>
      <c r="T666" t="s">
        <v>715</v>
      </c>
      <c r="U666">
        <v>14</v>
      </c>
      <c r="V666">
        <v>22</v>
      </c>
      <c r="W666">
        <v>1</v>
      </c>
      <c r="X666">
        <v>15</v>
      </c>
      <c r="Y666" t="s">
        <v>648</v>
      </c>
      <c r="Z666" t="s">
        <v>409</v>
      </c>
      <c r="AA666">
        <v>1488</v>
      </c>
      <c r="AB666">
        <v>2976</v>
      </c>
      <c r="AC666" t="s">
        <v>401</v>
      </c>
    </row>
    <row r="667" spans="1:29" x14ac:dyDescent="0.35">
      <c r="A667" t="s">
        <v>95</v>
      </c>
      <c r="B667" t="s">
        <v>96</v>
      </c>
      <c r="C667" t="s">
        <v>97</v>
      </c>
      <c r="D667">
        <v>7196287267</v>
      </c>
      <c r="E667" t="s">
        <v>98</v>
      </c>
      <c r="F667" t="s">
        <v>19</v>
      </c>
      <c r="G667">
        <v>664</v>
      </c>
      <c r="H667" t="s">
        <v>95</v>
      </c>
      <c r="I667">
        <v>24</v>
      </c>
      <c r="J667">
        <v>2</v>
      </c>
      <c r="K667" t="s">
        <v>1404</v>
      </c>
      <c r="L667" s="2">
        <v>44944</v>
      </c>
      <c r="M667" s="6">
        <v>0.49622685185185184</v>
      </c>
      <c r="N667" t="s">
        <v>1514</v>
      </c>
      <c r="O667" s="2">
        <v>44954</v>
      </c>
      <c r="P667" s="6">
        <v>0.84870370370370374</v>
      </c>
      <c r="Q667" t="s">
        <v>515</v>
      </c>
      <c r="R667" t="s">
        <v>405</v>
      </c>
      <c r="S667" t="s">
        <v>1002</v>
      </c>
      <c r="T667" t="s">
        <v>715</v>
      </c>
      <c r="U667">
        <v>11</v>
      </c>
      <c r="V667">
        <v>20</v>
      </c>
      <c r="W667">
        <v>10</v>
      </c>
      <c r="X667">
        <v>24</v>
      </c>
      <c r="Y667" t="s">
        <v>657</v>
      </c>
      <c r="Z667" t="s">
        <v>644</v>
      </c>
      <c r="AA667">
        <v>535</v>
      </c>
      <c r="AB667">
        <v>1070</v>
      </c>
      <c r="AC667" t="s">
        <v>405</v>
      </c>
    </row>
    <row r="668" spans="1:29" x14ac:dyDescent="0.35">
      <c r="A668" t="s">
        <v>237</v>
      </c>
      <c r="B668" t="s">
        <v>238</v>
      </c>
      <c r="C668" t="s">
        <v>239</v>
      </c>
      <c r="D668">
        <v>214103009</v>
      </c>
      <c r="E668" t="s">
        <v>240</v>
      </c>
      <c r="F668" t="s">
        <v>19</v>
      </c>
      <c r="G668">
        <v>665</v>
      </c>
      <c r="H668" t="s">
        <v>237</v>
      </c>
      <c r="I668">
        <v>62</v>
      </c>
      <c r="J668">
        <v>5</v>
      </c>
      <c r="K668" t="s">
        <v>1245</v>
      </c>
      <c r="L668" s="2">
        <v>44990</v>
      </c>
      <c r="M668" s="6">
        <v>0.59956018518518517</v>
      </c>
      <c r="N668" t="s">
        <v>1352</v>
      </c>
      <c r="O668" s="2">
        <v>45000</v>
      </c>
      <c r="P668" s="6">
        <v>0.66253472222222221</v>
      </c>
      <c r="Q668" t="s">
        <v>549</v>
      </c>
      <c r="R668" t="s">
        <v>414</v>
      </c>
      <c r="S668" t="s">
        <v>839</v>
      </c>
      <c r="T668" t="s">
        <v>720</v>
      </c>
      <c r="U668">
        <v>14</v>
      </c>
      <c r="V668">
        <v>15</v>
      </c>
      <c r="W668">
        <v>10</v>
      </c>
      <c r="X668">
        <v>62</v>
      </c>
      <c r="Y668" t="s">
        <v>694</v>
      </c>
      <c r="Z668" t="s">
        <v>633</v>
      </c>
      <c r="AA668">
        <v>1356</v>
      </c>
      <c r="AB668">
        <v>6780</v>
      </c>
      <c r="AC668" t="s">
        <v>414</v>
      </c>
    </row>
    <row r="669" spans="1:29" x14ac:dyDescent="0.35">
      <c r="A669" t="s">
        <v>131</v>
      </c>
      <c r="B669" t="s">
        <v>132</v>
      </c>
      <c r="C669" t="s">
        <v>133</v>
      </c>
      <c r="D669">
        <v>1611365500</v>
      </c>
      <c r="E669" t="s">
        <v>134</v>
      </c>
      <c r="F669" t="s">
        <v>19</v>
      </c>
      <c r="G669">
        <v>666</v>
      </c>
      <c r="H669" t="s">
        <v>131</v>
      </c>
      <c r="I669">
        <v>26</v>
      </c>
      <c r="J669">
        <v>5</v>
      </c>
      <c r="K669" t="s">
        <v>1300</v>
      </c>
      <c r="L669" s="2">
        <v>44987</v>
      </c>
      <c r="M669" s="6">
        <v>0.40354166666666669</v>
      </c>
      <c r="N669" t="s">
        <v>1317</v>
      </c>
      <c r="O669" s="2">
        <v>44993</v>
      </c>
      <c r="P669" s="6">
        <v>0.81128472222222225</v>
      </c>
      <c r="Q669" t="s">
        <v>528</v>
      </c>
      <c r="R669" t="s">
        <v>414</v>
      </c>
      <c r="S669" t="s">
        <v>839</v>
      </c>
      <c r="T669" t="s">
        <v>740</v>
      </c>
      <c r="U669">
        <v>9</v>
      </c>
      <c r="V669">
        <v>19</v>
      </c>
      <c r="W669">
        <v>6</v>
      </c>
      <c r="X669">
        <v>26</v>
      </c>
      <c r="Y669" t="s">
        <v>659</v>
      </c>
      <c r="Z669" t="s">
        <v>633</v>
      </c>
      <c r="AA669">
        <v>289</v>
      </c>
      <c r="AB669">
        <v>1445</v>
      </c>
      <c r="AC669" t="s">
        <v>414</v>
      </c>
    </row>
    <row r="670" spans="1:29" x14ac:dyDescent="0.35">
      <c r="A670" t="s">
        <v>209</v>
      </c>
      <c r="B670" t="s">
        <v>210</v>
      </c>
      <c r="C670" t="s">
        <v>211</v>
      </c>
      <c r="D670">
        <v>5846932069</v>
      </c>
      <c r="E670" t="s">
        <v>212</v>
      </c>
      <c r="F670" t="s">
        <v>19</v>
      </c>
      <c r="G670">
        <v>667</v>
      </c>
      <c r="H670" t="s">
        <v>209</v>
      </c>
      <c r="I670">
        <v>44</v>
      </c>
      <c r="J670">
        <v>3</v>
      </c>
      <c r="K670" t="s">
        <v>1304</v>
      </c>
      <c r="L670" s="2">
        <v>45234</v>
      </c>
      <c r="M670" s="6">
        <v>0.35206018518518517</v>
      </c>
      <c r="N670" t="s">
        <v>1250</v>
      </c>
      <c r="O670" s="2">
        <v>45237</v>
      </c>
      <c r="P670" s="6">
        <v>0.43818287037037035</v>
      </c>
      <c r="Q670" t="s">
        <v>531</v>
      </c>
      <c r="R670" t="s">
        <v>403</v>
      </c>
      <c r="S670" t="s">
        <v>948</v>
      </c>
      <c r="T670" t="s">
        <v>713</v>
      </c>
      <c r="U670">
        <v>8</v>
      </c>
      <c r="V670">
        <v>10</v>
      </c>
      <c r="W670">
        <v>3</v>
      </c>
      <c r="X670">
        <v>44</v>
      </c>
      <c r="Y670" t="s">
        <v>677</v>
      </c>
      <c r="Z670" t="s">
        <v>631</v>
      </c>
      <c r="AA670">
        <v>794</v>
      </c>
      <c r="AB670">
        <v>2382</v>
      </c>
      <c r="AC670" t="s">
        <v>403</v>
      </c>
    </row>
    <row r="671" spans="1:29" x14ac:dyDescent="0.35">
      <c r="A671" t="s">
        <v>40</v>
      </c>
      <c r="B671" t="s">
        <v>41</v>
      </c>
      <c r="C671" t="s">
        <v>42</v>
      </c>
      <c r="D671">
        <v>1336765676</v>
      </c>
      <c r="E671" t="s">
        <v>43</v>
      </c>
      <c r="F671" t="s">
        <v>10</v>
      </c>
      <c r="G671">
        <v>668</v>
      </c>
      <c r="H671" t="s">
        <v>40</v>
      </c>
      <c r="I671">
        <v>55</v>
      </c>
      <c r="J671">
        <v>2</v>
      </c>
      <c r="K671" t="s">
        <v>1434</v>
      </c>
      <c r="L671" s="2">
        <v>45159</v>
      </c>
      <c r="M671" s="6">
        <v>0.42353009259259261</v>
      </c>
      <c r="N671" t="s">
        <v>1283</v>
      </c>
      <c r="O671" s="2">
        <v>45168</v>
      </c>
      <c r="P671" s="6">
        <v>0.68945601851851857</v>
      </c>
      <c r="Q671" t="s">
        <v>173</v>
      </c>
      <c r="R671" t="s">
        <v>409</v>
      </c>
      <c r="S671" t="s">
        <v>887</v>
      </c>
      <c r="T671" t="s">
        <v>727</v>
      </c>
      <c r="U671">
        <v>10</v>
      </c>
      <c r="V671">
        <v>16</v>
      </c>
      <c r="W671">
        <v>9</v>
      </c>
      <c r="X671">
        <v>55</v>
      </c>
      <c r="Y671" t="s">
        <v>688</v>
      </c>
      <c r="Z671" t="s">
        <v>629</v>
      </c>
      <c r="AA671">
        <v>1904</v>
      </c>
      <c r="AB671">
        <v>3808</v>
      </c>
      <c r="AC671" t="s">
        <v>409</v>
      </c>
    </row>
    <row r="672" spans="1:29" x14ac:dyDescent="0.35">
      <c r="A672" t="s">
        <v>143</v>
      </c>
      <c r="B672" t="s">
        <v>144</v>
      </c>
      <c r="C672" t="s">
        <v>145</v>
      </c>
      <c r="D672">
        <v>916899648374</v>
      </c>
      <c r="E672" t="s">
        <v>146</v>
      </c>
      <c r="F672" t="s">
        <v>19</v>
      </c>
      <c r="G672">
        <v>669</v>
      </c>
      <c r="H672" t="s">
        <v>143</v>
      </c>
      <c r="I672">
        <v>68</v>
      </c>
      <c r="J672">
        <v>5</v>
      </c>
      <c r="K672" t="s">
        <v>1355</v>
      </c>
      <c r="L672" s="2">
        <v>44967</v>
      </c>
      <c r="M672" s="6">
        <v>0.29988425925925927</v>
      </c>
      <c r="N672" t="s">
        <v>1392</v>
      </c>
      <c r="O672" s="2">
        <v>44974</v>
      </c>
      <c r="P672" s="6">
        <v>0.41437499999999999</v>
      </c>
      <c r="Q672" t="s">
        <v>422</v>
      </c>
      <c r="R672" t="s">
        <v>407</v>
      </c>
      <c r="S672" t="s">
        <v>712</v>
      </c>
      <c r="T672" t="s">
        <v>717</v>
      </c>
      <c r="U672">
        <v>7</v>
      </c>
      <c r="V672">
        <v>9</v>
      </c>
      <c r="W672">
        <v>7</v>
      </c>
      <c r="X672">
        <v>68</v>
      </c>
      <c r="Y672" t="s">
        <v>700</v>
      </c>
      <c r="Z672" t="s">
        <v>629</v>
      </c>
      <c r="AA672">
        <v>597</v>
      </c>
      <c r="AB672">
        <v>2985</v>
      </c>
      <c r="AC672" t="s">
        <v>407</v>
      </c>
    </row>
    <row r="673" spans="1:29" x14ac:dyDescent="0.35">
      <c r="A673" t="s">
        <v>226</v>
      </c>
      <c r="B673" t="s">
        <v>227</v>
      </c>
      <c r="C673" t="s">
        <v>228</v>
      </c>
      <c r="D673">
        <v>8736997123</v>
      </c>
      <c r="E673" t="s">
        <v>229</v>
      </c>
      <c r="F673" t="s">
        <v>10</v>
      </c>
      <c r="G673">
        <v>670</v>
      </c>
      <c r="H673" t="s">
        <v>226</v>
      </c>
      <c r="I673">
        <v>23</v>
      </c>
      <c r="J673">
        <v>5</v>
      </c>
      <c r="K673" t="s">
        <v>1315</v>
      </c>
      <c r="L673" s="2">
        <v>45078</v>
      </c>
      <c r="M673" s="6">
        <v>0.2416550925925926</v>
      </c>
      <c r="N673" t="s">
        <v>1345</v>
      </c>
      <c r="O673" s="2">
        <v>45087</v>
      </c>
      <c r="P673" s="6">
        <v>0.21458333333333332</v>
      </c>
      <c r="Q673" t="s">
        <v>315</v>
      </c>
      <c r="R673" t="s">
        <v>401</v>
      </c>
      <c r="S673" t="s">
        <v>1000</v>
      </c>
      <c r="T673" t="s">
        <v>740</v>
      </c>
      <c r="U673">
        <v>5</v>
      </c>
      <c r="V673">
        <v>5</v>
      </c>
      <c r="W673">
        <v>9</v>
      </c>
      <c r="X673">
        <v>23</v>
      </c>
      <c r="Y673" t="s">
        <v>656</v>
      </c>
      <c r="Z673" t="s">
        <v>635</v>
      </c>
      <c r="AA673">
        <v>1098</v>
      </c>
      <c r="AB673">
        <v>5490</v>
      </c>
      <c r="AC673" t="s">
        <v>401</v>
      </c>
    </row>
    <row r="674" spans="1:29" x14ac:dyDescent="0.35">
      <c r="A674" t="s">
        <v>233</v>
      </c>
      <c r="B674" t="s">
        <v>234</v>
      </c>
      <c r="C674" t="s">
        <v>235</v>
      </c>
      <c r="D674">
        <v>5869821393</v>
      </c>
      <c r="E674" t="s">
        <v>236</v>
      </c>
      <c r="F674" t="s">
        <v>19</v>
      </c>
      <c r="G674">
        <v>671</v>
      </c>
      <c r="H674" t="s">
        <v>233</v>
      </c>
      <c r="I674">
        <v>31</v>
      </c>
      <c r="J674">
        <v>4</v>
      </c>
      <c r="K674" t="s">
        <v>1566</v>
      </c>
      <c r="L674" s="2">
        <v>45263</v>
      </c>
      <c r="M674" s="6">
        <v>0.28770833333333334</v>
      </c>
      <c r="N674" t="s">
        <v>1409</v>
      </c>
      <c r="O674" s="2">
        <v>45267</v>
      </c>
      <c r="P674" s="6">
        <v>0.96966435185185185</v>
      </c>
      <c r="Q674" t="s">
        <v>415</v>
      </c>
      <c r="R674" t="s">
        <v>424</v>
      </c>
      <c r="S674" t="s">
        <v>996</v>
      </c>
      <c r="T674" t="s">
        <v>720</v>
      </c>
      <c r="U674">
        <v>6</v>
      </c>
      <c r="V674">
        <v>23</v>
      </c>
      <c r="W674">
        <v>4</v>
      </c>
      <c r="X674">
        <v>31</v>
      </c>
      <c r="Y674" t="s">
        <v>664</v>
      </c>
      <c r="Z674" t="s">
        <v>633</v>
      </c>
      <c r="AA674">
        <v>1804</v>
      </c>
      <c r="AB674">
        <v>7216</v>
      </c>
      <c r="AC674" t="s">
        <v>424</v>
      </c>
    </row>
    <row r="675" spans="1:29" x14ac:dyDescent="0.35">
      <c r="A675" t="s">
        <v>198</v>
      </c>
      <c r="B675" t="s">
        <v>199</v>
      </c>
      <c r="C675" t="s">
        <v>200</v>
      </c>
      <c r="D675">
        <v>1436426958</v>
      </c>
      <c r="E675" t="s">
        <v>201</v>
      </c>
      <c r="F675" t="s">
        <v>10</v>
      </c>
      <c r="G675">
        <v>672</v>
      </c>
      <c r="H675" t="s">
        <v>198</v>
      </c>
      <c r="I675">
        <v>44</v>
      </c>
      <c r="J675">
        <v>5</v>
      </c>
      <c r="K675" t="s">
        <v>1250</v>
      </c>
      <c r="L675" s="2">
        <v>45237</v>
      </c>
      <c r="M675" s="6">
        <v>0.58767361111111116</v>
      </c>
      <c r="N675" t="s">
        <v>1252</v>
      </c>
      <c r="O675" s="2">
        <v>45239</v>
      </c>
      <c r="P675" s="6">
        <v>0.28237268518518521</v>
      </c>
      <c r="Q675" t="s">
        <v>567</v>
      </c>
      <c r="R675" t="s">
        <v>403</v>
      </c>
      <c r="S675" t="s">
        <v>948</v>
      </c>
      <c r="T675" t="s">
        <v>731</v>
      </c>
      <c r="U675">
        <v>14</v>
      </c>
      <c r="V675">
        <v>6</v>
      </c>
      <c r="W675">
        <v>2</v>
      </c>
      <c r="X675">
        <v>44</v>
      </c>
      <c r="Y675" t="s">
        <v>677</v>
      </c>
      <c r="Z675" t="s">
        <v>631</v>
      </c>
      <c r="AA675">
        <v>794</v>
      </c>
      <c r="AB675">
        <v>3970</v>
      </c>
      <c r="AC675" t="s">
        <v>403</v>
      </c>
    </row>
    <row r="676" spans="1:29" x14ac:dyDescent="0.35">
      <c r="A676" t="s">
        <v>36</v>
      </c>
      <c r="B676" t="s">
        <v>37</v>
      </c>
      <c r="C676" t="s">
        <v>38</v>
      </c>
      <c r="D676">
        <v>7138085704</v>
      </c>
      <c r="E676" t="s">
        <v>39</v>
      </c>
      <c r="F676" t="s">
        <v>10</v>
      </c>
      <c r="G676">
        <v>673</v>
      </c>
      <c r="H676" t="s">
        <v>36</v>
      </c>
      <c r="I676">
        <v>33</v>
      </c>
      <c r="J676">
        <v>3</v>
      </c>
      <c r="K676" t="s">
        <v>1349</v>
      </c>
      <c r="L676" s="2">
        <v>44961</v>
      </c>
      <c r="M676" s="6">
        <v>0.24640046296296297</v>
      </c>
      <c r="N676" t="s">
        <v>1383</v>
      </c>
      <c r="O676" s="2">
        <v>44964</v>
      </c>
      <c r="P676" s="6">
        <v>0.1844675925925926</v>
      </c>
      <c r="Q676" t="s">
        <v>300</v>
      </c>
      <c r="R676" t="s">
        <v>407</v>
      </c>
      <c r="S676" t="s">
        <v>712</v>
      </c>
      <c r="T676" t="s">
        <v>713</v>
      </c>
      <c r="U676">
        <v>5</v>
      </c>
      <c r="V676">
        <v>4</v>
      </c>
      <c r="W676">
        <v>3</v>
      </c>
      <c r="X676">
        <v>33</v>
      </c>
      <c r="Y676" t="s">
        <v>666</v>
      </c>
      <c r="Z676" t="s">
        <v>633</v>
      </c>
      <c r="AA676">
        <v>314</v>
      </c>
      <c r="AB676">
        <v>942</v>
      </c>
      <c r="AC676" t="s">
        <v>407</v>
      </c>
    </row>
    <row r="677" spans="1:29" x14ac:dyDescent="0.35">
      <c r="A677" t="s">
        <v>256</v>
      </c>
      <c r="B677" t="s">
        <v>257</v>
      </c>
      <c r="C677" t="s">
        <v>258</v>
      </c>
      <c r="D677">
        <v>9753056313</v>
      </c>
      <c r="E677" t="s">
        <v>259</v>
      </c>
      <c r="F677" t="s">
        <v>19</v>
      </c>
      <c r="G677">
        <v>674</v>
      </c>
      <c r="H677" t="s">
        <v>256</v>
      </c>
      <c r="I677">
        <v>68</v>
      </c>
      <c r="J677">
        <v>2</v>
      </c>
      <c r="K677" t="s">
        <v>1383</v>
      </c>
      <c r="L677" s="2">
        <v>44964</v>
      </c>
      <c r="M677" s="6">
        <v>0.40376157407407409</v>
      </c>
      <c r="N677" t="s">
        <v>1309</v>
      </c>
      <c r="O677" s="2">
        <v>44973</v>
      </c>
      <c r="P677" s="6">
        <v>0.98640046296296291</v>
      </c>
      <c r="Q677" t="s">
        <v>504</v>
      </c>
      <c r="R677" t="s">
        <v>407</v>
      </c>
      <c r="S677" t="s">
        <v>712</v>
      </c>
      <c r="T677" t="s">
        <v>731</v>
      </c>
      <c r="U677">
        <v>9</v>
      </c>
      <c r="V677">
        <v>23</v>
      </c>
      <c r="W677">
        <v>9</v>
      </c>
      <c r="X677">
        <v>68</v>
      </c>
      <c r="Y677" t="s">
        <v>700</v>
      </c>
      <c r="Z677" t="s">
        <v>629</v>
      </c>
      <c r="AA677">
        <v>597</v>
      </c>
      <c r="AB677">
        <v>1194</v>
      </c>
      <c r="AC677" t="s">
        <v>407</v>
      </c>
    </row>
    <row r="678" spans="1:29" x14ac:dyDescent="0.35">
      <c r="A678" t="s">
        <v>209</v>
      </c>
      <c r="B678" t="s">
        <v>210</v>
      </c>
      <c r="C678" t="s">
        <v>211</v>
      </c>
      <c r="D678">
        <v>5846932069</v>
      </c>
      <c r="E678" t="s">
        <v>212</v>
      </c>
      <c r="F678" t="s">
        <v>19</v>
      </c>
      <c r="G678">
        <v>675</v>
      </c>
      <c r="H678" t="s">
        <v>209</v>
      </c>
      <c r="I678">
        <v>13</v>
      </c>
      <c r="J678">
        <v>4</v>
      </c>
      <c r="K678" t="s">
        <v>1258</v>
      </c>
      <c r="L678" s="2">
        <v>44985</v>
      </c>
      <c r="M678" s="6">
        <v>0.33664351851851854</v>
      </c>
      <c r="N678" t="s">
        <v>1491</v>
      </c>
      <c r="O678" s="2">
        <v>44994</v>
      </c>
      <c r="P678" s="6">
        <v>0.99458333333333337</v>
      </c>
      <c r="Q678" t="s">
        <v>607</v>
      </c>
      <c r="R678" t="s">
        <v>414</v>
      </c>
      <c r="S678" t="s">
        <v>712</v>
      </c>
      <c r="T678" t="s">
        <v>731</v>
      </c>
      <c r="U678">
        <v>8</v>
      </c>
      <c r="V678">
        <v>23</v>
      </c>
      <c r="W678">
        <v>9</v>
      </c>
      <c r="X678">
        <v>13</v>
      </c>
      <c r="Y678" t="s">
        <v>646</v>
      </c>
      <c r="Z678" t="s">
        <v>644</v>
      </c>
      <c r="AA678">
        <v>1141</v>
      </c>
      <c r="AB678">
        <v>4564</v>
      </c>
      <c r="AC678" t="s">
        <v>414</v>
      </c>
    </row>
    <row r="679" spans="1:29" x14ac:dyDescent="0.35">
      <c r="A679" t="s">
        <v>155</v>
      </c>
      <c r="B679" t="s">
        <v>156</v>
      </c>
      <c r="C679" t="s">
        <v>157</v>
      </c>
      <c r="D679">
        <v>2847411902</v>
      </c>
      <c r="E679" t="s">
        <v>158</v>
      </c>
      <c r="F679" t="s">
        <v>10</v>
      </c>
      <c r="G679">
        <v>676</v>
      </c>
      <c r="H679" t="s">
        <v>155</v>
      </c>
      <c r="I679">
        <v>46</v>
      </c>
      <c r="J679">
        <v>4</v>
      </c>
      <c r="K679" t="s">
        <v>1273</v>
      </c>
      <c r="L679" s="2">
        <v>44975</v>
      </c>
      <c r="M679" s="6">
        <v>0.5294444444444445</v>
      </c>
      <c r="N679" t="s">
        <v>1310</v>
      </c>
      <c r="O679" s="2">
        <v>44977</v>
      </c>
      <c r="P679" s="6">
        <v>0.86981481481481482</v>
      </c>
      <c r="Q679" t="s">
        <v>46</v>
      </c>
      <c r="R679" t="s">
        <v>401</v>
      </c>
      <c r="S679" t="s">
        <v>712</v>
      </c>
      <c r="T679" t="s">
        <v>713</v>
      </c>
      <c r="U679">
        <v>12</v>
      </c>
      <c r="V679">
        <v>20</v>
      </c>
      <c r="W679">
        <v>2</v>
      </c>
      <c r="X679">
        <v>46</v>
      </c>
      <c r="Y679" t="s">
        <v>679</v>
      </c>
      <c r="Z679" t="s">
        <v>638</v>
      </c>
      <c r="AA679">
        <v>758</v>
      </c>
      <c r="AB679">
        <v>3032</v>
      </c>
      <c r="AC679" t="s">
        <v>401</v>
      </c>
    </row>
    <row r="680" spans="1:29" x14ac:dyDescent="0.35">
      <c r="A680" t="s">
        <v>182</v>
      </c>
      <c r="B680" t="s">
        <v>183</v>
      </c>
      <c r="C680" t="s">
        <v>184</v>
      </c>
      <c r="D680">
        <v>6789522856</v>
      </c>
      <c r="E680" t="s">
        <v>185</v>
      </c>
      <c r="F680" t="s">
        <v>10</v>
      </c>
      <c r="G680">
        <v>677</v>
      </c>
      <c r="H680" t="s">
        <v>182</v>
      </c>
      <c r="I680">
        <v>37</v>
      </c>
      <c r="J680">
        <v>5</v>
      </c>
      <c r="K680" t="s">
        <v>1304</v>
      </c>
      <c r="L680" s="2">
        <v>45234</v>
      </c>
      <c r="M680" s="6">
        <v>0.32917824074074076</v>
      </c>
      <c r="N680" t="s">
        <v>1301</v>
      </c>
      <c r="O680" s="2">
        <v>45244</v>
      </c>
      <c r="P680" s="6">
        <v>0.23096064814814815</v>
      </c>
      <c r="Q680" t="s">
        <v>448</v>
      </c>
      <c r="R680" t="s">
        <v>403</v>
      </c>
      <c r="S680" t="s">
        <v>948</v>
      </c>
      <c r="T680" t="s">
        <v>713</v>
      </c>
      <c r="U680">
        <v>7</v>
      </c>
      <c r="V680">
        <v>5</v>
      </c>
      <c r="W680">
        <v>10</v>
      </c>
      <c r="X680">
        <v>37</v>
      </c>
      <c r="Y680" t="s">
        <v>670</v>
      </c>
      <c r="Z680" t="s">
        <v>633</v>
      </c>
      <c r="AA680">
        <v>1428</v>
      </c>
      <c r="AB680">
        <v>7140</v>
      </c>
      <c r="AC680" t="s">
        <v>403</v>
      </c>
    </row>
    <row r="681" spans="1:29" x14ac:dyDescent="0.35">
      <c r="A681" t="s">
        <v>83</v>
      </c>
      <c r="B681" t="s">
        <v>84</v>
      </c>
      <c r="C681" t="s">
        <v>85</v>
      </c>
      <c r="D681">
        <v>1731643700</v>
      </c>
      <c r="E681" t="s">
        <v>86</v>
      </c>
      <c r="F681" t="s">
        <v>19</v>
      </c>
      <c r="G681">
        <v>678</v>
      </c>
      <c r="H681" t="s">
        <v>83</v>
      </c>
      <c r="I681">
        <v>31</v>
      </c>
      <c r="J681">
        <v>5</v>
      </c>
      <c r="K681" t="s">
        <v>1466</v>
      </c>
      <c r="L681" s="2">
        <v>45179</v>
      </c>
      <c r="M681" s="6">
        <v>0.59998842592592594</v>
      </c>
      <c r="N681" t="s">
        <v>1498</v>
      </c>
      <c r="O681" s="2">
        <v>45189</v>
      </c>
      <c r="P681" s="6">
        <v>0.42577546296296298</v>
      </c>
      <c r="Q681" t="s">
        <v>495</v>
      </c>
      <c r="R681" t="s">
        <v>424</v>
      </c>
      <c r="S681" t="s">
        <v>1005</v>
      </c>
      <c r="T681" t="s">
        <v>720</v>
      </c>
      <c r="U681">
        <v>14</v>
      </c>
      <c r="V681">
        <v>10</v>
      </c>
      <c r="W681">
        <v>10</v>
      </c>
      <c r="X681">
        <v>31</v>
      </c>
      <c r="Y681" t="s">
        <v>664</v>
      </c>
      <c r="Z681" t="s">
        <v>633</v>
      </c>
      <c r="AA681">
        <v>1804</v>
      </c>
      <c r="AB681">
        <v>9020</v>
      </c>
      <c r="AC681" t="s">
        <v>424</v>
      </c>
    </row>
    <row r="682" spans="1:29" x14ac:dyDescent="0.35">
      <c r="A682" t="s">
        <v>79</v>
      </c>
      <c r="B682" t="s">
        <v>80</v>
      </c>
      <c r="C682" t="s">
        <v>81</v>
      </c>
      <c r="D682">
        <v>914513393592</v>
      </c>
      <c r="E682" t="s">
        <v>82</v>
      </c>
      <c r="F682" t="s">
        <v>19</v>
      </c>
      <c r="G682">
        <v>679</v>
      </c>
      <c r="H682" t="s">
        <v>79</v>
      </c>
      <c r="I682">
        <v>56</v>
      </c>
      <c r="J682">
        <v>2</v>
      </c>
      <c r="K682" t="s">
        <v>1348</v>
      </c>
      <c r="L682" s="2">
        <v>45204</v>
      </c>
      <c r="M682" s="6">
        <v>0.72869212962962959</v>
      </c>
      <c r="N682" t="s">
        <v>1567</v>
      </c>
      <c r="O682" s="2">
        <v>45213</v>
      </c>
      <c r="P682" s="6">
        <v>0.5403472222222222</v>
      </c>
      <c r="Q682" t="s">
        <v>423</v>
      </c>
      <c r="R682" t="s">
        <v>401</v>
      </c>
      <c r="S682" t="s">
        <v>1006</v>
      </c>
      <c r="T682" t="s">
        <v>740</v>
      </c>
      <c r="U682">
        <v>17</v>
      </c>
      <c r="V682">
        <v>12</v>
      </c>
      <c r="W682">
        <v>9</v>
      </c>
      <c r="X682">
        <v>56</v>
      </c>
      <c r="Y682" t="s">
        <v>654</v>
      </c>
      <c r="Z682" t="s">
        <v>409</v>
      </c>
      <c r="AA682">
        <v>1272</v>
      </c>
      <c r="AB682">
        <v>2544</v>
      </c>
      <c r="AC682" t="s">
        <v>401</v>
      </c>
    </row>
    <row r="683" spans="1:29" x14ac:dyDescent="0.35">
      <c r="A683" t="s">
        <v>75</v>
      </c>
      <c r="B683" t="s">
        <v>76</v>
      </c>
      <c r="C683" t="s">
        <v>77</v>
      </c>
      <c r="D683">
        <v>919080029661</v>
      </c>
      <c r="E683" t="s">
        <v>78</v>
      </c>
      <c r="F683" t="s">
        <v>19</v>
      </c>
      <c r="G683">
        <v>680</v>
      </c>
      <c r="H683" t="s">
        <v>75</v>
      </c>
      <c r="I683">
        <v>56</v>
      </c>
      <c r="J683">
        <v>1</v>
      </c>
      <c r="K683" t="s">
        <v>1528</v>
      </c>
      <c r="L683" s="2">
        <v>45262</v>
      </c>
      <c r="M683" s="6">
        <v>0.9309143518518519</v>
      </c>
      <c r="N683" t="s">
        <v>1538</v>
      </c>
      <c r="O683" s="2">
        <v>45268</v>
      </c>
      <c r="P683" s="6">
        <v>0.10636574074074075</v>
      </c>
      <c r="Q683" t="s">
        <v>459</v>
      </c>
      <c r="R683" t="s">
        <v>401</v>
      </c>
      <c r="S683" t="s">
        <v>996</v>
      </c>
      <c r="T683" t="s">
        <v>713</v>
      </c>
      <c r="U683">
        <v>22</v>
      </c>
      <c r="V683">
        <v>2</v>
      </c>
      <c r="W683">
        <v>6</v>
      </c>
      <c r="X683">
        <v>56</v>
      </c>
      <c r="Y683" t="s">
        <v>654</v>
      </c>
      <c r="Z683" t="s">
        <v>409</v>
      </c>
      <c r="AA683">
        <v>1272</v>
      </c>
      <c r="AB683">
        <v>1272</v>
      </c>
      <c r="AC683" t="s">
        <v>401</v>
      </c>
    </row>
    <row r="684" spans="1:29" x14ac:dyDescent="0.35">
      <c r="A684" t="s">
        <v>382</v>
      </c>
      <c r="B684" t="s">
        <v>383</v>
      </c>
      <c r="C684" t="s">
        <v>384</v>
      </c>
      <c r="D684">
        <v>914461213936</v>
      </c>
      <c r="E684" t="s">
        <v>385</v>
      </c>
      <c r="F684" t="s">
        <v>19</v>
      </c>
      <c r="G684">
        <v>681</v>
      </c>
      <c r="H684" t="s">
        <v>382</v>
      </c>
      <c r="I684">
        <v>23</v>
      </c>
      <c r="J684">
        <v>5</v>
      </c>
      <c r="K684" t="s">
        <v>1568</v>
      </c>
      <c r="L684" s="2">
        <v>44955</v>
      </c>
      <c r="M684" s="6">
        <v>0.42229166666666668</v>
      </c>
      <c r="N684" t="s">
        <v>1387</v>
      </c>
      <c r="O684" s="2">
        <v>44962</v>
      </c>
      <c r="P684" s="6">
        <v>0.50101851851851853</v>
      </c>
      <c r="Q684" t="s">
        <v>556</v>
      </c>
      <c r="R684" t="s">
        <v>401</v>
      </c>
      <c r="S684" t="s">
        <v>1002</v>
      </c>
      <c r="T684" t="s">
        <v>720</v>
      </c>
      <c r="U684">
        <v>10</v>
      </c>
      <c r="V684">
        <v>12</v>
      </c>
      <c r="W684">
        <v>7</v>
      </c>
      <c r="X684">
        <v>23</v>
      </c>
      <c r="Y684" t="s">
        <v>656</v>
      </c>
      <c r="Z684" t="s">
        <v>635</v>
      </c>
      <c r="AA684">
        <v>1098</v>
      </c>
      <c r="AB684">
        <v>5490</v>
      </c>
      <c r="AC684" t="s">
        <v>401</v>
      </c>
    </row>
    <row r="685" spans="1:29" x14ac:dyDescent="0.35">
      <c r="A685" t="s">
        <v>217</v>
      </c>
      <c r="B685" t="s">
        <v>218</v>
      </c>
      <c r="C685" t="s">
        <v>97</v>
      </c>
      <c r="D685">
        <v>7271590783</v>
      </c>
      <c r="E685" t="s">
        <v>219</v>
      </c>
      <c r="F685" t="s">
        <v>10</v>
      </c>
      <c r="G685">
        <v>682</v>
      </c>
      <c r="H685" t="s">
        <v>217</v>
      </c>
      <c r="I685">
        <v>50</v>
      </c>
      <c r="J685">
        <v>5</v>
      </c>
      <c r="K685" t="s">
        <v>1261</v>
      </c>
      <c r="L685" s="2">
        <v>44983</v>
      </c>
      <c r="M685" s="6">
        <v>0.31337962962962962</v>
      </c>
      <c r="N685" t="s">
        <v>1245</v>
      </c>
      <c r="O685" s="2">
        <v>44990</v>
      </c>
      <c r="P685" s="6">
        <v>0.48093750000000002</v>
      </c>
      <c r="Q685" t="s">
        <v>284</v>
      </c>
      <c r="R685" t="s">
        <v>414</v>
      </c>
      <c r="S685" t="s">
        <v>712</v>
      </c>
      <c r="T685" t="s">
        <v>720</v>
      </c>
      <c r="U685">
        <v>7</v>
      </c>
      <c r="V685">
        <v>11</v>
      </c>
      <c r="W685">
        <v>7</v>
      </c>
      <c r="X685">
        <v>50</v>
      </c>
      <c r="Y685" t="s">
        <v>683</v>
      </c>
      <c r="Z685" t="s">
        <v>631</v>
      </c>
      <c r="AA685">
        <v>422</v>
      </c>
      <c r="AB685">
        <v>2110</v>
      </c>
      <c r="AC685" t="s">
        <v>414</v>
      </c>
    </row>
    <row r="686" spans="1:29" x14ac:dyDescent="0.35">
      <c r="A686" t="s">
        <v>99</v>
      </c>
      <c r="B686" t="s">
        <v>100</v>
      </c>
      <c r="C686" t="s">
        <v>101</v>
      </c>
      <c r="D686">
        <v>910316756360</v>
      </c>
      <c r="E686" t="s">
        <v>102</v>
      </c>
      <c r="F686" t="s">
        <v>10</v>
      </c>
      <c r="G686">
        <v>683</v>
      </c>
      <c r="H686" t="s">
        <v>99</v>
      </c>
      <c r="I686">
        <v>27</v>
      </c>
      <c r="J686">
        <v>3</v>
      </c>
      <c r="K686" t="s">
        <v>1354</v>
      </c>
      <c r="L686" s="2">
        <v>45161</v>
      </c>
      <c r="M686" s="6">
        <v>0.89372685185185186</v>
      </c>
      <c r="N686" t="s">
        <v>1283</v>
      </c>
      <c r="O686" s="2">
        <v>45168</v>
      </c>
      <c r="P686" s="6">
        <v>0.80912037037037032</v>
      </c>
      <c r="Q686" t="s">
        <v>566</v>
      </c>
      <c r="R686" t="s">
        <v>409</v>
      </c>
      <c r="S686" t="s">
        <v>887</v>
      </c>
      <c r="T686" t="s">
        <v>715</v>
      </c>
      <c r="U686">
        <v>21</v>
      </c>
      <c r="V686">
        <v>19</v>
      </c>
      <c r="W686">
        <v>7</v>
      </c>
      <c r="X686">
        <v>27</v>
      </c>
      <c r="Y686" t="s">
        <v>660</v>
      </c>
      <c r="Z686" t="s">
        <v>638</v>
      </c>
      <c r="AA686">
        <v>548</v>
      </c>
      <c r="AB686">
        <v>1644</v>
      </c>
      <c r="AC686" t="s">
        <v>409</v>
      </c>
    </row>
    <row r="687" spans="1:29" x14ac:dyDescent="0.35">
      <c r="A687" t="s">
        <v>119</v>
      </c>
      <c r="B687" t="s">
        <v>120</v>
      </c>
      <c r="C687" t="s">
        <v>121</v>
      </c>
      <c r="D687">
        <v>912454360885</v>
      </c>
      <c r="E687" t="s">
        <v>122</v>
      </c>
      <c r="F687" t="s">
        <v>10</v>
      </c>
      <c r="G687">
        <v>684</v>
      </c>
      <c r="H687" t="s">
        <v>119</v>
      </c>
      <c r="I687">
        <v>70</v>
      </c>
      <c r="J687">
        <v>3</v>
      </c>
      <c r="K687" t="s">
        <v>1569</v>
      </c>
      <c r="L687" s="2">
        <v>45186</v>
      </c>
      <c r="M687" s="6">
        <v>6.5162037037037032E-2</v>
      </c>
      <c r="N687" t="s">
        <v>1429</v>
      </c>
      <c r="O687" s="2">
        <v>45194</v>
      </c>
      <c r="P687" s="6">
        <v>0.11434027777777778</v>
      </c>
      <c r="Q687" t="s">
        <v>364</v>
      </c>
      <c r="R687" t="s">
        <v>405</v>
      </c>
      <c r="S687" t="s">
        <v>1005</v>
      </c>
      <c r="T687" t="s">
        <v>720</v>
      </c>
      <c r="U687">
        <v>1</v>
      </c>
      <c r="V687">
        <v>2</v>
      </c>
      <c r="W687">
        <v>8</v>
      </c>
      <c r="X687">
        <v>70</v>
      </c>
      <c r="Y687" t="s">
        <v>697</v>
      </c>
      <c r="Z687" t="s">
        <v>635</v>
      </c>
      <c r="AA687">
        <v>866</v>
      </c>
      <c r="AB687">
        <v>2598</v>
      </c>
      <c r="AC687" t="s">
        <v>405</v>
      </c>
    </row>
    <row r="688" spans="1:29" x14ac:dyDescent="0.35">
      <c r="A688" t="s">
        <v>217</v>
      </c>
      <c r="B688" t="s">
        <v>218</v>
      </c>
      <c r="C688" t="s">
        <v>97</v>
      </c>
      <c r="D688">
        <v>7271590783</v>
      </c>
      <c r="E688" t="s">
        <v>219</v>
      </c>
      <c r="F688" t="s">
        <v>10</v>
      </c>
      <c r="G688">
        <v>685</v>
      </c>
      <c r="H688" t="s">
        <v>217</v>
      </c>
      <c r="I688">
        <v>22</v>
      </c>
      <c r="J688">
        <v>1</v>
      </c>
      <c r="K688" t="s">
        <v>1342</v>
      </c>
      <c r="L688" s="2">
        <v>45170</v>
      </c>
      <c r="M688" s="6">
        <v>0.87824074074074077</v>
      </c>
      <c r="N688" t="s">
        <v>1343</v>
      </c>
      <c r="O688" s="2">
        <v>45180</v>
      </c>
      <c r="P688" s="6">
        <v>0.35468749999999999</v>
      </c>
      <c r="Q688" t="s">
        <v>608</v>
      </c>
      <c r="R688" t="s">
        <v>424</v>
      </c>
      <c r="S688" t="s">
        <v>1005</v>
      </c>
      <c r="T688" t="s">
        <v>717</v>
      </c>
      <c r="U688">
        <v>21</v>
      </c>
      <c r="V688">
        <v>8</v>
      </c>
      <c r="W688">
        <v>10</v>
      </c>
      <c r="X688">
        <v>22</v>
      </c>
      <c r="Y688" t="s">
        <v>655</v>
      </c>
      <c r="Z688" t="s">
        <v>629</v>
      </c>
      <c r="AA688">
        <v>1639</v>
      </c>
      <c r="AB688">
        <v>1639</v>
      </c>
      <c r="AC688" t="s">
        <v>424</v>
      </c>
    </row>
    <row r="689" spans="1:29" x14ac:dyDescent="0.35">
      <c r="A689" t="s">
        <v>107</v>
      </c>
      <c r="B689" t="s">
        <v>108</v>
      </c>
      <c r="C689" t="s">
        <v>109</v>
      </c>
      <c r="D689">
        <v>918716483532</v>
      </c>
      <c r="E689" t="s">
        <v>110</v>
      </c>
      <c r="F689" t="s">
        <v>10</v>
      </c>
      <c r="G689">
        <v>686</v>
      </c>
      <c r="H689" t="s">
        <v>107</v>
      </c>
      <c r="I689">
        <v>50</v>
      </c>
      <c r="J689">
        <v>1</v>
      </c>
      <c r="K689" t="s">
        <v>1379</v>
      </c>
      <c r="L689" s="2">
        <v>44986</v>
      </c>
      <c r="M689" s="6">
        <v>0.68724537037037037</v>
      </c>
      <c r="N689" t="s">
        <v>1318</v>
      </c>
      <c r="O689" s="2">
        <v>44996</v>
      </c>
      <c r="P689" s="6">
        <v>0.90137731481481487</v>
      </c>
      <c r="Q689" t="s">
        <v>400</v>
      </c>
      <c r="R689" t="s">
        <v>414</v>
      </c>
      <c r="S689" t="s">
        <v>839</v>
      </c>
      <c r="T689" t="s">
        <v>715</v>
      </c>
      <c r="U689">
        <v>16</v>
      </c>
      <c r="V689">
        <v>21</v>
      </c>
      <c r="W689">
        <v>10</v>
      </c>
      <c r="X689">
        <v>50</v>
      </c>
      <c r="Y689" t="s">
        <v>683</v>
      </c>
      <c r="Z689" t="s">
        <v>631</v>
      </c>
      <c r="AA689">
        <v>422</v>
      </c>
      <c r="AB689">
        <v>422</v>
      </c>
      <c r="AC689" t="s">
        <v>414</v>
      </c>
    </row>
    <row r="690" spans="1:29" x14ac:dyDescent="0.35">
      <c r="A690" t="s">
        <v>382</v>
      </c>
      <c r="B690" t="s">
        <v>383</v>
      </c>
      <c r="C690" t="s">
        <v>384</v>
      </c>
      <c r="D690">
        <v>914461213936</v>
      </c>
      <c r="E690" t="s">
        <v>385</v>
      </c>
      <c r="F690" t="s">
        <v>19</v>
      </c>
      <c r="G690">
        <v>687</v>
      </c>
      <c r="H690" t="s">
        <v>382</v>
      </c>
      <c r="I690">
        <v>8</v>
      </c>
      <c r="J690">
        <v>5</v>
      </c>
      <c r="K690" t="s">
        <v>1352</v>
      </c>
      <c r="L690" s="2">
        <v>45000</v>
      </c>
      <c r="M690" s="6">
        <v>0.74809027777777781</v>
      </c>
      <c r="N690" t="s">
        <v>1353</v>
      </c>
      <c r="O690" s="2">
        <v>45004</v>
      </c>
      <c r="P690" s="6">
        <v>0.20201388888888888</v>
      </c>
      <c r="Q690" t="s">
        <v>609</v>
      </c>
      <c r="R690" t="s">
        <v>401</v>
      </c>
      <c r="S690" t="s">
        <v>839</v>
      </c>
      <c r="T690" t="s">
        <v>715</v>
      </c>
      <c r="U690">
        <v>17</v>
      </c>
      <c r="V690">
        <v>4</v>
      </c>
      <c r="W690">
        <v>4</v>
      </c>
      <c r="X690">
        <v>8</v>
      </c>
      <c r="Y690" t="s">
        <v>640</v>
      </c>
      <c r="Z690" t="s">
        <v>635</v>
      </c>
      <c r="AA690">
        <v>252</v>
      </c>
      <c r="AB690">
        <v>1260</v>
      </c>
      <c r="AC690" t="s">
        <v>401</v>
      </c>
    </row>
    <row r="691" spans="1:29" x14ac:dyDescent="0.35">
      <c r="A691" t="s">
        <v>63</v>
      </c>
      <c r="B691" t="s">
        <v>64</v>
      </c>
      <c r="C691" t="s">
        <v>65</v>
      </c>
      <c r="D691">
        <v>918664164910</v>
      </c>
      <c r="E691" t="s">
        <v>66</v>
      </c>
      <c r="F691" t="s">
        <v>10</v>
      </c>
      <c r="G691">
        <v>688</v>
      </c>
      <c r="H691" t="s">
        <v>63</v>
      </c>
      <c r="I691">
        <v>54</v>
      </c>
      <c r="J691">
        <v>2</v>
      </c>
      <c r="K691" t="s">
        <v>1514</v>
      </c>
      <c r="L691" s="2">
        <v>44954</v>
      </c>
      <c r="M691" s="6">
        <v>0.79313657407407412</v>
      </c>
      <c r="N691" t="s">
        <v>1570</v>
      </c>
      <c r="O691" s="2">
        <v>44956</v>
      </c>
      <c r="P691" s="6">
        <v>0.57733796296296291</v>
      </c>
      <c r="Q691" t="s">
        <v>499</v>
      </c>
      <c r="R691" t="s">
        <v>401</v>
      </c>
      <c r="S691" t="s">
        <v>1002</v>
      </c>
      <c r="T691" t="s">
        <v>713</v>
      </c>
      <c r="U691">
        <v>19</v>
      </c>
      <c r="V691">
        <v>13</v>
      </c>
      <c r="W691">
        <v>2</v>
      </c>
      <c r="X691">
        <v>54</v>
      </c>
      <c r="Y691" t="s">
        <v>687</v>
      </c>
      <c r="Z691" t="s">
        <v>638</v>
      </c>
      <c r="AA691">
        <v>1236</v>
      </c>
      <c r="AB691">
        <v>2472</v>
      </c>
      <c r="AC691" t="s">
        <v>401</v>
      </c>
    </row>
    <row r="692" spans="1:29" x14ac:dyDescent="0.35">
      <c r="A692" t="s">
        <v>186</v>
      </c>
      <c r="B692" t="s">
        <v>187</v>
      </c>
      <c r="C692" t="s">
        <v>188</v>
      </c>
      <c r="D692">
        <v>917543187237</v>
      </c>
      <c r="E692" t="s">
        <v>189</v>
      </c>
      <c r="F692" t="s">
        <v>19</v>
      </c>
      <c r="G692">
        <v>689</v>
      </c>
      <c r="H692" t="s">
        <v>186</v>
      </c>
      <c r="I692">
        <v>66</v>
      </c>
      <c r="J692">
        <v>4</v>
      </c>
      <c r="K692" t="s">
        <v>1300</v>
      </c>
      <c r="L692" s="2">
        <v>44987</v>
      </c>
      <c r="M692" s="6">
        <v>0.24493055555555557</v>
      </c>
      <c r="N692" t="s">
        <v>1340</v>
      </c>
      <c r="O692" s="2">
        <v>44992</v>
      </c>
      <c r="P692" s="6">
        <v>0.45864583333333331</v>
      </c>
      <c r="Q692" t="s">
        <v>606</v>
      </c>
      <c r="R692" t="s">
        <v>414</v>
      </c>
      <c r="S692" t="s">
        <v>839</v>
      </c>
      <c r="T692" t="s">
        <v>740</v>
      </c>
      <c r="U692">
        <v>5</v>
      </c>
      <c r="V692">
        <v>11</v>
      </c>
      <c r="W692">
        <v>5</v>
      </c>
      <c r="X692">
        <v>66</v>
      </c>
      <c r="Y692" t="s">
        <v>698</v>
      </c>
      <c r="Z692" t="s">
        <v>633</v>
      </c>
      <c r="AA692">
        <v>610</v>
      </c>
      <c r="AB692">
        <v>2440</v>
      </c>
      <c r="AC692" t="s">
        <v>414</v>
      </c>
    </row>
    <row r="693" spans="1:29" x14ac:dyDescent="0.35">
      <c r="A693" t="s">
        <v>325</v>
      </c>
      <c r="B693" t="s">
        <v>326</v>
      </c>
      <c r="C693" t="s">
        <v>327</v>
      </c>
      <c r="D693">
        <v>912690208110</v>
      </c>
      <c r="E693" t="s">
        <v>328</v>
      </c>
      <c r="F693" t="s">
        <v>19</v>
      </c>
      <c r="G693">
        <v>690</v>
      </c>
      <c r="H693" t="s">
        <v>325</v>
      </c>
      <c r="I693">
        <v>48</v>
      </c>
      <c r="J693">
        <v>2</v>
      </c>
      <c r="K693" t="s">
        <v>1303</v>
      </c>
      <c r="L693" s="2">
        <v>45232</v>
      </c>
      <c r="M693" s="6">
        <v>0.88431712962962961</v>
      </c>
      <c r="N693" t="s">
        <v>1360</v>
      </c>
      <c r="O693" s="2">
        <v>45235</v>
      </c>
      <c r="P693" s="6">
        <v>0.89777777777777779</v>
      </c>
      <c r="Q693" t="s">
        <v>610</v>
      </c>
      <c r="R693" t="s">
        <v>403</v>
      </c>
      <c r="S693" t="s">
        <v>948</v>
      </c>
      <c r="T693" t="s">
        <v>740</v>
      </c>
      <c r="U693">
        <v>21</v>
      </c>
      <c r="V693">
        <v>21</v>
      </c>
      <c r="W693">
        <v>3</v>
      </c>
      <c r="X693">
        <v>48</v>
      </c>
      <c r="Y693" t="s">
        <v>681</v>
      </c>
      <c r="Z693" t="s">
        <v>633</v>
      </c>
      <c r="AA693">
        <v>433</v>
      </c>
      <c r="AB693">
        <v>866</v>
      </c>
      <c r="AC693" t="s">
        <v>403</v>
      </c>
    </row>
    <row r="694" spans="1:29" x14ac:dyDescent="0.35">
      <c r="A694" t="s">
        <v>11</v>
      </c>
      <c r="B694" t="s">
        <v>12</v>
      </c>
      <c r="C694" t="s">
        <v>13</v>
      </c>
      <c r="D694">
        <v>8915420519</v>
      </c>
      <c r="E694" t="s">
        <v>14</v>
      </c>
      <c r="F694" t="s">
        <v>10</v>
      </c>
      <c r="G694">
        <v>691</v>
      </c>
      <c r="H694" t="s">
        <v>11</v>
      </c>
      <c r="I694">
        <v>48</v>
      </c>
      <c r="J694">
        <v>5</v>
      </c>
      <c r="K694" t="s">
        <v>1374</v>
      </c>
      <c r="L694" s="2">
        <v>45236</v>
      </c>
      <c r="M694" s="6">
        <v>0.22410879629629629</v>
      </c>
      <c r="N694" t="s">
        <v>1369</v>
      </c>
      <c r="O694" s="2">
        <v>45240</v>
      </c>
      <c r="P694" s="6">
        <v>0.46418981481481481</v>
      </c>
      <c r="Q694" t="s">
        <v>520</v>
      </c>
      <c r="R694" t="s">
        <v>403</v>
      </c>
      <c r="S694" t="s">
        <v>948</v>
      </c>
      <c r="T694" t="s">
        <v>727</v>
      </c>
      <c r="U694">
        <v>5</v>
      </c>
      <c r="V694">
        <v>11</v>
      </c>
      <c r="W694">
        <v>4</v>
      </c>
      <c r="X694">
        <v>48</v>
      </c>
      <c r="Y694" t="s">
        <v>681</v>
      </c>
      <c r="Z694" t="s">
        <v>633</v>
      </c>
      <c r="AA694">
        <v>433</v>
      </c>
      <c r="AB694">
        <v>2165</v>
      </c>
      <c r="AC694" t="s">
        <v>403</v>
      </c>
    </row>
    <row r="695" spans="1:29" x14ac:dyDescent="0.35">
      <c r="A695" t="s">
        <v>143</v>
      </c>
      <c r="B695" t="s">
        <v>144</v>
      </c>
      <c r="C695" t="s">
        <v>145</v>
      </c>
      <c r="D695">
        <v>916899648374</v>
      </c>
      <c r="E695" t="s">
        <v>146</v>
      </c>
      <c r="F695" t="s">
        <v>19</v>
      </c>
      <c r="G695">
        <v>692</v>
      </c>
      <c r="H695" t="s">
        <v>143</v>
      </c>
      <c r="I695">
        <v>15</v>
      </c>
      <c r="J695">
        <v>2</v>
      </c>
      <c r="K695" t="s">
        <v>1571</v>
      </c>
      <c r="L695" s="2">
        <v>45149</v>
      </c>
      <c r="M695" s="6">
        <v>0.29508101851851853</v>
      </c>
      <c r="N695" t="s">
        <v>1572</v>
      </c>
      <c r="O695" s="2">
        <v>45156</v>
      </c>
      <c r="P695" s="6">
        <v>0.28098379629629627</v>
      </c>
      <c r="Q695" t="s">
        <v>280</v>
      </c>
      <c r="R695" t="s">
        <v>401</v>
      </c>
      <c r="S695" t="s">
        <v>887</v>
      </c>
      <c r="T695" t="s">
        <v>717</v>
      </c>
      <c r="U695">
        <v>7</v>
      </c>
      <c r="V695">
        <v>6</v>
      </c>
      <c r="W695">
        <v>7</v>
      </c>
      <c r="X695">
        <v>15</v>
      </c>
      <c r="Y695" t="s">
        <v>648</v>
      </c>
      <c r="Z695" t="s">
        <v>409</v>
      </c>
      <c r="AA695">
        <v>1488</v>
      </c>
      <c r="AB695">
        <v>2976</v>
      </c>
      <c r="AC695" t="s">
        <v>401</v>
      </c>
    </row>
    <row r="696" spans="1:29" x14ac:dyDescent="0.35">
      <c r="A696" t="s">
        <v>167</v>
      </c>
      <c r="B696" t="s">
        <v>168</v>
      </c>
      <c r="C696" t="s">
        <v>169</v>
      </c>
      <c r="D696">
        <v>625408216</v>
      </c>
      <c r="E696" t="s">
        <v>170</v>
      </c>
      <c r="F696" t="s">
        <v>19</v>
      </c>
      <c r="G696">
        <v>693</v>
      </c>
      <c r="H696" t="s">
        <v>167</v>
      </c>
      <c r="I696">
        <v>4</v>
      </c>
      <c r="J696">
        <v>5</v>
      </c>
      <c r="K696" t="s">
        <v>1304</v>
      </c>
      <c r="L696" s="2">
        <v>45234</v>
      </c>
      <c r="M696" s="6">
        <v>0.99230324074074072</v>
      </c>
      <c r="N696" t="s">
        <v>1250</v>
      </c>
      <c r="O696" s="2">
        <v>45237</v>
      </c>
      <c r="P696" s="6">
        <v>0.23017361111111112</v>
      </c>
      <c r="Q696" t="s">
        <v>562</v>
      </c>
      <c r="R696" t="s">
        <v>403</v>
      </c>
      <c r="S696" t="s">
        <v>948</v>
      </c>
      <c r="T696" t="s">
        <v>713</v>
      </c>
      <c r="U696">
        <v>23</v>
      </c>
      <c r="V696">
        <v>5</v>
      </c>
      <c r="W696">
        <v>3</v>
      </c>
      <c r="X696">
        <v>4</v>
      </c>
      <c r="Y696" t="s">
        <v>634</v>
      </c>
      <c r="Z696" t="s">
        <v>635</v>
      </c>
      <c r="AA696">
        <v>1199</v>
      </c>
      <c r="AB696">
        <v>5995</v>
      </c>
      <c r="AC696" t="s">
        <v>403</v>
      </c>
    </row>
    <row r="697" spans="1:29" x14ac:dyDescent="0.35">
      <c r="A697" t="s">
        <v>75</v>
      </c>
      <c r="B697" t="s">
        <v>76</v>
      </c>
      <c r="C697" t="s">
        <v>77</v>
      </c>
      <c r="D697">
        <v>919080029661</v>
      </c>
      <c r="E697" t="s">
        <v>78</v>
      </c>
      <c r="F697" t="s">
        <v>19</v>
      </c>
      <c r="G697">
        <v>694</v>
      </c>
      <c r="H697" t="s">
        <v>75</v>
      </c>
      <c r="I697">
        <v>23</v>
      </c>
      <c r="J697">
        <v>2</v>
      </c>
      <c r="K697" t="s">
        <v>1276</v>
      </c>
      <c r="L697" s="2">
        <v>45031</v>
      </c>
      <c r="M697" s="6">
        <v>0.81003472222222217</v>
      </c>
      <c r="N697" t="s">
        <v>1573</v>
      </c>
      <c r="O697" s="2">
        <v>45037</v>
      </c>
      <c r="P697" s="6">
        <v>0.70753472222222225</v>
      </c>
      <c r="Q697" t="s">
        <v>443</v>
      </c>
      <c r="R697" t="s">
        <v>401</v>
      </c>
      <c r="S697" t="s">
        <v>997</v>
      </c>
      <c r="T697" t="s">
        <v>713</v>
      </c>
      <c r="U697">
        <v>19</v>
      </c>
      <c r="V697">
        <v>16</v>
      </c>
      <c r="W697">
        <v>6</v>
      </c>
      <c r="X697">
        <v>23</v>
      </c>
      <c r="Y697" t="s">
        <v>656</v>
      </c>
      <c r="Z697" t="s">
        <v>635</v>
      </c>
      <c r="AA697">
        <v>1098</v>
      </c>
      <c r="AB697">
        <v>2196</v>
      </c>
      <c r="AC697" t="s">
        <v>401</v>
      </c>
    </row>
    <row r="698" spans="1:29" x14ac:dyDescent="0.35">
      <c r="A698" t="s">
        <v>186</v>
      </c>
      <c r="B698" t="s">
        <v>187</v>
      </c>
      <c r="C698" t="s">
        <v>188</v>
      </c>
      <c r="D698">
        <v>917543187237</v>
      </c>
      <c r="E698" t="s">
        <v>189</v>
      </c>
      <c r="F698" t="s">
        <v>19</v>
      </c>
      <c r="G698">
        <v>695</v>
      </c>
      <c r="H698" t="s">
        <v>186</v>
      </c>
      <c r="I698">
        <v>23</v>
      </c>
      <c r="J698">
        <v>4</v>
      </c>
      <c r="K698" t="s">
        <v>1245</v>
      </c>
      <c r="L698" s="2">
        <v>44990</v>
      </c>
      <c r="M698" s="6">
        <v>0.69226851851851856</v>
      </c>
      <c r="N698" t="s">
        <v>1266</v>
      </c>
      <c r="O698" s="2">
        <v>44999</v>
      </c>
      <c r="P698" s="6">
        <v>0.70953703703703708</v>
      </c>
      <c r="Q698" t="s">
        <v>200</v>
      </c>
      <c r="R698" t="s">
        <v>401</v>
      </c>
      <c r="S698" t="s">
        <v>839</v>
      </c>
      <c r="T698" t="s">
        <v>720</v>
      </c>
      <c r="U698">
        <v>16</v>
      </c>
      <c r="V698">
        <v>17</v>
      </c>
      <c r="W698">
        <v>9</v>
      </c>
      <c r="X698">
        <v>23</v>
      </c>
      <c r="Y698" t="s">
        <v>656</v>
      </c>
      <c r="Z698" t="s">
        <v>635</v>
      </c>
      <c r="AA698">
        <v>1098</v>
      </c>
      <c r="AB698">
        <v>4392</v>
      </c>
      <c r="AC698" t="s">
        <v>401</v>
      </c>
    </row>
    <row r="699" spans="1:29" x14ac:dyDescent="0.35">
      <c r="A699" t="s">
        <v>186</v>
      </c>
      <c r="B699" t="s">
        <v>187</v>
      </c>
      <c r="C699" t="s">
        <v>188</v>
      </c>
      <c r="D699">
        <v>917543187237</v>
      </c>
      <c r="E699" t="s">
        <v>189</v>
      </c>
      <c r="F699" t="s">
        <v>19</v>
      </c>
      <c r="G699">
        <v>696</v>
      </c>
      <c r="H699" t="s">
        <v>186</v>
      </c>
      <c r="I699">
        <v>13</v>
      </c>
      <c r="J699">
        <v>3</v>
      </c>
      <c r="K699" t="s">
        <v>1340</v>
      </c>
      <c r="L699" s="2">
        <v>44992</v>
      </c>
      <c r="M699" s="6">
        <v>0.11274305555555555</v>
      </c>
      <c r="N699" t="s">
        <v>1266</v>
      </c>
      <c r="O699" s="2">
        <v>44999</v>
      </c>
      <c r="P699" s="6">
        <v>0.63107638888888884</v>
      </c>
      <c r="Q699" t="s">
        <v>611</v>
      </c>
      <c r="R699" t="s">
        <v>414</v>
      </c>
      <c r="S699" t="s">
        <v>839</v>
      </c>
      <c r="T699" t="s">
        <v>731</v>
      </c>
      <c r="U699">
        <v>2</v>
      </c>
      <c r="V699">
        <v>15</v>
      </c>
      <c r="W699">
        <v>7</v>
      </c>
      <c r="X699">
        <v>13</v>
      </c>
      <c r="Y699" t="s">
        <v>646</v>
      </c>
      <c r="Z699" t="s">
        <v>644</v>
      </c>
      <c r="AA699">
        <v>1141</v>
      </c>
      <c r="AB699">
        <v>3423</v>
      </c>
      <c r="AC699" t="s">
        <v>414</v>
      </c>
    </row>
    <row r="700" spans="1:29" x14ac:dyDescent="0.35">
      <c r="A700" t="s">
        <v>107</v>
      </c>
      <c r="B700" t="s">
        <v>108</v>
      </c>
      <c r="C700" t="s">
        <v>109</v>
      </c>
      <c r="D700">
        <v>918716483532</v>
      </c>
      <c r="E700" t="s">
        <v>110</v>
      </c>
      <c r="F700" t="s">
        <v>10</v>
      </c>
      <c r="G700">
        <v>697</v>
      </c>
      <c r="H700" t="s">
        <v>107</v>
      </c>
      <c r="I700">
        <v>66</v>
      </c>
      <c r="J700">
        <v>1</v>
      </c>
      <c r="K700" t="s">
        <v>1259</v>
      </c>
      <c r="L700" s="2">
        <v>44988</v>
      </c>
      <c r="M700" s="6">
        <v>0.59751157407407407</v>
      </c>
      <c r="N700" t="s">
        <v>1340</v>
      </c>
      <c r="O700" s="2">
        <v>44992</v>
      </c>
      <c r="P700" s="6">
        <v>0.63495370370370374</v>
      </c>
      <c r="Q700" t="s">
        <v>469</v>
      </c>
      <c r="R700" t="s">
        <v>414</v>
      </c>
      <c r="S700" t="s">
        <v>839</v>
      </c>
      <c r="T700" t="s">
        <v>717</v>
      </c>
      <c r="U700">
        <v>14</v>
      </c>
      <c r="V700">
        <v>15</v>
      </c>
      <c r="W700">
        <v>4</v>
      </c>
      <c r="X700">
        <v>66</v>
      </c>
      <c r="Y700" t="s">
        <v>698</v>
      </c>
      <c r="Z700" t="s">
        <v>633</v>
      </c>
      <c r="AA700">
        <v>610</v>
      </c>
      <c r="AB700">
        <v>610</v>
      </c>
      <c r="AC700" t="s">
        <v>414</v>
      </c>
    </row>
    <row r="701" spans="1:29" x14ac:dyDescent="0.35">
      <c r="A701" t="s">
        <v>237</v>
      </c>
      <c r="B701" t="s">
        <v>238</v>
      </c>
      <c r="C701" t="s">
        <v>239</v>
      </c>
      <c r="D701">
        <v>214103009</v>
      </c>
      <c r="E701" t="s">
        <v>240</v>
      </c>
      <c r="F701" t="s">
        <v>19</v>
      </c>
      <c r="G701">
        <v>698</v>
      </c>
      <c r="H701" t="s">
        <v>237</v>
      </c>
      <c r="I701">
        <v>64</v>
      </c>
      <c r="J701">
        <v>3</v>
      </c>
      <c r="K701" t="s">
        <v>1280</v>
      </c>
      <c r="L701" s="2">
        <v>45167</v>
      </c>
      <c r="M701" s="6">
        <v>0.86401620370370369</v>
      </c>
      <c r="N701" t="s">
        <v>1426</v>
      </c>
      <c r="O701" s="2">
        <v>45175</v>
      </c>
      <c r="P701" s="6">
        <v>0.62515046296296295</v>
      </c>
      <c r="Q701" t="s">
        <v>468</v>
      </c>
      <c r="R701" t="s">
        <v>409</v>
      </c>
      <c r="S701" t="s">
        <v>887</v>
      </c>
      <c r="T701" t="s">
        <v>731</v>
      </c>
      <c r="U701">
        <v>20</v>
      </c>
      <c r="V701">
        <v>15</v>
      </c>
      <c r="W701">
        <v>8</v>
      </c>
      <c r="X701">
        <v>64</v>
      </c>
      <c r="Y701" t="s">
        <v>696</v>
      </c>
      <c r="Z701" t="s">
        <v>629</v>
      </c>
      <c r="AA701">
        <v>1878</v>
      </c>
      <c r="AB701">
        <v>5634</v>
      </c>
      <c r="AC701" t="s">
        <v>409</v>
      </c>
    </row>
    <row r="702" spans="1:29" x14ac:dyDescent="0.35">
      <c r="A702" t="s">
        <v>48</v>
      </c>
      <c r="B702" t="s">
        <v>49</v>
      </c>
      <c r="C702" t="s">
        <v>50</v>
      </c>
      <c r="D702">
        <v>916173563562</v>
      </c>
      <c r="E702" t="s">
        <v>51</v>
      </c>
      <c r="F702" t="s">
        <v>10</v>
      </c>
      <c r="G702">
        <v>699</v>
      </c>
      <c r="H702" t="s">
        <v>48</v>
      </c>
      <c r="I702">
        <v>1</v>
      </c>
      <c r="J702">
        <v>4</v>
      </c>
      <c r="K702" t="s">
        <v>1414</v>
      </c>
      <c r="L702" s="2">
        <v>45079</v>
      </c>
      <c r="M702" s="6">
        <v>0.51023148148148145</v>
      </c>
      <c r="N702" t="s">
        <v>1551</v>
      </c>
      <c r="O702" s="2">
        <v>45086</v>
      </c>
      <c r="P702" s="6">
        <v>0.96461805555555558</v>
      </c>
      <c r="Q702" t="s">
        <v>450</v>
      </c>
      <c r="R702" t="s">
        <v>424</v>
      </c>
      <c r="S702" t="s">
        <v>1000</v>
      </c>
      <c r="T702" t="s">
        <v>717</v>
      </c>
      <c r="U702">
        <v>12</v>
      </c>
      <c r="V702">
        <v>23</v>
      </c>
      <c r="W702">
        <v>7</v>
      </c>
      <c r="X702">
        <v>1</v>
      </c>
      <c r="Y702" t="s">
        <v>628</v>
      </c>
      <c r="Z702" t="s">
        <v>629</v>
      </c>
      <c r="AA702">
        <v>1935</v>
      </c>
      <c r="AB702">
        <v>7740</v>
      </c>
      <c r="AC702" t="s">
        <v>424</v>
      </c>
    </row>
    <row r="703" spans="1:29" x14ac:dyDescent="0.35">
      <c r="A703" t="s">
        <v>28</v>
      </c>
      <c r="B703" t="s">
        <v>29</v>
      </c>
      <c r="C703" t="s">
        <v>30</v>
      </c>
      <c r="D703">
        <v>919363577179</v>
      </c>
      <c r="E703" t="s">
        <v>31</v>
      </c>
      <c r="F703" t="s">
        <v>10</v>
      </c>
      <c r="G703">
        <v>700</v>
      </c>
      <c r="H703" t="s">
        <v>28</v>
      </c>
      <c r="I703">
        <v>6</v>
      </c>
      <c r="J703">
        <v>1</v>
      </c>
      <c r="K703" t="s">
        <v>1260</v>
      </c>
      <c r="L703" s="2">
        <v>44989</v>
      </c>
      <c r="M703" s="6">
        <v>0.76246527777777773</v>
      </c>
      <c r="N703" t="s">
        <v>1491</v>
      </c>
      <c r="O703" s="2">
        <v>44994</v>
      </c>
      <c r="P703" s="6">
        <v>0.57160879629629635</v>
      </c>
      <c r="Q703" t="s">
        <v>457</v>
      </c>
      <c r="R703" t="s">
        <v>414</v>
      </c>
      <c r="S703" t="s">
        <v>839</v>
      </c>
      <c r="T703" t="s">
        <v>713</v>
      </c>
      <c r="U703">
        <v>18</v>
      </c>
      <c r="V703">
        <v>13</v>
      </c>
      <c r="W703">
        <v>5</v>
      </c>
      <c r="X703">
        <v>6</v>
      </c>
      <c r="Y703" t="s">
        <v>637</v>
      </c>
      <c r="Z703" t="s">
        <v>638</v>
      </c>
      <c r="AA703">
        <v>1112</v>
      </c>
      <c r="AB703">
        <v>1112</v>
      </c>
      <c r="AC703" t="s">
        <v>414</v>
      </c>
    </row>
    <row r="704" spans="1:29" x14ac:dyDescent="0.35">
      <c r="A704" t="s">
        <v>313</v>
      </c>
      <c r="B704" t="s">
        <v>314</v>
      </c>
      <c r="C704" t="s">
        <v>315</v>
      </c>
      <c r="D704">
        <v>8448890371</v>
      </c>
      <c r="E704" t="s">
        <v>316</v>
      </c>
      <c r="F704" t="s">
        <v>19</v>
      </c>
      <c r="G704">
        <v>701</v>
      </c>
      <c r="H704" t="s">
        <v>313</v>
      </c>
      <c r="I704">
        <v>41</v>
      </c>
      <c r="J704">
        <v>5</v>
      </c>
      <c r="K704" t="s">
        <v>1250</v>
      </c>
      <c r="L704" s="2">
        <v>45237</v>
      </c>
      <c r="M704" s="6">
        <v>0.45664351851851853</v>
      </c>
      <c r="N704" t="s">
        <v>1302</v>
      </c>
      <c r="O704" s="2">
        <v>45241</v>
      </c>
      <c r="P704" s="6">
        <v>0.20585648148148147</v>
      </c>
      <c r="Q704" t="s">
        <v>545</v>
      </c>
      <c r="R704" t="s">
        <v>403</v>
      </c>
      <c r="S704" t="s">
        <v>948</v>
      </c>
      <c r="T704" t="s">
        <v>731</v>
      </c>
      <c r="U704">
        <v>10</v>
      </c>
      <c r="V704">
        <v>4</v>
      </c>
      <c r="W704">
        <v>4</v>
      </c>
      <c r="X704">
        <v>41</v>
      </c>
      <c r="Y704" t="s">
        <v>674</v>
      </c>
      <c r="Z704" t="s">
        <v>635</v>
      </c>
      <c r="AA704">
        <v>1977</v>
      </c>
      <c r="AB704">
        <v>9885</v>
      </c>
      <c r="AC704" t="s">
        <v>403</v>
      </c>
    </row>
    <row r="705" spans="1:29" x14ac:dyDescent="0.35">
      <c r="A705" t="s">
        <v>264</v>
      </c>
      <c r="B705" t="s">
        <v>265</v>
      </c>
      <c r="C705" t="s">
        <v>266</v>
      </c>
      <c r="D705">
        <v>407409251</v>
      </c>
      <c r="E705" t="s">
        <v>267</v>
      </c>
      <c r="F705" t="s">
        <v>19</v>
      </c>
      <c r="G705">
        <v>702</v>
      </c>
      <c r="H705" t="s">
        <v>264</v>
      </c>
      <c r="I705">
        <v>60</v>
      </c>
      <c r="J705">
        <v>1</v>
      </c>
      <c r="K705" t="s">
        <v>1369</v>
      </c>
      <c r="L705" s="2">
        <v>45240</v>
      </c>
      <c r="M705" s="6">
        <v>0.36416666666666669</v>
      </c>
      <c r="N705" t="s">
        <v>1256</v>
      </c>
      <c r="O705" s="2">
        <v>45248</v>
      </c>
      <c r="P705" s="6">
        <v>0.26817129629629627</v>
      </c>
      <c r="Q705" t="s">
        <v>580</v>
      </c>
      <c r="R705" t="s">
        <v>403</v>
      </c>
      <c r="S705" t="s">
        <v>948</v>
      </c>
      <c r="T705" t="s">
        <v>717</v>
      </c>
      <c r="U705">
        <v>8</v>
      </c>
      <c r="V705">
        <v>6</v>
      </c>
      <c r="W705">
        <v>8</v>
      </c>
      <c r="X705">
        <v>60</v>
      </c>
      <c r="Y705" t="s">
        <v>692</v>
      </c>
      <c r="Z705" t="s">
        <v>635</v>
      </c>
      <c r="AA705">
        <v>827</v>
      </c>
      <c r="AB705">
        <v>827</v>
      </c>
      <c r="AC705" t="s">
        <v>403</v>
      </c>
    </row>
    <row r="706" spans="1:29" x14ac:dyDescent="0.35">
      <c r="A706" t="s">
        <v>275</v>
      </c>
      <c r="B706" t="s">
        <v>276</v>
      </c>
      <c r="C706" t="s">
        <v>141</v>
      </c>
      <c r="D706">
        <v>3859920805</v>
      </c>
      <c r="E706" t="s">
        <v>277</v>
      </c>
      <c r="F706" t="s">
        <v>19</v>
      </c>
      <c r="G706">
        <v>703</v>
      </c>
      <c r="H706" t="s">
        <v>275</v>
      </c>
      <c r="I706">
        <v>53</v>
      </c>
      <c r="J706">
        <v>4</v>
      </c>
      <c r="K706" t="s">
        <v>1354</v>
      </c>
      <c r="L706" s="2">
        <v>45161</v>
      </c>
      <c r="M706" s="6">
        <v>0.68031249999999999</v>
      </c>
      <c r="N706" t="s">
        <v>1342</v>
      </c>
      <c r="O706" s="2">
        <v>45170</v>
      </c>
      <c r="P706" s="6">
        <v>0.25839120370370372</v>
      </c>
      <c r="Q706" t="s">
        <v>418</v>
      </c>
      <c r="R706" t="s">
        <v>409</v>
      </c>
      <c r="S706" t="s">
        <v>887</v>
      </c>
      <c r="T706" t="s">
        <v>715</v>
      </c>
      <c r="U706">
        <v>16</v>
      </c>
      <c r="V706">
        <v>6</v>
      </c>
      <c r="W706">
        <v>9</v>
      </c>
      <c r="X706">
        <v>53</v>
      </c>
      <c r="Y706" t="s">
        <v>686</v>
      </c>
      <c r="Z706" t="s">
        <v>635</v>
      </c>
      <c r="AA706">
        <v>1672</v>
      </c>
      <c r="AB706">
        <v>6688</v>
      </c>
      <c r="AC706" t="s">
        <v>409</v>
      </c>
    </row>
    <row r="707" spans="1:29" x14ac:dyDescent="0.35">
      <c r="A707" t="s">
        <v>241</v>
      </c>
      <c r="B707" t="s">
        <v>242</v>
      </c>
      <c r="C707" t="s">
        <v>101</v>
      </c>
      <c r="D707">
        <v>4318554567</v>
      </c>
      <c r="E707" t="s">
        <v>243</v>
      </c>
      <c r="F707" t="s">
        <v>10</v>
      </c>
      <c r="G707">
        <v>704</v>
      </c>
      <c r="H707" t="s">
        <v>241</v>
      </c>
      <c r="I707">
        <v>55</v>
      </c>
      <c r="J707">
        <v>4</v>
      </c>
      <c r="K707" t="s">
        <v>1280</v>
      </c>
      <c r="L707" s="2">
        <v>45167</v>
      </c>
      <c r="M707" s="6">
        <v>0.10219907407407407</v>
      </c>
      <c r="N707" t="s">
        <v>1283</v>
      </c>
      <c r="O707" s="2">
        <v>45168</v>
      </c>
      <c r="P707" s="6">
        <v>0.56706018518518519</v>
      </c>
      <c r="Q707" t="s">
        <v>581</v>
      </c>
      <c r="R707" t="s">
        <v>409</v>
      </c>
      <c r="S707" t="s">
        <v>887</v>
      </c>
      <c r="T707" t="s">
        <v>731</v>
      </c>
      <c r="U707">
        <v>2</v>
      </c>
      <c r="V707">
        <v>13</v>
      </c>
      <c r="W707">
        <v>1</v>
      </c>
      <c r="X707">
        <v>55</v>
      </c>
      <c r="Y707" t="s">
        <v>688</v>
      </c>
      <c r="Z707" t="s">
        <v>629</v>
      </c>
      <c r="AA707">
        <v>1904</v>
      </c>
      <c r="AB707">
        <v>7616</v>
      </c>
      <c r="AC707" t="s">
        <v>409</v>
      </c>
    </row>
    <row r="708" spans="1:29" x14ac:dyDescent="0.35">
      <c r="A708" t="s">
        <v>20</v>
      </c>
      <c r="B708" t="s">
        <v>21</v>
      </c>
      <c r="C708" t="s">
        <v>22</v>
      </c>
      <c r="D708">
        <v>7232349928</v>
      </c>
      <c r="E708" t="s">
        <v>23</v>
      </c>
      <c r="F708" t="s">
        <v>19</v>
      </c>
      <c r="G708">
        <v>705</v>
      </c>
      <c r="H708" t="s">
        <v>20</v>
      </c>
      <c r="I708">
        <v>7</v>
      </c>
      <c r="J708">
        <v>1</v>
      </c>
      <c r="K708" t="s">
        <v>1245</v>
      </c>
      <c r="L708" s="2">
        <v>44990</v>
      </c>
      <c r="M708" s="6">
        <v>0.76251157407407411</v>
      </c>
      <c r="N708" t="s">
        <v>1266</v>
      </c>
      <c r="O708" s="2">
        <v>44999</v>
      </c>
      <c r="P708" s="6">
        <v>0.74802083333333336</v>
      </c>
      <c r="Q708" t="s">
        <v>585</v>
      </c>
      <c r="R708" t="s">
        <v>414</v>
      </c>
      <c r="S708" t="s">
        <v>839</v>
      </c>
      <c r="T708" t="s">
        <v>720</v>
      </c>
      <c r="U708">
        <v>18</v>
      </c>
      <c r="V708">
        <v>17</v>
      </c>
      <c r="W708">
        <v>9</v>
      </c>
      <c r="X708">
        <v>7</v>
      </c>
      <c r="Y708" t="s">
        <v>639</v>
      </c>
      <c r="Z708" t="s">
        <v>629</v>
      </c>
      <c r="AA708">
        <v>409</v>
      </c>
      <c r="AB708">
        <v>409</v>
      </c>
      <c r="AC708" t="s">
        <v>414</v>
      </c>
    </row>
    <row r="709" spans="1:29" x14ac:dyDescent="0.35">
      <c r="A709" t="s">
        <v>355</v>
      </c>
      <c r="B709" t="s">
        <v>356</v>
      </c>
      <c r="C709" t="s">
        <v>357</v>
      </c>
      <c r="D709">
        <v>915525478357</v>
      </c>
      <c r="E709" t="s">
        <v>358</v>
      </c>
      <c r="F709" t="s">
        <v>10</v>
      </c>
      <c r="G709">
        <v>706</v>
      </c>
      <c r="H709" t="s">
        <v>355</v>
      </c>
      <c r="I709">
        <v>67</v>
      </c>
      <c r="J709">
        <v>2</v>
      </c>
      <c r="K709" t="s">
        <v>1558</v>
      </c>
      <c r="L709" s="2">
        <v>45042</v>
      </c>
      <c r="M709" s="6">
        <v>0.23276620370370371</v>
      </c>
      <c r="N709" t="s">
        <v>1574</v>
      </c>
      <c r="O709" s="2">
        <v>45050</v>
      </c>
      <c r="P709" s="6">
        <v>0.55081018518518521</v>
      </c>
      <c r="Q709" t="s">
        <v>42</v>
      </c>
      <c r="R709" t="s">
        <v>401</v>
      </c>
      <c r="S709" t="s">
        <v>997</v>
      </c>
      <c r="T709" t="s">
        <v>715</v>
      </c>
      <c r="U709">
        <v>5</v>
      </c>
      <c r="V709">
        <v>13</v>
      </c>
      <c r="W709">
        <v>8</v>
      </c>
      <c r="X709">
        <v>67</v>
      </c>
      <c r="Y709" t="s">
        <v>699</v>
      </c>
      <c r="Z709" t="s">
        <v>409</v>
      </c>
      <c r="AA709">
        <v>1374</v>
      </c>
      <c r="AB709">
        <v>2748</v>
      </c>
      <c r="AC709" t="s">
        <v>401</v>
      </c>
    </row>
    <row r="710" spans="1:29" x14ac:dyDescent="0.35">
      <c r="A710" t="s">
        <v>147</v>
      </c>
      <c r="B710" t="s">
        <v>148</v>
      </c>
      <c r="C710" t="s">
        <v>149</v>
      </c>
      <c r="D710">
        <v>918721850071</v>
      </c>
      <c r="E710" t="s">
        <v>150</v>
      </c>
      <c r="F710" t="s">
        <v>10</v>
      </c>
      <c r="G710">
        <v>707</v>
      </c>
      <c r="H710" t="s">
        <v>147</v>
      </c>
      <c r="I710">
        <v>70</v>
      </c>
      <c r="J710">
        <v>4</v>
      </c>
      <c r="K710" t="s">
        <v>1382</v>
      </c>
      <c r="L710" s="2">
        <v>44960</v>
      </c>
      <c r="M710" s="6">
        <v>0.26210648148148147</v>
      </c>
      <c r="N710" t="s">
        <v>1330</v>
      </c>
      <c r="O710" s="2">
        <v>44969</v>
      </c>
      <c r="P710" s="6">
        <v>4.4664351851851851E-2</v>
      </c>
      <c r="Q710" t="s">
        <v>534</v>
      </c>
      <c r="R710" t="s">
        <v>405</v>
      </c>
      <c r="S710" t="s">
        <v>712</v>
      </c>
      <c r="T710" t="s">
        <v>717</v>
      </c>
      <c r="U710">
        <v>6</v>
      </c>
      <c r="V710">
        <v>1</v>
      </c>
      <c r="W710">
        <v>9</v>
      </c>
      <c r="X710">
        <v>70</v>
      </c>
      <c r="Y710" t="s">
        <v>697</v>
      </c>
      <c r="Z710" t="s">
        <v>635</v>
      </c>
      <c r="AA710">
        <v>866</v>
      </c>
      <c r="AB710">
        <v>3464</v>
      </c>
      <c r="AC710" t="s">
        <v>405</v>
      </c>
    </row>
    <row r="711" spans="1:29" x14ac:dyDescent="0.35">
      <c r="A711" t="s">
        <v>11</v>
      </c>
      <c r="B711" t="s">
        <v>12</v>
      </c>
      <c r="C711" t="s">
        <v>13</v>
      </c>
      <c r="D711">
        <v>8915420519</v>
      </c>
      <c r="E711" t="s">
        <v>14</v>
      </c>
      <c r="F711" t="s">
        <v>10</v>
      </c>
      <c r="G711">
        <v>708</v>
      </c>
      <c r="H711" t="s">
        <v>11</v>
      </c>
      <c r="I711">
        <v>62</v>
      </c>
      <c r="J711">
        <v>3</v>
      </c>
      <c r="K711" t="s">
        <v>1259</v>
      </c>
      <c r="L711" s="2">
        <v>44988</v>
      </c>
      <c r="M711" s="6">
        <v>0.45781250000000001</v>
      </c>
      <c r="N711" t="s">
        <v>1268</v>
      </c>
      <c r="O711" s="2">
        <v>44997</v>
      </c>
      <c r="P711" s="6">
        <v>0.21221064814814813</v>
      </c>
      <c r="Q711" t="s">
        <v>468</v>
      </c>
      <c r="R711" t="s">
        <v>414</v>
      </c>
      <c r="S711" t="s">
        <v>839</v>
      </c>
      <c r="T711" t="s">
        <v>717</v>
      </c>
      <c r="U711">
        <v>10</v>
      </c>
      <c r="V711">
        <v>5</v>
      </c>
      <c r="W711">
        <v>9</v>
      </c>
      <c r="X711">
        <v>62</v>
      </c>
      <c r="Y711" t="s">
        <v>694</v>
      </c>
      <c r="Z711" t="s">
        <v>633</v>
      </c>
      <c r="AA711">
        <v>1356</v>
      </c>
      <c r="AB711">
        <v>4068</v>
      </c>
      <c r="AC711" t="s">
        <v>414</v>
      </c>
    </row>
    <row r="712" spans="1:29" x14ac:dyDescent="0.35">
      <c r="A712" t="s">
        <v>67</v>
      </c>
      <c r="B712" t="s">
        <v>68</v>
      </c>
      <c r="C712" t="s">
        <v>69</v>
      </c>
      <c r="D712">
        <v>8482992702</v>
      </c>
      <c r="E712" t="s">
        <v>70</v>
      </c>
      <c r="F712" t="s">
        <v>19</v>
      </c>
      <c r="G712">
        <v>709</v>
      </c>
      <c r="H712" t="s">
        <v>67</v>
      </c>
      <c r="I712">
        <v>53</v>
      </c>
      <c r="J712">
        <v>5</v>
      </c>
      <c r="K712" t="s">
        <v>1280</v>
      </c>
      <c r="L712" s="2">
        <v>45167</v>
      </c>
      <c r="M712" s="6">
        <v>0.19311342592592592</v>
      </c>
      <c r="N712" t="s">
        <v>1281</v>
      </c>
      <c r="O712" s="2">
        <v>45176</v>
      </c>
      <c r="P712" s="6">
        <v>0.72864583333333333</v>
      </c>
      <c r="Q712" t="s">
        <v>65</v>
      </c>
      <c r="R712" t="s">
        <v>409</v>
      </c>
      <c r="S712" t="s">
        <v>887</v>
      </c>
      <c r="T712" t="s">
        <v>731</v>
      </c>
      <c r="U712">
        <v>4</v>
      </c>
      <c r="V712">
        <v>17</v>
      </c>
      <c r="W712">
        <v>9</v>
      </c>
      <c r="X712">
        <v>53</v>
      </c>
      <c r="Y712" t="s">
        <v>686</v>
      </c>
      <c r="Z712" t="s">
        <v>635</v>
      </c>
      <c r="AA712">
        <v>1672</v>
      </c>
      <c r="AB712">
        <v>8360</v>
      </c>
      <c r="AC712" t="s">
        <v>409</v>
      </c>
    </row>
    <row r="713" spans="1:29" x14ac:dyDescent="0.35">
      <c r="A713" t="s">
        <v>341</v>
      </c>
      <c r="B713" t="s">
        <v>342</v>
      </c>
      <c r="C713" t="s">
        <v>258</v>
      </c>
      <c r="D713">
        <v>2112404207</v>
      </c>
      <c r="E713" t="s">
        <v>343</v>
      </c>
      <c r="F713" t="s">
        <v>10</v>
      </c>
      <c r="G713">
        <v>710</v>
      </c>
      <c r="H713" t="s">
        <v>341</v>
      </c>
      <c r="I713">
        <v>54</v>
      </c>
      <c r="J713">
        <v>5</v>
      </c>
      <c r="K713" t="s">
        <v>1497</v>
      </c>
      <c r="L713" s="2">
        <v>45068</v>
      </c>
      <c r="M713" s="6">
        <v>6.4618055555555554E-2</v>
      </c>
      <c r="N713" t="s">
        <v>1358</v>
      </c>
      <c r="O713" s="2">
        <v>45075</v>
      </c>
      <c r="P713" s="6">
        <v>7.2129629629629627E-2</v>
      </c>
      <c r="Q713" t="s">
        <v>495</v>
      </c>
      <c r="R713" t="s">
        <v>401</v>
      </c>
      <c r="S713" t="s">
        <v>999</v>
      </c>
      <c r="T713" t="s">
        <v>727</v>
      </c>
      <c r="U713">
        <v>1</v>
      </c>
      <c r="V713">
        <v>1</v>
      </c>
      <c r="W713">
        <v>7</v>
      </c>
      <c r="X713">
        <v>54</v>
      </c>
      <c r="Y713" t="s">
        <v>687</v>
      </c>
      <c r="Z713" t="s">
        <v>638</v>
      </c>
      <c r="AA713">
        <v>1236</v>
      </c>
      <c r="AB713">
        <v>6180</v>
      </c>
      <c r="AC713" t="s">
        <v>401</v>
      </c>
    </row>
    <row r="714" spans="1:29" x14ac:dyDescent="0.35">
      <c r="A714" t="s">
        <v>362</v>
      </c>
      <c r="B714" t="s">
        <v>363</v>
      </c>
      <c r="C714" t="s">
        <v>364</v>
      </c>
      <c r="D714">
        <v>912783169130</v>
      </c>
      <c r="E714" t="s">
        <v>365</v>
      </c>
      <c r="F714" t="s">
        <v>19</v>
      </c>
      <c r="G714">
        <v>711</v>
      </c>
      <c r="H714" t="s">
        <v>362</v>
      </c>
      <c r="I714">
        <v>68</v>
      </c>
      <c r="J714">
        <v>3</v>
      </c>
      <c r="K714" t="s">
        <v>1349</v>
      </c>
      <c r="L714" s="2">
        <v>44961</v>
      </c>
      <c r="M714" s="6">
        <v>0.71907407407407409</v>
      </c>
      <c r="N714" t="s">
        <v>1418</v>
      </c>
      <c r="O714" s="2">
        <v>44963</v>
      </c>
      <c r="P714" s="6">
        <v>0.61866898148148153</v>
      </c>
      <c r="Q714" t="s">
        <v>280</v>
      </c>
      <c r="R714" t="s">
        <v>407</v>
      </c>
      <c r="S714" t="s">
        <v>712</v>
      </c>
      <c r="T714" t="s">
        <v>713</v>
      </c>
      <c r="U714">
        <v>17</v>
      </c>
      <c r="V714">
        <v>14</v>
      </c>
      <c r="W714">
        <v>2</v>
      </c>
      <c r="X714">
        <v>68</v>
      </c>
      <c r="Y714" t="s">
        <v>700</v>
      </c>
      <c r="Z714" t="s">
        <v>629</v>
      </c>
      <c r="AA714">
        <v>597</v>
      </c>
      <c r="AB714">
        <v>1791</v>
      </c>
      <c r="AC714" t="s">
        <v>407</v>
      </c>
    </row>
    <row r="715" spans="1:29" x14ac:dyDescent="0.35">
      <c r="A715" t="s">
        <v>226</v>
      </c>
      <c r="B715" t="s">
        <v>227</v>
      </c>
      <c r="C715" t="s">
        <v>228</v>
      </c>
      <c r="D715">
        <v>8736997123</v>
      </c>
      <c r="E715" t="s">
        <v>229</v>
      </c>
      <c r="F715" t="s">
        <v>10</v>
      </c>
      <c r="G715">
        <v>712</v>
      </c>
      <c r="H715" t="s">
        <v>226</v>
      </c>
      <c r="I715">
        <v>65</v>
      </c>
      <c r="J715">
        <v>5</v>
      </c>
      <c r="K715" t="s">
        <v>1549</v>
      </c>
      <c r="L715" s="2">
        <v>45118</v>
      </c>
      <c r="M715" s="6">
        <v>0.54180555555555554</v>
      </c>
      <c r="N715" t="s">
        <v>1510</v>
      </c>
      <c r="O715" s="2">
        <v>45120</v>
      </c>
      <c r="P715" s="6">
        <v>0.27427083333333335</v>
      </c>
      <c r="Q715" t="s">
        <v>577</v>
      </c>
      <c r="R715" t="s">
        <v>424</v>
      </c>
      <c r="S715" t="s">
        <v>998</v>
      </c>
      <c r="T715" t="s">
        <v>731</v>
      </c>
      <c r="U715">
        <v>13</v>
      </c>
      <c r="V715">
        <v>6</v>
      </c>
      <c r="W715">
        <v>2</v>
      </c>
      <c r="X715">
        <v>65</v>
      </c>
      <c r="Y715" t="s">
        <v>697</v>
      </c>
      <c r="Z715" t="s">
        <v>409</v>
      </c>
      <c r="AA715">
        <v>1895</v>
      </c>
      <c r="AB715">
        <v>9475</v>
      </c>
      <c r="AC715" t="s">
        <v>424</v>
      </c>
    </row>
    <row r="716" spans="1:29" x14ac:dyDescent="0.35">
      <c r="A716" t="s">
        <v>317</v>
      </c>
      <c r="B716" t="s">
        <v>318</v>
      </c>
      <c r="C716" t="s">
        <v>319</v>
      </c>
      <c r="D716">
        <v>4987395025</v>
      </c>
      <c r="E716" t="s">
        <v>320</v>
      </c>
      <c r="F716" t="s">
        <v>19</v>
      </c>
      <c r="G716">
        <v>713</v>
      </c>
      <c r="H716" t="s">
        <v>317</v>
      </c>
      <c r="I716">
        <v>37</v>
      </c>
      <c r="J716">
        <v>3</v>
      </c>
      <c r="K716" t="s">
        <v>1255</v>
      </c>
      <c r="L716" s="2">
        <v>45238</v>
      </c>
      <c r="M716" s="6">
        <v>0.97525462962962961</v>
      </c>
      <c r="N716" t="s">
        <v>1331</v>
      </c>
      <c r="O716" s="2">
        <v>45245</v>
      </c>
      <c r="P716" s="6">
        <v>0.95232638888888888</v>
      </c>
      <c r="Q716" t="s">
        <v>280</v>
      </c>
      <c r="R716" t="s">
        <v>403</v>
      </c>
      <c r="S716" t="s">
        <v>948</v>
      </c>
      <c r="T716" t="s">
        <v>715</v>
      </c>
      <c r="U716">
        <v>23</v>
      </c>
      <c r="V716">
        <v>22</v>
      </c>
      <c r="W716">
        <v>7</v>
      </c>
      <c r="X716">
        <v>37</v>
      </c>
      <c r="Y716" t="s">
        <v>670</v>
      </c>
      <c r="Z716" t="s">
        <v>633</v>
      </c>
      <c r="AA716">
        <v>1428</v>
      </c>
      <c r="AB716">
        <v>4284</v>
      </c>
      <c r="AC716" t="s">
        <v>403</v>
      </c>
    </row>
    <row r="717" spans="1:29" x14ac:dyDescent="0.35">
      <c r="A717" t="s">
        <v>213</v>
      </c>
      <c r="B717" t="s">
        <v>214</v>
      </c>
      <c r="C717" t="s">
        <v>215</v>
      </c>
      <c r="D717">
        <v>918068004996</v>
      </c>
      <c r="E717" t="s">
        <v>216</v>
      </c>
      <c r="F717" t="s">
        <v>10</v>
      </c>
      <c r="G717">
        <v>714</v>
      </c>
      <c r="H717" t="s">
        <v>213</v>
      </c>
      <c r="I717">
        <v>63</v>
      </c>
      <c r="J717">
        <v>2</v>
      </c>
      <c r="K717" t="s">
        <v>1315</v>
      </c>
      <c r="L717" s="2">
        <v>45078</v>
      </c>
      <c r="M717" s="6">
        <v>0.8112152777777778</v>
      </c>
      <c r="N717" t="s">
        <v>1359</v>
      </c>
      <c r="O717" s="2">
        <v>45080</v>
      </c>
      <c r="P717" s="6">
        <v>0.32917824074074076</v>
      </c>
      <c r="Q717" t="s">
        <v>612</v>
      </c>
      <c r="R717" t="s">
        <v>424</v>
      </c>
      <c r="S717" t="s">
        <v>1000</v>
      </c>
      <c r="T717" t="s">
        <v>740</v>
      </c>
      <c r="U717">
        <v>19</v>
      </c>
      <c r="V717">
        <v>7</v>
      </c>
      <c r="W717">
        <v>2</v>
      </c>
      <c r="X717">
        <v>63</v>
      </c>
      <c r="Y717" t="s">
        <v>695</v>
      </c>
      <c r="Z717" t="s">
        <v>635</v>
      </c>
      <c r="AA717">
        <v>1348</v>
      </c>
      <c r="AB717">
        <v>2696</v>
      </c>
      <c r="AC717" t="s">
        <v>424</v>
      </c>
    </row>
    <row r="718" spans="1:29" x14ac:dyDescent="0.35">
      <c r="A718" t="s">
        <v>271</v>
      </c>
      <c r="B718" t="s">
        <v>272</v>
      </c>
      <c r="C718" t="s">
        <v>273</v>
      </c>
      <c r="D718">
        <v>1440411271</v>
      </c>
      <c r="E718" t="s">
        <v>274</v>
      </c>
      <c r="F718" t="s">
        <v>10</v>
      </c>
      <c r="G718">
        <v>715</v>
      </c>
      <c r="H718" t="s">
        <v>271</v>
      </c>
      <c r="I718">
        <v>38</v>
      </c>
      <c r="J718">
        <v>4</v>
      </c>
      <c r="K718" t="s">
        <v>1575</v>
      </c>
      <c r="L718" s="2">
        <v>45030</v>
      </c>
      <c r="M718" s="6">
        <v>0.21994212962962964</v>
      </c>
      <c r="N718" t="s">
        <v>1573</v>
      </c>
      <c r="O718" s="2">
        <v>45037</v>
      </c>
      <c r="P718" s="6">
        <v>0.69410879629629629</v>
      </c>
      <c r="Q718" t="s">
        <v>69</v>
      </c>
      <c r="R718" t="s">
        <v>405</v>
      </c>
      <c r="S718" t="s">
        <v>997</v>
      </c>
      <c r="T718" t="s">
        <v>717</v>
      </c>
      <c r="U718">
        <v>5</v>
      </c>
      <c r="V718">
        <v>16</v>
      </c>
      <c r="W718">
        <v>7</v>
      </c>
      <c r="X718">
        <v>38</v>
      </c>
      <c r="Y718" t="s">
        <v>671</v>
      </c>
      <c r="Z718" t="s">
        <v>638</v>
      </c>
      <c r="AA718">
        <v>562</v>
      </c>
      <c r="AB718">
        <v>2248</v>
      </c>
      <c r="AC718" t="s">
        <v>405</v>
      </c>
    </row>
    <row r="719" spans="1:29" x14ac:dyDescent="0.35">
      <c r="A719" t="s">
        <v>298</v>
      </c>
      <c r="B719" t="s">
        <v>299</v>
      </c>
      <c r="C719" t="s">
        <v>300</v>
      </c>
      <c r="D719">
        <v>916936516442</v>
      </c>
      <c r="E719" t="s">
        <v>301</v>
      </c>
      <c r="F719" t="s">
        <v>10</v>
      </c>
      <c r="G719">
        <v>716</v>
      </c>
      <c r="H719" t="s">
        <v>298</v>
      </c>
      <c r="I719">
        <v>40</v>
      </c>
      <c r="J719">
        <v>3</v>
      </c>
      <c r="K719" t="s">
        <v>1436</v>
      </c>
      <c r="L719" s="2">
        <v>45157</v>
      </c>
      <c r="M719" s="6">
        <v>0.97097222222222224</v>
      </c>
      <c r="N719" t="s">
        <v>1284</v>
      </c>
      <c r="O719" s="2">
        <v>45164</v>
      </c>
      <c r="P719" s="6">
        <v>6.94212962962963E-2</v>
      </c>
      <c r="Q719" t="s">
        <v>34</v>
      </c>
      <c r="R719" t="s">
        <v>401</v>
      </c>
      <c r="S719" t="s">
        <v>887</v>
      </c>
      <c r="T719" t="s">
        <v>713</v>
      </c>
      <c r="U719">
        <v>23</v>
      </c>
      <c r="V719">
        <v>1</v>
      </c>
      <c r="W719">
        <v>7</v>
      </c>
      <c r="X719">
        <v>40</v>
      </c>
      <c r="Y719" t="s">
        <v>673</v>
      </c>
      <c r="Z719" t="s">
        <v>635</v>
      </c>
      <c r="AA719">
        <v>1923</v>
      </c>
      <c r="AB719">
        <v>5769</v>
      </c>
      <c r="AC719" t="s">
        <v>401</v>
      </c>
    </row>
    <row r="720" spans="1:29" x14ac:dyDescent="0.35">
      <c r="A720" t="s">
        <v>233</v>
      </c>
      <c r="B720" t="s">
        <v>234</v>
      </c>
      <c r="C720" t="s">
        <v>235</v>
      </c>
      <c r="D720">
        <v>5869821393</v>
      </c>
      <c r="E720" t="s">
        <v>236</v>
      </c>
      <c r="F720" t="s">
        <v>19</v>
      </c>
      <c r="G720">
        <v>717</v>
      </c>
      <c r="H720" t="s">
        <v>233</v>
      </c>
      <c r="I720">
        <v>67</v>
      </c>
      <c r="J720">
        <v>5</v>
      </c>
      <c r="K720" t="s">
        <v>1333</v>
      </c>
      <c r="L720" s="2">
        <v>45102</v>
      </c>
      <c r="M720" s="6">
        <v>0.26287037037037037</v>
      </c>
      <c r="N720" t="s">
        <v>1334</v>
      </c>
      <c r="O720" s="2">
        <v>45103</v>
      </c>
      <c r="P720" s="6">
        <v>0.97277777777777774</v>
      </c>
      <c r="Q720" t="s">
        <v>613</v>
      </c>
      <c r="R720" t="s">
        <v>401</v>
      </c>
      <c r="S720" t="s">
        <v>1000</v>
      </c>
      <c r="T720" t="s">
        <v>720</v>
      </c>
      <c r="U720">
        <v>6</v>
      </c>
      <c r="V720">
        <v>23</v>
      </c>
      <c r="W720">
        <v>1</v>
      </c>
      <c r="X720">
        <v>67</v>
      </c>
      <c r="Y720" t="s">
        <v>699</v>
      </c>
      <c r="Z720" t="s">
        <v>409</v>
      </c>
      <c r="AA720">
        <v>1374</v>
      </c>
      <c r="AB720">
        <v>6870</v>
      </c>
      <c r="AC720" t="s">
        <v>401</v>
      </c>
    </row>
    <row r="721" spans="1:29" x14ac:dyDescent="0.35">
      <c r="A721" t="s">
        <v>115</v>
      </c>
      <c r="B721" t="s">
        <v>116</v>
      </c>
      <c r="C721" t="s">
        <v>117</v>
      </c>
      <c r="D721">
        <v>2539728317</v>
      </c>
      <c r="E721" t="s">
        <v>118</v>
      </c>
      <c r="F721" t="s">
        <v>10</v>
      </c>
      <c r="G721">
        <v>718</v>
      </c>
      <c r="H721" t="s">
        <v>115</v>
      </c>
      <c r="I721">
        <v>49</v>
      </c>
      <c r="J721">
        <v>1</v>
      </c>
      <c r="K721" t="s">
        <v>1329</v>
      </c>
      <c r="L721" s="2">
        <v>44966</v>
      </c>
      <c r="M721" s="6">
        <v>0.2177662037037037</v>
      </c>
      <c r="N721" t="s">
        <v>1263</v>
      </c>
      <c r="O721" s="2">
        <v>44970</v>
      </c>
      <c r="P721" s="6">
        <v>0.26533564814814814</v>
      </c>
      <c r="Q721" t="s">
        <v>614</v>
      </c>
      <c r="R721" t="s">
        <v>407</v>
      </c>
      <c r="S721" t="s">
        <v>712</v>
      </c>
      <c r="T721" t="s">
        <v>740</v>
      </c>
      <c r="U721">
        <v>5</v>
      </c>
      <c r="V721">
        <v>6</v>
      </c>
      <c r="W721">
        <v>4</v>
      </c>
      <c r="X721">
        <v>49</v>
      </c>
      <c r="Y721" t="s">
        <v>682</v>
      </c>
      <c r="Z721" t="s">
        <v>633</v>
      </c>
      <c r="AA721">
        <v>903</v>
      </c>
      <c r="AB721">
        <v>903</v>
      </c>
      <c r="AC721" t="s">
        <v>407</v>
      </c>
    </row>
    <row r="722" spans="1:29" x14ac:dyDescent="0.35">
      <c r="A722" t="s">
        <v>359</v>
      </c>
      <c r="B722" t="s">
        <v>360</v>
      </c>
      <c r="C722" t="s">
        <v>149</v>
      </c>
      <c r="D722">
        <v>918918356963</v>
      </c>
      <c r="E722" t="s">
        <v>361</v>
      </c>
      <c r="F722" t="s">
        <v>19</v>
      </c>
      <c r="G722">
        <v>719</v>
      </c>
      <c r="H722" t="s">
        <v>359</v>
      </c>
      <c r="I722">
        <v>57</v>
      </c>
      <c r="J722">
        <v>3</v>
      </c>
      <c r="K722" t="s">
        <v>1305</v>
      </c>
      <c r="L722" s="2">
        <v>45119</v>
      </c>
      <c r="M722" s="6">
        <v>0.3228125</v>
      </c>
      <c r="N722" t="s">
        <v>1247</v>
      </c>
      <c r="O722" s="2">
        <v>45126</v>
      </c>
      <c r="P722" s="6">
        <v>7.7361111111111117E-2</v>
      </c>
      <c r="Q722" t="s">
        <v>391</v>
      </c>
      <c r="R722" t="s">
        <v>405</v>
      </c>
      <c r="S722" t="s">
        <v>998</v>
      </c>
      <c r="T722" t="s">
        <v>715</v>
      </c>
      <c r="U722">
        <v>7</v>
      </c>
      <c r="V722">
        <v>1</v>
      </c>
      <c r="W722">
        <v>7</v>
      </c>
      <c r="X722">
        <v>57</v>
      </c>
      <c r="Y722" t="s">
        <v>689</v>
      </c>
      <c r="Z722" t="s">
        <v>633</v>
      </c>
      <c r="AA722">
        <v>1582</v>
      </c>
      <c r="AB722">
        <v>4746</v>
      </c>
      <c r="AC722" t="s">
        <v>405</v>
      </c>
    </row>
    <row r="723" spans="1:29" x14ac:dyDescent="0.35">
      <c r="A723" t="s">
        <v>182</v>
      </c>
      <c r="B723" t="s">
        <v>183</v>
      </c>
      <c r="C723" t="s">
        <v>184</v>
      </c>
      <c r="D723">
        <v>6789522856</v>
      </c>
      <c r="E723" t="s">
        <v>185</v>
      </c>
      <c r="F723" t="s">
        <v>10</v>
      </c>
      <c r="G723">
        <v>720</v>
      </c>
      <c r="H723" t="s">
        <v>182</v>
      </c>
      <c r="I723">
        <v>22</v>
      </c>
      <c r="J723">
        <v>5</v>
      </c>
      <c r="K723" t="s">
        <v>1265</v>
      </c>
      <c r="L723" s="2">
        <v>45275</v>
      </c>
      <c r="M723" s="6">
        <v>0.61297453703703708</v>
      </c>
      <c r="N723" t="s">
        <v>1576</v>
      </c>
      <c r="O723" s="2">
        <v>45280</v>
      </c>
      <c r="P723" s="6">
        <v>0.25495370370370368</v>
      </c>
      <c r="Q723" t="s">
        <v>145</v>
      </c>
      <c r="R723" t="s">
        <v>424</v>
      </c>
      <c r="S723" t="s">
        <v>996</v>
      </c>
      <c r="T723" t="s">
        <v>717</v>
      </c>
      <c r="U723">
        <v>14</v>
      </c>
      <c r="V723">
        <v>6</v>
      </c>
      <c r="W723">
        <v>5</v>
      </c>
      <c r="X723">
        <v>22</v>
      </c>
      <c r="Y723" t="s">
        <v>655</v>
      </c>
      <c r="Z723" t="s">
        <v>629</v>
      </c>
      <c r="AA723">
        <v>1639</v>
      </c>
      <c r="AB723">
        <v>8195</v>
      </c>
      <c r="AC723" t="s">
        <v>424</v>
      </c>
    </row>
    <row r="724" spans="1:29" x14ac:dyDescent="0.35">
      <c r="A724" t="s">
        <v>91</v>
      </c>
      <c r="B724" t="s">
        <v>92</v>
      </c>
      <c r="C724" t="s">
        <v>93</v>
      </c>
      <c r="D724">
        <v>913111711777</v>
      </c>
      <c r="E724" t="s">
        <v>94</v>
      </c>
      <c r="F724" t="s">
        <v>19</v>
      </c>
      <c r="G724">
        <v>721</v>
      </c>
      <c r="H724" t="s">
        <v>91</v>
      </c>
      <c r="I724">
        <v>3</v>
      </c>
      <c r="J724">
        <v>5</v>
      </c>
      <c r="K724" t="s">
        <v>1383</v>
      </c>
      <c r="L724" s="2">
        <v>44964</v>
      </c>
      <c r="M724" s="6">
        <v>0.1446875</v>
      </c>
      <c r="N724" t="s">
        <v>1392</v>
      </c>
      <c r="O724" s="2">
        <v>44974</v>
      </c>
      <c r="P724" s="6">
        <v>0.76946759259259256</v>
      </c>
      <c r="Q724" t="s">
        <v>615</v>
      </c>
      <c r="R724" t="s">
        <v>407</v>
      </c>
      <c r="S724" t="s">
        <v>712</v>
      </c>
      <c r="T724" t="s">
        <v>731</v>
      </c>
      <c r="U724">
        <v>3</v>
      </c>
      <c r="V724">
        <v>18</v>
      </c>
      <c r="W724">
        <v>10</v>
      </c>
      <c r="X724">
        <v>3</v>
      </c>
      <c r="Y724" t="s">
        <v>632</v>
      </c>
      <c r="Z724" t="s">
        <v>633</v>
      </c>
      <c r="AA724">
        <v>1534</v>
      </c>
      <c r="AB724">
        <v>7670</v>
      </c>
      <c r="AC724" t="s">
        <v>407</v>
      </c>
    </row>
    <row r="725" spans="1:29" x14ac:dyDescent="0.35">
      <c r="A725" t="s">
        <v>178</v>
      </c>
      <c r="B725" t="s">
        <v>179</v>
      </c>
      <c r="C725" t="s">
        <v>180</v>
      </c>
      <c r="D725">
        <v>9843970658</v>
      </c>
      <c r="E725" t="s">
        <v>181</v>
      </c>
      <c r="F725" t="s">
        <v>19</v>
      </c>
      <c r="G725">
        <v>722</v>
      </c>
      <c r="H725" t="s">
        <v>178</v>
      </c>
      <c r="I725">
        <v>13</v>
      </c>
      <c r="J725">
        <v>5</v>
      </c>
      <c r="K725" t="s">
        <v>1300</v>
      </c>
      <c r="L725" s="2">
        <v>44987</v>
      </c>
      <c r="M725" s="6">
        <v>0.72945601851851849</v>
      </c>
      <c r="N725" t="s">
        <v>1317</v>
      </c>
      <c r="O725" s="2">
        <v>44993</v>
      </c>
      <c r="P725" s="6">
        <v>0.33817129629629628</v>
      </c>
      <c r="Q725" t="s">
        <v>616</v>
      </c>
      <c r="R725" t="s">
        <v>414</v>
      </c>
      <c r="S725" t="s">
        <v>839</v>
      </c>
      <c r="T725" t="s">
        <v>740</v>
      </c>
      <c r="U725">
        <v>17</v>
      </c>
      <c r="V725">
        <v>8</v>
      </c>
      <c r="W725">
        <v>6</v>
      </c>
      <c r="X725">
        <v>13</v>
      </c>
      <c r="Y725" t="s">
        <v>646</v>
      </c>
      <c r="Z725" t="s">
        <v>644</v>
      </c>
      <c r="AA725">
        <v>1141</v>
      </c>
      <c r="AB725">
        <v>5705</v>
      </c>
      <c r="AC725" t="s">
        <v>414</v>
      </c>
    </row>
    <row r="726" spans="1:29" x14ac:dyDescent="0.35">
      <c r="A726" t="s">
        <v>182</v>
      </c>
      <c r="B726" t="s">
        <v>183</v>
      </c>
      <c r="C726" t="s">
        <v>184</v>
      </c>
      <c r="D726">
        <v>6789522856</v>
      </c>
      <c r="E726" t="s">
        <v>185</v>
      </c>
      <c r="F726" t="s">
        <v>10</v>
      </c>
      <c r="G726">
        <v>723</v>
      </c>
      <c r="H726" t="s">
        <v>182</v>
      </c>
      <c r="I726">
        <v>14</v>
      </c>
      <c r="J726">
        <v>3</v>
      </c>
      <c r="K726" t="s">
        <v>1349</v>
      </c>
      <c r="L726" s="2">
        <v>44961</v>
      </c>
      <c r="M726" s="6">
        <v>0.75065972222222221</v>
      </c>
      <c r="N726" t="s">
        <v>1387</v>
      </c>
      <c r="O726" s="2">
        <v>44962</v>
      </c>
      <c r="P726" s="6">
        <v>3.9907407407407405E-2</v>
      </c>
      <c r="Q726" t="s">
        <v>597</v>
      </c>
      <c r="R726" t="s">
        <v>405</v>
      </c>
      <c r="S726" t="s">
        <v>712</v>
      </c>
      <c r="T726" t="s">
        <v>713</v>
      </c>
      <c r="U726">
        <v>18</v>
      </c>
      <c r="V726">
        <v>0</v>
      </c>
      <c r="W726">
        <v>1</v>
      </c>
      <c r="X726">
        <v>14</v>
      </c>
      <c r="Y726" t="s">
        <v>647</v>
      </c>
      <c r="Z726" t="s">
        <v>633</v>
      </c>
      <c r="AA726">
        <v>1915</v>
      </c>
      <c r="AB726">
        <v>5745</v>
      </c>
      <c r="AC726" t="s">
        <v>405</v>
      </c>
    </row>
    <row r="727" spans="1:29" x14ac:dyDescent="0.35">
      <c r="A727" t="s">
        <v>233</v>
      </c>
      <c r="B727" t="s">
        <v>234</v>
      </c>
      <c r="C727" t="s">
        <v>235</v>
      </c>
      <c r="D727">
        <v>5869821393</v>
      </c>
      <c r="E727" t="s">
        <v>236</v>
      </c>
      <c r="F727" t="s">
        <v>19</v>
      </c>
      <c r="G727">
        <v>724</v>
      </c>
      <c r="H727" t="s">
        <v>233</v>
      </c>
      <c r="I727">
        <v>51</v>
      </c>
      <c r="J727">
        <v>1</v>
      </c>
      <c r="K727" t="s">
        <v>1478</v>
      </c>
      <c r="L727" s="2">
        <v>45024</v>
      </c>
      <c r="M727" s="6">
        <v>0.95993055555555551</v>
      </c>
      <c r="N727" t="s">
        <v>1472</v>
      </c>
      <c r="O727" s="2">
        <v>45032</v>
      </c>
      <c r="P727" s="6">
        <v>0.33355324074074072</v>
      </c>
      <c r="Q727" t="s">
        <v>165</v>
      </c>
      <c r="R727" t="s">
        <v>424</v>
      </c>
      <c r="S727" t="s">
        <v>997</v>
      </c>
      <c r="T727" t="s">
        <v>713</v>
      </c>
      <c r="U727">
        <v>23</v>
      </c>
      <c r="V727">
        <v>8</v>
      </c>
      <c r="W727">
        <v>8</v>
      </c>
      <c r="X727">
        <v>51</v>
      </c>
      <c r="Y727" t="s">
        <v>684</v>
      </c>
      <c r="Z727" t="s">
        <v>629</v>
      </c>
      <c r="AA727">
        <v>1084</v>
      </c>
      <c r="AB727">
        <v>1084</v>
      </c>
      <c r="AC727" t="s">
        <v>424</v>
      </c>
    </row>
    <row r="728" spans="1:29" x14ac:dyDescent="0.35">
      <c r="A728" t="s">
        <v>143</v>
      </c>
      <c r="B728" t="s">
        <v>144</v>
      </c>
      <c r="C728" t="s">
        <v>145</v>
      </c>
      <c r="D728">
        <v>916899648374</v>
      </c>
      <c r="E728" t="s">
        <v>146</v>
      </c>
      <c r="F728" t="s">
        <v>19</v>
      </c>
      <c r="G728">
        <v>725</v>
      </c>
      <c r="H728" t="s">
        <v>143</v>
      </c>
      <c r="I728">
        <v>35</v>
      </c>
      <c r="J728">
        <v>3</v>
      </c>
      <c r="K728" t="s">
        <v>1267</v>
      </c>
      <c r="L728" s="2">
        <v>44991</v>
      </c>
      <c r="M728" s="6">
        <v>0.9745138888888889</v>
      </c>
      <c r="N728" t="s">
        <v>1318</v>
      </c>
      <c r="O728" s="2">
        <v>44996</v>
      </c>
      <c r="P728" s="6">
        <v>0.83596064814814819</v>
      </c>
      <c r="Q728" t="s">
        <v>471</v>
      </c>
      <c r="R728" t="s">
        <v>414</v>
      </c>
      <c r="S728" t="s">
        <v>839</v>
      </c>
      <c r="T728" t="s">
        <v>727</v>
      </c>
      <c r="U728">
        <v>23</v>
      </c>
      <c r="V728">
        <v>20</v>
      </c>
      <c r="W728">
        <v>5</v>
      </c>
      <c r="X728">
        <v>35</v>
      </c>
      <c r="Y728" t="s">
        <v>668</v>
      </c>
      <c r="Z728" t="s">
        <v>633</v>
      </c>
      <c r="AA728">
        <v>1865</v>
      </c>
      <c r="AB728">
        <v>5595</v>
      </c>
      <c r="AC728" t="s">
        <v>414</v>
      </c>
    </row>
    <row r="729" spans="1:29" x14ac:dyDescent="0.35">
      <c r="A729" t="s">
        <v>178</v>
      </c>
      <c r="B729" t="s">
        <v>179</v>
      </c>
      <c r="C729" t="s">
        <v>180</v>
      </c>
      <c r="D729">
        <v>9843970658</v>
      </c>
      <c r="E729" t="s">
        <v>181</v>
      </c>
      <c r="F729" t="s">
        <v>19</v>
      </c>
      <c r="G729">
        <v>726</v>
      </c>
      <c r="H729" t="s">
        <v>178</v>
      </c>
      <c r="I729">
        <v>34</v>
      </c>
      <c r="J729">
        <v>2</v>
      </c>
      <c r="K729" t="s">
        <v>1434</v>
      </c>
      <c r="L729" s="2">
        <v>45159</v>
      </c>
      <c r="M729" s="6">
        <v>0.79896990740740736</v>
      </c>
      <c r="N729" t="s">
        <v>1367</v>
      </c>
      <c r="O729" s="2">
        <v>45169</v>
      </c>
      <c r="P729" s="6">
        <v>0.78782407407407407</v>
      </c>
      <c r="Q729" t="s">
        <v>563</v>
      </c>
      <c r="R729" t="s">
        <v>409</v>
      </c>
      <c r="S729" t="s">
        <v>887</v>
      </c>
      <c r="T729" t="s">
        <v>727</v>
      </c>
      <c r="U729">
        <v>19</v>
      </c>
      <c r="V729">
        <v>18</v>
      </c>
      <c r="W729">
        <v>10</v>
      </c>
      <c r="X729">
        <v>34</v>
      </c>
      <c r="Y729" t="s">
        <v>667</v>
      </c>
      <c r="Z729" t="s">
        <v>629</v>
      </c>
      <c r="AA729">
        <v>1335</v>
      </c>
      <c r="AB729">
        <v>2670</v>
      </c>
      <c r="AC729" t="s">
        <v>409</v>
      </c>
    </row>
    <row r="730" spans="1:29" x14ac:dyDescent="0.35">
      <c r="A730" t="s">
        <v>241</v>
      </c>
      <c r="B730" t="s">
        <v>242</v>
      </c>
      <c r="C730" t="s">
        <v>101</v>
      </c>
      <c r="D730">
        <v>4318554567</v>
      </c>
      <c r="E730" t="s">
        <v>243</v>
      </c>
      <c r="F730" t="s">
        <v>10</v>
      </c>
      <c r="G730">
        <v>727</v>
      </c>
      <c r="H730" t="s">
        <v>241</v>
      </c>
      <c r="I730">
        <v>12</v>
      </c>
      <c r="J730">
        <v>5</v>
      </c>
      <c r="K730" t="s">
        <v>1256</v>
      </c>
      <c r="L730" s="2">
        <v>45248</v>
      </c>
      <c r="M730" s="6">
        <v>6.7395833333333335E-2</v>
      </c>
      <c r="N730" t="s">
        <v>1431</v>
      </c>
      <c r="O730" s="2">
        <v>45252</v>
      </c>
      <c r="P730" s="6">
        <v>0.68231481481481482</v>
      </c>
      <c r="Q730" t="s">
        <v>266</v>
      </c>
      <c r="R730" t="s">
        <v>401</v>
      </c>
      <c r="S730" t="s">
        <v>948</v>
      </c>
      <c r="T730" t="s">
        <v>713</v>
      </c>
      <c r="U730">
        <v>1</v>
      </c>
      <c r="V730">
        <v>16</v>
      </c>
      <c r="W730">
        <v>4</v>
      </c>
      <c r="X730">
        <v>12</v>
      </c>
      <c r="Y730" t="s">
        <v>645</v>
      </c>
      <c r="Z730" t="s">
        <v>631</v>
      </c>
      <c r="AA730">
        <v>672</v>
      </c>
      <c r="AB730">
        <v>3360</v>
      </c>
      <c r="AC730" t="s">
        <v>401</v>
      </c>
    </row>
    <row r="731" spans="1:29" x14ac:dyDescent="0.35">
      <c r="A731" t="s">
        <v>286</v>
      </c>
      <c r="B731" t="s">
        <v>287</v>
      </c>
      <c r="C731" t="s">
        <v>288</v>
      </c>
      <c r="D731">
        <v>918037721297</v>
      </c>
      <c r="E731" t="s">
        <v>289</v>
      </c>
      <c r="F731" t="s">
        <v>19</v>
      </c>
      <c r="G731">
        <v>728</v>
      </c>
      <c r="H731" t="s">
        <v>286</v>
      </c>
      <c r="I731">
        <v>52</v>
      </c>
      <c r="J731">
        <v>2</v>
      </c>
      <c r="K731" t="s">
        <v>1262</v>
      </c>
      <c r="L731" s="2">
        <v>44965</v>
      </c>
      <c r="M731" s="6">
        <v>0.57344907407407408</v>
      </c>
      <c r="N731" t="s">
        <v>1272</v>
      </c>
      <c r="O731" s="2">
        <v>44968</v>
      </c>
      <c r="P731" s="6">
        <v>0.67171296296296301</v>
      </c>
      <c r="Q731" t="s">
        <v>8</v>
      </c>
      <c r="R731" t="s">
        <v>407</v>
      </c>
      <c r="S731" t="s">
        <v>712</v>
      </c>
      <c r="T731" t="s">
        <v>715</v>
      </c>
      <c r="U731">
        <v>13</v>
      </c>
      <c r="V731">
        <v>16</v>
      </c>
      <c r="W731">
        <v>3</v>
      </c>
      <c r="X731">
        <v>52</v>
      </c>
      <c r="Y731" t="s">
        <v>685</v>
      </c>
      <c r="Z731" t="s">
        <v>409</v>
      </c>
      <c r="AA731">
        <v>236</v>
      </c>
      <c r="AB731">
        <v>472</v>
      </c>
      <c r="AC731" t="s">
        <v>407</v>
      </c>
    </row>
    <row r="732" spans="1:29" x14ac:dyDescent="0.35">
      <c r="A732" t="s">
        <v>123</v>
      </c>
      <c r="B732" t="s">
        <v>124</v>
      </c>
      <c r="C732" t="s">
        <v>125</v>
      </c>
      <c r="D732">
        <v>9972300876</v>
      </c>
      <c r="E732" t="s">
        <v>126</v>
      </c>
      <c r="F732" t="s">
        <v>19</v>
      </c>
      <c r="G732">
        <v>729</v>
      </c>
      <c r="H732" t="s">
        <v>123</v>
      </c>
      <c r="I732">
        <v>17</v>
      </c>
      <c r="J732">
        <v>1</v>
      </c>
      <c r="K732" t="s">
        <v>1561</v>
      </c>
      <c r="L732" s="2">
        <v>44980</v>
      </c>
      <c r="M732" s="6">
        <v>0.76380787037037035</v>
      </c>
      <c r="N732" t="s">
        <v>1415</v>
      </c>
      <c r="O732" s="2">
        <v>44982</v>
      </c>
      <c r="P732" s="6">
        <v>0.49396990740740743</v>
      </c>
      <c r="Q732" t="s">
        <v>427</v>
      </c>
      <c r="R732" t="s">
        <v>401</v>
      </c>
      <c r="S732" t="s">
        <v>712</v>
      </c>
      <c r="T732" t="s">
        <v>740</v>
      </c>
      <c r="U732">
        <v>18</v>
      </c>
      <c r="V732">
        <v>11</v>
      </c>
      <c r="W732">
        <v>2</v>
      </c>
      <c r="X732">
        <v>17</v>
      </c>
      <c r="Y732" t="s">
        <v>650</v>
      </c>
      <c r="Z732" t="s">
        <v>629</v>
      </c>
      <c r="AA732">
        <v>1899</v>
      </c>
      <c r="AB732">
        <v>1899</v>
      </c>
      <c r="AC732" t="s">
        <v>401</v>
      </c>
    </row>
    <row r="733" spans="1:29" x14ac:dyDescent="0.35">
      <c r="A733" t="s">
        <v>378</v>
      </c>
      <c r="B733" t="s">
        <v>379</v>
      </c>
      <c r="C733" t="s">
        <v>380</v>
      </c>
      <c r="D733">
        <v>456900126</v>
      </c>
      <c r="E733" t="s">
        <v>381</v>
      </c>
      <c r="F733" t="s">
        <v>10</v>
      </c>
      <c r="G733">
        <v>730</v>
      </c>
      <c r="H733" t="s">
        <v>378</v>
      </c>
      <c r="I733">
        <v>59</v>
      </c>
      <c r="J733">
        <v>1</v>
      </c>
      <c r="K733" t="s">
        <v>1282</v>
      </c>
      <c r="L733" s="2">
        <v>45160</v>
      </c>
      <c r="M733" s="6">
        <v>8.6145833333333338E-2</v>
      </c>
      <c r="N733" t="s">
        <v>1366</v>
      </c>
      <c r="O733" s="2">
        <v>45163</v>
      </c>
      <c r="P733" s="6">
        <v>0.94409722222222225</v>
      </c>
      <c r="Q733" t="s">
        <v>596</v>
      </c>
      <c r="R733" t="s">
        <v>409</v>
      </c>
      <c r="S733" t="s">
        <v>887</v>
      </c>
      <c r="T733" t="s">
        <v>731</v>
      </c>
      <c r="U733">
        <v>2</v>
      </c>
      <c r="V733">
        <v>22</v>
      </c>
      <c r="W733">
        <v>3</v>
      </c>
      <c r="X733">
        <v>59</v>
      </c>
      <c r="Y733" t="s">
        <v>691</v>
      </c>
      <c r="Z733" t="s">
        <v>638</v>
      </c>
      <c r="AA733">
        <v>811</v>
      </c>
      <c r="AB733">
        <v>811</v>
      </c>
      <c r="AC733" t="s">
        <v>409</v>
      </c>
    </row>
    <row r="734" spans="1:29" x14ac:dyDescent="0.35">
      <c r="A734" t="s">
        <v>325</v>
      </c>
      <c r="B734" t="s">
        <v>326</v>
      </c>
      <c r="C734" t="s">
        <v>327</v>
      </c>
      <c r="D734">
        <v>912690208110</v>
      </c>
      <c r="E734" t="s">
        <v>328</v>
      </c>
      <c r="F734" t="s">
        <v>19</v>
      </c>
      <c r="G734">
        <v>731</v>
      </c>
      <c r="H734" t="s">
        <v>325</v>
      </c>
      <c r="I734">
        <v>59</v>
      </c>
      <c r="J734">
        <v>5</v>
      </c>
      <c r="K734" t="s">
        <v>1366</v>
      </c>
      <c r="L734" s="2">
        <v>45163</v>
      </c>
      <c r="M734" s="6">
        <v>0.50092592592592589</v>
      </c>
      <c r="N734" t="s">
        <v>1290</v>
      </c>
      <c r="O734" s="2">
        <v>45171</v>
      </c>
      <c r="P734" s="6">
        <v>0.46008101851851851</v>
      </c>
      <c r="Q734" t="s">
        <v>13</v>
      </c>
      <c r="R734" t="s">
        <v>409</v>
      </c>
      <c r="S734" t="s">
        <v>887</v>
      </c>
      <c r="T734" t="s">
        <v>717</v>
      </c>
      <c r="U734">
        <v>12</v>
      </c>
      <c r="V734">
        <v>11</v>
      </c>
      <c r="W734">
        <v>8</v>
      </c>
      <c r="X734">
        <v>59</v>
      </c>
      <c r="Y734" t="s">
        <v>691</v>
      </c>
      <c r="Z734" t="s">
        <v>638</v>
      </c>
      <c r="AA734">
        <v>811</v>
      </c>
      <c r="AB734">
        <v>4055</v>
      </c>
      <c r="AC734" t="s">
        <v>409</v>
      </c>
    </row>
    <row r="735" spans="1:29" x14ac:dyDescent="0.35">
      <c r="A735" t="s">
        <v>341</v>
      </c>
      <c r="B735" t="s">
        <v>342</v>
      </c>
      <c r="C735" t="s">
        <v>258</v>
      </c>
      <c r="D735">
        <v>2112404207</v>
      </c>
      <c r="E735" t="s">
        <v>343</v>
      </c>
      <c r="F735" t="s">
        <v>10</v>
      </c>
      <c r="G735">
        <v>732</v>
      </c>
      <c r="H735" t="s">
        <v>341</v>
      </c>
      <c r="I735">
        <v>1</v>
      </c>
      <c r="J735">
        <v>2</v>
      </c>
      <c r="K735" t="s">
        <v>1465</v>
      </c>
      <c r="L735" s="2">
        <v>45215</v>
      </c>
      <c r="M735" s="6">
        <v>0.69944444444444442</v>
      </c>
      <c r="N735" t="s">
        <v>1545</v>
      </c>
      <c r="O735" s="2">
        <v>45220</v>
      </c>
      <c r="P735" s="6">
        <v>0.7890625</v>
      </c>
      <c r="Q735" t="s">
        <v>587</v>
      </c>
      <c r="R735" t="s">
        <v>424</v>
      </c>
      <c r="S735" t="s">
        <v>1006</v>
      </c>
      <c r="T735" t="s">
        <v>727</v>
      </c>
      <c r="U735">
        <v>16</v>
      </c>
      <c r="V735">
        <v>18</v>
      </c>
      <c r="W735">
        <v>5</v>
      </c>
      <c r="X735">
        <v>1</v>
      </c>
      <c r="Y735" t="s">
        <v>628</v>
      </c>
      <c r="Z735" t="s">
        <v>629</v>
      </c>
      <c r="AA735">
        <v>1935</v>
      </c>
      <c r="AB735">
        <v>3870</v>
      </c>
      <c r="AC735" t="s">
        <v>424</v>
      </c>
    </row>
    <row r="736" spans="1:29" x14ac:dyDescent="0.35">
      <c r="A736" t="s">
        <v>237</v>
      </c>
      <c r="B736" t="s">
        <v>238</v>
      </c>
      <c r="C736" t="s">
        <v>239</v>
      </c>
      <c r="D736">
        <v>214103009</v>
      </c>
      <c r="E736" t="s">
        <v>240</v>
      </c>
      <c r="F736" t="s">
        <v>19</v>
      </c>
      <c r="G736">
        <v>733</v>
      </c>
      <c r="H736" t="s">
        <v>237</v>
      </c>
      <c r="I736">
        <v>32</v>
      </c>
      <c r="J736">
        <v>3</v>
      </c>
      <c r="K736" t="s">
        <v>1461</v>
      </c>
      <c r="L736" s="2">
        <v>45017</v>
      </c>
      <c r="M736" s="6">
        <v>3.5844907407407409E-2</v>
      </c>
      <c r="N736" t="s">
        <v>1577</v>
      </c>
      <c r="O736" s="2">
        <v>45019</v>
      </c>
      <c r="P736" s="6">
        <v>0.10188657407407407</v>
      </c>
      <c r="Q736" t="s">
        <v>422</v>
      </c>
      <c r="R736" t="s">
        <v>405</v>
      </c>
      <c r="S736" t="s">
        <v>997</v>
      </c>
      <c r="T736" t="s">
        <v>713</v>
      </c>
      <c r="U736">
        <v>0</v>
      </c>
      <c r="V736">
        <v>2</v>
      </c>
      <c r="W736">
        <v>2</v>
      </c>
      <c r="X736">
        <v>32</v>
      </c>
      <c r="Y736" t="s">
        <v>665</v>
      </c>
      <c r="Z736" t="s">
        <v>629</v>
      </c>
      <c r="AA736">
        <v>1792</v>
      </c>
      <c r="AB736">
        <v>5376</v>
      </c>
      <c r="AC736" t="s">
        <v>405</v>
      </c>
    </row>
    <row r="737" spans="1:29" x14ac:dyDescent="0.35">
      <c r="A737" t="s">
        <v>36</v>
      </c>
      <c r="B737" t="s">
        <v>37</v>
      </c>
      <c r="C737" t="s">
        <v>38</v>
      </c>
      <c r="D737">
        <v>7138085704</v>
      </c>
      <c r="E737" t="s">
        <v>39</v>
      </c>
      <c r="F737" t="s">
        <v>10</v>
      </c>
      <c r="G737">
        <v>734</v>
      </c>
      <c r="H737" t="s">
        <v>36</v>
      </c>
      <c r="I737">
        <v>49</v>
      </c>
      <c r="J737">
        <v>3</v>
      </c>
      <c r="K737" t="s">
        <v>1272</v>
      </c>
      <c r="L737" s="2">
        <v>44968</v>
      </c>
      <c r="M737" s="6">
        <v>0.48931712962962964</v>
      </c>
      <c r="N737" t="s">
        <v>1324</v>
      </c>
      <c r="O737" s="2">
        <v>44971</v>
      </c>
      <c r="P737" s="6">
        <v>0.37923611111111111</v>
      </c>
      <c r="Q737" t="s">
        <v>411</v>
      </c>
      <c r="R737" t="s">
        <v>407</v>
      </c>
      <c r="S737" t="s">
        <v>712</v>
      </c>
      <c r="T737" t="s">
        <v>713</v>
      </c>
      <c r="U737">
        <v>11</v>
      </c>
      <c r="V737">
        <v>9</v>
      </c>
      <c r="W737">
        <v>3</v>
      </c>
      <c r="X737">
        <v>49</v>
      </c>
      <c r="Y737" t="s">
        <v>682</v>
      </c>
      <c r="Z737" t="s">
        <v>633</v>
      </c>
      <c r="AA737">
        <v>903</v>
      </c>
      <c r="AB737">
        <v>2709</v>
      </c>
      <c r="AC737" t="s">
        <v>407</v>
      </c>
    </row>
    <row r="738" spans="1:29" x14ac:dyDescent="0.35">
      <c r="A738" t="s">
        <v>151</v>
      </c>
      <c r="B738" t="s">
        <v>152</v>
      </c>
      <c r="C738" t="s">
        <v>153</v>
      </c>
      <c r="D738">
        <v>1972392634</v>
      </c>
      <c r="E738" t="s">
        <v>154</v>
      </c>
      <c r="F738" t="s">
        <v>19</v>
      </c>
      <c r="G738">
        <v>735</v>
      </c>
      <c r="H738" t="s">
        <v>151</v>
      </c>
      <c r="I738">
        <v>56</v>
      </c>
      <c r="J738">
        <v>1</v>
      </c>
      <c r="K738" t="s">
        <v>1494</v>
      </c>
      <c r="L738" s="2">
        <v>44959</v>
      </c>
      <c r="M738" s="6">
        <v>0.30724537037037036</v>
      </c>
      <c r="N738" t="s">
        <v>1349</v>
      </c>
      <c r="O738" s="2">
        <v>44961</v>
      </c>
      <c r="P738" s="6">
        <v>0.24858796296296296</v>
      </c>
      <c r="Q738" t="s">
        <v>428</v>
      </c>
      <c r="R738" t="s">
        <v>401</v>
      </c>
      <c r="S738" t="s">
        <v>712</v>
      </c>
      <c r="T738" t="s">
        <v>740</v>
      </c>
      <c r="U738">
        <v>7</v>
      </c>
      <c r="V738">
        <v>5</v>
      </c>
      <c r="W738">
        <v>2</v>
      </c>
      <c r="X738">
        <v>56</v>
      </c>
      <c r="Y738" t="s">
        <v>654</v>
      </c>
      <c r="Z738" t="s">
        <v>409</v>
      </c>
      <c r="AA738">
        <v>1272</v>
      </c>
      <c r="AB738">
        <v>1272</v>
      </c>
      <c r="AC738" t="s">
        <v>401</v>
      </c>
    </row>
    <row r="739" spans="1:29" x14ac:dyDescent="0.35">
      <c r="A739" t="s">
        <v>36</v>
      </c>
      <c r="B739" t="s">
        <v>37</v>
      </c>
      <c r="C739" t="s">
        <v>38</v>
      </c>
      <c r="D739">
        <v>7138085704</v>
      </c>
      <c r="E739" t="s">
        <v>39</v>
      </c>
      <c r="F739" t="s">
        <v>10</v>
      </c>
      <c r="G739">
        <v>736</v>
      </c>
      <c r="H739" t="s">
        <v>36</v>
      </c>
      <c r="I739">
        <v>70</v>
      </c>
      <c r="J739">
        <v>5</v>
      </c>
      <c r="K739" t="s">
        <v>1578</v>
      </c>
      <c r="L739" s="2">
        <v>45048</v>
      </c>
      <c r="M739" s="6">
        <v>0.15768518518518518</v>
      </c>
      <c r="N739" t="s">
        <v>1399</v>
      </c>
      <c r="O739" s="2">
        <v>45057</v>
      </c>
      <c r="P739" s="6">
        <v>0.19356481481481483</v>
      </c>
      <c r="Q739" t="s">
        <v>562</v>
      </c>
      <c r="R739" t="s">
        <v>405</v>
      </c>
      <c r="S739" t="s">
        <v>999</v>
      </c>
      <c r="T739" t="s">
        <v>731</v>
      </c>
      <c r="U739">
        <v>3</v>
      </c>
      <c r="V739">
        <v>4</v>
      </c>
      <c r="W739">
        <v>9</v>
      </c>
      <c r="X739">
        <v>70</v>
      </c>
      <c r="Y739" t="s">
        <v>697</v>
      </c>
      <c r="Z739" t="s">
        <v>635</v>
      </c>
      <c r="AA739">
        <v>866</v>
      </c>
      <c r="AB739">
        <v>4330</v>
      </c>
      <c r="AC739" t="s">
        <v>405</v>
      </c>
    </row>
    <row r="740" spans="1:29" x14ac:dyDescent="0.35">
      <c r="A740" t="s">
        <v>268</v>
      </c>
      <c r="B740" t="s">
        <v>269</v>
      </c>
      <c r="C740" t="s">
        <v>235</v>
      </c>
      <c r="D740">
        <v>913719858588</v>
      </c>
      <c r="E740" t="s">
        <v>270</v>
      </c>
      <c r="F740" t="s">
        <v>19</v>
      </c>
      <c r="G740">
        <v>737</v>
      </c>
      <c r="H740" t="s">
        <v>268</v>
      </c>
      <c r="I740">
        <v>46</v>
      </c>
      <c r="J740">
        <v>5</v>
      </c>
      <c r="K740" t="s">
        <v>1579</v>
      </c>
      <c r="L740" s="2">
        <v>45183</v>
      </c>
      <c r="M740" s="6">
        <v>0.31655092592592593</v>
      </c>
      <c r="N740" t="s">
        <v>1569</v>
      </c>
      <c r="O740" s="2">
        <v>45186</v>
      </c>
      <c r="P740" s="6">
        <v>0.56741898148148151</v>
      </c>
      <c r="Q740" t="s">
        <v>481</v>
      </c>
      <c r="R740" t="s">
        <v>401</v>
      </c>
      <c r="S740" t="s">
        <v>1005</v>
      </c>
      <c r="T740" t="s">
        <v>740</v>
      </c>
      <c r="U740">
        <v>7</v>
      </c>
      <c r="V740">
        <v>13</v>
      </c>
      <c r="W740">
        <v>3</v>
      </c>
      <c r="X740">
        <v>46</v>
      </c>
      <c r="Y740" t="s">
        <v>679</v>
      </c>
      <c r="Z740" t="s">
        <v>638</v>
      </c>
      <c r="AA740">
        <v>758</v>
      </c>
      <c r="AB740">
        <v>3790</v>
      </c>
      <c r="AC740" t="s">
        <v>401</v>
      </c>
    </row>
    <row r="741" spans="1:29" x14ac:dyDescent="0.35">
      <c r="A741" t="s">
        <v>382</v>
      </c>
      <c r="B741" t="s">
        <v>383</v>
      </c>
      <c r="C741" t="s">
        <v>384</v>
      </c>
      <c r="D741">
        <v>914461213936</v>
      </c>
      <c r="E741" t="s">
        <v>385</v>
      </c>
      <c r="F741" t="s">
        <v>19</v>
      </c>
      <c r="G741">
        <v>738</v>
      </c>
      <c r="H741" t="s">
        <v>382</v>
      </c>
      <c r="I741">
        <v>16</v>
      </c>
      <c r="J741">
        <v>5</v>
      </c>
      <c r="K741" t="s">
        <v>1259</v>
      </c>
      <c r="L741" s="2">
        <v>44988</v>
      </c>
      <c r="M741" s="6">
        <v>0.68307870370370372</v>
      </c>
      <c r="N741" t="s">
        <v>1491</v>
      </c>
      <c r="O741" s="2">
        <v>44994</v>
      </c>
      <c r="P741" s="6">
        <v>6.7037037037037034E-2</v>
      </c>
      <c r="Q741" t="s">
        <v>184</v>
      </c>
      <c r="R741" t="s">
        <v>414</v>
      </c>
      <c r="S741" t="s">
        <v>839</v>
      </c>
      <c r="T741" t="s">
        <v>717</v>
      </c>
      <c r="U741">
        <v>16</v>
      </c>
      <c r="V741">
        <v>1</v>
      </c>
      <c r="W741">
        <v>6</v>
      </c>
      <c r="X741">
        <v>16</v>
      </c>
      <c r="Y741" t="s">
        <v>649</v>
      </c>
      <c r="Z741" t="s">
        <v>635</v>
      </c>
      <c r="AA741">
        <v>1721</v>
      </c>
      <c r="AB741">
        <v>8605</v>
      </c>
      <c r="AC741" t="s">
        <v>414</v>
      </c>
    </row>
    <row r="742" spans="1:29" x14ac:dyDescent="0.35">
      <c r="A742" t="s">
        <v>366</v>
      </c>
      <c r="B742" t="s">
        <v>367</v>
      </c>
      <c r="C742" t="s">
        <v>368</v>
      </c>
      <c r="D742">
        <v>914638480067</v>
      </c>
      <c r="E742" t="s">
        <v>369</v>
      </c>
      <c r="F742" t="s">
        <v>10</v>
      </c>
      <c r="G742">
        <v>739</v>
      </c>
      <c r="H742" t="s">
        <v>366</v>
      </c>
      <c r="I742">
        <v>24</v>
      </c>
      <c r="J742">
        <v>5</v>
      </c>
      <c r="K742" t="s">
        <v>1570</v>
      </c>
      <c r="L742" s="2">
        <v>44956</v>
      </c>
      <c r="M742" s="6">
        <v>0.40543981481481484</v>
      </c>
      <c r="N742" t="s">
        <v>1382</v>
      </c>
      <c r="O742" s="2">
        <v>44960</v>
      </c>
      <c r="P742" s="6">
        <v>0.43996527777777777</v>
      </c>
      <c r="Q742" t="s">
        <v>451</v>
      </c>
      <c r="R742" t="s">
        <v>405</v>
      </c>
      <c r="S742" t="s">
        <v>1002</v>
      </c>
      <c r="T742" t="s">
        <v>727</v>
      </c>
      <c r="U742">
        <v>9</v>
      </c>
      <c r="V742">
        <v>10</v>
      </c>
      <c r="W742">
        <v>4</v>
      </c>
      <c r="X742">
        <v>24</v>
      </c>
      <c r="Y742" t="s">
        <v>657</v>
      </c>
      <c r="Z742" t="s">
        <v>644</v>
      </c>
      <c r="AA742">
        <v>535</v>
      </c>
      <c r="AB742">
        <v>2675</v>
      </c>
      <c r="AC742" t="s">
        <v>405</v>
      </c>
    </row>
    <row r="743" spans="1:29" x14ac:dyDescent="0.35">
      <c r="A743" t="s">
        <v>20</v>
      </c>
      <c r="B743" t="s">
        <v>21</v>
      </c>
      <c r="C743" t="s">
        <v>22</v>
      </c>
      <c r="D743">
        <v>7232349928</v>
      </c>
      <c r="E743" t="s">
        <v>23</v>
      </c>
      <c r="F743" t="s">
        <v>19</v>
      </c>
      <c r="G743">
        <v>740</v>
      </c>
      <c r="H743" t="s">
        <v>20</v>
      </c>
      <c r="I743">
        <v>56</v>
      </c>
      <c r="J743">
        <v>4</v>
      </c>
      <c r="K743" t="s">
        <v>1250</v>
      </c>
      <c r="L743" s="2">
        <v>45237</v>
      </c>
      <c r="M743" s="6">
        <v>0.67497685185185186</v>
      </c>
      <c r="N743" t="s">
        <v>1257</v>
      </c>
      <c r="O743" s="2">
        <v>45242</v>
      </c>
      <c r="P743" s="6">
        <v>0.42211805555555554</v>
      </c>
      <c r="Q743" t="s">
        <v>606</v>
      </c>
      <c r="R743" t="s">
        <v>401</v>
      </c>
      <c r="S743" t="s">
        <v>948</v>
      </c>
      <c r="T743" t="s">
        <v>731</v>
      </c>
      <c r="U743">
        <v>16</v>
      </c>
      <c r="V743">
        <v>10</v>
      </c>
      <c r="W743">
        <v>5</v>
      </c>
      <c r="X743">
        <v>56</v>
      </c>
      <c r="Y743" t="s">
        <v>654</v>
      </c>
      <c r="Z743" t="s">
        <v>409</v>
      </c>
      <c r="AA743">
        <v>1272</v>
      </c>
      <c r="AB743">
        <v>5088</v>
      </c>
      <c r="AC743" t="s">
        <v>401</v>
      </c>
    </row>
    <row r="744" spans="1:29" x14ac:dyDescent="0.35">
      <c r="A744" t="s">
        <v>282</v>
      </c>
      <c r="B744" t="s">
        <v>283</v>
      </c>
      <c r="C744" t="s">
        <v>284</v>
      </c>
      <c r="D744">
        <v>7573085232</v>
      </c>
      <c r="E744" t="s">
        <v>285</v>
      </c>
      <c r="F744" t="s">
        <v>19</v>
      </c>
      <c r="G744">
        <v>741</v>
      </c>
      <c r="H744" t="s">
        <v>282</v>
      </c>
      <c r="I744">
        <v>53</v>
      </c>
      <c r="J744">
        <v>5</v>
      </c>
      <c r="K744" t="s">
        <v>1354</v>
      </c>
      <c r="L744" s="2">
        <v>45161</v>
      </c>
      <c r="M744" s="6">
        <v>0.53274305555555557</v>
      </c>
      <c r="N744" t="s">
        <v>1342</v>
      </c>
      <c r="O744" s="2">
        <v>45170</v>
      </c>
      <c r="P744" s="6">
        <v>0.90091435185185187</v>
      </c>
      <c r="Q744" t="s">
        <v>529</v>
      </c>
      <c r="R744" t="s">
        <v>409</v>
      </c>
      <c r="S744" t="s">
        <v>887</v>
      </c>
      <c r="T744" t="s">
        <v>715</v>
      </c>
      <c r="U744">
        <v>12</v>
      </c>
      <c r="V744">
        <v>21</v>
      </c>
      <c r="W744">
        <v>9</v>
      </c>
      <c r="X744">
        <v>53</v>
      </c>
      <c r="Y744" t="s">
        <v>686</v>
      </c>
      <c r="Z744" t="s">
        <v>635</v>
      </c>
      <c r="AA744">
        <v>1672</v>
      </c>
      <c r="AB744">
        <v>8360</v>
      </c>
      <c r="AC744" t="s">
        <v>409</v>
      </c>
    </row>
    <row r="745" spans="1:29" x14ac:dyDescent="0.35">
      <c r="A745" t="s">
        <v>347</v>
      </c>
      <c r="B745" t="s">
        <v>348</v>
      </c>
      <c r="C745" t="s">
        <v>349</v>
      </c>
      <c r="D745">
        <v>917264144428</v>
      </c>
      <c r="E745" t="s">
        <v>350</v>
      </c>
      <c r="F745" t="s">
        <v>10</v>
      </c>
      <c r="G745">
        <v>742</v>
      </c>
      <c r="H745" t="s">
        <v>347</v>
      </c>
      <c r="I745">
        <v>53</v>
      </c>
      <c r="J745">
        <v>5</v>
      </c>
      <c r="K745" t="s">
        <v>1425</v>
      </c>
      <c r="L745" s="2">
        <v>45162</v>
      </c>
      <c r="M745" s="6">
        <v>0.82646990740740744</v>
      </c>
      <c r="N745" t="s">
        <v>1284</v>
      </c>
      <c r="O745" s="2">
        <v>45164</v>
      </c>
      <c r="P745" s="6">
        <v>0.6653472222222222</v>
      </c>
      <c r="Q745" t="s">
        <v>8</v>
      </c>
      <c r="R745" t="s">
        <v>409</v>
      </c>
      <c r="S745" t="s">
        <v>887</v>
      </c>
      <c r="T745" t="s">
        <v>740</v>
      </c>
      <c r="U745">
        <v>19</v>
      </c>
      <c r="V745">
        <v>15</v>
      </c>
      <c r="W745">
        <v>2</v>
      </c>
      <c r="X745">
        <v>53</v>
      </c>
      <c r="Y745" t="s">
        <v>686</v>
      </c>
      <c r="Z745" t="s">
        <v>635</v>
      </c>
      <c r="AA745">
        <v>1672</v>
      </c>
      <c r="AB745">
        <v>8360</v>
      </c>
      <c r="AC745" t="s">
        <v>409</v>
      </c>
    </row>
    <row r="746" spans="1:29" x14ac:dyDescent="0.35">
      <c r="A746" t="s">
        <v>182</v>
      </c>
      <c r="B746" t="s">
        <v>183</v>
      </c>
      <c r="C746" t="s">
        <v>184</v>
      </c>
      <c r="D746">
        <v>6789522856</v>
      </c>
      <c r="E746" t="s">
        <v>185</v>
      </c>
      <c r="F746" t="s">
        <v>10</v>
      </c>
      <c r="G746">
        <v>743</v>
      </c>
      <c r="H746" t="s">
        <v>182</v>
      </c>
      <c r="I746">
        <v>4</v>
      </c>
      <c r="J746">
        <v>2</v>
      </c>
      <c r="K746" t="s">
        <v>1252</v>
      </c>
      <c r="L746" s="2">
        <v>45239</v>
      </c>
      <c r="M746" s="6">
        <v>0.56119212962962961</v>
      </c>
      <c r="N746" t="s">
        <v>1251</v>
      </c>
      <c r="O746" s="2">
        <v>45243</v>
      </c>
      <c r="P746" s="6">
        <v>5.3055555555555557E-2</v>
      </c>
      <c r="Q746" t="s">
        <v>280</v>
      </c>
      <c r="R746" t="s">
        <v>403</v>
      </c>
      <c r="S746" t="s">
        <v>948</v>
      </c>
      <c r="T746" t="s">
        <v>740</v>
      </c>
      <c r="U746">
        <v>13</v>
      </c>
      <c r="V746">
        <v>1</v>
      </c>
      <c r="W746">
        <v>4</v>
      </c>
      <c r="X746">
        <v>4</v>
      </c>
      <c r="Y746" t="s">
        <v>634</v>
      </c>
      <c r="Z746" t="s">
        <v>635</v>
      </c>
      <c r="AA746">
        <v>1199</v>
      </c>
      <c r="AB746">
        <v>2398</v>
      </c>
      <c r="AC746" t="s">
        <v>403</v>
      </c>
    </row>
    <row r="747" spans="1:29" x14ac:dyDescent="0.35">
      <c r="A747" t="s">
        <v>95</v>
      </c>
      <c r="B747" t="s">
        <v>96</v>
      </c>
      <c r="C747" t="s">
        <v>97</v>
      </c>
      <c r="D747">
        <v>7196287267</v>
      </c>
      <c r="E747" t="s">
        <v>98</v>
      </c>
      <c r="F747" t="s">
        <v>19</v>
      </c>
      <c r="G747">
        <v>744</v>
      </c>
      <c r="H747" t="s">
        <v>95</v>
      </c>
      <c r="I747">
        <v>45</v>
      </c>
      <c r="J747">
        <v>4</v>
      </c>
      <c r="K747" t="s">
        <v>1388</v>
      </c>
      <c r="L747" s="2">
        <v>45212</v>
      </c>
      <c r="M747" s="6">
        <v>0.7453819444444445</v>
      </c>
      <c r="N747" t="s">
        <v>1567</v>
      </c>
      <c r="O747" s="2">
        <v>45213</v>
      </c>
      <c r="P747" s="6">
        <v>0.33478009259259262</v>
      </c>
      <c r="Q747" t="s">
        <v>525</v>
      </c>
      <c r="R747" t="s">
        <v>405</v>
      </c>
      <c r="S747" t="s">
        <v>1006</v>
      </c>
      <c r="T747" t="s">
        <v>717</v>
      </c>
      <c r="U747">
        <v>17</v>
      </c>
      <c r="V747">
        <v>8</v>
      </c>
      <c r="W747">
        <v>1</v>
      </c>
      <c r="X747">
        <v>45</v>
      </c>
      <c r="Y747" t="s">
        <v>678</v>
      </c>
      <c r="Z747" t="s">
        <v>409</v>
      </c>
      <c r="AA747">
        <v>722</v>
      </c>
      <c r="AB747">
        <v>2888</v>
      </c>
      <c r="AC747" t="s">
        <v>405</v>
      </c>
    </row>
    <row r="748" spans="1:29" x14ac:dyDescent="0.35">
      <c r="A748" t="s">
        <v>209</v>
      </c>
      <c r="B748" t="s">
        <v>210</v>
      </c>
      <c r="C748" t="s">
        <v>211</v>
      </c>
      <c r="D748">
        <v>5846932069</v>
      </c>
      <c r="E748" t="s">
        <v>212</v>
      </c>
      <c r="F748" t="s">
        <v>19</v>
      </c>
      <c r="G748">
        <v>745</v>
      </c>
      <c r="H748" t="s">
        <v>209</v>
      </c>
      <c r="I748">
        <v>44</v>
      </c>
      <c r="J748">
        <v>1</v>
      </c>
      <c r="K748" t="s">
        <v>1250</v>
      </c>
      <c r="L748" s="2">
        <v>45237</v>
      </c>
      <c r="M748" s="6">
        <v>0.38363425925925926</v>
      </c>
      <c r="N748" t="s">
        <v>1252</v>
      </c>
      <c r="O748" s="2">
        <v>45239</v>
      </c>
      <c r="P748" s="6">
        <v>2.087962962962963E-2</v>
      </c>
      <c r="Q748" t="s">
        <v>65</v>
      </c>
      <c r="R748" t="s">
        <v>403</v>
      </c>
      <c r="S748" t="s">
        <v>948</v>
      </c>
      <c r="T748" t="s">
        <v>731</v>
      </c>
      <c r="U748">
        <v>9</v>
      </c>
      <c r="V748">
        <v>0</v>
      </c>
      <c r="W748">
        <v>2</v>
      </c>
      <c r="X748">
        <v>44</v>
      </c>
      <c r="Y748" t="s">
        <v>677</v>
      </c>
      <c r="Z748" t="s">
        <v>631</v>
      </c>
      <c r="AA748">
        <v>794</v>
      </c>
      <c r="AB748">
        <v>794</v>
      </c>
      <c r="AC748" t="s">
        <v>403</v>
      </c>
    </row>
    <row r="749" spans="1:29" x14ac:dyDescent="0.35">
      <c r="A749" t="s">
        <v>205</v>
      </c>
      <c r="B749" t="s">
        <v>206</v>
      </c>
      <c r="C749" t="s">
        <v>207</v>
      </c>
      <c r="D749">
        <v>911200621501</v>
      </c>
      <c r="E749" t="s">
        <v>208</v>
      </c>
      <c r="F749" t="s">
        <v>10</v>
      </c>
      <c r="G749">
        <v>746</v>
      </c>
      <c r="H749" t="s">
        <v>205</v>
      </c>
      <c r="I749">
        <v>35</v>
      </c>
      <c r="J749">
        <v>2</v>
      </c>
      <c r="K749" t="s">
        <v>1300</v>
      </c>
      <c r="L749" s="2">
        <v>44987</v>
      </c>
      <c r="M749" s="6">
        <v>0.22464120370370369</v>
      </c>
      <c r="N749" t="s">
        <v>1267</v>
      </c>
      <c r="O749" s="2">
        <v>44991</v>
      </c>
      <c r="P749" s="6">
        <v>0.2671412037037037</v>
      </c>
      <c r="Q749" t="s">
        <v>288</v>
      </c>
      <c r="R749" t="s">
        <v>414</v>
      </c>
      <c r="S749" t="s">
        <v>839</v>
      </c>
      <c r="T749" t="s">
        <v>740</v>
      </c>
      <c r="U749">
        <v>5</v>
      </c>
      <c r="V749">
        <v>6</v>
      </c>
      <c r="W749">
        <v>4</v>
      </c>
      <c r="X749">
        <v>35</v>
      </c>
      <c r="Y749" t="s">
        <v>668</v>
      </c>
      <c r="Z749" t="s">
        <v>633</v>
      </c>
      <c r="AA749">
        <v>1865</v>
      </c>
      <c r="AB749">
        <v>3730</v>
      </c>
      <c r="AC749" t="s">
        <v>414</v>
      </c>
    </row>
    <row r="750" spans="1:29" x14ac:dyDescent="0.35">
      <c r="A750" t="s">
        <v>40</v>
      </c>
      <c r="B750" t="s">
        <v>41</v>
      </c>
      <c r="C750" t="s">
        <v>42</v>
      </c>
      <c r="D750">
        <v>1336765676</v>
      </c>
      <c r="E750" t="s">
        <v>43</v>
      </c>
      <c r="F750" t="s">
        <v>10</v>
      </c>
      <c r="G750">
        <v>747</v>
      </c>
      <c r="H750" t="s">
        <v>40</v>
      </c>
      <c r="I750">
        <v>6</v>
      </c>
      <c r="J750">
        <v>4</v>
      </c>
      <c r="K750" t="s">
        <v>1267</v>
      </c>
      <c r="L750" s="2">
        <v>44991</v>
      </c>
      <c r="M750" s="6">
        <v>0.15513888888888888</v>
      </c>
      <c r="N750" t="s">
        <v>1318</v>
      </c>
      <c r="O750" s="2">
        <v>44996</v>
      </c>
      <c r="P750" s="6">
        <v>0.69346064814814812</v>
      </c>
      <c r="Q750" t="s">
        <v>211</v>
      </c>
      <c r="R750" t="s">
        <v>414</v>
      </c>
      <c r="S750" t="s">
        <v>839</v>
      </c>
      <c r="T750" t="s">
        <v>727</v>
      </c>
      <c r="U750">
        <v>3</v>
      </c>
      <c r="V750">
        <v>16</v>
      </c>
      <c r="W750">
        <v>5</v>
      </c>
      <c r="X750">
        <v>6</v>
      </c>
      <c r="Y750" t="s">
        <v>637</v>
      </c>
      <c r="Z750" t="s">
        <v>638</v>
      </c>
      <c r="AA750">
        <v>1112</v>
      </c>
      <c r="AB750">
        <v>4448</v>
      </c>
      <c r="AC750" t="s">
        <v>414</v>
      </c>
    </row>
    <row r="751" spans="1:29" x14ac:dyDescent="0.35">
      <c r="A751" t="s">
        <v>309</v>
      </c>
      <c r="B751" t="s">
        <v>310</v>
      </c>
      <c r="C751" t="s">
        <v>311</v>
      </c>
      <c r="D751">
        <v>7606054646</v>
      </c>
      <c r="E751" t="s">
        <v>312</v>
      </c>
      <c r="F751" t="s">
        <v>10</v>
      </c>
      <c r="G751">
        <v>748</v>
      </c>
      <c r="H751" t="s">
        <v>309</v>
      </c>
      <c r="I751">
        <v>26</v>
      </c>
      <c r="J751">
        <v>1</v>
      </c>
      <c r="K751" t="s">
        <v>1267</v>
      </c>
      <c r="L751" s="2">
        <v>44991</v>
      </c>
      <c r="M751" s="6">
        <v>0.46796296296296297</v>
      </c>
      <c r="N751" t="s">
        <v>1340</v>
      </c>
      <c r="O751" s="2">
        <v>44992</v>
      </c>
      <c r="P751" s="6">
        <v>0.85185185185185186</v>
      </c>
      <c r="Q751" t="s">
        <v>69</v>
      </c>
      <c r="R751" t="s">
        <v>414</v>
      </c>
      <c r="S751" t="s">
        <v>839</v>
      </c>
      <c r="T751" t="s">
        <v>727</v>
      </c>
      <c r="U751">
        <v>11</v>
      </c>
      <c r="V751">
        <v>20</v>
      </c>
      <c r="W751">
        <v>1</v>
      </c>
      <c r="X751">
        <v>26</v>
      </c>
      <c r="Y751" t="s">
        <v>659</v>
      </c>
      <c r="Z751" t="s">
        <v>633</v>
      </c>
      <c r="AA751">
        <v>289</v>
      </c>
      <c r="AB751">
        <v>289</v>
      </c>
      <c r="AC751" t="s">
        <v>414</v>
      </c>
    </row>
    <row r="752" spans="1:29" x14ac:dyDescent="0.35">
      <c r="A752" t="s">
        <v>386</v>
      </c>
      <c r="B752" t="s">
        <v>387</v>
      </c>
      <c r="C752" t="s">
        <v>211</v>
      </c>
      <c r="D752">
        <v>913621448305</v>
      </c>
      <c r="E752" t="s">
        <v>388</v>
      </c>
      <c r="F752" t="s">
        <v>10</v>
      </c>
      <c r="G752">
        <v>749</v>
      </c>
      <c r="H752" t="s">
        <v>386</v>
      </c>
      <c r="I752">
        <v>12</v>
      </c>
      <c r="J752">
        <v>2</v>
      </c>
      <c r="K752" t="s">
        <v>1346</v>
      </c>
      <c r="L752" s="2">
        <v>45096</v>
      </c>
      <c r="M752" s="6">
        <v>0.5508912037037037</v>
      </c>
      <c r="N752" t="s">
        <v>1482</v>
      </c>
      <c r="O752" s="2">
        <v>45101</v>
      </c>
      <c r="P752" s="6">
        <v>0.15084490740740741</v>
      </c>
      <c r="Q752" t="s">
        <v>410</v>
      </c>
      <c r="R752" t="s">
        <v>401</v>
      </c>
      <c r="S752" t="s">
        <v>1000</v>
      </c>
      <c r="T752" t="s">
        <v>727</v>
      </c>
      <c r="U752">
        <v>13</v>
      </c>
      <c r="V752">
        <v>3</v>
      </c>
      <c r="W752">
        <v>5</v>
      </c>
      <c r="X752">
        <v>12</v>
      </c>
      <c r="Y752" t="s">
        <v>645</v>
      </c>
      <c r="Z752" t="s">
        <v>631</v>
      </c>
      <c r="AA752">
        <v>672</v>
      </c>
      <c r="AB752">
        <v>1344</v>
      </c>
      <c r="AC752" t="s">
        <v>401</v>
      </c>
    </row>
    <row r="753" spans="1:29" x14ac:dyDescent="0.35">
      <c r="A753" t="s">
        <v>91</v>
      </c>
      <c r="B753" t="s">
        <v>92</v>
      </c>
      <c r="C753" t="s">
        <v>93</v>
      </c>
      <c r="D753">
        <v>913111711777</v>
      </c>
      <c r="E753" t="s">
        <v>94</v>
      </c>
      <c r="F753" t="s">
        <v>19</v>
      </c>
      <c r="G753">
        <v>750</v>
      </c>
      <c r="H753" t="s">
        <v>91</v>
      </c>
      <c r="I753">
        <v>19</v>
      </c>
      <c r="J753">
        <v>3</v>
      </c>
      <c r="K753" t="s">
        <v>1262</v>
      </c>
      <c r="L753" s="2">
        <v>44965</v>
      </c>
      <c r="M753" s="6">
        <v>0.39075231481481482</v>
      </c>
      <c r="N753" t="s">
        <v>1324</v>
      </c>
      <c r="O753" s="2">
        <v>44971</v>
      </c>
      <c r="P753" s="6">
        <v>0.93381944444444442</v>
      </c>
      <c r="Q753" t="s">
        <v>565</v>
      </c>
      <c r="R753" t="s">
        <v>407</v>
      </c>
      <c r="S753" t="s">
        <v>712</v>
      </c>
      <c r="T753" t="s">
        <v>715</v>
      </c>
      <c r="U753">
        <v>9</v>
      </c>
      <c r="V753">
        <v>22</v>
      </c>
      <c r="W753">
        <v>6</v>
      </c>
      <c r="X753">
        <v>19</v>
      </c>
      <c r="Y753" t="s">
        <v>652</v>
      </c>
      <c r="Z753" t="s">
        <v>644</v>
      </c>
      <c r="AA753">
        <v>1234</v>
      </c>
      <c r="AB753">
        <v>3702</v>
      </c>
      <c r="AC753" t="s">
        <v>407</v>
      </c>
    </row>
    <row r="754" spans="1:29" x14ac:dyDescent="0.35">
      <c r="A754" t="s">
        <v>329</v>
      </c>
      <c r="B754" t="s">
        <v>330</v>
      </c>
      <c r="C754" t="s">
        <v>331</v>
      </c>
      <c r="D754">
        <v>912205603376</v>
      </c>
      <c r="E754" t="s">
        <v>332</v>
      </c>
      <c r="F754" t="s">
        <v>19</v>
      </c>
      <c r="G754">
        <v>751</v>
      </c>
      <c r="H754" t="s">
        <v>329</v>
      </c>
      <c r="I754">
        <v>23</v>
      </c>
      <c r="J754">
        <v>5</v>
      </c>
      <c r="K754" t="s">
        <v>1437</v>
      </c>
      <c r="L754" s="2">
        <v>45026</v>
      </c>
      <c r="M754" s="6">
        <v>0.30039351851851853</v>
      </c>
      <c r="N754" t="s">
        <v>1276</v>
      </c>
      <c r="O754" s="2">
        <v>45031</v>
      </c>
      <c r="P754" s="6">
        <v>7.8171296296296294E-2</v>
      </c>
      <c r="Q754" t="s">
        <v>416</v>
      </c>
      <c r="R754" t="s">
        <v>401</v>
      </c>
      <c r="S754" t="s">
        <v>997</v>
      </c>
      <c r="T754" t="s">
        <v>727</v>
      </c>
      <c r="U754">
        <v>7</v>
      </c>
      <c r="V754">
        <v>1</v>
      </c>
      <c r="W754">
        <v>5</v>
      </c>
      <c r="X754">
        <v>23</v>
      </c>
      <c r="Y754" t="s">
        <v>656</v>
      </c>
      <c r="Z754" t="s">
        <v>635</v>
      </c>
      <c r="AA754">
        <v>1098</v>
      </c>
      <c r="AB754">
        <v>5490</v>
      </c>
      <c r="AC754" t="s">
        <v>401</v>
      </c>
    </row>
    <row r="755" spans="1:29" x14ac:dyDescent="0.35">
      <c r="A755" t="s">
        <v>139</v>
      </c>
      <c r="B755" t="s">
        <v>140</v>
      </c>
      <c r="C755" t="s">
        <v>141</v>
      </c>
      <c r="D755">
        <v>6652710577</v>
      </c>
      <c r="E755" t="s">
        <v>142</v>
      </c>
      <c r="F755" t="s">
        <v>19</v>
      </c>
      <c r="G755">
        <v>752</v>
      </c>
      <c r="H755" t="s">
        <v>139</v>
      </c>
      <c r="I755">
        <v>3</v>
      </c>
      <c r="J755">
        <v>5</v>
      </c>
      <c r="K755" t="s">
        <v>1355</v>
      </c>
      <c r="L755" s="2">
        <v>44967</v>
      </c>
      <c r="M755" s="6">
        <v>0.48473379629629632</v>
      </c>
      <c r="N755" t="s">
        <v>1330</v>
      </c>
      <c r="O755" s="2">
        <v>44969</v>
      </c>
      <c r="P755" s="6">
        <v>0.44164351851851852</v>
      </c>
      <c r="Q755" t="s">
        <v>453</v>
      </c>
      <c r="R755" t="s">
        <v>407</v>
      </c>
      <c r="S755" t="s">
        <v>712</v>
      </c>
      <c r="T755" t="s">
        <v>717</v>
      </c>
      <c r="U755">
        <v>11</v>
      </c>
      <c r="V755">
        <v>10</v>
      </c>
      <c r="W755">
        <v>2</v>
      </c>
      <c r="X755">
        <v>3</v>
      </c>
      <c r="Y755" t="s">
        <v>632</v>
      </c>
      <c r="Z755" t="s">
        <v>633</v>
      </c>
      <c r="AA755">
        <v>1534</v>
      </c>
      <c r="AB755">
        <v>7670</v>
      </c>
      <c r="AC755" t="s">
        <v>407</v>
      </c>
    </row>
    <row r="756" spans="1:29" x14ac:dyDescent="0.35">
      <c r="A756" t="s">
        <v>182</v>
      </c>
      <c r="B756" t="s">
        <v>183</v>
      </c>
      <c r="C756" t="s">
        <v>184</v>
      </c>
      <c r="D756">
        <v>6789522856</v>
      </c>
      <c r="E756" t="s">
        <v>185</v>
      </c>
      <c r="F756" t="s">
        <v>10</v>
      </c>
      <c r="G756">
        <v>753</v>
      </c>
      <c r="H756" t="s">
        <v>182</v>
      </c>
      <c r="I756">
        <v>60</v>
      </c>
      <c r="J756">
        <v>1</v>
      </c>
      <c r="K756" t="s">
        <v>1374</v>
      </c>
      <c r="L756" s="2">
        <v>45236</v>
      </c>
      <c r="M756" s="6">
        <v>0.28863425925925928</v>
      </c>
      <c r="N756" t="s">
        <v>1257</v>
      </c>
      <c r="O756" s="2">
        <v>45242</v>
      </c>
      <c r="P756" s="6">
        <v>0.20070601851851852</v>
      </c>
      <c r="Q756" t="s">
        <v>547</v>
      </c>
      <c r="R756" t="s">
        <v>403</v>
      </c>
      <c r="S756" t="s">
        <v>948</v>
      </c>
      <c r="T756" t="s">
        <v>727</v>
      </c>
      <c r="U756">
        <v>6</v>
      </c>
      <c r="V756">
        <v>4</v>
      </c>
      <c r="W756">
        <v>6</v>
      </c>
      <c r="X756">
        <v>60</v>
      </c>
      <c r="Y756" t="s">
        <v>692</v>
      </c>
      <c r="Z756" t="s">
        <v>635</v>
      </c>
      <c r="AA756">
        <v>827</v>
      </c>
      <c r="AB756">
        <v>827</v>
      </c>
      <c r="AC756" t="s">
        <v>403</v>
      </c>
    </row>
    <row r="757" spans="1:29" x14ac:dyDescent="0.35">
      <c r="A757" t="s">
        <v>325</v>
      </c>
      <c r="B757" t="s">
        <v>326</v>
      </c>
      <c r="C757" t="s">
        <v>327</v>
      </c>
      <c r="D757">
        <v>912690208110</v>
      </c>
      <c r="E757" t="s">
        <v>328</v>
      </c>
      <c r="F757" t="s">
        <v>19</v>
      </c>
      <c r="G757">
        <v>754</v>
      </c>
      <c r="H757" t="s">
        <v>325</v>
      </c>
      <c r="I757">
        <v>51</v>
      </c>
      <c r="J757">
        <v>2</v>
      </c>
      <c r="K757" t="s">
        <v>1275</v>
      </c>
      <c r="L757" s="2">
        <v>45231</v>
      </c>
      <c r="M757" s="6">
        <v>0.86149305555555555</v>
      </c>
      <c r="N757" t="s">
        <v>1255</v>
      </c>
      <c r="O757" s="2">
        <v>45238</v>
      </c>
      <c r="P757" s="6">
        <v>0.92584490740740744</v>
      </c>
      <c r="Q757" t="s">
        <v>585</v>
      </c>
      <c r="R757" t="s">
        <v>424</v>
      </c>
      <c r="S757" t="s">
        <v>948</v>
      </c>
      <c r="T757" t="s">
        <v>715</v>
      </c>
      <c r="U757">
        <v>20</v>
      </c>
      <c r="V757">
        <v>22</v>
      </c>
      <c r="W757">
        <v>7</v>
      </c>
      <c r="X757">
        <v>51</v>
      </c>
      <c r="Y757" t="s">
        <v>684</v>
      </c>
      <c r="Z757" t="s">
        <v>629</v>
      </c>
      <c r="AA757">
        <v>1084</v>
      </c>
      <c r="AB757">
        <v>2168</v>
      </c>
      <c r="AC757" t="s">
        <v>424</v>
      </c>
    </row>
    <row r="758" spans="1:29" x14ac:dyDescent="0.35">
      <c r="A758" t="s">
        <v>151</v>
      </c>
      <c r="B758" t="s">
        <v>152</v>
      </c>
      <c r="C758" t="s">
        <v>153</v>
      </c>
      <c r="D758">
        <v>1972392634</v>
      </c>
      <c r="E758" t="s">
        <v>154</v>
      </c>
      <c r="F758" t="s">
        <v>19</v>
      </c>
      <c r="G758">
        <v>755</v>
      </c>
      <c r="H758" t="s">
        <v>151</v>
      </c>
      <c r="I758">
        <v>6</v>
      </c>
      <c r="J758">
        <v>5</v>
      </c>
      <c r="K758" t="s">
        <v>1332</v>
      </c>
      <c r="L758" s="2">
        <v>44984</v>
      </c>
      <c r="M758" s="6">
        <v>0.68988425925925922</v>
      </c>
      <c r="N758" t="s">
        <v>1267</v>
      </c>
      <c r="O758" s="2">
        <v>44991</v>
      </c>
      <c r="P758" s="6">
        <v>9.5046296296296295E-2</v>
      </c>
      <c r="Q758" t="s">
        <v>460</v>
      </c>
      <c r="R758" t="s">
        <v>414</v>
      </c>
      <c r="S758" t="s">
        <v>712</v>
      </c>
      <c r="T758" t="s">
        <v>727</v>
      </c>
      <c r="U758">
        <v>16</v>
      </c>
      <c r="V758">
        <v>2</v>
      </c>
      <c r="W758">
        <v>7</v>
      </c>
      <c r="X758">
        <v>6</v>
      </c>
      <c r="Y758" t="s">
        <v>637</v>
      </c>
      <c r="Z758" t="s">
        <v>638</v>
      </c>
      <c r="AA758">
        <v>1112</v>
      </c>
      <c r="AB758">
        <v>5560</v>
      </c>
      <c r="AC758" t="s">
        <v>414</v>
      </c>
    </row>
    <row r="759" spans="1:29" x14ac:dyDescent="0.35">
      <c r="A759" t="s">
        <v>139</v>
      </c>
      <c r="B759" t="s">
        <v>140</v>
      </c>
      <c r="C759" t="s">
        <v>141</v>
      </c>
      <c r="D759">
        <v>6652710577</v>
      </c>
      <c r="E759" t="s">
        <v>142</v>
      </c>
      <c r="F759" t="s">
        <v>19</v>
      </c>
      <c r="G759">
        <v>756</v>
      </c>
      <c r="H759" t="s">
        <v>139</v>
      </c>
      <c r="I759">
        <v>51</v>
      </c>
      <c r="J759">
        <v>4</v>
      </c>
      <c r="K759" t="s">
        <v>1580</v>
      </c>
      <c r="L759" s="2">
        <v>45136</v>
      </c>
      <c r="M759" s="6">
        <v>0.7676736111111111</v>
      </c>
      <c r="N759" t="s">
        <v>1336</v>
      </c>
      <c r="O759" s="2">
        <v>45141</v>
      </c>
      <c r="P759" s="6">
        <v>0.41391203703703705</v>
      </c>
      <c r="Q759" t="s">
        <v>578</v>
      </c>
      <c r="R759" t="s">
        <v>424</v>
      </c>
      <c r="S759" t="s">
        <v>998</v>
      </c>
      <c r="T759" t="s">
        <v>713</v>
      </c>
      <c r="U759">
        <v>18</v>
      </c>
      <c r="V759">
        <v>9</v>
      </c>
      <c r="W759">
        <v>5</v>
      </c>
      <c r="X759">
        <v>51</v>
      </c>
      <c r="Y759" t="s">
        <v>684</v>
      </c>
      <c r="Z759" t="s">
        <v>629</v>
      </c>
      <c r="AA759">
        <v>1084</v>
      </c>
      <c r="AB759">
        <v>4336</v>
      </c>
      <c r="AC759" t="s">
        <v>424</v>
      </c>
    </row>
    <row r="760" spans="1:29" x14ac:dyDescent="0.35">
      <c r="A760" t="s">
        <v>6</v>
      </c>
      <c r="B760" t="s">
        <v>7</v>
      </c>
      <c r="C760" t="s">
        <v>8</v>
      </c>
      <c r="D760">
        <v>917193971454</v>
      </c>
      <c r="E760" t="s">
        <v>9</v>
      </c>
      <c r="F760" t="s">
        <v>10</v>
      </c>
      <c r="G760">
        <v>757</v>
      </c>
      <c r="H760" t="s">
        <v>6</v>
      </c>
      <c r="I760">
        <v>2</v>
      </c>
      <c r="J760">
        <v>3</v>
      </c>
      <c r="K760" t="s">
        <v>1330</v>
      </c>
      <c r="L760" s="2">
        <v>44969</v>
      </c>
      <c r="M760" s="6">
        <v>0.4332523148148148</v>
      </c>
      <c r="N760" t="s">
        <v>1310</v>
      </c>
      <c r="O760" s="2">
        <v>44977</v>
      </c>
      <c r="P760" s="6">
        <v>0.19476851851851851</v>
      </c>
      <c r="Q760" t="s">
        <v>454</v>
      </c>
      <c r="R760" t="s">
        <v>407</v>
      </c>
      <c r="S760" t="s">
        <v>712</v>
      </c>
      <c r="T760" t="s">
        <v>720</v>
      </c>
      <c r="U760">
        <v>10</v>
      </c>
      <c r="V760">
        <v>4</v>
      </c>
      <c r="W760">
        <v>8</v>
      </c>
      <c r="X760">
        <v>2</v>
      </c>
      <c r="Y760" t="s">
        <v>630</v>
      </c>
      <c r="Z760" t="s">
        <v>631</v>
      </c>
      <c r="AA760">
        <v>441</v>
      </c>
      <c r="AB760">
        <v>1323</v>
      </c>
      <c r="AC760" t="s">
        <v>407</v>
      </c>
    </row>
    <row r="761" spans="1:29" x14ac:dyDescent="0.35">
      <c r="A761" t="s">
        <v>175</v>
      </c>
      <c r="B761" t="s">
        <v>176</v>
      </c>
      <c r="C761" t="s">
        <v>145</v>
      </c>
      <c r="D761">
        <v>2544865070</v>
      </c>
      <c r="E761" t="s">
        <v>177</v>
      </c>
      <c r="F761" t="s">
        <v>10</v>
      </c>
      <c r="G761">
        <v>758</v>
      </c>
      <c r="H761" t="s">
        <v>175</v>
      </c>
      <c r="I761">
        <v>40</v>
      </c>
      <c r="J761">
        <v>5</v>
      </c>
      <c r="K761" t="s">
        <v>1465</v>
      </c>
      <c r="L761" s="2">
        <v>45215</v>
      </c>
      <c r="M761" s="6">
        <v>0.38363425925925926</v>
      </c>
      <c r="N761" t="s">
        <v>1423</v>
      </c>
      <c r="O761" s="2">
        <v>45219</v>
      </c>
      <c r="P761" s="6">
        <v>0.15761574074074075</v>
      </c>
      <c r="Q761" t="s">
        <v>173</v>
      </c>
      <c r="R761" t="s">
        <v>401</v>
      </c>
      <c r="S761" t="s">
        <v>1006</v>
      </c>
      <c r="T761" t="s">
        <v>727</v>
      </c>
      <c r="U761">
        <v>9</v>
      </c>
      <c r="V761">
        <v>3</v>
      </c>
      <c r="W761">
        <v>4</v>
      </c>
      <c r="X761">
        <v>40</v>
      </c>
      <c r="Y761" t="s">
        <v>673</v>
      </c>
      <c r="Z761" t="s">
        <v>635</v>
      </c>
      <c r="AA761">
        <v>1923</v>
      </c>
      <c r="AB761">
        <v>9615</v>
      </c>
      <c r="AC761" t="s">
        <v>401</v>
      </c>
    </row>
    <row r="762" spans="1:29" x14ac:dyDescent="0.35">
      <c r="A762" t="s">
        <v>329</v>
      </c>
      <c r="B762" t="s">
        <v>330</v>
      </c>
      <c r="C762" t="s">
        <v>331</v>
      </c>
      <c r="D762">
        <v>912205603376</v>
      </c>
      <c r="E762" t="s">
        <v>332</v>
      </c>
      <c r="F762" t="s">
        <v>19</v>
      </c>
      <c r="G762">
        <v>759</v>
      </c>
      <c r="H762" t="s">
        <v>329</v>
      </c>
      <c r="I762">
        <v>48</v>
      </c>
      <c r="J762">
        <v>5</v>
      </c>
      <c r="K762" t="s">
        <v>1303</v>
      </c>
      <c r="L762" s="2">
        <v>45232</v>
      </c>
      <c r="M762" s="6">
        <v>0.25849537037037035</v>
      </c>
      <c r="N762" t="s">
        <v>1302</v>
      </c>
      <c r="O762" s="2">
        <v>45241</v>
      </c>
      <c r="P762" s="6">
        <v>0.25481481481481483</v>
      </c>
      <c r="Q762" t="s">
        <v>421</v>
      </c>
      <c r="R762" t="s">
        <v>403</v>
      </c>
      <c r="S762" t="s">
        <v>948</v>
      </c>
      <c r="T762" t="s">
        <v>740</v>
      </c>
      <c r="U762">
        <v>6</v>
      </c>
      <c r="V762">
        <v>6</v>
      </c>
      <c r="W762">
        <v>9</v>
      </c>
      <c r="X762">
        <v>48</v>
      </c>
      <c r="Y762" t="s">
        <v>681</v>
      </c>
      <c r="Z762" t="s">
        <v>633</v>
      </c>
      <c r="AA762">
        <v>433</v>
      </c>
      <c r="AB762">
        <v>2165</v>
      </c>
      <c r="AC762" t="s">
        <v>403</v>
      </c>
    </row>
    <row r="763" spans="1:29" x14ac:dyDescent="0.35">
      <c r="A763" t="s">
        <v>175</v>
      </c>
      <c r="B763" t="s">
        <v>176</v>
      </c>
      <c r="C763" t="s">
        <v>145</v>
      </c>
      <c r="D763">
        <v>2544865070</v>
      </c>
      <c r="E763" t="s">
        <v>177</v>
      </c>
      <c r="F763" t="s">
        <v>10</v>
      </c>
      <c r="G763">
        <v>760</v>
      </c>
      <c r="H763" t="s">
        <v>175</v>
      </c>
      <c r="I763">
        <v>18</v>
      </c>
      <c r="J763">
        <v>1</v>
      </c>
      <c r="K763" t="s">
        <v>1467</v>
      </c>
      <c r="L763" s="2">
        <v>45188</v>
      </c>
      <c r="M763" s="6">
        <v>0.10283564814814815</v>
      </c>
      <c r="N763" t="s">
        <v>1484</v>
      </c>
      <c r="O763" s="2">
        <v>45190</v>
      </c>
      <c r="P763" s="6">
        <v>0.56224537037037037</v>
      </c>
      <c r="Q763" t="s">
        <v>562</v>
      </c>
      <c r="R763" t="s">
        <v>405</v>
      </c>
      <c r="S763" t="s">
        <v>1005</v>
      </c>
      <c r="T763" t="s">
        <v>731</v>
      </c>
      <c r="U763">
        <v>2</v>
      </c>
      <c r="V763">
        <v>13</v>
      </c>
      <c r="W763">
        <v>2</v>
      </c>
      <c r="X763">
        <v>18</v>
      </c>
      <c r="Y763" t="s">
        <v>651</v>
      </c>
      <c r="Z763" t="s">
        <v>631</v>
      </c>
      <c r="AA763">
        <v>781</v>
      </c>
      <c r="AB763">
        <v>781</v>
      </c>
      <c r="AC763" t="s">
        <v>405</v>
      </c>
    </row>
    <row r="764" spans="1:29" x14ac:dyDescent="0.35">
      <c r="A764" t="s">
        <v>36</v>
      </c>
      <c r="B764" t="s">
        <v>37</v>
      </c>
      <c r="C764" t="s">
        <v>38</v>
      </c>
      <c r="D764">
        <v>7138085704</v>
      </c>
      <c r="E764" t="s">
        <v>39</v>
      </c>
      <c r="F764" t="s">
        <v>10</v>
      </c>
      <c r="G764">
        <v>761</v>
      </c>
      <c r="H764" t="s">
        <v>36</v>
      </c>
      <c r="I764">
        <v>24</v>
      </c>
      <c r="J764">
        <v>5</v>
      </c>
      <c r="K764" t="s">
        <v>1363</v>
      </c>
      <c r="L764" s="2">
        <v>45034</v>
      </c>
      <c r="M764" s="6">
        <v>0.14251157407407408</v>
      </c>
      <c r="N764" t="s">
        <v>1277</v>
      </c>
      <c r="O764" s="2">
        <v>45041</v>
      </c>
      <c r="P764" s="6">
        <v>0.4956712962962963</v>
      </c>
      <c r="Q764" t="s">
        <v>412</v>
      </c>
      <c r="R764" t="s">
        <v>405</v>
      </c>
      <c r="S764" t="s">
        <v>997</v>
      </c>
      <c r="T764" t="s">
        <v>731</v>
      </c>
      <c r="U764">
        <v>3</v>
      </c>
      <c r="V764">
        <v>11</v>
      </c>
      <c r="W764">
        <v>7</v>
      </c>
      <c r="X764">
        <v>24</v>
      </c>
      <c r="Y764" t="s">
        <v>657</v>
      </c>
      <c r="Z764" t="s">
        <v>644</v>
      </c>
      <c r="AA764">
        <v>535</v>
      </c>
      <c r="AB764">
        <v>2675</v>
      </c>
      <c r="AC764" t="s">
        <v>405</v>
      </c>
    </row>
    <row r="765" spans="1:29" x14ac:dyDescent="0.35">
      <c r="A765" t="s">
        <v>252</v>
      </c>
      <c r="B765" t="s">
        <v>253</v>
      </c>
      <c r="C765" t="s">
        <v>254</v>
      </c>
      <c r="D765">
        <v>916181058210</v>
      </c>
      <c r="E765" t="s">
        <v>255</v>
      </c>
      <c r="F765" t="s">
        <v>19</v>
      </c>
      <c r="G765">
        <v>762</v>
      </c>
      <c r="H765" t="s">
        <v>252</v>
      </c>
      <c r="I765">
        <v>50</v>
      </c>
      <c r="J765">
        <v>1</v>
      </c>
      <c r="K765" t="s">
        <v>1261</v>
      </c>
      <c r="L765" s="2">
        <v>44983</v>
      </c>
      <c r="M765" s="6">
        <v>0.42452546296296295</v>
      </c>
      <c r="N765" t="s">
        <v>1379</v>
      </c>
      <c r="O765" s="2">
        <v>44986</v>
      </c>
      <c r="P765" s="6">
        <v>0.16412037037037036</v>
      </c>
      <c r="Q765" t="s">
        <v>533</v>
      </c>
      <c r="R765" t="s">
        <v>414</v>
      </c>
      <c r="S765" t="s">
        <v>712</v>
      </c>
      <c r="T765" t="s">
        <v>720</v>
      </c>
      <c r="U765">
        <v>10</v>
      </c>
      <c r="V765">
        <v>3</v>
      </c>
      <c r="W765">
        <v>3</v>
      </c>
      <c r="X765">
        <v>50</v>
      </c>
      <c r="Y765" t="s">
        <v>683</v>
      </c>
      <c r="Z765" t="s">
        <v>631</v>
      </c>
      <c r="AA765">
        <v>422</v>
      </c>
      <c r="AB765">
        <v>422</v>
      </c>
      <c r="AC765" t="s">
        <v>414</v>
      </c>
    </row>
    <row r="766" spans="1:29" x14ac:dyDescent="0.35">
      <c r="A766" t="s">
        <v>275</v>
      </c>
      <c r="B766" t="s">
        <v>276</v>
      </c>
      <c r="C766" t="s">
        <v>141</v>
      </c>
      <c r="D766">
        <v>3859920805</v>
      </c>
      <c r="E766" t="s">
        <v>277</v>
      </c>
      <c r="F766" t="s">
        <v>19</v>
      </c>
      <c r="G766">
        <v>763</v>
      </c>
      <c r="H766" t="s">
        <v>275</v>
      </c>
      <c r="I766">
        <v>29</v>
      </c>
      <c r="J766">
        <v>4</v>
      </c>
      <c r="K766" t="s">
        <v>1300</v>
      </c>
      <c r="L766" s="2">
        <v>44987</v>
      </c>
      <c r="M766" s="6">
        <v>0.64038194444444441</v>
      </c>
      <c r="N766" t="s">
        <v>1260</v>
      </c>
      <c r="O766" s="2">
        <v>44989</v>
      </c>
      <c r="P766" s="6">
        <v>0.18758101851851852</v>
      </c>
      <c r="Q766" t="s">
        <v>349</v>
      </c>
      <c r="R766" t="s">
        <v>414</v>
      </c>
      <c r="S766" t="s">
        <v>839</v>
      </c>
      <c r="T766" t="s">
        <v>740</v>
      </c>
      <c r="U766">
        <v>15</v>
      </c>
      <c r="V766">
        <v>4</v>
      </c>
      <c r="W766">
        <v>2</v>
      </c>
      <c r="X766">
        <v>29</v>
      </c>
      <c r="Y766" t="s">
        <v>662</v>
      </c>
      <c r="Z766" t="s">
        <v>633</v>
      </c>
      <c r="AA766">
        <v>1252</v>
      </c>
      <c r="AB766">
        <v>5008</v>
      </c>
      <c r="AC766" t="s">
        <v>414</v>
      </c>
    </row>
    <row r="767" spans="1:29" x14ac:dyDescent="0.35">
      <c r="A767" t="s">
        <v>159</v>
      </c>
      <c r="B767" t="s">
        <v>160</v>
      </c>
      <c r="C767" t="s">
        <v>161</v>
      </c>
      <c r="D767">
        <v>918804850295</v>
      </c>
      <c r="E767" t="s">
        <v>162</v>
      </c>
      <c r="F767" t="s">
        <v>19</v>
      </c>
      <c r="G767">
        <v>764</v>
      </c>
      <c r="H767" t="s">
        <v>159</v>
      </c>
      <c r="I767">
        <v>65</v>
      </c>
      <c r="J767">
        <v>3</v>
      </c>
      <c r="K767" t="s">
        <v>1444</v>
      </c>
      <c r="L767" s="2">
        <v>45139</v>
      </c>
      <c r="M767" s="6">
        <v>0.83305555555555555</v>
      </c>
      <c r="N767" t="s">
        <v>1337</v>
      </c>
      <c r="O767" s="2">
        <v>45143</v>
      </c>
      <c r="P767" s="6">
        <v>0.39208333333333334</v>
      </c>
      <c r="Q767" t="s">
        <v>451</v>
      </c>
      <c r="R767" t="s">
        <v>424</v>
      </c>
      <c r="S767" t="s">
        <v>887</v>
      </c>
      <c r="T767" t="s">
        <v>731</v>
      </c>
      <c r="U767">
        <v>19</v>
      </c>
      <c r="V767">
        <v>9</v>
      </c>
      <c r="W767">
        <v>4</v>
      </c>
      <c r="X767">
        <v>65</v>
      </c>
      <c r="Y767" t="s">
        <v>697</v>
      </c>
      <c r="Z767" t="s">
        <v>409</v>
      </c>
      <c r="AA767">
        <v>1895</v>
      </c>
      <c r="AB767">
        <v>5685</v>
      </c>
      <c r="AC767" t="s">
        <v>424</v>
      </c>
    </row>
    <row r="768" spans="1:29" x14ac:dyDescent="0.35">
      <c r="A768" t="s">
        <v>220</v>
      </c>
      <c r="B768" t="s">
        <v>221</v>
      </c>
      <c r="C768" t="s">
        <v>200</v>
      </c>
      <c r="D768">
        <v>2007986762</v>
      </c>
      <c r="E768" t="s">
        <v>222</v>
      </c>
      <c r="F768" t="s">
        <v>19</v>
      </c>
      <c r="G768">
        <v>765</v>
      </c>
      <c r="H768" t="s">
        <v>220</v>
      </c>
      <c r="I768">
        <v>41</v>
      </c>
      <c r="J768">
        <v>2</v>
      </c>
      <c r="K768" t="s">
        <v>1254</v>
      </c>
      <c r="L768" s="2">
        <v>45233</v>
      </c>
      <c r="M768" s="6">
        <v>0.10949074074074074</v>
      </c>
      <c r="N768" t="s">
        <v>1374</v>
      </c>
      <c r="O768" s="2">
        <v>45236</v>
      </c>
      <c r="P768" s="6">
        <v>0.16142361111111111</v>
      </c>
      <c r="Q768" t="s">
        <v>412</v>
      </c>
      <c r="R768" t="s">
        <v>403</v>
      </c>
      <c r="S768" t="s">
        <v>948</v>
      </c>
      <c r="T768" t="s">
        <v>717</v>
      </c>
      <c r="U768">
        <v>2</v>
      </c>
      <c r="V768">
        <v>3</v>
      </c>
      <c r="W768">
        <v>3</v>
      </c>
      <c r="X768">
        <v>41</v>
      </c>
      <c r="Y768" t="s">
        <v>674</v>
      </c>
      <c r="Z768" t="s">
        <v>635</v>
      </c>
      <c r="AA768">
        <v>1977</v>
      </c>
      <c r="AB768">
        <v>3954</v>
      </c>
      <c r="AC768" t="s">
        <v>403</v>
      </c>
    </row>
    <row r="769" spans="1:29" x14ac:dyDescent="0.35">
      <c r="A769" t="s">
        <v>302</v>
      </c>
      <c r="B769" t="s">
        <v>303</v>
      </c>
      <c r="C769" t="s">
        <v>8</v>
      </c>
      <c r="D769">
        <v>910413737551</v>
      </c>
      <c r="E769" t="s">
        <v>304</v>
      </c>
      <c r="F769" t="s">
        <v>10</v>
      </c>
      <c r="G769">
        <v>766</v>
      </c>
      <c r="H769" t="s">
        <v>302</v>
      </c>
      <c r="I769">
        <v>1</v>
      </c>
      <c r="J769">
        <v>4</v>
      </c>
      <c r="K769" t="s">
        <v>1547</v>
      </c>
      <c r="L769" s="2">
        <v>45109</v>
      </c>
      <c r="M769" s="6">
        <v>0.68672453703703706</v>
      </c>
      <c r="N769" t="s">
        <v>1468</v>
      </c>
      <c r="O769" s="2">
        <v>45114</v>
      </c>
      <c r="P769" s="6">
        <v>1.3703703703703704E-2</v>
      </c>
      <c r="Q769" t="s">
        <v>442</v>
      </c>
      <c r="R769" t="s">
        <v>424</v>
      </c>
      <c r="S769" t="s">
        <v>998</v>
      </c>
      <c r="T769" t="s">
        <v>720</v>
      </c>
      <c r="U769">
        <v>16</v>
      </c>
      <c r="V769">
        <v>0</v>
      </c>
      <c r="W769">
        <v>5</v>
      </c>
      <c r="X769">
        <v>1</v>
      </c>
      <c r="Y769" t="s">
        <v>628</v>
      </c>
      <c r="Z769" t="s">
        <v>629</v>
      </c>
      <c r="AA769">
        <v>1935</v>
      </c>
      <c r="AB769">
        <v>7740</v>
      </c>
      <c r="AC769" t="s">
        <v>424</v>
      </c>
    </row>
    <row r="770" spans="1:29" x14ac:dyDescent="0.35">
      <c r="A770" t="s">
        <v>302</v>
      </c>
      <c r="B770" t="s">
        <v>303</v>
      </c>
      <c r="C770" t="s">
        <v>8</v>
      </c>
      <c r="D770">
        <v>910413737551</v>
      </c>
      <c r="E770" t="s">
        <v>304</v>
      </c>
      <c r="F770" t="s">
        <v>10</v>
      </c>
      <c r="G770">
        <v>767</v>
      </c>
      <c r="H770" t="s">
        <v>302</v>
      </c>
      <c r="I770">
        <v>13</v>
      </c>
      <c r="J770">
        <v>2</v>
      </c>
      <c r="K770" t="s">
        <v>1259</v>
      </c>
      <c r="L770" s="2">
        <v>44988</v>
      </c>
      <c r="M770" s="6">
        <v>9.8067129629629629E-2</v>
      </c>
      <c r="N770" t="s">
        <v>1260</v>
      </c>
      <c r="O770" s="2">
        <v>44989</v>
      </c>
      <c r="P770" s="6">
        <v>1.0335648148148148E-2</v>
      </c>
      <c r="Q770" t="s">
        <v>463</v>
      </c>
      <c r="R770" t="s">
        <v>414</v>
      </c>
      <c r="S770" t="s">
        <v>839</v>
      </c>
      <c r="T770" t="s">
        <v>717</v>
      </c>
      <c r="U770">
        <v>2</v>
      </c>
      <c r="V770">
        <v>0</v>
      </c>
      <c r="W770">
        <v>1</v>
      </c>
      <c r="X770">
        <v>13</v>
      </c>
      <c r="Y770" t="s">
        <v>646</v>
      </c>
      <c r="Z770" t="s">
        <v>644</v>
      </c>
      <c r="AA770">
        <v>1141</v>
      </c>
      <c r="AB770">
        <v>2282</v>
      </c>
      <c r="AC770" t="s">
        <v>414</v>
      </c>
    </row>
    <row r="771" spans="1:29" x14ac:dyDescent="0.35">
      <c r="A771" t="s">
        <v>341</v>
      </c>
      <c r="B771" t="s">
        <v>342</v>
      </c>
      <c r="C771" t="s">
        <v>258</v>
      </c>
      <c r="D771">
        <v>2112404207</v>
      </c>
      <c r="E771" t="s">
        <v>343</v>
      </c>
      <c r="F771" t="s">
        <v>10</v>
      </c>
      <c r="G771">
        <v>768</v>
      </c>
      <c r="H771" t="s">
        <v>341</v>
      </c>
      <c r="I771">
        <v>1</v>
      </c>
      <c r="J771">
        <v>1</v>
      </c>
      <c r="K771" t="s">
        <v>1302</v>
      </c>
      <c r="L771" s="2">
        <v>45241</v>
      </c>
      <c r="M771" s="6">
        <v>0.7761689814814815</v>
      </c>
      <c r="N771" t="s">
        <v>1253</v>
      </c>
      <c r="O771" s="2">
        <v>45246</v>
      </c>
      <c r="P771" s="6">
        <v>0.51368055555555558</v>
      </c>
      <c r="Q771" t="s">
        <v>476</v>
      </c>
      <c r="R771" t="s">
        <v>424</v>
      </c>
      <c r="S771" t="s">
        <v>948</v>
      </c>
      <c r="T771" t="s">
        <v>713</v>
      </c>
      <c r="U771">
        <v>18</v>
      </c>
      <c r="V771">
        <v>12</v>
      </c>
      <c r="W771">
        <v>5</v>
      </c>
      <c r="X771">
        <v>1</v>
      </c>
      <c r="Y771" t="s">
        <v>628</v>
      </c>
      <c r="Z771" t="s">
        <v>629</v>
      </c>
      <c r="AA771">
        <v>1935</v>
      </c>
      <c r="AB771">
        <v>1935</v>
      </c>
      <c r="AC771" t="s">
        <v>424</v>
      </c>
    </row>
    <row r="772" spans="1:29" x14ac:dyDescent="0.35">
      <c r="A772" t="s">
        <v>119</v>
      </c>
      <c r="B772" t="s">
        <v>120</v>
      </c>
      <c r="C772" t="s">
        <v>121</v>
      </c>
      <c r="D772">
        <v>912454360885</v>
      </c>
      <c r="E772" t="s">
        <v>122</v>
      </c>
      <c r="F772" t="s">
        <v>10</v>
      </c>
      <c r="G772">
        <v>769</v>
      </c>
      <c r="H772" t="s">
        <v>119</v>
      </c>
      <c r="I772">
        <v>28</v>
      </c>
      <c r="J772">
        <v>2</v>
      </c>
      <c r="K772" t="s">
        <v>1366</v>
      </c>
      <c r="L772" s="2">
        <v>45163</v>
      </c>
      <c r="M772" s="6">
        <v>0.40114583333333331</v>
      </c>
      <c r="N772" t="s">
        <v>1290</v>
      </c>
      <c r="O772" s="2">
        <v>45171</v>
      </c>
      <c r="P772" s="6">
        <v>0.84050925925925923</v>
      </c>
      <c r="Q772" t="s">
        <v>558</v>
      </c>
      <c r="R772" t="s">
        <v>409</v>
      </c>
      <c r="S772" t="s">
        <v>887</v>
      </c>
      <c r="T772" t="s">
        <v>717</v>
      </c>
      <c r="U772">
        <v>9</v>
      </c>
      <c r="V772">
        <v>20</v>
      </c>
      <c r="W772">
        <v>8</v>
      </c>
      <c r="X772">
        <v>28</v>
      </c>
      <c r="Y772" t="s">
        <v>661</v>
      </c>
      <c r="Z772" t="s">
        <v>635</v>
      </c>
      <c r="AA772">
        <v>1778</v>
      </c>
      <c r="AB772">
        <v>3556</v>
      </c>
      <c r="AC772" t="s">
        <v>409</v>
      </c>
    </row>
    <row r="773" spans="1:29" x14ac:dyDescent="0.35">
      <c r="A773" t="s">
        <v>313</v>
      </c>
      <c r="B773" t="s">
        <v>314</v>
      </c>
      <c r="C773" t="s">
        <v>315</v>
      </c>
      <c r="D773">
        <v>8448890371</v>
      </c>
      <c r="E773" t="s">
        <v>316</v>
      </c>
      <c r="F773" t="s">
        <v>19</v>
      </c>
      <c r="G773">
        <v>770</v>
      </c>
      <c r="H773" t="s">
        <v>313</v>
      </c>
      <c r="I773">
        <v>25</v>
      </c>
      <c r="J773">
        <v>3</v>
      </c>
      <c r="K773" t="s">
        <v>1358</v>
      </c>
      <c r="L773" s="2">
        <v>45075</v>
      </c>
      <c r="M773" s="6">
        <v>1.4548611111111111E-2</v>
      </c>
      <c r="N773" t="s">
        <v>1512</v>
      </c>
      <c r="O773" s="2">
        <v>45084</v>
      </c>
      <c r="P773" s="6">
        <v>0.4022222222222222</v>
      </c>
      <c r="Q773" t="s">
        <v>165</v>
      </c>
      <c r="R773" t="s">
        <v>401</v>
      </c>
      <c r="S773" t="s">
        <v>999</v>
      </c>
      <c r="T773" t="s">
        <v>727</v>
      </c>
      <c r="U773">
        <v>0</v>
      </c>
      <c r="V773">
        <v>9</v>
      </c>
      <c r="W773">
        <v>9</v>
      </c>
      <c r="X773">
        <v>25</v>
      </c>
      <c r="Y773" t="s">
        <v>658</v>
      </c>
      <c r="Z773" t="s">
        <v>631</v>
      </c>
      <c r="AA773">
        <v>1202</v>
      </c>
      <c r="AB773">
        <v>3606</v>
      </c>
      <c r="AC773" t="s">
        <v>401</v>
      </c>
    </row>
    <row r="774" spans="1:29" x14ac:dyDescent="0.35">
      <c r="A774" t="s">
        <v>223</v>
      </c>
      <c r="B774" t="s">
        <v>224</v>
      </c>
      <c r="C774" t="s">
        <v>121</v>
      </c>
      <c r="D774">
        <v>9732644810</v>
      </c>
      <c r="E774" t="s">
        <v>225</v>
      </c>
      <c r="F774" t="s">
        <v>19</v>
      </c>
      <c r="G774">
        <v>771</v>
      </c>
      <c r="H774" t="s">
        <v>223</v>
      </c>
      <c r="I774">
        <v>9</v>
      </c>
      <c r="J774">
        <v>2</v>
      </c>
      <c r="K774" t="s">
        <v>1284</v>
      </c>
      <c r="L774" s="2">
        <v>45164</v>
      </c>
      <c r="M774" s="6">
        <v>0.70841435185185186</v>
      </c>
      <c r="N774" t="s">
        <v>1342</v>
      </c>
      <c r="O774" s="2">
        <v>45170</v>
      </c>
      <c r="P774" s="6">
        <v>0.45435185185185184</v>
      </c>
      <c r="Q774" t="s">
        <v>420</v>
      </c>
      <c r="R774" t="s">
        <v>409</v>
      </c>
      <c r="S774" t="s">
        <v>887</v>
      </c>
      <c r="T774" t="s">
        <v>713</v>
      </c>
      <c r="U774">
        <v>17</v>
      </c>
      <c r="V774">
        <v>10</v>
      </c>
      <c r="W774">
        <v>6</v>
      </c>
      <c r="X774">
        <v>9</v>
      </c>
      <c r="Y774" t="s">
        <v>641</v>
      </c>
      <c r="Z774" t="s">
        <v>633</v>
      </c>
      <c r="AA774">
        <v>1605</v>
      </c>
      <c r="AB774">
        <v>3210</v>
      </c>
      <c r="AC774" t="s">
        <v>409</v>
      </c>
    </row>
    <row r="775" spans="1:29" x14ac:dyDescent="0.35">
      <c r="A775" t="s">
        <v>333</v>
      </c>
      <c r="B775" t="s">
        <v>334</v>
      </c>
      <c r="C775" t="s">
        <v>335</v>
      </c>
      <c r="D775">
        <v>913129106402</v>
      </c>
      <c r="E775" t="s">
        <v>336</v>
      </c>
      <c r="F775" t="s">
        <v>19</v>
      </c>
      <c r="G775">
        <v>772</v>
      </c>
      <c r="H775" t="s">
        <v>333</v>
      </c>
      <c r="I775">
        <v>35</v>
      </c>
      <c r="J775">
        <v>5</v>
      </c>
      <c r="K775" t="s">
        <v>1379</v>
      </c>
      <c r="L775" s="2">
        <v>44986</v>
      </c>
      <c r="M775" s="6">
        <v>0.21048611111111112</v>
      </c>
      <c r="N775" t="s">
        <v>1260</v>
      </c>
      <c r="O775" s="2">
        <v>44989</v>
      </c>
      <c r="P775" s="6">
        <v>0.34728009259259257</v>
      </c>
      <c r="Q775" t="s">
        <v>85</v>
      </c>
      <c r="R775" t="s">
        <v>414</v>
      </c>
      <c r="S775" t="s">
        <v>839</v>
      </c>
      <c r="T775" t="s">
        <v>715</v>
      </c>
      <c r="U775">
        <v>5</v>
      </c>
      <c r="V775">
        <v>8</v>
      </c>
      <c r="W775">
        <v>3</v>
      </c>
      <c r="X775">
        <v>35</v>
      </c>
      <c r="Y775" t="s">
        <v>668</v>
      </c>
      <c r="Z775" t="s">
        <v>633</v>
      </c>
      <c r="AA775">
        <v>1865</v>
      </c>
      <c r="AB775">
        <v>9325</v>
      </c>
      <c r="AC775" t="s">
        <v>414</v>
      </c>
    </row>
    <row r="776" spans="1:29" x14ac:dyDescent="0.35">
      <c r="A776" t="s">
        <v>127</v>
      </c>
      <c r="B776" t="s">
        <v>128</v>
      </c>
      <c r="C776" t="s">
        <v>129</v>
      </c>
      <c r="D776">
        <v>135745753</v>
      </c>
      <c r="E776" t="s">
        <v>130</v>
      </c>
      <c r="F776" t="s">
        <v>10</v>
      </c>
      <c r="G776">
        <v>773</v>
      </c>
      <c r="H776" t="s">
        <v>127</v>
      </c>
      <c r="I776">
        <v>39</v>
      </c>
      <c r="J776">
        <v>4</v>
      </c>
      <c r="K776" t="s">
        <v>1328</v>
      </c>
      <c r="L776" s="2">
        <v>44933</v>
      </c>
      <c r="M776" s="6">
        <v>9.1249999999999998E-2</v>
      </c>
      <c r="N776" t="s">
        <v>1311</v>
      </c>
      <c r="O776" s="2">
        <v>44939</v>
      </c>
      <c r="P776" s="6">
        <v>0.99159722222222224</v>
      </c>
      <c r="Q776" t="s">
        <v>169</v>
      </c>
      <c r="R776" t="s">
        <v>424</v>
      </c>
      <c r="S776" t="s">
        <v>1002</v>
      </c>
      <c r="T776" t="s">
        <v>713</v>
      </c>
      <c r="U776">
        <v>2</v>
      </c>
      <c r="V776">
        <v>23</v>
      </c>
      <c r="W776">
        <v>6</v>
      </c>
      <c r="X776">
        <v>39</v>
      </c>
      <c r="Y776" t="s">
        <v>672</v>
      </c>
      <c r="Z776" t="s">
        <v>644</v>
      </c>
      <c r="AA776">
        <v>387</v>
      </c>
      <c r="AB776">
        <v>1548</v>
      </c>
      <c r="AC776" t="s">
        <v>424</v>
      </c>
    </row>
    <row r="777" spans="1:29" x14ac:dyDescent="0.35">
      <c r="A777" t="s">
        <v>205</v>
      </c>
      <c r="B777" t="s">
        <v>206</v>
      </c>
      <c r="C777" t="s">
        <v>207</v>
      </c>
      <c r="D777">
        <v>911200621501</v>
      </c>
      <c r="E777" t="s">
        <v>208</v>
      </c>
      <c r="F777" t="s">
        <v>10</v>
      </c>
      <c r="G777">
        <v>774</v>
      </c>
      <c r="H777" t="s">
        <v>205</v>
      </c>
      <c r="I777">
        <v>65</v>
      </c>
      <c r="J777">
        <v>5</v>
      </c>
      <c r="K777" t="s">
        <v>1581</v>
      </c>
      <c r="L777" s="2">
        <v>45094</v>
      </c>
      <c r="M777" s="6">
        <v>0.89468749999999997</v>
      </c>
      <c r="N777" t="s">
        <v>1531</v>
      </c>
      <c r="O777" s="2">
        <v>45104</v>
      </c>
      <c r="P777" s="6">
        <v>0.12592592592592591</v>
      </c>
      <c r="Q777" t="s">
        <v>509</v>
      </c>
      <c r="R777" t="s">
        <v>424</v>
      </c>
      <c r="S777" t="s">
        <v>1000</v>
      </c>
      <c r="T777" t="s">
        <v>713</v>
      </c>
      <c r="U777">
        <v>21</v>
      </c>
      <c r="V777">
        <v>3</v>
      </c>
      <c r="W777">
        <v>10</v>
      </c>
      <c r="X777">
        <v>65</v>
      </c>
      <c r="Y777" t="s">
        <v>697</v>
      </c>
      <c r="Z777" t="s">
        <v>409</v>
      </c>
      <c r="AA777">
        <v>1895</v>
      </c>
      <c r="AB777">
        <v>9475</v>
      </c>
      <c r="AC777" t="s">
        <v>424</v>
      </c>
    </row>
    <row r="778" spans="1:29" x14ac:dyDescent="0.35">
      <c r="A778" t="s">
        <v>302</v>
      </c>
      <c r="B778" t="s">
        <v>303</v>
      </c>
      <c r="C778" t="s">
        <v>8</v>
      </c>
      <c r="D778">
        <v>910413737551</v>
      </c>
      <c r="E778" t="s">
        <v>304</v>
      </c>
      <c r="F778" t="s">
        <v>10</v>
      </c>
      <c r="G778">
        <v>775</v>
      </c>
      <c r="H778" t="s">
        <v>302</v>
      </c>
      <c r="I778">
        <v>45</v>
      </c>
      <c r="J778">
        <v>1</v>
      </c>
      <c r="K778" t="s">
        <v>1548</v>
      </c>
      <c r="L778" s="2">
        <v>44976</v>
      </c>
      <c r="M778" s="6">
        <v>0.15844907407407408</v>
      </c>
      <c r="N778" t="s">
        <v>1244</v>
      </c>
      <c r="O778" s="2">
        <v>44981</v>
      </c>
      <c r="P778" s="6">
        <v>0.98040509259259256</v>
      </c>
      <c r="Q778" t="s">
        <v>266</v>
      </c>
      <c r="R778" t="s">
        <v>405</v>
      </c>
      <c r="S778" t="s">
        <v>712</v>
      </c>
      <c r="T778" t="s">
        <v>720</v>
      </c>
      <c r="U778">
        <v>3</v>
      </c>
      <c r="V778">
        <v>23</v>
      </c>
      <c r="W778">
        <v>5</v>
      </c>
      <c r="X778">
        <v>45</v>
      </c>
      <c r="Y778" t="s">
        <v>678</v>
      </c>
      <c r="Z778" t="s">
        <v>409</v>
      </c>
      <c r="AA778">
        <v>722</v>
      </c>
      <c r="AB778">
        <v>722</v>
      </c>
      <c r="AC778" t="s">
        <v>405</v>
      </c>
    </row>
    <row r="779" spans="1:29" x14ac:dyDescent="0.35">
      <c r="A779" t="s">
        <v>205</v>
      </c>
      <c r="B779" t="s">
        <v>206</v>
      </c>
      <c r="C779" t="s">
        <v>207</v>
      </c>
      <c r="D779">
        <v>911200621501</v>
      </c>
      <c r="E779" t="s">
        <v>208</v>
      </c>
      <c r="F779" t="s">
        <v>10</v>
      </c>
      <c r="G779">
        <v>776</v>
      </c>
      <c r="H779" t="s">
        <v>205</v>
      </c>
      <c r="I779">
        <v>43</v>
      </c>
      <c r="J779">
        <v>1</v>
      </c>
      <c r="K779" t="s">
        <v>1252</v>
      </c>
      <c r="L779" s="2">
        <v>45239</v>
      </c>
      <c r="M779" s="6">
        <v>0.3117361111111111</v>
      </c>
      <c r="N779" t="s">
        <v>1257</v>
      </c>
      <c r="O779" s="2">
        <v>45242</v>
      </c>
      <c r="P779" s="6">
        <v>0.90212962962962961</v>
      </c>
      <c r="Q779" t="s">
        <v>531</v>
      </c>
      <c r="R779" t="s">
        <v>403</v>
      </c>
      <c r="S779" t="s">
        <v>948</v>
      </c>
      <c r="T779" t="s">
        <v>740</v>
      </c>
      <c r="U779">
        <v>7</v>
      </c>
      <c r="V779">
        <v>21</v>
      </c>
      <c r="W779">
        <v>3</v>
      </c>
      <c r="X779">
        <v>43</v>
      </c>
      <c r="Y779" t="s">
        <v>676</v>
      </c>
      <c r="Z779" t="s">
        <v>409</v>
      </c>
      <c r="AA779">
        <v>750</v>
      </c>
      <c r="AB779">
        <v>750</v>
      </c>
      <c r="AC779" t="s">
        <v>403</v>
      </c>
    </row>
    <row r="780" spans="1:29" x14ac:dyDescent="0.35">
      <c r="A780" t="s">
        <v>67</v>
      </c>
      <c r="B780" t="s">
        <v>68</v>
      </c>
      <c r="C780" t="s">
        <v>69</v>
      </c>
      <c r="D780">
        <v>8482992702</v>
      </c>
      <c r="E780" t="s">
        <v>70</v>
      </c>
      <c r="F780" t="s">
        <v>19</v>
      </c>
      <c r="G780">
        <v>777</v>
      </c>
      <c r="H780" t="s">
        <v>67</v>
      </c>
      <c r="I780">
        <v>70</v>
      </c>
      <c r="J780">
        <v>3</v>
      </c>
      <c r="K780" t="s">
        <v>1244</v>
      </c>
      <c r="L780" s="2">
        <v>44981</v>
      </c>
      <c r="M780" s="6">
        <v>0.64857638888888891</v>
      </c>
      <c r="N780" t="s">
        <v>1332</v>
      </c>
      <c r="O780" s="2">
        <v>44984</v>
      </c>
      <c r="P780" s="6">
        <v>0.47892361111111109</v>
      </c>
      <c r="Q780" t="s">
        <v>586</v>
      </c>
      <c r="R780" t="s">
        <v>405</v>
      </c>
      <c r="S780" t="s">
        <v>712</v>
      </c>
      <c r="T780" t="s">
        <v>717</v>
      </c>
      <c r="U780">
        <v>15</v>
      </c>
      <c r="V780">
        <v>11</v>
      </c>
      <c r="W780">
        <v>3</v>
      </c>
      <c r="X780">
        <v>70</v>
      </c>
      <c r="Y780" t="s">
        <v>697</v>
      </c>
      <c r="Z780" t="s">
        <v>635</v>
      </c>
      <c r="AA780">
        <v>866</v>
      </c>
      <c r="AB780">
        <v>2598</v>
      </c>
      <c r="AC780" t="s">
        <v>405</v>
      </c>
    </row>
    <row r="781" spans="1:29" x14ac:dyDescent="0.35">
      <c r="A781" t="s">
        <v>135</v>
      </c>
      <c r="B781" t="s">
        <v>136</v>
      </c>
      <c r="C781" t="s">
        <v>137</v>
      </c>
      <c r="D781">
        <v>5713958095</v>
      </c>
      <c r="E781" t="s">
        <v>138</v>
      </c>
      <c r="F781" t="s">
        <v>10</v>
      </c>
      <c r="G781">
        <v>778</v>
      </c>
      <c r="H781" t="s">
        <v>135</v>
      </c>
      <c r="I781">
        <v>61</v>
      </c>
      <c r="J781">
        <v>4</v>
      </c>
      <c r="K781" t="s">
        <v>1339</v>
      </c>
      <c r="L781" s="2">
        <v>45056</v>
      </c>
      <c r="M781" s="6">
        <v>0.16574074074074074</v>
      </c>
      <c r="N781" t="s">
        <v>1293</v>
      </c>
      <c r="O781" s="2">
        <v>45059</v>
      </c>
      <c r="P781" s="6">
        <v>0.49811342592592595</v>
      </c>
      <c r="Q781" t="s">
        <v>537</v>
      </c>
      <c r="R781" t="s">
        <v>401</v>
      </c>
      <c r="S781" t="s">
        <v>999</v>
      </c>
      <c r="T781" t="s">
        <v>715</v>
      </c>
      <c r="U781">
        <v>3</v>
      </c>
      <c r="V781">
        <v>11</v>
      </c>
      <c r="W781">
        <v>3</v>
      </c>
      <c r="X781">
        <v>61</v>
      </c>
      <c r="Y781" t="s">
        <v>693</v>
      </c>
      <c r="Z781" t="s">
        <v>631</v>
      </c>
      <c r="AA781">
        <v>810</v>
      </c>
      <c r="AB781">
        <v>3240</v>
      </c>
      <c r="AC781" t="s">
        <v>401</v>
      </c>
    </row>
    <row r="782" spans="1:29" x14ac:dyDescent="0.35">
      <c r="A782" t="s">
        <v>209</v>
      </c>
      <c r="B782" t="s">
        <v>210</v>
      </c>
      <c r="C782" t="s">
        <v>211</v>
      </c>
      <c r="D782">
        <v>5846932069</v>
      </c>
      <c r="E782" t="s">
        <v>212</v>
      </c>
      <c r="F782" t="s">
        <v>19</v>
      </c>
      <c r="G782">
        <v>779</v>
      </c>
      <c r="H782" t="s">
        <v>209</v>
      </c>
      <c r="I782">
        <v>3</v>
      </c>
      <c r="J782">
        <v>1</v>
      </c>
      <c r="K782" t="s">
        <v>1418</v>
      </c>
      <c r="L782" s="2">
        <v>44963</v>
      </c>
      <c r="M782" s="6">
        <v>0.26848379629629632</v>
      </c>
      <c r="N782" t="s">
        <v>1262</v>
      </c>
      <c r="O782" s="2">
        <v>44965</v>
      </c>
      <c r="P782" s="6">
        <v>0.11934027777777778</v>
      </c>
      <c r="Q782" t="s">
        <v>517</v>
      </c>
      <c r="R782" t="s">
        <v>407</v>
      </c>
      <c r="S782" t="s">
        <v>712</v>
      </c>
      <c r="T782" t="s">
        <v>727</v>
      </c>
      <c r="U782">
        <v>6</v>
      </c>
      <c r="V782">
        <v>2</v>
      </c>
      <c r="W782">
        <v>2</v>
      </c>
      <c r="X782">
        <v>3</v>
      </c>
      <c r="Y782" t="s">
        <v>632</v>
      </c>
      <c r="Z782" t="s">
        <v>633</v>
      </c>
      <c r="AA782">
        <v>1534</v>
      </c>
      <c r="AB782">
        <v>1534</v>
      </c>
      <c r="AC782" t="s">
        <v>407</v>
      </c>
    </row>
    <row r="783" spans="1:29" x14ac:dyDescent="0.35">
      <c r="A783" t="s">
        <v>275</v>
      </c>
      <c r="B783" t="s">
        <v>276</v>
      </c>
      <c r="C783" t="s">
        <v>141</v>
      </c>
      <c r="D783">
        <v>3859920805</v>
      </c>
      <c r="E783" t="s">
        <v>277</v>
      </c>
      <c r="F783" t="s">
        <v>19</v>
      </c>
      <c r="G783">
        <v>780</v>
      </c>
      <c r="H783" t="s">
        <v>275</v>
      </c>
      <c r="I783">
        <v>33</v>
      </c>
      <c r="J783">
        <v>2</v>
      </c>
      <c r="K783" t="s">
        <v>1355</v>
      </c>
      <c r="L783" s="2">
        <v>44967</v>
      </c>
      <c r="M783" s="6">
        <v>0.47975694444444444</v>
      </c>
      <c r="N783" t="s">
        <v>1263</v>
      </c>
      <c r="O783" s="2">
        <v>44970</v>
      </c>
      <c r="P783" s="6">
        <v>0.18640046296296298</v>
      </c>
      <c r="Q783" t="s">
        <v>553</v>
      </c>
      <c r="R783" t="s">
        <v>407</v>
      </c>
      <c r="S783" t="s">
        <v>712</v>
      </c>
      <c r="T783" t="s">
        <v>717</v>
      </c>
      <c r="U783">
        <v>11</v>
      </c>
      <c r="V783">
        <v>4</v>
      </c>
      <c r="W783">
        <v>3</v>
      </c>
      <c r="X783">
        <v>33</v>
      </c>
      <c r="Y783" t="s">
        <v>666</v>
      </c>
      <c r="Z783" t="s">
        <v>633</v>
      </c>
      <c r="AA783">
        <v>314</v>
      </c>
      <c r="AB783">
        <v>628</v>
      </c>
      <c r="AC783" t="s">
        <v>407</v>
      </c>
    </row>
    <row r="784" spans="1:29" x14ac:dyDescent="0.35">
      <c r="A784" t="s">
        <v>329</v>
      </c>
      <c r="B784" t="s">
        <v>330</v>
      </c>
      <c r="C784" t="s">
        <v>331</v>
      </c>
      <c r="D784">
        <v>912205603376</v>
      </c>
      <c r="E784" t="s">
        <v>332</v>
      </c>
      <c r="F784" t="s">
        <v>19</v>
      </c>
      <c r="G784">
        <v>781</v>
      </c>
      <c r="H784" t="s">
        <v>329</v>
      </c>
      <c r="I784">
        <v>40</v>
      </c>
      <c r="J784">
        <v>2</v>
      </c>
      <c r="K784" t="s">
        <v>1486</v>
      </c>
      <c r="L784" s="2">
        <v>45196</v>
      </c>
      <c r="M784" s="6">
        <v>0.64372685185185186</v>
      </c>
      <c r="N784" t="s">
        <v>1348</v>
      </c>
      <c r="O784" s="2">
        <v>45204</v>
      </c>
      <c r="P784" s="6">
        <v>0.81907407407407407</v>
      </c>
      <c r="Q784" t="s">
        <v>544</v>
      </c>
      <c r="R784" t="s">
        <v>401</v>
      </c>
      <c r="S784" t="s">
        <v>1005</v>
      </c>
      <c r="T784" t="s">
        <v>715</v>
      </c>
      <c r="U784">
        <v>15</v>
      </c>
      <c r="V784">
        <v>19</v>
      </c>
      <c r="W784">
        <v>8</v>
      </c>
      <c r="X784">
        <v>40</v>
      </c>
      <c r="Y784" t="s">
        <v>673</v>
      </c>
      <c r="Z784" t="s">
        <v>635</v>
      </c>
      <c r="AA784">
        <v>1923</v>
      </c>
      <c r="AB784">
        <v>3846</v>
      </c>
      <c r="AC784" t="s">
        <v>401</v>
      </c>
    </row>
    <row r="785" spans="1:29" x14ac:dyDescent="0.35">
      <c r="A785" t="s">
        <v>341</v>
      </c>
      <c r="B785" t="s">
        <v>342</v>
      </c>
      <c r="C785" t="s">
        <v>258</v>
      </c>
      <c r="D785">
        <v>2112404207</v>
      </c>
      <c r="E785" t="s">
        <v>343</v>
      </c>
      <c r="F785" t="s">
        <v>10</v>
      </c>
      <c r="G785">
        <v>782</v>
      </c>
      <c r="H785" t="s">
        <v>341</v>
      </c>
      <c r="I785">
        <v>22</v>
      </c>
      <c r="J785">
        <v>4</v>
      </c>
      <c r="K785" t="s">
        <v>1363</v>
      </c>
      <c r="L785" s="2">
        <v>45034</v>
      </c>
      <c r="M785" s="6">
        <v>0.23703703703703705</v>
      </c>
      <c r="N785" t="s">
        <v>1558</v>
      </c>
      <c r="O785" s="2">
        <v>45042</v>
      </c>
      <c r="P785" s="6">
        <v>0.80936342592592592</v>
      </c>
      <c r="Q785" t="s">
        <v>559</v>
      </c>
      <c r="R785" t="s">
        <v>424</v>
      </c>
      <c r="S785" t="s">
        <v>997</v>
      </c>
      <c r="T785" t="s">
        <v>731</v>
      </c>
      <c r="U785">
        <v>5</v>
      </c>
      <c r="V785">
        <v>19</v>
      </c>
      <c r="W785">
        <v>8</v>
      </c>
      <c r="X785">
        <v>22</v>
      </c>
      <c r="Y785" t="s">
        <v>655</v>
      </c>
      <c r="Z785" t="s">
        <v>629</v>
      </c>
      <c r="AA785">
        <v>1639</v>
      </c>
      <c r="AB785">
        <v>6556</v>
      </c>
      <c r="AC785" t="s">
        <v>424</v>
      </c>
    </row>
    <row r="786" spans="1:29" x14ac:dyDescent="0.35">
      <c r="A786" t="s">
        <v>99</v>
      </c>
      <c r="B786" t="s">
        <v>100</v>
      </c>
      <c r="C786" t="s">
        <v>101</v>
      </c>
      <c r="D786">
        <v>910316756360</v>
      </c>
      <c r="E786" t="s">
        <v>102</v>
      </c>
      <c r="F786" t="s">
        <v>10</v>
      </c>
      <c r="G786">
        <v>783</v>
      </c>
      <c r="H786" t="s">
        <v>99</v>
      </c>
      <c r="I786">
        <v>55</v>
      </c>
      <c r="J786">
        <v>5</v>
      </c>
      <c r="K786" t="s">
        <v>1279</v>
      </c>
      <c r="L786" s="2">
        <v>45166</v>
      </c>
      <c r="M786" s="6">
        <v>0.18850694444444444</v>
      </c>
      <c r="N786" t="s">
        <v>1280</v>
      </c>
      <c r="O786" s="2">
        <v>45167</v>
      </c>
      <c r="P786" s="6">
        <v>0.21586805555555555</v>
      </c>
      <c r="Q786" t="s">
        <v>617</v>
      </c>
      <c r="R786" t="s">
        <v>409</v>
      </c>
      <c r="S786" t="s">
        <v>887</v>
      </c>
      <c r="T786" t="s">
        <v>727</v>
      </c>
      <c r="U786">
        <v>4</v>
      </c>
      <c r="V786">
        <v>5</v>
      </c>
      <c r="W786">
        <v>1</v>
      </c>
      <c r="X786">
        <v>55</v>
      </c>
      <c r="Y786" t="s">
        <v>688</v>
      </c>
      <c r="Z786" t="s">
        <v>629</v>
      </c>
      <c r="AA786">
        <v>1904</v>
      </c>
      <c r="AB786">
        <v>9520</v>
      </c>
      <c r="AC786" t="s">
        <v>409</v>
      </c>
    </row>
    <row r="787" spans="1:29" x14ac:dyDescent="0.35">
      <c r="A787" t="s">
        <v>171</v>
      </c>
      <c r="B787" t="s">
        <v>172</v>
      </c>
      <c r="C787" t="s">
        <v>173</v>
      </c>
      <c r="D787">
        <v>916843169694</v>
      </c>
      <c r="E787" t="s">
        <v>174</v>
      </c>
      <c r="F787" t="s">
        <v>19</v>
      </c>
      <c r="G787">
        <v>784</v>
      </c>
      <c r="H787" t="s">
        <v>171</v>
      </c>
      <c r="I787">
        <v>56</v>
      </c>
      <c r="J787">
        <v>2</v>
      </c>
      <c r="K787" t="s">
        <v>1414</v>
      </c>
      <c r="L787" s="2">
        <v>45079</v>
      </c>
      <c r="M787" s="6">
        <v>0.35129629629629627</v>
      </c>
      <c r="N787" t="s">
        <v>1512</v>
      </c>
      <c r="O787" s="2">
        <v>45084</v>
      </c>
      <c r="P787" s="6">
        <v>0.26133101851851853</v>
      </c>
      <c r="Q787" t="s">
        <v>521</v>
      </c>
      <c r="R787" t="s">
        <v>401</v>
      </c>
      <c r="S787" t="s">
        <v>1000</v>
      </c>
      <c r="T787" t="s">
        <v>717</v>
      </c>
      <c r="U787">
        <v>8</v>
      </c>
      <c r="V787">
        <v>6</v>
      </c>
      <c r="W787">
        <v>5</v>
      </c>
      <c r="X787">
        <v>56</v>
      </c>
      <c r="Y787" t="s">
        <v>654</v>
      </c>
      <c r="Z787" t="s">
        <v>409</v>
      </c>
      <c r="AA787">
        <v>1272</v>
      </c>
      <c r="AB787">
        <v>2544</v>
      </c>
      <c r="AC787" t="s">
        <v>401</v>
      </c>
    </row>
    <row r="788" spans="1:29" x14ac:dyDescent="0.35">
      <c r="A788" t="s">
        <v>209</v>
      </c>
      <c r="B788" t="s">
        <v>210</v>
      </c>
      <c r="C788" t="s">
        <v>211</v>
      </c>
      <c r="D788">
        <v>5846932069</v>
      </c>
      <c r="E788" t="s">
        <v>212</v>
      </c>
      <c r="F788" t="s">
        <v>19</v>
      </c>
      <c r="G788">
        <v>785</v>
      </c>
      <c r="H788" t="s">
        <v>209</v>
      </c>
      <c r="I788">
        <v>47</v>
      </c>
      <c r="J788">
        <v>5</v>
      </c>
      <c r="K788" t="s">
        <v>1261</v>
      </c>
      <c r="L788" s="2">
        <v>44983</v>
      </c>
      <c r="M788" s="6">
        <v>0.73719907407407403</v>
      </c>
      <c r="N788" t="s">
        <v>1379</v>
      </c>
      <c r="O788" s="2">
        <v>44986</v>
      </c>
      <c r="P788" s="6">
        <v>0.54818287037037039</v>
      </c>
      <c r="Q788" t="s">
        <v>492</v>
      </c>
      <c r="R788" t="s">
        <v>414</v>
      </c>
      <c r="S788" t="s">
        <v>712</v>
      </c>
      <c r="T788" t="s">
        <v>720</v>
      </c>
      <c r="U788">
        <v>17</v>
      </c>
      <c r="V788">
        <v>13</v>
      </c>
      <c r="W788">
        <v>3</v>
      </c>
      <c r="X788">
        <v>47</v>
      </c>
      <c r="Y788" t="s">
        <v>680</v>
      </c>
      <c r="Z788" t="s">
        <v>633</v>
      </c>
      <c r="AA788">
        <v>1638</v>
      </c>
      <c r="AB788">
        <v>8190</v>
      </c>
      <c r="AC788" t="s">
        <v>414</v>
      </c>
    </row>
    <row r="789" spans="1:29" x14ac:dyDescent="0.35">
      <c r="A789" t="s">
        <v>15</v>
      </c>
      <c r="B789" t="s">
        <v>16</v>
      </c>
      <c r="C789" t="s">
        <v>17</v>
      </c>
      <c r="D789">
        <v>7400208126</v>
      </c>
      <c r="E789" t="s">
        <v>18</v>
      </c>
      <c r="F789" t="s">
        <v>19</v>
      </c>
      <c r="G789">
        <v>786</v>
      </c>
      <c r="H789" t="s">
        <v>15</v>
      </c>
      <c r="I789">
        <v>47</v>
      </c>
      <c r="J789">
        <v>1</v>
      </c>
      <c r="K789" t="s">
        <v>1245</v>
      </c>
      <c r="L789" s="2">
        <v>44990</v>
      </c>
      <c r="M789" s="6">
        <v>0.94936342592592593</v>
      </c>
      <c r="N789" t="s">
        <v>1340</v>
      </c>
      <c r="O789" s="2">
        <v>44992</v>
      </c>
      <c r="P789" s="6">
        <v>0.3033912037037037</v>
      </c>
      <c r="Q789" t="s">
        <v>474</v>
      </c>
      <c r="R789" t="s">
        <v>414</v>
      </c>
      <c r="S789" t="s">
        <v>839</v>
      </c>
      <c r="T789" t="s">
        <v>720</v>
      </c>
      <c r="U789">
        <v>22</v>
      </c>
      <c r="V789">
        <v>7</v>
      </c>
      <c r="W789">
        <v>2</v>
      </c>
      <c r="X789">
        <v>47</v>
      </c>
      <c r="Y789" t="s">
        <v>680</v>
      </c>
      <c r="Z789" t="s">
        <v>633</v>
      </c>
      <c r="AA789">
        <v>1638</v>
      </c>
      <c r="AB789">
        <v>1638</v>
      </c>
      <c r="AC789" t="s">
        <v>414</v>
      </c>
    </row>
    <row r="790" spans="1:29" x14ac:dyDescent="0.35">
      <c r="A790" t="s">
        <v>271</v>
      </c>
      <c r="B790" t="s">
        <v>272</v>
      </c>
      <c r="C790" t="s">
        <v>273</v>
      </c>
      <c r="D790">
        <v>1440411271</v>
      </c>
      <c r="E790" t="s">
        <v>274</v>
      </c>
      <c r="F790" t="s">
        <v>10</v>
      </c>
      <c r="G790">
        <v>787</v>
      </c>
      <c r="H790" t="s">
        <v>271</v>
      </c>
      <c r="I790">
        <v>9</v>
      </c>
      <c r="J790">
        <v>1</v>
      </c>
      <c r="K790" t="s">
        <v>1366</v>
      </c>
      <c r="L790" s="2">
        <v>45163</v>
      </c>
      <c r="M790" s="6">
        <v>0.90430555555555558</v>
      </c>
      <c r="N790" t="s">
        <v>1362</v>
      </c>
      <c r="O790" s="2">
        <v>45165</v>
      </c>
      <c r="P790" s="6">
        <v>0.59096064814814819</v>
      </c>
      <c r="Q790" t="s">
        <v>582</v>
      </c>
      <c r="R790" t="s">
        <v>409</v>
      </c>
      <c r="S790" t="s">
        <v>887</v>
      </c>
      <c r="T790" t="s">
        <v>717</v>
      </c>
      <c r="U790">
        <v>21</v>
      </c>
      <c r="V790">
        <v>14</v>
      </c>
      <c r="W790">
        <v>2</v>
      </c>
      <c r="X790">
        <v>9</v>
      </c>
      <c r="Y790" t="s">
        <v>641</v>
      </c>
      <c r="Z790" t="s">
        <v>633</v>
      </c>
      <c r="AA790">
        <v>1605</v>
      </c>
      <c r="AB790">
        <v>1605</v>
      </c>
      <c r="AC790" t="s">
        <v>409</v>
      </c>
    </row>
    <row r="791" spans="1:29" x14ac:dyDescent="0.35">
      <c r="A791" t="s">
        <v>386</v>
      </c>
      <c r="B791" t="s">
        <v>387</v>
      </c>
      <c r="C791" t="s">
        <v>211</v>
      </c>
      <c r="D791">
        <v>913621448305</v>
      </c>
      <c r="E791" t="s">
        <v>388</v>
      </c>
      <c r="F791" t="s">
        <v>10</v>
      </c>
      <c r="G791">
        <v>788</v>
      </c>
      <c r="H791" t="s">
        <v>386</v>
      </c>
      <c r="I791">
        <v>53</v>
      </c>
      <c r="J791">
        <v>3</v>
      </c>
      <c r="K791" t="s">
        <v>1425</v>
      </c>
      <c r="L791" s="2">
        <v>45162</v>
      </c>
      <c r="M791" s="6">
        <v>0.20761574074074074</v>
      </c>
      <c r="N791" t="s">
        <v>1362</v>
      </c>
      <c r="O791" s="2">
        <v>45165</v>
      </c>
      <c r="P791" s="6">
        <v>0.37282407407407409</v>
      </c>
      <c r="Q791" t="s">
        <v>517</v>
      </c>
      <c r="R791" t="s">
        <v>409</v>
      </c>
      <c r="S791" t="s">
        <v>887</v>
      </c>
      <c r="T791" t="s">
        <v>740</v>
      </c>
      <c r="U791">
        <v>4</v>
      </c>
      <c r="V791">
        <v>8</v>
      </c>
      <c r="W791">
        <v>3</v>
      </c>
      <c r="X791">
        <v>53</v>
      </c>
      <c r="Y791" t="s">
        <v>686</v>
      </c>
      <c r="Z791" t="s">
        <v>635</v>
      </c>
      <c r="AA791">
        <v>1672</v>
      </c>
      <c r="AB791">
        <v>5016</v>
      </c>
      <c r="AC791" t="s">
        <v>409</v>
      </c>
    </row>
    <row r="792" spans="1:29" x14ac:dyDescent="0.35">
      <c r="A792" t="s">
        <v>194</v>
      </c>
      <c r="B792" t="s">
        <v>195</v>
      </c>
      <c r="C792" t="s">
        <v>196</v>
      </c>
      <c r="D792">
        <v>7979926231</v>
      </c>
      <c r="E792" t="s">
        <v>197</v>
      </c>
      <c r="F792" t="s">
        <v>19</v>
      </c>
      <c r="G792">
        <v>789</v>
      </c>
      <c r="H792" t="s">
        <v>194</v>
      </c>
      <c r="I792">
        <v>58</v>
      </c>
      <c r="J792">
        <v>4</v>
      </c>
      <c r="K792" t="s">
        <v>1262</v>
      </c>
      <c r="L792" s="2">
        <v>44965</v>
      </c>
      <c r="M792" s="6">
        <v>0.76361111111111113</v>
      </c>
      <c r="N792" t="s">
        <v>1356</v>
      </c>
      <c r="O792" s="2">
        <v>44972</v>
      </c>
      <c r="P792" s="6">
        <v>0.33369212962962963</v>
      </c>
      <c r="Q792" t="s">
        <v>453</v>
      </c>
      <c r="R792" t="s">
        <v>407</v>
      </c>
      <c r="S792" t="s">
        <v>712</v>
      </c>
      <c r="T792" t="s">
        <v>715</v>
      </c>
      <c r="U792">
        <v>18</v>
      </c>
      <c r="V792">
        <v>8</v>
      </c>
      <c r="W792">
        <v>7</v>
      </c>
      <c r="X792">
        <v>58</v>
      </c>
      <c r="Y792" t="s">
        <v>690</v>
      </c>
      <c r="Z792" t="s">
        <v>638</v>
      </c>
      <c r="AA792">
        <v>1492</v>
      </c>
      <c r="AB792">
        <v>5968</v>
      </c>
      <c r="AC792" t="s">
        <v>407</v>
      </c>
    </row>
    <row r="793" spans="1:29" x14ac:dyDescent="0.35">
      <c r="A793" t="s">
        <v>186</v>
      </c>
      <c r="B793" t="s">
        <v>187</v>
      </c>
      <c r="C793" t="s">
        <v>188</v>
      </c>
      <c r="D793">
        <v>917543187237</v>
      </c>
      <c r="E793" t="s">
        <v>189</v>
      </c>
      <c r="F793" t="s">
        <v>19</v>
      </c>
      <c r="G793">
        <v>790</v>
      </c>
      <c r="H793" t="s">
        <v>186</v>
      </c>
      <c r="I793">
        <v>26</v>
      </c>
      <c r="J793">
        <v>2</v>
      </c>
      <c r="K793" t="s">
        <v>1258</v>
      </c>
      <c r="L793" s="2">
        <v>44985</v>
      </c>
      <c r="M793" s="6">
        <v>0.25241898148148151</v>
      </c>
      <c r="N793" t="s">
        <v>1317</v>
      </c>
      <c r="O793" s="2">
        <v>44993</v>
      </c>
      <c r="P793" s="6">
        <v>0.18099537037037036</v>
      </c>
      <c r="Q793" t="s">
        <v>504</v>
      </c>
      <c r="R793" t="s">
        <v>414</v>
      </c>
      <c r="S793" t="s">
        <v>712</v>
      </c>
      <c r="T793" t="s">
        <v>731</v>
      </c>
      <c r="U793">
        <v>6</v>
      </c>
      <c r="V793">
        <v>4</v>
      </c>
      <c r="W793">
        <v>8</v>
      </c>
      <c r="X793">
        <v>26</v>
      </c>
      <c r="Y793" t="s">
        <v>659</v>
      </c>
      <c r="Z793" t="s">
        <v>633</v>
      </c>
      <c r="AA793">
        <v>289</v>
      </c>
      <c r="AB793">
        <v>578</v>
      </c>
      <c r="AC793" t="s">
        <v>414</v>
      </c>
    </row>
    <row r="794" spans="1:29" x14ac:dyDescent="0.35">
      <c r="A794" t="s">
        <v>362</v>
      </c>
      <c r="B794" t="s">
        <v>363</v>
      </c>
      <c r="C794" t="s">
        <v>364</v>
      </c>
      <c r="D794">
        <v>912783169130</v>
      </c>
      <c r="E794" t="s">
        <v>365</v>
      </c>
      <c r="F794" t="s">
        <v>19</v>
      </c>
      <c r="G794">
        <v>791</v>
      </c>
      <c r="H794" t="s">
        <v>362</v>
      </c>
      <c r="I794">
        <v>51</v>
      </c>
      <c r="J794">
        <v>2</v>
      </c>
      <c r="K794" t="s">
        <v>1289</v>
      </c>
      <c r="L794" s="2">
        <v>45052</v>
      </c>
      <c r="M794" s="6">
        <v>0.1040625</v>
      </c>
      <c r="N794" t="s">
        <v>1350</v>
      </c>
      <c r="O794" s="2">
        <v>45055</v>
      </c>
      <c r="P794" s="6">
        <v>0.28736111111111112</v>
      </c>
      <c r="Q794" t="s">
        <v>307</v>
      </c>
      <c r="R794" t="s">
        <v>424</v>
      </c>
      <c r="S794" t="s">
        <v>999</v>
      </c>
      <c r="T794" t="s">
        <v>713</v>
      </c>
      <c r="U794">
        <v>2</v>
      </c>
      <c r="V794">
        <v>6</v>
      </c>
      <c r="W794">
        <v>3</v>
      </c>
      <c r="X794">
        <v>51</v>
      </c>
      <c r="Y794" t="s">
        <v>684</v>
      </c>
      <c r="Z794" t="s">
        <v>629</v>
      </c>
      <c r="AA794">
        <v>1084</v>
      </c>
      <c r="AB794">
        <v>2168</v>
      </c>
      <c r="AC794" t="s">
        <v>424</v>
      </c>
    </row>
    <row r="795" spans="1:29" x14ac:dyDescent="0.35">
      <c r="A795" t="s">
        <v>63</v>
      </c>
      <c r="B795" t="s">
        <v>64</v>
      </c>
      <c r="C795" t="s">
        <v>65</v>
      </c>
      <c r="D795">
        <v>918664164910</v>
      </c>
      <c r="E795" t="s">
        <v>66</v>
      </c>
      <c r="F795" t="s">
        <v>10</v>
      </c>
      <c r="G795">
        <v>792</v>
      </c>
      <c r="H795" t="s">
        <v>63</v>
      </c>
      <c r="I795">
        <v>43</v>
      </c>
      <c r="J795">
        <v>2</v>
      </c>
      <c r="K795" t="s">
        <v>1252</v>
      </c>
      <c r="L795" s="2">
        <v>45239</v>
      </c>
      <c r="M795" s="6">
        <v>0.29231481481481481</v>
      </c>
      <c r="N795" t="s">
        <v>1369</v>
      </c>
      <c r="O795" s="2">
        <v>45240</v>
      </c>
      <c r="P795" s="6">
        <v>0.21819444444444444</v>
      </c>
      <c r="Q795" t="s">
        <v>449</v>
      </c>
      <c r="R795" t="s">
        <v>403</v>
      </c>
      <c r="S795" t="s">
        <v>948</v>
      </c>
      <c r="T795" t="s">
        <v>740</v>
      </c>
      <c r="U795">
        <v>7</v>
      </c>
      <c r="V795">
        <v>5</v>
      </c>
      <c r="W795">
        <v>1</v>
      </c>
      <c r="X795">
        <v>43</v>
      </c>
      <c r="Y795" t="s">
        <v>676</v>
      </c>
      <c r="Z795" t="s">
        <v>409</v>
      </c>
      <c r="AA795">
        <v>750</v>
      </c>
      <c r="AB795">
        <v>1500</v>
      </c>
      <c r="AC795" t="s">
        <v>403</v>
      </c>
    </row>
    <row r="796" spans="1:29" x14ac:dyDescent="0.35">
      <c r="A796" t="s">
        <v>370</v>
      </c>
      <c r="B796" t="s">
        <v>371</v>
      </c>
      <c r="C796" t="s">
        <v>372</v>
      </c>
      <c r="D796">
        <v>2769457161</v>
      </c>
      <c r="E796" t="s">
        <v>373</v>
      </c>
      <c r="F796" t="s">
        <v>10</v>
      </c>
      <c r="G796">
        <v>793</v>
      </c>
      <c r="H796" t="s">
        <v>370</v>
      </c>
      <c r="I796">
        <v>58</v>
      </c>
      <c r="J796">
        <v>5</v>
      </c>
      <c r="K796" t="s">
        <v>1387</v>
      </c>
      <c r="L796" s="2">
        <v>44962</v>
      </c>
      <c r="M796" s="6">
        <v>0.73421296296296301</v>
      </c>
      <c r="N796" t="s">
        <v>1356</v>
      </c>
      <c r="O796" s="2">
        <v>44972</v>
      </c>
      <c r="P796" s="6">
        <v>6.1307870370370374E-2</v>
      </c>
      <c r="Q796" t="s">
        <v>575</v>
      </c>
      <c r="R796" t="s">
        <v>407</v>
      </c>
      <c r="S796" t="s">
        <v>712</v>
      </c>
      <c r="T796" t="s">
        <v>720</v>
      </c>
      <c r="U796">
        <v>17</v>
      </c>
      <c r="V796">
        <v>1</v>
      </c>
      <c r="W796">
        <v>10</v>
      </c>
      <c r="X796">
        <v>58</v>
      </c>
      <c r="Y796" t="s">
        <v>690</v>
      </c>
      <c r="Z796" t="s">
        <v>638</v>
      </c>
      <c r="AA796">
        <v>1492</v>
      </c>
      <c r="AB796">
        <v>7460</v>
      </c>
      <c r="AC796" t="s">
        <v>407</v>
      </c>
    </row>
    <row r="797" spans="1:29" x14ac:dyDescent="0.35">
      <c r="A797" t="s">
        <v>309</v>
      </c>
      <c r="B797" t="s">
        <v>310</v>
      </c>
      <c r="C797" t="s">
        <v>311</v>
      </c>
      <c r="D797">
        <v>7606054646</v>
      </c>
      <c r="E797" t="s">
        <v>312</v>
      </c>
      <c r="F797" t="s">
        <v>10</v>
      </c>
      <c r="G797">
        <v>794</v>
      </c>
      <c r="H797" t="s">
        <v>309</v>
      </c>
      <c r="I797">
        <v>13</v>
      </c>
      <c r="J797">
        <v>4</v>
      </c>
      <c r="K797" t="s">
        <v>1260</v>
      </c>
      <c r="L797" s="2">
        <v>44989</v>
      </c>
      <c r="M797" s="6">
        <v>0.71664351851851849</v>
      </c>
      <c r="N797" t="s">
        <v>1491</v>
      </c>
      <c r="O797" s="2">
        <v>44994</v>
      </c>
      <c r="P797" s="6">
        <v>0.61881944444444448</v>
      </c>
      <c r="Q797" t="s">
        <v>559</v>
      </c>
      <c r="R797" t="s">
        <v>414</v>
      </c>
      <c r="S797" t="s">
        <v>839</v>
      </c>
      <c r="T797" t="s">
        <v>713</v>
      </c>
      <c r="U797">
        <v>17</v>
      </c>
      <c r="V797">
        <v>14</v>
      </c>
      <c r="W797">
        <v>5</v>
      </c>
      <c r="X797">
        <v>13</v>
      </c>
      <c r="Y797" t="s">
        <v>646</v>
      </c>
      <c r="Z797" t="s">
        <v>644</v>
      </c>
      <c r="AA797">
        <v>1141</v>
      </c>
      <c r="AB797">
        <v>4564</v>
      </c>
      <c r="AC797" t="s">
        <v>414</v>
      </c>
    </row>
    <row r="798" spans="1:29" x14ac:dyDescent="0.35">
      <c r="A798" t="s">
        <v>275</v>
      </c>
      <c r="B798" t="s">
        <v>276</v>
      </c>
      <c r="C798" t="s">
        <v>141</v>
      </c>
      <c r="D798">
        <v>3859920805</v>
      </c>
      <c r="E798" t="s">
        <v>277</v>
      </c>
      <c r="F798" t="s">
        <v>19</v>
      </c>
      <c r="G798">
        <v>795</v>
      </c>
      <c r="H798" t="s">
        <v>275</v>
      </c>
      <c r="I798">
        <v>7</v>
      </c>
      <c r="J798">
        <v>1</v>
      </c>
      <c r="K798" t="s">
        <v>1259</v>
      </c>
      <c r="L798" s="2">
        <v>44988</v>
      </c>
      <c r="M798" s="6">
        <v>0.74902777777777774</v>
      </c>
      <c r="N798" t="s">
        <v>1340</v>
      </c>
      <c r="O798" s="2">
        <v>44992</v>
      </c>
      <c r="P798" s="6">
        <v>0.9290046296296296</v>
      </c>
      <c r="Q798" t="s">
        <v>498</v>
      </c>
      <c r="R798" t="s">
        <v>414</v>
      </c>
      <c r="S798" t="s">
        <v>839</v>
      </c>
      <c r="T798" t="s">
        <v>717</v>
      </c>
      <c r="U798">
        <v>17</v>
      </c>
      <c r="V798">
        <v>22</v>
      </c>
      <c r="W798">
        <v>4</v>
      </c>
      <c r="X798">
        <v>7</v>
      </c>
      <c r="Y798" t="s">
        <v>639</v>
      </c>
      <c r="Z798" t="s">
        <v>629</v>
      </c>
      <c r="AA798">
        <v>409</v>
      </c>
      <c r="AB798">
        <v>409</v>
      </c>
      <c r="AC798" t="s">
        <v>414</v>
      </c>
    </row>
    <row r="799" spans="1:29" x14ac:dyDescent="0.35">
      <c r="A799" t="s">
        <v>11</v>
      </c>
      <c r="B799" t="s">
        <v>12</v>
      </c>
      <c r="C799" t="s">
        <v>13</v>
      </c>
      <c r="D799">
        <v>8915420519</v>
      </c>
      <c r="E799" t="s">
        <v>14</v>
      </c>
      <c r="F799" t="s">
        <v>10</v>
      </c>
      <c r="G799">
        <v>796</v>
      </c>
      <c r="H799" t="s">
        <v>11</v>
      </c>
      <c r="I799">
        <v>61</v>
      </c>
      <c r="J799">
        <v>4</v>
      </c>
      <c r="K799" t="s">
        <v>1288</v>
      </c>
      <c r="L799" s="2">
        <v>45051</v>
      </c>
      <c r="M799" s="6">
        <v>0.32877314814814818</v>
      </c>
      <c r="N799" t="s">
        <v>1513</v>
      </c>
      <c r="O799" s="2">
        <v>45060</v>
      </c>
      <c r="P799" s="6">
        <v>0.33917824074074077</v>
      </c>
      <c r="Q799" t="s">
        <v>406</v>
      </c>
      <c r="R799" t="s">
        <v>401</v>
      </c>
      <c r="S799" t="s">
        <v>999</v>
      </c>
      <c r="T799" t="s">
        <v>717</v>
      </c>
      <c r="U799">
        <v>7</v>
      </c>
      <c r="V799">
        <v>8</v>
      </c>
      <c r="W799">
        <v>9</v>
      </c>
      <c r="X799">
        <v>61</v>
      </c>
      <c r="Y799" t="s">
        <v>693</v>
      </c>
      <c r="Z799" t="s">
        <v>631</v>
      </c>
      <c r="AA799">
        <v>810</v>
      </c>
      <c r="AB799">
        <v>3240</v>
      </c>
      <c r="AC799" t="s">
        <v>401</v>
      </c>
    </row>
    <row r="800" spans="1:29" x14ac:dyDescent="0.35">
      <c r="A800" t="s">
        <v>190</v>
      </c>
      <c r="B800" t="s">
        <v>191</v>
      </c>
      <c r="C800" t="s">
        <v>192</v>
      </c>
      <c r="D800">
        <v>910798274175</v>
      </c>
      <c r="E800" t="s">
        <v>193</v>
      </c>
      <c r="F800" t="s">
        <v>19</v>
      </c>
      <c r="G800">
        <v>797</v>
      </c>
      <c r="H800" t="s">
        <v>190</v>
      </c>
      <c r="I800">
        <v>13</v>
      </c>
      <c r="J800">
        <v>2</v>
      </c>
      <c r="K800" t="s">
        <v>1259</v>
      </c>
      <c r="L800" s="2">
        <v>44988</v>
      </c>
      <c r="M800" s="6">
        <v>0.87349537037037039</v>
      </c>
      <c r="N800" t="s">
        <v>1401</v>
      </c>
      <c r="O800" s="2">
        <v>44995</v>
      </c>
      <c r="P800" s="6">
        <v>0.18684027777777779</v>
      </c>
      <c r="Q800" t="s">
        <v>501</v>
      </c>
      <c r="R800" t="s">
        <v>414</v>
      </c>
      <c r="S800" t="s">
        <v>839</v>
      </c>
      <c r="T800" t="s">
        <v>717</v>
      </c>
      <c r="U800">
        <v>20</v>
      </c>
      <c r="V800">
        <v>4</v>
      </c>
      <c r="W800">
        <v>7</v>
      </c>
      <c r="X800">
        <v>13</v>
      </c>
      <c r="Y800" t="s">
        <v>646</v>
      </c>
      <c r="Z800" t="s">
        <v>644</v>
      </c>
      <c r="AA800">
        <v>1141</v>
      </c>
      <c r="AB800">
        <v>2282</v>
      </c>
      <c r="AC800" t="s">
        <v>414</v>
      </c>
    </row>
    <row r="801" spans="1:29" x14ac:dyDescent="0.35">
      <c r="A801" t="s">
        <v>175</v>
      </c>
      <c r="B801" t="s">
        <v>176</v>
      </c>
      <c r="C801" t="s">
        <v>145</v>
      </c>
      <c r="D801">
        <v>2544865070</v>
      </c>
      <c r="E801" t="s">
        <v>177</v>
      </c>
      <c r="F801" t="s">
        <v>10</v>
      </c>
      <c r="G801">
        <v>798</v>
      </c>
      <c r="H801" t="s">
        <v>175</v>
      </c>
      <c r="I801">
        <v>30</v>
      </c>
      <c r="J801">
        <v>5</v>
      </c>
      <c r="K801" t="s">
        <v>1544</v>
      </c>
      <c r="L801" s="2">
        <v>45277</v>
      </c>
      <c r="M801" s="6">
        <v>0.73284722222222221</v>
      </c>
      <c r="N801" t="s">
        <v>1459</v>
      </c>
      <c r="O801" s="2">
        <v>45286</v>
      </c>
      <c r="P801" s="6">
        <v>7.7881944444444448E-2</v>
      </c>
      <c r="Q801" t="s">
        <v>292</v>
      </c>
      <c r="R801" t="s">
        <v>401</v>
      </c>
      <c r="S801" t="s">
        <v>996</v>
      </c>
      <c r="T801" t="s">
        <v>720</v>
      </c>
      <c r="U801">
        <v>17</v>
      </c>
      <c r="V801">
        <v>1</v>
      </c>
      <c r="W801">
        <v>9</v>
      </c>
      <c r="X801">
        <v>30</v>
      </c>
      <c r="Y801" t="s">
        <v>663</v>
      </c>
      <c r="Z801" t="s">
        <v>633</v>
      </c>
      <c r="AA801">
        <v>751</v>
      </c>
      <c r="AB801">
        <v>3755</v>
      </c>
      <c r="AC801" t="s">
        <v>401</v>
      </c>
    </row>
    <row r="802" spans="1:29" x14ac:dyDescent="0.35">
      <c r="A802" t="s">
        <v>329</v>
      </c>
      <c r="B802" t="s">
        <v>330</v>
      </c>
      <c r="C802" t="s">
        <v>331</v>
      </c>
      <c r="D802">
        <v>912205603376</v>
      </c>
      <c r="E802" t="s">
        <v>332</v>
      </c>
      <c r="F802" t="s">
        <v>19</v>
      </c>
      <c r="G802">
        <v>799</v>
      </c>
      <c r="H802" t="s">
        <v>329</v>
      </c>
      <c r="I802">
        <v>32</v>
      </c>
      <c r="J802">
        <v>5</v>
      </c>
      <c r="K802" t="s">
        <v>1451</v>
      </c>
      <c r="L802" s="2">
        <v>45221</v>
      </c>
      <c r="M802" s="6">
        <v>7.649305555555555E-2</v>
      </c>
      <c r="N802" t="s">
        <v>1275</v>
      </c>
      <c r="O802" s="2">
        <v>45231</v>
      </c>
      <c r="P802" s="6">
        <v>0.84891203703703699</v>
      </c>
      <c r="Q802" t="s">
        <v>538</v>
      </c>
      <c r="R802" t="s">
        <v>405</v>
      </c>
      <c r="S802" t="s">
        <v>1006</v>
      </c>
      <c r="T802" t="s">
        <v>720</v>
      </c>
      <c r="U802">
        <v>1</v>
      </c>
      <c r="V802">
        <v>20</v>
      </c>
      <c r="W802">
        <v>10</v>
      </c>
      <c r="X802">
        <v>32</v>
      </c>
      <c r="Y802" t="s">
        <v>665</v>
      </c>
      <c r="Z802" t="s">
        <v>629</v>
      </c>
      <c r="AA802">
        <v>1792</v>
      </c>
      <c r="AB802">
        <v>8960</v>
      </c>
      <c r="AC802" t="s">
        <v>405</v>
      </c>
    </row>
    <row r="803" spans="1:29" x14ac:dyDescent="0.35">
      <c r="A803" t="s">
        <v>59</v>
      </c>
      <c r="B803" t="s">
        <v>60</v>
      </c>
      <c r="C803" t="s">
        <v>61</v>
      </c>
      <c r="D803">
        <v>2717671919</v>
      </c>
      <c r="E803" t="s">
        <v>62</v>
      </c>
      <c r="F803" t="s">
        <v>10</v>
      </c>
      <c r="G803">
        <v>800</v>
      </c>
      <c r="H803" t="s">
        <v>59</v>
      </c>
      <c r="I803">
        <v>24</v>
      </c>
      <c r="J803">
        <v>5</v>
      </c>
      <c r="K803" t="s">
        <v>1581</v>
      </c>
      <c r="L803" s="2">
        <v>45094</v>
      </c>
      <c r="M803" s="6">
        <v>0.90997685185185184</v>
      </c>
      <c r="N803" t="s">
        <v>1347</v>
      </c>
      <c r="O803" s="2">
        <v>45098</v>
      </c>
      <c r="P803" s="6">
        <v>0.30068287037037039</v>
      </c>
      <c r="Q803" t="s">
        <v>85</v>
      </c>
      <c r="R803" t="s">
        <v>405</v>
      </c>
      <c r="S803" t="s">
        <v>1000</v>
      </c>
      <c r="T803" t="s">
        <v>713</v>
      </c>
      <c r="U803">
        <v>21</v>
      </c>
      <c r="V803">
        <v>7</v>
      </c>
      <c r="W803">
        <v>4</v>
      </c>
      <c r="X803">
        <v>24</v>
      </c>
      <c r="Y803" t="s">
        <v>657</v>
      </c>
      <c r="Z803" t="s">
        <v>644</v>
      </c>
      <c r="AA803">
        <v>535</v>
      </c>
      <c r="AB803">
        <v>2675</v>
      </c>
      <c r="AC803" t="s">
        <v>405</v>
      </c>
    </row>
    <row r="804" spans="1:29" x14ac:dyDescent="0.35">
      <c r="A804" t="s">
        <v>230</v>
      </c>
      <c r="B804" t="s">
        <v>231</v>
      </c>
      <c r="C804" t="s">
        <v>196</v>
      </c>
      <c r="D804">
        <v>919771604920</v>
      </c>
      <c r="E804" t="s">
        <v>232</v>
      </c>
      <c r="F804" t="s">
        <v>19</v>
      </c>
      <c r="G804">
        <v>801</v>
      </c>
      <c r="H804" t="s">
        <v>230</v>
      </c>
      <c r="I804">
        <v>35</v>
      </c>
      <c r="J804">
        <v>1</v>
      </c>
      <c r="K804" t="s">
        <v>1340</v>
      </c>
      <c r="L804" s="2">
        <v>44992</v>
      </c>
      <c r="M804" s="6">
        <v>0.8026388888888889</v>
      </c>
      <c r="N804" t="s">
        <v>1352</v>
      </c>
      <c r="O804" s="2">
        <v>45000</v>
      </c>
      <c r="P804" s="6">
        <v>0.27444444444444444</v>
      </c>
      <c r="Q804" t="s">
        <v>618</v>
      </c>
      <c r="R804" t="s">
        <v>414</v>
      </c>
      <c r="S804" t="s">
        <v>839</v>
      </c>
      <c r="T804" t="s">
        <v>731</v>
      </c>
      <c r="U804">
        <v>19</v>
      </c>
      <c r="V804">
        <v>6</v>
      </c>
      <c r="W804">
        <v>8</v>
      </c>
      <c r="X804">
        <v>35</v>
      </c>
      <c r="Y804" t="s">
        <v>668</v>
      </c>
      <c r="Z804" t="s">
        <v>633</v>
      </c>
      <c r="AA804">
        <v>1865</v>
      </c>
      <c r="AB804">
        <v>1865</v>
      </c>
      <c r="AC804" t="s">
        <v>414</v>
      </c>
    </row>
    <row r="805" spans="1:29" x14ac:dyDescent="0.35">
      <c r="A805" t="s">
        <v>378</v>
      </c>
      <c r="B805" t="s">
        <v>379</v>
      </c>
      <c r="C805" t="s">
        <v>380</v>
      </c>
      <c r="D805">
        <v>456900126</v>
      </c>
      <c r="E805" t="s">
        <v>381</v>
      </c>
      <c r="F805" t="s">
        <v>10</v>
      </c>
      <c r="G805">
        <v>802</v>
      </c>
      <c r="H805" t="s">
        <v>378</v>
      </c>
      <c r="I805">
        <v>45</v>
      </c>
      <c r="J805">
        <v>3</v>
      </c>
      <c r="K805" t="s">
        <v>1321</v>
      </c>
      <c r="L805" s="2">
        <v>45008</v>
      </c>
      <c r="M805" s="6">
        <v>0.52596064814814814</v>
      </c>
      <c r="N805" t="s">
        <v>1440</v>
      </c>
      <c r="O805" s="2">
        <v>45011</v>
      </c>
      <c r="P805" s="6">
        <v>0.26319444444444445</v>
      </c>
      <c r="Q805" t="s">
        <v>149</v>
      </c>
      <c r="R805" t="s">
        <v>405</v>
      </c>
      <c r="S805" t="s">
        <v>839</v>
      </c>
      <c r="T805" t="s">
        <v>740</v>
      </c>
      <c r="U805">
        <v>12</v>
      </c>
      <c r="V805">
        <v>6</v>
      </c>
      <c r="W805">
        <v>3</v>
      </c>
      <c r="X805">
        <v>45</v>
      </c>
      <c r="Y805" t="s">
        <v>678</v>
      </c>
      <c r="Z805" t="s">
        <v>409</v>
      </c>
      <c r="AA805">
        <v>722</v>
      </c>
      <c r="AB805">
        <v>2166</v>
      </c>
      <c r="AC805" t="s">
        <v>405</v>
      </c>
    </row>
    <row r="806" spans="1:29" x14ac:dyDescent="0.35">
      <c r="A806" t="s">
        <v>163</v>
      </c>
      <c r="B806" t="s">
        <v>164</v>
      </c>
      <c r="C806" t="s">
        <v>165</v>
      </c>
      <c r="D806">
        <v>918810621361</v>
      </c>
      <c r="E806" t="s">
        <v>166</v>
      </c>
      <c r="F806" t="s">
        <v>10</v>
      </c>
      <c r="G806">
        <v>803</v>
      </c>
      <c r="H806" t="s">
        <v>163</v>
      </c>
      <c r="I806">
        <v>26</v>
      </c>
      <c r="J806">
        <v>1</v>
      </c>
      <c r="K806" t="s">
        <v>1259</v>
      </c>
      <c r="L806" s="2">
        <v>44988</v>
      </c>
      <c r="M806" s="6">
        <v>0.50263888888888886</v>
      </c>
      <c r="N806" t="s">
        <v>1401</v>
      </c>
      <c r="O806" s="2">
        <v>44995</v>
      </c>
      <c r="P806" s="6">
        <v>0.11811342592592593</v>
      </c>
      <c r="Q806" t="s">
        <v>436</v>
      </c>
      <c r="R806" t="s">
        <v>414</v>
      </c>
      <c r="S806" t="s">
        <v>839</v>
      </c>
      <c r="T806" t="s">
        <v>717</v>
      </c>
      <c r="U806">
        <v>12</v>
      </c>
      <c r="V806">
        <v>2</v>
      </c>
      <c r="W806">
        <v>7</v>
      </c>
      <c r="X806">
        <v>26</v>
      </c>
      <c r="Y806" t="s">
        <v>659</v>
      </c>
      <c r="Z806" t="s">
        <v>633</v>
      </c>
      <c r="AA806">
        <v>289</v>
      </c>
      <c r="AB806">
        <v>289</v>
      </c>
      <c r="AC806" t="s">
        <v>414</v>
      </c>
    </row>
    <row r="807" spans="1:29" x14ac:dyDescent="0.35">
      <c r="A807" t="s">
        <v>40</v>
      </c>
      <c r="B807" t="s">
        <v>41</v>
      </c>
      <c r="C807" t="s">
        <v>42</v>
      </c>
      <c r="D807">
        <v>1336765676</v>
      </c>
      <c r="E807" t="s">
        <v>43</v>
      </c>
      <c r="F807" t="s">
        <v>10</v>
      </c>
      <c r="G807">
        <v>804</v>
      </c>
      <c r="H807" t="s">
        <v>40</v>
      </c>
      <c r="I807">
        <v>3</v>
      </c>
      <c r="J807">
        <v>3</v>
      </c>
      <c r="K807" t="s">
        <v>1387</v>
      </c>
      <c r="L807" s="2">
        <v>44962</v>
      </c>
      <c r="M807" s="6">
        <v>0.23423611111111112</v>
      </c>
      <c r="N807" t="s">
        <v>1383</v>
      </c>
      <c r="O807" s="2">
        <v>44964</v>
      </c>
      <c r="P807" s="6">
        <v>8.2037037037037033E-2</v>
      </c>
      <c r="Q807" t="s">
        <v>368</v>
      </c>
      <c r="R807" t="s">
        <v>407</v>
      </c>
      <c r="S807" t="s">
        <v>712</v>
      </c>
      <c r="T807" t="s">
        <v>720</v>
      </c>
      <c r="U807">
        <v>5</v>
      </c>
      <c r="V807">
        <v>1</v>
      </c>
      <c r="W807">
        <v>2</v>
      </c>
      <c r="X807">
        <v>3</v>
      </c>
      <c r="Y807" t="s">
        <v>632</v>
      </c>
      <c r="Z807" t="s">
        <v>633</v>
      </c>
      <c r="AA807">
        <v>1534</v>
      </c>
      <c r="AB807">
        <v>4602</v>
      </c>
      <c r="AC807" t="s">
        <v>407</v>
      </c>
    </row>
    <row r="808" spans="1:29" x14ac:dyDescent="0.35">
      <c r="A808" t="s">
        <v>115</v>
      </c>
      <c r="B808" t="s">
        <v>116</v>
      </c>
      <c r="C808" t="s">
        <v>117</v>
      </c>
      <c r="D808">
        <v>2539728317</v>
      </c>
      <c r="E808" t="s">
        <v>118</v>
      </c>
      <c r="F808" t="s">
        <v>10</v>
      </c>
      <c r="G808">
        <v>805</v>
      </c>
      <c r="H808" t="s">
        <v>115</v>
      </c>
      <c r="I808">
        <v>24</v>
      </c>
      <c r="J808">
        <v>3</v>
      </c>
      <c r="K808" t="s">
        <v>1316</v>
      </c>
      <c r="L808" s="2">
        <v>45088</v>
      </c>
      <c r="M808" s="6">
        <v>0.61050925925925925</v>
      </c>
      <c r="N808" t="s">
        <v>1515</v>
      </c>
      <c r="O808" s="2">
        <v>45091</v>
      </c>
      <c r="P808" s="6">
        <v>0.7550810185185185</v>
      </c>
      <c r="Q808" t="s">
        <v>510</v>
      </c>
      <c r="R808" t="s">
        <v>405</v>
      </c>
      <c r="S808" t="s">
        <v>1000</v>
      </c>
      <c r="T808" t="s">
        <v>720</v>
      </c>
      <c r="U808">
        <v>14</v>
      </c>
      <c r="V808">
        <v>18</v>
      </c>
      <c r="W808">
        <v>3</v>
      </c>
      <c r="X808">
        <v>24</v>
      </c>
      <c r="Y808" t="s">
        <v>657</v>
      </c>
      <c r="Z808" t="s">
        <v>644</v>
      </c>
      <c r="AA808">
        <v>535</v>
      </c>
      <c r="AB808">
        <v>1605</v>
      </c>
      <c r="AC808" t="s">
        <v>405</v>
      </c>
    </row>
    <row r="809" spans="1:29" x14ac:dyDescent="0.35">
      <c r="A809" t="s">
        <v>344</v>
      </c>
      <c r="B809" t="s">
        <v>345</v>
      </c>
      <c r="C809" t="s">
        <v>702</v>
      </c>
      <c r="D809">
        <v>919113488461</v>
      </c>
      <c r="E809" t="s">
        <v>346</v>
      </c>
      <c r="F809" t="s">
        <v>10</v>
      </c>
      <c r="G809">
        <v>806</v>
      </c>
      <c r="H809" t="s">
        <v>344</v>
      </c>
      <c r="I809">
        <v>29</v>
      </c>
      <c r="J809">
        <v>2</v>
      </c>
      <c r="K809" t="s">
        <v>1258</v>
      </c>
      <c r="L809" s="2">
        <v>44985</v>
      </c>
      <c r="M809" s="6">
        <v>0.5426157407407407</v>
      </c>
      <c r="N809" t="s">
        <v>1317</v>
      </c>
      <c r="O809" s="2">
        <v>44993</v>
      </c>
      <c r="P809" s="6">
        <v>0.27706018518518516</v>
      </c>
      <c r="Q809" t="s">
        <v>475</v>
      </c>
      <c r="R809" t="s">
        <v>414</v>
      </c>
      <c r="S809" t="s">
        <v>712</v>
      </c>
      <c r="T809" t="s">
        <v>731</v>
      </c>
      <c r="U809">
        <v>13</v>
      </c>
      <c r="V809">
        <v>6</v>
      </c>
      <c r="W809">
        <v>8</v>
      </c>
      <c r="X809">
        <v>29</v>
      </c>
      <c r="Y809" t="s">
        <v>662</v>
      </c>
      <c r="Z809" t="s">
        <v>633</v>
      </c>
      <c r="AA809">
        <v>1252</v>
      </c>
      <c r="AB809">
        <v>2504</v>
      </c>
      <c r="AC809" t="s">
        <v>414</v>
      </c>
    </row>
    <row r="810" spans="1:29" x14ac:dyDescent="0.35">
      <c r="A810" t="s">
        <v>28</v>
      </c>
      <c r="B810" t="s">
        <v>29</v>
      </c>
      <c r="C810" t="s">
        <v>30</v>
      </c>
      <c r="D810">
        <v>919363577179</v>
      </c>
      <c r="E810" t="s">
        <v>31</v>
      </c>
      <c r="F810" t="s">
        <v>10</v>
      </c>
      <c r="G810">
        <v>807</v>
      </c>
      <c r="H810" t="s">
        <v>28</v>
      </c>
      <c r="I810">
        <v>40</v>
      </c>
      <c r="J810">
        <v>4</v>
      </c>
      <c r="K810" t="s">
        <v>1490</v>
      </c>
      <c r="L810" s="2">
        <v>45259</v>
      </c>
      <c r="M810" s="6">
        <v>0.68077546296296299</v>
      </c>
      <c r="N810" t="s">
        <v>1559</v>
      </c>
      <c r="O810" s="2">
        <v>45269</v>
      </c>
      <c r="P810" s="6">
        <v>0.13190972222222222</v>
      </c>
      <c r="Q810" t="s">
        <v>315</v>
      </c>
      <c r="R810" t="s">
        <v>401</v>
      </c>
      <c r="S810" t="s">
        <v>948</v>
      </c>
      <c r="T810" t="s">
        <v>715</v>
      </c>
      <c r="U810">
        <v>16</v>
      </c>
      <c r="V810">
        <v>3</v>
      </c>
      <c r="W810">
        <v>10</v>
      </c>
      <c r="X810">
        <v>40</v>
      </c>
      <c r="Y810" t="s">
        <v>673</v>
      </c>
      <c r="Z810" t="s">
        <v>635</v>
      </c>
      <c r="AA810">
        <v>1923</v>
      </c>
      <c r="AB810">
        <v>7692</v>
      </c>
      <c r="AC810" t="s">
        <v>401</v>
      </c>
    </row>
    <row r="811" spans="1:29" x14ac:dyDescent="0.35">
      <c r="A811" t="s">
        <v>11</v>
      </c>
      <c r="B811" t="s">
        <v>12</v>
      </c>
      <c r="C811" t="s">
        <v>13</v>
      </c>
      <c r="D811">
        <v>8915420519</v>
      </c>
      <c r="E811" t="s">
        <v>14</v>
      </c>
      <c r="F811" t="s">
        <v>10</v>
      </c>
      <c r="G811">
        <v>808</v>
      </c>
      <c r="H811" t="s">
        <v>11</v>
      </c>
      <c r="I811">
        <v>9</v>
      </c>
      <c r="J811">
        <v>2</v>
      </c>
      <c r="K811" t="s">
        <v>1280</v>
      </c>
      <c r="L811" s="2">
        <v>45167</v>
      </c>
      <c r="M811" s="6">
        <v>0.65045138888888887</v>
      </c>
      <c r="N811" t="s">
        <v>1283</v>
      </c>
      <c r="O811" s="2">
        <v>45168</v>
      </c>
      <c r="P811" s="6">
        <v>0.42454861111111108</v>
      </c>
      <c r="Q811" t="s">
        <v>327</v>
      </c>
      <c r="R811" t="s">
        <v>409</v>
      </c>
      <c r="S811" t="s">
        <v>887</v>
      </c>
      <c r="T811" t="s">
        <v>731</v>
      </c>
      <c r="U811">
        <v>15</v>
      </c>
      <c r="V811">
        <v>10</v>
      </c>
      <c r="W811">
        <v>1</v>
      </c>
      <c r="X811">
        <v>9</v>
      </c>
      <c r="Y811" t="s">
        <v>641</v>
      </c>
      <c r="Z811" t="s">
        <v>633</v>
      </c>
      <c r="AA811">
        <v>1605</v>
      </c>
      <c r="AB811">
        <v>3210</v>
      </c>
      <c r="AC811" t="s">
        <v>409</v>
      </c>
    </row>
    <row r="812" spans="1:29" x14ac:dyDescent="0.35">
      <c r="A812" t="s">
        <v>244</v>
      </c>
      <c r="B812" t="s">
        <v>245</v>
      </c>
      <c r="C812" t="s">
        <v>246</v>
      </c>
      <c r="D812">
        <v>915915082470</v>
      </c>
      <c r="E812" t="s">
        <v>247</v>
      </c>
      <c r="F812" t="s">
        <v>19</v>
      </c>
      <c r="G812">
        <v>809</v>
      </c>
      <c r="H812" t="s">
        <v>244</v>
      </c>
      <c r="I812">
        <v>35</v>
      </c>
      <c r="J812">
        <v>1</v>
      </c>
      <c r="K812" t="s">
        <v>1340</v>
      </c>
      <c r="L812" s="2">
        <v>44992</v>
      </c>
      <c r="M812" s="6">
        <v>0.82693287037037033</v>
      </c>
      <c r="N812" t="s">
        <v>1407</v>
      </c>
      <c r="O812" s="2">
        <v>45002</v>
      </c>
      <c r="P812" s="6">
        <v>7.7476851851851852E-2</v>
      </c>
      <c r="Q812" t="s">
        <v>422</v>
      </c>
      <c r="R812" t="s">
        <v>414</v>
      </c>
      <c r="S812" t="s">
        <v>839</v>
      </c>
      <c r="T812" t="s">
        <v>731</v>
      </c>
      <c r="U812">
        <v>19</v>
      </c>
      <c r="V812">
        <v>1</v>
      </c>
      <c r="W812">
        <v>10</v>
      </c>
      <c r="X812">
        <v>35</v>
      </c>
      <c r="Y812" t="s">
        <v>668</v>
      </c>
      <c r="Z812" t="s">
        <v>633</v>
      </c>
      <c r="AA812">
        <v>1865</v>
      </c>
      <c r="AB812">
        <v>1865</v>
      </c>
      <c r="AC812" t="s">
        <v>414</v>
      </c>
    </row>
    <row r="813" spans="1:29" x14ac:dyDescent="0.35">
      <c r="A813" t="s">
        <v>233</v>
      </c>
      <c r="B813" t="s">
        <v>234</v>
      </c>
      <c r="C813" t="s">
        <v>235</v>
      </c>
      <c r="D813">
        <v>5869821393</v>
      </c>
      <c r="E813" t="s">
        <v>236</v>
      </c>
      <c r="F813" t="s">
        <v>19</v>
      </c>
      <c r="G813">
        <v>810</v>
      </c>
      <c r="H813" t="s">
        <v>233</v>
      </c>
      <c r="I813">
        <v>24</v>
      </c>
      <c r="J813">
        <v>3</v>
      </c>
      <c r="K813" t="s">
        <v>1265</v>
      </c>
      <c r="L813" s="2">
        <v>45275</v>
      </c>
      <c r="M813" s="6">
        <v>0.24807870370370369</v>
      </c>
      <c r="N813" t="s">
        <v>1544</v>
      </c>
      <c r="O813" s="2">
        <v>45277</v>
      </c>
      <c r="P813" s="6">
        <v>0.50407407407407412</v>
      </c>
      <c r="Q813" t="s">
        <v>357</v>
      </c>
      <c r="R813" t="s">
        <v>405</v>
      </c>
      <c r="S813" t="s">
        <v>996</v>
      </c>
      <c r="T813" t="s">
        <v>717</v>
      </c>
      <c r="U813">
        <v>5</v>
      </c>
      <c r="V813">
        <v>12</v>
      </c>
      <c r="W813">
        <v>2</v>
      </c>
      <c r="X813">
        <v>24</v>
      </c>
      <c r="Y813" t="s">
        <v>657</v>
      </c>
      <c r="Z813" t="s">
        <v>644</v>
      </c>
      <c r="AA813">
        <v>535</v>
      </c>
      <c r="AB813">
        <v>1605</v>
      </c>
      <c r="AC813" t="s">
        <v>405</v>
      </c>
    </row>
    <row r="814" spans="1:29" x14ac:dyDescent="0.35">
      <c r="A814" t="s">
        <v>83</v>
      </c>
      <c r="B814" t="s">
        <v>84</v>
      </c>
      <c r="C814" t="s">
        <v>85</v>
      </c>
      <c r="D814">
        <v>1731643700</v>
      </c>
      <c r="E814" t="s">
        <v>86</v>
      </c>
      <c r="F814" t="s">
        <v>19</v>
      </c>
      <c r="G814">
        <v>811</v>
      </c>
      <c r="H814" t="s">
        <v>83</v>
      </c>
      <c r="I814">
        <v>14</v>
      </c>
      <c r="J814">
        <v>5</v>
      </c>
      <c r="K814" t="s">
        <v>1582</v>
      </c>
      <c r="L814" s="2">
        <v>45217</v>
      </c>
      <c r="M814" s="6">
        <v>0.50290509259259264</v>
      </c>
      <c r="N814" t="s">
        <v>1476</v>
      </c>
      <c r="O814" s="2">
        <v>45224</v>
      </c>
      <c r="P814" s="6">
        <v>0.91379629629629633</v>
      </c>
      <c r="Q814" t="s">
        <v>548</v>
      </c>
      <c r="R814" t="s">
        <v>405</v>
      </c>
      <c r="S814" t="s">
        <v>1006</v>
      </c>
      <c r="T814" t="s">
        <v>715</v>
      </c>
      <c r="U814">
        <v>12</v>
      </c>
      <c r="V814">
        <v>21</v>
      </c>
      <c r="W814">
        <v>7</v>
      </c>
      <c r="X814">
        <v>14</v>
      </c>
      <c r="Y814" t="s">
        <v>647</v>
      </c>
      <c r="Z814" t="s">
        <v>633</v>
      </c>
      <c r="AA814">
        <v>1915</v>
      </c>
      <c r="AB814">
        <v>9575</v>
      </c>
      <c r="AC814" t="s">
        <v>405</v>
      </c>
    </row>
    <row r="815" spans="1:29" x14ac:dyDescent="0.35">
      <c r="A815" t="s">
        <v>230</v>
      </c>
      <c r="B815" t="s">
        <v>231</v>
      </c>
      <c r="C815" t="s">
        <v>196</v>
      </c>
      <c r="D815">
        <v>919771604920</v>
      </c>
      <c r="E815" t="s">
        <v>232</v>
      </c>
      <c r="F815" t="s">
        <v>19</v>
      </c>
      <c r="G815">
        <v>812</v>
      </c>
      <c r="H815" t="s">
        <v>230</v>
      </c>
      <c r="I815">
        <v>40</v>
      </c>
      <c r="J815">
        <v>2</v>
      </c>
      <c r="K815" t="s">
        <v>1524</v>
      </c>
      <c r="L815" s="2">
        <v>45272</v>
      </c>
      <c r="M815" s="6">
        <v>0.72209490740740745</v>
      </c>
      <c r="N815" t="s">
        <v>1395</v>
      </c>
      <c r="O815" s="2">
        <v>45274</v>
      </c>
      <c r="P815" s="6">
        <v>6.1481481481481484E-2</v>
      </c>
      <c r="Q815" t="s">
        <v>558</v>
      </c>
      <c r="R815" t="s">
        <v>401</v>
      </c>
      <c r="S815" t="s">
        <v>996</v>
      </c>
      <c r="T815" t="s">
        <v>731</v>
      </c>
      <c r="U815">
        <v>17</v>
      </c>
      <c r="V815">
        <v>1</v>
      </c>
      <c r="W815">
        <v>2</v>
      </c>
      <c r="X815">
        <v>40</v>
      </c>
      <c r="Y815" t="s">
        <v>673</v>
      </c>
      <c r="Z815" t="s">
        <v>635</v>
      </c>
      <c r="AA815">
        <v>1923</v>
      </c>
      <c r="AB815">
        <v>3846</v>
      </c>
      <c r="AC815" t="s">
        <v>401</v>
      </c>
    </row>
    <row r="816" spans="1:29" x14ac:dyDescent="0.35">
      <c r="A816" t="s">
        <v>366</v>
      </c>
      <c r="B816" t="s">
        <v>367</v>
      </c>
      <c r="C816" t="s">
        <v>368</v>
      </c>
      <c r="D816">
        <v>914638480067</v>
      </c>
      <c r="E816" t="s">
        <v>369</v>
      </c>
      <c r="F816" t="s">
        <v>10</v>
      </c>
      <c r="G816">
        <v>813</v>
      </c>
      <c r="H816" t="s">
        <v>366</v>
      </c>
      <c r="I816">
        <v>32</v>
      </c>
      <c r="J816">
        <v>4</v>
      </c>
      <c r="K816" t="s">
        <v>1553</v>
      </c>
      <c r="L816" s="2">
        <v>44945</v>
      </c>
      <c r="M816" s="6">
        <v>0.37063657407407408</v>
      </c>
      <c r="N816" t="s">
        <v>1405</v>
      </c>
      <c r="O816" s="2">
        <v>44949</v>
      </c>
      <c r="P816" s="6">
        <v>0.91737268518518522</v>
      </c>
      <c r="Q816" t="s">
        <v>619</v>
      </c>
      <c r="R816" t="s">
        <v>405</v>
      </c>
      <c r="S816" t="s">
        <v>1002</v>
      </c>
      <c r="T816" t="s">
        <v>740</v>
      </c>
      <c r="U816">
        <v>8</v>
      </c>
      <c r="V816">
        <v>22</v>
      </c>
      <c r="W816">
        <v>4</v>
      </c>
      <c r="X816">
        <v>32</v>
      </c>
      <c r="Y816" t="s">
        <v>665</v>
      </c>
      <c r="Z816" t="s">
        <v>629</v>
      </c>
      <c r="AA816">
        <v>1792</v>
      </c>
      <c r="AB816">
        <v>7168</v>
      </c>
      <c r="AC816" t="s">
        <v>405</v>
      </c>
    </row>
    <row r="817" spans="1:29" x14ac:dyDescent="0.35">
      <c r="A817" t="s">
        <v>366</v>
      </c>
      <c r="B817" t="s">
        <v>367</v>
      </c>
      <c r="C817" t="s">
        <v>368</v>
      </c>
      <c r="D817">
        <v>914638480067</v>
      </c>
      <c r="E817" t="s">
        <v>369</v>
      </c>
      <c r="F817" t="s">
        <v>10</v>
      </c>
      <c r="G817">
        <v>814</v>
      </c>
      <c r="H817" t="s">
        <v>366</v>
      </c>
      <c r="I817">
        <v>47</v>
      </c>
      <c r="J817">
        <v>5</v>
      </c>
      <c r="K817" t="s">
        <v>1245</v>
      </c>
      <c r="L817" s="2">
        <v>44990</v>
      </c>
      <c r="M817" s="6">
        <v>8.2870370370370372E-2</v>
      </c>
      <c r="N817" t="s">
        <v>1266</v>
      </c>
      <c r="O817" s="2">
        <v>44999</v>
      </c>
      <c r="P817" s="6">
        <v>0.19532407407407407</v>
      </c>
      <c r="Q817" t="s">
        <v>490</v>
      </c>
      <c r="R817" t="s">
        <v>414</v>
      </c>
      <c r="S817" t="s">
        <v>839</v>
      </c>
      <c r="T817" t="s">
        <v>720</v>
      </c>
      <c r="U817">
        <v>1</v>
      </c>
      <c r="V817">
        <v>4</v>
      </c>
      <c r="W817">
        <v>9</v>
      </c>
      <c r="X817">
        <v>47</v>
      </c>
      <c r="Y817" t="s">
        <v>680</v>
      </c>
      <c r="Z817" t="s">
        <v>633</v>
      </c>
      <c r="AA817">
        <v>1638</v>
      </c>
      <c r="AB817">
        <v>8190</v>
      </c>
      <c r="AC817" t="s">
        <v>414</v>
      </c>
    </row>
    <row r="818" spans="1:29" x14ac:dyDescent="0.35">
      <c r="A818" t="s">
        <v>382</v>
      </c>
      <c r="B818" t="s">
        <v>383</v>
      </c>
      <c r="C818" t="s">
        <v>384</v>
      </c>
      <c r="D818">
        <v>914461213936</v>
      </c>
      <c r="E818" t="s">
        <v>385</v>
      </c>
      <c r="F818" t="s">
        <v>19</v>
      </c>
      <c r="G818">
        <v>815</v>
      </c>
      <c r="H818" t="s">
        <v>382</v>
      </c>
      <c r="I818">
        <v>61</v>
      </c>
      <c r="J818">
        <v>3</v>
      </c>
      <c r="K818" t="s">
        <v>1499</v>
      </c>
      <c r="L818" s="2">
        <v>45198</v>
      </c>
      <c r="M818" s="6">
        <v>0.29737268518518517</v>
      </c>
      <c r="N818" t="s">
        <v>1455</v>
      </c>
      <c r="O818" s="2">
        <v>45207</v>
      </c>
      <c r="P818" s="6">
        <v>0.61548611111111107</v>
      </c>
      <c r="Q818" t="s">
        <v>141</v>
      </c>
      <c r="R818" t="s">
        <v>401</v>
      </c>
      <c r="S818" t="s">
        <v>1005</v>
      </c>
      <c r="T818" t="s">
        <v>717</v>
      </c>
      <c r="U818">
        <v>7</v>
      </c>
      <c r="V818">
        <v>14</v>
      </c>
      <c r="W818">
        <v>9</v>
      </c>
      <c r="X818">
        <v>61</v>
      </c>
      <c r="Y818" t="s">
        <v>693</v>
      </c>
      <c r="Z818" t="s">
        <v>631</v>
      </c>
      <c r="AA818">
        <v>810</v>
      </c>
      <c r="AB818">
        <v>2430</v>
      </c>
      <c r="AC818" t="s">
        <v>401</v>
      </c>
    </row>
    <row r="819" spans="1:29" x14ac:dyDescent="0.35">
      <c r="A819" t="s">
        <v>171</v>
      </c>
      <c r="B819" t="s">
        <v>172</v>
      </c>
      <c r="C819" t="s">
        <v>173</v>
      </c>
      <c r="D819">
        <v>916843169694</v>
      </c>
      <c r="E819" t="s">
        <v>174</v>
      </c>
      <c r="F819" t="s">
        <v>19</v>
      </c>
      <c r="G819">
        <v>816</v>
      </c>
      <c r="H819" t="s">
        <v>171</v>
      </c>
      <c r="I819">
        <v>35</v>
      </c>
      <c r="J819">
        <v>3</v>
      </c>
      <c r="K819" t="s">
        <v>1258</v>
      </c>
      <c r="L819" s="2">
        <v>44985</v>
      </c>
      <c r="M819" s="6">
        <v>0.82251157407407405</v>
      </c>
      <c r="N819" t="s">
        <v>1401</v>
      </c>
      <c r="O819" s="2">
        <v>44995</v>
      </c>
      <c r="P819" s="6">
        <v>0.57056712962962963</v>
      </c>
      <c r="Q819" t="s">
        <v>498</v>
      </c>
      <c r="R819" t="s">
        <v>414</v>
      </c>
      <c r="S819" t="s">
        <v>712</v>
      </c>
      <c r="T819" t="s">
        <v>731</v>
      </c>
      <c r="U819">
        <v>19</v>
      </c>
      <c r="V819">
        <v>13</v>
      </c>
      <c r="W819">
        <v>10</v>
      </c>
      <c r="X819">
        <v>35</v>
      </c>
      <c r="Y819" t="s">
        <v>668</v>
      </c>
      <c r="Z819" t="s">
        <v>633</v>
      </c>
      <c r="AA819">
        <v>1865</v>
      </c>
      <c r="AB819">
        <v>5595</v>
      </c>
      <c r="AC819" t="s">
        <v>414</v>
      </c>
    </row>
    <row r="820" spans="1:29" x14ac:dyDescent="0.35">
      <c r="A820" t="s">
        <v>260</v>
      </c>
      <c r="B820" t="s">
        <v>261</v>
      </c>
      <c r="C820" t="s">
        <v>262</v>
      </c>
      <c r="D820">
        <v>7436178055</v>
      </c>
      <c r="E820" t="s">
        <v>263</v>
      </c>
      <c r="F820" t="s">
        <v>10</v>
      </c>
      <c r="G820">
        <v>817</v>
      </c>
      <c r="H820" t="s">
        <v>260</v>
      </c>
      <c r="I820">
        <v>21</v>
      </c>
      <c r="J820">
        <v>2</v>
      </c>
      <c r="K820" t="s">
        <v>1279</v>
      </c>
      <c r="L820" s="2">
        <v>45166</v>
      </c>
      <c r="M820" s="6">
        <v>0.23402777777777778</v>
      </c>
      <c r="N820" t="s">
        <v>1342</v>
      </c>
      <c r="O820" s="2">
        <v>45170</v>
      </c>
      <c r="P820" s="6">
        <v>0.92017361111111107</v>
      </c>
      <c r="Q820" t="s">
        <v>519</v>
      </c>
      <c r="R820" t="s">
        <v>409</v>
      </c>
      <c r="S820" t="s">
        <v>887</v>
      </c>
      <c r="T820" t="s">
        <v>727</v>
      </c>
      <c r="U820">
        <v>5</v>
      </c>
      <c r="V820">
        <v>22</v>
      </c>
      <c r="W820">
        <v>4</v>
      </c>
      <c r="X820">
        <v>21</v>
      </c>
      <c r="Y820" t="s">
        <v>654</v>
      </c>
      <c r="Z820" t="s">
        <v>633</v>
      </c>
      <c r="AA820">
        <v>1561</v>
      </c>
      <c r="AB820">
        <v>3122</v>
      </c>
      <c r="AC820" t="s">
        <v>409</v>
      </c>
    </row>
    <row r="821" spans="1:29" x14ac:dyDescent="0.35">
      <c r="A821" t="s">
        <v>20</v>
      </c>
      <c r="B821" t="s">
        <v>21</v>
      </c>
      <c r="C821" t="s">
        <v>22</v>
      </c>
      <c r="D821">
        <v>7232349928</v>
      </c>
      <c r="E821" t="s">
        <v>23</v>
      </c>
      <c r="F821" t="s">
        <v>19</v>
      </c>
      <c r="G821">
        <v>818</v>
      </c>
      <c r="H821" t="s">
        <v>20</v>
      </c>
      <c r="I821">
        <v>8</v>
      </c>
      <c r="J821">
        <v>4</v>
      </c>
      <c r="K821" t="s">
        <v>1300</v>
      </c>
      <c r="L821" s="2">
        <v>44987</v>
      </c>
      <c r="M821" s="6">
        <v>0.32715277777777779</v>
      </c>
      <c r="N821" t="s">
        <v>1491</v>
      </c>
      <c r="O821" s="2">
        <v>44994</v>
      </c>
      <c r="P821" s="6">
        <v>0.38033564814814813</v>
      </c>
      <c r="Q821" t="s">
        <v>452</v>
      </c>
      <c r="R821" t="s">
        <v>401</v>
      </c>
      <c r="S821" t="s">
        <v>839</v>
      </c>
      <c r="T821" t="s">
        <v>740</v>
      </c>
      <c r="U821">
        <v>7</v>
      </c>
      <c r="V821">
        <v>9</v>
      </c>
      <c r="W821">
        <v>7</v>
      </c>
      <c r="X821">
        <v>8</v>
      </c>
      <c r="Y821" t="s">
        <v>640</v>
      </c>
      <c r="Z821" t="s">
        <v>635</v>
      </c>
      <c r="AA821">
        <v>252</v>
      </c>
      <c r="AB821">
        <v>1008</v>
      </c>
      <c r="AC821" t="s">
        <v>401</v>
      </c>
    </row>
    <row r="822" spans="1:29" x14ac:dyDescent="0.35">
      <c r="A822" t="s">
        <v>209</v>
      </c>
      <c r="B822" t="s">
        <v>210</v>
      </c>
      <c r="C822" t="s">
        <v>211</v>
      </c>
      <c r="D822">
        <v>5846932069</v>
      </c>
      <c r="E822" t="s">
        <v>212</v>
      </c>
      <c r="F822" t="s">
        <v>19</v>
      </c>
      <c r="G822">
        <v>819</v>
      </c>
      <c r="H822" t="s">
        <v>209</v>
      </c>
      <c r="I822">
        <v>55</v>
      </c>
      <c r="J822">
        <v>5</v>
      </c>
      <c r="K822" t="s">
        <v>1282</v>
      </c>
      <c r="L822" s="2">
        <v>45160</v>
      </c>
      <c r="M822" s="6">
        <v>0.54540509259259262</v>
      </c>
      <c r="N822" t="s">
        <v>1425</v>
      </c>
      <c r="O822" s="2">
        <v>45162</v>
      </c>
      <c r="P822" s="6">
        <v>6.4212962962962958E-2</v>
      </c>
      <c r="Q822" t="s">
        <v>26</v>
      </c>
      <c r="R822" t="s">
        <v>409</v>
      </c>
      <c r="S822" t="s">
        <v>887</v>
      </c>
      <c r="T822" t="s">
        <v>731</v>
      </c>
      <c r="U822">
        <v>13</v>
      </c>
      <c r="V822">
        <v>1</v>
      </c>
      <c r="W822">
        <v>2</v>
      </c>
      <c r="X822">
        <v>55</v>
      </c>
      <c r="Y822" t="s">
        <v>688</v>
      </c>
      <c r="Z822" t="s">
        <v>629</v>
      </c>
      <c r="AA822">
        <v>1904</v>
      </c>
      <c r="AB822">
        <v>9520</v>
      </c>
      <c r="AC822" t="s">
        <v>409</v>
      </c>
    </row>
    <row r="823" spans="1:29" x14ac:dyDescent="0.35">
      <c r="A823" t="s">
        <v>135</v>
      </c>
      <c r="B823" t="s">
        <v>136</v>
      </c>
      <c r="C823" t="s">
        <v>137</v>
      </c>
      <c r="D823">
        <v>5713958095</v>
      </c>
      <c r="E823" t="s">
        <v>138</v>
      </c>
      <c r="F823" t="s">
        <v>10</v>
      </c>
      <c r="G823">
        <v>820</v>
      </c>
      <c r="H823" t="s">
        <v>135</v>
      </c>
      <c r="I823">
        <v>64</v>
      </c>
      <c r="J823">
        <v>3</v>
      </c>
      <c r="K823" t="s">
        <v>1282</v>
      </c>
      <c r="L823" s="2">
        <v>45160</v>
      </c>
      <c r="M823" s="6">
        <v>0.24424768518518519</v>
      </c>
      <c r="N823" t="s">
        <v>1284</v>
      </c>
      <c r="O823" s="2">
        <v>45164</v>
      </c>
      <c r="P823" s="6">
        <v>0.20304398148148148</v>
      </c>
      <c r="Q823" t="s">
        <v>620</v>
      </c>
      <c r="R823" t="s">
        <v>409</v>
      </c>
      <c r="S823" t="s">
        <v>887</v>
      </c>
      <c r="T823" t="s">
        <v>731</v>
      </c>
      <c r="U823">
        <v>5</v>
      </c>
      <c r="V823">
        <v>4</v>
      </c>
      <c r="W823">
        <v>4</v>
      </c>
      <c r="X823">
        <v>64</v>
      </c>
      <c r="Y823" t="s">
        <v>696</v>
      </c>
      <c r="Z823" t="s">
        <v>629</v>
      </c>
      <c r="AA823">
        <v>1878</v>
      </c>
      <c r="AB823">
        <v>5634</v>
      </c>
      <c r="AC823" t="s">
        <v>409</v>
      </c>
    </row>
    <row r="824" spans="1:29" x14ac:dyDescent="0.35">
      <c r="A824" t="s">
        <v>202</v>
      </c>
      <c r="B824" t="s">
        <v>203</v>
      </c>
      <c r="C824" t="s">
        <v>200</v>
      </c>
      <c r="D824">
        <v>911157961919</v>
      </c>
      <c r="E824" t="s">
        <v>204</v>
      </c>
      <c r="F824" t="s">
        <v>10</v>
      </c>
      <c r="G824">
        <v>821</v>
      </c>
      <c r="H824" t="s">
        <v>202</v>
      </c>
      <c r="I824">
        <v>32</v>
      </c>
      <c r="J824">
        <v>4</v>
      </c>
      <c r="K824" t="s">
        <v>1332</v>
      </c>
      <c r="L824" s="2">
        <v>44984</v>
      </c>
      <c r="M824" s="6">
        <v>0.84410879629629632</v>
      </c>
      <c r="N824" t="s">
        <v>1340</v>
      </c>
      <c r="O824" s="2">
        <v>44992</v>
      </c>
      <c r="P824" s="6">
        <v>0.94861111111111107</v>
      </c>
      <c r="Q824" t="s">
        <v>510</v>
      </c>
      <c r="R824" t="s">
        <v>405</v>
      </c>
      <c r="S824" t="s">
        <v>712</v>
      </c>
      <c r="T824" t="s">
        <v>727</v>
      </c>
      <c r="U824">
        <v>20</v>
      </c>
      <c r="V824">
        <v>22</v>
      </c>
      <c r="W824">
        <v>8</v>
      </c>
      <c r="X824">
        <v>32</v>
      </c>
      <c r="Y824" t="s">
        <v>665</v>
      </c>
      <c r="Z824" t="s">
        <v>629</v>
      </c>
      <c r="AA824">
        <v>1792</v>
      </c>
      <c r="AB824">
        <v>7168</v>
      </c>
      <c r="AC824" t="s">
        <v>405</v>
      </c>
    </row>
    <row r="825" spans="1:29" x14ac:dyDescent="0.35">
      <c r="A825" t="s">
        <v>294</v>
      </c>
      <c r="B825" t="s">
        <v>295</v>
      </c>
      <c r="C825" t="s">
        <v>296</v>
      </c>
      <c r="D825">
        <v>914513765238</v>
      </c>
      <c r="E825" t="s">
        <v>297</v>
      </c>
      <c r="F825" t="s">
        <v>10</v>
      </c>
      <c r="G825">
        <v>822</v>
      </c>
      <c r="H825" t="s">
        <v>294</v>
      </c>
      <c r="I825">
        <v>41</v>
      </c>
      <c r="J825">
        <v>5</v>
      </c>
      <c r="K825" t="s">
        <v>1252</v>
      </c>
      <c r="L825" s="2">
        <v>45239</v>
      </c>
      <c r="M825" s="6">
        <v>0.14104166666666668</v>
      </c>
      <c r="N825" t="s">
        <v>1257</v>
      </c>
      <c r="O825" s="2">
        <v>45242</v>
      </c>
      <c r="P825" s="6">
        <v>0.17728009259259259</v>
      </c>
      <c r="Q825" t="s">
        <v>137</v>
      </c>
      <c r="R825" t="s">
        <v>403</v>
      </c>
      <c r="S825" t="s">
        <v>948</v>
      </c>
      <c r="T825" t="s">
        <v>740</v>
      </c>
      <c r="U825">
        <v>3</v>
      </c>
      <c r="V825">
        <v>4</v>
      </c>
      <c r="W825">
        <v>3</v>
      </c>
      <c r="X825">
        <v>41</v>
      </c>
      <c r="Y825" t="s">
        <v>674</v>
      </c>
      <c r="Z825" t="s">
        <v>635</v>
      </c>
      <c r="AA825">
        <v>1977</v>
      </c>
      <c r="AB825">
        <v>9885</v>
      </c>
      <c r="AC825" t="s">
        <v>403</v>
      </c>
    </row>
    <row r="826" spans="1:29" x14ac:dyDescent="0.35">
      <c r="A826" t="s">
        <v>341</v>
      </c>
      <c r="B826" t="s">
        <v>342</v>
      </c>
      <c r="C826" t="s">
        <v>258</v>
      </c>
      <c r="D826">
        <v>2112404207</v>
      </c>
      <c r="E826" t="s">
        <v>343</v>
      </c>
      <c r="F826" t="s">
        <v>10</v>
      </c>
      <c r="G826">
        <v>823</v>
      </c>
      <c r="H826" t="s">
        <v>341</v>
      </c>
      <c r="I826">
        <v>64</v>
      </c>
      <c r="J826">
        <v>3</v>
      </c>
      <c r="K826" t="s">
        <v>1362</v>
      </c>
      <c r="L826" s="2">
        <v>45165</v>
      </c>
      <c r="M826" s="6">
        <v>0.64126157407407403</v>
      </c>
      <c r="N826" t="s">
        <v>1342</v>
      </c>
      <c r="O826" s="2">
        <v>45170</v>
      </c>
      <c r="P826" s="6">
        <v>0.61990740740740746</v>
      </c>
      <c r="Q826" t="s">
        <v>569</v>
      </c>
      <c r="R826" t="s">
        <v>409</v>
      </c>
      <c r="S826" t="s">
        <v>887</v>
      </c>
      <c r="T826" t="s">
        <v>720</v>
      </c>
      <c r="U826">
        <v>15</v>
      </c>
      <c r="V826">
        <v>14</v>
      </c>
      <c r="W826">
        <v>5</v>
      </c>
      <c r="X826">
        <v>64</v>
      </c>
      <c r="Y826" t="s">
        <v>696</v>
      </c>
      <c r="Z826" t="s">
        <v>629</v>
      </c>
      <c r="AA826">
        <v>1878</v>
      </c>
      <c r="AB826">
        <v>5634</v>
      </c>
      <c r="AC826" t="s">
        <v>409</v>
      </c>
    </row>
    <row r="827" spans="1:29" x14ac:dyDescent="0.35">
      <c r="A827" t="s">
        <v>378</v>
      </c>
      <c r="B827" t="s">
        <v>379</v>
      </c>
      <c r="C827" t="s">
        <v>380</v>
      </c>
      <c r="D827">
        <v>456900126</v>
      </c>
      <c r="E827" t="s">
        <v>381</v>
      </c>
      <c r="F827" t="s">
        <v>10</v>
      </c>
      <c r="G827">
        <v>824</v>
      </c>
      <c r="H827" t="s">
        <v>378</v>
      </c>
      <c r="I827">
        <v>46</v>
      </c>
      <c r="J827">
        <v>4</v>
      </c>
      <c r="K827" t="s">
        <v>1289</v>
      </c>
      <c r="L827" s="2">
        <v>45052</v>
      </c>
      <c r="M827" s="6">
        <v>0.33068287037037036</v>
      </c>
      <c r="N827" t="s">
        <v>1427</v>
      </c>
      <c r="O827" s="2">
        <v>45053</v>
      </c>
      <c r="P827" s="6">
        <v>0.64157407407407407</v>
      </c>
      <c r="Q827" t="s">
        <v>540</v>
      </c>
      <c r="R827" t="s">
        <v>401</v>
      </c>
      <c r="S827" t="s">
        <v>999</v>
      </c>
      <c r="T827" t="s">
        <v>713</v>
      </c>
      <c r="U827">
        <v>7</v>
      </c>
      <c r="V827">
        <v>15</v>
      </c>
      <c r="W827">
        <v>1</v>
      </c>
      <c r="X827">
        <v>46</v>
      </c>
      <c r="Y827" t="s">
        <v>679</v>
      </c>
      <c r="Z827" t="s">
        <v>638</v>
      </c>
      <c r="AA827">
        <v>758</v>
      </c>
      <c r="AB827">
        <v>3032</v>
      </c>
      <c r="AC827" t="s">
        <v>401</v>
      </c>
    </row>
    <row r="828" spans="1:29" x14ac:dyDescent="0.35">
      <c r="A828" t="s">
        <v>178</v>
      </c>
      <c r="B828" t="s">
        <v>179</v>
      </c>
      <c r="C828" t="s">
        <v>180</v>
      </c>
      <c r="D828">
        <v>9843970658</v>
      </c>
      <c r="E828" t="s">
        <v>181</v>
      </c>
      <c r="F828" t="s">
        <v>19</v>
      </c>
      <c r="G828">
        <v>825</v>
      </c>
      <c r="H828" t="s">
        <v>178</v>
      </c>
      <c r="I828">
        <v>25</v>
      </c>
      <c r="J828">
        <v>5</v>
      </c>
      <c r="K828" t="s">
        <v>1421</v>
      </c>
      <c r="L828" s="2">
        <v>45107</v>
      </c>
      <c r="M828" s="6">
        <v>0.45166666666666666</v>
      </c>
      <c r="N828" t="s">
        <v>1583</v>
      </c>
      <c r="O828" s="2">
        <v>45108</v>
      </c>
      <c r="P828" s="6">
        <v>0.7556018518518518</v>
      </c>
      <c r="Q828" t="s">
        <v>349</v>
      </c>
      <c r="R828" t="s">
        <v>401</v>
      </c>
      <c r="S828" t="s">
        <v>1000</v>
      </c>
      <c r="T828" t="s">
        <v>717</v>
      </c>
      <c r="U828">
        <v>10</v>
      </c>
      <c r="V828">
        <v>18</v>
      </c>
      <c r="W828">
        <v>1</v>
      </c>
      <c r="X828">
        <v>25</v>
      </c>
      <c r="Y828" t="s">
        <v>658</v>
      </c>
      <c r="Z828" t="s">
        <v>631</v>
      </c>
      <c r="AA828">
        <v>1202</v>
      </c>
      <c r="AB828">
        <v>6010</v>
      </c>
      <c r="AC828" t="s">
        <v>401</v>
      </c>
    </row>
    <row r="829" spans="1:29" x14ac:dyDescent="0.35">
      <c r="A829" t="s">
        <v>302</v>
      </c>
      <c r="B829" t="s">
        <v>303</v>
      </c>
      <c r="C829" t="s">
        <v>8</v>
      </c>
      <c r="D829">
        <v>910413737551</v>
      </c>
      <c r="E829" t="s">
        <v>304</v>
      </c>
      <c r="F829" t="s">
        <v>10</v>
      </c>
      <c r="G829">
        <v>826</v>
      </c>
      <c r="H829" t="s">
        <v>302</v>
      </c>
      <c r="I829">
        <v>16</v>
      </c>
      <c r="J829">
        <v>5</v>
      </c>
      <c r="K829" t="s">
        <v>1300</v>
      </c>
      <c r="L829" s="2">
        <v>44987</v>
      </c>
      <c r="M829" s="6">
        <v>0.83480324074074075</v>
      </c>
      <c r="N829" t="s">
        <v>1317</v>
      </c>
      <c r="O829" s="2">
        <v>44993</v>
      </c>
      <c r="P829" s="6">
        <v>0.26131944444444444</v>
      </c>
      <c r="Q829" t="s">
        <v>555</v>
      </c>
      <c r="R829" t="s">
        <v>414</v>
      </c>
      <c r="S829" t="s">
        <v>839</v>
      </c>
      <c r="T829" t="s">
        <v>740</v>
      </c>
      <c r="U829">
        <v>20</v>
      </c>
      <c r="V829">
        <v>6</v>
      </c>
      <c r="W829">
        <v>6</v>
      </c>
      <c r="X829">
        <v>16</v>
      </c>
      <c r="Y829" t="s">
        <v>649</v>
      </c>
      <c r="Z829" t="s">
        <v>635</v>
      </c>
      <c r="AA829">
        <v>1721</v>
      </c>
      <c r="AB829">
        <v>8605</v>
      </c>
      <c r="AC829" t="s">
        <v>414</v>
      </c>
    </row>
    <row r="830" spans="1:29" x14ac:dyDescent="0.35">
      <c r="A830" t="s">
        <v>337</v>
      </c>
      <c r="B830" t="s">
        <v>338</v>
      </c>
      <c r="C830" t="s">
        <v>339</v>
      </c>
      <c r="D830">
        <v>9628920018</v>
      </c>
      <c r="E830" t="s">
        <v>340</v>
      </c>
      <c r="F830" t="s">
        <v>10</v>
      </c>
      <c r="G830">
        <v>827</v>
      </c>
      <c r="H830" t="s">
        <v>337</v>
      </c>
      <c r="I830">
        <v>9</v>
      </c>
      <c r="J830">
        <v>1</v>
      </c>
      <c r="K830" t="s">
        <v>1280</v>
      </c>
      <c r="L830" s="2">
        <v>45167</v>
      </c>
      <c r="M830" s="6">
        <v>0.9241435185185185</v>
      </c>
      <c r="N830" t="s">
        <v>1283</v>
      </c>
      <c r="O830" s="2">
        <v>45168</v>
      </c>
      <c r="P830" s="6">
        <v>3.605324074074074E-2</v>
      </c>
      <c r="Q830" t="s">
        <v>566</v>
      </c>
      <c r="R830" t="s">
        <v>409</v>
      </c>
      <c r="S830" t="s">
        <v>887</v>
      </c>
      <c r="T830" t="s">
        <v>731</v>
      </c>
      <c r="U830">
        <v>22</v>
      </c>
      <c r="V830">
        <v>0</v>
      </c>
      <c r="W830">
        <v>1</v>
      </c>
      <c r="X830">
        <v>9</v>
      </c>
      <c r="Y830" t="s">
        <v>641</v>
      </c>
      <c r="Z830" t="s">
        <v>633</v>
      </c>
      <c r="AA830">
        <v>1605</v>
      </c>
      <c r="AB830">
        <v>1605</v>
      </c>
      <c r="AC830" t="s">
        <v>409</v>
      </c>
    </row>
    <row r="831" spans="1:29" x14ac:dyDescent="0.35">
      <c r="A831" t="s">
        <v>178</v>
      </c>
      <c r="B831" t="s">
        <v>179</v>
      </c>
      <c r="C831" t="s">
        <v>180</v>
      </c>
      <c r="D831">
        <v>9843970658</v>
      </c>
      <c r="E831" t="s">
        <v>181</v>
      </c>
      <c r="F831" t="s">
        <v>19</v>
      </c>
      <c r="G831">
        <v>828</v>
      </c>
      <c r="H831" t="s">
        <v>178</v>
      </c>
      <c r="I831">
        <v>8</v>
      </c>
      <c r="J831">
        <v>3</v>
      </c>
      <c r="K831" t="s">
        <v>1489</v>
      </c>
      <c r="L831" s="2">
        <v>45223</v>
      </c>
      <c r="M831" s="6">
        <v>0.69931712962962966</v>
      </c>
      <c r="N831" t="s">
        <v>1275</v>
      </c>
      <c r="O831" s="2">
        <v>45231</v>
      </c>
      <c r="P831" s="6">
        <v>0.92983796296296295</v>
      </c>
      <c r="Q831" t="s">
        <v>457</v>
      </c>
      <c r="R831" t="s">
        <v>401</v>
      </c>
      <c r="S831" t="s">
        <v>1006</v>
      </c>
      <c r="T831" t="s">
        <v>731</v>
      </c>
      <c r="U831">
        <v>16</v>
      </c>
      <c r="V831">
        <v>22</v>
      </c>
      <c r="W831">
        <v>8</v>
      </c>
      <c r="X831">
        <v>8</v>
      </c>
      <c r="Y831" t="s">
        <v>640</v>
      </c>
      <c r="Z831" t="s">
        <v>635</v>
      </c>
      <c r="AA831">
        <v>252</v>
      </c>
      <c r="AB831">
        <v>756</v>
      </c>
      <c r="AC831" t="s">
        <v>401</v>
      </c>
    </row>
    <row r="832" spans="1:29" x14ac:dyDescent="0.35">
      <c r="A832" t="s">
        <v>83</v>
      </c>
      <c r="B832" t="s">
        <v>84</v>
      </c>
      <c r="C832" t="s">
        <v>85</v>
      </c>
      <c r="D832">
        <v>1731643700</v>
      </c>
      <c r="E832" t="s">
        <v>86</v>
      </c>
      <c r="F832" t="s">
        <v>19</v>
      </c>
      <c r="G832">
        <v>829</v>
      </c>
      <c r="H832" t="s">
        <v>83</v>
      </c>
      <c r="I832">
        <v>42</v>
      </c>
      <c r="J832">
        <v>4</v>
      </c>
      <c r="K832" t="s">
        <v>1525</v>
      </c>
      <c r="L832" s="2">
        <v>45279</v>
      </c>
      <c r="M832" s="6">
        <v>0.77478009259259262</v>
      </c>
      <c r="N832" t="s">
        <v>1459</v>
      </c>
      <c r="O832" s="2">
        <v>45286</v>
      </c>
      <c r="P832" s="6">
        <v>0.42921296296296296</v>
      </c>
      <c r="Q832" t="s">
        <v>617</v>
      </c>
      <c r="R832" t="s">
        <v>424</v>
      </c>
      <c r="S832" t="s">
        <v>996</v>
      </c>
      <c r="T832" t="s">
        <v>731</v>
      </c>
      <c r="U832">
        <v>18</v>
      </c>
      <c r="V832">
        <v>10</v>
      </c>
      <c r="W832">
        <v>7</v>
      </c>
      <c r="X832">
        <v>42</v>
      </c>
      <c r="Y832" t="s">
        <v>675</v>
      </c>
      <c r="Z832" t="s">
        <v>635</v>
      </c>
      <c r="AA832">
        <v>1744</v>
      </c>
      <c r="AB832">
        <v>6976</v>
      </c>
      <c r="AC832" t="s">
        <v>424</v>
      </c>
    </row>
    <row r="833" spans="1:29" x14ac:dyDescent="0.35">
      <c r="A833" t="s">
        <v>32</v>
      </c>
      <c r="B833" t="s">
        <v>33</v>
      </c>
      <c r="C833" t="s">
        <v>34</v>
      </c>
      <c r="D833">
        <v>918576675504</v>
      </c>
      <c r="E833" t="s">
        <v>35</v>
      </c>
      <c r="F833" t="s">
        <v>19</v>
      </c>
      <c r="G833">
        <v>830</v>
      </c>
      <c r="H833" t="s">
        <v>32</v>
      </c>
      <c r="I833">
        <v>46</v>
      </c>
      <c r="J833">
        <v>2</v>
      </c>
      <c r="K833" t="s">
        <v>1584</v>
      </c>
      <c r="L833" s="2">
        <v>44938</v>
      </c>
      <c r="M833" s="6">
        <v>0.80478009259259264</v>
      </c>
      <c r="N833" t="s">
        <v>1312</v>
      </c>
      <c r="O833" s="2">
        <v>44941</v>
      </c>
      <c r="P833" s="6">
        <v>0.21135416666666668</v>
      </c>
      <c r="Q833" t="s">
        <v>137</v>
      </c>
      <c r="R833" t="s">
        <v>401</v>
      </c>
      <c r="S833" t="s">
        <v>1002</v>
      </c>
      <c r="T833" t="s">
        <v>740</v>
      </c>
      <c r="U833">
        <v>19</v>
      </c>
      <c r="V833">
        <v>5</v>
      </c>
      <c r="W833">
        <v>3</v>
      </c>
      <c r="X833">
        <v>46</v>
      </c>
      <c r="Y833" t="s">
        <v>679</v>
      </c>
      <c r="Z833" t="s">
        <v>638</v>
      </c>
      <c r="AA833">
        <v>758</v>
      </c>
      <c r="AB833">
        <v>1516</v>
      </c>
      <c r="AC833" t="s">
        <v>401</v>
      </c>
    </row>
    <row r="834" spans="1:29" x14ac:dyDescent="0.35">
      <c r="A834" t="s">
        <v>309</v>
      </c>
      <c r="B834" t="s">
        <v>310</v>
      </c>
      <c r="C834" t="s">
        <v>311</v>
      </c>
      <c r="D834">
        <v>7606054646</v>
      </c>
      <c r="E834" t="s">
        <v>312</v>
      </c>
      <c r="F834" t="s">
        <v>10</v>
      </c>
      <c r="G834">
        <v>831</v>
      </c>
      <c r="H834" t="s">
        <v>309</v>
      </c>
      <c r="I834">
        <v>56</v>
      </c>
      <c r="J834">
        <v>5</v>
      </c>
      <c r="K834" t="s">
        <v>1454</v>
      </c>
      <c r="L834" s="2">
        <v>45070</v>
      </c>
      <c r="M834" s="6">
        <v>0.77885416666666663</v>
      </c>
      <c r="N834" t="s">
        <v>1359</v>
      </c>
      <c r="O834" s="2">
        <v>45080</v>
      </c>
      <c r="P834" s="6">
        <v>0.79603009259259261</v>
      </c>
      <c r="Q834" t="s">
        <v>579</v>
      </c>
      <c r="R834" t="s">
        <v>401</v>
      </c>
      <c r="S834" t="s">
        <v>999</v>
      </c>
      <c r="T834" t="s">
        <v>715</v>
      </c>
      <c r="U834">
        <v>18</v>
      </c>
      <c r="V834">
        <v>19</v>
      </c>
      <c r="W834">
        <v>10</v>
      </c>
      <c r="X834">
        <v>56</v>
      </c>
      <c r="Y834" t="s">
        <v>654</v>
      </c>
      <c r="Z834" t="s">
        <v>409</v>
      </c>
      <c r="AA834">
        <v>1272</v>
      </c>
      <c r="AB834">
        <v>6360</v>
      </c>
      <c r="AC834" t="s">
        <v>401</v>
      </c>
    </row>
    <row r="835" spans="1:29" x14ac:dyDescent="0.35">
      <c r="A835" t="s">
        <v>107</v>
      </c>
      <c r="B835" t="s">
        <v>108</v>
      </c>
      <c r="C835" t="s">
        <v>109</v>
      </c>
      <c r="D835">
        <v>918716483532</v>
      </c>
      <c r="E835" t="s">
        <v>110</v>
      </c>
      <c r="F835" t="s">
        <v>10</v>
      </c>
      <c r="G835">
        <v>832</v>
      </c>
      <c r="H835" t="s">
        <v>107</v>
      </c>
      <c r="I835">
        <v>65</v>
      </c>
      <c r="J835">
        <v>4</v>
      </c>
      <c r="K835" t="s">
        <v>1375</v>
      </c>
      <c r="L835" s="2">
        <v>44958</v>
      </c>
      <c r="M835" s="6">
        <v>0.78916666666666668</v>
      </c>
      <c r="N835" t="s">
        <v>1355</v>
      </c>
      <c r="O835" s="2">
        <v>44967</v>
      </c>
      <c r="P835" s="6">
        <v>9.6863425925925922E-2</v>
      </c>
      <c r="Q835" t="s">
        <v>507</v>
      </c>
      <c r="R835" t="s">
        <v>424</v>
      </c>
      <c r="S835" t="s">
        <v>712</v>
      </c>
      <c r="T835" t="s">
        <v>715</v>
      </c>
      <c r="U835">
        <v>18</v>
      </c>
      <c r="V835">
        <v>2</v>
      </c>
      <c r="W835">
        <v>9</v>
      </c>
      <c r="X835">
        <v>65</v>
      </c>
      <c r="Y835" t="s">
        <v>697</v>
      </c>
      <c r="Z835" t="s">
        <v>409</v>
      </c>
      <c r="AA835">
        <v>1895</v>
      </c>
      <c r="AB835">
        <v>7580</v>
      </c>
      <c r="AC835" t="s">
        <v>424</v>
      </c>
    </row>
    <row r="836" spans="1:29" x14ac:dyDescent="0.35">
      <c r="A836" t="s">
        <v>11</v>
      </c>
      <c r="B836" t="s">
        <v>12</v>
      </c>
      <c r="C836" t="s">
        <v>13</v>
      </c>
      <c r="D836">
        <v>8915420519</v>
      </c>
      <c r="E836" t="s">
        <v>14</v>
      </c>
      <c r="F836" t="s">
        <v>10</v>
      </c>
      <c r="G836">
        <v>833</v>
      </c>
      <c r="H836" t="s">
        <v>11</v>
      </c>
      <c r="I836">
        <v>26</v>
      </c>
      <c r="J836">
        <v>3</v>
      </c>
      <c r="K836" t="s">
        <v>1245</v>
      </c>
      <c r="L836" s="2">
        <v>44990</v>
      </c>
      <c r="M836" s="6">
        <v>2.8333333333333332E-2</v>
      </c>
      <c r="N836" t="s">
        <v>1380</v>
      </c>
      <c r="O836" s="2">
        <v>44998</v>
      </c>
      <c r="P836" s="6">
        <v>6.9641203703703705E-2</v>
      </c>
      <c r="Q836" t="s">
        <v>461</v>
      </c>
      <c r="R836" t="s">
        <v>414</v>
      </c>
      <c r="S836" t="s">
        <v>839</v>
      </c>
      <c r="T836" t="s">
        <v>720</v>
      </c>
      <c r="U836">
        <v>0</v>
      </c>
      <c r="V836">
        <v>1</v>
      </c>
      <c r="W836">
        <v>8</v>
      </c>
      <c r="X836">
        <v>26</v>
      </c>
      <c r="Y836" t="s">
        <v>659</v>
      </c>
      <c r="Z836" t="s">
        <v>633</v>
      </c>
      <c r="AA836">
        <v>289</v>
      </c>
      <c r="AB836">
        <v>867</v>
      </c>
      <c r="AC836" t="s">
        <v>414</v>
      </c>
    </row>
    <row r="837" spans="1:29" x14ac:dyDescent="0.35">
      <c r="A837" t="s">
        <v>119</v>
      </c>
      <c r="B837" t="s">
        <v>120</v>
      </c>
      <c r="C837" t="s">
        <v>121</v>
      </c>
      <c r="D837">
        <v>912454360885</v>
      </c>
      <c r="E837" t="s">
        <v>122</v>
      </c>
      <c r="F837" t="s">
        <v>10</v>
      </c>
      <c r="G837">
        <v>834</v>
      </c>
      <c r="H837" t="s">
        <v>119</v>
      </c>
      <c r="I837">
        <v>60</v>
      </c>
      <c r="J837">
        <v>5</v>
      </c>
      <c r="K837" t="s">
        <v>1254</v>
      </c>
      <c r="L837" s="2">
        <v>45233</v>
      </c>
      <c r="M837" s="6">
        <v>0.77453703703703702</v>
      </c>
      <c r="N837" t="s">
        <v>1257</v>
      </c>
      <c r="O837" s="2">
        <v>45242</v>
      </c>
      <c r="P837" s="6">
        <v>0.58459490740740738</v>
      </c>
      <c r="Q837" t="s">
        <v>452</v>
      </c>
      <c r="R837" t="s">
        <v>403</v>
      </c>
      <c r="S837" t="s">
        <v>948</v>
      </c>
      <c r="T837" t="s">
        <v>717</v>
      </c>
      <c r="U837">
        <v>18</v>
      </c>
      <c r="V837">
        <v>14</v>
      </c>
      <c r="W837">
        <v>9</v>
      </c>
      <c r="X837">
        <v>60</v>
      </c>
      <c r="Y837" t="s">
        <v>692</v>
      </c>
      <c r="Z837" t="s">
        <v>635</v>
      </c>
      <c r="AA837">
        <v>827</v>
      </c>
      <c r="AB837">
        <v>4135</v>
      </c>
      <c r="AC837" t="s">
        <v>403</v>
      </c>
    </row>
    <row r="838" spans="1:29" x14ac:dyDescent="0.35">
      <c r="A838" t="s">
        <v>347</v>
      </c>
      <c r="B838" t="s">
        <v>348</v>
      </c>
      <c r="C838" t="s">
        <v>349</v>
      </c>
      <c r="D838">
        <v>917264144428</v>
      </c>
      <c r="E838" t="s">
        <v>350</v>
      </c>
      <c r="F838" t="s">
        <v>10</v>
      </c>
      <c r="G838">
        <v>835</v>
      </c>
      <c r="H838" t="s">
        <v>347</v>
      </c>
      <c r="I838">
        <v>32</v>
      </c>
      <c r="J838">
        <v>2</v>
      </c>
      <c r="K838" t="s">
        <v>1532</v>
      </c>
      <c r="L838" s="2">
        <v>45112</v>
      </c>
      <c r="M838" s="6">
        <v>0.73325231481481479</v>
      </c>
      <c r="N838" t="s">
        <v>1287</v>
      </c>
      <c r="O838" s="2">
        <v>45113</v>
      </c>
      <c r="P838" s="6">
        <v>0.98207175925925927</v>
      </c>
      <c r="Q838" t="s">
        <v>384</v>
      </c>
      <c r="R838" t="s">
        <v>405</v>
      </c>
      <c r="S838" t="s">
        <v>998</v>
      </c>
      <c r="T838" t="s">
        <v>715</v>
      </c>
      <c r="U838">
        <v>17</v>
      </c>
      <c r="V838">
        <v>23</v>
      </c>
      <c r="W838">
        <v>1</v>
      </c>
      <c r="X838">
        <v>32</v>
      </c>
      <c r="Y838" t="s">
        <v>665</v>
      </c>
      <c r="Z838" t="s">
        <v>629</v>
      </c>
      <c r="AA838">
        <v>1792</v>
      </c>
      <c r="AB838">
        <v>3584</v>
      </c>
      <c r="AC838" t="s">
        <v>405</v>
      </c>
    </row>
    <row r="839" spans="1:29" x14ac:dyDescent="0.35">
      <c r="A839" t="s">
        <v>83</v>
      </c>
      <c r="B839" t="s">
        <v>84</v>
      </c>
      <c r="C839" t="s">
        <v>85</v>
      </c>
      <c r="D839">
        <v>1731643700</v>
      </c>
      <c r="E839" t="s">
        <v>86</v>
      </c>
      <c r="F839" t="s">
        <v>19</v>
      </c>
      <c r="G839">
        <v>836</v>
      </c>
      <c r="H839" t="s">
        <v>83</v>
      </c>
      <c r="I839">
        <v>44</v>
      </c>
      <c r="J839">
        <v>5</v>
      </c>
      <c r="K839" t="s">
        <v>1255</v>
      </c>
      <c r="L839" s="2">
        <v>45238</v>
      </c>
      <c r="M839" s="6">
        <v>0.1083912037037037</v>
      </c>
      <c r="N839" t="s">
        <v>1302</v>
      </c>
      <c r="O839" s="2">
        <v>45241</v>
      </c>
      <c r="P839" s="6">
        <v>0.13295138888888888</v>
      </c>
      <c r="Q839" t="s">
        <v>364</v>
      </c>
      <c r="R839" t="s">
        <v>403</v>
      </c>
      <c r="S839" t="s">
        <v>948</v>
      </c>
      <c r="T839" t="s">
        <v>715</v>
      </c>
      <c r="U839">
        <v>2</v>
      </c>
      <c r="V839">
        <v>3</v>
      </c>
      <c r="W839">
        <v>3</v>
      </c>
      <c r="X839">
        <v>44</v>
      </c>
      <c r="Y839" t="s">
        <v>677</v>
      </c>
      <c r="Z839" t="s">
        <v>631</v>
      </c>
      <c r="AA839">
        <v>794</v>
      </c>
      <c r="AB839">
        <v>3970</v>
      </c>
      <c r="AC839" t="s">
        <v>403</v>
      </c>
    </row>
    <row r="840" spans="1:29" x14ac:dyDescent="0.35">
      <c r="A840" t="s">
        <v>147</v>
      </c>
      <c r="B840" t="s">
        <v>148</v>
      </c>
      <c r="C840" t="s">
        <v>149</v>
      </c>
      <c r="D840">
        <v>918721850071</v>
      </c>
      <c r="E840" t="s">
        <v>150</v>
      </c>
      <c r="F840" t="s">
        <v>10</v>
      </c>
      <c r="G840">
        <v>837</v>
      </c>
      <c r="H840" t="s">
        <v>147</v>
      </c>
      <c r="I840">
        <v>14</v>
      </c>
      <c r="J840">
        <v>5</v>
      </c>
      <c r="K840" t="s">
        <v>1525</v>
      </c>
      <c r="L840" s="2">
        <v>45279</v>
      </c>
      <c r="M840" s="6">
        <v>0.53972222222222221</v>
      </c>
      <c r="N840" t="s">
        <v>1555</v>
      </c>
      <c r="O840" s="2">
        <v>45281</v>
      </c>
      <c r="P840" s="6">
        <v>4.1666666666666669E-4</v>
      </c>
      <c r="Q840" t="s">
        <v>537</v>
      </c>
      <c r="R840" t="s">
        <v>405</v>
      </c>
      <c r="S840" t="s">
        <v>996</v>
      </c>
      <c r="T840" t="s">
        <v>731</v>
      </c>
      <c r="U840">
        <v>12</v>
      </c>
      <c r="V840">
        <v>0</v>
      </c>
      <c r="W840">
        <v>2</v>
      </c>
      <c r="X840">
        <v>14</v>
      </c>
      <c r="Y840" t="s">
        <v>647</v>
      </c>
      <c r="Z840" t="s">
        <v>633</v>
      </c>
      <c r="AA840">
        <v>1915</v>
      </c>
      <c r="AB840">
        <v>9575</v>
      </c>
      <c r="AC840" t="s">
        <v>405</v>
      </c>
    </row>
    <row r="841" spans="1:29" x14ac:dyDescent="0.35">
      <c r="A841" t="s">
        <v>15</v>
      </c>
      <c r="B841" t="s">
        <v>16</v>
      </c>
      <c r="C841" t="s">
        <v>17</v>
      </c>
      <c r="D841">
        <v>7400208126</v>
      </c>
      <c r="E841" t="s">
        <v>18</v>
      </c>
      <c r="F841" t="s">
        <v>19</v>
      </c>
      <c r="G841">
        <v>838</v>
      </c>
      <c r="H841" t="s">
        <v>15</v>
      </c>
      <c r="I841">
        <v>19</v>
      </c>
      <c r="J841">
        <v>3</v>
      </c>
      <c r="K841" t="s">
        <v>1329</v>
      </c>
      <c r="L841" s="2">
        <v>44966</v>
      </c>
      <c r="M841" s="6">
        <v>0.42917824074074074</v>
      </c>
      <c r="N841" t="s">
        <v>1392</v>
      </c>
      <c r="O841" s="2">
        <v>44974</v>
      </c>
      <c r="P841" s="6">
        <v>0.25671296296296298</v>
      </c>
      <c r="Q841" t="s">
        <v>408</v>
      </c>
      <c r="R841" t="s">
        <v>407</v>
      </c>
      <c r="S841" t="s">
        <v>712</v>
      </c>
      <c r="T841" t="s">
        <v>740</v>
      </c>
      <c r="U841">
        <v>10</v>
      </c>
      <c r="V841">
        <v>6</v>
      </c>
      <c r="W841">
        <v>8</v>
      </c>
      <c r="X841">
        <v>19</v>
      </c>
      <c r="Y841" t="s">
        <v>652</v>
      </c>
      <c r="Z841" t="s">
        <v>644</v>
      </c>
      <c r="AA841">
        <v>1234</v>
      </c>
      <c r="AB841">
        <v>3702</v>
      </c>
      <c r="AC841" t="s">
        <v>407</v>
      </c>
    </row>
    <row r="842" spans="1:29" x14ac:dyDescent="0.35">
      <c r="A842" t="s">
        <v>282</v>
      </c>
      <c r="B842" t="s">
        <v>283</v>
      </c>
      <c r="C842" t="s">
        <v>284</v>
      </c>
      <c r="D842">
        <v>7573085232</v>
      </c>
      <c r="E842" t="s">
        <v>285</v>
      </c>
      <c r="F842" t="s">
        <v>19</v>
      </c>
      <c r="G842">
        <v>839</v>
      </c>
      <c r="H842" t="s">
        <v>282</v>
      </c>
      <c r="I842">
        <v>51</v>
      </c>
      <c r="J842">
        <v>4</v>
      </c>
      <c r="K842" t="s">
        <v>1303</v>
      </c>
      <c r="L842" s="2">
        <v>45232</v>
      </c>
      <c r="M842" s="6">
        <v>0.16068287037037038</v>
      </c>
      <c r="N842" t="s">
        <v>1257</v>
      </c>
      <c r="O842" s="2">
        <v>45242</v>
      </c>
      <c r="P842" s="6">
        <v>7.6284722222222226E-2</v>
      </c>
      <c r="Q842" t="s">
        <v>621</v>
      </c>
      <c r="R842" t="s">
        <v>424</v>
      </c>
      <c r="S842" t="s">
        <v>948</v>
      </c>
      <c r="T842" t="s">
        <v>740</v>
      </c>
      <c r="U842">
        <v>3</v>
      </c>
      <c r="V842">
        <v>1</v>
      </c>
      <c r="W842">
        <v>10</v>
      </c>
      <c r="X842">
        <v>51</v>
      </c>
      <c r="Y842" t="s">
        <v>684</v>
      </c>
      <c r="Z842" t="s">
        <v>629</v>
      </c>
      <c r="AA842">
        <v>1084</v>
      </c>
      <c r="AB842">
        <v>4336</v>
      </c>
      <c r="AC842" t="s">
        <v>424</v>
      </c>
    </row>
    <row r="843" spans="1:29" x14ac:dyDescent="0.35">
      <c r="A843" t="s">
        <v>127</v>
      </c>
      <c r="B843" t="s">
        <v>128</v>
      </c>
      <c r="C843" t="s">
        <v>129</v>
      </c>
      <c r="D843">
        <v>135745753</v>
      </c>
      <c r="E843" t="s">
        <v>130</v>
      </c>
      <c r="F843" t="s">
        <v>10</v>
      </c>
      <c r="G843">
        <v>840</v>
      </c>
      <c r="H843" t="s">
        <v>127</v>
      </c>
      <c r="I843">
        <v>67</v>
      </c>
      <c r="J843">
        <v>2</v>
      </c>
      <c r="K843" t="s">
        <v>1311</v>
      </c>
      <c r="L843" s="2">
        <v>44939</v>
      </c>
      <c r="M843" s="6">
        <v>0.80526620370370372</v>
      </c>
      <c r="N843" t="s">
        <v>1503</v>
      </c>
      <c r="O843" s="2">
        <v>44942</v>
      </c>
      <c r="P843" s="6">
        <v>0.4934027777777778</v>
      </c>
      <c r="Q843" t="s">
        <v>534</v>
      </c>
      <c r="R843" t="s">
        <v>401</v>
      </c>
      <c r="S843" t="s">
        <v>1002</v>
      </c>
      <c r="T843" t="s">
        <v>717</v>
      </c>
      <c r="U843">
        <v>19</v>
      </c>
      <c r="V843">
        <v>11</v>
      </c>
      <c r="W843">
        <v>3</v>
      </c>
      <c r="X843">
        <v>67</v>
      </c>
      <c r="Y843" t="s">
        <v>699</v>
      </c>
      <c r="Z843" t="s">
        <v>409</v>
      </c>
      <c r="AA843">
        <v>1374</v>
      </c>
      <c r="AB843">
        <v>2748</v>
      </c>
      <c r="AC843" t="s">
        <v>401</v>
      </c>
    </row>
    <row r="844" spans="1:29" x14ac:dyDescent="0.35">
      <c r="A844" t="s">
        <v>167</v>
      </c>
      <c r="B844" t="s">
        <v>168</v>
      </c>
      <c r="C844" t="s">
        <v>169</v>
      </c>
      <c r="D844">
        <v>625408216</v>
      </c>
      <c r="E844" t="s">
        <v>170</v>
      </c>
      <c r="F844" t="s">
        <v>19</v>
      </c>
      <c r="G844">
        <v>841</v>
      </c>
      <c r="H844" t="s">
        <v>167</v>
      </c>
      <c r="I844">
        <v>26</v>
      </c>
      <c r="J844">
        <v>5</v>
      </c>
      <c r="K844" t="s">
        <v>1340</v>
      </c>
      <c r="L844" s="2">
        <v>44992</v>
      </c>
      <c r="M844" s="6">
        <v>0.26111111111111113</v>
      </c>
      <c r="N844" t="s">
        <v>1268</v>
      </c>
      <c r="O844" s="2">
        <v>44997</v>
      </c>
      <c r="P844" s="6">
        <v>0.96989583333333329</v>
      </c>
      <c r="Q844" t="s">
        <v>521</v>
      </c>
      <c r="R844" t="s">
        <v>414</v>
      </c>
      <c r="S844" t="s">
        <v>839</v>
      </c>
      <c r="T844" t="s">
        <v>731</v>
      </c>
      <c r="U844">
        <v>6</v>
      </c>
      <c r="V844">
        <v>23</v>
      </c>
      <c r="W844">
        <v>5</v>
      </c>
      <c r="X844">
        <v>26</v>
      </c>
      <c r="Y844" t="s">
        <v>659</v>
      </c>
      <c r="Z844" t="s">
        <v>633</v>
      </c>
      <c r="AA844">
        <v>289</v>
      </c>
      <c r="AB844">
        <v>1445</v>
      </c>
      <c r="AC844" t="s">
        <v>414</v>
      </c>
    </row>
    <row r="845" spans="1:29" x14ac:dyDescent="0.35">
      <c r="A845" t="s">
        <v>333</v>
      </c>
      <c r="B845" t="s">
        <v>334</v>
      </c>
      <c r="C845" t="s">
        <v>335</v>
      </c>
      <c r="D845">
        <v>913129106402</v>
      </c>
      <c r="E845" t="s">
        <v>336</v>
      </c>
      <c r="F845" t="s">
        <v>19</v>
      </c>
      <c r="G845">
        <v>842</v>
      </c>
      <c r="H845" t="s">
        <v>333</v>
      </c>
      <c r="I845">
        <v>46</v>
      </c>
      <c r="J845">
        <v>2</v>
      </c>
      <c r="K845" t="s">
        <v>1376</v>
      </c>
      <c r="L845" s="2">
        <v>45289</v>
      </c>
      <c r="M845" s="6">
        <v>0.71635416666666663</v>
      </c>
      <c r="N845" t="s">
        <v>1299</v>
      </c>
      <c r="O845" s="2">
        <v>45292</v>
      </c>
      <c r="P845" s="6">
        <v>0.10261574074074074</v>
      </c>
      <c r="Q845" t="s">
        <v>514</v>
      </c>
      <c r="R845" t="s">
        <v>401</v>
      </c>
      <c r="S845" t="s">
        <v>996</v>
      </c>
      <c r="T845" t="s">
        <v>717</v>
      </c>
      <c r="U845">
        <v>17</v>
      </c>
      <c r="V845">
        <v>2</v>
      </c>
      <c r="W845">
        <v>3</v>
      </c>
      <c r="X845">
        <v>46</v>
      </c>
      <c r="Y845" t="s">
        <v>679</v>
      </c>
      <c r="Z845" t="s">
        <v>638</v>
      </c>
      <c r="AA845">
        <v>758</v>
      </c>
      <c r="AB845">
        <v>1516</v>
      </c>
      <c r="AC845" t="s">
        <v>401</v>
      </c>
    </row>
    <row r="846" spans="1:29" x14ac:dyDescent="0.35">
      <c r="A846" t="s">
        <v>32</v>
      </c>
      <c r="B846" t="s">
        <v>33</v>
      </c>
      <c r="C846" t="s">
        <v>34</v>
      </c>
      <c r="D846">
        <v>918576675504</v>
      </c>
      <c r="E846" t="s">
        <v>35</v>
      </c>
      <c r="F846" t="s">
        <v>19</v>
      </c>
      <c r="G846">
        <v>843</v>
      </c>
      <c r="H846" t="s">
        <v>32</v>
      </c>
      <c r="I846">
        <v>68</v>
      </c>
      <c r="J846">
        <v>1</v>
      </c>
      <c r="K846" t="s">
        <v>1272</v>
      </c>
      <c r="L846" s="2">
        <v>44968</v>
      </c>
      <c r="M846" s="6">
        <v>0.90697916666666667</v>
      </c>
      <c r="N846" t="s">
        <v>1330</v>
      </c>
      <c r="O846" s="2">
        <v>44969</v>
      </c>
      <c r="P846" s="6">
        <v>0.81052083333333336</v>
      </c>
      <c r="Q846" t="s">
        <v>553</v>
      </c>
      <c r="R846" t="s">
        <v>407</v>
      </c>
      <c r="S846" t="s">
        <v>712</v>
      </c>
      <c r="T846" t="s">
        <v>713</v>
      </c>
      <c r="U846">
        <v>21</v>
      </c>
      <c r="V846">
        <v>19</v>
      </c>
      <c r="W846">
        <v>1</v>
      </c>
      <c r="X846">
        <v>68</v>
      </c>
      <c r="Y846" t="s">
        <v>700</v>
      </c>
      <c r="Z846" t="s">
        <v>629</v>
      </c>
      <c r="AA846">
        <v>597</v>
      </c>
      <c r="AB846">
        <v>597</v>
      </c>
      <c r="AC846" t="s">
        <v>407</v>
      </c>
    </row>
    <row r="847" spans="1:29" x14ac:dyDescent="0.35">
      <c r="A847" t="s">
        <v>264</v>
      </c>
      <c r="B847" t="s">
        <v>265</v>
      </c>
      <c r="C847" t="s">
        <v>266</v>
      </c>
      <c r="D847">
        <v>407409251</v>
      </c>
      <c r="E847" t="s">
        <v>267</v>
      </c>
      <c r="F847" t="s">
        <v>19</v>
      </c>
      <c r="G847">
        <v>844</v>
      </c>
      <c r="H847" t="s">
        <v>264</v>
      </c>
      <c r="I847">
        <v>51</v>
      </c>
      <c r="J847">
        <v>1</v>
      </c>
      <c r="K847" t="s">
        <v>1411</v>
      </c>
      <c r="L847" s="2">
        <v>45208</v>
      </c>
      <c r="M847" s="6">
        <v>0.80063657407407407</v>
      </c>
      <c r="N847" t="s">
        <v>1585</v>
      </c>
      <c r="O847" s="2">
        <v>45209</v>
      </c>
      <c r="P847" s="6">
        <v>0.40864583333333332</v>
      </c>
      <c r="Q847" t="s">
        <v>239</v>
      </c>
      <c r="R847" t="s">
        <v>424</v>
      </c>
      <c r="S847" t="s">
        <v>1006</v>
      </c>
      <c r="T847" t="s">
        <v>727</v>
      </c>
      <c r="U847">
        <v>19</v>
      </c>
      <c r="V847">
        <v>9</v>
      </c>
      <c r="W847">
        <v>1</v>
      </c>
      <c r="X847">
        <v>51</v>
      </c>
      <c r="Y847" t="s">
        <v>684</v>
      </c>
      <c r="Z847" t="s">
        <v>629</v>
      </c>
      <c r="AA847">
        <v>1084</v>
      </c>
      <c r="AB847">
        <v>1084</v>
      </c>
      <c r="AC847" t="s">
        <v>424</v>
      </c>
    </row>
    <row r="848" spans="1:29" x14ac:dyDescent="0.35">
      <c r="A848" t="s">
        <v>131</v>
      </c>
      <c r="B848" t="s">
        <v>132</v>
      </c>
      <c r="C848" t="s">
        <v>133</v>
      </c>
      <c r="D848">
        <v>1611365500</v>
      </c>
      <c r="E848" t="s">
        <v>134</v>
      </c>
      <c r="F848" t="s">
        <v>19</v>
      </c>
      <c r="G848">
        <v>845</v>
      </c>
      <c r="H848" t="s">
        <v>131</v>
      </c>
      <c r="I848">
        <v>57</v>
      </c>
      <c r="J848">
        <v>5</v>
      </c>
      <c r="K848" t="s">
        <v>1433</v>
      </c>
      <c r="L848" s="2">
        <v>45216</v>
      </c>
      <c r="M848" s="6">
        <v>0.78560185185185183</v>
      </c>
      <c r="N848" t="s">
        <v>1476</v>
      </c>
      <c r="O848" s="2">
        <v>45224</v>
      </c>
      <c r="P848" s="6">
        <v>0.1215625</v>
      </c>
      <c r="Q848" t="s">
        <v>442</v>
      </c>
      <c r="R848" t="s">
        <v>405</v>
      </c>
      <c r="S848" t="s">
        <v>1006</v>
      </c>
      <c r="T848" t="s">
        <v>731</v>
      </c>
      <c r="U848">
        <v>18</v>
      </c>
      <c r="V848">
        <v>2</v>
      </c>
      <c r="W848">
        <v>8</v>
      </c>
      <c r="X848">
        <v>57</v>
      </c>
      <c r="Y848" t="s">
        <v>689</v>
      </c>
      <c r="Z848" t="s">
        <v>633</v>
      </c>
      <c r="AA848">
        <v>1582</v>
      </c>
      <c r="AB848">
        <v>7910</v>
      </c>
      <c r="AC848" t="s">
        <v>405</v>
      </c>
    </row>
    <row r="849" spans="1:29" x14ac:dyDescent="0.35">
      <c r="A849" t="s">
        <v>271</v>
      </c>
      <c r="B849" t="s">
        <v>272</v>
      </c>
      <c r="C849" t="s">
        <v>273</v>
      </c>
      <c r="D849">
        <v>1440411271</v>
      </c>
      <c r="E849" t="s">
        <v>274</v>
      </c>
      <c r="F849" t="s">
        <v>10</v>
      </c>
      <c r="G849">
        <v>846</v>
      </c>
      <c r="H849" t="s">
        <v>271</v>
      </c>
      <c r="I849">
        <v>15</v>
      </c>
      <c r="J849">
        <v>4</v>
      </c>
      <c r="K849" t="s">
        <v>1502</v>
      </c>
      <c r="L849" s="2">
        <v>45258</v>
      </c>
      <c r="M849" s="6">
        <v>0.11642361111111112</v>
      </c>
      <c r="N849" t="s">
        <v>1528</v>
      </c>
      <c r="O849" s="2">
        <v>45262</v>
      </c>
      <c r="P849" s="6">
        <v>0.28892361111111109</v>
      </c>
      <c r="Q849" t="s">
        <v>521</v>
      </c>
      <c r="R849" t="s">
        <v>401</v>
      </c>
      <c r="S849" t="s">
        <v>948</v>
      </c>
      <c r="T849" t="s">
        <v>731</v>
      </c>
      <c r="U849">
        <v>2</v>
      </c>
      <c r="V849">
        <v>6</v>
      </c>
      <c r="W849">
        <v>4</v>
      </c>
      <c r="X849">
        <v>15</v>
      </c>
      <c r="Y849" t="s">
        <v>648</v>
      </c>
      <c r="Z849" t="s">
        <v>409</v>
      </c>
      <c r="AA849">
        <v>1488</v>
      </c>
      <c r="AB849">
        <v>5952</v>
      </c>
      <c r="AC849" t="s">
        <v>401</v>
      </c>
    </row>
    <row r="850" spans="1:29" x14ac:dyDescent="0.35">
      <c r="A850" t="s">
        <v>40</v>
      </c>
      <c r="B850" t="s">
        <v>41</v>
      </c>
      <c r="C850" t="s">
        <v>42</v>
      </c>
      <c r="D850">
        <v>1336765676</v>
      </c>
      <c r="E850" t="s">
        <v>43</v>
      </c>
      <c r="F850" t="s">
        <v>10</v>
      </c>
      <c r="G850">
        <v>847</v>
      </c>
      <c r="H850" t="s">
        <v>40</v>
      </c>
      <c r="I850">
        <v>44</v>
      </c>
      <c r="J850">
        <v>4</v>
      </c>
      <c r="K850" t="s">
        <v>1250</v>
      </c>
      <c r="L850" s="2">
        <v>45237</v>
      </c>
      <c r="M850" s="6">
        <v>0.75714120370370375</v>
      </c>
      <c r="N850" t="s">
        <v>1257</v>
      </c>
      <c r="O850" s="2">
        <v>45242</v>
      </c>
      <c r="P850" s="6">
        <v>0.43166666666666664</v>
      </c>
      <c r="Q850" t="s">
        <v>510</v>
      </c>
      <c r="R850" t="s">
        <v>403</v>
      </c>
      <c r="S850" t="s">
        <v>948</v>
      </c>
      <c r="T850" t="s">
        <v>731</v>
      </c>
      <c r="U850">
        <v>18</v>
      </c>
      <c r="V850">
        <v>10</v>
      </c>
      <c r="W850">
        <v>5</v>
      </c>
      <c r="X850">
        <v>44</v>
      </c>
      <c r="Y850" t="s">
        <v>677</v>
      </c>
      <c r="Z850" t="s">
        <v>631</v>
      </c>
      <c r="AA850">
        <v>794</v>
      </c>
      <c r="AB850">
        <v>3176</v>
      </c>
      <c r="AC850" t="s">
        <v>403</v>
      </c>
    </row>
    <row r="851" spans="1:29" x14ac:dyDescent="0.35">
      <c r="A851" t="s">
        <v>24</v>
      </c>
      <c r="B851" t="s">
        <v>25</v>
      </c>
      <c r="C851" t="s">
        <v>26</v>
      </c>
      <c r="D851">
        <v>2207644242</v>
      </c>
      <c r="E851" t="s">
        <v>27</v>
      </c>
      <c r="F851" t="s">
        <v>19</v>
      </c>
      <c r="G851">
        <v>848</v>
      </c>
      <c r="H851" t="s">
        <v>24</v>
      </c>
      <c r="I851">
        <v>6</v>
      </c>
      <c r="J851">
        <v>1</v>
      </c>
      <c r="K851" t="s">
        <v>1267</v>
      </c>
      <c r="L851" s="2">
        <v>44991</v>
      </c>
      <c r="M851" s="6">
        <v>0.70343750000000005</v>
      </c>
      <c r="N851" t="s">
        <v>1401</v>
      </c>
      <c r="O851" s="2">
        <v>44995</v>
      </c>
      <c r="P851" s="6">
        <v>0.93527777777777776</v>
      </c>
      <c r="Q851" t="s">
        <v>601</v>
      </c>
      <c r="R851" t="s">
        <v>414</v>
      </c>
      <c r="S851" t="s">
        <v>839</v>
      </c>
      <c r="T851" t="s">
        <v>727</v>
      </c>
      <c r="U851">
        <v>16</v>
      </c>
      <c r="V851">
        <v>22</v>
      </c>
      <c r="W851">
        <v>4</v>
      </c>
      <c r="X851">
        <v>6</v>
      </c>
      <c r="Y851" t="s">
        <v>637</v>
      </c>
      <c r="Z851" t="s">
        <v>638</v>
      </c>
      <c r="AA851">
        <v>1112</v>
      </c>
      <c r="AB851">
        <v>1112</v>
      </c>
      <c r="AC851" t="s">
        <v>414</v>
      </c>
    </row>
    <row r="852" spans="1:29" x14ac:dyDescent="0.35">
      <c r="A852" t="s">
        <v>55</v>
      </c>
      <c r="B852" t="s">
        <v>56</v>
      </c>
      <c r="C852" t="s">
        <v>57</v>
      </c>
      <c r="D852">
        <v>912112817503</v>
      </c>
      <c r="E852" t="s">
        <v>58</v>
      </c>
      <c r="F852" t="s">
        <v>10</v>
      </c>
      <c r="G852">
        <v>849</v>
      </c>
      <c r="H852" t="s">
        <v>55</v>
      </c>
      <c r="I852">
        <v>57</v>
      </c>
      <c r="J852">
        <v>1</v>
      </c>
      <c r="K852" t="s">
        <v>1268</v>
      </c>
      <c r="L852" s="2">
        <v>44997</v>
      </c>
      <c r="M852" s="6">
        <v>5.3333333333333337E-2</v>
      </c>
      <c r="N852" t="s">
        <v>1266</v>
      </c>
      <c r="O852" s="2">
        <v>44999</v>
      </c>
      <c r="P852" s="6">
        <v>3.4756944444444444E-2</v>
      </c>
      <c r="Q852" t="s">
        <v>425</v>
      </c>
      <c r="R852" t="s">
        <v>405</v>
      </c>
      <c r="S852" t="s">
        <v>839</v>
      </c>
      <c r="T852" t="s">
        <v>720</v>
      </c>
      <c r="U852">
        <v>1</v>
      </c>
      <c r="V852">
        <v>0</v>
      </c>
      <c r="W852">
        <v>2</v>
      </c>
      <c r="X852">
        <v>57</v>
      </c>
      <c r="Y852" t="s">
        <v>689</v>
      </c>
      <c r="Z852" t="s">
        <v>633</v>
      </c>
      <c r="AA852">
        <v>1582</v>
      </c>
      <c r="AB852">
        <v>1582</v>
      </c>
      <c r="AC852" t="s">
        <v>405</v>
      </c>
    </row>
    <row r="853" spans="1:29" x14ac:dyDescent="0.35">
      <c r="A853" t="s">
        <v>359</v>
      </c>
      <c r="B853" t="s">
        <v>360</v>
      </c>
      <c r="C853" t="s">
        <v>149</v>
      </c>
      <c r="D853">
        <v>918918356963</v>
      </c>
      <c r="E853" t="s">
        <v>361</v>
      </c>
      <c r="F853" t="s">
        <v>19</v>
      </c>
      <c r="G853">
        <v>850</v>
      </c>
      <c r="H853" t="s">
        <v>359</v>
      </c>
      <c r="I853">
        <v>21</v>
      </c>
      <c r="J853">
        <v>4</v>
      </c>
      <c r="K853" t="s">
        <v>1354</v>
      </c>
      <c r="L853" s="2">
        <v>45161</v>
      </c>
      <c r="M853" s="6">
        <v>0.96894675925925922</v>
      </c>
      <c r="N853" t="s">
        <v>1366</v>
      </c>
      <c r="O853" s="2">
        <v>45163</v>
      </c>
      <c r="P853" s="6">
        <v>0.43820601851851854</v>
      </c>
      <c r="Q853" t="s">
        <v>447</v>
      </c>
      <c r="R853" t="s">
        <v>409</v>
      </c>
      <c r="S853" t="s">
        <v>887</v>
      </c>
      <c r="T853" t="s">
        <v>715</v>
      </c>
      <c r="U853">
        <v>23</v>
      </c>
      <c r="V853">
        <v>10</v>
      </c>
      <c r="W853">
        <v>2</v>
      </c>
      <c r="X853">
        <v>21</v>
      </c>
      <c r="Y853" t="s">
        <v>654</v>
      </c>
      <c r="Z853" t="s">
        <v>633</v>
      </c>
      <c r="AA853">
        <v>1561</v>
      </c>
      <c r="AB853">
        <v>6244</v>
      </c>
      <c r="AC853" t="s">
        <v>409</v>
      </c>
    </row>
    <row r="854" spans="1:29" x14ac:dyDescent="0.35">
      <c r="A854" t="s">
        <v>123</v>
      </c>
      <c r="B854" t="s">
        <v>124</v>
      </c>
      <c r="C854" t="s">
        <v>125</v>
      </c>
      <c r="D854">
        <v>9972300876</v>
      </c>
      <c r="E854" t="s">
        <v>126</v>
      </c>
      <c r="F854" t="s">
        <v>19</v>
      </c>
      <c r="G854">
        <v>851</v>
      </c>
      <c r="H854" t="s">
        <v>123</v>
      </c>
      <c r="I854">
        <v>13</v>
      </c>
      <c r="J854">
        <v>3</v>
      </c>
      <c r="K854" t="s">
        <v>1267</v>
      </c>
      <c r="L854" s="2">
        <v>44991</v>
      </c>
      <c r="M854" s="6">
        <v>0.48052083333333334</v>
      </c>
      <c r="N854" t="s">
        <v>1401</v>
      </c>
      <c r="O854" s="2">
        <v>44995</v>
      </c>
      <c r="P854" s="6">
        <v>0.7624305555555555</v>
      </c>
      <c r="Q854" t="s">
        <v>105</v>
      </c>
      <c r="R854" t="s">
        <v>414</v>
      </c>
      <c r="S854" t="s">
        <v>839</v>
      </c>
      <c r="T854" t="s">
        <v>727</v>
      </c>
      <c r="U854">
        <v>11</v>
      </c>
      <c r="V854">
        <v>18</v>
      </c>
      <c r="W854">
        <v>4</v>
      </c>
      <c r="X854">
        <v>13</v>
      </c>
      <c r="Y854" t="s">
        <v>646</v>
      </c>
      <c r="Z854" t="s">
        <v>644</v>
      </c>
      <c r="AA854">
        <v>1141</v>
      </c>
      <c r="AB854">
        <v>3423</v>
      </c>
      <c r="AC854" t="s">
        <v>414</v>
      </c>
    </row>
    <row r="855" spans="1:29" x14ac:dyDescent="0.35">
      <c r="A855" t="s">
        <v>143</v>
      </c>
      <c r="B855" t="s">
        <v>144</v>
      </c>
      <c r="C855" t="s">
        <v>145</v>
      </c>
      <c r="D855">
        <v>916899648374</v>
      </c>
      <c r="E855" t="s">
        <v>146</v>
      </c>
      <c r="F855" t="s">
        <v>19</v>
      </c>
      <c r="G855">
        <v>852</v>
      </c>
      <c r="H855" t="s">
        <v>143</v>
      </c>
      <c r="I855">
        <v>44</v>
      </c>
      <c r="J855">
        <v>2</v>
      </c>
      <c r="K855" t="s">
        <v>1302</v>
      </c>
      <c r="L855" s="2">
        <v>45241</v>
      </c>
      <c r="M855" s="6">
        <v>0.40400462962962963</v>
      </c>
      <c r="N855" t="s">
        <v>1301</v>
      </c>
      <c r="O855" s="2">
        <v>45244</v>
      </c>
      <c r="P855" s="6">
        <v>0.59409722222222228</v>
      </c>
      <c r="Q855" t="s">
        <v>468</v>
      </c>
      <c r="R855" t="s">
        <v>403</v>
      </c>
      <c r="S855" t="s">
        <v>948</v>
      </c>
      <c r="T855" t="s">
        <v>713</v>
      </c>
      <c r="U855">
        <v>9</v>
      </c>
      <c r="V855">
        <v>14</v>
      </c>
      <c r="W855">
        <v>3</v>
      </c>
      <c r="X855">
        <v>44</v>
      </c>
      <c r="Y855" t="s">
        <v>677</v>
      </c>
      <c r="Z855" t="s">
        <v>631</v>
      </c>
      <c r="AA855">
        <v>794</v>
      </c>
      <c r="AB855">
        <v>1588</v>
      </c>
      <c r="AC855" t="s">
        <v>403</v>
      </c>
    </row>
    <row r="856" spans="1:29" x14ac:dyDescent="0.35">
      <c r="A856" t="s">
        <v>202</v>
      </c>
      <c r="B856" t="s">
        <v>203</v>
      </c>
      <c r="C856" t="s">
        <v>200</v>
      </c>
      <c r="D856">
        <v>911157961919</v>
      </c>
      <c r="E856" t="s">
        <v>204</v>
      </c>
      <c r="F856" t="s">
        <v>10</v>
      </c>
      <c r="G856">
        <v>853</v>
      </c>
      <c r="H856" t="s">
        <v>202</v>
      </c>
      <c r="I856">
        <v>51</v>
      </c>
      <c r="J856">
        <v>3</v>
      </c>
      <c r="K856" t="s">
        <v>1569</v>
      </c>
      <c r="L856" s="2">
        <v>45186</v>
      </c>
      <c r="M856" s="6">
        <v>0.88533564814814814</v>
      </c>
      <c r="N856" t="s">
        <v>1501</v>
      </c>
      <c r="O856" s="2">
        <v>45192</v>
      </c>
      <c r="P856" s="6">
        <v>0.60240740740740739</v>
      </c>
      <c r="Q856" t="s">
        <v>192</v>
      </c>
      <c r="R856" t="s">
        <v>424</v>
      </c>
      <c r="S856" t="s">
        <v>1005</v>
      </c>
      <c r="T856" t="s">
        <v>720</v>
      </c>
      <c r="U856">
        <v>21</v>
      </c>
      <c r="V856">
        <v>14</v>
      </c>
      <c r="W856">
        <v>6</v>
      </c>
      <c r="X856">
        <v>51</v>
      </c>
      <c r="Y856" t="s">
        <v>684</v>
      </c>
      <c r="Z856" t="s">
        <v>629</v>
      </c>
      <c r="AA856">
        <v>1084</v>
      </c>
      <c r="AB856">
        <v>3252</v>
      </c>
      <c r="AC856" t="s">
        <v>424</v>
      </c>
    </row>
    <row r="857" spans="1:29" x14ac:dyDescent="0.35">
      <c r="A857" t="s">
        <v>67</v>
      </c>
      <c r="B857" t="s">
        <v>68</v>
      </c>
      <c r="C857" t="s">
        <v>69</v>
      </c>
      <c r="D857">
        <v>8482992702</v>
      </c>
      <c r="E857" t="s">
        <v>70</v>
      </c>
      <c r="F857" t="s">
        <v>19</v>
      </c>
      <c r="G857">
        <v>854</v>
      </c>
      <c r="H857" t="s">
        <v>67</v>
      </c>
      <c r="I857">
        <v>62</v>
      </c>
      <c r="J857">
        <v>3</v>
      </c>
      <c r="K857" t="s">
        <v>1332</v>
      </c>
      <c r="L857" s="2">
        <v>44984</v>
      </c>
      <c r="M857" s="6">
        <v>8.3715277777777777E-2</v>
      </c>
      <c r="N857" t="s">
        <v>1300</v>
      </c>
      <c r="O857" s="2">
        <v>44987</v>
      </c>
      <c r="P857" s="6">
        <v>0.11908564814814815</v>
      </c>
      <c r="Q857" t="s">
        <v>619</v>
      </c>
      <c r="R857" t="s">
        <v>414</v>
      </c>
      <c r="S857" t="s">
        <v>712</v>
      </c>
      <c r="T857" t="s">
        <v>727</v>
      </c>
      <c r="U857">
        <v>2</v>
      </c>
      <c r="V857">
        <v>2</v>
      </c>
      <c r="W857">
        <v>3</v>
      </c>
      <c r="X857">
        <v>62</v>
      </c>
      <c r="Y857" t="s">
        <v>694</v>
      </c>
      <c r="Z857" t="s">
        <v>633</v>
      </c>
      <c r="AA857">
        <v>1356</v>
      </c>
      <c r="AB857">
        <v>4068</v>
      </c>
      <c r="AC857" t="s">
        <v>414</v>
      </c>
    </row>
    <row r="858" spans="1:29" x14ac:dyDescent="0.35">
      <c r="A858" t="s">
        <v>135</v>
      </c>
      <c r="B858" t="s">
        <v>136</v>
      </c>
      <c r="C858" t="s">
        <v>137</v>
      </c>
      <c r="D858">
        <v>5713958095</v>
      </c>
      <c r="E858" t="s">
        <v>138</v>
      </c>
      <c r="F858" t="s">
        <v>10</v>
      </c>
      <c r="G858">
        <v>855</v>
      </c>
      <c r="H858" t="s">
        <v>135</v>
      </c>
      <c r="I858">
        <v>57</v>
      </c>
      <c r="J858">
        <v>5</v>
      </c>
      <c r="K858" t="s">
        <v>1508</v>
      </c>
      <c r="L858" s="2">
        <v>45145</v>
      </c>
      <c r="M858" s="6">
        <v>0.99318287037037034</v>
      </c>
      <c r="N858" t="s">
        <v>1586</v>
      </c>
      <c r="O858" s="2">
        <v>45155</v>
      </c>
      <c r="P858" s="6">
        <v>0.84424768518518523</v>
      </c>
      <c r="Q858" t="s">
        <v>487</v>
      </c>
      <c r="R858" t="s">
        <v>405</v>
      </c>
      <c r="S858" t="s">
        <v>887</v>
      </c>
      <c r="T858" t="s">
        <v>727</v>
      </c>
      <c r="U858">
        <v>23</v>
      </c>
      <c r="V858">
        <v>20</v>
      </c>
      <c r="W858">
        <v>10</v>
      </c>
      <c r="X858">
        <v>57</v>
      </c>
      <c r="Y858" t="s">
        <v>689</v>
      </c>
      <c r="Z858" t="s">
        <v>633</v>
      </c>
      <c r="AA858">
        <v>1582</v>
      </c>
      <c r="AB858">
        <v>7910</v>
      </c>
      <c r="AC858" t="s">
        <v>405</v>
      </c>
    </row>
    <row r="859" spans="1:29" x14ac:dyDescent="0.35">
      <c r="A859" t="s">
        <v>302</v>
      </c>
      <c r="B859" t="s">
        <v>303</v>
      </c>
      <c r="C859" t="s">
        <v>8</v>
      </c>
      <c r="D859">
        <v>910413737551</v>
      </c>
      <c r="E859" t="s">
        <v>304</v>
      </c>
      <c r="F859" t="s">
        <v>10</v>
      </c>
      <c r="G859">
        <v>856</v>
      </c>
      <c r="H859" t="s">
        <v>302</v>
      </c>
      <c r="I859">
        <v>21</v>
      </c>
      <c r="J859">
        <v>2</v>
      </c>
      <c r="K859" t="s">
        <v>1362</v>
      </c>
      <c r="L859" s="2">
        <v>45165</v>
      </c>
      <c r="M859" s="6">
        <v>0.73623842592592592</v>
      </c>
      <c r="N859" t="s">
        <v>1290</v>
      </c>
      <c r="O859" s="2">
        <v>45171</v>
      </c>
      <c r="P859" s="6">
        <v>0.67835648148148153</v>
      </c>
      <c r="Q859" t="s">
        <v>46</v>
      </c>
      <c r="R859" t="s">
        <v>409</v>
      </c>
      <c r="S859" t="s">
        <v>887</v>
      </c>
      <c r="T859" t="s">
        <v>720</v>
      </c>
      <c r="U859">
        <v>17</v>
      </c>
      <c r="V859">
        <v>16</v>
      </c>
      <c r="W859">
        <v>6</v>
      </c>
      <c r="X859">
        <v>21</v>
      </c>
      <c r="Y859" t="s">
        <v>654</v>
      </c>
      <c r="Z859" t="s">
        <v>633</v>
      </c>
      <c r="AA859">
        <v>1561</v>
      </c>
      <c r="AB859">
        <v>3122</v>
      </c>
      <c r="AC859" t="s">
        <v>409</v>
      </c>
    </row>
    <row r="860" spans="1:29" x14ac:dyDescent="0.35">
      <c r="A860" t="s">
        <v>213</v>
      </c>
      <c r="B860" t="s">
        <v>214</v>
      </c>
      <c r="C860" t="s">
        <v>215</v>
      </c>
      <c r="D860">
        <v>918068004996</v>
      </c>
      <c r="E860" t="s">
        <v>216</v>
      </c>
      <c r="F860" t="s">
        <v>10</v>
      </c>
      <c r="G860">
        <v>857</v>
      </c>
      <c r="H860" t="s">
        <v>213</v>
      </c>
      <c r="I860">
        <v>63</v>
      </c>
      <c r="J860">
        <v>1</v>
      </c>
      <c r="K860" t="s">
        <v>1329</v>
      </c>
      <c r="L860" s="2">
        <v>44966</v>
      </c>
      <c r="M860" s="6">
        <v>0.39048611111111109</v>
      </c>
      <c r="N860" t="s">
        <v>1273</v>
      </c>
      <c r="O860" s="2">
        <v>44975</v>
      </c>
      <c r="P860" s="6">
        <v>0.58384259259259264</v>
      </c>
      <c r="Q860" t="s">
        <v>510</v>
      </c>
      <c r="R860" t="s">
        <v>424</v>
      </c>
      <c r="S860" t="s">
        <v>712</v>
      </c>
      <c r="T860" t="s">
        <v>740</v>
      </c>
      <c r="U860">
        <v>9</v>
      </c>
      <c r="V860">
        <v>14</v>
      </c>
      <c r="W860">
        <v>9</v>
      </c>
      <c r="X860">
        <v>63</v>
      </c>
      <c r="Y860" t="s">
        <v>695</v>
      </c>
      <c r="Z860" t="s">
        <v>635</v>
      </c>
      <c r="AA860">
        <v>1348</v>
      </c>
      <c r="AB860">
        <v>1348</v>
      </c>
      <c r="AC860" t="s">
        <v>424</v>
      </c>
    </row>
    <row r="861" spans="1:29" x14ac:dyDescent="0.35">
      <c r="A861" t="s">
        <v>186</v>
      </c>
      <c r="B861" t="s">
        <v>187</v>
      </c>
      <c r="C861" t="s">
        <v>188</v>
      </c>
      <c r="D861">
        <v>917543187237</v>
      </c>
      <c r="E861" t="s">
        <v>189</v>
      </c>
      <c r="F861" t="s">
        <v>19</v>
      </c>
      <c r="G861">
        <v>858</v>
      </c>
      <c r="H861" t="s">
        <v>186</v>
      </c>
      <c r="I861">
        <v>44</v>
      </c>
      <c r="J861">
        <v>4</v>
      </c>
      <c r="K861" t="s">
        <v>1255</v>
      </c>
      <c r="L861" s="2">
        <v>45238</v>
      </c>
      <c r="M861" s="6">
        <v>7.7638888888888882E-2</v>
      </c>
      <c r="N861" t="s">
        <v>1252</v>
      </c>
      <c r="O861" s="2">
        <v>45239</v>
      </c>
      <c r="P861" s="6">
        <v>0.66763888888888889</v>
      </c>
      <c r="Q861" t="s">
        <v>567</v>
      </c>
      <c r="R861" t="s">
        <v>403</v>
      </c>
      <c r="S861" t="s">
        <v>948</v>
      </c>
      <c r="T861" t="s">
        <v>715</v>
      </c>
      <c r="U861">
        <v>1</v>
      </c>
      <c r="V861">
        <v>16</v>
      </c>
      <c r="W861">
        <v>1</v>
      </c>
      <c r="X861">
        <v>44</v>
      </c>
      <c r="Y861" t="s">
        <v>677</v>
      </c>
      <c r="Z861" t="s">
        <v>631</v>
      </c>
      <c r="AA861">
        <v>794</v>
      </c>
      <c r="AB861">
        <v>3176</v>
      </c>
      <c r="AC861" t="s">
        <v>403</v>
      </c>
    </row>
    <row r="862" spans="1:29" x14ac:dyDescent="0.35">
      <c r="A862" t="s">
        <v>190</v>
      </c>
      <c r="B862" t="s">
        <v>191</v>
      </c>
      <c r="C862" t="s">
        <v>192</v>
      </c>
      <c r="D862">
        <v>910798274175</v>
      </c>
      <c r="E862" t="s">
        <v>193</v>
      </c>
      <c r="F862" t="s">
        <v>19</v>
      </c>
      <c r="G862">
        <v>859</v>
      </c>
      <c r="H862" t="s">
        <v>190</v>
      </c>
      <c r="I862">
        <v>43</v>
      </c>
      <c r="J862">
        <v>1</v>
      </c>
      <c r="K862" t="s">
        <v>1369</v>
      </c>
      <c r="L862" s="2">
        <v>45240</v>
      </c>
      <c r="M862" s="6">
        <v>0.29607638888888888</v>
      </c>
      <c r="N862" t="s">
        <v>1331</v>
      </c>
      <c r="O862" s="2">
        <v>45245</v>
      </c>
      <c r="P862" s="6">
        <v>7.3923611111111107E-2</v>
      </c>
      <c r="Q862" t="s">
        <v>455</v>
      </c>
      <c r="R862" t="s">
        <v>403</v>
      </c>
      <c r="S862" t="s">
        <v>948</v>
      </c>
      <c r="T862" t="s">
        <v>717</v>
      </c>
      <c r="U862">
        <v>7</v>
      </c>
      <c r="V862">
        <v>1</v>
      </c>
      <c r="W862">
        <v>5</v>
      </c>
      <c r="X862">
        <v>43</v>
      </c>
      <c r="Y862" t="s">
        <v>676</v>
      </c>
      <c r="Z862" t="s">
        <v>409</v>
      </c>
      <c r="AA862">
        <v>750</v>
      </c>
      <c r="AB862">
        <v>750</v>
      </c>
      <c r="AC862" t="s">
        <v>403</v>
      </c>
    </row>
    <row r="863" spans="1:29" x14ac:dyDescent="0.35">
      <c r="A863" t="s">
        <v>252</v>
      </c>
      <c r="B863" t="s">
        <v>253</v>
      </c>
      <c r="C863" t="s">
        <v>254</v>
      </c>
      <c r="D863">
        <v>916181058210</v>
      </c>
      <c r="E863" t="s">
        <v>255</v>
      </c>
      <c r="F863" t="s">
        <v>19</v>
      </c>
      <c r="G863">
        <v>860</v>
      </c>
      <c r="H863" t="s">
        <v>252</v>
      </c>
      <c r="I863">
        <v>14</v>
      </c>
      <c r="J863">
        <v>1</v>
      </c>
      <c r="K863" t="s">
        <v>1552</v>
      </c>
      <c r="L863" s="2">
        <v>44936</v>
      </c>
      <c r="M863" s="6">
        <v>0.81248842592592596</v>
      </c>
      <c r="N863" t="s">
        <v>1311</v>
      </c>
      <c r="O863" s="2">
        <v>44939</v>
      </c>
      <c r="P863" s="6">
        <v>0.56284722222222228</v>
      </c>
      <c r="Q863" t="s">
        <v>604</v>
      </c>
      <c r="R863" t="s">
        <v>405</v>
      </c>
      <c r="S863" t="s">
        <v>1002</v>
      </c>
      <c r="T863" t="s">
        <v>731</v>
      </c>
      <c r="U863">
        <v>19</v>
      </c>
      <c r="V863">
        <v>13</v>
      </c>
      <c r="W863">
        <v>3</v>
      </c>
      <c r="X863">
        <v>14</v>
      </c>
      <c r="Y863" t="s">
        <v>647</v>
      </c>
      <c r="Z863" t="s">
        <v>633</v>
      </c>
      <c r="AA863">
        <v>1915</v>
      </c>
      <c r="AB863">
        <v>1915</v>
      </c>
      <c r="AC863" t="s">
        <v>405</v>
      </c>
    </row>
    <row r="864" spans="1:29" x14ac:dyDescent="0.35">
      <c r="A864" t="s">
        <v>123</v>
      </c>
      <c r="B864" t="s">
        <v>124</v>
      </c>
      <c r="C864" t="s">
        <v>125</v>
      </c>
      <c r="D864">
        <v>9972300876</v>
      </c>
      <c r="E864" t="s">
        <v>126</v>
      </c>
      <c r="F864" t="s">
        <v>19</v>
      </c>
      <c r="G864">
        <v>861</v>
      </c>
      <c r="H864" t="s">
        <v>123</v>
      </c>
      <c r="I864">
        <v>32</v>
      </c>
      <c r="J864">
        <v>1</v>
      </c>
      <c r="K864" t="s">
        <v>1329</v>
      </c>
      <c r="L864" s="2">
        <v>44966</v>
      </c>
      <c r="M864" s="6">
        <v>0.34688657407407408</v>
      </c>
      <c r="N864" t="s">
        <v>1324</v>
      </c>
      <c r="O864" s="2">
        <v>44971</v>
      </c>
      <c r="P864" s="6">
        <v>0.10942129629629629</v>
      </c>
      <c r="Q864" t="s">
        <v>494</v>
      </c>
      <c r="R864" t="s">
        <v>405</v>
      </c>
      <c r="S864" t="s">
        <v>712</v>
      </c>
      <c r="T864" t="s">
        <v>740</v>
      </c>
      <c r="U864">
        <v>8</v>
      </c>
      <c r="V864">
        <v>2</v>
      </c>
      <c r="W864">
        <v>5</v>
      </c>
      <c r="X864">
        <v>32</v>
      </c>
      <c r="Y864" t="s">
        <v>665</v>
      </c>
      <c r="Z864" t="s">
        <v>629</v>
      </c>
      <c r="AA864">
        <v>1792</v>
      </c>
      <c r="AB864">
        <v>1792</v>
      </c>
      <c r="AC864" t="s">
        <v>405</v>
      </c>
    </row>
    <row r="865" spans="1:29" x14ac:dyDescent="0.35">
      <c r="A865" t="s">
        <v>198</v>
      </c>
      <c r="B865" t="s">
        <v>199</v>
      </c>
      <c r="C865" t="s">
        <v>200</v>
      </c>
      <c r="D865">
        <v>1436426958</v>
      </c>
      <c r="E865" t="s">
        <v>201</v>
      </c>
      <c r="F865" t="s">
        <v>10</v>
      </c>
      <c r="G865">
        <v>862</v>
      </c>
      <c r="H865" t="s">
        <v>198</v>
      </c>
      <c r="I865">
        <v>6</v>
      </c>
      <c r="J865">
        <v>4</v>
      </c>
      <c r="K865" t="s">
        <v>1340</v>
      </c>
      <c r="L865" s="2">
        <v>44992</v>
      </c>
      <c r="M865" s="6">
        <v>0.24391203703703704</v>
      </c>
      <c r="N865" t="s">
        <v>1352</v>
      </c>
      <c r="O865" s="2">
        <v>45000</v>
      </c>
      <c r="P865" s="6">
        <v>0.34984953703703703</v>
      </c>
      <c r="Q865" t="s">
        <v>559</v>
      </c>
      <c r="R865" t="s">
        <v>414</v>
      </c>
      <c r="S865" t="s">
        <v>839</v>
      </c>
      <c r="T865" t="s">
        <v>731</v>
      </c>
      <c r="U865">
        <v>5</v>
      </c>
      <c r="V865">
        <v>8</v>
      </c>
      <c r="W865">
        <v>8</v>
      </c>
      <c r="X865">
        <v>6</v>
      </c>
      <c r="Y865" t="s">
        <v>637</v>
      </c>
      <c r="Z865" t="s">
        <v>638</v>
      </c>
      <c r="AA865">
        <v>1112</v>
      </c>
      <c r="AB865">
        <v>4448</v>
      </c>
      <c r="AC865" t="s">
        <v>414</v>
      </c>
    </row>
    <row r="866" spans="1:29" x14ac:dyDescent="0.35">
      <c r="A866" t="s">
        <v>386</v>
      </c>
      <c r="B866" t="s">
        <v>387</v>
      </c>
      <c r="C866" t="s">
        <v>211</v>
      </c>
      <c r="D866">
        <v>913621448305</v>
      </c>
      <c r="E866" t="s">
        <v>388</v>
      </c>
      <c r="F866" t="s">
        <v>10</v>
      </c>
      <c r="G866">
        <v>863</v>
      </c>
      <c r="H866" t="s">
        <v>386</v>
      </c>
      <c r="I866">
        <v>20</v>
      </c>
      <c r="J866">
        <v>3</v>
      </c>
      <c r="K866" t="s">
        <v>1539</v>
      </c>
      <c r="L866" s="2">
        <v>45082</v>
      </c>
      <c r="M866" s="6">
        <v>0.39449074074074075</v>
      </c>
      <c r="N866" t="s">
        <v>1323</v>
      </c>
      <c r="O866" s="2">
        <v>45092</v>
      </c>
      <c r="P866" s="6">
        <v>0.13408564814814813</v>
      </c>
      <c r="Q866" t="s">
        <v>592</v>
      </c>
      <c r="R866" t="s">
        <v>401</v>
      </c>
      <c r="S866" t="s">
        <v>1000</v>
      </c>
      <c r="T866" t="s">
        <v>727</v>
      </c>
      <c r="U866">
        <v>9</v>
      </c>
      <c r="V866">
        <v>3</v>
      </c>
      <c r="W866">
        <v>10</v>
      </c>
      <c r="X866">
        <v>20</v>
      </c>
      <c r="Y866" t="s">
        <v>653</v>
      </c>
      <c r="Z866" t="s">
        <v>633</v>
      </c>
      <c r="AA866">
        <v>697</v>
      </c>
      <c r="AB866">
        <v>2091</v>
      </c>
      <c r="AC866" t="s">
        <v>401</v>
      </c>
    </row>
    <row r="867" spans="1:29" x14ac:dyDescent="0.35">
      <c r="A867" t="s">
        <v>135</v>
      </c>
      <c r="B867" t="s">
        <v>136</v>
      </c>
      <c r="C867" t="s">
        <v>137</v>
      </c>
      <c r="D867">
        <v>5713958095</v>
      </c>
      <c r="E867" t="s">
        <v>138</v>
      </c>
      <c r="F867" t="s">
        <v>10</v>
      </c>
      <c r="G867">
        <v>864</v>
      </c>
      <c r="H867" t="s">
        <v>135</v>
      </c>
      <c r="I867">
        <v>11</v>
      </c>
      <c r="J867">
        <v>1</v>
      </c>
      <c r="K867" t="s">
        <v>1272</v>
      </c>
      <c r="L867" s="2">
        <v>44968</v>
      </c>
      <c r="M867" s="6">
        <v>0.8155324074074074</v>
      </c>
      <c r="N867" t="s">
        <v>1356</v>
      </c>
      <c r="O867" s="2">
        <v>44972</v>
      </c>
      <c r="P867" s="6">
        <v>0.33724537037037039</v>
      </c>
      <c r="Q867" t="s">
        <v>499</v>
      </c>
      <c r="R867" t="s">
        <v>407</v>
      </c>
      <c r="S867" t="s">
        <v>712</v>
      </c>
      <c r="T867" t="s">
        <v>713</v>
      </c>
      <c r="U867">
        <v>19</v>
      </c>
      <c r="V867">
        <v>8</v>
      </c>
      <c r="W867">
        <v>4</v>
      </c>
      <c r="X867">
        <v>11</v>
      </c>
      <c r="Y867" t="s">
        <v>643</v>
      </c>
      <c r="Z867" t="s">
        <v>644</v>
      </c>
      <c r="AA867">
        <v>1096</v>
      </c>
      <c r="AB867">
        <v>1096</v>
      </c>
      <c r="AC867" t="s">
        <v>407</v>
      </c>
    </row>
    <row r="868" spans="1:29" x14ac:dyDescent="0.35">
      <c r="A868" t="s">
        <v>131</v>
      </c>
      <c r="B868" t="s">
        <v>132</v>
      </c>
      <c r="C868" t="s">
        <v>133</v>
      </c>
      <c r="D868">
        <v>1611365500</v>
      </c>
      <c r="E868" t="s">
        <v>134</v>
      </c>
      <c r="F868" t="s">
        <v>19</v>
      </c>
      <c r="G868">
        <v>865</v>
      </c>
      <c r="H868" t="s">
        <v>131</v>
      </c>
      <c r="I868">
        <v>19</v>
      </c>
      <c r="J868">
        <v>1</v>
      </c>
      <c r="K868" t="s">
        <v>1330</v>
      </c>
      <c r="L868" s="2">
        <v>44969</v>
      </c>
      <c r="M868" s="6">
        <v>0.75641203703703708</v>
      </c>
      <c r="N868" t="s">
        <v>1263</v>
      </c>
      <c r="O868" s="2">
        <v>44970</v>
      </c>
      <c r="P868" s="6">
        <v>0.27638888888888891</v>
      </c>
      <c r="Q868" t="s">
        <v>490</v>
      </c>
      <c r="R868" t="s">
        <v>407</v>
      </c>
      <c r="S868" t="s">
        <v>712</v>
      </c>
      <c r="T868" t="s">
        <v>720</v>
      </c>
      <c r="U868">
        <v>18</v>
      </c>
      <c r="V868">
        <v>6</v>
      </c>
      <c r="W868">
        <v>1</v>
      </c>
      <c r="X868">
        <v>19</v>
      </c>
      <c r="Y868" t="s">
        <v>652</v>
      </c>
      <c r="Z868" t="s">
        <v>644</v>
      </c>
      <c r="AA868">
        <v>1234</v>
      </c>
      <c r="AB868">
        <v>1234</v>
      </c>
      <c r="AC868" t="s">
        <v>407</v>
      </c>
    </row>
    <row r="869" spans="1:29" x14ac:dyDescent="0.35">
      <c r="A869" t="s">
        <v>87</v>
      </c>
      <c r="B869" t="s">
        <v>88</v>
      </c>
      <c r="C869" t="s">
        <v>89</v>
      </c>
      <c r="D869">
        <v>915555408563</v>
      </c>
      <c r="E869" t="s">
        <v>90</v>
      </c>
      <c r="F869" t="s">
        <v>19</v>
      </c>
      <c r="G869">
        <v>866</v>
      </c>
      <c r="H869" t="s">
        <v>87</v>
      </c>
      <c r="I869">
        <v>15</v>
      </c>
      <c r="J869">
        <v>5</v>
      </c>
      <c r="K869" t="s">
        <v>1417</v>
      </c>
      <c r="L869" s="2">
        <v>45148</v>
      </c>
      <c r="M869" s="6">
        <v>0.83792824074074079</v>
      </c>
      <c r="N869" t="s">
        <v>1571</v>
      </c>
      <c r="O869" s="2">
        <v>45149</v>
      </c>
      <c r="P869" s="6">
        <v>0.33519675925925924</v>
      </c>
      <c r="Q869" t="s">
        <v>376</v>
      </c>
      <c r="R869" t="s">
        <v>401</v>
      </c>
      <c r="S869" t="s">
        <v>887</v>
      </c>
      <c r="T869" t="s">
        <v>740</v>
      </c>
      <c r="U869">
        <v>20</v>
      </c>
      <c r="V869">
        <v>8</v>
      </c>
      <c r="W869">
        <v>1</v>
      </c>
      <c r="X869">
        <v>15</v>
      </c>
      <c r="Y869" t="s">
        <v>648</v>
      </c>
      <c r="Z869" t="s">
        <v>409</v>
      </c>
      <c r="AA869">
        <v>1488</v>
      </c>
      <c r="AB869">
        <v>7440</v>
      </c>
      <c r="AC869" t="s">
        <v>401</v>
      </c>
    </row>
    <row r="870" spans="1:29" x14ac:dyDescent="0.35">
      <c r="A870" t="s">
        <v>59</v>
      </c>
      <c r="B870" t="s">
        <v>60</v>
      </c>
      <c r="C870" t="s">
        <v>61</v>
      </c>
      <c r="D870">
        <v>2717671919</v>
      </c>
      <c r="E870" t="s">
        <v>62</v>
      </c>
      <c r="F870" t="s">
        <v>10</v>
      </c>
      <c r="G870">
        <v>867</v>
      </c>
      <c r="H870" t="s">
        <v>59</v>
      </c>
      <c r="I870">
        <v>48</v>
      </c>
      <c r="J870">
        <v>1</v>
      </c>
      <c r="K870" t="s">
        <v>1303</v>
      </c>
      <c r="L870" s="2">
        <v>45232</v>
      </c>
      <c r="M870" s="6">
        <v>0.51534722222222218</v>
      </c>
      <c r="N870" t="s">
        <v>1304</v>
      </c>
      <c r="O870" s="2">
        <v>45234</v>
      </c>
      <c r="P870" s="6">
        <v>0.21443287037037037</v>
      </c>
      <c r="Q870" t="s">
        <v>515</v>
      </c>
      <c r="R870" t="s">
        <v>403</v>
      </c>
      <c r="S870" t="s">
        <v>948</v>
      </c>
      <c r="T870" t="s">
        <v>740</v>
      </c>
      <c r="U870">
        <v>12</v>
      </c>
      <c r="V870">
        <v>5</v>
      </c>
      <c r="W870">
        <v>2</v>
      </c>
      <c r="X870">
        <v>48</v>
      </c>
      <c r="Y870" t="s">
        <v>681</v>
      </c>
      <c r="Z870" t="s">
        <v>633</v>
      </c>
      <c r="AA870">
        <v>433</v>
      </c>
      <c r="AB870">
        <v>433</v>
      </c>
      <c r="AC870" t="s">
        <v>403</v>
      </c>
    </row>
    <row r="871" spans="1:29" x14ac:dyDescent="0.35">
      <c r="A871" t="s">
        <v>386</v>
      </c>
      <c r="B871" t="s">
        <v>387</v>
      </c>
      <c r="C871" t="s">
        <v>211</v>
      </c>
      <c r="D871">
        <v>913621448305</v>
      </c>
      <c r="E871" t="s">
        <v>388</v>
      </c>
      <c r="F871" t="s">
        <v>10</v>
      </c>
      <c r="G871">
        <v>868</v>
      </c>
      <c r="H871" t="s">
        <v>386</v>
      </c>
      <c r="I871">
        <v>32</v>
      </c>
      <c r="J871">
        <v>1</v>
      </c>
      <c r="K871" t="s">
        <v>1282</v>
      </c>
      <c r="L871" s="2">
        <v>45160</v>
      </c>
      <c r="M871" s="6">
        <v>4.2557870370370371E-2</v>
      </c>
      <c r="N871" t="s">
        <v>1283</v>
      </c>
      <c r="O871" s="2">
        <v>45168</v>
      </c>
      <c r="P871" s="6">
        <v>0.42305555555555557</v>
      </c>
      <c r="Q871" t="s">
        <v>266</v>
      </c>
      <c r="R871" t="s">
        <v>405</v>
      </c>
      <c r="S871" t="s">
        <v>887</v>
      </c>
      <c r="T871" t="s">
        <v>731</v>
      </c>
      <c r="U871">
        <v>1</v>
      </c>
      <c r="V871">
        <v>10</v>
      </c>
      <c r="W871">
        <v>8</v>
      </c>
      <c r="X871">
        <v>32</v>
      </c>
      <c r="Y871" t="s">
        <v>665</v>
      </c>
      <c r="Z871" t="s">
        <v>629</v>
      </c>
      <c r="AA871">
        <v>1792</v>
      </c>
      <c r="AB871">
        <v>1792</v>
      </c>
      <c r="AC871" t="s">
        <v>405</v>
      </c>
    </row>
    <row r="872" spans="1:29" x14ac:dyDescent="0.35">
      <c r="A872" t="s">
        <v>131</v>
      </c>
      <c r="B872" t="s">
        <v>132</v>
      </c>
      <c r="C872" t="s">
        <v>133</v>
      </c>
      <c r="D872">
        <v>1611365500</v>
      </c>
      <c r="E872" t="s">
        <v>134</v>
      </c>
      <c r="F872" t="s">
        <v>19</v>
      </c>
      <c r="G872">
        <v>869</v>
      </c>
      <c r="H872" t="s">
        <v>131</v>
      </c>
      <c r="I872">
        <v>3</v>
      </c>
      <c r="J872">
        <v>5</v>
      </c>
      <c r="K872" t="s">
        <v>1418</v>
      </c>
      <c r="L872" s="2">
        <v>44963</v>
      </c>
      <c r="M872" s="6">
        <v>0.41896990740740742</v>
      </c>
      <c r="N872" t="s">
        <v>1272</v>
      </c>
      <c r="O872" s="2">
        <v>44968</v>
      </c>
      <c r="P872" s="6">
        <v>0.96976851851851853</v>
      </c>
      <c r="Q872" t="s">
        <v>577</v>
      </c>
      <c r="R872" t="s">
        <v>407</v>
      </c>
      <c r="S872" t="s">
        <v>712</v>
      </c>
      <c r="T872" t="s">
        <v>727</v>
      </c>
      <c r="U872">
        <v>10</v>
      </c>
      <c r="V872">
        <v>23</v>
      </c>
      <c r="W872">
        <v>5</v>
      </c>
      <c r="X872">
        <v>3</v>
      </c>
      <c r="Y872" t="s">
        <v>632</v>
      </c>
      <c r="Z872" t="s">
        <v>633</v>
      </c>
      <c r="AA872">
        <v>1534</v>
      </c>
      <c r="AB872">
        <v>7670</v>
      </c>
      <c r="AC872" t="s">
        <v>407</v>
      </c>
    </row>
    <row r="873" spans="1:29" x14ac:dyDescent="0.35">
      <c r="A873" t="s">
        <v>75</v>
      </c>
      <c r="B873" t="s">
        <v>76</v>
      </c>
      <c r="C873" t="s">
        <v>77</v>
      </c>
      <c r="D873">
        <v>919080029661</v>
      </c>
      <c r="E873" t="s">
        <v>78</v>
      </c>
      <c r="F873" t="s">
        <v>19</v>
      </c>
      <c r="G873">
        <v>870</v>
      </c>
      <c r="H873" t="s">
        <v>75</v>
      </c>
      <c r="I873">
        <v>43</v>
      </c>
      <c r="J873">
        <v>5</v>
      </c>
      <c r="K873" t="s">
        <v>1360</v>
      </c>
      <c r="L873" s="2">
        <v>45235</v>
      </c>
      <c r="M873" s="6">
        <v>0.6345601851851852</v>
      </c>
      <c r="N873" t="s">
        <v>1250</v>
      </c>
      <c r="O873" s="2">
        <v>45237</v>
      </c>
      <c r="P873" s="6">
        <v>0.28447916666666667</v>
      </c>
      <c r="Q873" t="s">
        <v>165</v>
      </c>
      <c r="R873" t="s">
        <v>403</v>
      </c>
      <c r="S873" t="s">
        <v>948</v>
      </c>
      <c r="T873" t="s">
        <v>720</v>
      </c>
      <c r="U873">
        <v>15</v>
      </c>
      <c r="V873">
        <v>6</v>
      </c>
      <c r="W873">
        <v>2</v>
      </c>
      <c r="X873">
        <v>43</v>
      </c>
      <c r="Y873" t="s">
        <v>676</v>
      </c>
      <c r="Z873" t="s">
        <v>409</v>
      </c>
      <c r="AA873">
        <v>750</v>
      </c>
      <c r="AB873">
        <v>3750</v>
      </c>
      <c r="AC873" t="s">
        <v>403</v>
      </c>
    </row>
    <row r="874" spans="1:29" x14ac:dyDescent="0.35">
      <c r="A874" t="s">
        <v>244</v>
      </c>
      <c r="B874" t="s">
        <v>245</v>
      </c>
      <c r="C874" t="s">
        <v>246</v>
      </c>
      <c r="D874">
        <v>915915082470</v>
      </c>
      <c r="E874" t="s">
        <v>247</v>
      </c>
      <c r="F874" t="s">
        <v>19</v>
      </c>
      <c r="G874">
        <v>871</v>
      </c>
      <c r="H874" t="s">
        <v>244</v>
      </c>
      <c r="I874">
        <v>15</v>
      </c>
      <c r="J874">
        <v>1</v>
      </c>
      <c r="K874" t="s">
        <v>1316</v>
      </c>
      <c r="L874" s="2">
        <v>45088</v>
      </c>
      <c r="M874" s="6">
        <v>0.25381944444444443</v>
      </c>
      <c r="N874" t="s">
        <v>1323</v>
      </c>
      <c r="O874" s="2">
        <v>45092</v>
      </c>
      <c r="P874" s="6">
        <v>0.87287037037037041</v>
      </c>
      <c r="Q874" t="s">
        <v>560</v>
      </c>
      <c r="R874" t="s">
        <v>401</v>
      </c>
      <c r="S874" t="s">
        <v>1000</v>
      </c>
      <c r="T874" t="s">
        <v>720</v>
      </c>
      <c r="U874">
        <v>6</v>
      </c>
      <c r="V874">
        <v>20</v>
      </c>
      <c r="W874">
        <v>4</v>
      </c>
      <c r="X874">
        <v>15</v>
      </c>
      <c r="Y874" t="s">
        <v>648</v>
      </c>
      <c r="Z874" t="s">
        <v>409</v>
      </c>
      <c r="AA874">
        <v>1488</v>
      </c>
      <c r="AB874">
        <v>1488</v>
      </c>
      <c r="AC874" t="s">
        <v>401</v>
      </c>
    </row>
    <row r="875" spans="1:29" x14ac:dyDescent="0.35">
      <c r="A875" t="s">
        <v>366</v>
      </c>
      <c r="B875" t="s">
        <v>367</v>
      </c>
      <c r="C875" t="s">
        <v>368</v>
      </c>
      <c r="D875">
        <v>914638480067</v>
      </c>
      <c r="E875" t="s">
        <v>369</v>
      </c>
      <c r="F875" t="s">
        <v>10</v>
      </c>
      <c r="G875">
        <v>872</v>
      </c>
      <c r="H875" t="s">
        <v>366</v>
      </c>
      <c r="I875">
        <v>13</v>
      </c>
      <c r="J875">
        <v>2</v>
      </c>
      <c r="K875" t="s">
        <v>1245</v>
      </c>
      <c r="L875" s="2">
        <v>44990</v>
      </c>
      <c r="M875" s="6">
        <v>0.85274305555555552</v>
      </c>
      <c r="N875" t="s">
        <v>1401</v>
      </c>
      <c r="O875" s="2">
        <v>44995</v>
      </c>
      <c r="P875" s="6">
        <v>6.4155092592592597E-2</v>
      </c>
      <c r="Q875" t="s">
        <v>484</v>
      </c>
      <c r="R875" t="s">
        <v>414</v>
      </c>
      <c r="S875" t="s">
        <v>839</v>
      </c>
      <c r="T875" t="s">
        <v>720</v>
      </c>
      <c r="U875">
        <v>20</v>
      </c>
      <c r="V875">
        <v>1</v>
      </c>
      <c r="W875">
        <v>5</v>
      </c>
      <c r="X875">
        <v>13</v>
      </c>
      <c r="Y875" t="s">
        <v>646</v>
      </c>
      <c r="Z875" t="s">
        <v>644</v>
      </c>
      <c r="AA875">
        <v>1141</v>
      </c>
      <c r="AB875">
        <v>2282</v>
      </c>
      <c r="AC875" t="s">
        <v>414</v>
      </c>
    </row>
    <row r="876" spans="1:29" x14ac:dyDescent="0.35">
      <c r="A876" t="s">
        <v>111</v>
      </c>
      <c r="B876" t="s">
        <v>112</v>
      </c>
      <c r="C876" t="s">
        <v>113</v>
      </c>
      <c r="D876">
        <v>3431035116</v>
      </c>
      <c r="E876" t="s">
        <v>114</v>
      </c>
      <c r="F876" t="s">
        <v>10</v>
      </c>
      <c r="G876">
        <v>873</v>
      </c>
      <c r="H876" t="s">
        <v>111</v>
      </c>
      <c r="I876">
        <v>64</v>
      </c>
      <c r="J876">
        <v>4</v>
      </c>
      <c r="K876" t="s">
        <v>1284</v>
      </c>
      <c r="L876" s="2">
        <v>45164</v>
      </c>
      <c r="M876" s="6">
        <v>0.45624999999999999</v>
      </c>
      <c r="N876" t="s">
        <v>1396</v>
      </c>
      <c r="O876" s="2">
        <v>45174</v>
      </c>
      <c r="P876" s="6">
        <v>0.65656250000000005</v>
      </c>
      <c r="Q876" t="s">
        <v>428</v>
      </c>
      <c r="R876" t="s">
        <v>409</v>
      </c>
      <c r="S876" t="s">
        <v>887</v>
      </c>
      <c r="T876" t="s">
        <v>713</v>
      </c>
      <c r="U876">
        <v>10</v>
      </c>
      <c r="V876">
        <v>15</v>
      </c>
      <c r="W876">
        <v>10</v>
      </c>
      <c r="X876">
        <v>64</v>
      </c>
      <c r="Y876" t="s">
        <v>696</v>
      </c>
      <c r="Z876" t="s">
        <v>629</v>
      </c>
      <c r="AA876">
        <v>1878</v>
      </c>
      <c r="AB876">
        <v>7512</v>
      </c>
      <c r="AC876" t="s">
        <v>409</v>
      </c>
    </row>
    <row r="877" spans="1:29" x14ac:dyDescent="0.35">
      <c r="A877" t="s">
        <v>44</v>
      </c>
      <c r="B877" t="s">
        <v>45</v>
      </c>
      <c r="C877" t="s">
        <v>46</v>
      </c>
      <c r="D877">
        <v>1608833065</v>
      </c>
      <c r="E877" t="s">
        <v>47</v>
      </c>
      <c r="F877" t="s">
        <v>19</v>
      </c>
      <c r="G877">
        <v>874</v>
      </c>
      <c r="H877" t="s">
        <v>44</v>
      </c>
      <c r="I877">
        <v>68</v>
      </c>
      <c r="J877">
        <v>1</v>
      </c>
      <c r="K877" t="s">
        <v>1272</v>
      </c>
      <c r="L877" s="2">
        <v>44968</v>
      </c>
      <c r="M877" s="6">
        <v>0.52951388888888884</v>
      </c>
      <c r="N877" t="s">
        <v>1378</v>
      </c>
      <c r="O877" s="2">
        <v>44978</v>
      </c>
      <c r="P877" s="6">
        <v>0.7331481481481481</v>
      </c>
      <c r="Q877" t="s">
        <v>488</v>
      </c>
      <c r="R877" t="s">
        <v>407</v>
      </c>
      <c r="S877" t="s">
        <v>712</v>
      </c>
      <c r="T877" t="s">
        <v>713</v>
      </c>
      <c r="U877">
        <v>12</v>
      </c>
      <c r="V877">
        <v>17</v>
      </c>
      <c r="W877">
        <v>10</v>
      </c>
      <c r="X877">
        <v>68</v>
      </c>
      <c r="Y877" t="s">
        <v>700</v>
      </c>
      <c r="Z877" t="s">
        <v>629</v>
      </c>
      <c r="AA877">
        <v>597</v>
      </c>
      <c r="AB877">
        <v>597</v>
      </c>
      <c r="AC877" t="s">
        <v>407</v>
      </c>
    </row>
    <row r="878" spans="1:29" x14ac:dyDescent="0.35">
      <c r="A878" t="s">
        <v>48</v>
      </c>
      <c r="B878" t="s">
        <v>49</v>
      </c>
      <c r="C878" t="s">
        <v>50</v>
      </c>
      <c r="D878">
        <v>916173563562</v>
      </c>
      <c r="E878" t="s">
        <v>51</v>
      </c>
      <c r="F878" t="s">
        <v>10</v>
      </c>
      <c r="G878">
        <v>875</v>
      </c>
      <c r="H878" t="s">
        <v>48</v>
      </c>
      <c r="I878">
        <v>13</v>
      </c>
      <c r="J878">
        <v>1</v>
      </c>
      <c r="K878" t="s">
        <v>1245</v>
      </c>
      <c r="L878" s="2">
        <v>44990</v>
      </c>
      <c r="M878" s="6">
        <v>0.89063657407407404</v>
      </c>
      <c r="N878" t="s">
        <v>1266</v>
      </c>
      <c r="O878" s="2">
        <v>44999</v>
      </c>
      <c r="P878" s="6">
        <v>0.83178240740740739</v>
      </c>
      <c r="Q878" t="s">
        <v>339</v>
      </c>
      <c r="R878" t="s">
        <v>414</v>
      </c>
      <c r="S878" t="s">
        <v>839</v>
      </c>
      <c r="T878" t="s">
        <v>720</v>
      </c>
      <c r="U878">
        <v>21</v>
      </c>
      <c r="V878">
        <v>19</v>
      </c>
      <c r="W878">
        <v>9</v>
      </c>
      <c r="X878">
        <v>13</v>
      </c>
      <c r="Y878" t="s">
        <v>646</v>
      </c>
      <c r="Z878" t="s">
        <v>644</v>
      </c>
      <c r="AA878">
        <v>1141</v>
      </c>
      <c r="AB878">
        <v>1141</v>
      </c>
      <c r="AC878" t="s">
        <v>414</v>
      </c>
    </row>
    <row r="879" spans="1:29" x14ac:dyDescent="0.35">
      <c r="A879" t="s">
        <v>67</v>
      </c>
      <c r="B879" t="s">
        <v>68</v>
      </c>
      <c r="C879" t="s">
        <v>69</v>
      </c>
      <c r="D879">
        <v>8482992702</v>
      </c>
      <c r="E879" t="s">
        <v>70</v>
      </c>
      <c r="F879" t="s">
        <v>19</v>
      </c>
      <c r="G879">
        <v>876</v>
      </c>
      <c r="H879" t="s">
        <v>67</v>
      </c>
      <c r="I879">
        <v>4</v>
      </c>
      <c r="J879">
        <v>4</v>
      </c>
      <c r="K879" t="s">
        <v>1374</v>
      </c>
      <c r="L879" s="2">
        <v>45236</v>
      </c>
      <c r="M879" s="6">
        <v>0.40180555555555558</v>
      </c>
      <c r="N879" t="s">
        <v>1301</v>
      </c>
      <c r="O879" s="2">
        <v>45244</v>
      </c>
      <c r="P879" s="6">
        <v>0.86648148148148152</v>
      </c>
      <c r="Q879" t="s">
        <v>610</v>
      </c>
      <c r="R879" t="s">
        <v>403</v>
      </c>
      <c r="S879" t="s">
        <v>948</v>
      </c>
      <c r="T879" t="s">
        <v>727</v>
      </c>
      <c r="U879">
        <v>9</v>
      </c>
      <c r="V879">
        <v>20</v>
      </c>
      <c r="W879">
        <v>8</v>
      </c>
      <c r="X879">
        <v>4</v>
      </c>
      <c r="Y879" t="s">
        <v>634</v>
      </c>
      <c r="Z879" t="s">
        <v>635</v>
      </c>
      <c r="AA879">
        <v>1199</v>
      </c>
      <c r="AB879">
        <v>4796</v>
      </c>
      <c r="AC879" t="s">
        <v>403</v>
      </c>
    </row>
    <row r="880" spans="1:29" x14ac:dyDescent="0.35">
      <c r="A880" t="s">
        <v>167</v>
      </c>
      <c r="B880" t="s">
        <v>168</v>
      </c>
      <c r="C880" t="s">
        <v>169</v>
      </c>
      <c r="D880">
        <v>625408216</v>
      </c>
      <c r="E880" t="s">
        <v>170</v>
      </c>
      <c r="F880" t="s">
        <v>19</v>
      </c>
      <c r="G880">
        <v>877</v>
      </c>
      <c r="H880" t="s">
        <v>167</v>
      </c>
      <c r="I880">
        <v>46</v>
      </c>
      <c r="J880">
        <v>5</v>
      </c>
      <c r="K880" t="s">
        <v>1491</v>
      </c>
      <c r="L880" s="2">
        <v>44994</v>
      </c>
      <c r="M880" s="6">
        <v>0.96962962962962962</v>
      </c>
      <c r="N880" t="s">
        <v>1398</v>
      </c>
      <c r="O880" s="2">
        <v>45003</v>
      </c>
      <c r="P880" s="6">
        <v>0.51902777777777775</v>
      </c>
      <c r="Q880" t="s">
        <v>577</v>
      </c>
      <c r="R880" t="s">
        <v>401</v>
      </c>
      <c r="S880" t="s">
        <v>839</v>
      </c>
      <c r="T880" t="s">
        <v>740</v>
      </c>
      <c r="U880">
        <v>23</v>
      </c>
      <c r="V880">
        <v>12</v>
      </c>
      <c r="W880">
        <v>9</v>
      </c>
      <c r="X880">
        <v>46</v>
      </c>
      <c r="Y880" t="s">
        <v>679</v>
      </c>
      <c r="Z880" t="s">
        <v>638</v>
      </c>
      <c r="AA880">
        <v>758</v>
      </c>
      <c r="AB880">
        <v>3790</v>
      </c>
      <c r="AC880" t="s">
        <v>401</v>
      </c>
    </row>
    <row r="881" spans="1:29" x14ac:dyDescent="0.35">
      <c r="A881" t="s">
        <v>226</v>
      </c>
      <c r="B881" t="s">
        <v>227</v>
      </c>
      <c r="C881" t="s">
        <v>228</v>
      </c>
      <c r="D881">
        <v>8736997123</v>
      </c>
      <c r="E881" t="s">
        <v>229</v>
      </c>
      <c r="F881" t="s">
        <v>10</v>
      </c>
      <c r="G881">
        <v>878</v>
      </c>
      <c r="H881" t="s">
        <v>226</v>
      </c>
      <c r="I881">
        <v>4</v>
      </c>
      <c r="J881">
        <v>2</v>
      </c>
      <c r="K881" t="s">
        <v>1369</v>
      </c>
      <c r="L881" s="2">
        <v>45240</v>
      </c>
      <c r="M881" s="6">
        <v>0.69234953703703705</v>
      </c>
      <c r="N881" t="s">
        <v>1430</v>
      </c>
      <c r="O881" s="2">
        <v>45249</v>
      </c>
      <c r="P881" s="6">
        <v>0.69831018518518517</v>
      </c>
      <c r="Q881" t="s">
        <v>105</v>
      </c>
      <c r="R881" t="s">
        <v>403</v>
      </c>
      <c r="S881" t="s">
        <v>948</v>
      </c>
      <c r="T881" t="s">
        <v>717</v>
      </c>
      <c r="U881">
        <v>16</v>
      </c>
      <c r="V881">
        <v>16</v>
      </c>
      <c r="W881">
        <v>9</v>
      </c>
      <c r="X881">
        <v>4</v>
      </c>
      <c r="Y881" t="s">
        <v>634</v>
      </c>
      <c r="Z881" t="s">
        <v>635</v>
      </c>
      <c r="AA881">
        <v>1199</v>
      </c>
      <c r="AB881">
        <v>2398</v>
      </c>
      <c r="AC881" t="s">
        <v>403</v>
      </c>
    </row>
    <row r="882" spans="1:29" x14ac:dyDescent="0.35">
      <c r="A882" t="s">
        <v>359</v>
      </c>
      <c r="B882" t="s">
        <v>360</v>
      </c>
      <c r="C882" t="s">
        <v>149</v>
      </c>
      <c r="D882">
        <v>918918356963</v>
      </c>
      <c r="E882" t="s">
        <v>361</v>
      </c>
      <c r="F882" t="s">
        <v>19</v>
      </c>
      <c r="G882">
        <v>879</v>
      </c>
      <c r="H882" t="s">
        <v>359</v>
      </c>
      <c r="I882">
        <v>33</v>
      </c>
      <c r="J882">
        <v>2</v>
      </c>
      <c r="K882" t="s">
        <v>1383</v>
      </c>
      <c r="L882" s="2">
        <v>44964</v>
      </c>
      <c r="M882" s="6">
        <v>0.23233796296296297</v>
      </c>
      <c r="N882" t="s">
        <v>1355</v>
      </c>
      <c r="O882" s="2">
        <v>44967</v>
      </c>
      <c r="P882" s="6">
        <v>0.47752314814814817</v>
      </c>
      <c r="Q882" t="s">
        <v>471</v>
      </c>
      <c r="R882" t="s">
        <v>407</v>
      </c>
      <c r="S882" t="s">
        <v>712</v>
      </c>
      <c r="T882" t="s">
        <v>731</v>
      </c>
      <c r="U882">
        <v>5</v>
      </c>
      <c r="V882">
        <v>11</v>
      </c>
      <c r="W882">
        <v>3</v>
      </c>
      <c r="X882">
        <v>33</v>
      </c>
      <c r="Y882" t="s">
        <v>666</v>
      </c>
      <c r="Z882" t="s">
        <v>633</v>
      </c>
      <c r="AA882">
        <v>314</v>
      </c>
      <c r="AB882">
        <v>628</v>
      </c>
      <c r="AC882" t="s">
        <v>407</v>
      </c>
    </row>
    <row r="883" spans="1:29" x14ac:dyDescent="0.35">
      <c r="A883" t="s">
        <v>178</v>
      </c>
      <c r="B883" t="s">
        <v>179</v>
      </c>
      <c r="C883" t="s">
        <v>180</v>
      </c>
      <c r="D883">
        <v>9843970658</v>
      </c>
      <c r="E883" t="s">
        <v>181</v>
      </c>
      <c r="F883" t="s">
        <v>19</v>
      </c>
      <c r="G883">
        <v>880</v>
      </c>
      <c r="H883" t="s">
        <v>178</v>
      </c>
      <c r="I883">
        <v>34</v>
      </c>
      <c r="J883">
        <v>5</v>
      </c>
      <c r="K883" t="s">
        <v>1280</v>
      </c>
      <c r="L883" s="2">
        <v>45167</v>
      </c>
      <c r="M883" s="6">
        <v>0.92668981481481483</v>
      </c>
      <c r="N883" t="s">
        <v>1367</v>
      </c>
      <c r="O883" s="2">
        <v>45169</v>
      </c>
      <c r="P883" s="6">
        <v>0.20474537037037038</v>
      </c>
      <c r="Q883" t="s">
        <v>339</v>
      </c>
      <c r="R883" t="s">
        <v>409</v>
      </c>
      <c r="S883" t="s">
        <v>887</v>
      </c>
      <c r="T883" t="s">
        <v>731</v>
      </c>
      <c r="U883">
        <v>22</v>
      </c>
      <c r="V883">
        <v>4</v>
      </c>
      <c r="W883">
        <v>2</v>
      </c>
      <c r="X883">
        <v>34</v>
      </c>
      <c r="Y883" t="s">
        <v>667</v>
      </c>
      <c r="Z883" t="s">
        <v>629</v>
      </c>
      <c r="AA883">
        <v>1335</v>
      </c>
      <c r="AB883">
        <v>6675</v>
      </c>
      <c r="AC883" t="s">
        <v>409</v>
      </c>
    </row>
    <row r="884" spans="1:29" x14ac:dyDescent="0.35">
      <c r="A884" t="s">
        <v>63</v>
      </c>
      <c r="B884" t="s">
        <v>64</v>
      </c>
      <c r="C884" t="s">
        <v>65</v>
      </c>
      <c r="D884">
        <v>918664164910</v>
      </c>
      <c r="E884" t="s">
        <v>66</v>
      </c>
      <c r="F884" t="s">
        <v>10</v>
      </c>
      <c r="G884">
        <v>881</v>
      </c>
      <c r="H884" t="s">
        <v>63</v>
      </c>
      <c r="I884">
        <v>28</v>
      </c>
      <c r="J884">
        <v>4</v>
      </c>
      <c r="K884" t="s">
        <v>1434</v>
      </c>
      <c r="L884" s="2">
        <v>45159</v>
      </c>
      <c r="M884" s="6">
        <v>0.6372916666666667</v>
      </c>
      <c r="N884" t="s">
        <v>1279</v>
      </c>
      <c r="O884" s="2">
        <v>45166</v>
      </c>
      <c r="P884" s="6">
        <v>0.5414930555555556</v>
      </c>
      <c r="Q884" t="s">
        <v>357</v>
      </c>
      <c r="R884" t="s">
        <v>409</v>
      </c>
      <c r="S884" t="s">
        <v>887</v>
      </c>
      <c r="T884" t="s">
        <v>727</v>
      </c>
      <c r="U884">
        <v>15</v>
      </c>
      <c r="V884">
        <v>12</v>
      </c>
      <c r="W884">
        <v>7</v>
      </c>
      <c r="X884">
        <v>28</v>
      </c>
      <c r="Y884" t="s">
        <v>661</v>
      </c>
      <c r="Z884" t="s">
        <v>635</v>
      </c>
      <c r="AA884">
        <v>1778</v>
      </c>
      <c r="AB884">
        <v>7112</v>
      </c>
      <c r="AC884" t="s">
        <v>409</v>
      </c>
    </row>
    <row r="885" spans="1:29" x14ac:dyDescent="0.35">
      <c r="A885" t="s">
        <v>347</v>
      </c>
      <c r="B885" t="s">
        <v>348</v>
      </c>
      <c r="C885" t="s">
        <v>349</v>
      </c>
      <c r="D885">
        <v>917264144428</v>
      </c>
      <c r="E885" t="s">
        <v>350</v>
      </c>
      <c r="F885" t="s">
        <v>10</v>
      </c>
      <c r="G885">
        <v>882</v>
      </c>
      <c r="H885" t="s">
        <v>347</v>
      </c>
      <c r="I885">
        <v>64</v>
      </c>
      <c r="J885">
        <v>2</v>
      </c>
      <c r="K885" t="s">
        <v>1280</v>
      </c>
      <c r="L885" s="2">
        <v>45167</v>
      </c>
      <c r="M885" s="6">
        <v>0.23101851851851851</v>
      </c>
      <c r="N885" t="s">
        <v>1291</v>
      </c>
      <c r="O885" s="2">
        <v>45177</v>
      </c>
      <c r="P885" s="6">
        <v>0.67700231481481477</v>
      </c>
      <c r="Q885" t="s">
        <v>254</v>
      </c>
      <c r="R885" t="s">
        <v>409</v>
      </c>
      <c r="S885" t="s">
        <v>887</v>
      </c>
      <c r="T885" t="s">
        <v>731</v>
      </c>
      <c r="U885">
        <v>5</v>
      </c>
      <c r="V885">
        <v>16</v>
      </c>
      <c r="W885">
        <v>10</v>
      </c>
      <c r="X885">
        <v>64</v>
      </c>
      <c r="Y885" t="s">
        <v>696</v>
      </c>
      <c r="Z885" t="s">
        <v>629</v>
      </c>
      <c r="AA885">
        <v>1878</v>
      </c>
      <c r="AB885">
        <v>3756</v>
      </c>
      <c r="AC885" t="s">
        <v>409</v>
      </c>
    </row>
    <row r="886" spans="1:29" x14ac:dyDescent="0.35">
      <c r="A886" t="s">
        <v>167</v>
      </c>
      <c r="B886" t="s">
        <v>168</v>
      </c>
      <c r="C886" t="s">
        <v>169</v>
      </c>
      <c r="D886">
        <v>625408216</v>
      </c>
      <c r="E886" t="s">
        <v>170</v>
      </c>
      <c r="F886" t="s">
        <v>19</v>
      </c>
      <c r="G886">
        <v>883</v>
      </c>
      <c r="H886" t="s">
        <v>167</v>
      </c>
      <c r="I886">
        <v>36</v>
      </c>
      <c r="J886">
        <v>4</v>
      </c>
      <c r="K886" t="s">
        <v>1587</v>
      </c>
      <c r="L886" s="2">
        <v>45123</v>
      </c>
      <c r="M886" s="6">
        <v>0.82226851851851857</v>
      </c>
      <c r="N886" t="s">
        <v>1270</v>
      </c>
      <c r="O886" s="2">
        <v>45124</v>
      </c>
      <c r="P886" s="6">
        <v>0.87710648148148151</v>
      </c>
      <c r="Q886" t="s">
        <v>461</v>
      </c>
      <c r="R886" t="s">
        <v>405</v>
      </c>
      <c r="S886" t="s">
        <v>998</v>
      </c>
      <c r="T886" t="s">
        <v>720</v>
      </c>
      <c r="U886">
        <v>19</v>
      </c>
      <c r="V886">
        <v>21</v>
      </c>
      <c r="W886">
        <v>1</v>
      </c>
      <c r="X886">
        <v>36</v>
      </c>
      <c r="Y886" t="s">
        <v>669</v>
      </c>
      <c r="Z886" t="s">
        <v>631</v>
      </c>
      <c r="AA886">
        <v>203</v>
      </c>
      <c r="AB886">
        <v>812</v>
      </c>
      <c r="AC886" t="s">
        <v>405</v>
      </c>
    </row>
    <row r="887" spans="1:29" x14ac:dyDescent="0.35">
      <c r="A887" t="s">
        <v>355</v>
      </c>
      <c r="B887" t="s">
        <v>356</v>
      </c>
      <c r="C887" t="s">
        <v>357</v>
      </c>
      <c r="D887">
        <v>915525478357</v>
      </c>
      <c r="E887" t="s">
        <v>358</v>
      </c>
      <c r="F887" t="s">
        <v>10</v>
      </c>
      <c r="G887">
        <v>884</v>
      </c>
      <c r="H887" t="s">
        <v>355</v>
      </c>
      <c r="I887">
        <v>10</v>
      </c>
      <c r="J887">
        <v>3</v>
      </c>
      <c r="K887" t="s">
        <v>1398</v>
      </c>
      <c r="L887" s="2">
        <v>45003</v>
      </c>
      <c r="M887" s="6">
        <v>0.92759259259259264</v>
      </c>
      <c r="N887" t="s">
        <v>1420</v>
      </c>
      <c r="O887" s="2">
        <v>45012</v>
      </c>
      <c r="P887" s="6">
        <v>0.79160879629629632</v>
      </c>
      <c r="Q887" t="s">
        <v>545</v>
      </c>
      <c r="R887" t="s">
        <v>405</v>
      </c>
      <c r="S887" t="s">
        <v>839</v>
      </c>
      <c r="T887" t="s">
        <v>713</v>
      </c>
      <c r="U887">
        <v>22</v>
      </c>
      <c r="V887">
        <v>18</v>
      </c>
      <c r="W887">
        <v>9</v>
      </c>
      <c r="X887">
        <v>10</v>
      </c>
      <c r="Y887" t="s">
        <v>642</v>
      </c>
      <c r="Z887" t="s">
        <v>638</v>
      </c>
      <c r="AA887">
        <v>259</v>
      </c>
      <c r="AB887">
        <v>777</v>
      </c>
      <c r="AC887" t="s">
        <v>405</v>
      </c>
    </row>
    <row r="888" spans="1:29" x14ac:dyDescent="0.35">
      <c r="A888" t="s">
        <v>329</v>
      </c>
      <c r="B888" t="s">
        <v>330</v>
      </c>
      <c r="C888" t="s">
        <v>331</v>
      </c>
      <c r="D888">
        <v>912205603376</v>
      </c>
      <c r="E888" t="s">
        <v>332</v>
      </c>
      <c r="F888" t="s">
        <v>19</v>
      </c>
      <c r="G888">
        <v>885</v>
      </c>
      <c r="H888" t="s">
        <v>329</v>
      </c>
      <c r="I888">
        <v>42</v>
      </c>
      <c r="J888">
        <v>2</v>
      </c>
      <c r="K888" t="s">
        <v>1433</v>
      </c>
      <c r="L888" s="2">
        <v>45216</v>
      </c>
      <c r="M888" s="6">
        <v>0.82844907407407409</v>
      </c>
      <c r="N888" t="s">
        <v>1545</v>
      </c>
      <c r="O888" s="2">
        <v>45220</v>
      </c>
      <c r="P888" s="6">
        <v>0.78206018518518516</v>
      </c>
      <c r="Q888" t="s">
        <v>429</v>
      </c>
      <c r="R888" t="s">
        <v>424</v>
      </c>
      <c r="S888" t="s">
        <v>1006</v>
      </c>
      <c r="T888" t="s">
        <v>731</v>
      </c>
      <c r="U888">
        <v>19</v>
      </c>
      <c r="V888">
        <v>18</v>
      </c>
      <c r="W888">
        <v>4</v>
      </c>
      <c r="X888">
        <v>42</v>
      </c>
      <c r="Y888" t="s">
        <v>675</v>
      </c>
      <c r="Z888" t="s">
        <v>635</v>
      </c>
      <c r="AA888">
        <v>1744</v>
      </c>
      <c r="AB888">
        <v>3488</v>
      </c>
      <c r="AC888" t="s">
        <v>424</v>
      </c>
    </row>
    <row r="889" spans="1:29" x14ac:dyDescent="0.35">
      <c r="A889" t="s">
        <v>182</v>
      </c>
      <c r="B889" t="s">
        <v>183</v>
      </c>
      <c r="C889" t="s">
        <v>184</v>
      </c>
      <c r="D889">
        <v>6789522856</v>
      </c>
      <c r="E889" t="s">
        <v>185</v>
      </c>
      <c r="F889" t="s">
        <v>10</v>
      </c>
      <c r="G889">
        <v>886</v>
      </c>
      <c r="H889" t="s">
        <v>182</v>
      </c>
      <c r="I889">
        <v>53</v>
      </c>
      <c r="J889">
        <v>3</v>
      </c>
      <c r="K889" t="s">
        <v>1434</v>
      </c>
      <c r="L889" s="2">
        <v>45159</v>
      </c>
      <c r="M889" s="6">
        <v>0.34932870370370372</v>
      </c>
      <c r="N889" t="s">
        <v>1366</v>
      </c>
      <c r="O889" s="2">
        <v>45163</v>
      </c>
      <c r="P889" s="6">
        <v>0.82818287037037042</v>
      </c>
      <c r="Q889" t="s">
        <v>410</v>
      </c>
      <c r="R889" t="s">
        <v>409</v>
      </c>
      <c r="S889" t="s">
        <v>887</v>
      </c>
      <c r="T889" t="s">
        <v>727</v>
      </c>
      <c r="U889">
        <v>8</v>
      </c>
      <c r="V889">
        <v>19</v>
      </c>
      <c r="W889">
        <v>4</v>
      </c>
      <c r="X889">
        <v>53</v>
      </c>
      <c r="Y889" t="s">
        <v>686</v>
      </c>
      <c r="Z889" t="s">
        <v>635</v>
      </c>
      <c r="AA889">
        <v>1672</v>
      </c>
      <c r="AB889">
        <v>5016</v>
      </c>
      <c r="AC889" t="s">
        <v>409</v>
      </c>
    </row>
    <row r="890" spans="1:29" x14ac:dyDescent="0.35">
      <c r="A890" t="s">
        <v>355</v>
      </c>
      <c r="B890" t="s">
        <v>356</v>
      </c>
      <c r="C890" t="s">
        <v>357</v>
      </c>
      <c r="D890">
        <v>915525478357</v>
      </c>
      <c r="E890" t="s">
        <v>358</v>
      </c>
      <c r="F890" t="s">
        <v>10</v>
      </c>
      <c r="G890">
        <v>887</v>
      </c>
      <c r="H890" t="s">
        <v>355</v>
      </c>
      <c r="I890">
        <v>51</v>
      </c>
      <c r="J890">
        <v>3</v>
      </c>
      <c r="K890" t="s">
        <v>1543</v>
      </c>
      <c r="L890" s="2">
        <v>45106</v>
      </c>
      <c r="M890" s="6">
        <v>0.72255787037037034</v>
      </c>
      <c r="N890" t="s">
        <v>1421</v>
      </c>
      <c r="O890" s="2">
        <v>45107</v>
      </c>
      <c r="P890" s="6">
        <v>0.41377314814814814</v>
      </c>
      <c r="Q890" t="s">
        <v>617</v>
      </c>
      <c r="R890" t="s">
        <v>424</v>
      </c>
      <c r="S890" t="s">
        <v>1000</v>
      </c>
      <c r="T890" t="s">
        <v>740</v>
      </c>
      <c r="U890">
        <v>17</v>
      </c>
      <c r="V890">
        <v>9</v>
      </c>
      <c r="W890">
        <v>1</v>
      </c>
      <c r="X890">
        <v>51</v>
      </c>
      <c r="Y890" t="s">
        <v>684</v>
      </c>
      <c r="Z890" t="s">
        <v>629</v>
      </c>
      <c r="AA890">
        <v>1084</v>
      </c>
      <c r="AB890">
        <v>3252</v>
      </c>
      <c r="AC890" t="s">
        <v>424</v>
      </c>
    </row>
    <row r="891" spans="1:29" x14ac:dyDescent="0.35">
      <c r="A891" t="s">
        <v>59</v>
      </c>
      <c r="B891" t="s">
        <v>60</v>
      </c>
      <c r="C891" t="s">
        <v>61</v>
      </c>
      <c r="D891">
        <v>2717671919</v>
      </c>
      <c r="E891" t="s">
        <v>62</v>
      </c>
      <c r="F891" t="s">
        <v>10</v>
      </c>
      <c r="G891">
        <v>888</v>
      </c>
      <c r="H891" t="s">
        <v>59</v>
      </c>
      <c r="I891">
        <v>69</v>
      </c>
      <c r="J891">
        <v>3</v>
      </c>
      <c r="K891" t="s">
        <v>1267</v>
      </c>
      <c r="L891" s="2">
        <v>44991</v>
      </c>
      <c r="M891" s="6">
        <v>0.48244212962962962</v>
      </c>
      <c r="N891" t="s">
        <v>1318</v>
      </c>
      <c r="O891" s="2">
        <v>44996</v>
      </c>
      <c r="P891" s="6">
        <v>0.63482638888888887</v>
      </c>
      <c r="Q891" t="s">
        <v>598</v>
      </c>
      <c r="R891" t="s">
        <v>414</v>
      </c>
      <c r="S891" t="s">
        <v>839</v>
      </c>
      <c r="T891" t="s">
        <v>727</v>
      </c>
      <c r="U891">
        <v>11</v>
      </c>
      <c r="V891">
        <v>15</v>
      </c>
      <c r="W891">
        <v>5</v>
      </c>
      <c r="X891">
        <v>69</v>
      </c>
      <c r="Y891" t="s">
        <v>701</v>
      </c>
      <c r="Z891" t="s">
        <v>638</v>
      </c>
      <c r="AA891">
        <v>998</v>
      </c>
      <c r="AB891">
        <v>2994</v>
      </c>
      <c r="AC891" t="s">
        <v>414</v>
      </c>
    </row>
    <row r="892" spans="1:29" x14ac:dyDescent="0.35">
      <c r="A892" t="s">
        <v>202</v>
      </c>
      <c r="B892" t="s">
        <v>203</v>
      </c>
      <c r="C892" t="s">
        <v>200</v>
      </c>
      <c r="D892">
        <v>911157961919</v>
      </c>
      <c r="E892" t="s">
        <v>204</v>
      </c>
      <c r="F892" t="s">
        <v>10</v>
      </c>
      <c r="G892">
        <v>889</v>
      </c>
      <c r="H892" t="s">
        <v>202</v>
      </c>
      <c r="I892">
        <v>36</v>
      </c>
      <c r="J892">
        <v>3</v>
      </c>
      <c r="K892" t="s">
        <v>1435</v>
      </c>
      <c r="L892" s="2">
        <v>45154</v>
      </c>
      <c r="M892" s="6">
        <v>0.96300925925925929</v>
      </c>
      <c r="N892" t="s">
        <v>1572</v>
      </c>
      <c r="O892" s="2">
        <v>45156</v>
      </c>
      <c r="P892" s="6">
        <v>0.42016203703703703</v>
      </c>
      <c r="Q892" t="s">
        <v>533</v>
      </c>
      <c r="R892" t="s">
        <v>405</v>
      </c>
      <c r="S892" t="s">
        <v>887</v>
      </c>
      <c r="T892" t="s">
        <v>715</v>
      </c>
      <c r="U892">
        <v>23</v>
      </c>
      <c r="V892">
        <v>10</v>
      </c>
      <c r="W892">
        <v>2</v>
      </c>
      <c r="X892">
        <v>36</v>
      </c>
      <c r="Y892" t="s">
        <v>669</v>
      </c>
      <c r="Z892" t="s">
        <v>631</v>
      </c>
      <c r="AA892">
        <v>203</v>
      </c>
      <c r="AB892">
        <v>609</v>
      </c>
      <c r="AC892" t="s">
        <v>405</v>
      </c>
    </row>
    <row r="893" spans="1:29" x14ac:dyDescent="0.35">
      <c r="A893" t="s">
        <v>252</v>
      </c>
      <c r="B893" t="s">
        <v>253</v>
      </c>
      <c r="C893" t="s">
        <v>254</v>
      </c>
      <c r="D893">
        <v>916181058210</v>
      </c>
      <c r="E893" t="s">
        <v>255</v>
      </c>
      <c r="F893" t="s">
        <v>19</v>
      </c>
      <c r="G893">
        <v>890</v>
      </c>
      <c r="H893" t="s">
        <v>252</v>
      </c>
      <c r="I893">
        <v>45</v>
      </c>
      <c r="J893">
        <v>4</v>
      </c>
      <c r="K893" t="s">
        <v>1321</v>
      </c>
      <c r="L893" s="2">
        <v>45008</v>
      </c>
      <c r="M893" s="6">
        <v>0.97592592592592597</v>
      </c>
      <c r="N893" t="s">
        <v>1420</v>
      </c>
      <c r="O893" s="2">
        <v>45012</v>
      </c>
      <c r="P893" s="6">
        <v>0.48489583333333336</v>
      </c>
      <c r="Q893" t="s">
        <v>570</v>
      </c>
      <c r="R893" t="s">
        <v>405</v>
      </c>
      <c r="S893" t="s">
        <v>839</v>
      </c>
      <c r="T893" t="s">
        <v>740</v>
      </c>
      <c r="U893">
        <v>23</v>
      </c>
      <c r="V893">
        <v>11</v>
      </c>
      <c r="W893">
        <v>4</v>
      </c>
      <c r="X893">
        <v>45</v>
      </c>
      <c r="Y893" t="s">
        <v>678</v>
      </c>
      <c r="Z893" t="s">
        <v>409</v>
      </c>
      <c r="AA893">
        <v>722</v>
      </c>
      <c r="AB893">
        <v>2888</v>
      </c>
      <c r="AC893" t="s">
        <v>405</v>
      </c>
    </row>
    <row r="894" spans="1:29" x14ac:dyDescent="0.35">
      <c r="A894" t="s">
        <v>111</v>
      </c>
      <c r="B894" t="s">
        <v>112</v>
      </c>
      <c r="C894" t="s">
        <v>113</v>
      </c>
      <c r="D894">
        <v>3431035116</v>
      </c>
      <c r="E894" t="s">
        <v>114</v>
      </c>
      <c r="F894" t="s">
        <v>10</v>
      </c>
      <c r="G894">
        <v>891</v>
      </c>
      <c r="H894" t="s">
        <v>111</v>
      </c>
      <c r="I894">
        <v>58</v>
      </c>
      <c r="J894">
        <v>2</v>
      </c>
      <c r="K894" t="s">
        <v>1262</v>
      </c>
      <c r="L894" s="2">
        <v>44965</v>
      </c>
      <c r="M894" s="6">
        <v>0.62271990740740746</v>
      </c>
      <c r="N894" t="s">
        <v>1309</v>
      </c>
      <c r="O894" s="2">
        <v>44973</v>
      </c>
      <c r="P894" s="6">
        <v>0.99635416666666665</v>
      </c>
      <c r="Q894" t="s">
        <v>454</v>
      </c>
      <c r="R894" t="s">
        <v>407</v>
      </c>
      <c r="S894" t="s">
        <v>712</v>
      </c>
      <c r="T894" t="s">
        <v>715</v>
      </c>
      <c r="U894">
        <v>14</v>
      </c>
      <c r="V894">
        <v>23</v>
      </c>
      <c r="W894">
        <v>8</v>
      </c>
      <c r="X894">
        <v>58</v>
      </c>
      <c r="Y894" t="s">
        <v>690</v>
      </c>
      <c r="Z894" t="s">
        <v>638</v>
      </c>
      <c r="AA894">
        <v>1492</v>
      </c>
      <c r="AB894">
        <v>2984</v>
      </c>
      <c r="AC894" t="s">
        <v>407</v>
      </c>
    </row>
    <row r="895" spans="1:29" x14ac:dyDescent="0.35">
      <c r="A895" t="s">
        <v>103</v>
      </c>
      <c r="B895" t="s">
        <v>104</v>
      </c>
      <c r="C895" t="s">
        <v>105</v>
      </c>
      <c r="D895">
        <v>917406193950</v>
      </c>
      <c r="E895" t="s">
        <v>106</v>
      </c>
      <c r="F895" t="s">
        <v>10</v>
      </c>
      <c r="G895">
        <v>892</v>
      </c>
      <c r="H895" t="s">
        <v>103</v>
      </c>
      <c r="I895">
        <v>11</v>
      </c>
      <c r="J895">
        <v>4</v>
      </c>
      <c r="K895" t="s">
        <v>1418</v>
      </c>
      <c r="L895" s="2">
        <v>44963</v>
      </c>
      <c r="M895" s="6">
        <v>0.77296296296296296</v>
      </c>
      <c r="N895" t="s">
        <v>1383</v>
      </c>
      <c r="O895" s="2">
        <v>44964</v>
      </c>
      <c r="P895" s="6">
        <v>6.0347222222222219E-2</v>
      </c>
      <c r="Q895" t="s">
        <v>452</v>
      </c>
      <c r="R895" t="s">
        <v>407</v>
      </c>
      <c r="S895" t="s">
        <v>712</v>
      </c>
      <c r="T895" t="s">
        <v>727</v>
      </c>
      <c r="U895">
        <v>18</v>
      </c>
      <c r="V895">
        <v>1</v>
      </c>
      <c r="W895">
        <v>1</v>
      </c>
      <c r="X895">
        <v>11</v>
      </c>
      <c r="Y895" t="s">
        <v>643</v>
      </c>
      <c r="Z895" t="s">
        <v>644</v>
      </c>
      <c r="AA895">
        <v>1096</v>
      </c>
      <c r="AB895">
        <v>4384</v>
      </c>
      <c r="AC895" t="s">
        <v>407</v>
      </c>
    </row>
    <row r="896" spans="1:29" x14ac:dyDescent="0.35">
      <c r="A896" t="s">
        <v>44</v>
      </c>
      <c r="B896" t="s">
        <v>45</v>
      </c>
      <c r="C896" t="s">
        <v>46</v>
      </c>
      <c r="D896">
        <v>1608833065</v>
      </c>
      <c r="E896" t="s">
        <v>47</v>
      </c>
      <c r="F896" t="s">
        <v>19</v>
      </c>
      <c r="G896">
        <v>893</v>
      </c>
      <c r="H896" t="s">
        <v>44</v>
      </c>
      <c r="I896">
        <v>63</v>
      </c>
      <c r="J896">
        <v>3</v>
      </c>
      <c r="K896" t="s">
        <v>1535</v>
      </c>
      <c r="L896" s="2">
        <v>45013</v>
      </c>
      <c r="M896" s="6">
        <v>0.65326388888888887</v>
      </c>
      <c r="N896" t="s">
        <v>1546</v>
      </c>
      <c r="O896" s="2">
        <v>45023</v>
      </c>
      <c r="P896" s="6">
        <v>0.61762731481481481</v>
      </c>
      <c r="Q896" t="s">
        <v>596</v>
      </c>
      <c r="R896" t="s">
        <v>424</v>
      </c>
      <c r="S896" t="s">
        <v>839</v>
      </c>
      <c r="T896" t="s">
        <v>731</v>
      </c>
      <c r="U896">
        <v>15</v>
      </c>
      <c r="V896">
        <v>14</v>
      </c>
      <c r="W896">
        <v>10</v>
      </c>
      <c r="X896">
        <v>63</v>
      </c>
      <c r="Y896" t="s">
        <v>695</v>
      </c>
      <c r="Z896" t="s">
        <v>635</v>
      </c>
      <c r="AA896">
        <v>1348</v>
      </c>
      <c r="AB896">
        <v>4044</v>
      </c>
      <c r="AC896" t="s">
        <v>424</v>
      </c>
    </row>
    <row r="897" spans="1:29" x14ac:dyDescent="0.35">
      <c r="A897" t="s">
        <v>359</v>
      </c>
      <c r="B897" t="s">
        <v>360</v>
      </c>
      <c r="C897" t="s">
        <v>149</v>
      </c>
      <c r="D897">
        <v>918918356963</v>
      </c>
      <c r="E897" t="s">
        <v>361</v>
      </c>
      <c r="F897" t="s">
        <v>19</v>
      </c>
      <c r="G897">
        <v>894</v>
      </c>
      <c r="H897" t="s">
        <v>359</v>
      </c>
      <c r="I897">
        <v>54</v>
      </c>
      <c r="J897">
        <v>4</v>
      </c>
      <c r="K897" t="s">
        <v>1567</v>
      </c>
      <c r="L897" s="2">
        <v>45213</v>
      </c>
      <c r="M897" s="6">
        <v>0.5873032407407407</v>
      </c>
      <c r="N897" t="s">
        <v>1545</v>
      </c>
      <c r="O897" s="2">
        <v>45220</v>
      </c>
      <c r="P897" s="6">
        <v>0.96552083333333338</v>
      </c>
      <c r="Q897" t="s">
        <v>526</v>
      </c>
      <c r="R897" t="s">
        <v>401</v>
      </c>
      <c r="S897" t="s">
        <v>1006</v>
      </c>
      <c r="T897" t="s">
        <v>713</v>
      </c>
      <c r="U897">
        <v>14</v>
      </c>
      <c r="V897">
        <v>23</v>
      </c>
      <c r="W897">
        <v>7</v>
      </c>
      <c r="X897">
        <v>54</v>
      </c>
      <c r="Y897" t="s">
        <v>687</v>
      </c>
      <c r="Z897" t="s">
        <v>638</v>
      </c>
      <c r="AA897">
        <v>1236</v>
      </c>
      <c r="AB897">
        <v>4944</v>
      </c>
      <c r="AC897" t="s">
        <v>401</v>
      </c>
    </row>
    <row r="898" spans="1:29" x14ac:dyDescent="0.35">
      <c r="A898" t="s">
        <v>260</v>
      </c>
      <c r="B898" t="s">
        <v>261</v>
      </c>
      <c r="C898" t="s">
        <v>262</v>
      </c>
      <c r="D898">
        <v>7436178055</v>
      </c>
      <c r="E898" t="s">
        <v>263</v>
      </c>
      <c r="F898" t="s">
        <v>10</v>
      </c>
      <c r="G898">
        <v>895</v>
      </c>
      <c r="H898" t="s">
        <v>260</v>
      </c>
      <c r="I898">
        <v>45</v>
      </c>
      <c r="J898">
        <v>1</v>
      </c>
      <c r="K898" t="s">
        <v>1535</v>
      </c>
      <c r="L898" s="2">
        <v>45013</v>
      </c>
      <c r="M898" s="6">
        <v>0.78189814814814818</v>
      </c>
      <c r="N898" t="s">
        <v>1294</v>
      </c>
      <c r="O898" s="2">
        <v>45022</v>
      </c>
      <c r="P898" s="6">
        <v>0.12060185185185185</v>
      </c>
      <c r="Q898" t="s">
        <v>125</v>
      </c>
      <c r="R898" t="s">
        <v>405</v>
      </c>
      <c r="S898" t="s">
        <v>839</v>
      </c>
      <c r="T898" t="s">
        <v>731</v>
      </c>
      <c r="U898">
        <v>18</v>
      </c>
      <c r="V898">
        <v>2</v>
      </c>
      <c r="W898">
        <v>9</v>
      </c>
      <c r="X898">
        <v>45</v>
      </c>
      <c r="Y898" t="s">
        <v>678</v>
      </c>
      <c r="Z898" t="s">
        <v>409</v>
      </c>
      <c r="AA898">
        <v>722</v>
      </c>
      <c r="AB898">
        <v>722</v>
      </c>
      <c r="AC898" t="s">
        <v>405</v>
      </c>
    </row>
    <row r="899" spans="1:29" x14ac:dyDescent="0.35">
      <c r="A899" t="s">
        <v>213</v>
      </c>
      <c r="B899" t="s">
        <v>214</v>
      </c>
      <c r="C899" t="s">
        <v>215</v>
      </c>
      <c r="D899">
        <v>918068004996</v>
      </c>
      <c r="E899" t="s">
        <v>216</v>
      </c>
      <c r="F899" t="s">
        <v>10</v>
      </c>
      <c r="G899">
        <v>896</v>
      </c>
      <c r="H899" t="s">
        <v>213</v>
      </c>
      <c r="I899">
        <v>46</v>
      </c>
      <c r="J899">
        <v>1</v>
      </c>
      <c r="K899" t="s">
        <v>1588</v>
      </c>
      <c r="L899" s="2">
        <v>45021</v>
      </c>
      <c r="M899" s="6">
        <v>0.17633101851851851</v>
      </c>
      <c r="N899" t="s">
        <v>1437</v>
      </c>
      <c r="O899" s="2">
        <v>45026</v>
      </c>
      <c r="P899" s="6">
        <v>0.53489583333333335</v>
      </c>
      <c r="Q899" t="s">
        <v>438</v>
      </c>
      <c r="R899" t="s">
        <v>401</v>
      </c>
      <c r="S899" t="s">
        <v>997</v>
      </c>
      <c r="T899" t="s">
        <v>715</v>
      </c>
      <c r="U899">
        <v>4</v>
      </c>
      <c r="V899">
        <v>12</v>
      </c>
      <c r="W899">
        <v>5</v>
      </c>
      <c r="X899">
        <v>46</v>
      </c>
      <c r="Y899" t="s">
        <v>679</v>
      </c>
      <c r="Z899" t="s">
        <v>638</v>
      </c>
      <c r="AA899">
        <v>758</v>
      </c>
      <c r="AB899">
        <v>758</v>
      </c>
      <c r="AC899" t="s">
        <v>401</v>
      </c>
    </row>
    <row r="900" spans="1:29" x14ac:dyDescent="0.35">
      <c r="A900" t="s">
        <v>127</v>
      </c>
      <c r="B900" t="s">
        <v>128</v>
      </c>
      <c r="C900" t="s">
        <v>129</v>
      </c>
      <c r="D900">
        <v>135745753</v>
      </c>
      <c r="E900" t="s">
        <v>130</v>
      </c>
      <c r="F900" t="s">
        <v>10</v>
      </c>
      <c r="G900">
        <v>897</v>
      </c>
      <c r="H900" t="s">
        <v>127</v>
      </c>
      <c r="I900">
        <v>34</v>
      </c>
      <c r="J900">
        <v>5</v>
      </c>
      <c r="K900" t="s">
        <v>1366</v>
      </c>
      <c r="L900" s="2">
        <v>45163</v>
      </c>
      <c r="M900" s="6">
        <v>0.32871527777777776</v>
      </c>
      <c r="N900" t="s">
        <v>1342</v>
      </c>
      <c r="O900" s="2">
        <v>45170</v>
      </c>
      <c r="P900" s="6">
        <v>0.58530092592592597</v>
      </c>
      <c r="Q900" t="s">
        <v>612</v>
      </c>
      <c r="R900" t="s">
        <v>409</v>
      </c>
      <c r="S900" t="s">
        <v>887</v>
      </c>
      <c r="T900" t="s">
        <v>717</v>
      </c>
      <c r="U900">
        <v>7</v>
      </c>
      <c r="V900">
        <v>14</v>
      </c>
      <c r="W900">
        <v>7</v>
      </c>
      <c r="X900">
        <v>34</v>
      </c>
      <c r="Y900" t="s">
        <v>667</v>
      </c>
      <c r="Z900" t="s">
        <v>629</v>
      </c>
      <c r="AA900">
        <v>1335</v>
      </c>
      <c r="AB900">
        <v>6675</v>
      </c>
      <c r="AC900" t="s">
        <v>409</v>
      </c>
    </row>
    <row r="901" spans="1:29" x14ac:dyDescent="0.35">
      <c r="A901" t="s">
        <v>75</v>
      </c>
      <c r="B901" t="s">
        <v>76</v>
      </c>
      <c r="C901" t="s">
        <v>77</v>
      </c>
      <c r="D901">
        <v>919080029661</v>
      </c>
      <c r="E901" t="s">
        <v>78</v>
      </c>
      <c r="F901" t="s">
        <v>19</v>
      </c>
      <c r="G901">
        <v>898</v>
      </c>
      <c r="H901" t="s">
        <v>75</v>
      </c>
      <c r="I901">
        <v>52</v>
      </c>
      <c r="J901">
        <v>1</v>
      </c>
      <c r="K901" t="s">
        <v>1329</v>
      </c>
      <c r="L901" s="2">
        <v>44966</v>
      </c>
      <c r="M901" s="6">
        <v>0.26310185185185186</v>
      </c>
      <c r="N901" t="s">
        <v>1263</v>
      </c>
      <c r="O901" s="2">
        <v>44970</v>
      </c>
      <c r="P901" s="6">
        <v>0.96784722222222219</v>
      </c>
      <c r="Q901" t="s">
        <v>622</v>
      </c>
      <c r="R901" t="s">
        <v>407</v>
      </c>
      <c r="S901" t="s">
        <v>712</v>
      </c>
      <c r="T901" t="s">
        <v>740</v>
      </c>
      <c r="U901">
        <v>6</v>
      </c>
      <c r="V901">
        <v>23</v>
      </c>
      <c r="W901">
        <v>4</v>
      </c>
      <c r="X901">
        <v>52</v>
      </c>
      <c r="Y901" t="s">
        <v>685</v>
      </c>
      <c r="Z901" t="s">
        <v>409</v>
      </c>
      <c r="AA901">
        <v>236</v>
      </c>
      <c r="AB901">
        <v>236</v>
      </c>
      <c r="AC901" t="s">
        <v>407</v>
      </c>
    </row>
    <row r="902" spans="1:29" x14ac:dyDescent="0.35">
      <c r="A902" t="s">
        <v>48</v>
      </c>
      <c r="B902" t="s">
        <v>49</v>
      </c>
      <c r="C902" t="s">
        <v>50</v>
      </c>
      <c r="D902">
        <v>916173563562</v>
      </c>
      <c r="E902" t="s">
        <v>51</v>
      </c>
      <c r="F902" t="s">
        <v>10</v>
      </c>
      <c r="G902">
        <v>899</v>
      </c>
      <c r="H902" t="s">
        <v>48</v>
      </c>
      <c r="I902">
        <v>63</v>
      </c>
      <c r="J902">
        <v>1</v>
      </c>
      <c r="K902" t="s">
        <v>1544</v>
      </c>
      <c r="L902" s="2">
        <v>45277</v>
      </c>
      <c r="M902" s="6">
        <v>0.89577546296296295</v>
      </c>
      <c r="N902" t="s">
        <v>1504</v>
      </c>
      <c r="O902" s="2">
        <v>45284</v>
      </c>
      <c r="P902" s="6">
        <v>1.1585648148148149E-2</v>
      </c>
      <c r="Q902" t="s">
        <v>524</v>
      </c>
      <c r="R902" t="s">
        <v>424</v>
      </c>
      <c r="S902" t="s">
        <v>996</v>
      </c>
      <c r="T902" t="s">
        <v>720</v>
      </c>
      <c r="U902">
        <v>21</v>
      </c>
      <c r="V902">
        <v>0</v>
      </c>
      <c r="W902">
        <v>7</v>
      </c>
      <c r="X902">
        <v>63</v>
      </c>
      <c r="Y902" t="s">
        <v>695</v>
      </c>
      <c r="Z902" t="s">
        <v>635</v>
      </c>
      <c r="AA902">
        <v>1348</v>
      </c>
      <c r="AB902">
        <v>1348</v>
      </c>
      <c r="AC902" t="s">
        <v>424</v>
      </c>
    </row>
    <row r="903" spans="1:29" x14ac:dyDescent="0.35">
      <c r="A903" t="s">
        <v>111</v>
      </c>
      <c r="B903" t="s">
        <v>112</v>
      </c>
      <c r="C903" t="s">
        <v>113</v>
      </c>
      <c r="D903">
        <v>3431035116</v>
      </c>
      <c r="E903" t="s">
        <v>114</v>
      </c>
      <c r="F903" t="s">
        <v>10</v>
      </c>
      <c r="G903">
        <v>900</v>
      </c>
      <c r="H903" t="s">
        <v>111</v>
      </c>
      <c r="I903">
        <v>57</v>
      </c>
      <c r="J903">
        <v>3</v>
      </c>
      <c r="K903" t="s">
        <v>1546</v>
      </c>
      <c r="L903" s="2">
        <v>45023</v>
      </c>
      <c r="M903" s="6">
        <v>0.63124999999999998</v>
      </c>
      <c r="N903" t="s">
        <v>1276</v>
      </c>
      <c r="O903" s="2">
        <v>45031</v>
      </c>
      <c r="P903" s="6">
        <v>0.35478009259259258</v>
      </c>
      <c r="Q903" t="s">
        <v>583</v>
      </c>
      <c r="R903" t="s">
        <v>405</v>
      </c>
      <c r="S903" t="s">
        <v>997</v>
      </c>
      <c r="T903" t="s">
        <v>717</v>
      </c>
      <c r="U903">
        <v>15</v>
      </c>
      <c r="V903">
        <v>8</v>
      </c>
      <c r="W903">
        <v>8</v>
      </c>
      <c r="X903">
        <v>57</v>
      </c>
      <c r="Y903" t="s">
        <v>689</v>
      </c>
      <c r="Z903" t="s">
        <v>633</v>
      </c>
      <c r="AA903">
        <v>1582</v>
      </c>
      <c r="AB903">
        <v>4746</v>
      </c>
      <c r="AC903" t="s">
        <v>405</v>
      </c>
    </row>
    <row r="904" spans="1:29" x14ac:dyDescent="0.35">
      <c r="A904" t="s">
        <v>175</v>
      </c>
      <c r="B904" t="s">
        <v>176</v>
      </c>
      <c r="C904" t="s">
        <v>145</v>
      </c>
      <c r="D904">
        <v>2544865070</v>
      </c>
      <c r="E904" t="s">
        <v>177</v>
      </c>
      <c r="F904" t="s">
        <v>10</v>
      </c>
      <c r="G904">
        <v>901</v>
      </c>
      <c r="H904" t="s">
        <v>175</v>
      </c>
      <c r="I904">
        <v>27</v>
      </c>
      <c r="J904">
        <v>4</v>
      </c>
      <c r="K904" t="s">
        <v>1282</v>
      </c>
      <c r="L904" s="2">
        <v>45160</v>
      </c>
      <c r="M904" s="6">
        <v>0.33030092592592591</v>
      </c>
      <c r="N904" t="s">
        <v>1362</v>
      </c>
      <c r="O904" s="2">
        <v>45165</v>
      </c>
      <c r="P904" s="6">
        <v>6.4236111111111105E-2</v>
      </c>
      <c r="Q904" t="s">
        <v>368</v>
      </c>
      <c r="R904" t="s">
        <v>409</v>
      </c>
      <c r="S904" t="s">
        <v>887</v>
      </c>
      <c r="T904" t="s">
        <v>731</v>
      </c>
      <c r="U904">
        <v>7</v>
      </c>
      <c r="V904">
        <v>1</v>
      </c>
      <c r="W904">
        <v>5</v>
      </c>
      <c r="X904">
        <v>27</v>
      </c>
      <c r="Y904" t="s">
        <v>660</v>
      </c>
      <c r="Z904" t="s">
        <v>638</v>
      </c>
      <c r="AA904">
        <v>548</v>
      </c>
      <c r="AB904">
        <v>2192</v>
      </c>
      <c r="AC904" t="s">
        <v>409</v>
      </c>
    </row>
    <row r="905" spans="1:29" x14ac:dyDescent="0.35">
      <c r="A905" t="s">
        <v>103</v>
      </c>
      <c r="B905" t="s">
        <v>104</v>
      </c>
      <c r="C905" t="s">
        <v>105</v>
      </c>
      <c r="D905">
        <v>917406193950</v>
      </c>
      <c r="E905" t="s">
        <v>106</v>
      </c>
      <c r="F905" t="s">
        <v>10</v>
      </c>
      <c r="G905">
        <v>902</v>
      </c>
      <c r="H905" t="s">
        <v>103</v>
      </c>
      <c r="I905">
        <v>32</v>
      </c>
      <c r="J905">
        <v>5</v>
      </c>
      <c r="K905" t="s">
        <v>1439</v>
      </c>
      <c r="L905" s="2">
        <v>45007</v>
      </c>
      <c r="M905" s="6">
        <v>0.56244212962962958</v>
      </c>
      <c r="N905" t="s">
        <v>1460</v>
      </c>
      <c r="O905" s="2">
        <v>45009</v>
      </c>
      <c r="P905" s="6">
        <v>0.51667824074074076</v>
      </c>
      <c r="Q905" t="s">
        <v>494</v>
      </c>
      <c r="R905" t="s">
        <v>405</v>
      </c>
      <c r="S905" t="s">
        <v>839</v>
      </c>
      <c r="T905" t="s">
        <v>715</v>
      </c>
      <c r="U905">
        <v>13</v>
      </c>
      <c r="V905">
        <v>12</v>
      </c>
      <c r="W905">
        <v>2</v>
      </c>
      <c r="X905">
        <v>32</v>
      </c>
      <c r="Y905" t="s">
        <v>665</v>
      </c>
      <c r="Z905" t="s">
        <v>629</v>
      </c>
      <c r="AA905">
        <v>1792</v>
      </c>
      <c r="AB905">
        <v>8960</v>
      </c>
      <c r="AC905" t="s">
        <v>405</v>
      </c>
    </row>
    <row r="906" spans="1:29" x14ac:dyDescent="0.35">
      <c r="A906" t="s">
        <v>260</v>
      </c>
      <c r="B906" t="s">
        <v>261</v>
      </c>
      <c r="C906" t="s">
        <v>262</v>
      </c>
      <c r="D906">
        <v>7436178055</v>
      </c>
      <c r="E906" t="s">
        <v>263</v>
      </c>
      <c r="F906" t="s">
        <v>10</v>
      </c>
      <c r="G906">
        <v>903</v>
      </c>
      <c r="H906" t="s">
        <v>260</v>
      </c>
      <c r="I906">
        <v>63</v>
      </c>
      <c r="J906">
        <v>2</v>
      </c>
      <c r="K906" t="s">
        <v>1500</v>
      </c>
      <c r="L906" s="2">
        <v>45184</v>
      </c>
      <c r="M906" s="6">
        <v>0.73776620370370372</v>
      </c>
      <c r="N906" t="s">
        <v>1285</v>
      </c>
      <c r="O906" s="2">
        <v>45191</v>
      </c>
      <c r="P906" s="6">
        <v>0.81155092592592593</v>
      </c>
      <c r="Q906" t="s">
        <v>586</v>
      </c>
      <c r="R906" t="s">
        <v>424</v>
      </c>
      <c r="S906" t="s">
        <v>1005</v>
      </c>
      <c r="T906" t="s">
        <v>717</v>
      </c>
      <c r="U906">
        <v>17</v>
      </c>
      <c r="V906">
        <v>19</v>
      </c>
      <c r="W906">
        <v>7</v>
      </c>
      <c r="X906">
        <v>63</v>
      </c>
      <c r="Y906" t="s">
        <v>695</v>
      </c>
      <c r="Z906" t="s">
        <v>635</v>
      </c>
      <c r="AA906">
        <v>1348</v>
      </c>
      <c r="AB906">
        <v>2696</v>
      </c>
      <c r="AC906" t="s">
        <v>424</v>
      </c>
    </row>
    <row r="907" spans="1:29" x14ac:dyDescent="0.35">
      <c r="A907" t="s">
        <v>55</v>
      </c>
      <c r="B907" t="s">
        <v>56</v>
      </c>
      <c r="C907" t="s">
        <v>57</v>
      </c>
      <c r="D907">
        <v>912112817503</v>
      </c>
      <c r="E907" t="s">
        <v>58</v>
      </c>
      <c r="F907" t="s">
        <v>10</v>
      </c>
      <c r="G907">
        <v>904</v>
      </c>
      <c r="H907" t="s">
        <v>55</v>
      </c>
      <c r="I907">
        <v>2</v>
      </c>
      <c r="J907">
        <v>4</v>
      </c>
      <c r="K907" t="s">
        <v>1330</v>
      </c>
      <c r="L907" s="2">
        <v>44969</v>
      </c>
      <c r="M907" s="6">
        <v>0.92069444444444448</v>
      </c>
      <c r="N907" t="s">
        <v>1392</v>
      </c>
      <c r="O907" s="2">
        <v>44974</v>
      </c>
      <c r="P907" s="6">
        <v>4.5567129629629631E-2</v>
      </c>
      <c r="Q907" t="s">
        <v>572</v>
      </c>
      <c r="R907" t="s">
        <v>407</v>
      </c>
      <c r="S907" t="s">
        <v>712</v>
      </c>
      <c r="T907" t="s">
        <v>720</v>
      </c>
      <c r="U907">
        <v>22</v>
      </c>
      <c r="V907">
        <v>1</v>
      </c>
      <c r="W907">
        <v>5</v>
      </c>
      <c r="X907">
        <v>2</v>
      </c>
      <c r="Y907" t="s">
        <v>630</v>
      </c>
      <c r="Z907" t="s">
        <v>631</v>
      </c>
      <c r="AA907">
        <v>441</v>
      </c>
      <c r="AB907">
        <v>1764</v>
      </c>
      <c r="AC907" t="s">
        <v>407</v>
      </c>
    </row>
    <row r="908" spans="1:29" x14ac:dyDescent="0.35">
      <c r="A908" t="s">
        <v>313</v>
      </c>
      <c r="B908" t="s">
        <v>314</v>
      </c>
      <c r="C908" t="s">
        <v>315</v>
      </c>
      <c r="D908">
        <v>8448890371</v>
      </c>
      <c r="E908" t="s">
        <v>316</v>
      </c>
      <c r="F908" t="s">
        <v>19</v>
      </c>
      <c r="G908">
        <v>905</v>
      </c>
      <c r="H908" t="s">
        <v>313</v>
      </c>
      <c r="I908">
        <v>58</v>
      </c>
      <c r="J908">
        <v>1</v>
      </c>
      <c r="K908" t="s">
        <v>1355</v>
      </c>
      <c r="L908" s="2">
        <v>44967</v>
      </c>
      <c r="M908" s="6">
        <v>0.81359953703703702</v>
      </c>
      <c r="N908" t="s">
        <v>1309</v>
      </c>
      <c r="O908" s="2">
        <v>44973</v>
      </c>
      <c r="P908" s="6">
        <v>0.35571759259259261</v>
      </c>
      <c r="Q908" t="s">
        <v>469</v>
      </c>
      <c r="R908" t="s">
        <v>407</v>
      </c>
      <c r="S908" t="s">
        <v>712</v>
      </c>
      <c r="T908" t="s">
        <v>717</v>
      </c>
      <c r="U908">
        <v>19</v>
      </c>
      <c r="V908">
        <v>8</v>
      </c>
      <c r="W908">
        <v>6</v>
      </c>
      <c r="X908">
        <v>58</v>
      </c>
      <c r="Y908" t="s">
        <v>690</v>
      </c>
      <c r="Z908" t="s">
        <v>638</v>
      </c>
      <c r="AA908">
        <v>1492</v>
      </c>
      <c r="AB908">
        <v>1492</v>
      </c>
      <c r="AC908" t="s">
        <v>407</v>
      </c>
    </row>
    <row r="909" spans="1:29" x14ac:dyDescent="0.35">
      <c r="A909" t="s">
        <v>389</v>
      </c>
      <c r="B909" t="s">
        <v>390</v>
      </c>
      <c r="C909" t="s">
        <v>391</v>
      </c>
      <c r="D909">
        <v>919478540370</v>
      </c>
      <c r="E909" t="s">
        <v>392</v>
      </c>
      <c r="F909" t="s">
        <v>10</v>
      </c>
      <c r="G909">
        <v>906</v>
      </c>
      <c r="H909" t="s">
        <v>389</v>
      </c>
      <c r="I909">
        <v>49</v>
      </c>
      <c r="J909">
        <v>3</v>
      </c>
      <c r="K909" t="s">
        <v>1418</v>
      </c>
      <c r="L909" s="2">
        <v>44963</v>
      </c>
      <c r="M909" s="6">
        <v>5.3009259259259256E-2</v>
      </c>
      <c r="N909" t="s">
        <v>1309</v>
      </c>
      <c r="O909" s="2">
        <v>44973</v>
      </c>
      <c r="P909" s="6">
        <v>0.38527777777777777</v>
      </c>
      <c r="Q909" t="s">
        <v>519</v>
      </c>
      <c r="R909" t="s">
        <v>407</v>
      </c>
      <c r="S909" t="s">
        <v>712</v>
      </c>
      <c r="T909" t="s">
        <v>727</v>
      </c>
      <c r="U909">
        <v>1</v>
      </c>
      <c r="V909">
        <v>9</v>
      </c>
      <c r="W909">
        <v>10</v>
      </c>
      <c r="X909">
        <v>49</v>
      </c>
      <c r="Y909" t="s">
        <v>682</v>
      </c>
      <c r="Z909" t="s">
        <v>633</v>
      </c>
      <c r="AA909">
        <v>903</v>
      </c>
      <c r="AB909">
        <v>2709</v>
      </c>
      <c r="AC909" t="s">
        <v>407</v>
      </c>
    </row>
    <row r="910" spans="1:29" x14ac:dyDescent="0.35">
      <c r="A910" t="s">
        <v>186</v>
      </c>
      <c r="B910" t="s">
        <v>187</v>
      </c>
      <c r="C910" t="s">
        <v>188</v>
      </c>
      <c r="D910">
        <v>917543187237</v>
      </c>
      <c r="E910" t="s">
        <v>189</v>
      </c>
      <c r="F910" t="s">
        <v>19</v>
      </c>
      <c r="G910">
        <v>907</v>
      </c>
      <c r="H910" t="s">
        <v>186</v>
      </c>
      <c r="I910">
        <v>30</v>
      </c>
      <c r="J910">
        <v>2</v>
      </c>
      <c r="K910" t="s">
        <v>1554</v>
      </c>
      <c r="L910" s="2">
        <v>45035</v>
      </c>
      <c r="M910" s="6">
        <v>0.90047453703703706</v>
      </c>
      <c r="N910" t="s">
        <v>1277</v>
      </c>
      <c r="O910" s="2">
        <v>45041</v>
      </c>
      <c r="P910" s="6">
        <v>0.4667013888888889</v>
      </c>
      <c r="Q910" t="s">
        <v>466</v>
      </c>
      <c r="R910" t="s">
        <v>401</v>
      </c>
      <c r="S910" t="s">
        <v>997</v>
      </c>
      <c r="T910" t="s">
        <v>715</v>
      </c>
      <c r="U910">
        <v>21</v>
      </c>
      <c r="V910">
        <v>11</v>
      </c>
      <c r="W910">
        <v>6</v>
      </c>
      <c r="X910">
        <v>30</v>
      </c>
      <c r="Y910" t="s">
        <v>663</v>
      </c>
      <c r="Z910" t="s">
        <v>633</v>
      </c>
      <c r="AA910">
        <v>751</v>
      </c>
      <c r="AB910">
        <v>1502</v>
      </c>
      <c r="AC910" t="s">
        <v>401</v>
      </c>
    </row>
    <row r="911" spans="1:29" x14ac:dyDescent="0.35">
      <c r="A911" t="s">
        <v>351</v>
      </c>
      <c r="B911" t="s">
        <v>352</v>
      </c>
      <c r="C911" t="s">
        <v>353</v>
      </c>
      <c r="D911">
        <v>3327374841</v>
      </c>
      <c r="E911" t="s">
        <v>354</v>
      </c>
      <c r="F911" t="s">
        <v>10</v>
      </c>
      <c r="G911">
        <v>908</v>
      </c>
      <c r="H911" t="s">
        <v>351</v>
      </c>
      <c r="I911">
        <v>28</v>
      </c>
      <c r="J911">
        <v>5</v>
      </c>
      <c r="K911" t="s">
        <v>1282</v>
      </c>
      <c r="L911" s="2">
        <v>45160</v>
      </c>
      <c r="M911" s="6">
        <v>0.66070601851851851</v>
      </c>
      <c r="N911" t="s">
        <v>1425</v>
      </c>
      <c r="O911" s="2">
        <v>45162</v>
      </c>
      <c r="P911" s="6">
        <v>0.95148148148148148</v>
      </c>
      <c r="Q911" t="s">
        <v>468</v>
      </c>
      <c r="R911" t="s">
        <v>409</v>
      </c>
      <c r="S911" t="s">
        <v>887</v>
      </c>
      <c r="T911" t="s">
        <v>731</v>
      </c>
      <c r="U911">
        <v>15</v>
      </c>
      <c r="V911">
        <v>22</v>
      </c>
      <c r="W911">
        <v>2</v>
      </c>
      <c r="X911">
        <v>28</v>
      </c>
      <c r="Y911" t="s">
        <v>661</v>
      </c>
      <c r="Z911" t="s">
        <v>635</v>
      </c>
      <c r="AA911">
        <v>1778</v>
      </c>
      <c r="AB911">
        <v>8890</v>
      </c>
      <c r="AC911" t="s">
        <v>409</v>
      </c>
    </row>
    <row r="912" spans="1:29" x14ac:dyDescent="0.35">
      <c r="A912" t="s">
        <v>329</v>
      </c>
      <c r="B912" t="s">
        <v>330</v>
      </c>
      <c r="C912" t="s">
        <v>331</v>
      </c>
      <c r="D912">
        <v>912205603376</v>
      </c>
      <c r="E912" t="s">
        <v>332</v>
      </c>
      <c r="F912" t="s">
        <v>19</v>
      </c>
      <c r="G912">
        <v>909</v>
      </c>
      <c r="H912" t="s">
        <v>329</v>
      </c>
      <c r="I912">
        <v>42</v>
      </c>
      <c r="J912">
        <v>1</v>
      </c>
      <c r="K912" t="s">
        <v>1304</v>
      </c>
      <c r="L912" s="2">
        <v>45234</v>
      </c>
      <c r="M912" s="6">
        <v>0.32211805555555556</v>
      </c>
      <c r="N912" t="s">
        <v>1255</v>
      </c>
      <c r="O912" s="2">
        <v>45238</v>
      </c>
      <c r="P912" s="6">
        <v>0.93431712962962965</v>
      </c>
      <c r="Q912" t="s">
        <v>284</v>
      </c>
      <c r="R912" t="s">
        <v>424</v>
      </c>
      <c r="S912" t="s">
        <v>948</v>
      </c>
      <c r="T912" t="s">
        <v>713</v>
      </c>
      <c r="U912">
        <v>7</v>
      </c>
      <c r="V912">
        <v>22</v>
      </c>
      <c r="W912">
        <v>4</v>
      </c>
      <c r="X912">
        <v>42</v>
      </c>
      <c r="Y912" t="s">
        <v>675</v>
      </c>
      <c r="Z912" t="s">
        <v>635</v>
      </c>
      <c r="AA912">
        <v>1744</v>
      </c>
      <c r="AB912">
        <v>1744</v>
      </c>
      <c r="AC912" t="s">
        <v>424</v>
      </c>
    </row>
    <row r="913" spans="1:29" x14ac:dyDescent="0.35">
      <c r="A913" t="s">
        <v>260</v>
      </c>
      <c r="B913" t="s">
        <v>261</v>
      </c>
      <c r="C913" t="s">
        <v>262</v>
      </c>
      <c r="D913">
        <v>7436178055</v>
      </c>
      <c r="E913" t="s">
        <v>263</v>
      </c>
      <c r="F913" t="s">
        <v>10</v>
      </c>
      <c r="G913">
        <v>910</v>
      </c>
      <c r="H913" t="s">
        <v>260</v>
      </c>
      <c r="I913">
        <v>55</v>
      </c>
      <c r="J913">
        <v>4</v>
      </c>
      <c r="K913" t="s">
        <v>1284</v>
      </c>
      <c r="L913" s="2">
        <v>45164</v>
      </c>
      <c r="M913" s="6">
        <v>8.5682870370370368E-2</v>
      </c>
      <c r="N913" t="s">
        <v>1441</v>
      </c>
      <c r="O913" s="2">
        <v>45173</v>
      </c>
      <c r="P913" s="6">
        <v>0.71053240740740742</v>
      </c>
      <c r="Q913" t="s">
        <v>161</v>
      </c>
      <c r="R913" t="s">
        <v>409</v>
      </c>
      <c r="S913" t="s">
        <v>887</v>
      </c>
      <c r="T913" t="s">
        <v>713</v>
      </c>
      <c r="U913">
        <v>2</v>
      </c>
      <c r="V913">
        <v>17</v>
      </c>
      <c r="W913">
        <v>9</v>
      </c>
      <c r="X913">
        <v>55</v>
      </c>
      <c r="Y913" t="s">
        <v>688</v>
      </c>
      <c r="Z913" t="s">
        <v>629</v>
      </c>
      <c r="AA913">
        <v>1904</v>
      </c>
      <c r="AB913">
        <v>7616</v>
      </c>
      <c r="AC913" t="s">
        <v>409</v>
      </c>
    </row>
    <row r="914" spans="1:29" x14ac:dyDescent="0.35">
      <c r="A914" t="s">
        <v>278</v>
      </c>
      <c r="B914" t="s">
        <v>279</v>
      </c>
      <c r="C914" t="s">
        <v>280</v>
      </c>
      <c r="D914">
        <v>8410472405</v>
      </c>
      <c r="E914" t="s">
        <v>281</v>
      </c>
      <c r="F914" t="s">
        <v>19</v>
      </c>
      <c r="G914">
        <v>911</v>
      </c>
      <c r="H914" t="s">
        <v>278</v>
      </c>
      <c r="I914">
        <v>22</v>
      </c>
      <c r="J914">
        <v>4</v>
      </c>
      <c r="K914" t="s">
        <v>1405</v>
      </c>
      <c r="L914" s="2">
        <v>44949</v>
      </c>
      <c r="M914" s="6">
        <v>0.22143518518518518</v>
      </c>
      <c r="N914" t="s">
        <v>1514</v>
      </c>
      <c r="O914" s="2">
        <v>44954</v>
      </c>
      <c r="P914" s="6">
        <v>6.6192129629629629E-2</v>
      </c>
      <c r="Q914" t="s">
        <v>439</v>
      </c>
      <c r="R914" t="s">
        <v>424</v>
      </c>
      <c r="S914" t="s">
        <v>1002</v>
      </c>
      <c r="T914" t="s">
        <v>727</v>
      </c>
      <c r="U914">
        <v>5</v>
      </c>
      <c r="V914">
        <v>1</v>
      </c>
      <c r="W914">
        <v>5</v>
      </c>
      <c r="X914">
        <v>22</v>
      </c>
      <c r="Y914" t="s">
        <v>655</v>
      </c>
      <c r="Z914" t="s">
        <v>629</v>
      </c>
      <c r="AA914">
        <v>1639</v>
      </c>
      <c r="AB914">
        <v>6556</v>
      </c>
      <c r="AC914" t="s">
        <v>424</v>
      </c>
    </row>
    <row r="915" spans="1:29" x14ac:dyDescent="0.35">
      <c r="A915" t="s">
        <v>244</v>
      </c>
      <c r="B915" t="s">
        <v>245</v>
      </c>
      <c r="C915" t="s">
        <v>246</v>
      </c>
      <c r="D915">
        <v>915915082470</v>
      </c>
      <c r="E915" t="s">
        <v>247</v>
      </c>
      <c r="F915" t="s">
        <v>19</v>
      </c>
      <c r="G915">
        <v>912</v>
      </c>
      <c r="H915" t="s">
        <v>244</v>
      </c>
      <c r="I915">
        <v>9</v>
      </c>
      <c r="J915">
        <v>4</v>
      </c>
      <c r="K915" t="s">
        <v>1280</v>
      </c>
      <c r="L915" s="2">
        <v>45167</v>
      </c>
      <c r="M915" s="6">
        <v>0.13193287037037038</v>
      </c>
      <c r="N915" t="s">
        <v>1426</v>
      </c>
      <c r="O915" s="2">
        <v>45175</v>
      </c>
      <c r="P915" s="6">
        <v>0.48349537037037038</v>
      </c>
      <c r="Q915" t="s">
        <v>562</v>
      </c>
      <c r="R915" t="s">
        <v>409</v>
      </c>
      <c r="S915" t="s">
        <v>887</v>
      </c>
      <c r="T915" t="s">
        <v>731</v>
      </c>
      <c r="U915">
        <v>3</v>
      </c>
      <c r="V915">
        <v>11</v>
      </c>
      <c r="W915">
        <v>8</v>
      </c>
      <c r="X915">
        <v>9</v>
      </c>
      <c r="Y915" t="s">
        <v>641</v>
      </c>
      <c r="Z915" t="s">
        <v>633</v>
      </c>
      <c r="AA915">
        <v>1605</v>
      </c>
      <c r="AB915">
        <v>6420</v>
      </c>
      <c r="AC915" t="s">
        <v>409</v>
      </c>
    </row>
    <row r="916" spans="1:29" x14ac:dyDescent="0.35">
      <c r="A916" t="s">
        <v>359</v>
      </c>
      <c r="B916" t="s">
        <v>360</v>
      </c>
      <c r="C916" t="s">
        <v>149</v>
      </c>
      <c r="D916">
        <v>918918356963</v>
      </c>
      <c r="E916" t="s">
        <v>361</v>
      </c>
      <c r="F916" t="s">
        <v>19</v>
      </c>
      <c r="G916">
        <v>913</v>
      </c>
      <c r="H916" t="s">
        <v>359</v>
      </c>
      <c r="I916">
        <v>56</v>
      </c>
      <c r="J916">
        <v>5</v>
      </c>
      <c r="K916" t="s">
        <v>1313</v>
      </c>
      <c r="L916" s="2">
        <v>45270</v>
      </c>
      <c r="M916" s="6">
        <v>0.77736111111111106</v>
      </c>
      <c r="N916" t="s">
        <v>1524</v>
      </c>
      <c r="O916" s="2">
        <v>45272</v>
      </c>
      <c r="P916" s="6">
        <v>0.2341087962962963</v>
      </c>
      <c r="Q916" t="s">
        <v>215</v>
      </c>
      <c r="R916" t="s">
        <v>401</v>
      </c>
      <c r="S916" t="s">
        <v>996</v>
      </c>
      <c r="T916" t="s">
        <v>720</v>
      </c>
      <c r="U916">
        <v>18</v>
      </c>
      <c r="V916">
        <v>5</v>
      </c>
      <c r="W916">
        <v>2</v>
      </c>
      <c r="X916">
        <v>56</v>
      </c>
      <c r="Y916" t="s">
        <v>654</v>
      </c>
      <c r="Z916" t="s">
        <v>409</v>
      </c>
      <c r="AA916">
        <v>1272</v>
      </c>
      <c r="AB916">
        <v>6360</v>
      </c>
      <c r="AC916" t="s">
        <v>401</v>
      </c>
    </row>
    <row r="917" spans="1:29" x14ac:dyDescent="0.35">
      <c r="A917" t="s">
        <v>194</v>
      </c>
      <c r="B917" t="s">
        <v>195</v>
      </c>
      <c r="C917" t="s">
        <v>196</v>
      </c>
      <c r="D917">
        <v>7979926231</v>
      </c>
      <c r="E917" t="s">
        <v>197</v>
      </c>
      <c r="F917" t="s">
        <v>19</v>
      </c>
      <c r="G917">
        <v>914</v>
      </c>
      <c r="H917" t="s">
        <v>194</v>
      </c>
      <c r="I917">
        <v>33</v>
      </c>
      <c r="J917">
        <v>4</v>
      </c>
      <c r="K917" t="s">
        <v>1329</v>
      </c>
      <c r="L917" s="2">
        <v>44966</v>
      </c>
      <c r="M917" s="6">
        <v>0.61965277777777783</v>
      </c>
      <c r="N917" t="s">
        <v>1324</v>
      </c>
      <c r="O917" s="2">
        <v>44971</v>
      </c>
      <c r="P917" s="6">
        <v>0.40787037037037038</v>
      </c>
      <c r="Q917" t="s">
        <v>125</v>
      </c>
      <c r="R917" t="s">
        <v>407</v>
      </c>
      <c r="S917" t="s">
        <v>712</v>
      </c>
      <c r="T917" t="s">
        <v>740</v>
      </c>
      <c r="U917">
        <v>14</v>
      </c>
      <c r="V917">
        <v>9</v>
      </c>
      <c r="W917">
        <v>5</v>
      </c>
      <c r="X917">
        <v>33</v>
      </c>
      <c r="Y917" t="s">
        <v>666</v>
      </c>
      <c r="Z917" t="s">
        <v>633</v>
      </c>
      <c r="AA917">
        <v>314</v>
      </c>
      <c r="AB917">
        <v>1256</v>
      </c>
      <c r="AC917" t="s">
        <v>407</v>
      </c>
    </row>
    <row r="918" spans="1:29" x14ac:dyDescent="0.35">
      <c r="A918" t="s">
        <v>59</v>
      </c>
      <c r="B918" t="s">
        <v>60</v>
      </c>
      <c r="C918" t="s">
        <v>61</v>
      </c>
      <c r="D918">
        <v>2717671919</v>
      </c>
      <c r="E918" t="s">
        <v>62</v>
      </c>
      <c r="F918" t="s">
        <v>10</v>
      </c>
      <c r="G918">
        <v>915</v>
      </c>
      <c r="H918" t="s">
        <v>59</v>
      </c>
      <c r="I918">
        <v>35</v>
      </c>
      <c r="J918">
        <v>1</v>
      </c>
      <c r="K918" t="s">
        <v>1267</v>
      </c>
      <c r="L918" s="2">
        <v>44991</v>
      </c>
      <c r="M918" s="6">
        <v>0.8837962962962963</v>
      </c>
      <c r="N918" t="s">
        <v>1266</v>
      </c>
      <c r="O918" s="2">
        <v>44999</v>
      </c>
      <c r="P918" s="6">
        <v>0.23098379629629628</v>
      </c>
      <c r="Q918" t="s">
        <v>573</v>
      </c>
      <c r="R918" t="s">
        <v>414</v>
      </c>
      <c r="S918" t="s">
        <v>839</v>
      </c>
      <c r="T918" t="s">
        <v>727</v>
      </c>
      <c r="U918">
        <v>21</v>
      </c>
      <c r="V918">
        <v>5</v>
      </c>
      <c r="W918">
        <v>8</v>
      </c>
      <c r="X918">
        <v>35</v>
      </c>
      <c r="Y918" t="s">
        <v>668</v>
      </c>
      <c r="Z918" t="s">
        <v>633</v>
      </c>
      <c r="AA918">
        <v>1865</v>
      </c>
      <c r="AB918">
        <v>1865</v>
      </c>
      <c r="AC918" t="s">
        <v>414</v>
      </c>
    </row>
    <row r="919" spans="1:29" x14ac:dyDescent="0.35">
      <c r="A919" t="s">
        <v>248</v>
      </c>
      <c r="B919" t="s">
        <v>249</v>
      </c>
      <c r="C919" t="s">
        <v>250</v>
      </c>
      <c r="D919">
        <v>5287021467</v>
      </c>
      <c r="E919" t="s">
        <v>251</v>
      </c>
      <c r="F919" t="s">
        <v>19</v>
      </c>
      <c r="G919">
        <v>916</v>
      </c>
      <c r="H919" t="s">
        <v>248</v>
      </c>
      <c r="I919">
        <v>33</v>
      </c>
      <c r="J919">
        <v>2</v>
      </c>
      <c r="K919" t="s">
        <v>1418</v>
      </c>
      <c r="L919" s="2">
        <v>44963</v>
      </c>
      <c r="M919" s="6">
        <v>0.18274305555555556</v>
      </c>
      <c r="N919" t="s">
        <v>1324</v>
      </c>
      <c r="O919" s="2">
        <v>44971</v>
      </c>
      <c r="P919" s="6">
        <v>0.88847222222222222</v>
      </c>
      <c r="Q919" t="s">
        <v>447</v>
      </c>
      <c r="R919" t="s">
        <v>407</v>
      </c>
      <c r="S919" t="s">
        <v>712</v>
      </c>
      <c r="T919" t="s">
        <v>727</v>
      </c>
      <c r="U919">
        <v>4</v>
      </c>
      <c r="V919">
        <v>21</v>
      </c>
      <c r="W919">
        <v>8</v>
      </c>
      <c r="X919">
        <v>33</v>
      </c>
      <c r="Y919" t="s">
        <v>666</v>
      </c>
      <c r="Z919" t="s">
        <v>633</v>
      </c>
      <c r="AA919">
        <v>314</v>
      </c>
      <c r="AB919">
        <v>628</v>
      </c>
      <c r="AC919" t="s">
        <v>407</v>
      </c>
    </row>
    <row r="920" spans="1:29" x14ac:dyDescent="0.35">
      <c r="A920" t="s">
        <v>209</v>
      </c>
      <c r="B920" t="s">
        <v>210</v>
      </c>
      <c r="C920" t="s">
        <v>211</v>
      </c>
      <c r="D920">
        <v>5846932069</v>
      </c>
      <c r="E920" t="s">
        <v>212</v>
      </c>
      <c r="F920" t="s">
        <v>19</v>
      </c>
      <c r="G920">
        <v>917</v>
      </c>
      <c r="H920" t="s">
        <v>209</v>
      </c>
      <c r="I920">
        <v>12</v>
      </c>
      <c r="J920">
        <v>3</v>
      </c>
      <c r="K920" t="s">
        <v>1589</v>
      </c>
      <c r="L920" s="2">
        <v>44950</v>
      </c>
      <c r="M920" s="6">
        <v>0.24784722222222222</v>
      </c>
      <c r="N920" t="s">
        <v>1568</v>
      </c>
      <c r="O920" s="2">
        <v>44955</v>
      </c>
      <c r="P920" s="6">
        <v>0.46137731481481481</v>
      </c>
      <c r="Q920" t="s">
        <v>510</v>
      </c>
      <c r="R920" t="s">
        <v>401</v>
      </c>
      <c r="S920" t="s">
        <v>1002</v>
      </c>
      <c r="T920" t="s">
        <v>731</v>
      </c>
      <c r="U920">
        <v>5</v>
      </c>
      <c r="V920">
        <v>11</v>
      </c>
      <c r="W920">
        <v>5</v>
      </c>
      <c r="X920">
        <v>12</v>
      </c>
      <c r="Y920" t="s">
        <v>645</v>
      </c>
      <c r="Z920" t="s">
        <v>631</v>
      </c>
      <c r="AA920">
        <v>672</v>
      </c>
      <c r="AB920">
        <v>2016</v>
      </c>
      <c r="AC920" t="s">
        <v>401</v>
      </c>
    </row>
    <row r="921" spans="1:29" x14ac:dyDescent="0.35">
      <c r="A921" t="s">
        <v>325</v>
      </c>
      <c r="B921" t="s">
        <v>326</v>
      </c>
      <c r="C921" t="s">
        <v>327</v>
      </c>
      <c r="D921">
        <v>912690208110</v>
      </c>
      <c r="E921" t="s">
        <v>328</v>
      </c>
      <c r="F921" t="s">
        <v>19</v>
      </c>
      <c r="G921">
        <v>918</v>
      </c>
      <c r="H921" t="s">
        <v>325</v>
      </c>
      <c r="I921">
        <v>19</v>
      </c>
      <c r="J921">
        <v>2</v>
      </c>
      <c r="K921" t="s">
        <v>1330</v>
      </c>
      <c r="L921" s="2">
        <v>44969</v>
      </c>
      <c r="M921" s="6">
        <v>0.7590972222222222</v>
      </c>
      <c r="N921" t="s">
        <v>1378</v>
      </c>
      <c r="O921" s="2">
        <v>44978</v>
      </c>
      <c r="P921" s="6">
        <v>0.91812499999999997</v>
      </c>
      <c r="Q921" t="s">
        <v>607</v>
      </c>
      <c r="R921" t="s">
        <v>407</v>
      </c>
      <c r="S921" t="s">
        <v>712</v>
      </c>
      <c r="T921" t="s">
        <v>720</v>
      </c>
      <c r="U921">
        <v>18</v>
      </c>
      <c r="V921">
        <v>22</v>
      </c>
      <c r="W921">
        <v>9</v>
      </c>
      <c r="X921">
        <v>19</v>
      </c>
      <c r="Y921" t="s">
        <v>652</v>
      </c>
      <c r="Z921" t="s">
        <v>644</v>
      </c>
      <c r="AA921">
        <v>1234</v>
      </c>
      <c r="AB921">
        <v>2468</v>
      </c>
      <c r="AC921" t="s">
        <v>407</v>
      </c>
    </row>
    <row r="922" spans="1:29" x14ac:dyDescent="0.35">
      <c r="A922" t="s">
        <v>155</v>
      </c>
      <c r="B922" t="s">
        <v>156</v>
      </c>
      <c r="C922" t="s">
        <v>157</v>
      </c>
      <c r="D922">
        <v>2847411902</v>
      </c>
      <c r="E922" t="s">
        <v>158</v>
      </c>
      <c r="F922" t="s">
        <v>10</v>
      </c>
      <c r="G922">
        <v>919</v>
      </c>
      <c r="H922" t="s">
        <v>155</v>
      </c>
      <c r="I922">
        <v>35</v>
      </c>
      <c r="J922">
        <v>5</v>
      </c>
      <c r="K922" t="s">
        <v>1258</v>
      </c>
      <c r="L922" s="2">
        <v>44985</v>
      </c>
      <c r="M922" s="6">
        <v>0.35269675925925925</v>
      </c>
      <c r="N922" t="s">
        <v>1260</v>
      </c>
      <c r="O922" s="2">
        <v>44989</v>
      </c>
      <c r="P922" s="6">
        <v>3.8078703703703703E-3</v>
      </c>
      <c r="Q922" t="s">
        <v>228</v>
      </c>
      <c r="R922" t="s">
        <v>414</v>
      </c>
      <c r="S922" t="s">
        <v>712</v>
      </c>
      <c r="T922" t="s">
        <v>731</v>
      </c>
      <c r="U922">
        <v>8</v>
      </c>
      <c r="V922">
        <v>0</v>
      </c>
      <c r="W922">
        <v>4</v>
      </c>
      <c r="X922">
        <v>35</v>
      </c>
      <c r="Y922" t="s">
        <v>668</v>
      </c>
      <c r="Z922" t="s">
        <v>633</v>
      </c>
      <c r="AA922">
        <v>1865</v>
      </c>
      <c r="AB922">
        <v>9325</v>
      </c>
      <c r="AC922" t="s">
        <v>414</v>
      </c>
    </row>
    <row r="923" spans="1:29" x14ac:dyDescent="0.35">
      <c r="A923" t="s">
        <v>107</v>
      </c>
      <c r="B923" t="s">
        <v>108</v>
      </c>
      <c r="C923" t="s">
        <v>109</v>
      </c>
      <c r="D923">
        <v>918716483532</v>
      </c>
      <c r="E923" t="s">
        <v>110</v>
      </c>
      <c r="F923" t="s">
        <v>10</v>
      </c>
      <c r="G923">
        <v>920</v>
      </c>
      <c r="H923" t="s">
        <v>107</v>
      </c>
      <c r="I923">
        <v>45</v>
      </c>
      <c r="J923">
        <v>1</v>
      </c>
      <c r="K923" t="s">
        <v>1543</v>
      </c>
      <c r="L923" s="2">
        <v>45106</v>
      </c>
      <c r="M923" s="6">
        <v>0.84936342592592595</v>
      </c>
      <c r="N923" t="s">
        <v>1422</v>
      </c>
      <c r="O923" s="2">
        <v>45115</v>
      </c>
      <c r="P923" s="6">
        <v>0.98723379629629626</v>
      </c>
      <c r="Q923" t="s">
        <v>470</v>
      </c>
      <c r="R923" t="s">
        <v>405</v>
      </c>
      <c r="S923" t="s">
        <v>1000</v>
      </c>
      <c r="T923" t="s">
        <v>740</v>
      </c>
      <c r="U923">
        <v>20</v>
      </c>
      <c r="V923">
        <v>23</v>
      </c>
      <c r="W923">
        <v>9</v>
      </c>
      <c r="X923">
        <v>45</v>
      </c>
      <c r="Y923" t="s">
        <v>678</v>
      </c>
      <c r="Z923" t="s">
        <v>409</v>
      </c>
      <c r="AA923">
        <v>722</v>
      </c>
      <c r="AB923">
        <v>722</v>
      </c>
      <c r="AC923" t="s">
        <v>405</v>
      </c>
    </row>
    <row r="924" spans="1:29" x14ac:dyDescent="0.35">
      <c r="A924" t="s">
        <v>305</v>
      </c>
      <c r="B924" t="s">
        <v>306</v>
      </c>
      <c r="C924" t="s">
        <v>307</v>
      </c>
      <c r="D924">
        <v>3005266310</v>
      </c>
      <c r="E924" t="s">
        <v>308</v>
      </c>
      <c r="F924" t="s">
        <v>10</v>
      </c>
      <c r="G924">
        <v>921</v>
      </c>
      <c r="H924" t="s">
        <v>305</v>
      </c>
      <c r="I924">
        <v>23</v>
      </c>
      <c r="J924">
        <v>4</v>
      </c>
      <c r="K924" t="s">
        <v>1428</v>
      </c>
      <c r="L924" s="2">
        <v>45187</v>
      </c>
      <c r="M924" s="6">
        <v>0.57824074074074072</v>
      </c>
      <c r="N924" t="s">
        <v>1501</v>
      </c>
      <c r="O924" s="2">
        <v>45192</v>
      </c>
      <c r="P924" s="6">
        <v>0.30724537037037036</v>
      </c>
      <c r="Q924" t="s">
        <v>562</v>
      </c>
      <c r="R924" t="s">
        <v>401</v>
      </c>
      <c r="S924" t="s">
        <v>1005</v>
      </c>
      <c r="T924" t="s">
        <v>727</v>
      </c>
      <c r="U924">
        <v>13</v>
      </c>
      <c r="V924">
        <v>7</v>
      </c>
      <c r="W924">
        <v>5</v>
      </c>
      <c r="X924">
        <v>23</v>
      </c>
      <c r="Y924" t="s">
        <v>656</v>
      </c>
      <c r="Z924" t="s">
        <v>635</v>
      </c>
      <c r="AA924">
        <v>1098</v>
      </c>
      <c r="AB924">
        <v>4392</v>
      </c>
      <c r="AC924" t="s">
        <v>401</v>
      </c>
    </row>
    <row r="925" spans="1:29" x14ac:dyDescent="0.35">
      <c r="A925" t="s">
        <v>40</v>
      </c>
      <c r="B925" t="s">
        <v>41</v>
      </c>
      <c r="C925" t="s">
        <v>42</v>
      </c>
      <c r="D925">
        <v>1336765676</v>
      </c>
      <c r="E925" t="s">
        <v>43</v>
      </c>
      <c r="F925" t="s">
        <v>10</v>
      </c>
      <c r="G925">
        <v>922</v>
      </c>
      <c r="H925" t="s">
        <v>40</v>
      </c>
      <c r="I925">
        <v>23</v>
      </c>
      <c r="J925">
        <v>1</v>
      </c>
      <c r="K925" t="s">
        <v>1395</v>
      </c>
      <c r="L925" s="2">
        <v>45274</v>
      </c>
      <c r="M925" s="6">
        <v>0.38638888888888889</v>
      </c>
      <c r="N925" t="s">
        <v>1590</v>
      </c>
      <c r="O925" s="2">
        <v>45278</v>
      </c>
      <c r="P925" s="6">
        <v>0.33584490740740741</v>
      </c>
      <c r="Q925" t="s">
        <v>462</v>
      </c>
      <c r="R925" t="s">
        <v>401</v>
      </c>
      <c r="S925" t="s">
        <v>996</v>
      </c>
      <c r="T925" t="s">
        <v>740</v>
      </c>
      <c r="U925">
        <v>9</v>
      </c>
      <c r="V925">
        <v>8</v>
      </c>
      <c r="W925">
        <v>4</v>
      </c>
      <c r="X925">
        <v>23</v>
      </c>
      <c r="Y925" t="s">
        <v>656</v>
      </c>
      <c r="Z925" t="s">
        <v>635</v>
      </c>
      <c r="AA925">
        <v>1098</v>
      </c>
      <c r="AB925">
        <v>1098</v>
      </c>
      <c r="AC925" t="s">
        <v>401</v>
      </c>
    </row>
    <row r="926" spans="1:29" x14ac:dyDescent="0.35">
      <c r="A926" t="s">
        <v>139</v>
      </c>
      <c r="B926" t="s">
        <v>140</v>
      </c>
      <c r="C926" t="s">
        <v>141</v>
      </c>
      <c r="D926">
        <v>6652710577</v>
      </c>
      <c r="E926" t="s">
        <v>142</v>
      </c>
      <c r="F926" t="s">
        <v>19</v>
      </c>
      <c r="G926">
        <v>923</v>
      </c>
      <c r="H926" t="s">
        <v>139</v>
      </c>
      <c r="I926">
        <v>7</v>
      </c>
      <c r="J926">
        <v>4</v>
      </c>
      <c r="K926" t="s">
        <v>1332</v>
      </c>
      <c r="L926" s="2">
        <v>44984</v>
      </c>
      <c r="M926" s="6">
        <v>0.60939814814814819</v>
      </c>
      <c r="N926" t="s">
        <v>1258</v>
      </c>
      <c r="O926" s="2">
        <v>44985</v>
      </c>
      <c r="P926" s="6">
        <v>0.91778935185185184</v>
      </c>
      <c r="Q926" t="s">
        <v>444</v>
      </c>
      <c r="R926" t="s">
        <v>414</v>
      </c>
      <c r="S926" t="s">
        <v>712</v>
      </c>
      <c r="T926" t="s">
        <v>727</v>
      </c>
      <c r="U926">
        <v>14</v>
      </c>
      <c r="V926">
        <v>22</v>
      </c>
      <c r="W926">
        <v>1</v>
      </c>
      <c r="X926">
        <v>7</v>
      </c>
      <c r="Y926" t="s">
        <v>639</v>
      </c>
      <c r="Z926" t="s">
        <v>629</v>
      </c>
      <c r="AA926">
        <v>409</v>
      </c>
      <c r="AB926">
        <v>1636</v>
      </c>
      <c r="AC926" t="s">
        <v>414</v>
      </c>
    </row>
    <row r="927" spans="1:29" x14ac:dyDescent="0.35">
      <c r="A927" t="s">
        <v>55</v>
      </c>
      <c r="B927" t="s">
        <v>56</v>
      </c>
      <c r="C927" t="s">
        <v>57</v>
      </c>
      <c r="D927">
        <v>912112817503</v>
      </c>
      <c r="E927" t="s">
        <v>58</v>
      </c>
      <c r="F927" t="s">
        <v>10</v>
      </c>
      <c r="G927">
        <v>924</v>
      </c>
      <c r="H927" t="s">
        <v>55</v>
      </c>
      <c r="I927">
        <v>17</v>
      </c>
      <c r="J927">
        <v>1</v>
      </c>
      <c r="K927" t="s">
        <v>1391</v>
      </c>
      <c r="L927" s="2">
        <v>45010</v>
      </c>
      <c r="M927" s="6">
        <v>0.40774305555555557</v>
      </c>
      <c r="N927" t="s">
        <v>1536</v>
      </c>
      <c r="O927" s="2">
        <v>45020</v>
      </c>
      <c r="P927" s="6">
        <v>0.95561342592592591</v>
      </c>
      <c r="Q927" t="s">
        <v>583</v>
      </c>
      <c r="R927" t="s">
        <v>401</v>
      </c>
      <c r="S927" t="s">
        <v>839</v>
      </c>
      <c r="T927" t="s">
        <v>713</v>
      </c>
      <c r="U927">
        <v>9</v>
      </c>
      <c r="V927">
        <v>22</v>
      </c>
      <c r="W927">
        <v>10</v>
      </c>
      <c r="X927">
        <v>17</v>
      </c>
      <c r="Y927" t="s">
        <v>650</v>
      </c>
      <c r="Z927" t="s">
        <v>629</v>
      </c>
      <c r="AA927">
        <v>1899</v>
      </c>
      <c r="AB927">
        <v>1899</v>
      </c>
      <c r="AC927" t="s">
        <v>401</v>
      </c>
    </row>
    <row r="928" spans="1:29" x14ac:dyDescent="0.35">
      <c r="A928" t="s">
        <v>52</v>
      </c>
      <c r="B928" t="s">
        <v>53</v>
      </c>
      <c r="C928" t="s">
        <v>17</v>
      </c>
      <c r="D928">
        <v>919921125624</v>
      </c>
      <c r="E928" t="s">
        <v>54</v>
      </c>
      <c r="F928" t="s">
        <v>19</v>
      </c>
      <c r="G928">
        <v>925</v>
      </c>
      <c r="H928" t="s">
        <v>52</v>
      </c>
      <c r="I928">
        <v>31</v>
      </c>
      <c r="J928">
        <v>1</v>
      </c>
      <c r="K928" t="s">
        <v>1443</v>
      </c>
      <c r="L928" s="2">
        <v>44934</v>
      </c>
      <c r="M928" s="6">
        <v>3.878472222222222E-2</v>
      </c>
      <c r="N928" t="s">
        <v>1584</v>
      </c>
      <c r="O928" s="2">
        <v>44938</v>
      </c>
      <c r="P928" s="6">
        <v>0.27716435185185184</v>
      </c>
      <c r="Q928" t="s">
        <v>165</v>
      </c>
      <c r="R928" t="s">
        <v>424</v>
      </c>
      <c r="S928" t="s">
        <v>1002</v>
      </c>
      <c r="T928" t="s">
        <v>720</v>
      </c>
      <c r="U928">
        <v>0</v>
      </c>
      <c r="V928">
        <v>6</v>
      </c>
      <c r="W928">
        <v>4</v>
      </c>
      <c r="X928">
        <v>31</v>
      </c>
      <c r="Y928" t="s">
        <v>664</v>
      </c>
      <c r="Z928" t="s">
        <v>633</v>
      </c>
      <c r="AA928">
        <v>1804</v>
      </c>
      <c r="AB928">
        <v>1804</v>
      </c>
      <c r="AC928" t="s">
        <v>424</v>
      </c>
    </row>
    <row r="929" spans="1:29" x14ac:dyDescent="0.35">
      <c r="A929" t="s">
        <v>198</v>
      </c>
      <c r="B929" t="s">
        <v>199</v>
      </c>
      <c r="C929" t="s">
        <v>200</v>
      </c>
      <c r="D929">
        <v>1436426958</v>
      </c>
      <c r="E929" t="s">
        <v>201</v>
      </c>
      <c r="F929" t="s">
        <v>10</v>
      </c>
      <c r="G929">
        <v>926</v>
      </c>
      <c r="H929" t="s">
        <v>198</v>
      </c>
      <c r="I929">
        <v>40</v>
      </c>
      <c r="J929">
        <v>4</v>
      </c>
      <c r="K929" t="s">
        <v>1535</v>
      </c>
      <c r="L929" s="2">
        <v>45013</v>
      </c>
      <c r="M929" s="6">
        <v>0.95969907407407407</v>
      </c>
      <c r="N929" t="s">
        <v>1518</v>
      </c>
      <c r="O929" s="2">
        <v>45016</v>
      </c>
      <c r="P929" s="6">
        <v>0.99403935185185188</v>
      </c>
      <c r="Q929" t="s">
        <v>514</v>
      </c>
      <c r="R929" t="s">
        <v>401</v>
      </c>
      <c r="S929" t="s">
        <v>839</v>
      </c>
      <c r="T929" t="s">
        <v>731</v>
      </c>
      <c r="U929">
        <v>23</v>
      </c>
      <c r="V929">
        <v>23</v>
      </c>
      <c r="W929">
        <v>3</v>
      </c>
      <c r="X929">
        <v>40</v>
      </c>
      <c r="Y929" t="s">
        <v>673</v>
      </c>
      <c r="Z929" t="s">
        <v>635</v>
      </c>
      <c r="AA929">
        <v>1923</v>
      </c>
      <c r="AB929">
        <v>7692</v>
      </c>
      <c r="AC929" t="s">
        <v>401</v>
      </c>
    </row>
    <row r="930" spans="1:29" x14ac:dyDescent="0.35">
      <c r="A930" t="s">
        <v>389</v>
      </c>
      <c r="B930" t="s">
        <v>390</v>
      </c>
      <c r="C930" t="s">
        <v>391</v>
      </c>
      <c r="D930">
        <v>919478540370</v>
      </c>
      <c r="E930" t="s">
        <v>392</v>
      </c>
      <c r="F930" t="s">
        <v>10</v>
      </c>
      <c r="G930">
        <v>927</v>
      </c>
      <c r="H930" t="s">
        <v>389</v>
      </c>
      <c r="I930">
        <v>43</v>
      </c>
      <c r="J930">
        <v>4</v>
      </c>
      <c r="K930" t="s">
        <v>1254</v>
      </c>
      <c r="L930" s="2">
        <v>45233</v>
      </c>
      <c r="M930" s="6">
        <v>0.27656249999999999</v>
      </c>
      <c r="N930" t="s">
        <v>1302</v>
      </c>
      <c r="O930" s="2">
        <v>45241</v>
      </c>
      <c r="P930" s="6">
        <v>0.20853009259259259</v>
      </c>
      <c r="Q930" t="s">
        <v>493</v>
      </c>
      <c r="R930" t="s">
        <v>403</v>
      </c>
      <c r="S930" t="s">
        <v>948</v>
      </c>
      <c r="T930" t="s">
        <v>717</v>
      </c>
      <c r="U930">
        <v>6</v>
      </c>
      <c r="V930">
        <v>5</v>
      </c>
      <c r="W930">
        <v>8</v>
      </c>
      <c r="X930">
        <v>43</v>
      </c>
      <c r="Y930" t="s">
        <v>676</v>
      </c>
      <c r="Z930" t="s">
        <v>409</v>
      </c>
      <c r="AA930">
        <v>750</v>
      </c>
      <c r="AB930">
        <v>3000</v>
      </c>
      <c r="AC930" t="s">
        <v>403</v>
      </c>
    </row>
    <row r="931" spans="1:29" x14ac:dyDescent="0.35">
      <c r="A931" t="s">
        <v>52</v>
      </c>
      <c r="B931" t="s">
        <v>53</v>
      </c>
      <c r="C931" t="s">
        <v>17</v>
      </c>
      <c r="D931">
        <v>919921125624</v>
      </c>
      <c r="E931" t="s">
        <v>54</v>
      </c>
      <c r="F931" t="s">
        <v>19</v>
      </c>
      <c r="G931">
        <v>928</v>
      </c>
      <c r="H931" t="s">
        <v>52</v>
      </c>
      <c r="I931">
        <v>23</v>
      </c>
      <c r="J931">
        <v>3</v>
      </c>
      <c r="K931" t="s">
        <v>1430</v>
      </c>
      <c r="L931" s="2">
        <v>45249</v>
      </c>
      <c r="M931" s="6">
        <v>0.46277777777777779</v>
      </c>
      <c r="N931" t="s">
        <v>1506</v>
      </c>
      <c r="O931" s="2">
        <v>45257</v>
      </c>
      <c r="P931" s="6">
        <v>0.42791666666666667</v>
      </c>
      <c r="Q931" t="s">
        <v>623</v>
      </c>
      <c r="R931" t="s">
        <v>401</v>
      </c>
      <c r="S931" t="s">
        <v>948</v>
      </c>
      <c r="T931" t="s">
        <v>720</v>
      </c>
      <c r="U931">
        <v>11</v>
      </c>
      <c r="V931">
        <v>10</v>
      </c>
      <c r="W931">
        <v>8</v>
      </c>
      <c r="X931">
        <v>23</v>
      </c>
      <c r="Y931" t="s">
        <v>656</v>
      </c>
      <c r="Z931" t="s">
        <v>635</v>
      </c>
      <c r="AA931">
        <v>1098</v>
      </c>
      <c r="AB931">
        <v>3294</v>
      </c>
      <c r="AC931" t="s">
        <v>401</v>
      </c>
    </row>
    <row r="932" spans="1:29" x14ac:dyDescent="0.35">
      <c r="A932" t="s">
        <v>333</v>
      </c>
      <c r="B932" t="s">
        <v>334</v>
      </c>
      <c r="C932" t="s">
        <v>335</v>
      </c>
      <c r="D932">
        <v>913129106402</v>
      </c>
      <c r="E932" t="s">
        <v>336</v>
      </c>
      <c r="F932" t="s">
        <v>19</v>
      </c>
      <c r="G932">
        <v>929</v>
      </c>
      <c r="H932" t="s">
        <v>333</v>
      </c>
      <c r="I932">
        <v>23</v>
      </c>
      <c r="J932">
        <v>1</v>
      </c>
      <c r="K932" t="s">
        <v>1353</v>
      </c>
      <c r="L932" s="2">
        <v>45004</v>
      </c>
      <c r="M932" s="6">
        <v>0.29226851851851854</v>
      </c>
      <c r="N932" t="s">
        <v>1440</v>
      </c>
      <c r="O932" s="2">
        <v>45011</v>
      </c>
      <c r="P932" s="6">
        <v>0.54342592592592598</v>
      </c>
      <c r="Q932" t="s">
        <v>101</v>
      </c>
      <c r="R932" t="s">
        <v>401</v>
      </c>
      <c r="S932" t="s">
        <v>839</v>
      </c>
      <c r="T932" t="s">
        <v>720</v>
      </c>
      <c r="U932">
        <v>7</v>
      </c>
      <c r="V932">
        <v>13</v>
      </c>
      <c r="W932">
        <v>7</v>
      </c>
      <c r="X932">
        <v>23</v>
      </c>
      <c r="Y932" t="s">
        <v>656</v>
      </c>
      <c r="Z932" t="s">
        <v>635</v>
      </c>
      <c r="AA932">
        <v>1098</v>
      </c>
      <c r="AB932">
        <v>1098</v>
      </c>
      <c r="AC932" t="s">
        <v>401</v>
      </c>
    </row>
    <row r="933" spans="1:29" x14ac:dyDescent="0.35">
      <c r="A933" t="s">
        <v>325</v>
      </c>
      <c r="B933" t="s">
        <v>326</v>
      </c>
      <c r="C933" t="s">
        <v>327</v>
      </c>
      <c r="D933">
        <v>912690208110</v>
      </c>
      <c r="E933" t="s">
        <v>328</v>
      </c>
      <c r="F933" t="s">
        <v>19</v>
      </c>
      <c r="G933">
        <v>930</v>
      </c>
      <c r="H933" t="s">
        <v>325</v>
      </c>
      <c r="I933">
        <v>61</v>
      </c>
      <c r="J933">
        <v>3</v>
      </c>
      <c r="K933" t="s">
        <v>1359</v>
      </c>
      <c r="L933" s="2">
        <v>45080</v>
      </c>
      <c r="M933" s="6">
        <v>0.66146990740740741</v>
      </c>
      <c r="N933" t="s">
        <v>1512</v>
      </c>
      <c r="O933" s="2">
        <v>45084</v>
      </c>
      <c r="P933" s="6">
        <v>0.8203125</v>
      </c>
      <c r="Q933" t="s">
        <v>73</v>
      </c>
      <c r="R933" t="s">
        <v>401</v>
      </c>
      <c r="S933" t="s">
        <v>1000</v>
      </c>
      <c r="T933" t="s">
        <v>713</v>
      </c>
      <c r="U933">
        <v>15</v>
      </c>
      <c r="V933">
        <v>19</v>
      </c>
      <c r="W933">
        <v>4</v>
      </c>
      <c r="X933">
        <v>61</v>
      </c>
      <c r="Y933" t="s">
        <v>693</v>
      </c>
      <c r="Z933" t="s">
        <v>631</v>
      </c>
      <c r="AA933">
        <v>810</v>
      </c>
      <c r="AB933">
        <v>2430</v>
      </c>
      <c r="AC933" t="s">
        <v>401</v>
      </c>
    </row>
    <row r="934" spans="1:29" x14ac:dyDescent="0.35">
      <c r="A934" t="s">
        <v>213</v>
      </c>
      <c r="B934" t="s">
        <v>214</v>
      </c>
      <c r="C934" t="s">
        <v>215</v>
      </c>
      <c r="D934">
        <v>918068004996</v>
      </c>
      <c r="E934" t="s">
        <v>216</v>
      </c>
      <c r="F934" t="s">
        <v>10</v>
      </c>
      <c r="G934">
        <v>931</v>
      </c>
      <c r="H934" t="s">
        <v>213</v>
      </c>
      <c r="I934">
        <v>14</v>
      </c>
      <c r="J934">
        <v>1</v>
      </c>
      <c r="K934" t="s">
        <v>1438</v>
      </c>
      <c r="L934" s="2">
        <v>45033</v>
      </c>
      <c r="M934" s="6">
        <v>0.82513888888888887</v>
      </c>
      <c r="N934" t="s">
        <v>1554</v>
      </c>
      <c r="O934" s="2">
        <v>45035</v>
      </c>
      <c r="P934" s="6">
        <v>0.43443287037037037</v>
      </c>
      <c r="Q934" t="s">
        <v>462</v>
      </c>
      <c r="R934" t="s">
        <v>405</v>
      </c>
      <c r="S934" t="s">
        <v>997</v>
      </c>
      <c r="T934" t="s">
        <v>727</v>
      </c>
      <c r="U934">
        <v>19</v>
      </c>
      <c r="V934">
        <v>10</v>
      </c>
      <c r="W934">
        <v>2</v>
      </c>
      <c r="X934">
        <v>14</v>
      </c>
      <c r="Y934" t="s">
        <v>647</v>
      </c>
      <c r="Z934" t="s">
        <v>633</v>
      </c>
      <c r="AA934">
        <v>1915</v>
      </c>
      <c r="AB934">
        <v>1915</v>
      </c>
      <c r="AC934" t="s">
        <v>405</v>
      </c>
    </row>
    <row r="935" spans="1:29" x14ac:dyDescent="0.35">
      <c r="A935" t="s">
        <v>155</v>
      </c>
      <c r="B935" t="s">
        <v>156</v>
      </c>
      <c r="C935" t="s">
        <v>157</v>
      </c>
      <c r="D935">
        <v>2847411902</v>
      </c>
      <c r="E935" t="s">
        <v>158</v>
      </c>
      <c r="F935" t="s">
        <v>10</v>
      </c>
      <c r="G935">
        <v>932</v>
      </c>
      <c r="H935" t="s">
        <v>155</v>
      </c>
      <c r="I935">
        <v>63</v>
      </c>
      <c r="J935">
        <v>2</v>
      </c>
      <c r="K935" t="s">
        <v>1452</v>
      </c>
      <c r="L935" s="2">
        <v>45228</v>
      </c>
      <c r="M935" s="6">
        <v>0.68923611111111116</v>
      </c>
      <c r="N935" t="s">
        <v>1303</v>
      </c>
      <c r="O935" s="2">
        <v>45232</v>
      </c>
      <c r="P935" s="6">
        <v>0.92859953703703701</v>
      </c>
      <c r="Q935" t="s">
        <v>517</v>
      </c>
      <c r="R935" t="s">
        <v>424</v>
      </c>
      <c r="S935" t="s">
        <v>1006</v>
      </c>
      <c r="T935" t="s">
        <v>720</v>
      </c>
      <c r="U935">
        <v>16</v>
      </c>
      <c r="V935">
        <v>22</v>
      </c>
      <c r="W935">
        <v>4</v>
      </c>
      <c r="X935">
        <v>63</v>
      </c>
      <c r="Y935" t="s">
        <v>695</v>
      </c>
      <c r="Z935" t="s">
        <v>635</v>
      </c>
      <c r="AA935">
        <v>1348</v>
      </c>
      <c r="AB935">
        <v>2696</v>
      </c>
      <c r="AC935" t="s">
        <v>424</v>
      </c>
    </row>
    <row r="936" spans="1:29" x14ac:dyDescent="0.35">
      <c r="A936" t="s">
        <v>155</v>
      </c>
      <c r="B936" t="s">
        <v>156</v>
      </c>
      <c r="C936" t="s">
        <v>157</v>
      </c>
      <c r="D936">
        <v>2847411902</v>
      </c>
      <c r="E936" t="s">
        <v>158</v>
      </c>
      <c r="F936" t="s">
        <v>10</v>
      </c>
      <c r="G936">
        <v>933</v>
      </c>
      <c r="H936" t="s">
        <v>155</v>
      </c>
      <c r="I936">
        <v>51</v>
      </c>
      <c r="J936">
        <v>3</v>
      </c>
      <c r="K936" t="s">
        <v>1301</v>
      </c>
      <c r="L936" s="2">
        <v>45244</v>
      </c>
      <c r="M936" s="6">
        <v>0.51181712962962966</v>
      </c>
      <c r="N936" t="s">
        <v>1381</v>
      </c>
      <c r="O936" s="2">
        <v>45253</v>
      </c>
      <c r="P936" s="6">
        <v>0.1180787037037037</v>
      </c>
      <c r="Q936" t="s">
        <v>544</v>
      </c>
      <c r="R936" t="s">
        <v>424</v>
      </c>
      <c r="S936" t="s">
        <v>948</v>
      </c>
      <c r="T936" t="s">
        <v>731</v>
      </c>
      <c r="U936">
        <v>12</v>
      </c>
      <c r="V936">
        <v>2</v>
      </c>
      <c r="W936">
        <v>9</v>
      </c>
      <c r="X936">
        <v>51</v>
      </c>
      <c r="Y936" t="s">
        <v>684</v>
      </c>
      <c r="Z936" t="s">
        <v>629</v>
      </c>
      <c r="AA936">
        <v>1084</v>
      </c>
      <c r="AB936">
        <v>3252</v>
      </c>
      <c r="AC936" t="s">
        <v>424</v>
      </c>
    </row>
    <row r="937" spans="1:29" x14ac:dyDescent="0.35">
      <c r="A937" t="s">
        <v>91</v>
      </c>
      <c r="B937" t="s">
        <v>92</v>
      </c>
      <c r="C937" t="s">
        <v>93</v>
      </c>
      <c r="D937">
        <v>913111711777</v>
      </c>
      <c r="E937" t="s">
        <v>94</v>
      </c>
      <c r="F937" t="s">
        <v>19</v>
      </c>
      <c r="G937">
        <v>934</v>
      </c>
      <c r="H937" t="s">
        <v>91</v>
      </c>
      <c r="I937">
        <v>27</v>
      </c>
      <c r="J937">
        <v>5</v>
      </c>
      <c r="K937" t="s">
        <v>1282</v>
      </c>
      <c r="L937" s="2">
        <v>45160</v>
      </c>
      <c r="M937" s="6">
        <v>2.8518518518518519E-2</v>
      </c>
      <c r="N937" t="s">
        <v>1354</v>
      </c>
      <c r="O937" s="2">
        <v>45161</v>
      </c>
      <c r="P937" s="6">
        <v>0.36032407407407407</v>
      </c>
      <c r="Q937" t="s">
        <v>441</v>
      </c>
      <c r="R937" t="s">
        <v>409</v>
      </c>
      <c r="S937" t="s">
        <v>887</v>
      </c>
      <c r="T937" t="s">
        <v>731</v>
      </c>
      <c r="U937">
        <v>0</v>
      </c>
      <c r="V937">
        <v>8</v>
      </c>
      <c r="W937">
        <v>1</v>
      </c>
      <c r="X937">
        <v>27</v>
      </c>
      <c r="Y937" t="s">
        <v>660</v>
      </c>
      <c r="Z937" t="s">
        <v>638</v>
      </c>
      <c r="AA937">
        <v>548</v>
      </c>
      <c r="AB937">
        <v>2740</v>
      </c>
      <c r="AC937" t="s">
        <v>409</v>
      </c>
    </row>
    <row r="938" spans="1:29" x14ac:dyDescent="0.35">
      <c r="A938" t="s">
        <v>186</v>
      </c>
      <c r="B938" t="s">
        <v>187</v>
      </c>
      <c r="C938" t="s">
        <v>188</v>
      </c>
      <c r="D938">
        <v>917543187237</v>
      </c>
      <c r="E938" t="s">
        <v>189</v>
      </c>
      <c r="F938" t="s">
        <v>19</v>
      </c>
      <c r="G938">
        <v>935</v>
      </c>
      <c r="H938" t="s">
        <v>186</v>
      </c>
      <c r="I938">
        <v>27</v>
      </c>
      <c r="J938">
        <v>5</v>
      </c>
      <c r="K938" t="s">
        <v>1278</v>
      </c>
      <c r="L938" s="2">
        <v>45158</v>
      </c>
      <c r="M938" s="6">
        <v>0.40156249999999999</v>
      </c>
      <c r="N938" t="s">
        <v>1280</v>
      </c>
      <c r="O938" s="2">
        <v>45167</v>
      </c>
      <c r="P938" s="6">
        <v>0.7212615740740741</v>
      </c>
      <c r="Q938" t="s">
        <v>574</v>
      </c>
      <c r="R938" t="s">
        <v>409</v>
      </c>
      <c r="S938" t="s">
        <v>887</v>
      </c>
      <c r="T938" t="s">
        <v>720</v>
      </c>
      <c r="U938">
        <v>9</v>
      </c>
      <c r="V938">
        <v>17</v>
      </c>
      <c r="W938">
        <v>9</v>
      </c>
      <c r="X938">
        <v>27</v>
      </c>
      <c r="Y938" t="s">
        <v>660</v>
      </c>
      <c r="Z938" t="s">
        <v>638</v>
      </c>
      <c r="AA938">
        <v>548</v>
      </c>
      <c r="AB938">
        <v>2740</v>
      </c>
      <c r="AC938" t="s">
        <v>409</v>
      </c>
    </row>
    <row r="939" spans="1:29" x14ac:dyDescent="0.35">
      <c r="A939" t="s">
        <v>182</v>
      </c>
      <c r="B939" t="s">
        <v>183</v>
      </c>
      <c r="C939" t="s">
        <v>184</v>
      </c>
      <c r="D939">
        <v>6789522856</v>
      </c>
      <c r="E939" t="s">
        <v>185</v>
      </c>
      <c r="F939" t="s">
        <v>10</v>
      </c>
      <c r="G939">
        <v>936</v>
      </c>
      <c r="H939" t="s">
        <v>182</v>
      </c>
      <c r="I939">
        <v>43</v>
      </c>
      <c r="J939">
        <v>4</v>
      </c>
      <c r="K939" t="s">
        <v>1303</v>
      </c>
      <c r="L939" s="2">
        <v>45232</v>
      </c>
      <c r="M939" s="6">
        <v>0.89341435185185181</v>
      </c>
      <c r="N939" t="s">
        <v>1255</v>
      </c>
      <c r="O939" s="2">
        <v>45238</v>
      </c>
      <c r="P939" s="6">
        <v>0.41912037037037037</v>
      </c>
      <c r="Q939" t="s">
        <v>400</v>
      </c>
      <c r="R939" t="s">
        <v>403</v>
      </c>
      <c r="S939" t="s">
        <v>948</v>
      </c>
      <c r="T939" t="s">
        <v>740</v>
      </c>
      <c r="U939">
        <v>21</v>
      </c>
      <c r="V939">
        <v>10</v>
      </c>
      <c r="W939">
        <v>6</v>
      </c>
      <c r="X939">
        <v>43</v>
      </c>
      <c r="Y939" t="s">
        <v>676</v>
      </c>
      <c r="Z939" t="s">
        <v>409</v>
      </c>
      <c r="AA939">
        <v>750</v>
      </c>
      <c r="AB939">
        <v>3000</v>
      </c>
      <c r="AC939" t="s">
        <v>403</v>
      </c>
    </row>
    <row r="940" spans="1:29" x14ac:dyDescent="0.35">
      <c r="A940" t="s">
        <v>378</v>
      </c>
      <c r="B940" t="s">
        <v>379</v>
      </c>
      <c r="C940" t="s">
        <v>380</v>
      </c>
      <c r="D940">
        <v>456900126</v>
      </c>
      <c r="E940" t="s">
        <v>381</v>
      </c>
      <c r="F940" t="s">
        <v>10</v>
      </c>
      <c r="G940">
        <v>937</v>
      </c>
      <c r="H940" t="s">
        <v>378</v>
      </c>
      <c r="I940">
        <v>51</v>
      </c>
      <c r="J940">
        <v>2</v>
      </c>
      <c r="K940" t="s">
        <v>1318</v>
      </c>
      <c r="L940" s="2">
        <v>44996</v>
      </c>
      <c r="M940" s="6">
        <v>0.16508101851851853</v>
      </c>
      <c r="N940" t="s">
        <v>1352</v>
      </c>
      <c r="O940" s="2">
        <v>45000</v>
      </c>
      <c r="P940" s="6">
        <v>0.81056712962962962</v>
      </c>
      <c r="Q940" t="s">
        <v>463</v>
      </c>
      <c r="R940" t="s">
        <v>424</v>
      </c>
      <c r="S940" t="s">
        <v>839</v>
      </c>
      <c r="T940" t="s">
        <v>713</v>
      </c>
      <c r="U940">
        <v>3</v>
      </c>
      <c r="V940">
        <v>19</v>
      </c>
      <c r="W940">
        <v>4</v>
      </c>
      <c r="X940">
        <v>51</v>
      </c>
      <c r="Y940" t="s">
        <v>684</v>
      </c>
      <c r="Z940" t="s">
        <v>629</v>
      </c>
      <c r="AA940">
        <v>1084</v>
      </c>
      <c r="AB940">
        <v>2168</v>
      </c>
      <c r="AC940" t="s">
        <v>424</v>
      </c>
    </row>
    <row r="941" spans="1:29" x14ac:dyDescent="0.35">
      <c r="A941" t="s">
        <v>24</v>
      </c>
      <c r="B941" t="s">
        <v>25</v>
      </c>
      <c r="C941" t="s">
        <v>26</v>
      </c>
      <c r="D941">
        <v>2207644242</v>
      </c>
      <c r="E941" t="s">
        <v>27</v>
      </c>
      <c r="F941" t="s">
        <v>19</v>
      </c>
      <c r="G941">
        <v>938</v>
      </c>
      <c r="H941" t="s">
        <v>24</v>
      </c>
      <c r="I941">
        <v>59</v>
      </c>
      <c r="J941">
        <v>3</v>
      </c>
      <c r="K941" t="s">
        <v>1280</v>
      </c>
      <c r="L941" s="2">
        <v>45167</v>
      </c>
      <c r="M941" s="6">
        <v>0.75890046296296299</v>
      </c>
      <c r="N941" t="s">
        <v>1291</v>
      </c>
      <c r="O941" s="2">
        <v>45177</v>
      </c>
      <c r="P941" s="6">
        <v>5.3854166666666668E-2</v>
      </c>
      <c r="Q941" t="s">
        <v>319</v>
      </c>
      <c r="R941" t="s">
        <v>409</v>
      </c>
      <c r="S941" t="s">
        <v>887</v>
      </c>
      <c r="T941" t="s">
        <v>731</v>
      </c>
      <c r="U941">
        <v>18</v>
      </c>
      <c r="V941">
        <v>1</v>
      </c>
      <c r="W941">
        <v>10</v>
      </c>
      <c r="X941">
        <v>59</v>
      </c>
      <c r="Y941" t="s">
        <v>691</v>
      </c>
      <c r="Z941" t="s">
        <v>638</v>
      </c>
      <c r="AA941">
        <v>811</v>
      </c>
      <c r="AB941">
        <v>2433</v>
      </c>
      <c r="AC941" t="s">
        <v>409</v>
      </c>
    </row>
    <row r="942" spans="1:29" x14ac:dyDescent="0.35">
      <c r="A942" t="s">
        <v>329</v>
      </c>
      <c r="B942" t="s">
        <v>330</v>
      </c>
      <c r="C942" t="s">
        <v>331</v>
      </c>
      <c r="D942">
        <v>912205603376</v>
      </c>
      <c r="E942" t="s">
        <v>332</v>
      </c>
      <c r="F942" t="s">
        <v>19</v>
      </c>
      <c r="G942">
        <v>939</v>
      </c>
      <c r="H942" t="s">
        <v>329</v>
      </c>
      <c r="I942">
        <v>9</v>
      </c>
      <c r="J942">
        <v>4</v>
      </c>
      <c r="K942" t="s">
        <v>1278</v>
      </c>
      <c r="L942" s="2">
        <v>45158</v>
      </c>
      <c r="M942" s="6">
        <v>0.8715856481481481</v>
      </c>
      <c r="N942" t="s">
        <v>1434</v>
      </c>
      <c r="O942" s="2">
        <v>45159</v>
      </c>
      <c r="P942" s="6">
        <v>0.1918287037037037</v>
      </c>
      <c r="Q942" t="s">
        <v>311</v>
      </c>
      <c r="R942" t="s">
        <v>409</v>
      </c>
      <c r="S942" t="s">
        <v>887</v>
      </c>
      <c r="T942" t="s">
        <v>720</v>
      </c>
      <c r="U942">
        <v>20</v>
      </c>
      <c r="V942">
        <v>4</v>
      </c>
      <c r="W942">
        <v>1</v>
      </c>
      <c r="X942">
        <v>9</v>
      </c>
      <c r="Y942" t="s">
        <v>641</v>
      </c>
      <c r="Z942" t="s">
        <v>633</v>
      </c>
      <c r="AA942">
        <v>1605</v>
      </c>
      <c r="AB942">
        <v>6420</v>
      </c>
      <c r="AC942" t="s">
        <v>409</v>
      </c>
    </row>
    <row r="943" spans="1:29" x14ac:dyDescent="0.35">
      <c r="A943" t="s">
        <v>321</v>
      </c>
      <c r="B943" t="s">
        <v>322</v>
      </c>
      <c r="C943" t="s">
        <v>323</v>
      </c>
      <c r="D943">
        <v>813770782</v>
      </c>
      <c r="E943" t="s">
        <v>324</v>
      </c>
      <c r="F943" t="s">
        <v>10</v>
      </c>
      <c r="G943">
        <v>940</v>
      </c>
      <c r="H943" t="s">
        <v>321</v>
      </c>
      <c r="I943">
        <v>57</v>
      </c>
      <c r="J943">
        <v>4</v>
      </c>
      <c r="K943" t="s">
        <v>1297</v>
      </c>
      <c r="L943" s="2">
        <v>44937</v>
      </c>
      <c r="M943" s="6">
        <v>0.98501157407407403</v>
      </c>
      <c r="N943" t="s">
        <v>1584</v>
      </c>
      <c r="O943" s="2">
        <v>44938</v>
      </c>
      <c r="P943" s="6">
        <v>0.17005787037037037</v>
      </c>
      <c r="Q943" t="s">
        <v>50</v>
      </c>
      <c r="R943" t="s">
        <v>405</v>
      </c>
      <c r="S943" t="s">
        <v>1002</v>
      </c>
      <c r="T943" t="s">
        <v>715</v>
      </c>
      <c r="U943">
        <v>23</v>
      </c>
      <c r="V943">
        <v>4</v>
      </c>
      <c r="W943">
        <v>1</v>
      </c>
      <c r="X943">
        <v>57</v>
      </c>
      <c r="Y943" t="s">
        <v>689</v>
      </c>
      <c r="Z943" t="s">
        <v>633</v>
      </c>
      <c r="AA943">
        <v>1582</v>
      </c>
      <c r="AB943">
        <v>6328</v>
      </c>
      <c r="AC943" t="s">
        <v>405</v>
      </c>
    </row>
    <row r="944" spans="1:29" x14ac:dyDescent="0.35">
      <c r="A944" t="s">
        <v>230</v>
      </c>
      <c r="B944" t="s">
        <v>231</v>
      </c>
      <c r="C944" t="s">
        <v>196</v>
      </c>
      <c r="D944">
        <v>919771604920</v>
      </c>
      <c r="E944" t="s">
        <v>232</v>
      </c>
      <c r="F944" t="s">
        <v>19</v>
      </c>
      <c r="G944">
        <v>941</v>
      </c>
      <c r="H944" t="s">
        <v>230</v>
      </c>
      <c r="I944">
        <v>18</v>
      </c>
      <c r="J944">
        <v>4</v>
      </c>
      <c r="K944" t="s">
        <v>1511</v>
      </c>
      <c r="L944" s="2">
        <v>45065</v>
      </c>
      <c r="M944" s="6">
        <v>0.38619212962962962</v>
      </c>
      <c r="N944" t="s">
        <v>1497</v>
      </c>
      <c r="O944" s="2">
        <v>45068</v>
      </c>
      <c r="P944" s="6">
        <v>0.43612268518518521</v>
      </c>
      <c r="Q944" t="s">
        <v>494</v>
      </c>
      <c r="R944" t="s">
        <v>405</v>
      </c>
      <c r="S944" t="s">
        <v>999</v>
      </c>
      <c r="T944" t="s">
        <v>717</v>
      </c>
      <c r="U944">
        <v>9</v>
      </c>
      <c r="V944">
        <v>10</v>
      </c>
      <c r="W944">
        <v>3</v>
      </c>
      <c r="X944">
        <v>18</v>
      </c>
      <c r="Y944" t="s">
        <v>651</v>
      </c>
      <c r="Z944" t="s">
        <v>631</v>
      </c>
      <c r="AA944">
        <v>781</v>
      </c>
      <c r="AB944">
        <v>3124</v>
      </c>
      <c r="AC944" t="s">
        <v>405</v>
      </c>
    </row>
    <row r="945" spans="1:29" x14ac:dyDescent="0.35">
      <c r="A945" t="s">
        <v>99</v>
      </c>
      <c r="B945" t="s">
        <v>100</v>
      </c>
      <c r="C945" t="s">
        <v>101</v>
      </c>
      <c r="D945">
        <v>910316756360</v>
      </c>
      <c r="E945" t="s">
        <v>102</v>
      </c>
      <c r="F945" t="s">
        <v>10</v>
      </c>
      <c r="G945">
        <v>942</v>
      </c>
      <c r="H945" t="s">
        <v>99</v>
      </c>
      <c r="I945">
        <v>51</v>
      </c>
      <c r="J945">
        <v>1</v>
      </c>
      <c r="K945" t="s">
        <v>1591</v>
      </c>
      <c r="L945" s="2">
        <v>45283</v>
      </c>
      <c r="M945" s="6">
        <v>0.20813657407407407</v>
      </c>
      <c r="N945" t="s">
        <v>1459</v>
      </c>
      <c r="O945" s="2">
        <v>45286</v>
      </c>
      <c r="P945" s="6">
        <v>0.66414351851851849</v>
      </c>
      <c r="Q945" t="s">
        <v>133</v>
      </c>
      <c r="R945" t="s">
        <v>424</v>
      </c>
      <c r="S945" t="s">
        <v>996</v>
      </c>
      <c r="T945" t="s">
        <v>713</v>
      </c>
      <c r="U945">
        <v>4</v>
      </c>
      <c r="V945">
        <v>15</v>
      </c>
      <c r="W945">
        <v>3</v>
      </c>
      <c r="X945">
        <v>51</v>
      </c>
      <c r="Y945" t="s">
        <v>684</v>
      </c>
      <c r="Z945" t="s">
        <v>629</v>
      </c>
      <c r="AA945">
        <v>1084</v>
      </c>
      <c r="AB945">
        <v>1084</v>
      </c>
      <c r="AC945" t="s">
        <v>424</v>
      </c>
    </row>
    <row r="946" spans="1:29" x14ac:dyDescent="0.35">
      <c r="A946" t="s">
        <v>107</v>
      </c>
      <c r="B946" t="s">
        <v>108</v>
      </c>
      <c r="C946" t="s">
        <v>109</v>
      </c>
      <c r="D946">
        <v>918716483532</v>
      </c>
      <c r="E946" t="s">
        <v>110</v>
      </c>
      <c r="F946" t="s">
        <v>10</v>
      </c>
      <c r="G946">
        <v>943</v>
      </c>
      <c r="H946" t="s">
        <v>107</v>
      </c>
      <c r="I946">
        <v>22</v>
      </c>
      <c r="J946">
        <v>4</v>
      </c>
      <c r="K946" t="s">
        <v>1548</v>
      </c>
      <c r="L946" s="2">
        <v>44976</v>
      </c>
      <c r="M946" s="6">
        <v>0.60218749999999999</v>
      </c>
      <c r="N946" t="s">
        <v>1368</v>
      </c>
      <c r="O946" s="2">
        <v>44979</v>
      </c>
      <c r="P946" s="6">
        <v>0.79582175925925924</v>
      </c>
      <c r="Q946" t="s">
        <v>464</v>
      </c>
      <c r="R946" t="s">
        <v>424</v>
      </c>
      <c r="S946" t="s">
        <v>712</v>
      </c>
      <c r="T946" t="s">
        <v>720</v>
      </c>
      <c r="U946">
        <v>14</v>
      </c>
      <c r="V946">
        <v>19</v>
      </c>
      <c r="W946">
        <v>3</v>
      </c>
      <c r="X946">
        <v>22</v>
      </c>
      <c r="Y946" t="s">
        <v>655</v>
      </c>
      <c r="Z946" t="s">
        <v>629</v>
      </c>
      <c r="AA946">
        <v>1639</v>
      </c>
      <c r="AB946">
        <v>6556</v>
      </c>
      <c r="AC946" t="s">
        <v>424</v>
      </c>
    </row>
    <row r="947" spans="1:29" x14ac:dyDescent="0.35">
      <c r="A947" t="s">
        <v>99</v>
      </c>
      <c r="B947" t="s">
        <v>100</v>
      </c>
      <c r="C947" t="s">
        <v>101</v>
      </c>
      <c r="D947">
        <v>910316756360</v>
      </c>
      <c r="E947" t="s">
        <v>102</v>
      </c>
      <c r="F947" t="s">
        <v>10</v>
      </c>
      <c r="G947">
        <v>944</v>
      </c>
      <c r="H947" t="s">
        <v>99</v>
      </c>
      <c r="I947">
        <v>67</v>
      </c>
      <c r="J947">
        <v>4</v>
      </c>
      <c r="K947" t="s">
        <v>1488</v>
      </c>
      <c r="L947" s="2">
        <v>45247</v>
      </c>
      <c r="M947" s="6">
        <v>0.8573263888888889</v>
      </c>
      <c r="N947" t="s">
        <v>1412</v>
      </c>
      <c r="O947" s="2">
        <v>45251</v>
      </c>
      <c r="P947" s="6">
        <v>0.69490740740740742</v>
      </c>
      <c r="Q947" t="s">
        <v>445</v>
      </c>
      <c r="R947" t="s">
        <v>401</v>
      </c>
      <c r="S947" t="s">
        <v>948</v>
      </c>
      <c r="T947" t="s">
        <v>717</v>
      </c>
      <c r="U947">
        <v>20</v>
      </c>
      <c r="V947">
        <v>16</v>
      </c>
      <c r="W947">
        <v>4</v>
      </c>
      <c r="X947">
        <v>67</v>
      </c>
      <c r="Y947" t="s">
        <v>699</v>
      </c>
      <c r="Z947" t="s">
        <v>409</v>
      </c>
      <c r="AA947">
        <v>1374</v>
      </c>
      <c r="AB947">
        <v>5496</v>
      </c>
      <c r="AC947" t="s">
        <v>401</v>
      </c>
    </row>
    <row r="948" spans="1:29" x14ac:dyDescent="0.35">
      <c r="A948" t="s">
        <v>155</v>
      </c>
      <c r="B948" t="s">
        <v>156</v>
      </c>
      <c r="C948" t="s">
        <v>157</v>
      </c>
      <c r="D948">
        <v>2847411902</v>
      </c>
      <c r="E948" t="s">
        <v>158</v>
      </c>
      <c r="F948" t="s">
        <v>10</v>
      </c>
      <c r="G948">
        <v>945</v>
      </c>
      <c r="H948" t="s">
        <v>155</v>
      </c>
      <c r="I948">
        <v>18</v>
      </c>
      <c r="J948">
        <v>2</v>
      </c>
      <c r="K948" t="s">
        <v>1541</v>
      </c>
      <c r="L948" s="2">
        <v>45137</v>
      </c>
      <c r="M948" s="6">
        <v>0.50002314814814819</v>
      </c>
      <c r="N948" t="s">
        <v>1416</v>
      </c>
      <c r="O948" s="2">
        <v>45144</v>
      </c>
      <c r="P948" s="6">
        <v>0.53112268518518524</v>
      </c>
      <c r="Q948" t="s">
        <v>537</v>
      </c>
      <c r="R948" t="s">
        <v>405</v>
      </c>
      <c r="S948" t="s">
        <v>998</v>
      </c>
      <c r="T948" t="s">
        <v>720</v>
      </c>
      <c r="U948">
        <v>12</v>
      </c>
      <c r="V948">
        <v>12</v>
      </c>
      <c r="W948">
        <v>7</v>
      </c>
      <c r="X948">
        <v>18</v>
      </c>
      <c r="Y948" t="s">
        <v>651</v>
      </c>
      <c r="Z948" t="s">
        <v>631</v>
      </c>
      <c r="AA948">
        <v>781</v>
      </c>
      <c r="AB948">
        <v>1562</v>
      </c>
      <c r="AC948" t="s">
        <v>405</v>
      </c>
    </row>
    <row r="949" spans="1:29" x14ac:dyDescent="0.35">
      <c r="A949" t="s">
        <v>202</v>
      </c>
      <c r="B949" t="s">
        <v>203</v>
      </c>
      <c r="C949" t="s">
        <v>200</v>
      </c>
      <c r="D949">
        <v>911157961919</v>
      </c>
      <c r="E949" t="s">
        <v>204</v>
      </c>
      <c r="F949" t="s">
        <v>10</v>
      </c>
      <c r="G949">
        <v>946</v>
      </c>
      <c r="H949" t="s">
        <v>202</v>
      </c>
      <c r="I949">
        <v>17</v>
      </c>
      <c r="J949">
        <v>4</v>
      </c>
      <c r="K949" t="s">
        <v>1528</v>
      </c>
      <c r="L949" s="2">
        <v>45262</v>
      </c>
      <c r="M949" s="6">
        <v>0.46353009259259259</v>
      </c>
      <c r="N949" t="s">
        <v>1559</v>
      </c>
      <c r="O949" s="2">
        <v>45269</v>
      </c>
      <c r="P949" s="6">
        <v>0.7383912037037037</v>
      </c>
      <c r="Q949" t="s">
        <v>319</v>
      </c>
      <c r="R949" t="s">
        <v>401</v>
      </c>
      <c r="S949" t="s">
        <v>996</v>
      </c>
      <c r="T949" t="s">
        <v>713</v>
      </c>
      <c r="U949">
        <v>11</v>
      </c>
      <c r="V949">
        <v>17</v>
      </c>
      <c r="W949">
        <v>7</v>
      </c>
      <c r="X949">
        <v>17</v>
      </c>
      <c r="Y949" t="s">
        <v>650</v>
      </c>
      <c r="Z949" t="s">
        <v>629</v>
      </c>
      <c r="AA949">
        <v>1899</v>
      </c>
      <c r="AB949">
        <v>7596</v>
      </c>
      <c r="AC949" t="s">
        <v>401</v>
      </c>
    </row>
    <row r="950" spans="1:29" x14ac:dyDescent="0.35">
      <c r="A950" t="s">
        <v>389</v>
      </c>
      <c r="B950" t="s">
        <v>390</v>
      </c>
      <c r="C950" t="s">
        <v>391</v>
      </c>
      <c r="D950">
        <v>919478540370</v>
      </c>
      <c r="E950" t="s">
        <v>392</v>
      </c>
      <c r="F950" t="s">
        <v>10</v>
      </c>
      <c r="G950">
        <v>947</v>
      </c>
      <c r="H950" t="s">
        <v>389</v>
      </c>
      <c r="I950">
        <v>38</v>
      </c>
      <c r="J950">
        <v>3</v>
      </c>
      <c r="K950" t="s">
        <v>1410</v>
      </c>
      <c r="L950" s="2">
        <v>45205</v>
      </c>
      <c r="M950" s="6">
        <v>0.80299768518518522</v>
      </c>
      <c r="N950" t="s">
        <v>1455</v>
      </c>
      <c r="O950" s="2">
        <v>45207</v>
      </c>
      <c r="P950" s="6">
        <v>0.97554398148148147</v>
      </c>
      <c r="Q950" t="s">
        <v>527</v>
      </c>
      <c r="R950" t="s">
        <v>405</v>
      </c>
      <c r="S950" t="s">
        <v>1006</v>
      </c>
      <c r="T950" t="s">
        <v>717</v>
      </c>
      <c r="U950">
        <v>19</v>
      </c>
      <c r="V950">
        <v>23</v>
      </c>
      <c r="W950">
        <v>2</v>
      </c>
      <c r="X950">
        <v>38</v>
      </c>
      <c r="Y950" t="s">
        <v>671</v>
      </c>
      <c r="Z950" t="s">
        <v>638</v>
      </c>
      <c r="AA950">
        <v>562</v>
      </c>
      <c r="AB950">
        <v>1686</v>
      </c>
      <c r="AC950" t="s">
        <v>405</v>
      </c>
    </row>
    <row r="951" spans="1:29" x14ac:dyDescent="0.35">
      <c r="A951" t="s">
        <v>241</v>
      </c>
      <c r="B951" t="s">
        <v>242</v>
      </c>
      <c r="C951" t="s">
        <v>101</v>
      </c>
      <c r="D951">
        <v>4318554567</v>
      </c>
      <c r="E951" t="s">
        <v>243</v>
      </c>
      <c r="F951" t="s">
        <v>10</v>
      </c>
      <c r="G951">
        <v>948</v>
      </c>
      <c r="H951" t="s">
        <v>241</v>
      </c>
      <c r="I951">
        <v>26</v>
      </c>
      <c r="J951">
        <v>3</v>
      </c>
      <c r="K951" t="s">
        <v>1260</v>
      </c>
      <c r="L951" s="2">
        <v>44989</v>
      </c>
      <c r="M951" s="6">
        <v>0.76517361111111115</v>
      </c>
      <c r="N951" t="s">
        <v>1340</v>
      </c>
      <c r="O951" s="2">
        <v>44992</v>
      </c>
      <c r="P951" s="6">
        <v>0.5496064814814815</v>
      </c>
      <c r="Q951" t="s">
        <v>516</v>
      </c>
      <c r="R951" t="s">
        <v>414</v>
      </c>
      <c r="S951" t="s">
        <v>839</v>
      </c>
      <c r="T951" t="s">
        <v>713</v>
      </c>
      <c r="U951">
        <v>18</v>
      </c>
      <c r="V951">
        <v>13</v>
      </c>
      <c r="W951">
        <v>3</v>
      </c>
      <c r="X951">
        <v>26</v>
      </c>
      <c r="Y951" t="s">
        <v>659</v>
      </c>
      <c r="Z951" t="s">
        <v>633</v>
      </c>
      <c r="AA951">
        <v>289</v>
      </c>
      <c r="AB951">
        <v>867</v>
      </c>
      <c r="AC951" t="s">
        <v>414</v>
      </c>
    </row>
    <row r="952" spans="1:29" x14ac:dyDescent="0.35">
      <c r="A952" t="s">
        <v>83</v>
      </c>
      <c r="B952" t="s">
        <v>84</v>
      </c>
      <c r="C952" t="s">
        <v>85</v>
      </c>
      <c r="D952">
        <v>1731643700</v>
      </c>
      <c r="E952" t="s">
        <v>86</v>
      </c>
      <c r="F952" t="s">
        <v>19</v>
      </c>
      <c r="G952">
        <v>949</v>
      </c>
      <c r="H952" t="s">
        <v>83</v>
      </c>
      <c r="I952">
        <v>6</v>
      </c>
      <c r="J952">
        <v>4</v>
      </c>
      <c r="K952" t="s">
        <v>1332</v>
      </c>
      <c r="L952" s="2">
        <v>44984</v>
      </c>
      <c r="M952" s="6">
        <v>0.87153935185185183</v>
      </c>
      <c r="N952" t="s">
        <v>1267</v>
      </c>
      <c r="O952" s="2">
        <v>44991</v>
      </c>
      <c r="P952" s="6">
        <v>0.3995023148148148</v>
      </c>
      <c r="Q952" t="s">
        <v>509</v>
      </c>
      <c r="R952" t="s">
        <v>414</v>
      </c>
      <c r="S952" t="s">
        <v>712</v>
      </c>
      <c r="T952" t="s">
        <v>727</v>
      </c>
      <c r="U952">
        <v>20</v>
      </c>
      <c r="V952">
        <v>9</v>
      </c>
      <c r="W952">
        <v>7</v>
      </c>
      <c r="X952">
        <v>6</v>
      </c>
      <c r="Y952" t="s">
        <v>637</v>
      </c>
      <c r="Z952" t="s">
        <v>638</v>
      </c>
      <c r="AA952">
        <v>1112</v>
      </c>
      <c r="AB952">
        <v>4448</v>
      </c>
      <c r="AC952" t="s">
        <v>414</v>
      </c>
    </row>
    <row r="953" spans="1:29" x14ac:dyDescent="0.35">
      <c r="A953" t="s">
        <v>59</v>
      </c>
      <c r="B953" t="s">
        <v>60</v>
      </c>
      <c r="C953" t="s">
        <v>61</v>
      </c>
      <c r="D953">
        <v>2717671919</v>
      </c>
      <c r="E953" t="s">
        <v>62</v>
      </c>
      <c r="F953" t="s">
        <v>10</v>
      </c>
      <c r="G953">
        <v>950</v>
      </c>
      <c r="H953" t="s">
        <v>59</v>
      </c>
      <c r="I953">
        <v>39</v>
      </c>
      <c r="J953">
        <v>3</v>
      </c>
      <c r="K953" t="s">
        <v>1465</v>
      </c>
      <c r="L953" s="2">
        <v>45215</v>
      </c>
      <c r="M953" s="6">
        <v>0.81319444444444444</v>
      </c>
      <c r="N953" t="s">
        <v>1582</v>
      </c>
      <c r="O953" s="2">
        <v>45217</v>
      </c>
      <c r="P953" s="6">
        <v>0.88148148148148153</v>
      </c>
      <c r="Q953" t="s">
        <v>331</v>
      </c>
      <c r="R953" t="s">
        <v>424</v>
      </c>
      <c r="S953" t="s">
        <v>1006</v>
      </c>
      <c r="T953" t="s">
        <v>727</v>
      </c>
      <c r="U953">
        <v>19</v>
      </c>
      <c r="V953">
        <v>21</v>
      </c>
      <c r="W953">
        <v>2</v>
      </c>
      <c r="X953">
        <v>39</v>
      </c>
      <c r="Y953" t="s">
        <v>672</v>
      </c>
      <c r="Z953" t="s">
        <v>644</v>
      </c>
      <c r="AA953">
        <v>387</v>
      </c>
      <c r="AB953">
        <v>1161</v>
      </c>
      <c r="AC953" t="s">
        <v>424</v>
      </c>
    </row>
    <row r="954" spans="1:29" x14ac:dyDescent="0.35">
      <c r="A954" t="s">
        <v>99</v>
      </c>
      <c r="B954" t="s">
        <v>100</v>
      </c>
      <c r="C954" t="s">
        <v>101</v>
      </c>
      <c r="D954">
        <v>910316756360</v>
      </c>
      <c r="E954" t="s">
        <v>102</v>
      </c>
      <c r="F954" t="s">
        <v>10</v>
      </c>
      <c r="G954">
        <v>951</v>
      </c>
      <c r="H954" t="s">
        <v>99</v>
      </c>
      <c r="I954">
        <v>20</v>
      </c>
      <c r="J954">
        <v>1</v>
      </c>
      <c r="K954" t="s">
        <v>1381</v>
      </c>
      <c r="L954" s="2">
        <v>45253</v>
      </c>
      <c r="M954" s="6">
        <v>0.64871527777777782</v>
      </c>
      <c r="N954" t="s">
        <v>1413</v>
      </c>
      <c r="O954" s="2">
        <v>45255</v>
      </c>
      <c r="P954" s="6">
        <v>0.7941435185185185</v>
      </c>
      <c r="Q954" t="s">
        <v>587</v>
      </c>
      <c r="R954" t="s">
        <v>401</v>
      </c>
      <c r="S954" t="s">
        <v>948</v>
      </c>
      <c r="T954" t="s">
        <v>740</v>
      </c>
      <c r="U954">
        <v>15</v>
      </c>
      <c r="V954">
        <v>19</v>
      </c>
      <c r="W954">
        <v>2</v>
      </c>
      <c r="X954">
        <v>20</v>
      </c>
      <c r="Y954" t="s">
        <v>653</v>
      </c>
      <c r="Z954" t="s">
        <v>633</v>
      </c>
      <c r="AA954">
        <v>697</v>
      </c>
      <c r="AB954">
        <v>697</v>
      </c>
      <c r="AC954" t="s">
        <v>401</v>
      </c>
    </row>
    <row r="955" spans="1:29" x14ac:dyDescent="0.35">
      <c r="A955" t="s">
        <v>111</v>
      </c>
      <c r="B955" t="s">
        <v>112</v>
      </c>
      <c r="C955" t="s">
        <v>113</v>
      </c>
      <c r="D955">
        <v>3431035116</v>
      </c>
      <c r="E955" t="s">
        <v>114</v>
      </c>
      <c r="F955" t="s">
        <v>10</v>
      </c>
      <c r="G955">
        <v>952</v>
      </c>
      <c r="H955" t="s">
        <v>111</v>
      </c>
      <c r="I955">
        <v>49</v>
      </c>
      <c r="J955">
        <v>4</v>
      </c>
      <c r="K955" t="s">
        <v>1330</v>
      </c>
      <c r="L955" s="2">
        <v>44969</v>
      </c>
      <c r="M955" s="6">
        <v>0.11674768518518519</v>
      </c>
      <c r="N955" t="s">
        <v>1368</v>
      </c>
      <c r="O955" s="2">
        <v>44979</v>
      </c>
      <c r="P955" s="6">
        <v>0.38829861111111114</v>
      </c>
      <c r="Q955" t="s">
        <v>494</v>
      </c>
      <c r="R955" t="s">
        <v>407</v>
      </c>
      <c r="S955" t="s">
        <v>712</v>
      </c>
      <c r="T955" t="s">
        <v>720</v>
      </c>
      <c r="U955">
        <v>2</v>
      </c>
      <c r="V955">
        <v>9</v>
      </c>
      <c r="W955">
        <v>10</v>
      </c>
      <c r="X955">
        <v>49</v>
      </c>
      <c r="Y955" t="s">
        <v>682</v>
      </c>
      <c r="Z955" t="s">
        <v>633</v>
      </c>
      <c r="AA955">
        <v>903</v>
      </c>
      <c r="AB955">
        <v>3612</v>
      </c>
      <c r="AC955" t="s">
        <v>407</v>
      </c>
    </row>
    <row r="956" spans="1:29" x14ac:dyDescent="0.35">
      <c r="A956" t="s">
        <v>298</v>
      </c>
      <c r="B956" t="s">
        <v>299</v>
      </c>
      <c r="C956" t="s">
        <v>300</v>
      </c>
      <c r="D956">
        <v>916936516442</v>
      </c>
      <c r="E956" t="s">
        <v>301</v>
      </c>
      <c r="F956" t="s">
        <v>10</v>
      </c>
      <c r="G956">
        <v>953</v>
      </c>
      <c r="H956" t="s">
        <v>298</v>
      </c>
      <c r="I956">
        <v>40</v>
      </c>
      <c r="J956">
        <v>1</v>
      </c>
      <c r="K956" t="s">
        <v>1406</v>
      </c>
      <c r="L956" s="2">
        <v>45172</v>
      </c>
      <c r="M956" s="6">
        <v>1.8067129629629631E-2</v>
      </c>
      <c r="N956" t="s">
        <v>1441</v>
      </c>
      <c r="O956" s="2">
        <v>45173</v>
      </c>
      <c r="P956" s="6">
        <v>0.31516203703703705</v>
      </c>
      <c r="Q956" t="s">
        <v>455</v>
      </c>
      <c r="R956" t="s">
        <v>401</v>
      </c>
      <c r="S956" t="s">
        <v>1005</v>
      </c>
      <c r="T956" t="s">
        <v>720</v>
      </c>
      <c r="U956">
        <v>0</v>
      </c>
      <c r="V956">
        <v>7</v>
      </c>
      <c r="W956">
        <v>1</v>
      </c>
      <c r="X956">
        <v>40</v>
      </c>
      <c r="Y956" t="s">
        <v>673</v>
      </c>
      <c r="Z956" t="s">
        <v>635</v>
      </c>
      <c r="AA956">
        <v>1923</v>
      </c>
      <c r="AB956">
        <v>1923</v>
      </c>
      <c r="AC956" t="s">
        <v>401</v>
      </c>
    </row>
    <row r="957" spans="1:29" x14ac:dyDescent="0.35">
      <c r="A957" t="s">
        <v>248</v>
      </c>
      <c r="B957" t="s">
        <v>249</v>
      </c>
      <c r="C957" t="s">
        <v>250</v>
      </c>
      <c r="D957">
        <v>5287021467</v>
      </c>
      <c r="E957" t="s">
        <v>251</v>
      </c>
      <c r="F957" t="s">
        <v>19</v>
      </c>
      <c r="G957">
        <v>954</v>
      </c>
      <c r="H957" t="s">
        <v>248</v>
      </c>
      <c r="I957">
        <v>44</v>
      </c>
      <c r="J957">
        <v>3</v>
      </c>
      <c r="K957" t="s">
        <v>1303</v>
      </c>
      <c r="L957" s="2">
        <v>45232</v>
      </c>
      <c r="M957" s="6">
        <v>0.1678587962962963</v>
      </c>
      <c r="N957" t="s">
        <v>1254</v>
      </c>
      <c r="O957" s="2">
        <v>45233</v>
      </c>
      <c r="P957" s="6">
        <v>0.76459490740740743</v>
      </c>
      <c r="Q957" t="s">
        <v>541</v>
      </c>
      <c r="R957" t="s">
        <v>403</v>
      </c>
      <c r="S957" t="s">
        <v>948</v>
      </c>
      <c r="T957" t="s">
        <v>740</v>
      </c>
      <c r="U957">
        <v>4</v>
      </c>
      <c r="V957">
        <v>18</v>
      </c>
      <c r="W957">
        <v>1</v>
      </c>
      <c r="X957">
        <v>44</v>
      </c>
      <c r="Y957" t="s">
        <v>677</v>
      </c>
      <c r="Z957" t="s">
        <v>631</v>
      </c>
      <c r="AA957">
        <v>794</v>
      </c>
      <c r="AB957">
        <v>2382</v>
      </c>
      <c r="AC957" t="s">
        <v>403</v>
      </c>
    </row>
    <row r="958" spans="1:29" x14ac:dyDescent="0.35">
      <c r="A958" t="s">
        <v>63</v>
      </c>
      <c r="B958" t="s">
        <v>64</v>
      </c>
      <c r="C958" t="s">
        <v>65</v>
      </c>
      <c r="D958">
        <v>918664164910</v>
      </c>
      <c r="E958" t="s">
        <v>66</v>
      </c>
      <c r="F958" t="s">
        <v>10</v>
      </c>
      <c r="G958">
        <v>955</v>
      </c>
      <c r="H958" t="s">
        <v>63</v>
      </c>
      <c r="I958">
        <v>24</v>
      </c>
      <c r="J958">
        <v>4</v>
      </c>
      <c r="K958" t="s">
        <v>1359</v>
      </c>
      <c r="L958" s="2">
        <v>45080</v>
      </c>
      <c r="M958" s="6">
        <v>2.1388888888888888E-2</v>
      </c>
      <c r="N958" t="s">
        <v>1512</v>
      </c>
      <c r="O958" s="2">
        <v>45084</v>
      </c>
      <c r="P958" s="6">
        <v>0.38016203703703705</v>
      </c>
      <c r="Q958" t="s">
        <v>105</v>
      </c>
      <c r="R958" t="s">
        <v>405</v>
      </c>
      <c r="S958" t="s">
        <v>1000</v>
      </c>
      <c r="T958" t="s">
        <v>713</v>
      </c>
      <c r="U958">
        <v>0</v>
      </c>
      <c r="V958">
        <v>9</v>
      </c>
      <c r="W958">
        <v>4</v>
      </c>
      <c r="X958">
        <v>24</v>
      </c>
      <c r="Y958" t="s">
        <v>657</v>
      </c>
      <c r="Z958" t="s">
        <v>644</v>
      </c>
      <c r="AA958">
        <v>535</v>
      </c>
      <c r="AB958">
        <v>2140</v>
      </c>
      <c r="AC958" t="s">
        <v>405</v>
      </c>
    </row>
    <row r="959" spans="1:29" x14ac:dyDescent="0.35">
      <c r="A959" t="s">
        <v>151</v>
      </c>
      <c r="B959" t="s">
        <v>152</v>
      </c>
      <c r="C959" t="s">
        <v>153</v>
      </c>
      <c r="D959">
        <v>1972392634</v>
      </c>
      <c r="E959" t="s">
        <v>154</v>
      </c>
      <c r="F959" t="s">
        <v>19</v>
      </c>
      <c r="G959">
        <v>956</v>
      </c>
      <c r="H959" t="s">
        <v>151</v>
      </c>
      <c r="I959">
        <v>34</v>
      </c>
      <c r="J959">
        <v>5</v>
      </c>
      <c r="K959" t="s">
        <v>1280</v>
      </c>
      <c r="L959" s="2">
        <v>45167</v>
      </c>
      <c r="M959" s="6">
        <v>0.20305555555555554</v>
      </c>
      <c r="N959" t="s">
        <v>1406</v>
      </c>
      <c r="O959" s="2">
        <v>45172</v>
      </c>
      <c r="P959" s="6">
        <v>0.62046296296296299</v>
      </c>
      <c r="Q959" t="s">
        <v>583</v>
      </c>
      <c r="R959" t="s">
        <v>409</v>
      </c>
      <c r="S959" t="s">
        <v>887</v>
      </c>
      <c r="T959" t="s">
        <v>731</v>
      </c>
      <c r="U959">
        <v>4</v>
      </c>
      <c r="V959">
        <v>14</v>
      </c>
      <c r="W959">
        <v>5</v>
      </c>
      <c r="X959">
        <v>34</v>
      </c>
      <c r="Y959" t="s">
        <v>667</v>
      </c>
      <c r="Z959" t="s">
        <v>629</v>
      </c>
      <c r="AA959">
        <v>1335</v>
      </c>
      <c r="AB959">
        <v>6675</v>
      </c>
      <c r="AC959" t="s">
        <v>409</v>
      </c>
    </row>
    <row r="960" spans="1:29" x14ac:dyDescent="0.35">
      <c r="A960" t="s">
        <v>155</v>
      </c>
      <c r="B960" t="s">
        <v>156</v>
      </c>
      <c r="C960" t="s">
        <v>157</v>
      </c>
      <c r="D960">
        <v>2847411902</v>
      </c>
      <c r="E960" t="s">
        <v>158</v>
      </c>
      <c r="F960" t="s">
        <v>10</v>
      </c>
      <c r="G960">
        <v>957</v>
      </c>
      <c r="H960" t="s">
        <v>155</v>
      </c>
      <c r="I960">
        <v>23</v>
      </c>
      <c r="J960">
        <v>1</v>
      </c>
      <c r="K960" t="s">
        <v>1265</v>
      </c>
      <c r="L960" s="2">
        <v>45275</v>
      </c>
      <c r="M960" s="6">
        <v>8.099537037037037E-2</v>
      </c>
      <c r="N960" t="s">
        <v>1544</v>
      </c>
      <c r="O960" s="2">
        <v>45277</v>
      </c>
      <c r="P960" s="6">
        <v>0.88049768518518523</v>
      </c>
      <c r="Q960" t="s">
        <v>46</v>
      </c>
      <c r="R960" t="s">
        <v>401</v>
      </c>
      <c r="S960" t="s">
        <v>996</v>
      </c>
      <c r="T960" t="s">
        <v>717</v>
      </c>
      <c r="U960">
        <v>1</v>
      </c>
      <c r="V960">
        <v>21</v>
      </c>
      <c r="W960">
        <v>2</v>
      </c>
      <c r="X960">
        <v>23</v>
      </c>
      <c r="Y960" t="s">
        <v>656</v>
      </c>
      <c r="Z960" t="s">
        <v>635</v>
      </c>
      <c r="AA960">
        <v>1098</v>
      </c>
      <c r="AB960">
        <v>1098</v>
      </c>
      <c r="AC960" t="s">
        <v>401</v>
      </c>
    </row>
    <row r="961" spans="1:29" x14ac:dyDescent="0.35">
      <c r="A961" t="s">
        <v>40</v>
      </c>
      <c r="B961" t="s">
        <v>41</v>
      </c>
      <c r="C961" t="s">
        <v>42</v>
      </c>
      <c r="D961">
        <v>1336765676</v>
      </c>
      <c r="E961" t="s">
        <v>43</v>
      </c>
      <c r="F961" t="s">
        <v>10</v>
      </c>
      <c r="G961">
        <v>958</v>
      </c>
      <c r="H961" t="s">
        <v>40</v>
      </c>
      <c r="I961">
        <v>16</v>
      </c>
      <c r="J961">
        <v>3</v>
      </c>
      <c r="K961" t="s">
        <v>1340</v>
      </c>
      <c r="L961" s="2">
        <v>44992</v>
      </c>
      <c r="M961" s="6">
        <v>0.58538194444444447</v>
      </c>
      <c r="N961" t="s">
        <v>1266</v>
      </c>
      <c r="O961" s="2">
        <v>44999</v>
      </c>
      <c r="P961" s="6">
        <v>0.91991898148148143</v>
      </c>
      <c r="Q961" t="s">
        <v>623</v>
      </c>
      <c r="R961" t="s">
        <v>414</v>
      </c>
      <c r="S961" t="s">
        <v>839</v>
      </c>
      <c r="T961" t="s">
        <v>731</v>
      </c>
      <c r="U961">
        <v>14</v>
      </c>
      <c r="V961">
        <v>22</v>
      </c>
      <c r="W961">
        <v>7</v>
      </c>
      <c r="X961">
        <v>16</v>
      </c>
      <c r="Y961" t="s">
        <v>649</v>
      </c>
      <c r="Z961" t="s">
        <v>635</v>
      </c>
      <c r="AA961">
        <v>1721</v>
      </c>
      <c r="AB961">
        <v>5163</v>
      </c>
      <c r="AC961" t="s">
        <v>414</v>
      </c>
    </row>
    <row r="962" spans="1:29" x14ac:dyDescent="0.35">
      <c r="A962" t="s">
        <v>382</v>
      </c>
      <c r="B962" t="s">
        <v>383</v>
      </c>
      <c r="C962" t="s">
        <v>384</v>
      </c>
      <c r="D962">
        <v>914461213936</v>
      </c>
      <c r="E962" t="s">
        <v>385</v>
      </c>
      <c r="F962" t="s">
        <v>19</v>
      </c>
      <c r="G962">
        <v>959</v>
      </c>
      <c r="H962" t="s">
        <v>382</v>
      </c>
      <c r="I962">
        <v>40</v>
      </c>
      <c r="J962">
        <v>1</v>
      </c>
      <c r="K962" t="s">
        <v>1555</v>
      </c>
      <c r="L962" s="2">
        <v>45281</v>
      </c>
      <c r="M962" s="6">
        <v>7.9699074074074075E-2</v>
      </c>
      <c r="N962" t="s">
        <v>1459</v>
      </c>
      <c r="O962" s="2">
        <v>45286</v>
      </c>
      <c r="P962" s="6">
        <v>0.87899305555555551</v>
      </c>
      <c r="Q962" t="s">
        <v>537</v>
      </c>
      <c r="R962" t="s">
        <v>401</v>
      </c>
      <c r="S962" t="s">
        <v>996</v>
      </c>
      <c r="T962" t="s">
        <v>740</v>
      </c>
      <c r="U962">
        <v>1</v>
      </c>
      <c r="V962">
        <v>21</v>
      </c>
      <c r="W962">
        <v>5</v>
      </c>
      <c r="X962">
        <v>40</v>
      </c>
      <c r="Y962" t="s">
        <v>673</v>
      </c>
      <c r="Z962" t="s">
        <v>635</v>
      </c>
      <c r="AA962">
        <v>1923</v>
      </c>
      <c r="AB962">
        <v>1923</v>
      </c>
      <c r="AC962" t="s">
        <v>401</v>
      </c>
    </row>
    <row r="963" spans="1:29" x14ac:dyDescent="0.35">
      <c r="A963" t="s">
        <v>131</v>
      </c>
      <c r="B963" t="s">
        <v>132</v>
      </c>
      <c r="C963" t="s">
        <v>133</v>
      </c>
      <c r="D963">
        <v>1611365500</v>
      </c>
      <c r="E963" t="s">
        <v>134</v>
      </c>
      <c r="F963" t="s">
        <v>19</v>
      </c>
      <c r="G963">
        <v>960</v>
      </c>
      <c r="H963" t="s">
        <v>131</v>
      </c>
      <c r="I963">
        <v>48</v>
      </c>
      <c r="J963">
        <v>3</v>
      </c>
      <c r="K963" t="s">
        <v>1360</v>
      </c>
      <c r="L963" s="2">
        <v>45235</v>
      </c>
      <c r="M963" s="6">
        <v>0.22626157407407407</v>
      </c>
      <c r="N963" t="s">
        <v>1255</v>
      </c>
      <c r="O963" s="2">
        <v>45238</v>
      </c>
      <c r="P963" s="6">
        <v>0.41408564814814813</v>
      </c>
      <c r="Q963" t="s">
        <v>527</v>
      </c>
      <c r="R963" t="s">
        <v>403</v>
      </c>
      <c r="S963" t="s">
        <v>948</v>
      </c>
      <c r="T963" t="s">
        <v>720</v>
      </c>
      <c r="U963">
        <v>5</v>
      </c>
      <c r="V963">
        <v>9</v>
      </c>
      <c r="W963">
        <v>3</v>
      </c>
      <c r="X963">
        <v>48</v>
      </c>
      <c r="Y963" t="s">
        <v>681</v>
      </c>
      <c r="Z963" t="s">
        <v>633</v>
      </c>
      <c r="AA963">
        <v>433</v>
      </c>
      <c r="AB963">
        <v>1299</v>
      </c>
      <c r="AC963" t="s">
        <v>403</v>
      </c>
    </row>
    <row r="964" spans="1:29" x14ac:dyDescent="0.35">
      <c r="A964" t="s">
        <v>67</v>
      </c>
      <c r="B964" t="s">
        <v>68</v>
      </c>
      <c r="C964" t="s">
        <v>69</v>
      </c>
      <c r="D964">
        <v>8482992702</v>
      </c>
      <c r="E964" t="s">
        <v>70</v>
      </c>
      <c r="F964" t="s">
        <v>19</v>
      </c>
      <c r="G964">
        <v>961</v>
      </c>
      <c r="H964" t="s">
        <v>67</v>
      </c>
      <c r="I964">
        <v>1</v>
      </c>
      <c r="J964">
        <v>5</v>
      </c>
      <c r="K964" t="s">
        <v>1375</v>
      </c>
      <c r="L964" s="2">
        <v>44958</v>
      </c>
      <c r="M964" s="6">
        <v>0.28435185185185186</v>
      </c>
      <c r="N964" t="s">
        <v>1355</v>
      </c>
      <c r="O964" s="2">
        <v>44967</v>
      </c>
      <c r="P964" s="6">
        <v>0.87127314814814816</v>
      </c>
      <c r="Q964" t="s">
        <v>480</v>
      </c>
      <c r="R964" t="s">
        <v>424</v>
      </c>
      <c r="S964" t="s">
        <v>712</v>
      </c>
      <c r="T964" t="s">
        <v>715</v>
      </c>
      <c r="U964">
        <v>6</v>
      </c>
      <c r="V964">
        <v>20</v>
      </c>
      <c r="W964">
        <v>9</v>
      </c>
      <c r="X964">
        <v>1</v>
      </c>
      <c r="Y964" t="s">
        <v>628</v>
      </c>
      <c r="Z964" t="s">
        <v>629</v>
      </c>
      <c r="AA964">
        <v>1935</v>
      </c>
      <c r="AB964">
        <v>9675</v>
      </c>
      <c r="AC964" t="s">
        <v>424</v>
      </c>
    </row>
    <row r="965" spans="1:29" x14ac:dyDescent="0.35">
      <c r="A965" t="s">
        <v>115</v>
      </c>
      <c r="B965" t="s">
        <v>116</v>
      </c>
      <c r="C965" t="s">
        <v>117</v>
      </c>
      <c r="D965">
        <v>2539728317</v>
      </c>
      <c r="E965" t="s">
        <v>118</v>
      </c>
      <c r="F965" t="s">
        <v>10</v>
      </c>
      <c r="G965">
        <v>962</v>
      </c>
      <c r="H965" t="s">
        <v>115</v>
      </c>
      <c r="I965">
        <v>17</v>
      </c>
      <c r="J965">
        <v>5</v>
      </c>
      <c r="K965" t="s">
        <v>1499</v>
      </c>
      <c r="L965" s="2">
        <v>45198</v>
      </c>
      <c r="M965" s="6">
        <v>0.49714120370370368</v>
      </c>
      <c r="N965" t="s">
        <v>1286</v>
      </c>
      <c r="O965" s="2">
        <v>45200</v>
      </c>
      <c r="P965" s="6">
        <v>0.6771759259259259</v>
      </c>
      <c r="Q965" t="s">
        <v>235</v>
      </c>
      <c r="R965" t="s">
        <v>401</v>
      </c>
      <c r="S965" t="s">
        <v>1005</v>
      </c>
      <c r="T965" t="s">
        <v>717</v>
      </c>
      <c r="U965">
        <v>11</v>
      </c>
      <c r="V965">
        <v>16</v>
      </c>
      <c r="W965">
        <v>2</v>
      </c>
      <c r="X965">
        <v>17</v>
      </c>
      <c r="Y965" t="s">
        <v>650</v>
      </c>
      <c r="Z965" t="s">
        <v>629</v>
      </c>
      <c r="AA965">
        <v>1899</v>
      </c>
      <c r="AB965">
        <v>9495</v>
      </c>
      <c r="AC965" t="s">
        <v>401</v>
      </c>
    </row>
    <row r="966" spans="1:29" x14ac:dyDescent="0.35">
      <c r="A966" t="s">
        <v>103</v>
      </c>
      <c r="B966" t="s">
        <v>104</v>
      </c>
      <c r="C966" t="s">
        <v>105</v>
      </c>
      <c r="D966">
        <v>917406193950</v>
      </c>
      <c r="E966" t="s">
        <v>106</v>
      </c>
      <c r="F966" t="s">
        <v>10</v>
      </c>
      <c r="G966">
        <v>963</v>
      </c>
      <c r="H966" t="s">
        <v>103</v>
      </c>
      <c r="I966">
        <v>29</v>
      </c>
      <c r="J966">
        <v>1</v>
      </c>
      <c r="K966" t="s">
        <v>1259</v>
      </c>
      <c r="L966" s="2">
        <v>44988</v>
      </c>
      <c r="M966" s="6">
        <v>0.36410879629629628</v>
      </c>
      <c r="N966" t="s">
        <v>1267</v>
      </c>
      <c r="O966" s="2">
        <v>44991</v>
      </c>
      <c r="P966" s="6">
        <v>0.44219907407407405</v>
      </c>
      <c r="Q966" t="s">
        <v>391</v>
      </c>
      <c r="R966" t="s">
        <v>414</v>
      </c>
      <c r="S966" t="s">
        <v>839</v>
      </c>
      <c r="T966" t="s">
        <v>717</v>
      </c>
      <c r="U966">
        <v>8</v>
      </c>
      <c r="V966">
        <v>10</v>
      </c>
      <c r="W966">
        <v>3</v>
      </c>
      <c r="X966">
        <v>29</v>
      </c>
      <c r="Y966" t="s">
        <v>662</v>
      </c>
      <c r="Z966" t="s">
        <v>633</v>
      </c>
      <c r="AA966">
        <v>1252</v>
      </c>
      <c r="AB966">
        <v>1252</v>
      </c>
      <c r="AC966" t="s">
        <v>414</v>
      </c>
    </row>
    <row r="967" spans="1:29" x14ac:dyDescent="0.35">
      <c r="A967" t="s">
        <v>382</v>
      </c>
      <c r="B967" t="s">
        <v>383</v>
      </c>
      <c r="C967" t="s">
        <v>384</v>
      </c>
      <c r="D967">
        <v>914461213936</v>
      </c>
      <c r="E967" t="s">
        <v>385</v>
      </c>
      <c r="F967" t="s">
        <v>19</v>
      </c>
      <c r="G967">
        <v>964</v>
      </c>
      <c r="H967" t="s">
        <v>382</v>
      </c>
      <c r="I967">
        <v>32</v>
      </c>
      <c r="J967">
        <v>4</v>
      </c>
      <c r="K967" t="s">
        <v>1592</v>
      </c>
      <c r="L967" s="2">
        <v>45218</v>
      </c>
      <c r="M967" s="6">
        <v>0.27755787037037039</v>
      </c>
      <c r="N967" t="s">
        <v>1402</v>
      </c>
      <c r="O967" s="2">
        <v>45222</v>
      </c>
      <c r="P967" s="6">
        <v>0.93239583333333331</v>
      </c>
      <c r="Q967" t="s">
        <v>528</v>
      </c>
      <c r="R967" t="s">
        <v>405</v>
      </c>
      <c r="S967" t="s">
        <v>1006</v>
      </c>
      <c r="T967" t="s">
        <v>740</v>
      </c>
      <c r="U967">
        <v>6</v>
      </c>
      <c r="V967">
        <v>22</v>
      </c>
      <c r="W967">
        <v>4</v>
      </c>
      <c r="X967">
        <v>32</v>
      </c>
      <c r="Y967" t="s">
        <v>665</v>
      </c>
      <c r="Z967" t="s">
        <v>629</v>
      </c>
      <c r="AA967">
        <v>1792</v>
      </c>
      <c r="AB967">
        <v>7168</v>
      </c>
      <c r="AC967" t="s">
        <v>405</v>
      </c>
    </row>
    <row r="968" spans="1:29" x14ac:dyDescent="0.35">
      <c r="A968" t="s">
        <v>313</v>
      </c>
      <c r="B968" t="s">
        <v>314</v>
      </c>
      <c r="C968" t="s">
        <v>315</v>
      </c>
      <c r="D968">
        <v>8448890371</v>
      </c>
      <c r="E968" t="s">
        <v>316</v>
      </c>
      <c r="F968" t="s">
        <v>19</v>
      </c>
      <c r="G968">
        <v>965</v>
      </c>
      <c r="H968" t="s">
        <v>313</v>
      </c>
      <c r="I968">
        <v>62</v>
      </c>
      <c r="J968">
        <v>1</v>
      </c>
      <c r="K968" t="s">
        <v>1300</v>
      </c>
      <c r="L968" s="2">
        <v>44987</v>
      </c>
      <c r="M968" s="6">
        <v>0.13553240740740741</v>
      </c>
      <c r="N968" t="s">
        <v>1267</v>
      </c>
      <c r="O968" s="2">
        <v>44991</v>
      </c>
      <c r="P968" s="6">
        <v>0.72247685185185184</v>
      </c>
      <c r="Q968" t="s">
        <v>605</v>
      </c>
      <c r="R968" t="s">
        <v>414</v>
      </c>
      <c r="S968" t="s">
        <v>839</v>
      </c>
      <c r="T968" t="s">
        <v>740</v>
      </c>
      <c r="U968">
        <v>3</v>
      </c>
      <c r="V968">
        <v>17</v>
      </c>
      <c r="W968">
        <v>4</v>
      </c>
      <c r="X968">
        <v>62</v>
      </c>
      <c r="Y968" t="s">
        <v>694</v>
      </c>
      <c r="Z968" t="s">
        <v>633</v>
      </c>
      <c r="AA968">
        <v>1356</v>
      </c>
      <c r="AB968">
        <v>1356</v>
      </c>
      <c r="AC968" t="s">
        <v>414</v>
      </c>
    </row>
    <row r="969" spans="1:29" x14ac:dyDescent="0.35">
      <c r="A969" t="s">
        <v>241</v>
      </c>
      <c r="B969" t="s">
        <v>242</v>
      </c>
      <c r="C969" t="s">
        <v>101</v>
      </c>
      <c r="D969">
        <v>4318554567</v>
      </c>
      <c r="E969" t="s">
        <v>243</v>
      </c>
      <c r="F969" t="s">
        <v>10</v>
      </c>
      <c r="G969">
        <v>966</v>
      </c>
      <c r="H969" t="s">
        <v>241</v>
      </c>
      <c r="I969">
        <v>13</v>
      </c>
      <c r="J969">
        <v>2</v>
      </c>
      <c r="K969" t="s">
        <v>1379</v>
      </c>
      <c r="L969" s="2">
        <v>44986</v>
      </c>
      <c r="M969" s="6">
        <v>9.7986111111111107E-2</v>
      </c>
      <c r="N969" t="s">
        <v>1401</v>
      </c>
      <c r="O969" s="2">
        <v>44995</v>
      </c>
      <c r="P969" s="6">
        <v>0.43255787037037036</v>
      </c>
      <c r="Q969" t="s">
        <v>349</v>
      </c>
      <c r="R969" t="s">
        <v>414</v>
      </c>
      <c r="S969" t="s">
        <v>839</v>
      </c>
      <c r="T969" t="s">
        <v>715</v>
      </c>
      <c r="U969">
        <v>2</v>
      </c>
      <c r="V969">
        <v>10</v>
      </c>
      <c r="W969">
        <v>9</v>
      </c>
      <c r="X969">
        <v>13</v>
      </c>
      <c r="Y969" t="s">
        <v>646</v>
      </c>
      <c r="Z969" t="s">
        <v>644</v>
      </c>
      <c r="AA969">
        <v>1141</v>
      </c>
      <c r="AB969">
        <v>2282</v>
      </c>
      <c r="AC969" t="s">
        <v>414</v>
      </c>
    </row>
    <row r="970" spans="1:29" x14ac:dyDescent="0.35">
      <c r="A970" t="s">
        <v>167</v>
      </c>
      <c r="B970" t="s">
        <v>168</v>
      </c>
      <c r="C970" t="s">
        <v>169</v>
      </c>
      <c r="D970">
        <v>625408216</v>
      </c>
      <c r="E970" t="s">
        <v>170</v>
      </c>
      <c r="F970" t="s">
        <v>19</v>
      </c>
      <c r="G970">
        <v>967</v>
      </c>
      <c r="H970" t="s">
        <v>167</v>
      </c>
      <c r="I970">
        <v>68</v>
      </c>
      <c r="J970">
        <v>4</v>
      </c>
      <c r="K970" t="s">
        <v>1330</v>
      </c>
      <c r="L970" s="2">
        <v>44969</v>
      </c>
      <c r="M970" s="6">
        <v>1.4849537037037038E-2</v>
      </c>
      <c r="N970" t="s">
        <v>1310</v>
      </c>
      <c r="O970" s="2">
        <v>44977</v>
      </c>
      <c r="P970" s="6">
        <v>0.77069444444444446</v>
      </c>
      <c r="Q970" t="s">
        <v>485</v>
      </c>
      <c r="R970" t="s">
        <v>407</v>
      </c>
      <c r="S970" t="s">
        <v>712</v>
      </c>
      <c r="T970" t="s">
        <v>720</v>
      </c>
      <c r="U970">
        <v>0</v>
      </c>
      <c r="V970">
        <v>18</v>
      </c>
      <c r="W970">
        <v>8</v>
      </c>
      <c r="X970">
        <v>68</v>
      </c>
      <c r="Y970" t="s">
        <v>700</v>
      </c>
      <c r="Z970" t="s">
        <v>629</v>
      </c>
      <c r="AA970">
        <v>597</v>
      </c>
      <c r="AB970">
        <v>2388</v>
      </c>
      <c r="AC970" t="s">
        <v>407</v>
      </c>
    </row>
    <row r="971" spans="1:29" x14ac:dyDescent="0.35">
      <c r="A971" t="s">
        <v>11</v>
      </c>
      <c r="B971" t="s">
        <v>12</v>
      </c>
      <c r="C971" t="s">
        <v>13</v>
      </c>
      <c r="D971">
        <v>8915420519</v>
      </c>
      <c r="E971" t="s">
        <v>14</v>
      </c>
      <c r="F971" t="s">
        <v>10</v>
      </c>
      <c r="G971">
        <v>968</v>
      </c>
      <c r="H971" t="s">
        <v>11</v>
      </c>
      <c r="I971">
        <v>9</v>
      </c>
      <c r="J971">
        <v>2</v>
      </c>
      <c r="K971" t="s">
        <v>1366</v>
      </c>
      <c r="L971" s="2">
        <v>45163</v>
      </c>
      <c r="M971" s="6">
        <v>0.99678240740740742</v>
      </c>
      <c r="N971" t="s">
        <v>1342</v>
      </c>
      <c r="O971" s="2">
        <v>45170</v>
      </c>
      <c r="P971" s="6">
        <v>0.85012731481481485</v>
      </c>
      <c r="Q971" t="s">
        <v>610</v>
      </c>
      <c r="R971" t="s">
        <v>409</v>
      </c>
      <c r="S971" t="s">
        <v>887</v>
      </c>
      <c r="T971" t="s">
        <v>717</v>
      </c>
      <c r="U971">
        <v>23</v>
      </c>
      <c r="V971">
        <v>20</v>
      </c>
      <c r="W971">
        <v>7</v>
      </c>
      <c r="X971">
        <v>9</v>
      </c>
      <c r="Y971" t="s">
        <v>641</v>
      </c>
      <c r="Z971" t="s">
        <v>633</v>
      </c>
      <c r="AA971">
        <v>1605</v>
      </c>
      <c r="AB971">
        <v>3210</v>
      </c>
      <c r="AC971" t="s">
        <v>409</v>
      </c>
    </row>
    <row r="972" spans="1:29" x14ac:dyDescent="0.35">
      <c r="A972" t="s">
        <v>20</v>
      </c>
      <c r="B972" t="s">
        <v>21</v>
      </c>
      <c r="C972" t="s">
        <v>22</v>
      </c>
      <c r="D972">
        <v>7232349928</v>
      </c>
      <c r="E972" t="s">
        <v>23</v>
      </c>
      <c r="F972" t="s">
        <v>19</v>
      </c>
      <c r="G972">
        <v>969</v>
      </c>
      <c r="H972" t="s">
        <v>20</v>
      </c>
      <c r="I972">
        <v>42</v>
      </c>
      <c r="J972">
        <v>4</v>
      </c>
      <c r="K972" t="s">
        <v>1283</v>
      </c>
      <c r="L972" s="2">
        <v>45168</v>
      </c>
      <c r="M972" s="6">
        <v>0.95594907407407403</v>
      </c>
      <c r="N972" t="s">
        <v>1406</v>
      </c>
      <c r="O972" s="2">
        <v>45172</v>
      </c>
      <c r="P972" s="6">
        <v>0.14096064814814815</v>
      </c>
      <c r="Q972" t="s">
        <v>418</v>
      </c>
      <c r="R972" t="s">
        <v>424</v>
      </c>
      <c r="S972" t="s">
        <v>887</v>
      </c>
      <c r="T972" t="s">
        <v>715</v>
      </c>
      <c r="U972">
        <v>22</v>
      </c>
      <c r="V972">
        <v>3</v>
      </c>
      <c r="W972">
        <v>4</v>
      </c>
      <c r="X972">
        <v>42</v>
      </c>
      <c r="Y972" t="s">
        <v>675</v>
      </c>
      <c r="Z972" t="s">
        <v>635</v>
      </c>
      <c r="AA972">
        <v>1744</v>
      </c>
      <c r="AB972">
        <v>6976</v>
      </c>
      <c r="AC972" t="s">
        <v>424</v>
      </c>
    </row>
    <row r="973" spans="1:29" x14ac:dyDescent="0.35">
      <c r="A973" t="s">
        <v>83</v>
      </c>
      <c r="B973" t="s">
        <v>84</v>
      </c>
      <c r="C973" t="s">
        <v>85</v>
      </c>
      <c r="D973">
        <v>1731643700</v>
      </c>
      <c r="E973" t="s">
        <v>86</v>
      </c>
      <c r="F973" t="s">
        <v>19</v>
      </c>
      <c r="G973">
        <v>970</v>
      </c>
      <c r="H973" t="s">
        <v>83</v>
      </c>
      <c r="I973">
        <v>54</v>
      </c>
      <c r="J973">
        <v>4</v>
      </c>
      <c r="K973" t="s">
        <v>1365</v>
      </c>
      <c r="L973" s="2">
        <v>45029</v>
      </c>
      <c r="M973" s="6">
        <v>0.1434375</v>
      </c>
      <c r="N973" t="s">
        <v>1573</v>
      </c>
      <c r="O973" s="2">
        <v>45037</v>
      </c>
      <c r="P973" s="6">
        <v>0.90089120370370368</v>
      </c>
      <c r="Q973" t="s">
        <v>485</v>
      </c>
      <c r="R973" t="s">
        <v>401</v>
      </c>
      <c r="S973" t="s">
        <v>997</v>
      </c>
      <c r="T973" t="s">
        <v>740</v>
      </c>
      <c r="U973">
        <v>3</v>
      </c>
      <c r="V973">
        <v>21</v>
      </c>
      <c r="W973">
        <v>8</v>
      </c>
      <c r="X973">
        <v>54</v>
      </c>
      <c r="Y973" t="s">
        <v>687</v>
      </c>
      <c r="Z973" t="s">
        <v>638</v>
      </c>
      <c r="AA973">
        <v>1236</v>
      </c>
      <c r="AB973">
        <v>4944</v>
      </c>
      <c r="AC973" t="s">
        <v>401</v>
      </c>
    </row>
    <row r="974" spans="1:29" x14ac:dyDescent="0.35">
      <c r="A974" t="s">
        <v>111</v>
      </c>
      <c r="B974" t="s">
        <v>112</v>
      </c>
      <c r="C974" t="s">
        <v>113</v>
      </c>
      <c r="D974">
        <v>3431035116</v>
      </c>
      <c r="E974" t="s">
        <v>114</v>
      </c>
      <c r="F974" t="s">
        <v>10</v>
      </c>
      <c r="G974">
        <v>971</v>
      </c>
      <c r="H974" t="s">
        <v>111</v>
      </c>
      <c r="I974">
        <v>47</v>
      </c>
      <c r="J974">
        <v>1</v>
      </c>
      <c r="K974" t="s">
        <v>1300</v>
      </c>
      <c r="L974" s="2">
        <v>44987</v>
      </c>
      <c r="M974" s="6">
        <v>0.16820601851851852</v>
      </c>
      <c r="N974" t="s">
        <v>1401</v>
      </c>
      <c r="O974" s="2">
        <v>44995</v>
      </c>
      <c r="P974" s="6">
        <v>0.80388888888888888</v>
      </c>
      <c r="Q974" t="s">
        <v>292</v>
      </c>
      <c r="R974" t="s">
        <v>414</v>
      </c>
      <c r="S974" t="s">
        <v>839</v>
      </c>
      <c r="T974" t="s">
        <v>740</v>
      </c>
      <c r="U974">
        <v>4</v>
      </c>
      <c r="V974">
        <v>19</v>
      </c>
      <c r="W974">
        <v>8</v>
      </c>
      <c r="X974">
        <v>47</v>
      </c>
      <c r="Y974" t="s">
        <v>680</v>
      </c>
      <c r="Z974" t="s">
        <v>633</v>
      </c>
      <c r="AA974">
        <v>1638</v>
      </c>
      <c r="AB974">
        <v>1638</v>
      </c>
      <c r="AC974" t="s">
        <v>414</v>
      </c>
    </row>
    <row r="975" spans="1:29" x14ac:dyDescent="0.35">
      <c r="A975" t="s">
        <v>107</v>
      </c>
      <c r="B975" t="s">
        <v>108</v>
      </c>
      <c r="C975" t="s">
        <v>109</v>
      </c>
      <c r="D975">
        <v>918716483532</v>
      </c>
      <c r="E975" t="s">
        <v>110</v>
      </c>
      <c r="F975" t="s">
        <v>10</v>
      </c>
      <c r="G975">
        <v>972</v>
      </c>
      <c r="H975" t="s">
        <v>107</v>
      </c>
      <c r="I975">
        <v>30</v>
      </c>
      <c r="J975">
        <v>2</v>
      </c>
      <c r="K975" t="s">
        <v>1516</v>
      </c>
      <c r="L975" s="2">
        <v>45046</v>
      </c>
      <c r="M975" s="6">
        <v>6.5671296296296297E-2</v>
      </c>
      <c r="N975" t="s">
        <v>1578</v>
      </c>
      <c r="O975" s="2">
        <v>45048</v>
      </c>
      <c r="P975" s="6">
        <v>0.22724537037037038</v>
      </c>
      <c r="Q975" t="s">
        <v>498</v>
      </c>
      <c r="R975" t="s">
        <v>401</v>
      </c>
      <c r="S975" t="s">
        <v>997</v>
      </c>
      <c r="T975" t="s">
        <v>720</v>
      </c>
      <c r="U975">
        <v>1</v>
      </c>
      <c r="V975">
        <v>5</v>
      </c>
      <c r="W975">
        <v>2</v>
      </c>
      <c r="X975">
        <v>30</v>
      </c>
      <c r="Y975" t="s">
        <v>663</v>
      </c>
      <c r="Z975" t="s">
        <v>633</v>
      </c>
      <c r="AA975">
        <v>751</v>
      </c>
      <c r="AB975">
        <v>1502</v>
      </c>
      <c r="AC975" t="s">
        <v>401</v>
      </c>
    </row>
    <row r="976" spans="1:29" x14ac:dyDescent="0.35">
      <c r="A976" t="s">
        <v>127</v>
      </c>
      <c r="B976" t="s">
        <v>128</v>
      </c>
      <c r="C976" t="s">
        <v>129</v>
      </c>
      <c r="D976">
        <v>135745753</v>
      </c>
      <c r="E976" t="s">
        <v>130</v>
      </c>
      <c r="F976" t="s">
        <v>10</v>
      </c>
      <c r="G976">
        <v>973</v>
      </c>
      <c r="H976" t="s">
        <v>127</v>
      </c>
      <c r="I976">
        <v>66</v>
      </c>
      <c r="J976">
        <v>3</v>
      </c>
      <c r="K976" t="s">
        <v>1261</v>
      </c>
      <c r="L976" s="2">
        <v>44983</v>
      </c>
      <c r="M976" s="6">
        <v>0.44160879629629629</v>
      </c>
      <c r="N976" t="s">
        <v>1340</v>
      </c>
      <c r="O976" s="2">
        <v>44992</v>
      </c>
      <c r="P976" s="6">
        <v>0.15722222222222224</v>
      </c>
      <c r="Q976" t="s">
        <v>497</v>
      </c>
      <c r="R976" t="s">
        <v>414</v>
      </c>
      <c r="S976" t="s">
        <v>712</v>
      </c>
      <c r="T976" t="s">
        <v>720</v>
      </c>
      <c r="U976">
        <v>10</v>
      </c>
      <c r="V976">
        <v>3</v>
      </c>
      <c r="W976">
        <v>9</v>
      </c>
      <c r="X976">
        <v>66</v>
      </c>
      <c r="Y976" t="s">
        <v>698</v>
      </c>
      <c r="Z976" t="s">
        <v>633</v>
      </c>
      <c r="AA976">
        <v>610</v>
      </c>
      <c r="AB976">
        <v>1830</v>
      </c>
      <c r="AC976" t="s">
        <v>414</v>
      </c>
    </row>
    <row r="977" spans="1:29" x14ac:dyDescent="0.35">
      <c r="A977" t="s">
        <v>59</v>
      </c>
      <c r="B977" t="s">
        <v>60</v>
      </c>
      <c r="C977" t="s">
        <v>61</v>
      </c>
      <c r="D977">
        <v>2717671919</v>
      </c>
      <c r="E977" t="s">
        <v>62</v>
      </c>
      <c r="F977" t="s">
        <v>10</v>
      </c>
      <c r="G977">
        <v>974</v>
      </c>
      <c r="H977" t="s">
        <v>59</v>
      </c>
      <c r="I977">
        <v>17</v>
      </c>
      <c r="J977">
        <v>4</v>
      </c>
      <c r="K977" t="s">
        <v>1304</v>
      </c>
      <c r="L977" s="2">
        <v>45234</v>
      </c>
      <c r="M977" s="6">
        <v>0.8034606481481481</v>
      </c>
      <c r="N977" t="s">
        <v>1250</v>
      </c>
      <c r="O977" s="2">
        <v>45237</v>
      </c>
      <c r="P977" s="6">
        <v>0.67461805555555554</v>
      </c>
      <c r="Q977" t="s">
        <v>165</v>
      </c>
      <c r="R977" t="s">
        <v>401</v>
      </c>
      <c r="S977" t="s">
        <v>948</v>
      </c>
      <c r="T977" t="s">
        <v>713</v>
      </c>
      <c r="U977">
        <v>19</v>
      </c>
      <c r="V977">
        <v>16</v>
      </c>
      <c r="W977">
        <v>3</v>
      </c>
      <c r="X977">
        <v>17</v>
      </c>
      <c r="Y977" t="s">
        <v>650</v>
      </c>
      <c r="Z977" t="s">
        <v>629</v>
      </c>
      <c r="AA977">
        <v>1899</v>
      </c>
      <c r="AB977">
        <v>7596</v>
      </c>
      <c r="AC977" t="s">
        <v>401</v>
      </c>
    </row>
    <row r="978" spans="1:29" x14ac:dyDescent="0.35">
      <c r="A978" t="s">
        <v>302</v>
      </c>
      <c r="B978" t="s">
        <v>303</v>
      </c>
      <c r="C978" t="s">
        <v>8</v>
      </c>
      <c r="D978">
        <v>910413737551</v>
      </c>
      <c r="E978" t="s">
        <v>304</v>
      </c>
      <c r="F978" t="s">
        <v>10</v>
      </c>
      <c r="G978">
        <v>975</v>
      </c>
      <c r="H978" t="s">
        <v>302</v>
      </c>
      <c r="I978">
        <v>62</v>
      </c>
      <c r="J978">
        <v>2</v>
      </c>
      <c r="K978" t="s">
        <v>1260</v>
      </c>
      <c r="L978" s="2">
        <v>44989</v>
      </c>
      <c r="M978" s="6">
        <v>1.8425925925925925E-2</v>
      </c>
      <c r="N978" t="s">
        <v>1268</v>
      </c>
      <c r="O978" s="2">
        <v>44997</v>
      </c>
      <c r="P978" s="6">
        <v>0.33590277777777777</v>
      </c>
      <c r="Q978" t="s">
        <v>292</v>
      </c>
      <c r="R978" t="s">
        <v>414</v>
      </c>
      <c r="S978" t="s">
        <v>839</v>
      </c>
      <c r="T978" t="s">
        <v>713</v>
      </c>
      <c r="U978">
        <v>0</v>
      </c>
      <c r="V978">
        <v>8</v>
      </c>
      <c r="W978">
        <v>8</v>
      </c>
      <c r="X978">
        <v>62</v>
      </c>
      <c r="Y978" t="s">
        <v>694</v>
      </c>
      <c r="Z978" t="s">
        <v>633</v>
      </c>
      <c r="AA978">
        <v>1356</v>
      </c>
      <c r="AB978">
        <v>2712</v>
      </c>
      <c r="AC978" t="s">
        <v>414</v>
      </c>
    </row>
    <row r="979" spans="1:29" x14ac:dyDescent="0.35">
      <c r="A979" t="s">
        <v>71</v>
      </c>
      <c r="B979" t="s">
        <v>72</v>
      </c>
      <c r="C979" t="s">
        <v>73</v>
      </c>
      <c r="D979">
        <v>912738556486</v>
      </c>
      <c r="E979" t="s">
        <v>74</v>
      </c>
      <c r="F979" t="s">
        <v>19</v>
      </c>
      <c r="G979">
        <v>976</v>
      </c>
      <c r="H979" t="s">
        <v>71</v>
      </c>
      <c r="I979">
        <v>17</v>
      </c>
      <c r="J979">
        <v>2</v>
      </c>
      <c r="K979" t="s">
        <v>1511</v>
      </c>
      <c r="L979" s="2">
        <v>45065</v>
      </c>
      <c r="M979" s="6">
        <v>0.29940972222222223</v>
      </c>
      <c r="N979" t="s">
        <v>1593</v>
      </c>
      <c r="O979" s="2">
        <v>45066</v>
      </c>
      <c r="P979" s="6">
        <v>0.36004629629629631</v>
      </c>
      <c r="Q979" t="s">
        <v>609</v>
      </c>
      <c r="R979" t="s">
        <v>401</v>
      </c>
      <c r="S979" t="s">
        <v>999</v>
      </c>
      <c r="T979" t="s">
        <v>717</v>
      </c>
      <c r="U979">
        <v>7</v>
      </c>
      <c r="V979">
        <v>8</v>
      </c>
      <c r="W979">
        <v>1</v>
      </c>
      <c r="X979">
        <v>17</v>
      </c>
      <c r="Y979" t="s">
        <v>650</v>
      </c>
      <c r="Z979" t="s">
        <v>629</v>
      </c>
      <c r="AA979">
        <v>1899</v>
      </c>
      <c r="AB979">
        <v>3798</v>
      </c>
      <c r="AC979" t="s">
        <v>401</v>
      </c>
    </row>
    <row r="980" spans="1:29" x14ac:dyDescent="0.35">
      <c r="A980" t="s">
        <v>24</v>
      </c>
      <c r="B980" t="s">
        <v>25</v>
      </c>
      <c r="C980" t="s">
        <v>26</v>
      </c>
      <c r="D980">
        <v>2207644242</v>
      </c>
      <c r="E980" t="s">
        <v>27</v>
      </c>
      <c r="F980" t="s">
        <v>19</v>
      </c>
      <c r="G980">
        <v>977</v>
      </c>
      <c r="H980" t="s">
        <v>24</v>
      </c>
      <c r="I980">
        <v>47</v>
      </c>
      <c r="J980">
        <v>2</v>
      </c>
      <c r="K980" t="s">
        <v>1245</v>
      </c>
      <c r="L980" s="2">
        <v>44990</v>
      </c>
      <c r="M980" s="6">
        <v>0.52327546296296301</v>
      </c>
      <c r="N980" t="s">
        <v>1340</v>
      </c>
      <c r="O980" s="2">
        <v>44992</v>
      </c>
      <c r="P980" s="6">
        <v>0.98592592592592587</v>
      </c>
      <c r="Q980" t="s">
        <v>611</v>
      </c>
      <c r="R980" t="s">
        <v>414</v>
      </c>
      <c r="S980" t="s">
        <v>839</v>
      </c>
      <c r="T980" t="s">
        <v>720</v>
      </c>
      <c r="U980">
        <v>12</v>
      </c>
      <c r="V980">
        <v>23</v>
      </c>
      <c r="W980">
        <v>2</v>
      </c>
      <c r="X980">
        <v>47</v>
      </c>
      <c r="Y980" t="s">
        <v>680</v>
      </c>
      <c r="Z980" t="s">
        <v>633</v>
      </c>
      <c r="AA980">
        <v>1638</v>
      </c>
      <c r="AB980">
        <v>3276</v>
      </c>
      <c r="AC980" t="s">
        <v>414</v>
      </c>
    </row>
    <row r="981" spans="1:29" x14ac:dyDescent="0.35">
      <c r="A981" t="s">
        <v>79</v>
      </c>
      <c r="B981" t="s">
        <v>80</v>
      </c>
      <c r="C981" t="s">
        <v>81</v>
      </c>
      <c r="D981">
        <v>914513393592</v>
      </c>
      <c r="E981" t="s">
        <v>82</v>
      </c>
      <c r="F981" t="s">
        <v>19</v>
      </c>
      <c r="G981">
        <v>978</v>
      </c>
      <c r="H981" t="s">
        <v>79</v>
      </c>
      <c r="I981">
        <v>29</v>
      </c>
      <c r="J981">
        <v>4</v>
      </c>
      <c r="K981" t="s">
        <v>1258</v>
      </c>
      <c r="L981" s="2">
        <v>44985</v>
      </c>
      <c r="M981" s="6">
        <v>0.37447916666666664</v>
      </c>
      <c r="N981" t="s">
        <v>1491</v>
      </c>
      <c r="O981" s="2">
        <v>44994</v>
      </c>
      <c r="P981" s="6">
        <v>0.27160879629629631</v>
      </c>
      <c r="Q981" t="s">
        <v>497</v>
      </c>
      <c r="R981" t="s">
        <v>414</v>
      </c>
      <c r="S981" t="s">
        <v>712</v>
      </c>
      <c r="T981" t="s">
        <v>731</v>
      </c>
      <c r="U981">
        <v>8</v>
      </c>
      <c r="V981">
        <v>6</v>
      </c>
      <c r="W981">
        <v>9</v>
      </c>
      <c r="X981">
        <v>29</v>
      </c>
      <c r="Y981" t="s">
        <v>662</v>
      </c>
      <c r="Z981" t="s">
        <v>633</v>
      </c>
      <c r="AA981">
        <v>1252</v>
      </c>
      <c r="AB981">
        <v>5008</v>
      </c>
      <c r="AC981" t="s">
        <v>414</v>
      </c>
    </row>
    <row r="982" spans="1:29" x14ac:dyDescent="0.35">
      <c r="A982" t="s">
        <v>123</v>
      </c>
      <c r="B982" t="s">
        <v>124</v>
      </c>
      <c r="C982" t="s">
        <v>125</v>
      </c>
      <c r="D982">
        <v>9972300876</v>
      </c>
      <c r="E982" t="s">
        <v>126</v>
      </c>
      <c r="F982" t="s">
        <v>19</v>
      </c>
      <c r="G982">
        <v>979</v>
      </c>
      <c r="H982" t="s">
        <v>123</v>
      </c>
      <c r="I982">
        <v>9</v>
      </c>
      <c r="J982">
        <v>4</v>
      </c>
      <c r="K982" t="s">
        <v>1279</v>
      </c>
      <c r="L982" s="2">
        <v>45166</v>
      </c>
      <c r="M982" s="6">
        <v>0.77990740740740738</v>
      </c>
      <c r="N982" t="s">
        <v>1367</v>
      </c>
      <c r="O982" s="2">
        <v>45169</v>
      </c>
      <c r="P982" s="6">
        <v>0.84233796296296293</v>
      </c>
      <c r="Q982" t="s">
        <v>604</v>
      </c>
      <c r="R982" t="s">
        <v>409</v>
      </c>
      <c r="S982" t="s">
        <v>887</v>
      </c>
      <c r="T982" t="s">
        <v>727</v>
      </c>
      <c r="U982">
        <v>18</v>
      </c>
      <c r="V982">
        <v>20</v>
      </c>
      <c r="W982">
        <v>3</v>
      </c>
      <c r="X982">
        <v>9</v>
      </c>
      <c r="Y982" t="s">
        <v>641</v>
      </c>
      <c r="Z982" t="s">
        <v>633</v>
      </c>
      <c r="AA982">
        <v>1605</v>
      </c>
      <c r="AB982">
        <v>6420</v>
      </c>
      <c r="AC982" t="s">
        <v>409</v>
      </c>
    </row>
    <row r="983" spans="1:29" x14ac:dyDescent="0.35">
      <c r="A983" t="s">
        <v>264</v>
      </c>
      <c r="B983" t="s">
        <v>265</v>
      </c>
      <c r="C983" t="s">
        <v>266</v>
      </c>
      <c r="D983">
        <v>407409251</v>
      </c>
      <c r="E983" t="s">
        <v>267</v>
      </c>
      <c r="F983" t="s">
        <v>19</v>
      </c>
      <c r="G983">
        <v>980</v>
      </c>
      <c r="H983" t="s">
        <v>264</v>
      </c>
      <c r="I983">
        <v>12</v>
      </c>
      <c r="J983">
        <v>5</v>
      </c>
      <c r="K983" t="s">
        <v>1484</v>
      </c>
      <c r="L983" s="2">
        <v>45190</v>
      </c>
      <c r="M983" s="6">
        <v>0.85793981481481485</v>
      </c>
      <c r="N983" t="s">
        <v>1522</v>
      </c>
      <c r="O983" s="2">
        <v>45199</v>
      </c>
      <c r="P983" s="6">
        <v>3.0312499999999999E-2</v>
      </c>
      <c r="Q983" t="s">
        <v>524</v>
      </c>
      <c r="R983" t="s">
        <v>401</v>
      </c>
      <c r="S983" t="s">
        <v>1005</v>
      </c>
      <c r="T983" t="s">
        <v>740</v>
      </c>
      <c r="U983">
        <v>20</v>
      </c>
      <c r="V983">
        <v>0</v>
      </c>
      <c r="W983">
        <v>9</v>
      </c>
      <c r="X983">
        <v>12</v>
      </c>
      <c r="Y983" t="s">
        <v>645</v>
      </c>
      <c r="Z983" t="s">
        <v>631</v>
      </c>
      <c r="AA983">
        <v>672</v>
      </c>
      <c r="AB983">
        <v>3360</v>
      </c>
      <c r="AC983" t="s">
        <v>401</v>
      </c>
    </row>
    <row r="984" spans="1:29" x14ac:dyDescent="0.35">
      <c r="A984" t="s">
        <v>59</v>
      </c>
      <c r="B984" t="s">
        <v>60</v>
      </c>
      <c r="C984" t="s">
        <v>61</v>
      </c>
      <c r="D984">
        <v>2717671919</v>
      </c>
      <c r="E984" t="s">
        <v>62</v>
      </c>
      <c r="F984" t="s">
        <v>10</v>
      </c>
      <c r="G984">
        <v>981</v>
      </c>
      <c r="H984" t="s">
        <v>59</v>
      </c>
      <c r="I984">
        <v>46</v>
      </c>
      <c r="J984">
        <v>2</v>
      </c>
      <c r="K984" t="s">
        <v>1447</v>
      </c>
      <c r="L984" s="2">
        <v>45018</v>
      </c>
      <c r="M984" s="6">
        <v>0.83412037037037035</v>
      </c>
      <c r="N984" t="s">
        <v>1577</v>
      </c>
      <c r="O984" s="2">
        <v>45019</v>
      </c>
      <c r="P984" s="6">
        <v>0.84834490740740742</v>
      </c>
      <c r="Q984" t="s">
        <v>516</v>
      </c>
      <c r="R984" t="s">
        <v>401</v>
      </c>
      <c r="S984" t="s">
        <v>997</v>
      </c>
      <c r="T984" t="s">
        <v>720</v>
      </c>
      <c r="U984">
        <v>20</v>
      </c>
      <c r="V984">
        <v>20</v>
      </c>
      <c r="W984">
        <v>1</v>
      </c>
      <c r="X984">
        <v>46</v>
      </c>
      <c r="Y984" t="s">
        <v>679</v>
      </c>
      <c r="Z984" t="s">
        <v>638</v>
      </c>
      <c r="AA984">
        <v>758</v>
      </c>
      <c r="AB984">
        <v>1516</v>
      </c>
      <c r="AC984" t="s">
        <v>401</v>
      </c>
    </row>
    <row r="985" spans="1:29" x14ac:dyDescent="0.35">
      <c r="A985" t="s">
        <v>79</v>
      </c>
      <c r="B985" t="s">
        <v>80</v>
      </c>
      <c r="C985" t="s">
        <v>81</v>
      </c>
      <c r="D985">
        <v>914513393592</v>
      </c>
      <c r="E985" t="s">
        <v>82</v>
      </c>
      <c r="F985" t="s">
        <v>19</v>
      </c>
      <c r="G985">
        <v>982</v>
      </c>
      <c r="H985" t="s">
        <v>79</v>
      </c>
      <c r="I985">
        <v>47</v>
      </c>
      <c r="J985">
        <v>4</v>
      </c>
      <c r="K985" t="s">
        <v>1258</v>
      </c>
      <c r="L985" s="2">
        <v>44985</v>
      </c>
      <c r="M985" s="6">
        <v>0.78915509259259264</v>
      </c>
      <c r="N985" t="s">
        <v>1260</v>
      </c>
      <c r="O985" s="2">
        <v>44989</v>
      </c>
      <c r="P985" s="6">
        <v>0.13290509259259259</v>
      </c>
      <c r="Q985" t="s">
        <v>489</v>
      </c>
      <c r="R985" t="s">
        <v>414</v>
      </c>
      <c r="S985" t="s">
        <v>712</v>
      </c>
      <c r="T985" t="s">
        <v>731</v>
      </c>
      <c r="U985">
        <v>18</v>
      </c>
      <c r="V985">
        <v>3</v>
      </c>
      <c r="W985">
        <v>4</v>
      </c>
      <c r="X985">
        <v>47</v>
      </c>
      <c r="Y985" t="s">
        <v>680</v>
      </c>
      <c r="Z985" t="s">
        <v>633</v>
      </c>
      <c r="AA985">
        <v>1638</v>
      </c>
      <c r="AB985">
        <v>6552</v>
      </c>
      <c r="AC985" t="s">
        <v>414</v>
      </c>
    </row>
    <row r="986" spans="1:29" x14ac:dyDescent="0.35">
      <c r="A986" t="s">
        <v>366</v>
      </c>
      <c r="B986" t="s">
        <v>367</v>
      </c>
      <c r="C986" t="s">
        <v>368</v>
      </c>
      <c r="D986">
        <v>914638480067</v>
      </c>
      <c r="E986" t="s">
        <v>369</v>
      </c>
      <c r="F986" t="s">
        <v>10</v>
      </c>
      <c r="G986">
        <v>983</v>
      </c>
      <c r="H986" t="s">
        <v>366</v>
      </c>
      <c r="I986">
        <v>70</v>
      </c>
      <c r="J986">
        <v>1</v>
      </c>
      <c r="K986" t="s">
        <v>1391</v>
      </c>
      <c r="L986" s="2">
        <v>45010</v>
      </c>
      <c r="M986" s="6">
        <v>0.40259259259259261</v>
      </c>
      <c r="N986" t="s">
        <v>1461</v>
      </c>
      <c r="O986" s="2">
        <v>45017</v>
      </c>
      <c r="P986" s="6">
        <v>0.27688657407407408</v>
      </c>
      <c r="Q986" t="s">
        <v>599</v>
      </c>
      <c r="R986" t="s">
        <v>405</v>
      </c>
      <c r="S986" t="s">
        <v>839</v>
      </c>
      <c r="T986" t="s">
        <v>713</v>
      </c>
      <c r="U986">
        <v>9</v>
      </c>
      <c r="V986">
        <v>6</v>
      </c>
      <c r="W986">
        <v>7</v>
      </c>
      <c r="X986">
        <v>70</v>
      </c>
      <c r="Y986" t="s">
        <v>697</v>
      </c>
      <c r="Z986" t="s">
        <v>635</v>
      </c>
      <c r="AA986">
        <v>866</v>
      </c>
      <c r="AB986">
        <v>866</v>
      </c>
      <c r="AC986" t="s">
        <v>405</v>
      </c>
    </row>
    <row r="987" spans="1:29" x14ac:dyDescent="0.35">
      <c r="A987" t="s">
        <v>230</v>
      </c>
      <c r="B987" t="s">
        <v>231</v>
      </c>
      <c r="C987" t="s">
        <v>196</v>
      </c>
      <c r="D987">
        <v>919771604920</v>
      </c>
      <c r="E987" t="s">
        <v>232</v>
      </c>
      <c r="F987" t="s">
        <v>19</v>
      </c>
      <c r="G987">
        <v>984</v>
      </c>
      <c r="H987" t="s">
        <v>230</v>
      </c>
      <c r="I987">
        <v>65</v>
      </c>
      <c r="J987">
        <v>1</v>
      </c>
      <c r="K987" t="s">
        <v>1336</v>
      </c>
      <c r="L987" s="2">
        <v>45141</v>
      </c>
      <c r="M987" s="6">
        <v>0.93821759259259263</v>
      </c>
      <c r="N987" t="s">
        <v>1508</v>
      </c>
      <c r="O987" s="2">
        <v>45145</v>
      </c>
      <c r="P987" s="6">
        <v>0.69387731481481485</v>
      </c>
      <c r="Q987" t="s">
        <v>541</v>
      </c>
      <c r="R987" t="s">
        <v>424</v>
      </c>
      <c r="S987" t="s">
        <v>887</v>
      </c>
      <c r="T987" t="s">
        <v>740</v>
      </c>
      <c r="U987">
        <v>22</v>
      </c>
      <c r="V987">
        <v>16</v>
      </c>
      <c r="W987">
        <v>4</v>
      </c>
      <c r="X987">
        <v>65</v>
      </c>
      <c r="Y987" t="s">
        <v>697</v>
      </c>
      <c r="Z987" t="s">
        <v>409</v>
      </c>
      <c r="AA987">
        <v>1895</v>
      </c>
      <c r="AB987">
        <v>1895</v>
      </c>
      <c r="AC987" t="s">
        <v>424</v>
      </c>
    </row>
    <row r="988" spans="1:29" x14ac:dyDescent="0.35">
      <c r="A988" t="s">
        <v>275</v>
      </c>
      <c r="B988" t="s">
        <v>276</v>
      </c>
      <c r="C988" t="s">
        <v>141</v>
      </c>
      <c r="D988">
        <v>3859920805</v>
      </c>
      <c r="E988" t="s">
        <v>277</v>
      </c>
      <c r="F988" t="s">
        <v>19</v>
      </c>
      <c r="G988">
        <v>985</v>
      </c>
      <c r="H988" t="s">
        <v>275</v>
      </c>
      <c r="I988">
        <v>31</v>
      </c>
      <c r="J988">
        <v>4</v>
      </c>
      <c r="K988" t="s">
        <v>1348</v>
      </c>
      <c r="L988" s="2">
        <v>45204</v>
      </c>
      <c r="M988" s="6">
        <v>0.4773148148148148</v>
      </c>
      <c r="N988" t="s">
        <v>1388</v>
      </c>
      <c r="O988" s="2">
        <v>45212</v>
      </c>
      <c r="P988" s="6">
        <v>0.70387731481481486</v>
      </c>
      <c r="Q988" t="s">
        <v>422</v>
      </c>
      <c r="R988" t="s">
        <v>424</v>
      </c>
      <c r="S988" t="s">
        <v>1006</v>
      </c>
      <c r="T988" t="s">
        <v>740</v>
      </c>
      <c r="U988">
        <v>11</v>
      </c>
      <c r="V988">
        <v>16</v>
      </c>
      <c r="W988">
        <v>8</v>
      </c>
      <c r="X988">
        <v>31</v>
      </c>
      <c r="Y988" t="s">
        <v>664</v>
      </c>
      <c r="Z988" t="s">
        <v>633</v>
      </c>
      <c r="AA988">
        <v>1804</v>
      </c>
      <c r="AB988">
        <v>7216</v>
      </c>
      <c r="AC988" t="s">
        <v>424</v>
      </c>
    </row>
    <row r="989" spans="1:29" x14ac:dyDescent="0.35">
      <c r="A989" t="s">
        <v>337</v>
      </c>
      <c r="B989" t="s">
        <v>338</v>
      </c>
      <c r="C989" t="s">
        <v>339</v>
      </c>
      <c r="D989">
        <v>9628920018</v>
      </c>
      <c r="E989" t="s">
        <v>340</v>
      </c>
      <c r="F989" t="s">
        <v>10</v>
      </c>
      <c r="G989">
        <v>986</v>
      </c>
      <c r="H989" t="s">
        <v>337</v>
      </c>
      <c r="I989">
        <v>1</v>
      </c>
      <c r="J989">
        <v>2</v>
      </c>
      <c r="K989" t="s">
        <v>1254</v>
      </c>
      <c r="L989" s="2">
        <v>45233</v>
      </c>
      <c r="M989" s="6">
        <v>0.69576388888888885</v>
      </c>
      <c r="N989" t="s">
        <v>1360</v>
      </c>
      <c r="O989" s="2">
        <v>45235</v>
      </c>
      <c r="P989" s="6">
        <v>0.94685185185185183</v>
      </c>
      <c r="Q989" t="s">
        <v>453</v>
      </c>
      <c r="R989" t="s">
        <v>424</v>
      </c>
      <c r="S989" t="s">
        <v>948</v>
      </c>
      <c r="T989" t="s">
        <v>717</v>
      </c>
      <c r="U989">
        <v>16</v>
      </c>
      <c r="V989">
        <v>22</v>
      </c>
      <c r="W989">
        <v>2</v>
      </c>
      <c r="X989">
        <v>1</v>
      </c>
      <c r="Y989" t="s">
        <v>628</v>
      </c>
      <c r="Z989" t="s">
        <v>629</v>
      </c>
      <c r="AA989">
        <v>1935</v>
      </c>
      <c r="AB989">
        <v>3870</v>
      </c>
      <c r="AC989" t="s">
        <v>424</v>
      </c>
    </row>
    <row r="990" spans="1:29" x14ac:dyDescent="0.35">
      <c r="A990" t="s">
        <v>75</v>
      </c>
      <c r="B990" t="s">
        <v>76</v>
      </c>
      <c r="C990" t="s">
        <v>77</v>
      </c>
      <c r="D990">
        <v>919080029661</v>
      </c>
      <c r="E990" t="s">
        <v>78</v>
      </c>
      <c r="F990" t="s">
        <v>19</v>
      </c>
      <c r="G990">
        <v>987</v>
      </c>
      <c r="H990" t="s">
        <v>75</v>
      </c>
      <c r="I990">
        <v>65</v>
      </c>
      <c r="J990">
        <v>3</v>
      </c>
      <c r="K990" t="s">
        <v>1576</v>
      </c>
      <c r="L990" s="2">
        <v>45280</v>
      </c>
      <c r="M990" s="6">
        <v>0.38422453703703702</v>
      </c>
      <c r="N990" t="s">
        <v>1385</v>
      </c>
      <c r="O990" s="2">
        <v>45285</v>
      </c>
      <c r="P990" s="6">
        <v>0.17371527777777779</v>
      </c>
      <c r="Q990" t="s">
        <v>13</v>
      </c>
      <c r="R990" t="s">
        <v>424</v>
      </c>
      <c r="S990" t="s">
        <v>996</v>
      </c>
      <c r="T990" t="s">
        <v>715</v>
      </c>
      <c r="U990">
        <v>9</v>
      </c>
      <c r="V990">
        <v>4</v>
      </c>
      <c r="W990">
        <v>5</v>
      </c>
      <c r="X990">
        <v>65</v>
      </c>
      <c r="Y990" t="s">
        <v>697</v>
      </c>
      <c r="Z990" t="s">
        <v>409</v>
      </c>
      <c r="AA990">
        <v>1895</v>
      </c>
      <c r="AB990">
        <v>5685</v>
      </c>
      <c r="AC990" t="s">
        <v>424</v>
      </c>
    </row>
    <row r="991" spans="1:29" x14ac:dyDescent="0.35">
      <c r="A991" t="s">
        <v>83</v>
      </c>
      <c r="B991" t="s">
        <v>84</v>
      </c>
      <c r="C991" t="s">
        <v>85</v>
      </c>
      <c r="D991">
        <v>1731643700</v>
      </c>
      <c r="E991" t="s">
        <v>86</v>
      </c>
      <c r="F991" t="s">
        <v>19</v>
      </c>
      <c r="G991">
        <v>988</v>
      </c>
      <c r="H991" t="s">
        <v>83</v>
      </c>
      <c r="I991">
        <v>4</v>
      </c>
      <c r="J991">
        <v>3</v>
      </c>
      <c r="K991" t="s">
        <v>1369</v>
      </c>
      <c r="L991" s="2">
        <v>45240</v>
      </c>
      <c r="M991" s="6">
        <v>0.40783564814814816</v>
      </c>
      <c r="N991" t="s">
        <v>1331</v>
      </c>
      <c r="O991" s="2">
        <v>45245</v>
      </c>
      <c r="P991" s="6">
        <v>0.43702546296296296</v>
      </c>
      <c r="Q991" t="s">
        <v>597</v>
      </c>
      <c r="R991" t="s">
        <v>403</v>
      </c>
      <c r="S991" t="s">
        <v>948</v>
      </c>
      <c r="T991" t="s">
        <v>717</v>
      </c>
      <c r="U991">
        <v>9</v>
      </c>
      <c r="V991">
        <v>10</v>
      </c>
      <c r="W991">
        <v>5</v>
      </c>
      <c r="X991">
        <v>4</v>
      </c>
      <c r="Y991" t="s">
        <v>634</v>
      </c>
      <c r="Z991" t="s">
        <v>635</v>
      </c>
      <c r="AA991">
        <v>1199</v>
      </c>
      <c r="AB991">
        <v>3597</v>
      </c>
      <c r="AC991" t="s">
        <v>403</v>
      </c>
    </row>
    <row r="992" spans="1:29" x14ac:dyDescent="0.35">
      <c r="A992" t="s">
        <v>71</v>
      </c>
      <c r="B992" t="s">
        <v>72</v>
      </c>
      <c r="C992" t="s">
        <v>73</v>
      </c>
      <c r="D992">
        <v>912738556486</v>
      </c>
      <c r="E992" t="s">
        <v>74</v>
      </c>
      <c r="F992" t="s">
        <v>19</v>
      </c>
      <c r="G992">
        <v>989</v>
      </c>
      <c r="H992" t="s">
        <v>71</v>
      </c>
      <c r="I992">
        <v>52</v>
      </c>
      <c r="J992">
        <v>3</v>
      </c>
      <c r="K992" t="s">
        <v>1418</v>
      </c>
      <c r="L992" s="2">
        <v>44963</v>
      </c>
      <c r="M992" s="6">
        <v>0.34128472222222223</v>
      </c>
      <c r="N992" t="s">
        <v>1356</v>
      </c>
      <c r="O992" s="2">
        <v>44972</v>
      </c>
      <c r="P992" s="6">
        <v>8.3379629629629623E-2</v>
      </c>
      <c r="Q992" t="s">
        <v>97</v>
      </c>
      <c r="R992" t="s">
        <v>407</v>
      </c>
      <c r="S992" t="s">
        <v>712</v>
      </c>
      <c r="T992" t="s">
        <v>727</v>
      </c>
      <c r="U992">
        <v>8</v>
      </c>
      <c r="V992">
        <v>2</v>
      </c>
      <c r="W992">
        <v>9</v>
      </c>
      <c r="X992">
        <v>52</v>
      </c>
      <c r="Y992" t="s">
        <v>685</v>
      </c>
      <c r="Z992" t="s">
        <v>409</v>
      </c>
      <c r="AA992">
        <v>236</v>
      </c>
      <c r="AB992">
        <v>708</v>
      </c>
      <c r="AC992" t="s">
        <v>407</v>
      </c>
    </row>
    <row r="993" spans="1:29" x14ac:dyDescent="0.35">
      <c r="A993" t="s">
        <v>87</v>
      </c>
      <c r="B993" t="s">
        <v>88</v>
      </c>
      <c r="C993" t="s">
        <v>89</v>
      </c>
      <c r="D993">
        <v>915555408563</v>
      </c>
      <c r="E993" t="s">
        <v>90</v>
      </c>
      <c r="F993" t="s">
        <v>19</v>
      </c>
      <c r="G993">
        <v>990</v>
      </c>
      <c r="H993" t="s">
        <v>87</v>
      </c>
      <c r="I993">
        <v>42</v>
      </c>
      <c r="J993">
        <v>2</v>
      </c>
      <c r="K993" t="s">
        <v>1537</v>
      </c>
      <c r="L993" s="2">
        <v>45264</v>
      </c>
      <c r="M993" s="6">
        <v>0.93055555555555558</v>
      </c>
      <c r="N993" t="s">
        <v>1538</v>
      </c>
      <c r="O993" s="2">
        <v>45268</v>
      </c>
      <c r="P993" s="6">
        <v>0.9985532407407407</v>
      </c>
      <c r="Q993" t="s">
        <v>486</v>
      </c>
      <c r="R993" t="s">
        <v>424</v>
      </c>
      <c r="S993" t="s">
        <v>996</v>
      </c>
      <c r="T993" t="s">
        <v>727</v>
      </c>
      <c r="U993">
        <v>22</v>
      </c>
      <c r="V993">
        <v>23</v>
      </c>
      <c r="W993">
        <v>4</v>
      </c>
      <c r="X993">
        <v>42</v>
      </c>
      <c r="Y993" t="s">
        <v>675</v>
      </c>
      <c r="Z993" t="s">
        <v>635</v>
      </c>
      <c r="AA993">
        <v>1744</v>
      </c>
      <c r="AB993">
        <v>3488</v>
      </c>
      <c r="AC993" t="s">
        <v>424</v>
      </c>
    </row>
    <row r="994" spans="1:29" x14ac:dyDescent="0.35">
      <c r="A994" t="s">
        <v>217</v>
      </c>
      <c r="B994" t="s">
        <v>218</v>
      </c>
      <c r="C994" t="s">
        <v>97</v>
      </c>
      <c r="D994">
        <v>7271590783</v>
      </c>
      <c r="E994" t="s">
        <v>219</v>
      </c>
      <c r="F994" t="s">
        <v>10</v>
      </c>
      <c r="G994">
        <v>991</v>
      </c>
      <c r="H994" t="s">
        <v>217</v>
      </c>
      <c r="I994">
        <v>36</v>
      </c>
      <c r="J994">
        <v>5</v>
      </c>
      <c r="K994" t="s">
        <v>1329</v>
      </c>
      <c r="L994" s="2">
        <v>44966</v>
      </c>
      <c r="M994" s="6">
        <v>0.62583333333333335</v>
      </c>
      <c r="N994" t="s">
        <v>1356</v>
      </c>
      <c r="O994" s="2">
        <v>44972</v>
      </c>
      <c r="P994" s="6">
        <v>0.72009259259259262</v>
      </c>
      <c r="Q994" t="s">
        <v>497</v>
      </c>
      <c r="R994" t="s">
        <v>405</v>
      </c>
      <c r="S994" t="s">
        <v>712</v>
      </c>
      <c r="T994" t="s">
        <v>740</v>
      </c>
      <c r="U994">
        <v>15</v>
      </c>
      <c r="V994">
        <v>17</v>
      </c>
      <c r="W994">
        <v>6</v>
      </c>
      <c r="X994">
        <v>36</v>
      </c>
      <c r="Y994" t="s">
        <v>669</v>
      </c>
      <c r="Z994" t="s">
        <v>631</v>
      </c>
      <c r="AA994">
        <v>203</v>
      </c>
      <c r="AB994">
        <v>1015</v>
      </c>
      <c r="AC994" t="s">
        <v>405</v>
      </c>
    </row>
    <row r="995" spans="1:29" x14ac:dyDescent="0.35">
      <c r="A995" t="s">
        <v>355</v>
      </c>
      <c r="B995" t="s">
        <v>356</v>
      </c>
      <c r="C995" t="s">
        <v>357</v>
      </c>
      <c r="D995">
        <v>915525478357</v>
      </c>
      <c r="E995" t="s">
        <v>358</v>
      </c>
      <c r="F995" t="s">
        <v>10</v>
      </c>
      <c r="G995">
        <v>992</v>
      </c>
      <c r="H995" t="s">
        <v>355</v>
      </c>
      <c r="I995">
        <v>43</v>
      </c>
      <c r="J995">
        <v>3</v>
      </c>
      <c r="K995" t="s">
        <v>1303</v>
      </c>
      <c r="L995" s="2">
        <v>45232</v>
      </c>
      <c r="M995" s="6">
        <v>0.58962962962962961</v>
      </c>
      <c r="N995" t="s">
        <v>1254</v>
      </c>
      <c r="O995" s="2">
        <v>45233</v>
      </c>
      <c r="P995" s="6">
        <v>0.81434027777777773</v>
      </c>
      <c r="Q995" t="s">
        <v>450</v>
      </c>
      <c r="R995" t="s">
        <v>403</v>
      </c>
      <c r="S995" t="s">
        <v>948</v>
      </c>
      <c r="T995" t="s">
        <v>740</v>
      </c>
      <c r="U995">
        <v>14</v>
      </c>
      <c r="V995">
        <v>19</v>
      </c>
      <c r="W995">
        <v>1</v>
      </c>
      <c r="X995">
        <v>43</v>
      </c>
      <c r="Y995" t="s">
        <v>676</v>
      </c>
      <c r="Z995" t="s">
        <v>409</v>
      </c>
      <c r="AA995">
        <v>750</v>
      </c>
      <c r="AB995">
        <v>2250</v>
      </c>
      <c r="AC995" t="s">
        <v>403</v>
      </c>
    </row>
    <row r="996" spans="1:29" x14ac:dyDescent="0.35">
      <c r="A996" t="s">
        <v>321</v>
      </c>
      <c r="B996" t="s">
        <v>322</v>
      </c>
      <c r="C996" t="s">
        <v>323</v>
      </c>
      <c r="D996">
        <v>813770782</v>
      </c>
      <c r="E996" t="s">
        <v>324</v>
      </c>
      <c r="F996" t="s">
        <v>10</v>
      </c>
      <c r="G996">
        <v>993</v>
      </c>
      <c r="H996" t="s">
        <v>321</v>
      </c>
      <c r="I996">
        <v>61</v>
      </c>
      <c r="J996">
        <v>5</v>
      </c>
      <c r="K996" t="s">
        <v>1455</v>
      </c>
      <c r="L996" s="2">
        <v>45207</v>
      </c>
      <c r="M996" s="6">
        <v>0.89868055555555559</v>
      </c>
      <c r="N996" t="s">
        <v>1567</v>
      </c>
      <c r="O996" s="2">
        <v>45213</v>
      </c>
      <c r="P996" s="6">
        <v>0.66386574074074078</v>
      </c>
      <c r="Q996" t="s">
        <v>471</v>
      </c>
      <c r="R996" t="s">
        <v>401</v>
      </c>
      <c r="S996" t="s">
        <v>1006</v>
      </c>
      <c r="T996" t="s">
        <v>720</v>
      </c>
      <c r="U996">
        <v>21</v>
      </c>
      <c r="V996">
        <v>15</v>
      </c>
      <c r="W996">
        <v>6</v>
      </c>
      <c r="X996">
        <v>61</v>
      </c>
      <c r="Y996" t="s">
        <v>693</v>
      </c>
      <c r="Z996" t="s">
        <v>631</v>
      </c>
      <c r="AA996">
        <v>810</v>
      </c>
      <c r="AB996">
        <v>4050</v>
      </c>
      <c r="AC996" t="s">
        <v>401</v>
      </c>
    </row>
    <row r="997" spans="1:29" x14ac:dyDescent="0.35">
      <c r="A997" t="s">
        <v>20</v>
      </c>
      <c r="B997" t="s">
        <v>21</v>
      </c>
      <c r="C997" t="s">
        <v>22</v>
      </c>
      <c r="D997">
        <v>7232349928</v>
      </c>
      <c r="E997" t="s">
        <v>23</v>
      </c>
      <c r="F997" t="s">
        <v>19</v>
      </c>
      <c r="G997">
        <v>994</v>
      </c>
      <c r="H997" t="s">
        <v>20</v>
      </c>
      <c r="I997">
        <v>68</v>
      </c>
      <c r="J997">
        <v>2</v>
      </c>
      <c r="K997" t="s">
        <v>1263</v>
      </c>
      <c r="L997" s="2">
        <v>44970</v>
      </c>
      <c r="M997" s="6">
        <v>0.94763888888888892</v>
      </c>
      <c r="N997" t="s">
        <v>1378</v>
      </c>
      <c r="O997" s="2">
        <v>44978</v>
      </c>
      <c r="P997" s="6">
        <v>0.28159722222222222</v>
      </c>
      <c r="Q997" t="s">
        <v>624</v>
      </c>
      <c r="R997" t="s">
        <v>407</v>
      </c>
      <c r="S997" t="s">
        <v>712</v>
      </c>
      <c r="T997" t="s">
        <v>727</v>
      </c>
      <c r="U997">
        <v>22</v>
      </c>
      <c r="V997">
        <v>6</v>
      </c>
      <c r="W997">
        <v>8</v>
      </c>
      <c r="X997">
        <v>68</v>
      </c>
      <c r="Y997" t="s">
        <v>700</v>
      </c>
      <c r="Z997" t="s">
        <v>629</v>
      </c>
      <c r="AA997">
        <v>597</v>
      </c>
      <c r="AB997">
        <v>1194</v>
      </c>
      <c r="AC997" t="s">
        <v>407</v>
      </c>
    </row>
    <row r="998" spans="1:29" x14ac:dyDescent="0.35">
      <c r="A998" t="s">
        <v>347</v>
      </c>
      <c r="B998" t="s">
        <v>348</v>
      </c>
      <c r="C998" t="s">
        <v>349</v>
      </c>
      <c r="D998">
        <v>917264144428</v>
      </c>
      <c r="E998" t="s">
        <v>350</v>
      </c>
      <c r="F998" t="s">
        <v>10</v>
      </c>
      <c r="G998">
        <v>995</v>
      </c>
      <c r="H998" t="s">
        <v>347</v>
      </c>
      <c r="I998">
        <v>57</v>
      </c>
      <c r="J998">
        <v>2</v>
      </c>
      <c r="K998" t="s">
        <v>1306</v>
      </c>
      <c r="L998" s="2">
        <v>45127</v>
      </c>
      <c r="M998" s="6">
        <v>2.8217592592592593E-2</v>
      </c>
      <c r="N998" t="s">
        <v>1271</v>
      </c>
      <c r="O998" s="2">
        <v>45134</v>
      </c>
      <c r="P998" s="6">
        <v>0.48753472222222222</v>
      </c>
      <c r="Q998" t="s">
        <v>544</v>
      </c>
      <c r="R998" t="s">
        <v>405</v>
      </c>
      <c r="S998" t="s">
        <v>998</v>
      </c>
      <c r="T998" t="s">
        <v>740</v>
      </c>
      <c r="U998">
        <v>0</v>
      </c>
      <c r="V998">
        <v>11</v>
      </c>
      <c r="W998">
        <v>7</v>
      </c>
      <c r="X998">
        <v>57</v>
      </c>
      <c r="Y998" t="s">
        <v>689</v>
      </c>
      <c r="Z998" t="s">
        <v>633</v>
      </c>
      <c r="AA998">
        <v>1582</v>
      </c>
      <c r="AB998">
        <v>3164</v>
      </c>
      <c r="AC998" t="s">
        <v>405</v>
      </c>
    </row>
    <row r="999" spans="1:29" x14ac:dyDescent="0.35">
      <c r="A999" t="s">
        <v>302</v>
      </c>
      <c r="B999" t="s">
        <v>303</v>
      </c>
      <c r="C999" t="s">
        <v>8</v>
      </c>
      <c r="D999">
        <v>910413737551</v>
      </c>
      <c r="E999" t="s">
        <v>304</v>
      </c>
      <c r="F999" t="s">
        <v>10</v>
      </c>
      <c r="G999">
        <v>996</v>
      </c>
      <c r="H999" t="s">
        <v>302</v>
      </c>
      <c r="I999">
        <v>25</v>
      </c>
      <c r="J999">
        <v>5</v>
      </c>
      <c r="K999" t="s">
        <v>1293</v>
      </c>
      <c r="L999" s="2">
        <v>45059</v>
      </c>
      <c r="M999" s="6">
        <v>0.2882986111111111</v>
      </c>
      <c r="N999" t="s">
        <v>1511</v>
      </c>
      <c r="O999" s="2">
        <v>45065</v>
      </c>
      <c r="P999" s="6">
        <v>0.23703703703703705</v>
      </c>
      <c r="Q999" t="s">
        <v>435</v>
      </c>
      <c r="R999" t="s">
        <v>401</v>
      </c>
      <c r="S999" t="s">
        <v>999</v>
      </c>
      <c r="T999" t="s">
        <v>713</v>
      </c>
      <c r="U999">
        <v>6</v>
      </c>
      <c r="V999">
        <v>5</v>
      </c>
      <c r="W999">
        <v>6</v>
      </c>
      <c r="X999">
        <v>25</v>
      </c>
      <c r="Y999" t="s">
        <v>658</v>
      </c>
      <c r="Z999" t="s">
        <v>631</v>
      </c>
      <c r="AA999">
        <v>1202</v>
      </c>
      <c r="AB999">
        <v>6010</v>
      </c>
      <c r="AC999" t="s">
        <v>401</v>
      </c>
    </row>
    <row r="1000" spans="1:29" x14ac:dyDescent="0.35">
      <c r="A1000" t="s">
        <v>382</v>
      </c>
      <c r="B1000" t="s">
        <v>383</v>
      </c>
      <c r="C1000" t="s">
        <v>384</v>
      </c>
      <c r="D1000">
        <v>914461213936</v>
      </c>
      <c r="E1000" t="s">
        <v>385</v>
      </c>
      <c r="F1000" t="s">
        <v>19</v>
      </c>
      <c r="G1000">
        <v>997</v>
      </c>
      <c r="H1000" t="s">
        <v>382</v>
      </c>
      <c r="I1000">
        <v>19</v>
      </c>
      <c r="J1000">
        <v>2</v>
      </c>
      <c r="K1000" t="s">
        <v>1349</v>
      </c>
      <c r="L1000" s="2">
        <v>44961</v>
      </c>
      <c r="M1000" s="6">
        <v>0.18642361111111111</v>
      </c>
      <c r="N1000" t="s">
        <v>1355</v>
      </c>
      <c r="O1000" s="2">
        <v>44967</v>
      </c>
      <c r="P1000" s="6">
        <v>0.49333333333333335</v>
      </c>
      <c r="Q1000" t="s">
        <v>615</v>
      </c>
      <c r="R1000" t="s">
        <v>407</v>
      </c>
      <c r="S1000" t="s">
        <v>712</v>
      </c>
      <c r="T1000" t="s">
        <v>713</v>
      </c>
      <c r="U1000">
        <v>4</v>
      </c>
      <c r="V1000">
        <v>11</v>
      </c>
      <c r="W1000">
        <v>6</v>
      </c>
      <c r="X1000">
        <v>19</v>
      </c>
      <c r="Y1000" t="s">
        <v>652</v>
      </c>
      <c r="Z1000" t="s">
        <v>644</v>
      </c>
      <c r="AA1000">
        <v>1234</v>
      </c>
      <c r="AB1000">
        <v>2468</v>
      </c>
      <c r="AC1000" t="s">
        <v>407</v>
      </c>
    </row>
    <row r="1001" spans="1:29" x14ac:dyDescent="0.35">
      <c r="A1001" t="s">
        <v>186</v>
      </c>
      <c r="B1001" t="s">
        <v>187</v>
      </c>
      <c r="C1001" t="s">
        <v>188</v>
      </c>
      <c r="D1001">
        <v>917543187237</v>
      </c>
      <c r="E1001" t="s">
        <v>189</v>
      </c>
      <c r="F1001" t="s">
        <v>19</v>
      </c>
      <c r="G1001">
        <v>998</v>
      </c>
      <c r="H1001" t="s">
        <v>186</v>
      </c>
      <c r="I1001">
        <v>44</v>
      </c>
      <c r="J1001">
        <v>1</v>
      </c>
      <c r="K1001" t="s">
        <v>1374</v>
      </c>
      <c r="L1001" s="2">
        <v>45236</v>
      </c>
      <c r="M1001" s="6">
        <v>0.67859953703703701</v>
      </c>
      <c r="N1001" t="s">
        <v>1301</v>
      </c>
      <c r="O1001" s="2">
        <v>45244</v>
      </c>
      <c r="P1001" s="6">
        <v>0.18987268518518519</v>
      </c>
      <c r="Q1001" t="s">
        <v>541</v>
      </c>
      <c r="R1001" t="s">
        <v>403</v>
      </c>
      <c r="S1001" t="s">
        <v>948</v>
      </c>
      <c r="T1001" t="s">
        <v>727</v>
      </c>
      <c r="U1001">
        <v>16</v>
      </c>
      <c r="V1001">
        <v>4</v>
      </c>
      <c r="W1001">
        <v>8</v>
      </c>
      <c r="X1001">
        <v>44</v>
      </c>
      <c r="Y1001" t="s">
        <v>677</v>
      </c>
      <c r="Z1001" t="s">
        <v>631</v>
      </c>
      <c r="AA1001">
        <v>794</v>
      </c>
      <c r="AB1001">
        <v>794</v>
      </c>
      <c r="AC1001" t="s">
        <v>403</v>
      </c>
    </row>
    <row r="1002" spans="1:29" x14ac:dyDescent="0.35">
      <c r="A1002" t="s">
        <v>217</v>
      </c>
      <c r="B1002" t="s">
        <v>218</v>
      </c>
      <c r="C1002" t="s">
        <v>97</v>
      </c>
      <c r="D1002">
        <v>7271590783</v>
      </c>
      <c r="E1002" t="s">
        <v>219</v>
      </c>
      <c r="F1002" t="s">
        <v>10</v>
      </c>
      <c r="G1002">
        <v>999</v>
      </c>
      <c r="H1002" t="s">
        <v>217</v>
      </c>
      <c r="I1002">
        <v>52</v>
      </c>
      <c r="J1002">
        <v>2</v>
      </c>
      <c r="K1002" t="s">
        <v>1418</v>
      </c>
      <c r="L1002" s="2">
        <v>44963</v>
      </c>
      <c r="M1002" s="6">
        <v>0.9450115740740741</v>
      </c>
      <c r="N1002" t="s">
        <v>1355</v>
      </c>
      <c r="O1002" s="2">
        <v>44967</v>
      </c>
      <c r="P1002" s="6">
        <v>0.52038194444444441</v>
      </c>
      <c r="Q1002" t="s">
        <v>22</v>
      </c>
      <c r="R1002" t="s">
        <v>407</v>
      </c>
      <c r="S1002" t="s">
        <v>712</v>
      </c>
      <c r="T1002" t="s">
        <v>727</v>
      </c>
      <c r="U1002">
        <v>22</v>
      </c>
      <c r="V1002">
        <v>12</v>
      </c>
      <c r="W1002">
        <v>4</v>
      </c>
      <c r="X1002">
        <v>52</v>
      </c>
      <c r="Y1002" t="s">
        <v>685</v>
      </c>
      <c r="Z1002" t="s">
        <v>409</v>
      </c>
      <c r="AA1002">
        <v>236</v>
      </c>
      <c r="AB1002">
        <v>472</v>
      </c>
      <c r="AC1002" t="s">
        <v>407</v>
      </c>
    </row>
    <row r="1003" spans="1:29" x14ac:dyDescent="0.35">
      <c r="A1003" t="s">
        <v>52</v>
      </c>
      <c r="B1003" t="s">
        <v>53</v>
      </c>
      <c r="C1003" t="s">
        <v>17</v>
      </c>
      <c r="D1003">
        <v>919921125624</v>
      </c>
      <c r="E1003" t="s">
        <v>54</v>
      </c>
      <c r="F1003" t="s">
        <v>19</v>
      </c>
      <c r="G1003">
        <v>1000</v>
      </c>
      <c r="H1003" t="s">
        <v>52</v>
      </c>
      <c r="I1003">
        <v>27</v>
      </c>
      <c r="J1003">
        <v>4</v>
      </c>
      <c r="K1003" t="s">
        <v>1366</v>
      </c>
      <c r="L1003" s="2">
        <v>45163</v>
      </c>
      <c r="M1003" s="6">
        <v>5.7442129629629628E-2</v>
      </c>
      <c r="N1003" t="s">
        <v>1367</v>
      </c>
      <c r="O1003" s="2">
        <v>45169</v>
      </c>
      <c r="P1003" s="6">
        <v>0.29026620370370371</v>
      </c>
      <c r="Q1003" t="s">
        <v>546</v>
      </c>
      <c r="R1003" t="s">
        <v>409</v>
      </c>
      <c r="S1003" t="s">
        <v>887</v>
      </c>
      <c r="T1003" t="s">
        <v>717</v>
      </c>
      <c r="U1003">
        <v>1</v>
      </c>
      <c r="V1003">
        <v>6</v>
      </c>
      <c r="W1003">
        <v>6</v>
      </c>
      <c r="X1003">
        <v>27</v>
      </c>
      <c r="Y1003" t="s">
        <v>660</v>
      </c>
      <c r="Z1003" t="s">
        <v>638</v>
      </c>
      <c r="AA1003">
        <v>548</v>
      </c>
      <c r="AB1003">
        <v>2192</v>
      </c>
      <c r="AC1003" t="s">
        <v>409</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B1CB82-C78F-4863-9BB0-EEBB804853D4}">
  <dimension ref="A1:AD1001"/>
  <sheetViews>
    <sheetView topLeftCell="O1" zoomScaleNormal="100" workbookViewId="0">
      <selection activeCell="W2" sqref="W2"/>
    </sheetView>
  </sheetViews>
  <sheetFormatPr defaultRowHeight="17.25" x14ac:dyDescent="0.35"/>
  <cols>
    <col min="1" max="1" width="14.625" customWidth="1"/>
    <col min="2" max="2" width="23" customWidth="1"/>
    <col min="3" max="3" width="27" customWidth="1"/>
    <col min="4" max="4" width="18.375" customWidth="1"/>
    <col min="5" max="5" width="40" customWidth="1"/>
    <col min="6" max="6" width="9.875" customWidth="1"/>
    <col min="7" max="7" width="20.625" customWidth="1"/>
    <col min="8" max="8" width="24.25" customWidth="1"/>
    <col min="9" max="9" width="22.375" customWidth="1"/>
    <col min="10" max="10" width="20.375" customWidth="1"/>
    <col min="11" max="11" width="22.875" customWidth="1"/>
    <col min="12" max="12" width="21" style="2" customWidth="1"/>
    <col min="13" max="13" width="23.25" customWidth="1"/>
    <col min="14" max="14" width="25.375" customWidth="1"/>
    <col min="15" max="15" width="15.625" style="2" customWidth="1"/>
    <col min="16" max="16" width="25.625" customWidth="1"/>
    <col min="17" max="17" width="27" customWidth="1"/>
    <col min="18" max="18" width="20.5" customWidth="1"/>
    <col min="19" max="19" width="26" customWidth="1"/>
    <col min="20" max="20" width="23.25" customWidth="1"/>
    <col min="21" max="21" width="13.25" customWidth="1"/>
    <col min="22" max="22" width="16.625" customWidth="1"/>
    <col min="23" max="23" width="18.875" customWidth="1"/>
    <col min="24" max="24" width="21.5" customWidth="1"/>
    <col min="25" max="25" width="25" customWidth="1"/>
    <col min="26" max="26" width="19.625" customWidth="1"/>
    <col min="27" max="28" width="21.25" customWidth="1"/>
    <col min="29" max="29" width="19.625" customWidth="1"/>
  </cols>
  <sheetData>
    <row r="1" spans="1:30" x14ac:dyDescent="0.35">
      <c r="A1" t="s">
        <v>0</v>
      </c>
      <c r="B1" t="s">
        <v>1</v>
      </c>
      <c r="C1" t="s">
        <v>2</v>
      </c>
      <c r="D1" t="s">
        <v>3</v>
      </c>
      <c r="E1" t="s">
        <v>4</v>
      </c>
      <c r="F1" t="s">
        <v>5</v>
      </c>
      <c r="G1" t="s">
        <v>1229</v>
      </c>
      <c r="H1" t="s">
        <v>1230</v>
      </c>
      <c r="I1" t="s">
        <v>1231</v>
      </c>
      <c r="J1" t="s">
        <v>395</v>
      </c>
      <c r="K1" t="s">
        <v>1600</v>
      </c>
      <c r="L1" s="2" t="s">
        <v>1599</v>
      </c>
      <c r="M1" t="s">
        <v>396</v>
      </c>
      <c r="N1" t="s">
        <v>1601</v>
      </c>
      <c r="O1" s="2" t="s">
        <v>1594</v>
      </c>
      <c r="P1" t="s">
        <v>397</v>
      </c>
      <c r="Q1" t="s">
        <v>398</v>
      </c>
      <c r="R1" t="s">
        <v>399</v>
      </c>
      <c r="S1" t="s">
        <v>705</v>
      </c>
      <c r="T1" t="s">
        <v>706</v>
      </c>
      <c r="U1" t="s">
        <v>1595</v>
      </c>
      <c r="V1" t="s">
        <v>1596</v>
      </c>
      <c r="W1" t="s">
        <v>1597</v>
      </c>
      <c r="X1" t="s">
        <v>1239</v>
      </c>
      <c r="Y1" t="s">
        <v>625</v>
      </c>
      <c r="Z1" t="s">
        <v>626</v>
      </c>
      <c r="AA1" t="s">
        <v>627</v>
      </c>
      <c r="AB1" t="s">
        <v>1598</v>
      </c>
      <c r="AC1" t="s">
        <v>1602</v>
      </c>
    </row>
    <row r="2" spans="1:30" x14ac:dyDescent="0.35">
      <c r="A2" t="s">
        <v>6</v>
      </c>
      <c r="B2" t="s">
        <v>7</v>
      </c>
      <c r="C2" t="s">
        <v>8</v>
      </c>
      <c r="D2">
        <v>917193971454</v>
      </c>
      <c r="E2" t="s">
        <v>9</v>
      </c>
      <c r="F2" t="s">
        <v>10</v>
      </c>
      <c r="G2">
        <v>220</v>
      </c>
      <c r="H2" t="s">
        <v>6</v>
      </c>
      <c r="I2">
        <v>26</v>
      </c>
      <c r="J2">
        <v>3</v>
      </c>
      <c r="K2" t="s">
        <v>1267</v>
      </c>
      <c r="L2" s="2">
        <v>44991</v>
      </c>
      <c r="M2" s="1">
        <v>0.51868055555555559</v>
      </c>
      <c r="N2" t="s">
        <v>1352</v>
      </c>
      <c r="O2" s="2">
        <v>45000</v>
      </c>
      <c r="P2" s="1">
        <v>0.6124074074074074</v>
      </c>
      <c r="Q2" t="s">
        <v>519</v>
      </c>
      <c r="R2" t="s">
        <v>414</v>
      </c>
      <c r="S2" t="s">
        <v>839</v>
      </c>
      <c r="T2" t="s">
        <v>727</v>
      </c>
      <c r="U2">
        <v>12</v>
      </c>
      <c r="V2">
        <v>14</v>
      </c>
      <c r="W2">
        <f>Merge1__2[[#This Row],[delivery_date]]-Merge1__2[[#This Row],[order_date2]]</f>
        <v>9</v>
      </c>
      <c r="X2">
        <v>26</v>
      </c>
      <c r="Y2" t="s">
        <v>659</v>
      </c>
      <c r="Z2" t="s">
        <v>633</v>
      </c>
      <c r="AA2">
        <v>289</v>
      </c>
      <c r="AB2">
        <f>Merge1__2[[#This Row],[Quantity]]*Merge1__2[[#This Row],[Price (INR)]]</f>
        <v>867</v>
      </c>
      <c r="AC2" t="s">
        <v>414</v>
      </c>
    </row>
    <row r="3" spans="1:30" x14ac:dyDescent="0.35">
      <c r="A3" t="s">
        <v>6</v>
      </c>
      <c r="B3" t="s">
        <v>7</v>
      </c>
      <c r="C3" t="s">
        <v>8</v>
      </c>
      <c r="D3">
        <v>917193971454</v>
      </c>
      <c r="E3" t="s">
        <v>9</v>
      </c>
      <c r="F3" t="s">
        <v>10</v>
      </c>
      <c r="G3">
        <v>528</v>
      </c>
      <c r="H3" t="s">
        <v>6</v>
      </c>
      <c r="I3">
        <v>27</v>
      </c>
      <c r="J3">
        <v>3</v>
      </c>
      <c r="K3" t="s">
        <v>1362</v>
      </c>
      <c r="L3" s="2">
        <v>45165</v>
      </c>
      <c r="M3" s="1">
        <v>0.20921296296296296</v>
      </c>
      <c r="N3" t="s">
        <v>1283</v>
      </c>
      <c r="O3" s="2">
        <v>45168</v>
      </c>
      <c r="P3" s="1">
        <v>0.71091435185185181</v>
      </c>
      <c r="Q3" t="s">
        <v>534</v>
      </c>
      <c r="R3" t="s">
        <v>409</v>
      </c>
      <c r="S3" t="s">
        <v>887</v>
      </c>
      <c r="T3" t="s">
        <v>720</v>
      </c>
      <c r="U3">
        <v>5</v>
      </c>
      <c r="V3">
        <v>17</v>
      </c>
      <c r="W3">
        <f>Merge1__2[[#This Row],[delivery_date]]-Merge1__2[[#This Row],[order_date2]]</f>
        <v>3</v>
      </c>
      <c r="X3">
        <v>27</v>
      </c>
      <c r="Y3" t="s">
        <v>1624</v>
      </c>
      <c r="Z3" t="s">
        <v>638</v>
      </c>
      <c r="AA3">
        <v>548</v>
      </c>
      <c r="AB3">
        <f>Merge1__2[[#This Row],[Quantity]]*Merge1__2[[#This Row],[Price (INR)]]</f>
        <v>1644</v>
      </c>
      <c r="AC3" t="s">
        <v>409</v>
      </c>
    </row>
    <row r="4" spans="1:30" x14ac:dyDescent="0.35">
      <c r="A4" t="s">
        <v>6</v>
      </c>
      <c r="B4" t="s">
        <v>7</v>
      </c>
      <c r="C4" t="s">
        <v>8</v>
      </c>
      <c r="D4">
        <v>917193971454</v>
      </c>
      <c r="E4" t="s">
        <v>9</v>
      </c>
      <c r="F4" t="s">
        <v>10</v>
      </c>
      <c r="G4">
        <v>208</v>
      </c>
      <c r="H4" t="s">
        <v>6</v>
      </c>
      <c r="I4">
        <v>18</v>
      </c>
      <c r="J4">
        <v>5</v>
      </c>
      <c r="K4" t="s">
        <v>1447</v>
      </c>
      <c r="L4" s="2">
        <v>45018</v>
      </c>
      <c r="M4" s="1">
        <v>0.18804398148148149</v>
      </c>
      <c r="N4" t="s">
        <v>1448</v>
      </c>
      <c r="O4" s="2">
        <v>45028</v>
      </c>
      <c r="P4" s="1">
        <v>0.29625000000000001</v>
      </c>
      <c r="Q4" t="s">
        <v>514</v>
      </c>
      <c r="R4" t="s">
        <v>405</v>
      </c>
      <c r="S4" t="s">
        <v>997</v>
      </c>
      <c r="T4" t="s">
        <v>720</v>
      </c>
      <c r="U4">
        <v>4</v>
      </c>
      <c r="V4">
        <v>7</v>
      </c>
      <c r="W4">
        <f>Merge1__2[[#This Row],[delivery_date]]-Merge1__2[[#This Row],[order_date2]]</f>
        <v>10</v>
      </c>
      <c r="X4">
        <v>18</v>
      </c>
      <c r="Y4" t="s">
        <v>651</v>
      </c>
      <c r="Z4" t="s">
        <v>631</v>
      </c>
      <c r="AA4">
        <v>781</v>
      </c>
      <c r="AB4">
        <f>Merge1__2[[#This Row],[Quantity]]*Merge1__2[[#This Row],[Price (INR)]]</f>
        <v>3905</v>
      </c>
      <c r="AC4" t="s">
        <v>405</v>
      </c>
    </row>
    <row r="5" spans="1:30" x14ac:dyDescent="0.35">
      <c r="A5" t="s">
        <v>6</v>
      </c>
      <c r="B5" t="s">
        <v>7</v>
      </c>
      <c r="C5" t="s">
        <v>8</v>
      </c>
      <c r="D5">
        <v>917193971454</v>
      </c>
      <c r="E5" t="s">
        <v>9</v>
      </c>
      <c r="F5" t="s">
        <v>10</v>
      </c>
      <c r="G5">
        <v>259</v>
      </c>
      <c r="H5" t="s">
        <v>6</v>
      </c>
      <c r="I5">
        <v>62</v>
      </c>
      <c r="J5">
        <v>1</v>
      </c>
      <c r="K5" t="s">
        <v>1245</v>
      </c>
      <c r="L5" s="2">
        <v>44990</v>
      </c>
      <c r="M5" s="1">
        <v>0.64020833333333338</v>
      </c>
      <c r="N5" t="s">
        <v>1401</v>
      </c>
      <c r="O5" s="2">
        <v>44995</v>
      </c>
      <c r="P5" s="1">
        <v>2.7893518518518519E-3</v>
      </c>
      <c r="Q5" t="s">
        <v>408</v>
      </c>
      <c r="R5" t="s">
        <v>414</v>
      </c>
      <c r="S5" t="s">
        <v>839</v>
      </c>
      <c r="T5" t="s">
        <v>720</v>
      </c>
      <c r="U5">
        <v>15</v>
      </c>
      <c r="V5">
        <v>0</v>
      </c>
      <c r="W5">
        <f>Merge1__2[[#This Row],[delivery_date]]-Merge1__2[[#This Row],[order_date2]]</f>
        <v>5</v>
      </c>
      <c r="X5">
        <v>62</v>
      </c>
      <c r="Y5" t="s">
        <v>694</v>
      </c>
      <c r="Z5" t="s">
        <v>633</v>
      </c>
      <c r="AA5">
        <v>1356</v>
      </c>
      <c r="AB5">
        <f>Merge1__2[[#This Row],[Quantity]]*Merge1__2[[#This Row],[Price (INR)]]</f>
        <v>1356</v>
      </c>
      <c r="AC5" t="s">
        <v>414</v>
      </c>
    </row>
    <row r="6" spans="1:30" x14ac:dyDescent="0.35">
      <c r="A6" t="s">
        <v>6</v>
      </c>
      <c r="B6" t="s">
        <v>7</v>
      </c>
      <c r="C6" t="s">
        <v>8</v>
      </c>
      <c r="D6">
        <v>917193971454</v>
      </c>
      <c r="E6" t="s">
        <v>9</v>
      </c>
      <c r="F6" t="s">
        <v>10</v>
      </c>
      <c r="G6">
        <v>757</v>
      </c>
      <c r="H6" t="s">
        <v>6</v>
      </c>
      <c r="I6">
        <v>2</v>
      </c>
      <c r="J6">
        <v>3</v>
      </c>
      <c r="K6" t="s">
        <v>1330</v>
      </c>
      <c r="L6" s="2">
        <v>44969</v>
      </c>
      <c r="M6" s="1">
        <v>0.4332523148148148</v>
      </c>
      <c r="N6" t="s">
        <v>1310</v>
      </c>
      <c r="O6" s="2">
        <v>44977</v>
      </c>
      <c r="P6" s="1">
        <v>0.19476851851851851</v>
      </c>
      <c r="Q6" t="s">
        <v>454</v>
      </c>
      <c r="R6" t="s">
        <v>407</v>
      </c>
      <c r="S6" t="s">
        <v>712</v>
      </c>
      <c r="T6" t="s">
        <v>720</v>
      </c>
      <c r="U6">
        <v>10</v>
      </c>
      <c r="V6">
        <v>4</v>
      </c>
      <c r="W6">
        <f>Merge1__2[[#This Row],[delivery_date]]-Merge1__2[[#This Row],[order_date2]]</f>
        <v>8</v>
      </c>
      <c r="X6">
        <v>2</v>
      </c>
      <c r="Y6" t="s">
        <v>630</v>
      </c>
      <c r="Z6" t="s">
        <v>631</v>
      </c>
      <c r="AA6">
        <v>441</v>
      </c>
      <c r="AB6">
        <f>Merge1__2[[#This Row],[Quantity]]*Merge1__2[[#This Row],[Price (INR)]]</f>
        <v>1323</v>
      </c>
      <c r="AC6" t="s">
        <v>407</v>
      </c>
    </row>
    <row r="7" spans="1:30" x14ac:dyDescent="0.35">
      <c r="A7" t="s">
        <v>11</v>
      </c>
      <c r="B7" t="s">
        <v>12</v>
      </c>
      <c r="C7" t="s">
        <v>13</v>
      </c>
      <c r="D7">
        <v>8915420519</v>
      </c>
      <c r="E7" t="s">
        <v>14</v>
      </c>
      <c r="F7" t="s">
        <v>10</v>
      </c>
      <c r="G7">
        <v>833</v>
      </c>
      <c r="H7" t="s">
        <v>11</v>
      </c>
      <c r="I7">
        <v>26</v>
      </c>
      <c r="J7">
        <v>3</v>
      </c>
      <c r="K7" t="s">
        <v>1245</v>
      </c>
      <c r="L7" s="2">
        <v>44990</v>
      </c>
      <c r="M7" s="1">
        <v>2.8333333333333332E-2</v>
      </c>
      <c r="N7" t="s">
        <v>1380</v>
      </c>
      <c r="O7" s="2">
        <v>44998</v>
      </c>
      <c r="P7" s="1">
        <v>6.9641203703703705E-2</v>
      </c>
      <c r="Q7" t="s">
        <v>461</v>
      </c>
      <c r="R7" t="s">
        <v>414</v>
      </c>
      <c r="S7" t="s">
        <v>839</v>
      </c>
      <c r="T7" t="s">
        <v>720</v>
      </c>
      <c r="U7">
        <v>0</v>
      </c>
      <c r="V7">
        <v>1</v>
      </c>
      <c r="W7">
        <f>Merge1__2[[#This Row],[delivery_date]]-Merge1__2[[#This Row],[order_date2]]</f>
        <v>8</v>
      </c>
      <c r="X7">
        <v>26</v>
      </c>
      <c r="Y7" t="s">
        <v>659</v>
      </c>
      <c r="Z7" t="s">
        <v>633</v>
      </c>
      <c r="AA7">
        <v>289</v>
      </c>
      <c r="AB7">
        <f>Merge1__2[[#This Row],[Quantity]]*Merge1__2[[#This Row],[Price (INR)]]</f>
        <v>867</v>
      </c>
      <c r="AC7" t="s">
        <v>414</v>
      </c>
    </row>
    <row r="8" spans="1:30" x14ac:dyDescent="0.35">
      <c r="A8" t="s">
        <v>11</v>
      </c>
      <c r="B8" t="s">
        <v>12</v>
      </c>
      <c r="C8" t="s">
        <v>13</v>
      </c>
      <c r="D8">
        <v>8915420519</v>
      </c>
      <c r="E8" t="s">
        <v>14</v>
      </c>
      <c r="F8" t="s">
        <v>10</v>
      </c>
      <c r="G8">
        <v>808</v>
      </c>
      <c r="H8" t="s">
        <v>11</v>
      </c>
      <c r="I8">
        <v>9</v>
      </c>
      <c r="J8">
        <v>2</v>
      </c>
      <c r="K8" t="s">
        <v>1280</v>
      </c>
      <c r="L8" s="2">
        <v>45167</v>
      </c>
      <c r="M8" s="1">
        <v>0.65045138888888887</v>
      </c>
      <c r="N8" t="s">
        <v>1283</v>
      </c>
      <c r="O8" s="2">
        <v>45168</v>
      </c>
      <c r="P8" s="1">
        <v>0.42454861111111108</v>
      </c>
      <c r="Q8" t="s">
        <v>327</v>
      </c>
      <c r="R8" t="s">
        <v>409</v>
      </c>
      <c r="S8" t="s">
        <v>887</v>
      </c>
      <c r="T8" t="s">
        <v>731</v>
      </c>
      <c r="U8">
        <v>15</v>
      </c>
      <c r="V8">
        <v>10</v>
      </c>
      <c r="W8">
        <f>Merge1__2[[#This Row],[delivery_date]]-Merge1__2[[#This Row],[order_date2]]</f>
        <v>1</v>
      </c>
      <c r="X8">
        <v>9</v>
      </c>
      <c r="Y8" t="s">
        <v>641</v>
      </c>
      <c r="Z8" t="s">
        <v>633</v>
      </c>
      <c r="AA8">
        <v>1605</v>
      </c>
      <c r="AB8">
        <f>Merge1__2[[#This Row],[Quantity]]*Merge1__2[[#This Row],[Price (INR)]]</f>
        <v>3210</v>
      </c>
      <c r="AC8" t="s">
        <v>409</v>
      </c>
    </row>
    <row r="9" spans="1:30" x14ac:dyDescent="0.35">
      <c r="A9" t="s">
        <v>11</v>
      </c>
      <c r="B9" t="s">
        <v>12</v>
      </c>
      <c r="C9" t="s">
        <v>13</v>
      </c>
      <c r="D9">
        <v>8915420519</v>
      </c>
      <c r="E9" t="s">
        <v>14</v>
      </c>
      <c r="F9" t="s">
        <v>10</v>
      </c>
      <c r="G9">
        <v>968</v>
      </c>
      <c r="H9" t="s">
        <v>11</v>
      </c>
      <c r="I9">
        <v>9</v>
      </c>
      <c r="J9">
        <v>2</v>
      </c>
      <c r="K9" t="s">
        <v>1366</v>
      </c>
      <c r="L9" s="2">
        <v>45163</v>
      </c>
      <c r="M9" s="1">
        <v>0.99678240740740742</v>
      </c>
      <c r="N9" t="s">
        <v>1342</v>
      </c>
      <c r="O9" s="2">
        <v>45170</v>
      </c>
      <c r="P9" s="1">
        <v>0.85012731481481485</v>
      </c>
      <c r="Q9" t="s">
        <v>610</v>
      </c>
      <c r="R9" t="s">
        <v>409</v>
      </c>
      <c r="S9" t="s">
        <v>887</v>
      </c>
      <c r="T9" t="s">
        <v>717</v>
      </c>
      <c r="U9">
        <v>23</v>
      </c>
      <c r="V9">
        <v>20</v>
      </c>
      <c r="W9">
        <f>Merge1__2[[#This Row],[delivery_date]]-Merge1__2[[#This Row],[order_date2]]</f>
        <v>7</v>
      </c>
      <c r="X9">
        <v>9</v>
      </c>
      <c r="Y9" t="s">
        <v>641</v>
      </c>
      <c r="Z9" t="s">
        <v>633</v>
      </c>
      <c r="AA9">
        <v>1605</v>
      </c>
      <c r="AB9">
        <f>Merge1__2[[#This Row],[Quantity]]*Merge1__2[[#This Row],[Price (INR)]]</f>
        <v>3210</v>
      </c>
      <c r="AC9" t="s">
        <v>409</v>
      </c>
    </row>
    <row r="10" spans="1:30" x14ac:dyDescent="0.35">
      <c r="A10" t="s">
        <v>11</v>
      </c>
      <c r="B10" t="s">
        <v>12</v>
      </c>
      <c r="C10" t="s">
        <v>13</v>
      </c>
      <c r="D10">
        <v>8915420519</v>
      </c>
      <c r="E10" t="s">
        <v>14</v>
      </c>
      <c r="F10" t="s">
        <v>10</v>
      </c>
      <c r="G10">
        <v>385</v>
      </c>
      <c r="H10" t="s">
        <v>11</v>
      </c>
      <c r="I10">
        <v>50</v>
      </c>
      <c r="J10">
        <v>4</v>
      </c>
      <c r="K10" t="s">
        <v>1259</v>
      </c>
      <c r="L10" s="2">
        <v>44988</v>
      </c>
      <c r="M10" s="1">
        <v>5.2789351851851851E-2</v>
      </c>
      <c r="N10" t="s">
        <v>1317</v>
      </c>
      <c r="O10" s="2">
        <v>44993</v>
      </c>
      <c r="P10" s="1">
        <v>0.44881944444444444</v>
      </c>
      <c r="Q10" t="s">
        <v>531</v>
      </c>
      <c r="R10" t="s">
        <v>414</v>
      </c>
      <c r="S10" t="s">
        <v>839</v>
      </c>
      <c r="T10" t="s">
        <v>717</v>
      </c>
      <c r="U10">
        <v>1</v>
      </c>
      <c r="V10">
        <v>10</v>
      </c>
      <c r="W10">
        <f>Merge1__2[[#This Row],[delivery_date]]-Merge1__2[[#This Row],[order_date2]]</f>
        <v>5</v>
      </c>
      <c r="X10">
        <v>50</v>
      </c>
      <c r="Y10" t="s">
        <v>683</v>
      </c>
      <c r="Z10" t="s">
        <v>631</v>
      </c>
      <c r="AA10">
        <v>422</v>
      </c>
      <c r="AB10">
        <f>Merge1__2[[#This Row],[Quantity]]*Merge1__2[[#This Row],[Price (INR)]]</f>
        <v>1688</v>
      </c>
      <c r="AC10" t="s">
        <v>414</v>
      </c>
    </row>
    <row r="11" spans="1:30" x14ac:dyDescent="0.35">
      <c r="A11" t="s">
        <v>11</v>
      </c>
      <c r="B11" t="s">
        <v>12</v>
      </c>
      <c r="C11" t="s">
        <v>13</v>
      </c>
      <c r="D11">
        <v>8915420519</v>
      </c>
      <c r="E11" t="s">
        <v>14</v>
      </c>
      <c r="F11" t="s">
        <v>10</v>
      </c>
      <c r="G11">
        <v>796</v>
      </c>
      <c r="H11" t="s">
        <v>11</v>
      </c>
      <c r="I11">
        <v>61</v>
      </c>
      <c r="J11">
        <v>4</v>
      </c>
      <c r="K11" t="s">
        <v>1288</v>
      </c>
      <c r="L11" s="2">
        <v>45051</v>
      </c>
      <c r="M11" s="1">
        <v>0.32877314814814818</v>
      </c>
      <c r="N11" t="s">
        <v>1513</v>
      </c>
      <c r="O11" s="2">
        <v>45060</v>
      </c>
      <c r="P11" s="1">
        <v>0.33917824074074077</v>
      </c>
      <c r="Q11" t="s">
        <v>406</v>
      </c>
      <c r="R11" t="s">
        <v>401</v>
      </c>
      <c r="S11" t="s">
        <v>999</v>
      </c>
      <c r="T11" t="s">
        <v>717</v>
      </c>
      <c r="U11">
        <v>7</v>
      </c>
      <c r="V11">
        <v>8</v>
      </c>
      <c r="W11">
        <f>Merge1__2[[#This Row],[delivery_date]]-Merge1__2[[#This Row],[order_date2]]</f>
        <v>9</v>
      </c>
      <c r="X11">
        <v>61</v>
      </c>
      <c r="Y11" t="s">
        <v>693</v>
      </c>
      <c r="Z11" t="s">
        <v>631</v>
      </c>
      <c r="AA11">
        <v>810</v>
      </c>
      <c r="AB11">
        <f>Merge1__2[[#This Row],[Quantity]]*Merge1__2[[#This Row],[Price (INR)]]</f>
        <v>3240</v>
      </c>
      <c r="AC11" t="s">
        <v>401</v>
      </c>
    </row>
    <row r="12" spans="1:30" x14ac:dyDescent="0.35">
      <c r="A12" t="s">
        <v>11</v>
      </c>
      <c r="B12" t="s">
        <v>12</v>
      </c>
      <c r="C12" t="s">
        <v>13</v>
      </c>
      <c r="D12">
        <v>8915420519</v>
      </c>
      <c r="E12" t="s">
        <v>14</v>
      </c>
      <c r="F12" t="s">
        <v>10</v>
      </c>
      <c r="G12">
        <v>691</v>
      </c>
      <c r="H12" t="s">
        <v>11</v>
      </c>
      <c r="I12">
        <v>48</v>
      </c>
      <c r="J12">
        <v>5</v>
      </c>
      <c r="K12" t="s">
        <v>1374</v>
      </c>
      <c r="L12" s="2">
        <v>45236</v>
      </c>
      <c r="M12" s="1">
        <v>0.22410879629629629</v>
      </c>
      <c r="N12" t="s">
        <v>1369</v>
      </c>
      <c r="O12" s="2">
        <v>45240</v>
      </c>
      <c r="P12" s="1">
        <v>0.46418981481481481</v>
      </c>
      <c r="Q12" t="s">
        <v>520</v>
      </c>
      <c r="R12" t="s">
        <v>403</v>
      </c>
      <c r="S12" t="s">
        <v>948</v>
      </c>
      <c r="T12" t="s">
        <v>727</v>
      </c>
      <c r="U12">
        <v>5</v>
      </c>
      <c r="V12">
        <v>11</v>
      </c>
      <c r="W12">
        <f>Merge1__2[[#This Row],[delivery_date]]-Merge1__2[[#This Row],[order_date2]]</f>
        <v>4</v>
      </c>
      <c r="X12">
        <v>48</v>
      </c>
      <c r="Y12" t="s">
        <v>681</v>
      </c>
      <c r="Z12" t="s">
        <v>633</v>
      </c>
      <c r="AA12">
        <v>433</v>
      </c>
      <c r="AB12">
        <f>Merge1__2[[#This Row],[Quantity]]*Merge1__2[[#This Row],[Price (INR)]]</f>
        <v>2165</v>
      </c>
      <c r="AC12" t="s">
        <v>403</v>
      </c>
    </row>
    <row r="13" spans="1:30" x14ac:dyDescent="0.35">
      <c r="A13" t="s">
        <v>11</v>
      </c>
      <c r="B13" t="s">
        <v>12</v>
      </c>
      <c r="C13" t="s">
        <v>13</v>
      </c>
      <c r="D13">
        <v>8915420519</v>
      </c>
      <c r="E13" t="s">
        <v>14</v>
      </c>
      <c r="F13" t="s">
        <v>10</v>
      </c>
      <c r="G13">
        <v>591</v>
      </c>
      <c r="H13" t="s">
        <v>11</v>
      </c>
      <c r="I13">
        <v>31</v>
      </c>
      <c r="J13">
        <v>3</v>
      </c>
      <c r="K13" t="s">
        <v>1287</v>
      </c>
      <c r="L13" s="2">
        <v>45113</v>
      </c>
      <c r="M13" s="1">
        <v>0.53888888888888886</v>
      </c>
      <c r="N13" t="s">
        <v>1246</v>
      </c>
      <c r="O13" s="2">
        <v>45121</v>
      </c>
      <c r="P13" s="1">
        <v>5.9027777777777778E-4</v>
      </c>
      <c r="Q13" t="s">
        <v>133</v>
      </c>
      <c r="R13" t="s">
        <v>424</v>
      </c>
      <c r="S13" t="s">
        <v>998</v>
      </c>
      <c r="T13" t="s">
        <v>740</v>
      </c>
      <c r="U13">
        <v>12</v>
      </c>
      <c r="V13">
        <v>0</v>
      </c>
      <c r="W13">
        <f>Merge1__2[[#This Row],[delivery_date]]-Merge1__2[[#This Row],[order_date2]]</f>
        <v>8</v>
      </c>
      <c r="X13">
        <v>31</v>
      </c>
      <c r="Y13" t="s">
        <v>664</v>
      </c>
      <c r="Z13" t="s">
        <v>633</v>
      </c>
      <c r="AA13">
        <v>1804</v>
      </c>
      <c r="AB13">
        <f>Merge1__2[[#This Row],[Quantity]]*Merge1__2[[#This Row],[Price (INR)]]</f>
        <v>5412</v>
      </c>
      <c r="AC13" t="s">
        <v>424</v>
      </c>
      <c r="AD13" s="13"/>
    </row>
    <row r="14" spans="1:30" x14ac:dyDescent="0.35">
      <c r="A14" t="s">
        <v>11</v>
      </c>
      <c r="B14" t="s">
        <v>12</v>
      </c>
      <c r="C14" t="s">
        <v>13</v>
      </c>
      <c r="D14">
        <v>8915420519</v>
      </c>
      <c r="E14" t="s">
        <v>14</v>
      </c>
      <c r="F14" t="s">
        <v>10</v>
      </c>
      <c r="G14">
        <v>708</v>
      </c>
      <c r="H14" t="s">
        <v>11</v>
      </c>
      <c r="I14">
        <v>62</v>
      </c>
      <c r="J14">
        <v>3</v>
      </c>
      <c r="K14" t="s">
        <v>1259</v>
      </c>
      <c r="L14" s="2">
        <v>44988</v>
      </c>
      <c r="M14" s="1">
        <v>0.45781250000000001</v>
      </c>
      <c r="N14" t="s">
        <v>1268</v>
      </c>
      <c r="O14" s="2">
        <v>44997</v>
      </c>
      <c r="P14" s="1">
        <v>0.21221064814814813</v>
      </c>
      <c r="Q14" t="s">
        <v>468</v>
      </c>
      <c r="R14" t="s">
        <v>414</v>
      </c>
      <c r="S14" t="s">
        <v>839</v>
      </c>
      <c r="T14" t="s">
        <v>717</v>
      </c>
      <c r="U14">
        <v>10</v>
      </c>
      <c r="V14">
        <v>5</v>
      </c>
      <c r="W14">
        <f>Merge1__2[[#This Row],[delivery_date]]-Merge1__2[[#This Row],[order_date2]]</f>
        <v>9</v>
      </c>
      <c r="X14">
        <v>62</v>
      </c>
      <c r="Y14" t="s">
        <v>694</v>
      </c>
      <c r="Z14" t="s">
        <v>633</v>
      </c>
      <c r="AA14">
        <v>1356</v>
      </c>
      <c r="AB14">
        <f>Merge1__2[[#This Row],[Quantity]]*Merge1__2[[#This Row],[Price (INR)]]</f>
        <v>4068</v>
      </c>
      <c r="AC14" t="s">
        <v>414</v>
      </c>
    </row>
    <row r="15" spans="1:30" x14ac:dyDescent="0.35">
      <c r="A15" t="s">
        <v>15</v>
      </c>
      <c r="B15" t="s">
        <v>16</v>
      </c>
      <c r="C15" t="s">
        <v>17</v>
      </c>
      <c r="D15">
        <v>7400208126</v>
      </c>
      <c r="E15" t="s">
        <v>18</v>
      </c>
      <c r="F15" t="s">
        <v>19</v>
      </c>
      <c r="G15">
        <v>382</v>
      </c>
      <c r="H15" t="s">
        <v>15</v>
      </c>
      <c r="I15">
        <v>24</v>
      </c>
      <c r="J15">
        <v>1</v>
      </c>
      <c r="K15" t="s">
        <v>1359</v>
      </c>
      <c r="L15" s="2">
        <v>45080</v>
      </c>
      <c r="M15" s="1">
        <v>0.41827546296296297</v>
      </c>
      <c r="N15" t="s">
        <v>1456</v>
      </c>
      <c r="O15" s="2">
        <v>45090</v>
      </c>
      <c r="P15" s="1">
        <v>0.91236111111111107</v>
      </c>
      <c r="Q15" t="s">
        <v>161</v>
      </c>
      <c r="R15" t="s">
        <v>405</v>
      </c>
      <c r="S15" t="s">
        <v>1000</v>
      </c>
      <c r="T15" t="s">
        <v>713</v>
      </c>
      <c r="U15">
        <v>10</v>
      </c>
      <c r="V15">
        <v>21</v>
      </c>
      <c r="W15">
        <f>Merge1__2[[#This Row],[delivery_date]]-Merge1__2[[#This Row],[order_date2]]</f>
        <v>10</v>
      </c>
      <c r="X15">
        <v>24</v>
      </c>
      <c r="Y15" t="s">
        <v>657</v>
      </c>
      <c r="Z15" t="s">
        <v>644</v>
      </c>
      <c r="AA15">
        <v>535</v>
      </c>
      <c r="AB15">
        <f>Merge1__2[[#This Row],[Quantity]]*Merge1__2[[#This Row],[Price (INR)]]</f>
        <v>535</v>
      </c>
      <c r="AC15" t="s">
        <v>405</v>
      </c>
    </row>
    <row r="16" spans="1:30" x14ac:dyDescent="0.35">
      <c r="A16" t="s">
        <v>15</v>
      </c>
      <c r="B16" t="s">
        <v>16</v>
      </c>
      <c r="C16" t="s">
        <v>17</v>
      </c>
      <c r="D16">
        <v>7400208126</v>
      </c>
      <c r="E16" t="s">
        <v>18</v>
      </c>
      <c r="F16" t="s">
        <v>19</v>
      </c>
      <c r="G16">
        <v>305</v>
      </c>
      <c r="H16" t="s">
        <v>15</v>
      </c>
      <c r="I16">
        <v>26</v>
      </c>
      <c r="J16">
        <v>1</v>
      </c>
      <c r="K16" t="s">
        <v>1300</v>
      </c>
      <c r="L16" s="2">
        <v>44987</v>
      </c>
      <c r="M16" s="1">
        <v>7.4537037037037037E-3</v>
      </c>
      <c r="N16" t="s">
        <v>1401</v>
      </c>
      <c r="O16" s="2">
        <v>44995</v>
      </c>
      <c r="P16" s="1">
        <v>0.58408564814814812</v>
      </c>
      <c r="Q16" t="s">
        <v>499</v>
      </c>
      <c r="R16" t="s">
        <v>414</v>
      </c>
      <c r="S16" t="s">
        <v>839</v>
      </c>
      <c r="T16" t="s">
        <v>740</v>
      </c>
      <c r="U16">
        <v>0</v>
      </c>
      <c r="V16">
        <v>14</v>
      </c>
      <c r="W16">
        <f>Merge1__2[[#This Row],[delivery_date]]-Merge1__2[[#This Row],[order_date2]]</f>
        <v>8</v>
      </c>
      <c r="X16">
        <v>26</v>
      </c>
      <c r="Y16" t="s">
        <v>659</v>
      </c>
      <c r="Z16" t="s">
        <v>633</v>
      </c>
      <c r="AA16">
        <v>289</v>
      </c>
      <c r="AB16">
        <f>Merge1__2[[#This Row],[Quantity]]*Merge1__2[[#This Row],[Price (INR)]]</f>
        <v>289</v>
      </c>
      <c r="AC16" t="s">
        <v>414</v>
      </c>
    </row>
    <row r="17" spans="1:29" x14ac:dyDescent="0.35">
      <c r="A17" t="s">
        <v>15</v>
      </c>
      <c r="B17" t="s">
        <v>16</v>
      </c>
      <c r="C17" t="s">
        <v>17</v>
      </c>
      <c r="D17">
        <v>7400208126</v>
      </c>
      <c r="E17" t="s">
        <v>18</v>
      </c>
      <c r="F17" t="s">
        <v>19</v>
      </c>
      <c r="G17">
        <v>249</v>
      </c>
      <c r="H17" t="s">
        <v>15</v>
      </c>
      <c r="I17">
        <v>14</v>
      </c>
      <c r="J17">
        <v>2</v>
      </c>
      <c r="K17" t="s">
        <v>1466</v>
      </c>
      <c r="L17" s="2">
        <v>45179</v>
      </c>
      <c r="M17" s="1">
        <v>0.93212962962962964</v>
      </c>
      <c r="N17" t="s">
        <v>1467</v>
      </c>
      <c r="O17" s="2">
        <v>45188</v>
      </c>
      <c r="P17" s="1">
        <v>0.9705555555555555</v>
      </c>
      <c r="Q17" t="s">
        <v>510</v>
      </c>
      <c r="R17" t="s">
        <v>405</v>
      </c>
      <c r="S17" t="s">
        <v>1005</v>
      </c>
      <c r="T17" t="s">
        <v>720</v>
      </c>
      <c r="U17">
        <v>22</v>
      </c>
      <c r="V17">
        <v>23</v>
      </c>
      <c r="W17">
        <f>Merge1__2[[#This Row],[delivery_date]]-Merge1__2[[#This Row],[order_date2]]</f>
        <v>9</v>
      </c>
      <c r="X17">
        <v>14</v>
      </c>
      <c r="Y17" t="s">
        <v>647</v>
      </c>
      <c r="Z17" t="s">
        <v>633</v>
      </c>
      <c r="AA17">
        <v>1915</v>
      </c>
      <c r="AB17">
        <f>Merge1__2[[#This Row],[Quantity]]*Merge1__2[[#This Row],[Price (INR)]]</f>
        <v>3830</v>
      </c>
      <c r="AC17" t="s">
        <v>405</v>
      </c>
    </row>
    <row r="18" spans="1:29" x14ac:dyDescent="0.35">
      <c r="A18" t="s">
        <v>15</v>
      </c>
      <c r="B18" t="s">
        <v>16</v>
      </c>
      <c r="C18" t="s">
        <v>17</v>
      </c>
      <c r="D18">
        <v>7400208126</v>
      </c>
      <c r="E18" t="s">
        <v>18</v>
      </c>
      <c r="F18" t="s">
        <v>19</v>
      </c>
      <c r="G18">
        <v>509</v>
      </c>
      <c r="H18" t="s">
        <v>15</v>
      </c>
      <c r="I18">
        <v>13</v>
      </c>
      <c r="J18">
        <v>5</v>
      </c>
      <c r="K18" t="s">
        <v>1245</v>
      </c>
      <c r="L18" s="2">
        <v>44990</v>
      </c>
      <c r="M18" s="1">
        <v>0.53396990740740746</v>
      </c>
      <c r="N18" t="s">
        <v>1491</v>
      </c>
      <c r="O18" s="2">
        <v>44994</v>
      </c>
      <c r="P18" s="1">
        <v>0.32449074074074075</v>
      </c>
      <c r="Q18" t="s">
        <v>573</v>
      </c>
      <c r="R18" t="s">
        <v>414</v>
      </c>
      <c r="S18" t="s">
        <v>839</v>
      </c>
      <c r="T18" t="s">
        <v>720</v>
      </c>
      <c r="U18">
        <v>12</v>
      </c>
      <c r="V18">
        <v>7</v>
      </c>
      <c r="W18">
        <f>Merge1__2[[#This Row],[delivery_date]]-Merge1__2[[#This Row],[order_date2]]</f>
        <v>4</v>
      </c>
      <c r="X18">
        <v>13</v>
      </c>
      <c r="Y18" t="s">
        <v>646</v>
      </c>
      <c r="Z18" t="s">
        <v>644</v>
      </c>
      <c r="AA18">
        <v>1141</v>
      </c>
      <c r="AB18">
        <f>Merge1__2[[#This Row],[Quantity]]*Merge1__2[[#This Row],[Price (INR)]]</f>
        <v>5705</v>
      </c>
      <c r="AC18" t="s">
        <v>414</v>
      </c>
    </row>
    <row r="19" spans="1:29" x14ac:dyDescent="0.35">
      <c r="A19" t="s">
        <v>15</v>
      </c>
      <c r="B19" t="s">
        <v>16</v>
      </c>
      <c r="C19" t="s">
        <v>17</v>
      </c>
      <c r="D19">
        <v>7400208126</v>
      </c>
      <c r="E19" t="s">
        <v>18</v>
      </c>
      <c r="F19" t="s">
        <v>19</v>
      </c>
      <c r="G19">
        <v>786</v>
      </c>
      <c r="H19" t="s">
        <v>15</v>
      </c>
      <c r="I19">
        <v>47</v>
      </c>
      <c r="J19">
        <v>1</v>
      </c>
      <c r="K19" t="s">
        <v>1245</v>
      </c>
      <c r="L19" s="2">
        <v>44990</v>
      </c>
      <c r="M19" s="1">
        <v>0.94936342592592593</v>
      </c>
      <c r="N19" t="s">
        <v>1340</v>
      </c>
      <c r="O19" s="2">
        <v>44992</v>
      </c>
      <c r="P19" s="1">
        <v>0.3033912037037037</v>
      </c>
      <c r="Q19" t="s">
        <v>474</v>
      </c>
      <c r="R19" t="s">
        <v>414</v>
      </c>
      <c r="S19" t="s">
        <v>839</v>
      </c>
      <c r="T19" t="s">
        <v>720</v>
      </c>
      <c r="U19">
        <v>22</v>
      </c>
      <c r="V19">
        <v>7</v>
      </c>
      <c r="W19">
        <f>Merge1__2[[#This Row],[delivery_date]]-Merge1__2[[#This Row],[order_date2]]</f>
        <v>2</v>
      </c>
      <c r="X19">
        <v>47</v>
      </c>
      <c r="Y19" t="s">
        <v>680</v>
      </c>
      <c r="Z19" t="s">
        <v>633</v>
      </c>
      <c r="AA19">
        <v>1638</v>
      </c>
      <c r="AB19">
        <f>Merge1__2[[#This Row],[Quantity]]*Merge1__2[[#This Row],[Price (INR)]]</f>
        <v>1638</v>
      </c>
      <c r="AC19" t="s">
        <v>414</v>
      </c>
    </row>
    <row r="20" spans="1:29" x14ac:dyDescent="0.35">
      <c r="A20" t="s">
        <v>15</v>
      </c>
      <c r="B20" t="s">
        <v>16</v>
      </c>
      <c r="C20" t="s">
        <v>17</v>
      </c>
      <c r="D20">
        <v>7400208126</v>
      </c>
      <c r="E20" t="s">
        <v>18</v>
      </c>
      <c r="F20" t="s">
        <v>19</v>
      </c>
      <c r="G20">
        <v>280</v>
      </c>
      <c r="H20" t="s">
        <v>15</v>
      </c>
      <c r="I20">
        <v>19</v>
      </c>
      <c r="J20">
        <v>3</v>
      </c>
      <c r="K20" t="s">
        <v>1383</v>
      </c>
      <c r="L20" s="2">
        <v>44964</v>
      </c>
      <c r="M20" s="1">
        <v>0.73943287037037042</v>
      </c>
      <c r="N20" t="s">
        <v>1330</v>
      </c>
      <c r="O20" s="2">
        <v>44969</v>
      </c>
      <c r="P20" s="1">
        <v>0.68825231481481486</v>
      </c>
      <c r="Q20" t="s">
        <v>57</v>
      </c>
      <c r="R20" t="s">
        <v>407</v>
      </c>
      <c r="S20" t="s">
        <v>712</v>
      </c>
      <c r="T20" t="s">
        <v>731</v>
      </c>
      <c r="U20">
        <v>17</v>
      </c>
      <c r="V20">
        <v>16</v>
      </c>
      <c r="W20">
        <f>Merge1__2[[#This Row],[delivery_date]]-Merge1__2[[#This Row],[order_date2]]</f>
        <v>5</v>
      </c>
      <c r="X20">
        <v>19</v>
      </c>
      <c r="Y20" t="s">
        <v>652</v>
      </c>
      <c r="Z20" t="s">
        <v>644</v>
      </c>
      <c r="AA20">
        <v>1234</v>
      </c>
      <c r="AB20">
        <f>Merge1__2[[#This Row],[Quantity]]*Merge1__2[[#This Row],[Price (INR)]]</f>
        <v>3702</v>
      </c>
      <c r="AC20" t="s">
        <v>407</v>
      </c>
    </row>
    <row r="21" spans="1:29" x14ac:dyDescent="0.35">
      <c r="A21" t="s">
        <v>15</v>
      </c>
      <c r="B21" t="s">
        <v>16</v>
      </c>
      <c r="C21" t="s">
        <v>17</v>
      </c>
      <c r="D21">
        <v>7400208126</v>
      </c>
      <c r="E21" t="s">
        <v>18</v>
      </c>
      <c r="F21" t="s">
        <v>19</v>
      </c>
      <c r="G21">
        <v>838</v>
      </c>
      <c r="H21" t="s">
        <v>15</v>
      </c>
      <c r="I21">
        <v>19</v>
      </c>
      <c r="J21">
        <v>3</v>
      </c>
      <c r="K21" t="s">
        <v>1329</v>
      </c>
      <c r="L21" s="2">
        <v>44966</v>
      </c>
      <c r="M21" s="1">
        <v>0.42917824074074074</v>
      </c>
      <c r="N21" t="s">
        <v>1392</v>
      </c>
      <c r="O21" s="2">
        <v>44974</v>
      </c>
      <c r="P21" s="1">
        <v>0.25671296296296298</v>
      </c>
      <c r="Q21" t="s">
        <v>408</v>
      </c>
      <c r="R21" t="s">
        <v>407</v>
      </c>
      <c r="S21" t="s">
        <v>712</v>
      </c>
      <c r="T21" t="s">
        <v>740</v>
      </c>
      <c r="U21">
        <v>10</v>
      </c>
      <c r="V21">
        <v>6</v>
      </c>
      <c r="W21">
        <f>Merge1__2[[#This Row],[delivery_date]]-Merge1__2[[#This Row],[order_date2]]</f>
        <v>8</v>
      </c>
      <c r="X21">
        <v>19</v>
      </c>
      <c r="Y21" t="s">
        <v>652</v>
      </c>
      <c r="Z21" t="s">
        <v>644</v>
      </c>
      <c r="AA21">
        <v>1234</v>
      </c>
      <c r="AB21">
        <f>Merge1__2[[#This Row],[Quantity]]*Merge1__2[[#This Row],[Price (INR)]]</f>
        <v>3702</v>
      </c>
      <c r="AC21" t="s">
        <v>407</v>
      </c>
    </row>
    <row r="22" spans="1:29" x14ac:dyDescent="0.35">
      <c r="A22" t="s">
        <v>15</v>
      </c>
      <c r="B22" t="s">
        <v>16</v>
      </c>
      <c r="C22" t="s">
        <v>17</v>
      </c>
      <c r="D22">
        <v>7400208126</v>
      </c>
      <c r="E22" t="s">
        <v>18</v>
      </c>
      <c r="F22" t="s">
        <v>19</v>
      </c>
      <c r="G22">
        <v>293</v>
      </c>
      <c r="H22" t="s">
        <v>15</v>
      </c>
      <c r="I22">
        <v>1</v>
      </c>
      <c r="J22">
        <v>4</v>
      </c>
      <c r="K22" t="s">
        <v>1441</v>
      </c>
      <c r="L22" s="2">
        <v>45173</v>
      </c>
      <c r="M22" s="1">
        <v>0.16929398148148148</v>
      </c>
      <c r="N22" t="s">
        <v>1397</v>
      </c>
      <c r="O22" s="2">
        <v>45178</v>
      </c>
      <c r="P22" s="1">
        <v>0.75736111111111115</v>
      </c>
      <c r="Q22" t="s">
        <v>545</v>
      </c>
      <c r="R22" t="s">
        <v>424</v>
      </c>
      <c r="S22" t="s">
        <v>1005</v>
      </c>
      <c r="T22" t="s">
        <v>727</v>
      </c>
      <c r="U22">
        <v>4</v>
      </c>
      <c r="V22">
        <v>18</v>
      </c>
      <c r="W22">
        <f>Merge1__2[[#This Row],[delivery_date]]-Merge1__2[[#This Row],[order_date2]]</f>
        <v>5</v>
      </c>
      <c r="X22">
        <v>1</v>
      </c>
      <c r="Y22" t="s">
        <v>628</v>
      </c>
      <c r="Z22" t="s">
        <v>629</v>
      </c>
      <c r="AA22">
        <v>1935</v>
      </c>
      <c r="AB22">
        <f>Merge1__2[[#This Row],[Quantity]]*Merge1__2[[#This Row],[Price (INR)]]</f>
        <v>7740</v>
      </c>
      <c r="AC22" t="s">
        <v>424</v>
      </c>
    </row>
    <row r="23" spans="1:29" x14ac:dyDescent="0.35">
      <c r="A23" t="s">
        <v>15</v>
      </c>
      <c r="B23" t="s">
        <v>16</v>
      </c>
      <c r="C23" t="s">
        <v>17</v>
      </c>
      <c r="D23">
        <v>7400208126</v>
      </c>
      <c r="E23" t="s">
        <v>18</v>
      </c>
      <c r="F23" t="s">
        <v>19</v>
      </c>
      <c r="G23">
        <v>478</v>
      </c>
      <c r="H23" t="s">
        <v>15</v>
      </c>
      <c r="I23">
        <v>11</v>
      </c>
      <c r="J23">
        <v>5</v>
      </c>
      <c r="K23" t="s">
        <v>1262</v>
      </c>
      <c r="L23" s="2">
        <v>44965</v>
      </c>
      <c r="M23" s="1">
        <v>4.9548611111111113E-2</v>
      </c>
      <c r="N23" t="s">
        <v>1329</v>
      </c>
      <c r="O23" s="2">
        <v>44966</v>
      </c>
      <c r="P23" s="1">
        <v>0.40994212962962961</v>
      </c>
      <c r="Q23" t="s">
        <v>582</v>
      </c>
      <c r="R23" t="s">
        <v>407</v>
      </c>
      <c r="S23" t="s">
        <v>712</v>
      </c>
      <c r="T23" t="s">
        <v>715</v>
      </c>
      <c r="U23">
        <v>1</v>
      </c>
      <c r="V23">
        <v>9</v>
      </c>
      <c r="W23">
        <f>Merge1__2[[#This Row],[delivery_date]]-Merge1__2[[#This Row],[order_date2]]</f>
        <v>1</v>
      </c>
      <c r="X23">
        <v>11</v>
      </c>
      <c r="Y23" t="s">
        <v>643</v>
      </c>
      <c r="Z23" t="s">
        <v>644</v>
      </c>
      <c r="AA23">
        <v>1096</v>
      </c>
      <c r="AB23">
        <f>Merge1__2[[#This Row],[Quantity]]*Merge1__2[[#This Row],[Price (INR)]]</f>
        <v>5480</v>
      </c>
      <c r="AC23" t="s">
        <v>407</v>
      </c>
    </row>
    <row r="24" spans="1:29" x14ac:dyDescent="0.35">
      <c r="A24" t="s">
        <v>15</v>
      </c>
      <c r="B24" t="s">
        <v>16</v>
      </c>
      <c r="C24" t="s">
        <v>17</v>
      </c>
      <c r="D24">
        <v>7400208126</v>
      </c>
      <c r="E24" t="s">
        <v>18</v>
      </c>
      <c r="F24" t="s">
        <v>19</v>
      </c>
      <c r="G24">
        <v>364</v>
      </c>
      <c r="H24" t="s">
        <v>15</v>
      </c>
      <c r="I24">
        <v>43</v>
      </c>
      <c r="J24">
        <v>3</v>
      </c>
      <c r="K24" t="s">
        <v>1255</v>
      </c>
      <c r="L24" s="2">
        <v>45238</v>
      </c>
      <c r="M24" s="1">
        <v>0.25626157407407407</v>
      </c>
      <c r="N24" t="s">
        <v>1252</v>
      </c>
      <c r="O24" s="2">
        <v>45239</v>
      </c>
      <c r="P24" s="1">
        <v>0.19274305555555554</v>
      </c>
      <c r="Q24" t="s">
        <v>239</v>
      </c>
      <c r="R24" t="s">
        <v>403</v>
      </c>
      <c r="S24" t="s">
        <v>948</v>
      </c>
      <c r="T24" t="s">
        <v>715</v>
      </c>
      <c r="U24">
        <v>6</v>
      </c>
      <c r="V24">
        <v>4</v>
      </c>
      <c r="W24">
        <f>Merge1__2[[#This Row],[delivery_date]]-Merge1__2[[#This Row],[order_date2]]</f>
        <v>1</v>
      </c>
      <c r="X24">
        <v>43</v>
      </c>
      <c r="Y24" t="s">
        <v>676</v>
      </c>
      <c r="Z24" t="s">
        <v>409</v>
      </c>
      <c r="AA24">
        <v>750</v>
      </c>
      <c r="AB24">
        <f>Merge1__2[[#This Row],[Quantity]]*Merge1__2[[#This Row],[Price (INR)]]</f>
        <v>2250</v>
      </c>
      <c r="AC24" t="s">
        <v>403</v>
      </c>
    </row>
    <row r="25" spans="1:29" x14ac:dyDescent="0.35">
      <c r="A25" t="s">
        <v>20</v>
      </c>
      <c r="B25" t="s">
        <v>21</v>
      </c>
      <c r="C25" t="s">
        <v>22</v>
      </c>
      <c r="D25">
        <v>7232349928</v>
      </c>
      <c r="E25" t="s">
        <v>23</v>
      </c>
      <c r="F25" t="s">
        <v>19</v>
      </c>
      <c r="G25">
        <v>227</v>
      </c>
      <c r="H25" t="s">
        <v>20</v>
      </c>
      <c r="I25">
        <v>24</v>
      </c>
      <c r="J25">
        <v>4</v>
      </c>
      <c r="K25" t="s">
        <v>1385</v>
      </c>
      <c r="L25" s="2">
        <v>45285</v>
      </c>
      <c r="M25" s="1">
        <v>0.78520833333333329</v>
      </c>
      <c r="N25" t="s">
        <v>1459</v>
      </c>
      <c r="O25" s="2">
        <v>45286</v>
      </c>
      <c r="P25" s="1">
        <v>0.59009259259259261</v>
      </c>
      <c r="Q25" t="s">
        <v>133</v>
      </c>
      <c r="R25" t="s">
        <v>405</v>
      </c>
      <c r="S25" t="s">
        <v>996</v>
      </c>
      <c r="T25" t="s">
        <v>727</v>
      </c>
      <c r="U25">
        <v>18</v>
      </c>
      <c r="V25">
        <v>14</v>
      </c>
      <c r="W25">
        <f>Merge1__2[[#This Row],[delivery_date]]-Merge1__2[[#This Row],[order_date2]]</f>
        <v>1</v>
      </c>
      <c r="X25">
        <v>24</v>
      </c>
      <c r="Y25" t="s">
        <v>657</v>
      </c>
      <c r="Z25" t="s">
        <v>644</v>
      </c>
      <c r="AA25">
        <v>535</v>
      </c>
      <c r="AB25">
        <f>Merge1__2[[#This Row],[Quantity]]*Merge1__2[[#This Row],[Price (INR)]]</f>
        <v>2140</v>
      </c>
      <c r="AC25" t="s">
        <v>405</v>
      </c>
    </row>
    <row r="26" spans="1:29" x14ac:dyDescent="0.35">
      <c r="A26" t="s">
        <v>20</v>
      </c>
      <c r="B26" t="s">
        <v>21</v>
      </c>
      <c r="C26" t="s">
        <v>22</v>
      </c>
      <c r="D26">
        <v>7232349928</v>
      </c>
      <c r="E26" t="s">
        <v>23</v>
      </c>
      <c r="F26" t="s">
        <v>19</v>
      </c>
      <c r="G26">
        <v>216</v>
      </c>
      <c r="H26" t="s">
        <v>20</v>
      </c>
      <c r="I26">
        <v>23</v>
      </c>
      <c r="J26">
        <v>1</v>
      </c>
      <c r="K26" t="s">
        <v>1249</v>
      </c>
      <c r="L26" s="2">
        <v>45202</v>
      </c>
      <c r="M26" s="1">
        <v>0.65734953703703702</v>
      </c>
      <c r="N26" t="s">
        <v>1455</v>
      </c>
      <c r="O26" s="2">
        <v>45207</v>
      </c>
      <c r="P26" s="1">
        <v>0.8656018518518519</v>
      </c>
      <c r="Q26" t="s">
        <v>141</v>
      </c>
      <c r="R26" t="s">
        <v>401</v>
      </c>
      <c r="S26" t="s">
        <v>1006</v>
      </c>
      <c r="T26" t="s">
        <v>731</v>
      </c>
      <c r="U26">
        <v>15</v>
      </c>
      <c r="V26">
        <v>20</v>
      </c>
      <c r="W26">
        <f>Merge1__2[[#This Row],[delivery_date]]-Merge1__2[[#This Row],[order_date2]]</f>
        <v>5</v>
      </c>
      <c r="X26">
        <v>23</v>
      </c>
      <c r="Y26" t="s">
        <v>656</v>
      </c>
      <c r="Z26" t="s">
        <v>635</v>
      </c>
      <c r="AA26">
        <v>1098</v>
      </c>
      <c r="AB26">
        <f>Merge1__2[[#This Row],[Quantity]]*Merge1__2[[#This Row],[Price (INR)]]</f>
        <v>1098</v>
      </c>
      <c r="AC26" t="s">
        <v>401</v>
      </c>
    </row>
    <row r="27" spans="1:29" x14ac:dyDescent="0.35">
      <c r="A27" t="s">
        <v>20</v>
      </c>
      <c r="B27" t="s">
        <v>21</v>
      </c>
      <c r="C27" t="s">
        <v>22</v>
      </c>
      <c r="D27">
        <v>7232349928</v>
      </c>
      <c r="E27" t="s">
        <v>23</v>
      </c>
      <c r="F27" t="s">
        <v>19</v>
      </c>
      <c r="G27">
        <v>201</v>
      </c>
      <c r="H27" t="s">
        <v>20</v>
      </c>
      <c r="I27">
        <v>55</v>
      </c>
      <c r="J27">
        <v>4</v>
      </c>
      <c r="K27" t="s">
        <v>1425</v>
      </c>
      <c r="L27" s="2">
        <v>45162</v>
      </c>
      <c r="M27" s="1">
        <v>0.19460648148148149</v>
      </c>
      <c r="N27" t="s">
        <v>1283</v>
      </c>
      <c r="O27" s="2">
        <v>45168</v>
      </c>
      <c r="P27" s="1">
        <v>0.16143518518518518</v>
      </c>
      <c r="Q27" t="s">
        <v>511</v>
      </c>
      <c r="R27" t="s">
        <v>409</v>
      </c>
      <c r="S27" t="s">
        <v>887</v>
      </c>
      <c r="T27" t="s">
        <v>740</v>
      </c>
      <c r="U27">
        <v>4</v>
      </c>
      <c r="V27">
        <v>3</v>
      </c>
      <c r="W27">
        <f>Merge1__2[[#This Row],[delivery_date]]-Merge1__2[[#This Row],[order_date2]]</f>
        <v>6</v>
      </c>
      <c r="X27">
        <v>55</v>
      </c>
      <c r="Y27" t="s">
        <v>688</v>
      </c>
      <c r="Z27" t="s">
        <v>629</v>
      </c>
      <c r="AA27">
        <v>1904</v>
      </c>
      <c r="AB27">
        <f>Merge1__2[[#This Row],[Quantity]]*Merge1__2[[#This Row],[Price (INR)]]</f>
        <v>7616</v>
      </c>
      <c r="AC27" t="s">
        <v>409</v>
      </c>
    </row>
    <row r="28" spans="1:29" x14ac:dyDescent="0.35">
      <c r="A28" t="s">
        <v>20</v>
      </c>
      <c r="B28" t="s">
        <v>21</v>
      </c>
      <c r="C28" t="s">
        <v>22</v>
      </c>
      <c r="D28">
        <v>7232349928</v>
      </c>
      <c r="E28" t="s">
        <v>23</v>
      </c>
      <c r="F28" t="s">
        <v>19</v>
      </c>
      <c r="G28">
        <v>969</v>
      </c>
      <c r="H28" t="s">
        <v>20</v>
      </c>
      <c r="I28">
        <v>42</v>
      </c>
      <c r="J28">
        <v>4</v>
      </c>
      <c r="K28" t="s">
        <v>1283</v>
      </c>
      <c r="L28" s="2">
        <v>45168</v>
      </c>
      <c r="M28" s="1">
        <v>0.95594907407407403</v>
      </c>
      <c r="N28" t="s">
        <v>1406</v>
      </c>
      <c r="O28" s="2">
        <v>45172</v>
      </c>
      <c r="P28" s="1">
        <v>0.14096064814814815</v>
      </c>
      <c r="Q28" t="s">
        <v>418</v>
      </c>
      <c r="R28" t="s">
        <v>424</v>
      </c>
      <c r="S28" t="s">
        <v>887</v>
      </c>
      <c r="T28" t="s">
        <v>715</v>
      </c>
      <c r="U28">
        <v>22</v>
      </c>
      <c r="V28">
        <v>3</v>
      </c>
      <c r="W28">
        <f>Merge1__2[[#This Row],[delivery_date]]-Merge1__2[[#This Row],[order_date2]]</f>
        <v>4</v>
      </c>
      <c r="X28">
        <v>42</v>
      </c>
      <c r="Y28" t="s">
        <v>675</v>
      </c>
      <c r="Z28" t="s">
        <v>635</v>
      </c>
      <c r="AA28">
        <v>1744</v>
      </c>
      <c r="AB28">
        <f>Merge1__2[[#This Row],[Quantity]]*Merge1__2[[#This Row],[Price (INR)]]</f>
        <v>6976</v>
      </c>
      <c r="AC28" t="s">
        <v>424</v>
      </c>
    </row>
    <row r="29" spans="1:29" x14ac:dyDescent="0.35">
      <c r="A29" t="s">
        <v>20</v>
      </c>
      <c r="B29" t="s">
        <v>21</v>
      </c>
      <c r="C29" t="s">
        <v>22</v>
      </c>
      <c r="D29">
        <v>7232349928</v>
      </c>
      <c r="E29" t="s">
        <v>23</v>
      </c>
      <c r="F29" t="s">
        <v>19</v>
      </c>
      <c r="G29">
        <v>599</v>
      </c>
      <c r="H29" t="s">
        <v>20</v>
      </c>
      <c r="I29">
        <v>34</v>
      </c>
      <c r="J29">
        <v>1</v>
      </c>
      <c r="K29" t="s">
        <v>1434</v>
      </c>
      <c r="L29" s="2">
        <v>45159</v>
      </c>
      <c r="M29" s="1">
        <v>0.81416666666666671</v>
      </c>
      <c r="N29" t="s">
        <v>1425</v>
      </c>
      <c r="O29" s="2">
        <v>45162</v>
      </c>
      <c r="P29" s="1">
        <v>0.50962962962962965</v>
      </c>
      <c r="Q29" t="s">
        <v>520</v>
      </c>
      <c r="R29" t="s">
        <v>409</v>
      </c>
      <c r="S29" t="s">
        <v>887</v>
      </c>
      <c r="T29" t="s">
        <v>727</v>
      </c>
      <c r="U29">
        <v>19</v>
      </c>
      <c r="V29">
        <v>12</v>
      </c>
      <c r="W29">
        <f>Merge1__2[[#This Row],[delivery_date]]-Merge1__2[[#This Row],[order_date2]]</f>
        <v>3</v>
      </c>
      <c r="X29">
        <v>34</v>
      </c>
      <c r="Y29" t="s">
        <v>667</v>
      </c>
      <c r="Z29" t="s">
        <v>629</v>
      </c>
      <c r="AA29">
        <v>1335</v>
      </c>
      <c r="AB29">
        <f>Merge1__2[[#This Row],[Quantity]]*Merge1__2[[#This Row],[Price (INR)]]</f>
        <v>1335</v>
      </c>
      <c r="AC29" t="s">
        <v>409</v>
      </c>
    </row>
    <row r="30" spans="1:29" x14ac:dyDescent="0.35">
      <c r="A30" t="s">
        <v>20</v>
      </c>
      <c r="B30" t="s">
        <v>21</v>
      </c>
      <c r="C30" t="s">
        <v>22</v>
      </c>
      <c r="D30">
        <v>7232349928</v>
      </c>
      <c r="E30" t="s">
        <v>23</v>
      </c>
      <c r="F30" t="s">
        <v>19</v>
      </c>
      <c r="G30">
        <v>994</v>
      </c>
      <c r="H30" t="s">
        <v>20</v>
      </c>
      <c r="I30">
        <v>68</v>
      </c>
      <c r="J30">
        <v>2</v>
      </c>
      <c r="K30" t="s">
        <v>1263</v>
      </c>
      <c r="L30" s="2">
        <v>44970</v>
      </c>
      <c r="M30" s="1">
        <v>0.94763888888888892</v>
      </c>
      <c r="N30" t="s">
        <v>1378</v>
      </c>
      <c r="O30" s="2">
        <v>44978</v>
      </c>
      <c r="P30" s="1">
        <v>0.28159722222222222</v>
      </c>
      <c r="Q30" t="s">
        <v>624</v>
      </c>
      <c r="R30" t="s">
        <v>407</v>
      </c>
      <c r="S30" t="s">
        <v>712</v>
      </c>
      <c r="T30" t="s">
        <v>727</v>
      </c>
      <c r="U30">
        <v>22</v>
      </c>
      <c r="V30">
        <v>6</v>
      </c>
      <c r="W30">
        <f>Merge1__2[[#This Row],[delivery_date]]-Merge1__2[[#This Row],[order_date2]]</f>
        <v>8</v>
      </c>
      <c r="X30">
        <v>68</v>
      </c>
      <c r="Y30" t="s">
        <v>700</v>
      </c>
      <c r="Z30" t="s">
        <v>629</v>
      </c>
      <c r="AA30">
        <v>597</v>
      </c>
      <c r="AB30">
        <f>Merge1__2[[#This Row],[Quantity]]*Merge1__2[[#This Row],[Price (INR)]]</f>
        <v>1194</v>
      </c>
      <c r="AC30" t="s">
        <v>407</v>
      </c>
    </row>
    <row r="31" spans="1:29" x14ac:dyDescent="0.35">
      <c r="A31" t="s">
        <v>20</v>
      </c>
      <c r="B31" t="s">
        <v>21</v>
      </c>
      <c r="C31" t="s">
        <v>22</v>
      </c>
      <c r="D31">
        <v>7232349928</v>
      </c>
      <c r="E31" t="s">
        <v>23</v>
      </c>
      <c r="F31" t="s">
        <v>19</v>
      </c>
      <c r="G31">
        <v>818</v>
      </c>
      <c r="H31" t="s">
        <v>20</v>
      </c>
      <c r="I31">
        <v>8</v>
      </c>
      <c r="J31">
        <v>4</v>
      </c>
      <c r="K31" t="s">
        <v>1300</v>
      </c>
      <c r="L31" s="2">
        <v>44987</v>
      </c>
      <c r="M31" s="1">
        <v>0.32715277777777779</v>
      </c>
      <c r="N31" t="s">
        <v>1491</v>
      </c>
      <c r="O31" s="2">
        <v>44994</v>
      </c>
      <c r="P31" s="1">
        <v>0.38033564814814813</v>
      </c>
      <c r="Q31" t="s">
        <v>452</v>
      </c>
      <c r="R31" t="s">
        <v>401</v>
      </c>
      <c r="S31" t="s">
        <v>839</v>
      </c>
      <c r="T31" t="s">
        <v>740</v>
      </c>
      <c r="U31">
        <v>7</v>
      </c>
      <c r="V31">
        <v>9</v>
      </c>
      <c r="W31">
        <f>Merge1__2[[#This Row],[delivery_date]]-Merge1__2[[#This Row],[order_date2]]</f>
        <v>7</v>
      </c>
      <c r="X31">
        <v>8</v>
      </c>
      <c r="Y31" t="s">
        <v>640</v>
      </c>
      <c r="Z31" t="s">
        <v>635</v>
      </c>
      <c r="AA31">
        <v>252</v>
      </c>
      <c r="AB31">
        <f>Merge1__2[[#This Row],[Quantity]]*Merge1__2[[#This Row],[Price (INR)]]</f>
        <v>1008</v>
      </c>
      <c r="AC31" t="s">
        <v>401</v>
      </c>
    </row>
    <row r="32" spans="1:29" x14ac:dyDescent="0.35">
      <c r="A32" t="s">
        <v>20</v>
      </c>
      <c r="B32" t="s">
        <v>21</v>
      </c>
      <c r="C32" t="s">
        <v>22</v>
      </c>
      <c r="D32">
        <v>7232349928</v>
      </c>
      <c r="E32" t="s">
        <v>23</v>
      </c>
      <c r="F32" t="s">
        <v>19</v>
      </c>
      <c r="G32">
        <v>384</v>
      </c>
      <c r="H32" t="s">
        <v>20</v>
      </c>
      <c r="I32">
        <v>25</v>
      </c>
      <c r="J32">
        <v>3</v>
      </c>
      <c r="K32" t="s">
        <v>1399</v>
      </c>
      <c r="L32" s="2">
        <v>45057</v>
      </c>
      <c r="M32" s="1">
        <v>0.70690972222222226</v>
      </c>
      <c r="N32" t="s">
        <v>1371</v>
      </c>
      <c r="O32" s="2">
        <v>45061</v>
      </c>
      <c r="P32" s="1">
        <v>0.58140046296296299</v>
      </c>
      <c r="Q32" t="s">
        <v>311</v>
      </c>
      <c r="R32" t="s">
        <v>401</v>
      </c>
      <c r="S32" t="s">
        <v>999</v>
      </c>
      <c r="T32" t="s">
        <v>740</v>
      </c>
      <c r="U32">
        <v>16</v>
      </c>
      <c r="V32">
        <v>13</v>
      </c>
      <c r="W32">
        <f>Merge1__2[[#This Row],[delivery_date]]-Merge1__2[[#This Row],[order_date2]]</f>
        <v>4</v>
      </c>
      <c r="X32">
        <v>25</v>
      </c>
      <c r="Y32" t="s">
        <v>658</v>
      </c>
      <c r="Z32" t="s">
        <v>631</v>
      </c>
      <c r="AA32">
        <v>1202</v>
      </c>
      <c r="AB32">
        <f>Merge1__2[[#This Row],[Quantity]]*Merge1__2[[#This Row],[Price (INR)]]</f>
        <v>3606</v>
      </c>
      <c r="AC32" t="s">
        <v>401</v>
      </c>
    </row>
    <row r="33" spans="1:29" x14ac:dyDescent="0.35">
      <c r="A33" t="s">
        <v>20</v>
      </c>
      <c r="B33" t="s">
        <v>21</v>
      </c>
      <c r="C33" t="s">
        <v>22</v>
      </c>
      <c r="D33">
        <v>7232349928</v>
      </c>
      <c r="E33" t="s">
        <v>23</v>
      </c>
      <c r="F33" t="s">
        <v>19</v>
      </c>
      <c r="G33">
        <v>740</v>
      </c>
      <c r="H33" t="s">
        <v>20</v>
      </c>
      <c r="I33">
        <v>56</v>
      </c>
      <c r="J33">
        <v>4</v>
      </c>
      <c r="K33" t="s">
        <v>1250</v>
      </c>
      <c r="L33" s="2">
        <v>45237</v>
      </c>
      <c r="M33" s="1">
        <v>0.67497685185185186</v>
      </c>
      <c r="N33" t="s">
        <v>1257</v>
      </c>
      <c r="O33" s="2">
        <v>45242</v>
      </c>
      <c r="P33" s="1">
        <v>0.42211805555555554</v>
      </c>
      <c r="Q33" t="s">
        <v>606</v>
      </c>
      <c r="R33" t="s">
        <v>401</v>
      </c>
      <c r="S33" t="s">
        <v>948</v>
      </c>
      <c r="T33" t="s">
        <v>731</v>
      </c>
      <c r="U33">
        <v>16</v>
      </c>
      <c r="V33">
        <v>10</v>
      </c>
      <c r="W33">
        <f>Merge1__2[[#This Row],[delivery_date]]-Merge1__2[[#This Row],[order_date2]]</f>
        <v>5</v>
      </c>
      <c r="X33">
        <v>56</v>
      </c>
      <c r="Y33" t="s">
        <v>654</v>
      </c>
      <c r="Z33" t="s">
        <v>409</v>
      </c>
      <c r="AA33">
        <v>1272</v>
      </c>
      <c r="AB33">
        <f>Merge1__2[[#This Row],[Quantity]]*Merge1__2[[#This Row],[Price (INR)]]</f>
        <v>5088</v>
      </c>
      <c r="AC33" t="s">
        <v>401</v>
      </c>
    </row>
    <row r="34" spans="1:29" x14ac:dyDescent="0.35">
      <c r="A34" t="s">
        <v>20</v>
      </c>
      <c r="B34" t="s">
        <v>21</v>
      </c>
      <c r="C34" t="s">
        <v>22</v>
      </c>
      <c r="D34">
        <v>7232349928</v>
      </c>
      <c r="E34" t="s">
        <v>23</v>
      </c>
      <c r="F34" t="s">
        <v>19</v>
      </c>
      <c r="G34">
        <v>705</v>
      </c>
      <c r="H34" t="s">
        <v>20</v>
      </c>
      <c r="I34">
        <v>7</v>
      </c>
      <c r="J34">
        <v>1</v>
      </c>
      <c r="K34" t="s">
        <v>1245</v>
      </c>
      <c r="L34" s="2">
        <v>44990</v>
      </c>
      <c r="M34" s="1">
        <v>0.76251157407407411</v>
      </c>
      <c r="N34" t="s">
        <v>1266</v>
      </c>
      <c r="O34" s="2">
        <v>44999</v>
      </c>
      <c r="P34" s="1">
        <v>0.74802083333333336</v>
      </c>
      <c r="Q34" t="s">
        <v>585</v>
      </c>
      <c r="R34" t="s">
        <v>414</v>
      </c>
      <c r="S34" t="s">
        <v>839</v>
      </c>
      <c r="T34" t="s">
        <v>720</v>
      </c>
      <c r="U34">
        <v>18</v>
      </c>
      <c r="V34">
        <v>17</v>
      </c>
      <c r="W34">
        <f>Merge1__2[[#This Row],[delivery_date]]-Merge1__2[[#This Row],[order_date2]]</f>
        <v>9</v>
      </c>
      <c r="X34">
        <v>7</v>
      </c>
      <c r="Y34" t="s">
        <v>639</v>
      </c>
      <c r="Z34" t="s">
        <v>629</v>
      </c>
      <c r="AA34">
        <v>409</v>
      </c>
      <c r="AB34">
        <f>Merge1__2[[#This Row],[Quantity]]*Merge1__2[[#This Row],[Price (INR)]]</f>
        <v>409</v>
      </c>
      <c r="AC34" t="s">
        <v>414</v>
      </c>
    </row>
    <row r="35" spans="1:29" x14ac:dyDescent="0.35">
      <c r="A35" t="s">
        <v>20</v>
      </c>
      <c r="B35" t="s">
        <v>21</v>
      </c>
      <c r="C35" t="s">
        <v>22</v>
      </c>
      <c r="D35">
        <v>7232349928</v>
      </c>
      <c r="E35" t="s">
        <v>23</v>
      </c>
      <c r="F35" t="s">
        <v>19</v>
      </c>
      <c r="G35">
        <v>417</v>
      </c>
      <c r="H35" t="s">
        <v>20</v>
      </c>
      <c r="I35">
        <v>62</v>
      </c>
      <c r="J35">
        <v>4</v>
      </c>
      <c r="K35" t="s">
        <v>1340</v>
      </c>
      <c r="L35" s="2">
        <v>44992</v>
      </c>
      <c r="M35" s="1">
        <v>0.94490740740740742</v>
      </c>
      <c r="N35" t="s">
        <v>1318</v>
      </c>
      <c r="O35" s="2">
        <v>44996</v>
      </c>
      <c r="P35" s="1">
        <v>0.24760416666666665</v>
      </c>
      <c r="Q35" t="s">
        <v>418</v>
      </c>
      <c r="R35" t="s">
        <v>414</v>
      </c>
      <c r="S35" t="s">
        <v>839</v>
      </c>
      <c r="T35" t="s">
        <v>731</v>
      </c>
      <c r="U35">
        <v>22</v>
      </c>
      <c r="V35">
        <v>5</v>
      </c>
      <c r="W35">
        <f>Merge1__2[[#This Row],[delivery_date]]-Merge1__2[[#This Row],[order_date2]]</f>
        <v>4</v>
      </c>
      <c r="X35">
        <v>62</v>
      </c>
      <c r="Y35" t="s">
        <v>694</v>
      </c>
      <c r="Z35" t="s">
        <v>633</v>
      </c>
      <c r="AA35">
        <v>1356</v>
      </c>
      <c r="AB35">
        <f>Merge1__2[[#This Row],[Quantity]]*Merge1__2[[#This Row],[Price (INR)]]</f>
        <v>5424</v>
      </c>
      <c r="AC35" t="s">
        <v>414</v>
      </c>
    </row>
    <row r="36" spans="1:29" x14ac:dyDescent="0.35">
      <c r="A36" t="s">
        <v>24</v>
      </c>
      <c r="B36" t="s">
        <v>25</v>
      </c>
      <c r="C36" t="s">
        <v>26</v>
      </c>
      <c r="D36">
        <v>2207644242</v>
      </c>
      <c r="E36" t="s">
        <v>27</v>
      </c>
      <c r="F36" t="s">
        <v>19</v>
      </c>
      <c r="G36">
        <v>848</v>
      </c>
      <c r="H36" t="s">
        <v>24</v>
      </c>
      <c r="I36">
        <v>6</v>
      </c>
      <c r="J36">
        <v>1</v>
      </c>
      <c r="K36" t="s">
        <v>1267</v>
      </c>
      <c r="L36" s="2">
        <v>44991</v>
      </c>
      <c r="M36" s="1">
        <v>0.70343750000000005</v>
      </c>
      <c r="N36" t="s">
        <v>1401</v>
      </c>
      <c r="O36" s="2">
        <v>44995</v>
      </c>
      <c r="P36" s="1">
        <v>0.93527777777777776</v>
      </c>
      <c r="Q36" t="s">
        <v>601</v>
      </c>
      <c r="R36" t="s">
        <v>414</v>
      </c>
      <c r="S36" t="s">
        <v>839</v>
      </c>
      <c r="T36" t="s">
        <v>727</v>
      </c>
      <c r="U36">
        <v>16</v>
      </c>
      <c r="V36">
        <v>22</v>
      </c>
      <c r="W36">
        <f>Merge1__2[[#This Row],[delivery_date]]-Merge1__2[[#This Row],[order_date2]]</f>
        <v>4</v>
      </c>
      <c r="X36">
        <v>6</v>
      </c>
      <c r="Y36" t="s">
        <v>1618</v>
      </c>
      <c r="Z36" t="s">
        <v>638</v>
      </c>
      <c r="AA36">
        <v>1112</v>
      </c>
      <c r="AB36">
        <f>Merge1__2[[#This Row],[Quantity]]*Merge1__2[[#This Row],[Price (INR)]]</f>
        <v>1112</v>
      </c>
      <c r="AC36" t="s">
        <v>414</v>
      </c>
    </row>
    <row r="37" spans="1:29" x14ac:dyDescent="0.35">
      <c r="A37" t="s">
        <v>24</v>
      </c>
      <c r="B37" t="s">
        <v>25</v>
      </c>
      <c r="C37" t="s">
        <v>26</v>
      </c>
      <c r="D37">
        <v>2207644242</v>
      </c>
      <c r="E37" t="s">
        <v>27</v>
      </c>
      <c r="F37" t="s">
        <v>19</v>
      </c>
      <c r="G37">
        <v>977</v>
      </c>
      <c r="H37" t="s">
        <v>24</v>
      </c>
      <c r="I37">
        <v>47</v>
      </c>
      <c r="J37">
        <v>2</v>
      </c>
      <c r="K37" t="s">
        <v>1245</v>
      </c>
      <c r="L37" s="2">
        <v>44990</v>
      </c>
      <c r="M37" s="1">
        <v>0.52327546296296301</v>
      </c>
      <c r="N37" t="s">
        <v>1340</v>
      </c>
      <c r="O37" s="2">
        <v>44992</v>
      </c>
      <c r="P37" s="1">
        <v>0.98592592592592587</v>
      </c>
      <c r="Q37" t="s">
        <v>611</v>
      </c>
      <c r="R37" t="s">
        <v>414</v>
      </c>
      <c r="S37" t="s">
        <v>839</v>
      </c>
      <c r="T37" t="s">
        <v>720</v>
      </c>
      <c r="U37">
        <v>12</v>
      </c>
      <c r="V37">
        <v>23</v>
      </c>
      <c r="W37">
        <f>Merge1__2[[#This Row],[delivery_date]]-Merge1__2[[#This Row],[order_date2]]</f>
        <v>2</v>
      </c>
      <c r="X37">
        <v>47</v>
      </c>
      <c r="Y37" t="s">
        <v>680</v>
      </c>
      <c r="Z37" t="s">
        <v>633</v>
      </c>
      <c r="AA37">
        <v>1638</v>
      </c>
      <c r="AB37">
        <f>Merge1__2[[#This Row],[Quantity]]*Merge1__2[[#This Row],[Price (INR)]]</f>
        <v>3276</v>
      </c>
      <c r="AC37" t="s">
        <v>414</v>
      </c>
    </row>
    <row r="38" spans="1:29" x14ac:dyDescent="0.35">
      <c r="A38" t="s">
        <v>24</v>
      </c>
      <c r="B38" t="s">
        <v>25</v>
      </c>
      <c r="C38" t="s">
        <v>26</v>
      </c>
      <c r="D38">
        <v>2207644242</v>
      </c>
      <c r="E38" t="s">
        <v>27</v>
      </c>
      <c r="F38" t="s">
        <v>19</v>
      </c>
      <c r="G38">
        <v>938</v>
      </c>
      <c r="H38" t="s">
        <v>24</v>
      </c>
      <c r="I38">
        <v>59</v>
      </c>
      <c r="J38">
        <v>3</v>
      </c>
      <c r="K38" t="s">
        <v>1280</v>
      </c>
      <c r="L38" s="2">
        <v>45167</v>
      </c>
      <c r="M38" s="1">
        <v>0.75890046296296299</v>
      </c>
      <c r="N38" t="s">
        <v>1291</v>
      </c>
      <c r="O38" s="2">
        <v>45177</v>
      </c>
      <c r="P38" s="1">
        <v>5.3854166666666668E-2</v>
      </c>
      <c r="Q38" t="s">
        <v>319</v>
      </c>
      <c r="R38" t="s">
        <v>409</v>
      </c>
      <c r="S38" t="s">
        <v>887</v>
      </c>
      <c r="T38" t="s">
        <v>731</v>
      </c>
      <c r="U38">
        <v>18</v>
      </c>
      <c r="V38">
        <v>1</v>
      </c>
      <c r="W38">
        <f>Merge1__2[[#This Row],[delivery_date]]-Merge1__2[[#This Row],[order_date2]]</f>
        <v>10</v>
      </c>
      <c r="X38">
        <v>59</v>
      </c>
      <c r="Y38" t="s">
        <v>1622</v>
      </c>
      <c r="Z38" t="s">
        <v>638</v>
      </c>
      <c r="AA38">
        <v>811</v>
      </c>
      <c r="AB38">
        <f>Merge1__2[[#This Row],[Quantity]]*Merge1__2[[#This Row],[Price (INR)]]</f>
        <v>2433</v>
      </c>
      <c r="AC38" t="s">
        <v>409</v>
      </c>
    </row>
    <row r="39" spans="1:29" x14ac:dyDescent="0.35">
      <c r="A39" t="s">
        <v>24</v>
      </c>
      <c r="B39" t="s">
        <v>25</v>
      </c>
      <c r="C39" t="s">
        <v>26</v>
      </c>
      <c r="D39">
        <v>2207644242</v>
      </c>
      <c r="E39" t="s">
        <v>27</v>
      </c>
      <c r="F39" t="s">
        <v>19</v>
      </c>
      <c r="G39">
        <v>308</v>
      </c>
      <c r="H39" t="s">
        <v>24</v>
      </c>
      <c r="I39">
        <v>57</v>
      </c>
      <c r="J39">
        <v>1</v>
      </c>
      <c r="K39" t="s">
        <v>1491</v>
      </c>
      <c r="L39" s="2">
        <v>44994</v>
      </c>
      <c r="M39" s="1">
        <v>0.32929398148148148</v>
      </c>
      <c r="N39" t="s">
        <v>1268</v>
      </c>
      <c r="O39" s="2">
        <v>44997</v>
      </c>
      <c r="P39" s="1">
        <v>0.50791666666666668</v>
      </c>
      <c r="Q39" t="s">
        <v>438</v>
      </c>
      <c r="R39" t="s">
        <v>405</v>
      </c>
      <c r="S39" t="s">
        <v>839</v>
      </c>
      <c r="T39" t="s">
        <v>740</v>
      </c>
      <c r="U39">
        <v>7</v>
      </c>
      <c r="V39">
        <v>12</v>
      </c>
      <c r="W39">
        <f>Merge1__2[[#This Row],[delivery_date]]-Merge1__2[[#This Row],[order_date2]]</f>
        <v>3</v>
      </c>
      <c r="X39">
        <v>57</v>
      </c>
      <c r="Y39" t="s">
        <v>689</v>
      </c>
      <c r="Z39" t="s">
        <v>633</v>
      </c>
      <c r="AA39">
        <v>1582</v>
      </c>
      <c r="AB39">
        <f>Merge1__2[[#This Row],[Quantity]]*Merge1__2[[#This Row],[Price (INR)]]</f>
        <v>1582</v>
      </c>
      <c r="AC39" t="s">
        <v>405</v>
      </c>
    </row>
    <row r="40" spans="1:29" x14ac:dyDescent="0.35">
      <c r="A40" t="s">
        <v>28</v>
      </c>
      <c r="B40" t="s">
        <v>29</v>
      </c>
      <c r="C40" t="s">
        <v>30</v>
      </c>
      <c r="D40">
        <v>919363577179</v>
      </c>
      <c r="E40" t="s">
        <v>31</v>
      </c>
      <c r="F40" t="s">
        <v>10</v>
      </c>
      <c r="G40">
        <v>700</v>
      </c>
      <c r="H40" t="s">
        <v>28</v>
      </c>
      <c r="I40">
        <v>6</v>
      </c>
      <c r="J40">
        <v>1</v>
      </c>
      <c r="K40" t="s">
        <v>1260</v>
      </c>
      <c r="L40" s="2">
        <v>44989</v>
      </c>
      <c r="M40" s="1">
        <v>0.76246527777777773</v>
      </c>
      <c r="N40" t="s">
        <v>1491</v>
      </c>
      <c r="O40" s="2">
        <v>44994</v>
      </c>
      <c r="P40" s="1">
        <v>0.57160879629629635</v>
      </c>
      <c r="Q40" t="s">
        <v>457</v>
      </c>
      <c r="R40" t="s">
        <v>414</v>
      </c>
      <c r="S40" t="s">
        <v>839</v>
      </c>
      <c r="T40" t="s">
        <v>713</v>
      </c>
      <c r="U40">
        <v>18</v>
      </c>
      <c r="V40">
        <v>13</v>
      </c>
      <c r="W40">
        <f>Merge1__2[[#This Row],[delivery_date]]-Merge1__2[[#This Row],[order_date2]]</f>
        <v>5</v>
      </c>
      <c r="X40">
        <v>6</v>
      </c>
      <c r="Y40" t="s">
        <v>1618</v>
      </c>
      <c r="Z40" t="s">
        <v>638</v>
      </c>
      <c r="AA40">
        <v>1112</v>
      </c>
      <c r="AB40">
        <f>Merge1__2[[#This Row],[Quantity]]*Merge1__2[[#This Row],[Price (INR)]]</f>
        <v>1112</v>
      </c>
      <c r="AC40" t="s">
        <v>414</v>
      </c>
    </row>
    <row r="41" spans="1:29" x14ac:dyDescent="0.35">
      <c r="A41" t="s">
        <v>28</v>
      </c>
      <c r="B41" t="s">
        <v>29</v>
      </c>
      <c r="C41" t="s">
        <v>30</v>
      </c>
      <c r="D41">
        <v>919363577179</v>
      </c>
      <c r="E41" t="s">
        <v>31</v>
      </c>
      <c r="F41" t="s">
        <v>10</v>
      </c>
      <c r="G41">
        <v>44</v>
      </c>
      <c r="H41" t="s">
        <v>28</v>
      </c>
      <c r="I41">
        <v>14</v>
      </c>
      <c r="J41">
        <v>1</v>
      </c>
      <c r="K41" t="s">
        <v>1270</v>
      </c>
      <c r="L41" s="2">
        <v>45124</v>
      </c>
      <c r="M41" s="1">
        <v>0.91523148148148148</v>
      </c>
      <c r="N41" t="s">
        <v>1271</v>
      </c>
      <c r="O41" s="2">
        <v>45134</v>
      </c>
      <c r="P41" s="1">
        <v>0.45010416666666669</v>
      </c>
      <c r="Q41" t="s">
        <v>437</v>
      </c>
      <c r="R41" t="s">
        <v>405</v>
      </c>
      <c r="S41" t="s">
        <v>998</v>
      </c>
      <c r="T41" t="s">
        <v>727</v>
      </c>
      <c r="U41">
        <v>21</v>
      </c>
      <c r="V41">
        <v>10</v>
      </c>
      <c r="W41">
        <f>Merge1__2[[#This Row],[delivery_date]]-Merge1__2[[#This Row],[order_date2]]</f>
        <v>10</v>
      </c>
      <c r="X41">
        <v>14</v>
      </c>
      <c r="Y41" t="s">
        <v>647</v>
      </c>
      <c r="Z41" t="s">
        <v>633</v>
      </c>
      <c r="AA41">
        <v>1915</v>
      </c>
      <c r="AB41">
        <f>Merge1__2[[#This Row],[Quantity]]*Merge1__2[[#This Row],[Price (INR)]]</f>
        <v>1915</v>
      </c>
      <c r="AC41" t="s">
        <v>405</v>
      </c>
    </row>
    <row r="42" spans="1:29" x14ac:dyDescent="0.35">
      <c r="A42" t="s">
        <v>28</v>
      </c>
      <c r="B42" t="s">
        <v>29</v>
      </c>
      <c r="C42" t="s">
        <v>30</v>
      </c>
      <c r="D42">
        <v>919363577179</v>
      </c>
      <c r="E42" t="s">
        <v>31</v>
      </c>
      <c r="F42" t="s">
        <v>10</v>
      </c>
      <c r="G42">
        <v>533</v>
      </c>
      <c r="H42" t="s">
        <v>28</v>
      </c>
      <c r="I42">
        <v>14</v>
      </c>
      <c r="J42">
        <v>3</v>
      </c>
      <c r="K42" t="s">
        <v>1363</v>
      </c>
      <c r="L42" s="2">
        <v>45034</v>
      </c>
      <c r="M42" s="1">
        <v>0.30546296296296294</v>
      </c>
      <c r="N42" t="s">
        <v>1473</v>
      </c>
      <c r="O42" s="2">
        <v>45036</v>
      </c>
      <c r="P42" s="1">
        <v>0.73871527777777779</v>
      </c>
      <c r="Q42" t="s">
        <v>327</v>
      </c>
      <c r="R42" t="s">
        <v>405</v>
      </c>
      <c r="S42" t="s">
        <v>997</v>
      </c>
      <c r="T42" t="s">
        <v>731</v>
      </c>
      <c r="U42">
        <v>7</v>
      </c>
      <c r="V42">
        <v>17</v>
      </c>
      <c r="W42">
        <f>Merge1__2[[#This Row],[delivery_date]]-Merge1__2[[#This Row],[order_date2]]</f>
        <v>2</v>
      </c>
      <c r="X42">
        <v>14</v>
      </c>
      <c r="Y42" t="s">
        <v>647</v>
      </c>
      <c r="Z42" t="s">
        <v>633</v>
      </c>
      <c r="AA42">
        <v>1915</v>
      </c>
      <c r="AB42">
        <f>Merge1__2[[#This Row],[Quantity]]*Merge1__2[[#This Row],[Price (INR)]]</f>
        <v>5745</v>
      </c>
      <c r="AC42" t="s">
        <v>405</v>
      </c>
    </row>
    <row r="43" spans="1:29" x14ac:dyDescent="0.35">
      <c r="A43" t="s">
        <v>28</v>
      </c>
      <c r="B43" t="s">
        <v>29</v>
      </c>
      <c r="C43" t="s">
        <v>30</v>
      </c>
      <c r="D43">
        <v>919363577179</v>
      </c>
      <c r="E43" t="s">
        <v>31</v>
      </c>
      <c r="F43" t="s">
        <v>10</v>
      </c>
      <c r="G43">
        <v>590</v>
      </c>
      <c r="H43" t="s">
        <v>28</v>
      </c>
      <c r="I43">
        <v>23</v>
      </c>
      <c r="J43">
        <v>2</v>
      </c>
      <c r="K43" t="s">
        <v>1553</v>
      </c>
      <c r="L43" s="2">
        <v>44945</v>
      </c>
      <c r="M43" s="1">
        <v>0.9002430555555555</v>
      </c>
      <c r="N43" t="s">
        <v>1405</v>
      </c>
      <c r="O43" s="2">
        <v>44949</v>
      </c>
      <c r="P43" s="1">
        <v>0.2457175925925926</v>
      </c>
      <c r="Q43" t="s">
        <v>423</v>
      </c>
      <c r="R43" t="s">
        <v>401</v>
      </c>
      <c r="S43" t="s">
        <v>1002</v>
      </c>
      <c r="T43" t="s">
        <v>740</v>
      </c>
      <c r="U43">
        <v>21</v>
      </c>
      <c r="V43">
        <v>5</v>
      </c>
      <c r="W43">
        <f>Merge1__2[[#This Row],[delivery_date]]-Merge1__2[[#This Row],[order_date2]]</f>
        <v>4</v>
      </c>
      <c r="X43">
        <v>23</v>
      </c>
      <c r="Y43" t="s">
        <v>656</v>
      </c>
      <c r="Z43" t="s">
        <v>635</v>
      </c>
      <c r="AA43">
        <v>1098</v>
      </c>
      <c r="AB43">
        <f>Merge1__2[[#This Row],[Quantity]]*Merge1__2[[#This Row],[Price (INR)]]</f>
        <v>2196</v>
      </c>
      <c r="AC43" t="s">
        <v>401</v>
      </c>
    </row>
    <row r="44" spans="1:29" x14ac:dyDescent="0.35">
      <c r="A44" t="s">
        <v>28</v>
      </c>
      <c r="B44" t="s">
        <v>29</v>
      </c>
      <c r="C44" t="s">
        <v>30</v>
      </c>
      <c r="D44">
        <v>919363577179</v>
      </c>
      <c r="E44" t="s">
        <v>31</v>
      </c>
      <c r="F44" t="s">
        <v>10</v>
      </c>
      <c r="G44">
        <v>616</v>
      </c>
      <c r="H44" t="s">
        <v>28</v>
      </c>
      <c r="I44">
        <v>44</v>
      </c>
      <c r="J44">
        <v>5</v>
      </c>
      <c r="K44" t="s">
        <v>1255</v>
      </c>
      <c r="L44" s="2">
        <v>45238</v>
      </c>
      <c r="M44" s="1">
        <v>0.99857638888888889</v>
      </c>
      <c r="N44" t="s">
        <v>1257</v>
      </c>
      <c r="O44" s="2">
        <v>45242</v>
      </c>
      <c r="P44" s="1">
        <v>0.80623842592592587</v>
      </c>
      <c r="Q44" t="s">
        <v>391</v>
      </c>
      <c r="R44" t="s">
        <v>403</v>
      </c>
      <c r="S44" t="s">
        <v>948</v>
      </c>
      <c r="T44" t="s">
        <v>715</v>
      </c>
      <c r="U44">
        <v>23</v>
      </c>
      <c r="V44">
        <v>19</v>
      </c>
      <c r="W44">
        <f>Merge1__2[[#This Row],[delivery_date]]-Merge1__2[[#This Row],[order_date2]]</f>
        <v>4</v>
      </c>
      <c r="X44">
        <v>44</v>
      </c>
      <c r="Y44" t="s">
        <v>677</v>
      </c>
      <c r="Z44" t="s">
        <v>631</v>
      </c>
      <c r="AA44">
        <v>794</v>
      </c>
      <c r="AB44">
        <f>Merge1__2[[#This Row],[Quantity]]*Merge1__2[[#This Row],[Price (INR)]]</f>
        <v>3970</v>
      </c>
      <c r="AC44" t="s">
        <v>403</v>
      </c>
    </row>
    <row r="45" spans="1:29" x14ac:dyDescent="0.35">
      <c r="A45" t="s">
        <v>28</v>
      </c>
      <c r="B45" t="s">
        <v>29</v>
      </c>
      <c r="C45" t="s">
        <v>30</v>
      </c>
      <c r="D45">
        <v>919363577179</v>
      </c>
      <c r="E45" t="s">
        <v>31</v>
      </c>
      <c r="F45" t="s">
        <v>10</v>
      </c>
      <c r="G45">
        <v>416</v>
      </c>
      <c r="H45" t="s">
        <v>28</v>
      </c>
      <c r="I45">
        <v>58</v>
      </c>
      <c r="J45">
        <v>5</v>
      </c>
      <c r="K45" t="s">
        <v>1330</v>
      </c>
      <c r="L45" s="2">
        <v>44969</v>
      </c>
      <c r="M45" s="1">
        <v>0.69516203703703705</v>
      </c>
      <c r="N45" t="s">
        <v>1392</v>
      </c>
      <c r="O45" s="2">
        <v>44974</v>
      </c>
      <c r="P45" s="1">
        <v>0.4007060185185185</v>
      </c>
      <c r="Q45" t="s">
        <v>567</v>
      </c>
      <c r="R45" t="s">
        <v>407</v>
      </c>
      <c r="S45" t="s">
        <v>712</v>
      </c>
      <c r="T45" t="s">
        <v>720</v>
      </c>
      <c r="U45">
        <v>16</v>
      </c>
      <c r="V45">
        <v>9</v>
      </c>
      <c r="W45">
        <f>Merge1__2[[#This Row],[delivery_date]]-Merge1__2[[#This Row],[order_date2]]</f>
        <v>5</v>
      </c>
      <c r="X45">
        <v>58</v>
      </c>
      <c r="Y45" t="s">
        <v>1620</v>
      </c>
      <c r="Z45" t="s">
        <v>638</v>
      </c>
      <c r="AA45">
        <v>1492</v>
      </c>
      <c r="AB45">
        <f>Merge1__2[[#This Row],[Quantity]]*Merge1__2[[#This Row],[Price (INR)]]</f>
        <v>7460</v>
      </c>
      <c r="AC45" t="s">
        <v>407</v>
      </c>
    </row>
    <row r="46" spans="1:29" x14ac:dyDescent="0.35">
      <c r="A46" t="s">
        <v>28</v>
      </c>
      <c r="B46" t="s">
        <v>29</v>
      </c>
      <c r="C46" t="s">
        <v>30</v>
      </c>
      <c r="D46">
        <v>919363577179</v>
      </c>
      <c r="E46" t="s">
        <v>31</v>
      </c>
      <c r="F46" t="s">
        <v>10</v>
      </c>
      <c r="G46">
        <v>411</v>
      </c>
      <c r="H46" t="s">
        <v>28</v>
      </c>
      <c r="I46">
        <v>48</v>
      </c>
      <c r="J46">
        <v>1</v>
      </c>
      <c r="K46" t="s">
        <v>1360</v>
      </c>
      <c r="L46" s="2">
        <v>45235</v>
      </c>
      <c r="M46" s="1">
        <v>0.68858796296296299</v>
      </c>
      <c r="N46" t="s">
        <v>1255</v>
      </c>
      <c r="O46" s="2">
        <v>45238</v>
      </c>
      <c r="P46" s="1">
        <v>0.30655092592592592</v>
      </c>
      <c r="Q46" t="s">
        <v>527</v>
      </c>
      <c r="R46" t="s">
        <v>403</v>
      </c>
      <c r="S46" t="s">
        <v>948</v>
      </c>
      <c r="T46" t="s">
        <v>720</v>
      </c>
      <c r="U46">
        <v>16</v>
      </c>
      <c r="V46">
        <v>7</v>
      </c>
      <c r="W46">
        <f>Merge1__2[[#This Row],[delivery_date]]-Merge1__2[[#This Row],[order_date2]]</f>
        <v>3</v>
      </c>
      <c r="X46">
        <v>48</v>
      </c>
      <c r="Y46" t="s">
        <v>681</v>
      </c>
      <c r="Z46" t="s">
        <v>633</v>
      </c>
      <c r="AA46">
        <v>433</v>
      </c>
      <c r="AB46">
        <f>Merge1__2[[#This Row],[Quantity]]*Merge1__2[[#This Row],[Price (INR)]]</f>
        <v>433</v>
      </c>
      <c r="AC46" t="s">
        <v>403</v>
      </c>
    </row>
    <row r="47" spans="1:29" x14ac:dyDescent="0.35">
      <c r="A47" t="s">
        <v>28</v>
      </c>
      <c r="B47" t="s">
        <v>29</v>
      </c>
      <c r="C47" t="s">
        <v>30</v>
      </c>
      <c r="D47">
        <v>919363577179</v>
      </c>
      <c r="E47" t="s">
        <v>31</v>
      </c>
      <c r="F47" t="s">
        <v>10</v>
      </c>
      <c r="G47">
        <v>807</v>
      </c>
      <c r="H47" t="s">
        <v>28</v>
      </c>
      <c r="I47">
        <v>40</v>
      </c>
      <c r="J47">
        <v>4</v>
      </c>
      <c r="K47" t="s">
        <v>1490</v>
      </c>
      <c r="L47" s="2">
        <v>45259</v>
      </c>
      <c r="M47" s="1">
        <v>0.68077546296296299</v>
      </c>
      <c r="N47" t="s">
        <v>1559</v>
      </c>
      <c r="O47" s="2">
        <v>45269</v>
      </c>
      <c r="P47" s="1">
        <v>0.13190972222222222</v>
      </c>
      <c r="Q47" t="s">
        <v>315</v>
      </c>
      <c r="R47" t="s">
        <v>401</v>
      </c>
      <c r="S47" t="s">
        <v>948</v>
      </c>
      <c r="T47" t="s">
        <v>715</v>
      </c>
      <c r="U47">
        <v>16</v>
      </c>
      <c r="V47">
        <v>3</v>
      </c>
      <c r="W47">
        <f>Merge1__2[[#This Row],[delivery_date]]-Merge1__2[[#This Row],[order_date2]]</f>
        <v>10</v>
      </c>
      <c r="X47">
        <v>40</v>
      </c>
      <c r="Y47" t="s">
        <v>673</v>
      </c>
      <c r="Z47" t="s">
        <v>635</v>
      </c>
      <c r="AA47">
        <v>1923</v>
      </c>
      <c r="AB47">
        <f>Merge1__2[[#This Row],[Quantity]]*Merge1__2[[#This Row],[Price (INR)]]</f>
        <v>7692</v>
      </c>
      <c r="AC47" t="s">
        <v>401</v>
      </c>
    </row>
    <row r="48" spans="1:29" x14ac:dyDescent="0.35">
      <c r="A48" t="s">
        <v>28</v>
      </c>
      <c r="B48" t="s">
        <v>29</v>
      </c>
      <c r="C48" t="s">
        <v>30</v>
      </c>
      <c r="D48">
        <v>919363577179</v>
      </c>
      <c r="E48" t="s">
        <v>31</v>
      </c>
      <c r="F48" t="s">
        <v>10</v>
      </c>
      <c r="G48">
        <v>343</v>
      </c>
      <c r="H48" t="s">
        <v>28</v>
      </c>
      <c r="I48">
        <v>66</v>
      </c>
      <c r="J48">
        <v>3</v>
      </c>
      <c r="K48" t="s">
        <v>1267</v>
      </c>
      <c r="L48" s="2">
        <v>44991</v>
      </c>
      <c r="M48" s="1">
        <v>0.59212962962962967</v>
      </c>
      <c r="N48" t="s">
        <v>1491</v>
      </c>
      <c r="O48" s="2">
        <v>44994</v>
      </c>
      <c r="P48" s="1">
        <v>0.39380787037037035</v>
      </c>
      <c r="Q48" t="s">
        <v>288</v>
      </c>
      <c r="R48" t="s">
        <v>414</v>
      </c>
      <c r="S48" t="s">
        <v>839</v>
      </c>
      <c r="T48" t="s">
        <v>727</v>
      </c>
      <c r="U48">
        <v>14</v>
      </c>
      <c r="V48">
        <v>9</v>
      </c>
      <c r="W48">
        <f>Merge1__2[[#This Row],[delivery_date]]-Merge1__2[[#This Row],[order_date2]]</f>
        <v>3</v>
      </c>
      <c r="X48">
        <v>66</v>
      </c>
      <c r="Y48" t="s">
        <v>698</v>
      </c>
      <c r="Z48" t="s">
        <v>633</v>
      </c>
      <c r="AA48">
        <v>610</v>
      </c>
      <c r="AB48">
        <f>Merge1__2[[#This Row],[Quantity]]*Merge1__2[[#This Row],[Price (INR)]]</f>
        <v>1830</v>
      </c>
      <c r="AC48" t="s">
        <v>414</v>
      </c>
    </row>
    <row r="49" spans="1:29" x14ac:dyDescent="0.35">
      <c r="A49" t="s">
        <v>28</v>
      </c>
      <c r="B49" t="s">
        <v>29</v>
      </c>
      <c r="C49" t="s">
        <v>30</v>
      </c>
      <c r="D49">
        <v>919363577179</v>
      </c>
      <c r="E49" t="s">
        <v>31</v>
      </c>
      <c r="F49" t="s">
        <v>10</v>
      </c>
      <c r="G49">
        <v>372</v>
      </c>
      <c r="H49" t="s">
        <v>28</v>
      </c>
      <c r="I49">
        <v>25</v>
      </c>
      <c r="J49">
        <v>3</v>
      </c>
      <c r="K49" t="s">
        <v>1255</v>
      </c>
      <c r="L49" s="2">
        <v>45238</v>
      </c>
      <c r="M49" s="1">
        <v>0.79473379629629626</v>
      </c>
      <c r="N49" t="s">
        <v>1256</v>
      </c>
      <c r="O49" s="2">
        <v>45248</v>
      </c>
      <c r="P49" s="1">
        <v>0.76997685185185183</v>
      </c>
      <c r="Q49" t="s">
        <v>161</v>
      </c>
      <c r="R49" t="s">
        <v>401</v>
      </c>
      <c r="S49" t="s">
        <v>948</v>
      </c>
      <c r="T49" t="s">
        <v>715</v>
      </c>
      <c r="U49">
        <v>19</v>
      </c>
      <c r="V49">
        <v>18</v>
      </c>
      <c r="W49">
        <f>Merge1__2[[#This Row],[delivery_date]]-Merge1__2[[#This Row],[order_date2]]</f>
        <v>10</v>
      </c>
      <c r="X49">
        <v>25</v>
      </c>
      <c r="Y49" t="s">
        <v>658</v>
      </c>
      <c r="Z49" t="s">
        <v>631</v>
      </c>
      <c r="AA49">
        <v>1202</v>
      </c>
      <c r="AB49">
        <f>Merge1__2[[#This Row],[Quantity]]*Merge1__2[[#This Row],[Price (INR)]]</f>
        <v>3606</v>
      </c>
      <c r="AC49" t="s">
        <v>401</v>
      </c>
    </row>
    <row r="50" spans="1:29" x14ac:dyDescent="0.35">
      <c r="A50" t="s">
        <v>32</v>
      </c>
      <c r="B50" t="s">
        <v>33</v>
      </c>
      <c r="C50" t="s">
        <v>34</v>
      </c>
      <c r="D50">
        <v>918576675504</v>
      </c>
      <c r="E50" t="s">
        <v>35</v>
      </c>
      <c r="F50" t="s">
        <v>19</v>
      </c>
      <c r="G50">
        <v>541</v>
      </c>
      <c r="H50" t="s">
        <v>32</v>
      </c>
      <c r="I50">
        <v>24</v>
      </c>
      <c r="J50">
        <v>3</v>
      </c>
      <c r="K50" t="s">
        <v>1251</v>
      </c>
      <c r="L50" s="2">
        <v>45243</v>
      </c>
      <c r="M50" s="1">
        <v>0.24385416666666668</v>
      </c>
      <c r="N50" t="s">
        <v>1253</v>
      </c>
      <c r="O50" s="2">
        <v>45246</v>
      </c>
      <c r="P50" s="1">
        <v>0.95594907407407403</v>
      </c>
      <c r="Q50" t="s">
        <v>129</v>
      </c>
      <c r="R50" t="s">
        <v>405</v>
      </c>
      <c r="S50" t="s">
        <v>948</v>
      </c>
      <c r="T50" t="s">
        <v>727</v>
      </c>
      <c r="U50">
        <v>5</v>
      </c>
      <c r="V50">
        <v>22</v>
      </c>
      <c r="W50">
        <f>Merge1__2[[#This Row],[delivery_date]]-Merge1__2[[#This Row],[order_date2]]</f>
        <v>3</v>
      </c>
      <c r="X50">
        <v>24</v>
      </c>
      <c r="Y50" t="s">
        <v>657</v>
      </c>
      <c r="Z50" t="s">
        <v>644</v>
      </c>
      <c r="AA50">
        <v>535</v>
      </c>
      <c r="AB50">
        <f>Merge1__2[[#This Row],[Quantity]]*Merge1__2[[#This Row],[Price (INR)]]</f>
        <v>1605</v>
      </c>
      <c r="AC50" t="s">
        <v>405</v>
      </c>
    </row>
    <row r="51" spans="1:29" x14ac:dyDescent="0.35">
      <c r="A51" t="s">
        <v>32</v>
      </c>
      <c r="B51" t="s">
        <v>33</v>
      </c>
      <c r="C51" t="s">
        <v>34</v>
      </c>
      <c r="D51">
        <v>918576675504</v>
      </c>
      <c r="E51" t="s">
        <v>35</v>
      </c>
      <c r="F51" t="s">
        <v>19</v>
      </c>
      <c r="G51">
        <v>429</v>
      </c>
      <c r="H51" t="s">
        <v>32</v>
      </c>
      <c r="I51">
        <v>9</v>
      </c>
      <c r="J51">
        <v>5</v>
      </c>
      <c r="K51" t="s">
        <v>1282</v>
      </c>
      <c r="L51" s="2">
        <v>45160</v>
      </c>
      <c r="M51" s="1">
        <v>0.94927083333333329</v>
      </c>
      <c r="N51" t="s">
        <v>1367</v>
      </c>
      <c r="O51" s="2">
        <v>45169</v>
      </c>
      <c r="P51" s="1">
        <v>0.53046296296296291</v>
      </c>
      <c r="Q51" t="s">
        <v>505</v>
      </c>
      <c r="R51" t="s">
        <v>409</v>
      </c>
      <c r="S51" t="s">
        <v>887</v>
      </c>
      <c r="T51" t="s">
        <v>731</v>
      </c>
      <c r="U51">
        <v>22</v>
      </c>
      <c r="V51">
        <v>12</v>
      </c>
      <c r="W51">
        <f>Merge1__2[[#This Row],[delivery_date]]-Merge1__2[[#This Row],[order_date2]]</f>
        <v>9</v>
      </c>
      <c r="X51">
        <v>9</v>
      </c>
      <c r="Y51" t="s">
        <v>641</v>
      </c>
      <c r="Z51" t="s">
        <v>633</v>
      </c>
      <c r="AA51">
        <v>1605</v>
      </c>
      <c r="AB51">
        <f>Merge1__2[[#This Row],[Quantity]]*Merge1__2[[#This Row],[Price (INR)]]</f>
        <v>8025</v>
      </c>
      <c r="AC51" t="s">
        <v>409</v>
      </c>
    </row>
    <row r="52" spans="1:29" x14ac:dyDescent="0.35">
      <c r="A52" t="s">
        <v>32</v>
      </c>
      <c r="B52" t="s">
        <v>33</v>
      </c>
      <c r="C52" t="s">
        <v>34</v>
      </c>
      <c r="D52">
        <v>918576675504</v>
      </c>
      <c r="E52" t="s">
        <v>35</v>
      </c>
      <c r="F52" t="s">
        <v>19</v>
      </c>
      <c r="G52">
        <v>320</v>
      </c>
      <c r="H52" t="s">
        <v>32</v>
      </c>
      <c r="I52">
        <v>13</v>
      </c>
      <c r="J52">
        <v>1</v>
      </c>
      <c r="K52" t="s">
        <v>1379</v>
      </c>
      <c r="L52" s="2">
        <v>44986</v>
      </c>
      <c r="M52" s="1">
        <v>0.32633101851851853</v>
      </c>
      <c r="N52" t="s">
        <v>1317</v>
      </c>
      <c r="O52" s="2">
        <v>44993</v>
      </c>
      <c r="P52" s="1">
        <v>0.35996527777777776</v>
      </c>
      <c r="Q52" t="s">
        <v>524</v>
      </c>
      <c r="R52" t="s">
        <v>414</v>
      </c>
      <c r="S52" t="s">
        <v>839</v>
      </c>
      <c r="T52" t="s">
        <v>715</v>
      </c>
      <c r="U52">
        <v>7</v>
      </c>
      <c r="V52">
        <v>8</v>
      </c>
      <c r="W52">
        <f>Merge1__2[[#This Row],[delivery_date]]-Merge1__2[[#This Row],[order_date2]]</f>
        <v>7</v>
      </c>
      <c r="X52">
        <v>13</v>
      </c>
      <c r="Y52" t="s">
        <v>646</v>
      </c>
      <c r="Z52" t="s">
        <v>644</v>
      </c>
      <c r="AA52">
        <v>1141</v>
      </c>
      <c r="AB52">
        <f>Merge1__2[[#This Row],[Quantity]]*Merge1__2[[#This Row],[Price (INR)]]</f>
        <v>1141</v>
      </c>
      <c r="AC52" t="s">
        <v>414</v>
      </c>
    </row>
    <row r="53" spans="1:29" x14ac:dyDescent="0.35">
      <c r="A53" t="s">
        <v>32</v>
      </c>
      <c r="B53" t="s">
        <v>33</v>
      </c>
      <c r="C53" t="s">
        <v>34</v>
      </c>
      <c r="D53">
        <v>918576675504</v>
      </c>
      <c r="E53" t="s">
        <v>35</v>
      </c>
      <c r="F53" t="s">
        <v>19</v>
      </c>
      <c r="G53">
        <v>592</v>
      </c>
      <c r="H53" t="s">
        <v>32</v>
      </c>
      <c r="I53">
        <v>47</v>
      </c>
      <c r="J53">
        <v>5</v>
      </c>
      <c r="K53" t="s">
        <v>1340</v>
      </c>
      <c r="L53" s="2">
        <v>44992</v>
      </c>
      <c r="M53" s="1">
        <v>0.14378472222222222</v>
      </c>
      <c r="N53" t="s">
        <v>1318</v>
      </c>
      <c r="O53" s="2">
        <v>44996</v>
      </c>
      <c r="P53" s="1">
        <v>0.9037384259259259</v>
      </c>
      <c r="Q53" t="s">
        <v>600</v>
      </c>
      <c r="R53" t="s">
        <v>414</v>
      </c>
      <c r="S53" t="s">
        <v>839</v>
      </c>
      <c r="T53" t="s">
        <v>731</v>
      </c>
      <c r="U53">
        <v>3</v>
      </c>
      <c r="V53">
        <v>21</v>
      </c>
      <c r="W53">
        <f>Merge1__2[[#This Row],[delivery_date]]-Merge1__2[[#This Row],[order_date2]]</f>
        <v>4</v>
      </c>
      <c r="X53">
        <v>47</v>
      </c>
      <c r="Y53" t="s">
        <v>680</v>
      </c>
      <c r="Z53" t="s">
        <v>633</v>
      </c>
      <c r="AA53">
        <v>1638</v>
      </c>
      <c r="AB53">
        <f>Merge1__2[[#This Row],[Quantity]]*Merge1__2[[#This Row],[Price (INR)]]</f>
        <v>8190</v>
      </c>
      <c r="AC53" t="s">
        <v>414</v>
      </c>
    </row>
    <row r="54" spans="1:29" x14ac:dyDescent="0.35">
      <c r="A54" t="s">
        <v>32</v>
      </c>
      <c r="B54" t="s">
        <v>33</v>
      </c>
      <c r="C54" t="s">
        <v>34</v>
      </c>
      <c r="D54">
        <v>918576675504</v>
      </c>
      <c r="E54" t="s">
        <v>35</v>
      </c>
      <c r="F54" t="s">
        <v>19</v>
      </c>
      <c r="G54">
        <v>460</v>
      </c>
      <c r="H54" t="s">
        <v>32</v>
      </c>
      <c r="I54">
        <v>29</v>
      </c>
      <c r="J54">
        <v>2</v>
      </c>
      <c r="K54" t="s">
        <v>1260</v>
      </c>
      <c r="L54" s="2">
        <v>44989</v>
      </c>
      <c r="M54" s="1">
        <v>0.33232638888888888</v>
      </c>
      <c r="N54" t="s">
        <v>1267</v>
      </c>
      <c r="O54" s="2">
        <v>44991</v>
      </c>
      <c r="P54" s="1">
        <v>5.162037037037037E-3</v>
      </c>
      <c r="Q54" t="s">
        <v>576</v>
      </c>
      <c r="R54" t="s">
        <v>414</v>
      </c>
      <c r="S54" t="s">
        <v>839</v>
      </c>
      <c r="T54" t="s">
        <v>713</v>
      </c>
      <c r="U54">
        <v>7</v>
      </c>
      <c r="V54">
        <v>0</v>
      </c>
      <c r="W54">
        <f>Merge1__2[[#This Row],[delivery_date]]-Merge1__2[[#This Row],[order_date2]]</f>
        <v>2</v>
      </c>
      <c r="X54">
        <v>29</v>
      </c>
      <c r="Y54" t="s">
        <v>662</v>
      </c>
      <c r="Z54" t="s">
        <v>633</v>
      </c>
      <c r="AA54">
        <v>1252</v>
      </c>
      <c r="AB54">
        <f>Merge1__2[[#This Row],[Quantity]]*Merge1__2[[#This Row],[Price (INR)]]</f>
        <v>2504</v>
      </c>
      <c r="AC54" t="s">
        <v>414</v>
      </c>
    </row>
    <row r="55" spans="1:29" x14ac:dyDescent="0.35">
      <c r="A55" t="s">
        <v>32</v>
      </c>
      <c r="B55" t="s">
        <v>33</v>
      </c>
      <c r="C55" t="s">
        <v>34</v>
      </c>
      <c r="D55">
        <v>918576675504</v>
      </c>
      <c r="E55" t="s">
        <v>35</v>
      </c>
      <c r="F55" t="s">
        <v>19</v>
      </c>
      <c r="G55">
        <v>158</v>
      </c>
      <c r="H55" t="s">
        <v>32</v>
      </c>
      <c r="I55">
        <v>35</v>
      </c>
      <c r="J55">
        <v>2</v>
      </c>
      <c r="K55" t="s">
        <v>1259</v>
      </c>
      <c r="L55" s="2">
        <v>44988</v>
      </c>
      <c r="M55" s="1">
        <v>0.65297453703703701</v>
      </c>
      <c r="N55" t="s">
        <v>1317</v>
      </c>
      <c r="O55" s="2">
        <v>44993</v>
      </c>
      <c r="P55" s="1">
        <v>0.12015046296296296</v>
      </c>
      <c r="Q55" t="s">
        <v>376</v>
      </c>
      <c r="R55" t="s">
        <v>414</v>
      </c>
      <c r="S55" t="s">
        <v>839</v>
      </c>
      <c r="T55" t="s">
        <v>717</v>
      </c>
      <c r="U55">
        <v>15</v>
      </c>
      <c r="V55">
        <v>2</v>
      </c>
      <c r="W55">
        <f>Merge1__2[[#This Row],[delivery_date]]-Merge1__2[[#This Row],[order_date2]]</f>
        <v>5</v>
      </c>
      <c r="X55">
        <v>35</v>
      </c>
      <c r="Y55" t="s">
        <v>668</v>
      </c>
      <c r="Z55" t="s">
        <v>633</v>
      </c>
      <c r="AA55">
        <v>1865</v>
      </c>
      <c r="AB55">
        <f>Merge1__2[[#This Row],[Quantity]]*Merge1__2[[#This Row],[Price (INR)]]</f>
        <v>3730</v>
      </c>
      <c r="AC55" t="s">
        <v>414</v>
      </c>
    </row>
    <row r="56" spans="1:29" x14ac:dyDescent="0.35">
      <c r="A56" t="s">
        <v>32</v>
      </c>
      <c r="B56" t="s">
        <v>33</v>
      </c>
      <c r="C56" t="s">
        <v>34</v>
      </c>
      <c r="D56">
        <v>918576675504</v>
      </c>
      <c r="E56" t="s">
        <v>35</v>
      </c>
      <c r="F56" t="s">
        <v>19</v>
      </c>
      <c r="G56">
        <v>468</v>
      </c>
      <c r="H56" t="s">
        <v>32</v>
      </c>
      <c r="I56">
        <v>5</v>
      </c>
      <c r="J56">
        <v>2</v>
      </c>
      <c r="K56" t="s">
        <v>1335</v>
      </c>
      <c r="L56" s="2">
        <v>45132</v>
      </c>
      <c r="M56" s="1">
        <v>0.33155092592592594</v>
      </c>
      <c r="N56" t="s">
        <v>1357</v>
      </c>
      <c r="O56" s="2">
        <v>45142</v>
      </c>
      <c r="P56" s="1">
        <v>5.8877314814814813E-2</v>
      </c>
      <c r="Q56" t="s">
        <v>579</v>
      </c>
      <c r="R56" t="s">
        <v>424</v>
      </c>
      <c r="S56" t="s">
        <v>998</v>
      </c>
      <c r="T56" t="s">
        <v>731</v>
      </c>
      <c r="U56">
        <v>7</v>
      </c>
      <c r="V56">
        <v>1</v>
      </c>
      <c r="W56">
        <f>Merge1__2[[#This Row],[delivery_date]]-Merge1__2[[#This Row],[order_date2]]</f>
        <v>10</v>
      </c>
      <c r="X56">
        <v>5</v>
      </c>
      <c r="Y56" t="s">
        <v>636</v>
      </c>
      <c r="Z56" t="s">
        <v>633</v>
      </c>
      <c r="AA56">
        <v>1444</v>
      </c>
      <c r="AB56">
        <f>Merge1__2[[#This Row],[Quantity]]*Merge1__2[[#This Row],[Price (INR)]]</f>
        <v>2888</v>
      </c>
      <c r="AC56" t="s">
        <v>424</v>
      </c>
    </row>
    <row r="57" spans="1:29" x14ac:dyDescent="0.35">
      <c r="A57" t="s">
        <v>32</v>
      </c>
      <c r="B57" t="s">
        <v>33</v>
      </c>
      <c r="C57" t="s">
        <v>34</v>
      </c>
      <c r="D57">
        <v>918576675504</v>
      </c>
      <c r="E57" t="s">
        <v>35</v>
      </c>
      <c r="F57" t="s">
        <v>19</v>
      </c>
      <c r="G57">
        <v>564</v>
      </c>
      <c r="H57" t="s">
        <v>32</v>
      </c>
      <c r="I57">
        <v>40</v>
      </c>
      <c r="J57">
        <v>1</v>
      </c>
      <c r="K57" t="s">
        <v>1546</v>
      </c>
      <c r="L57" s="2">
        <v>45023</v>
      </c>
      <c r="M57" s="1">
        <v>2.8009259259259258E-2</v>
      </c>
      <c r="N57" t="s">
        <v>1276</v>
      </c>
      <c r="O57" s="2">
        <v>45031</v>
      </c>
      <c r="P57" s="1">
        <v>0.25482638888888887</v>
      </c>
      <c r="Q57" t="s">
        <v>598</v>
      </c>
      <c r="R57" t="s">
        <v>401</v>
      </c>
      <c r="S57" t="s">
        <v>997</v>
      </c>
      <c r="T57" t="s">
        <v>717</v>
      </c>
      <c r="U57">
        <v>0</v>
      </c>
      <c r="V57">
        <v>6</v>
      </c>
      <c r="W57">
        <f>Merge1__2[[#This Row],[delivery_date]]-Merge1__2[[#This Row],[order_date2]]</f>
        <v>8</v>
      </c>
      <c r="X57">
        <v>40</v>
      </c>
      <c r="Y57" t="s">
        <v>673</v>
      </c>
      <c r="Z57" t="s">
        <v>635</v>
      </c>
      <c r="AA57">
        <v>1923</v>
      </c>
      <c r="AB57">
        <f>Merge1__2[[#This Row],[Quantity]]*Merge1__2[[#This Row],[Price (INR)]]</f>
        <v>1923</v>
      </c>
      <c r="AC57" t="s">
        <v>401</v>
      </c>
    </row>
    <row r="58" spans="1:29" x14ac:dyDescent="0.35">
      <c r="A58" t="s">
        <v>32</v>
      </c>
      <c r="B58" t="s">
        <v>33</v>
      </c>
      <c r="C58" t="s">
        <v>34</v>
      </c>
      <c r="D58">
        <v>918576675504</v>
      </c>
      <c r="E58" t="s">
        <v>35</v>
      </c>
      <c r="F58" t="s">
        <v>19</v>
      </c>
      <c r="G58">
        <v>843</v>
      </c>
      <c r="H58" t="s">
        <v>32</v>
      </c>
      <c r="I58">
        <v>68</v>
      </c>
      <c r="J58">
        <v>1</v>
      </c>
      <c r="K58" t="s">
        <v>1272</v>
      </c>
      <c r="L58" s="2">
        <v>44968</v>
      </c>
      <c r="M58" s="1">
        <v>0.90697916666666667</v>
      </c>
      <c r="N58" t="s">
        <v>1330</v>
      </c>
      <c r="O58" s="2">
        <v>44969</v>
      </c>
      <c r="P58" s="1">
        <v>0.81052083333333336</v>
      </c>
      <c r="Q58" t="s">
        <v>553</v>
      </c>
      <c r="R58" t="s">
        <v>407</v>
      </c>
      <c r="S58" t="s">
        <v>712</v>
      </c>
      <c r="T58" t="s">
        <v>713</v>
      </c>
      <c r="U58">
        <v>21</v>
      </c>
      <c r="V58">
        <v>19</v>
      </c>
      <c r="W58">
        <f>Merge1__2[[#This Row],[delivery_date]]-Merge1__2[[#This Row],[order_date2]]</f>
        <v>1</v>
      </c>
      <c r="X58">
        <v>68</v>
      </c>
      <c r="Y58" t="s">
        <v>700</v>
      </c>
      <c r="Z58" t="s">
        <v>629</v>
      </c>
      <c r="AA58">
        <v>597</v>
      </c>
      <c r="AB58">
        <f>Merge1__2[[#This Row],[Quantity]]*Merge1__2[[#This Row],[Price (INR)]]</f>
        <v>597</v>
      </c>
      <c r="AC58" t="s">
        <v>407</v>
      </c>
    </row>
    <row r="59" spans="1:29" x14ac:dyDescent="0.35">
      <c r="A59" t="s">
        <v>32</v>
      </c>
      <c r="B59" t="s">
        <v>33</v>
      </c>
      <c r="C59" t="s">
        <v>34</v>
      </c>
      <c r="D59">
        <v>918576675504</v>
      </c>
      <c r="E59" t="s">
        <v>35</v>
      </c>
      <c r="F59" t="s">
        <v>19</v>
      </c>
      <c r="G59">
        <v>483</v>
      </c>
      <c r="H59" t="s">
        <v>32</v>
      </c>
      <c r="I59">
        <v>59</v>
      </c>
      <c r="J59">
        <v>2</v>
      </c>
      <c r="K59" t="s">
        <v>1279</v>
      </c>
      <c r="L59" s="2">
        <v>45166</v>
      </c>
      <c r="M59" s="1">
        <v>0.26739583333333333</v>
      </c>
      <c r="N59" t="s">
        <v>1367</v>
      </c>
      <c r="O59" s="2">
        <v>45169</v>
      </c>
      <c r="P59" s="1">
        <v>0.21252314814814816</v>
      </c>
      <c r="Q59" t="s">
        <v>165</v>
      </c>
      <c r="R59" t="s">
        <v>409</v>
      </c>
      <c r="S59" t="s">
        <v>887</v>
      </c>
      <c r="T59" t="s">
        <v>727</v>
      </c>
      <c r="U59">
        <v>6</v>
      </c>
      <c r="V59">
        <v>5</v>
      </c>
      <c r="W59">
        <f>Merge1__2[[#This Row],[delivery_date]]-Merge1__2[[#This Row],[order_date2]]</f>
        <v>3</v>
      </c>
      <c r="X59">
        <v>59</v>
      </c>
      <c r="Y59" t="s">
        <v>1622</v>
      </c>
      <c r="Z59" t="s">
        <v>638</v>
      </c>
      <c r="AA59">
        <v>811</v>
      </c>
      <c r="AB59">
        <f>Merge1__2[[#This Row],[Quantity]]*Merge1__2[[#This Row],[Price (INR)]]</f>
        <v>1622</v>
      </c>
      <c r="AC59" t="s">
        <v>409</v>
      </c>
    </row>
    <row r="60" spans="1:29" x14ac:dyDescent="0.35">
      <c r="A60" t="s">
        <v>32</v>
      </c>
      <c r="B60" t="s">
        <v>33</v>
      </c>
      <c r="C60" t="s">
        <v>34</v>
      </c>
      <c r="D60">
        <v>918576675504</v>
      </c>
      <c r="E60" t="s">
        <v>35</v>
      </c>
      <c r="F60" t="s">
        <v>19</v>
      </c>
      <c r="G60">
        <v>830</v>
      </c>
      <c r="H60" t="s">
        <v>32</v>
      </c>
      <c r="I60">
        <v>46</v>
      </c>
      <c r="J60">
        <v>2</v>
      </c>
      <c r="K60" t="s">
        <v>1584</v>
      </c>
      <c r="L60" s="2">
        <v>44938</v>
      </c>
      <c r="M60" s="1">
        <v>0.80478009259259264</v>
      </c>
      <c r="N60" t="s">
        <v>1312</v>
      </c>
      <c r="O60" s="2">
        <v>44941</v>
      </c>
      <c r="P60" s="1">
        <v>0.21135416666666668</v>
      </c>
      <c r="Q60" t="s">
        <v>137</v>
      </c>
      <c r="R60" t="s">
        <v>401</v>
      </c>
      <c r="S60" t="s">
        <v>1002</v>
      </c>
      <c r="T60" t="s">
        <v>740</v>
      </c>
      <c r="U60">
        <v>19</v>
      </c>
      <c r="V60">
        <v>5</v>
      </c>
      <c r="W60">
        <f>Merge1__2[[#This Row],[delivery_date]]-Merge1__2[[#This Row],[order_date2]]</f>
        <v>3</v>
      </c>
      <c r="X60">
        <v>46</v>
      </c>
      <c r="Y60" t="s">
        <v>1622</v>
      </c>
      <c r="Z60" t="s">
        <v>638</v>
      </c>
      <c r="AA60">
        <v>758</v>
      </c>
      <c r="AB60">
        <f>Merge1__2[[#This Row],[Quantity]]*Merge1__2[[#This Row],[Price (INR)]]</f>
        <v>1516</v>
      </c>
      <c r="AC60" t="s">
        <v>401</v>
      </c>
    </row>
    <row r="61" spans="1:29" x14ac:dyDescent="0.35">
      <c r="A61" t="s">
        <v>32</v>
      </c>
      <c r="B61" t="s">
        <v>33</v>
      </c>
      <c r="C61" t="s">
        <v>34</v>
      </c>
      <c r="D61">
        <v>918576675504</v>
      </c>
      <c r="E61" t="s">
        <v>35</v>
      </c>
      <c r="F61" t="s">
        <v>19</v>
      </c>
      <c r="G61">
        <v>495</v>
      </c>
      <c r="H61" t="s">
        <v>32</v>
      </c>
      <c r="I61">
        <v>20</v>
      </c>
      <c r="J61">
        <v>1</v>
      </c>
      <c r="K61" t="s">
        <v>1279</v>
      </c>
      <c r="L61" s="2">
        <v>45166</v>
      </c>
      <c r="M61" s="1">
        <v>0.73783564814814817</v>
      </c>
      <c r="N61" t="s">
        <v>1280</v>
      </c>
      <c r="O61" s="2">
        <v>45167</v>
      </c>
      <c r="P61" s="1">
        <v>0.9524421296296296</v>
      </c>
      <c r="Q61" t="s">
        <v>585</v>
      </c>
      <c r="R61" t="s">
        <v>401</v>
      </c>
      <c r="S61" t="s">
        <v>887</v>
      </c>
      <c r="T61" t="s">
        <v>727</v>
      </c>
      <c r="U61">
        <v>17</v>
      </c>
      <c r="V61">
        <v>22</v>
      </c>
      <c r="W61">
        <f>Merge1__2[[#This Row],[delivery_date]]-Merge1__2[[#This Row],[order_date2]]</f>
        <v>1</v>
      </c>
      <c r="X61">
        <v>20</v>
      </c>
      <c r="Y61" t="s">
        <v>653</v>
      </c>
      <c r="Z61" t="s">
        <v>633</v>
      </c>
      <c r="AA61">
        <v>697</v>
      </c>
      <c r="AB61">
        <f>Merge1__2[[#This Row],[Quantity]]*Merge1__2[[#This Row],[Price (INR)]]</f>
        <v>697</v>
      </c>
      <c r="AC61" t="s">
        <v>401</v>
      </c>
    </row>
    <row r="62" spans="1:29" x14ac:dyDescent="0.35">
      <c r="A62" t="s">
        <v>36</v>
      </c>
      <c r="B62" t="s">
        <v>37</v>
      </c>
      <c r="C62" t="s">
        <v>38</v>
      </c>
      <c r="D62">
        <v>7138085704</v>
      </c>
      <c r="E62" t="s">
        <v>39</v>
      </c>
      <c r="F62" t="s">
        <v>10</v>
      </c>
      <c r="G62">
        <v>337</v>
      </c>
      <c r="H62" t="s">
        <v>36</v>
      </c>
      <c r="I62">
        <v>24</v>
      </c>
      <c r="J62">
        <v>3</v>
      </c>
      <c r="K62" t="s">
        <v>1400</v>
      </c>
      <c r="L62" s="2">
        <v>45062</v>
      </c>
      <c r="M62" s="1">
        <v>0.59805555555555556</v>
      </c>
      <c r="N62" t="s">
        <v>1497</v>
      </c>
      <c r="O62" s="2">
        <v>45068</v>
      </c>
      <c r="P62" s="1">
        <v>0.85153935185185181</v>
      </c>
      <c r="Q62" t="s">
        <v>529</v>
      </c>
      <c r="R62" t="s">
        <v>405</v>
      </c>
      <c r="S62" t="s">
        <v>999</v>
      </c>
      <c r="T62" t="s">
        <v>731</v>
      </c>
      <c r="U62">
        <v>14</v>
      </c>
      <c r="V62">
        <v>20</v>
      </c>
      <c r="W62">
        <f>Merge1__2[[#This Row],[delivery_date]]-Merge1__2[[#This Row],[order_date2]]</f>
        <v>6</v>
      </c>
      <c r="X62">
        <v>24</v>
      </c>
      <c r="Y62" t="s">
        <v>657</v>
      </c>
      <c r="Z62" t="s">
        <v>644</v>
      </c>
      <c r="AA62">
        <v>535</v>
      </c>
      <c r="AB62">
        <f>Merge1__2[[#This Row],[Quantity]]*Merge1__2[[#This Row],[Price (INR)]]</f>
        <v>1605</v>
      </c>
      <c r="AC62" t="s">
        <v>405</v>
      </c>
    </row>
    <row r="63" spans="1:29" x14ac:dyDescent="0.35">
      <c r="A63" t="s">
        <v>36</v>
      </c>
      <c r="B63" t="s">
        <v>37</v>
      </c>
      <c r="C63" t="s">
        <v>38</v>
      </c>
      <c r="D63">
        <v>7138085704</v>
      </c>
      <c r="E63" t="s">
        <v>39</v>
      </c>
      <c r="F63" t="s">
        <v>10</v>
      </c>
      <c r="G63">
        <v>761</v>
      </c>
      <c r="H63" t="s">
        <v>36</v>
      </c>
      <c r="I63">
        <v>24</v>
      </c>
      <c r="J63">
        <v>5</v>
      </c>
      <c r="K63" t="s">
        <v>1363</v>
      </c>
      <c r="L63" s="2">
        <v>45034</v>
      </c>
      <c r="M63" s="1">
        <v>0.14251157407407408</v>
      </c>
      <c r="N63" t="s">
        <v>1277</v>
      </c>
      <c r="O63" s="2">
        <v>45041</v>
      </c>
      <c r="P63" s="1">
        <v>0.4956712962962963</v>
      </c>
      <c r="Q63" t="s">
        <v>412</v>
      </c>
      <c r="R63" t="s">
        <v>405</v>
      </c>
      <c r="S63" t="s">
        <v>997</v>
      </c>
      <c r="T63" t="s">
        <v>731</v>
      </c>
      <c r="U63">
        <v>3</v>
      </c>
      <c r="V63">
        <v>11</v>
      </c>
      <c r="W63">
        <f>Merge1__2[[#This Row],[delivery_date]]-Merge1__2[[#This Row],[order_date2]]</f>
        <v>7</v>
      </c>
      <c r="X63">
        <v>24</v>
      </c>
      <c r="Y63" t="s">
        <v>657</v>
      </c>
      <c r="Z63" t="s">
        <v>644</v>
      </c>
      <c r="AA63">
        <v>535</v>
      </c>
      <c r="AB63">
        <f>Merge1__2[[#This Row],[Quantity]]*Merge1__2[[#This Row],[Price (INR)]]</f>
        <v>2675</v>
      </c>
      <c r="AC63" t="s">
        <v>405</v>
      </c>
    </row>
    <row r="64" spans="1:29" x14ac:dyDescent="0.35">
      <c r="A64" t="s">
        <v>36</v>
      </c>
      <c r="B64" t="s">
        <v>37</v>
      </c>
      <c r="C64" t="s">
        <v>38</v>
      </c>
      <c r="D64">
        <v>7138085704</v>
      </c>
      <c r="E64" t="s">
        <v>39</v>
      </c>
      <c r="F64" t="s">
        <v>10</v>
      </c>
      <c r="G64">
        <v>512</v>
      </c>
      <c r="H64" t="s">
        <v>36</v>
      </c>
      <c r="I64">
        <v>41</v>
      </c>
      <c r="J64">
        <v>1</v>
      </c>
      <c r="K64" t="s">
        <v>1360</v>
      </c>
      <c r="L64" s="2">
        <v>45235</v>
      </c>
      <c r="M64" s="1">
        <v>0.11297453703703704</v>
      </c>
      <c r="N64" t="s">
        <v>1302</v>
      </c>
      <c r="O64" s="2">
        <v>45241</v>
      </c>
      <c r="P64" s="1">
        <v>0.54907407407407405</v>
      </c>
      <c r="Q64" t="s">
        <v>539</v>
      </c>
      <c r="R64" t="s">
        <v>403</v>
      </c>
      <c r="S64" t="s">
        <v>948</v>
      </c>
      <c r="T64" t="s">
        <v>720</v>
      </c>
      <c r="U64">
        <v>2</v>
      </c>
      <c r="V64">
        <v>13</v>
      </c>
      <c r="W64">
        <f>Merge1__2[[#This Row],[delivery_date]]-Merge1__2[[#This Row],[order_date2]]</f>
        <v>6</v>
      </c>
      <c r="X64">
        <v>41</v>
      </c>
      <c r="Y64" t="s">
        <v>674</v>
      </c>
      <c r="Z64" t="s">
        <v>635</v>
      </c>
      <c r="AA64">
        <v>1977</v>
      </c>
      <c r="AB64">
        <f>Merge1__2[[#This Row],[Quantity]]*Merge1__2[[#This Row],[Price (INR)]]</f>
        <v>1977</v>
      </c>
      <c r="AC64" t="s">
        <v>403</v>
      </c>
    </row>
    <row r="65" spans="1:29" x14ac:dyDescent="0.35">
      <c r="A65" t="s">
        <v>36</v>
      </c>
      <c r="B65" t="s">
        <v>37</v>
      </c>
      <c r="C65" t="s">
        <v>38</v>
      </c>
      <c r="D65">
        <v>7138085704</v>
      </c>
      <c r="E65" t="s">
        <v>39</v>
      </c>
      <c r="F65" t="s">
        <v>10</v>
      </c>
      <c r="G65">
        <v>673</v>
      </c>
      <c r="H65" t="s">
        <v>36</v>
      </c>
      <c r="I65">
        <v>33</v>
      </c>
      <c r="J65">
        <v>3</v>
      </c>
      <c r="K65" t="s">
        <v>1349</v>
      </c>
      <c r="L65" s="2">
        <v>44961</v>
      </c>
      <c r="M65" s="1">
        <v>0.24640046296296297</v>
      </c>
      <c r="N65" t="s">
        <v>1383</v>
      </c>
      <c r="O65" s="2">
        <v>44964</v>
      </c>
      <c r="P65" s="1">
        <v>0.1844675925925926</v>
      </c>
      <c r="Q65" t="s">
        <v>300</v>
      </c>
      <c r="R65" t="s">
        <v>407</v>
      </c>
      <c r="S65" t="s">
        <v>712</v>
      </c>
      <c r="T65" t="s">
        <v>713</v>
      </c>
      <c r="U65">
        <v>5</v>
      </c>
      <c r="V65">
        <v>4</v>
      </c>
      <c r="W65">
        <f>Merge1__2[[#This Row],[delivery_date]]-Merge1__2[[#This Row],[order_date2]]</f>
        <v>3</v>
      </c>
      <c r="X65">
        <v>33</v>
      </c>
      <c r="Y65" t="s">
        <v>666</v>
      </c>
      <c r="Z65" t="s">
        <v>633</v>
      </c>
      <c r="AA65">
        <v>314</v>
      </c>
      <c r="AB65">
        <f>Merge1__2[[#This Row],[Quantity]]*Merge1__2[[#This Row],[Price (INR)]]</f>
        <v>942</v>
      </c>
      <c r="AC65" t="s">
        <v>407</v>
      </c>
    </row>
    <row r="66" spans="1:29" x14ac:dyDescent="0.35">
      <c r="A66" t="s">
        <v>36</v>
      </c>
      <c r="B66" t="s">
        <v>37</v>
      </c>
      <c r="C66" t="s">
        <v>38</v>
      </c>
      <c r="D66">
        <v>7138085704</v>
      </c>
      <c r="E66" t="s">
        <v>39</v>
      </c>
      <c r="F66" t="s">
        <v>10</v>
      </c>
      <c r="G66">
        <v>736</v>
      </c>
      <c r="H66" t="s">
        <v>36</v>
      </c>
      <c r="I66">
        <v>70</v>
      </c>
      <c r="J66">
        <v>5</v>
      </c>
      <c r="K66" t="s">
        <v>1578</v>
      </c>
      <c r="L66" s="2">
        <v>45048</v>
      </c>
      <c r="M66" s="1">
        <v>0.15768518518518518</v>
      </c>
      <c r="N66" t="s">
        <v>1399</v>
      </c>
      <c r="O66" s="2">
        <v>45057</v>
      </c>
      <c r="P66" s="1">
        <v>0.19356481481481483</v>
      </c>
      <c r="Q66" t="s">
        <v>562</v>
      </c>
      <c r="R66" t="s">
        <v>405</v>
      </c>
      <c r="S66" t="s">
        <v>999</v>
      </c>
      <c r="T66" t="s">
        <v>731</v>
      </c>
      <c r="U66">
        <v>3</v>
      </c>
      <c r="V66">
        <v>4</v>
      </c>
      <c r="W66">
        <f>Merge1__2[[#This Row],[delivery_date]]-Merge1__2[[#This Row],[order_date2]]</f>
        <v>9</v>
      </c>
      <c r="X66">
        <v>70</v>
      </c>
      <c r="Y66" t="s">
        <v>697</v>
      </c>
      <c r="Z66" t="s">
        <v>635</v>
      </c>
      <c r="AA66">
        <v>866</v>
      </c>
      <c r="AB66">
        <f>Merge1__2[[#This Row],[Quantity]]*Merge1__2[[#This Row],[Price (INR)]]</f>
        <v>4330</v>
      </c>
      <c r="AC66" t="s">
        <v>405</v>
      </c>
    </row>
    <row r="67" spans="1:29" x14ac:dyDescent="0.35">
      <c r="A67" t="s">
        <v>36</v>
      </c>
      <c r="B67" t="s">
        <v>37</v>
      </c>
      <c r="C67" t="s">
        <v>38</v>
      </c>
      <c r="D67">
        <v>7138085704</v>
      </c>
      <c r="E67" t="s">
        <v>39</v>
      </c>
      <c r="F67" t="s">
        <v>10</v>
      </c>
      <c r="G67">
        <v>526</v>
      </c>
      <c r="H67" t="s">
        <v>36</v>
      </c>
      <c r="I67">
        <v>13</v>
      </c>
      <c r="J67">
        <v>5</v>
      </c>
      <c r="K67" t="s">
        <v>1300</v>
      </c>
      <c r="L67" s="2">
        <v>44987</v>
      </c>
      <c r="M67" s="1">
        <v>0.25439814814814815</v>
      </c>
      <c r="N67" t="s">
        <v>1317</v>
      </c>
      <c r="O67" s="2">
        <v>44993</v>
      </c>
      <c r="P67" s="1">
        <v>6.6030092592592599E-2</v>
      </c>
      <c r="Q67" t="s">
        <v>533</v>
      </c>
      <c r="R67" t="s">
        <v>414</v>
      </c>
      <c r="S67" t="s">
        <v>839</v>
      </c>
      <c r="T67" t="s">
        <v>740</v>
      </c>
      <c r="U67">
        <v>6</v>
      </c>
      <c r="V67">
        <v>1</v>
      </c>
      <c r="W67">
        <f>Merge1__2[[#This Row],[delivery_date]]-Merge1__2[[#This Row],[order_date2]]</f>
        <v>6</v>
      </c>
      <c r="X67">
        <v>13</v>
      </c>
      <c r="Y67" t="s">
        <v>646</v>
      </c>
      <c r="Z67" t="s">
        <v>644</v>
      </c>
      <c r="AA67">
        <v>1141</v>
      </c>
      <c r="AB67">
        <f>Merge1__2[[#This Row],[Quantity]]*Merge1__2[[#This Row],[Price (INR)]]</f>
        <v>5705</v>
      </c>
      <c r="AC67" t="s">
        <v>414</v>
      </c>
    </row>
    <row r="68" spans="1:29" x14ac:dyDescent="0.35">
      <c r="A68" t="s">
        <v>36</v>
      </c>
      <c r="B68" t="s">
        <v>37</v>
      </c>
      <c r="C68" t="s">
        <v>38</v>
      </c>
      <c r="D68">
        <v>7138085704</v>
      </c>
      <c r="E68" t="s">
        <v>39</v>
      </c>
      <c r="F68" t="s">
        <v>10</v>
      </c>
      <c r="G68">
        <v>149</v>
      </c>
      <c r="H68" t="s">
        <v>36</v>
      </c>
      <c r="I68">
        <v>5</v>
      </c>
      <c r="J68">
        <v>3</v>
      </c>
      <c r="K68" t="s">
        <v>1410</v>
      </c>
      <c r="L68" s="2">
        <v>45205</v>
      </c>
      <c r="M68" s="1">
        <v>0.97440972222222222</v>
      </c>
      <c r="N68" t="s">
        <v>1411</v>
      </c>
      <c r="O68" s="2">
        <v>45208</v>
      </c>
      <c r="P68" s="1">
        <v>0.83972222222222226</v>
      </c>
      <c r="Q68" t="s">
        <v>57</v>
      </c>
      <c r="R68" t="s">
        <v>424</v>
      </c>
      <c r="S68" t="s">
        <v>1006</v>
      </c>
      <c r="T68" t="s">
        <v>717</v>
      </c>
      <c r="U68">
        <v>23</v>
      </c>
      <c r="V68">
        <v>20</v>
      </c>
      <c r="W68">
        <f>Merge1__2[[#This Row],[delivery_date]]-Merge1__2[[#This Row],[order_date2]]</f>
        <v>3</v>
      </c>
      <c r="X68">
        <v>5</v>
      </c>
      <c r="Y68" t="s">
        <v>636</v>
      </c>
      <c r="Z68" t="s">
        <v>633</v>
      </c>
      <c r="AA68">
        <v>1444</v>
      </c>
      <c r="AB68">
        <f>Merge1__2[[#This Row],[Quantity]]*Merge1__2[[#This Row],[Price (INR)]]</f>
        <v>4332</v>
      </c>
      <c r="AC68" t="s">
        <v>424</v>
      </c>
    </row>
    <row r="69" spans="1:29" x14ac:dyDescent="0.35">
      <c r="A69" t="s">
        <v>36</v>
      </c>
      <c r="B69" t="s">
        <v>37</v>
      </c>
      <c r="C69" t="s">
        <v>38</v>
      </c>
      <c r="D69">
        <v>7138085704</v>
      </c>
      <c r="E69" t="s">
        <v>39</v>
      </c>
      <c r="F69" t="s">
        <v>10</v>
      </c>
      <c r="G69">
        <v>530</v>
      </c>
      <c r="H69" t="s">
        <v>36</v>
      </c>
      <c r="I69">
        <v>5</v>
      </c>
      <c r="J69">
        <v>2</v>
      </c>
      <c r="K69" t="s">
        <v>1436</v>
      </c>
      <c r="L69" s="2">
        <v>45157</v>
      </c>
      <c r="M69" s="1">
        <v>0.44815972222222222</v>
      </c>
      <c r="N69" t="s">
        <v>1362</v>
      </c>
      <c r="O69" s="2">
        <v>45165</v>
      </c>
      <c r="P69" s="1">
        <v>1.6620370370370369E-2</v>
      </c>
      <c r="Q69" t="s">
        <v>228</v>
      </c>
      <c r="R69" t="s">
        <v>424</v>
      </c>
      <c r="S69" t="s">
        <v>887</v>
      </c>
      <c r="T69" t="s">
        <v>713</v>
      </c>
      <c r="U69">
        <v>10</v>
      </c>
      <c r="V69">
        <v>0</v>
      </c>
      <c r="W69">
        <f>Merge1__2[[#This Row],[delivery_date]]-Merge1__2[[#This Row],[order_date2]]</f>
        <v>8</v>
      </c>
      <c r="X69">
        <v>5</v>
      </c>
      <c r="Y69" t="s">
        <v>636</v>
      </c>
      <c r="Z69" t="s">
        <v>633</v>
      </c>
      <c r="AA69">
        <v>1444</v>
      </c>
      <c r="AB69">
        <f>Merge1__2[[#This Row],[Quantity]]*Merge1__2[[#This Row],[Price (INR)]]</f>
        <v>2888</v>
      </c>
      <c r="AC69" t="s">
        <v>424</v>
      </c>
    </row>
    <row r="70" spans="1:29" x14ac:dyDescent="0.35">
      <c r="A70" t="s">
        <v>36</v>
      </c>
      <c r="B70" t="s">
        <v>37</v>
      </c>
      <c r="C70" t="s">
        <v>38</v>
      </c>
      <c r="D70">
        <v>7138085704</v>
      </c>
      <c r="E70" t="s">
        <v>39</v>
      </c>
      <c r="F70" t="s">
        <v>10</v>
      </c>
      <c r="G70">
        <v>578</v>
      </c>
      <c r="H70" t="s">
        <v>36</v>
      </c>
      <c r="I70">
        <v>18</v>
      </c>
      <c r="J70">
        <v>4</v>
      </c>
      <c r="K70" t="s">
        <v>1557</v>
      </c>
      <c r="L70" s="2">
        <v>45138</v>
      </c>
      <c r="M70" s="1">
        <v>0.76921296296296293</v>
      </c>
      <c r="N70" t="s">
        <v>1416</v>
      </c>
      <c r="O70" s="2">
        <v>45144</v>
      </c>
      <c r="P70" s="1">
        <v>0.69681712962962961</v>
      </c>
      <c r="Q70" t="s">
        <v>372</v>
      </c>
      <c r="R70" t="s">
        <v>405</v>
      </c>
      <c r="S70" t="s">
        <v>998</v>
      </c>
      <c r="T70" t="s">
        <v>727</v>
      </c>
      <c r="U70">
        <v>18</v>
      </c>
      <c r="V70">
        <v>16</v>
      </c>
      <c r="W70">
        <f>Merge1__2[[#This Row],[delivery_date]]-Merge1__2[[#This Row],[order_date2]]</f>
        <v>6</v>
      </c>
      <c r="X70">
        <v>18</v>
      </c>
      <c r="Y70" t="s">
        <v>651</v>
      </c>
      <c r="Z70" t="s">
        <v>631</v>
      </c>
      <c r="AA70">
        <v>781</v>
      </c>
      <c r="AB70">
        <f>Merge1__2[[#This Row],[Quantity]]*Merge1__2[[#This Row],[Price (INR)]]</f>
        <v>3124</v>
      </c>
      <c r="AC70" t="s">
        <v>405</v>
      </c>
    </row>
    <row r="71" spans="1:29" x14ac:dyDescent="0.35">
      <c r="A71" t="s">
        <v>36</v>
      </c>
      <c r="B71" t="s">
        <v>37</v>
      </c>
      <c r="C71" t="s">
        <v>38</v>
      </c>
      <c r="D71">
        <v>7138085704</v>
      </c>
      <c r="E71" t="s">
        <v>39</v>
      </c>
      <c r="F71" t="s">
        <v>10</v>
      </c>
      <c r="G71">
        <v>399</v>
      </c>
      <c r="H71" t="s">
        <v>36</v>
      </c>
      <c r="I71">
        <v>68</v>
      </c>
      <c r="J71">
        <v>1</v>
      </c>
      <c r="K71" t="s">
        <v>1262</v>
      </c>
      <c r="L71" s="2">
        <v>44965</v>
      </c>
      <c r="M71" s="1">
        <v>0.26512731481481483</v>
      </c>
      <c r="N71" t="s">
        <v>1356</v>
      </c>
      <c r="O71" s="2">
        <v>44972</v>
      </c>
      <c r="P71" s="1">
        <v>0.29738425925925926</v>
      </c>
      <c r="Q71" t="s">
        <v>510</v>
      </c>
      <c r="R71" t="s">
        <v>407</v>
      </c>
      <c r="S71" t="s">
        <v>712</v>
      </c>
      <c r="T71" t="s">
        <v>715</v>
      </c>
      <c r="U71">
        <v>6</v>
      </c>
      <c r="V71">
        <v>7</v>
      </c>
      <c r="W71">
        <f>Merge1__2[[#This Row],[delivery_date]]-Merge1__2[[#This Row],[order_date2]]</f>
        <v>7</v>
      </c>
      <c r="X71">
        <v>68</v>
      </c>
      <c r="Y71" t="s">
        <v>700</v>
      </c>
      <c r="Z71" t="s">
        <v>629</v>
      </c>
      <c r="AA71">
        <v>597</v>
      </c>
      <c r="AB71">
        <f>Merge1__2[[#This Row],[Quantity]]*Merge1__2[[#This Row],[Price (INR)]]</f>
        <v>597</v>
      </c>
      <c r="AC71" t="s">
        <v>407</v>
      </c>
    </row>
    <row r="72" spans="1:29" x14ac:dyDescent="0.35">
      <c r="A72" t="s">
        <v>36</v>
      </c>
      <c r="B72" t="s">
        <v>37</v>
      </c>
      <c r="C72" t="s">
        <v>38</v>
      </c>
      <c r="D72">
        <v>7138085704</v>
      </c>
      <c r="E72" t="s">
        <v>39</v>
      </c>
      <c r="F72" t="s">
        <v>10</v>
      </c>
      <c r="G72">
        <v>577</v>
      </c>
      <c r="H72" t="s">
        <v>36</v>
      </c>
      <c r="I72">
        <v>20</v>
      </c>
      <c r="J72">
        <v>4</v>
      </c>
      <c r="K72" t="s">
        <v>1373</v>
      </c>
      <c r="L72" s="2">
        <v>45227</v>
      </c>
      <c r="M72" s="1">
        <v>0.61905092592592592</v>
      </c>
      <c r="N72" t="s">
        <v>1360</v>
      </c>
      <c r="O72" s="2">
        <v>45235</v>
      </c>
      <c r="P72" s="1">
        <v>0.78524305555555551</v>
      </c>
      <c r="Q72" t="s">
        <v>577</v>
      </c>
      <c r="R72" t="s">
        <v>401</v>
      </c>
      <c r="S72" t="s">
        <v>1006</v>
      </c>
      <c r="T72" t="s">
        <v>713</v>
      </c>
      <c r="U72">
        <v>14</v>
      </c>
      <c r="V72">
        <v>18</v>
      </c>
      <c r="W72">
        <f>Merge1__2[[#This Row],[delivery_date]]-Merge1__2[[#This Row],[order_date2]]</f>
        <v>8</v>
      </c>
      <c r="X72">
        <v>20</v>
      </c>
      <c r="Y72" t="s">
        <v>653</v>
      </c>
      <c r="Z72" t="s">
        <v>633</v>
      </c>
      <c r="AA72">
        <v>697</v>
      </c>
      <c r="AB72">
        <f>Merge1__2[[#This Row],[Quantity]]*Merge1__2[[#This Row],[Price (INR)]]</f>
        <v>2788</v>
      </c>
      <c r="AC72" t="s">
        <v>401</v>
      </c>
    </row>
    <row r="73" spans="1:29" x14ac:dyDescent="0.35">
      <c r="A73" t="s">
        <v>36</v>
      </c>
      <c r="B73" t="s">
        <v>37</v>
      </c>
      <c r="C73" t="s">
        <v>38</v>
      </c>
      <c r="D73">
        <v>7138085704</v>
      </c>
      <c r="E73" t="s">
        <v>39</v>
      </c>
      <c r="F73" t="s">
        <v>10</v>
      </c>
      <c r="G73">
        <v>88</v>
      </c>
      <c r="H73" t="s">
        <v>36</v>
      </c>
      <c r="I73">
        <v>15</v>
      </c>
      <c r="J73">
        <v>4</v>
      </c>
      <c r="K73" t="s">
        <v>1298</v>
      </c>
      <c r="L73" s="2">
        <v>45282</v>
      </c>
      <c r="M73" s="1">
        <v>0.41841435185185183</v>
      </c>
      <c r="N73" t="s">
        <v>1299</v>
      </c>
      <c r="O73" s="2">
        <v>45292</v>
      </c>
      <c r="P73" s="1">
        <v>0.51244212962962965</v>
      </c>
      <c r="Q73" t="s">
        <v>459</v>
      </c>
      <c r="R73" t="s">
        <v>401</v>
      </c>
      <c r="S73" t="s">
        <v>996</v>
      </c>
      <c r="T73" t="s">
        <v>717</v>
      </c>
      <c r="U73">
        <v>10</v>
      </c>
      <c r="V73">
        <v>12</v>
      </c>
      <c r="W73">
        <f>Merge1__2[[#This Row],[delivery_date]]-Merge1__2[[#This Row],[order_date2]]</f>
        <v>10</v>
      </c>
      <c r="X73">
        <v>15</v>
      </c>
      <c r="Y73" t="s">
        <v>648</v>
      </c>
      <c r="Z73" t="s">
        <v>409</v>
      </c>
      <c r="AA73">
        <v>1488</v>
      </c>
      <c r="AB73">
        <f>Merge1__2[[#This Row],[Quantity]]*Merge1__2[[#This Row],[Price (INR)]]</f>
        <v>5952</v>
      </c>
      <c r="AC73" t="s">
        <v>401</v>
      </c>
    </row>
    <row r="74" spans="1:29" x14ac:dyDescent="0.35">
      <c r="A74" t="s">
        <v>36</v>
      </c>
      <c r="B74" t="s">
        <v>37</v>
      </c>
      <c r="C74" t="s">
        <v>38</v>
      </c>
      <c r="D74">
        <v>7138085704</v>
      </c>
      <c r="E74" t="s">
        <v>39</v>
      </c>
      <c r="F74" t="s">
        <v>10</v>
      </c>
      <c r="G74">
        <v>281</v>
      </c>
      <c r="H74" t="s">
        <v>36</v>
      </c>
      <c r="I74">
        <v>15</v>
      </c>
      <c r="J74">
        <v>3</v>
      </c>
      <c r="K74" t="s">
        <v>1484</v>
      </c>
      <c r="L74" s="2">
        <v>45190</v>
      </c>
      <c r="M74" s="1">
        <v>0.85887731481481477</v>
      </c>
      <c r="N74" t="s">
        <v>1429</v>
      </c>
      <c r="O74" s="2">
        <v>45194</v>
      </c>
      <c r="P74" s="1">
        <v>0.43557870370370372</v>
      </c>
      <c r="Q74" t="s">
        <v>349</v>
      </c>
      <c r="R74" t="s">
        <v>401</v>
      </c>
      <c r="S74" t="s">
        <v>1005</v>
      </c>
      <c r="T74" t="s">
        <v>740</v>
      </c>
      <c r="U74">
        <v>20</v>
      </c>
      <c r="V74">
        <v>10</v>
      </c>
      <c r="W74">
        <f>Merge1__2[[#This Row],[delivery_date]]-Merge1__2[[#This Row],[order_date2]]</f>
        <v>4</v>
      </c>
      <c r="X74">
        <v>15</v>
      </c>
      <c r="Y74" t="s">
        <v>648</v>
      </c>
      <c r="Z74" t="s">
        <v>409</v>
      </c>
      <c r="AA74">
        <v>1488</v>
      </c>
      <c r="AB74">
        <f>Merge1__2[[#This Row],[Quantity]]*Merge1__2[[#This Row],[Price (INR)]]</f>
        <v>4464</v>
      </c>
      <c r="AC74" t="s">
        <v>401</v>
      </c>
    </row>
    <row r="75" spans="1:29" x14ac:dyDescent="0.35">
      <c r="A75" t="s">
        <v>36</v>
      </c>
      <c r="B75" t="s">
        <v>37</v>
      </c>
      <c r="C75" t="s">
        <v>38</v>
      </c>
      <c r="D75">
        <v>7138085704</v>
      </c>
      <c r="E75" t="s">
        <v>39</v>
      </c>
      <c r="F75" t="s">
        <v>10</v>
      </c>
      <c r="G75">
        <v>187</v>
      </c>
      <c r="H75" t="s">
        <v>36</v>
      </c>
      <c r="I75">
        <v>49</v>
      </c>
      <c r="J75">
        <v>5</v>
      </c>
      <c r="K75" t="s">
        <v>1272</v>
      </c>
      <c r="L75" s="2">
        <v>44968</v>
      </c>
      <c r="M75" s="1">
        <v>0.88241898148148146</v>
      </c>
      <c r="N75" t="s">
        <v>1309</v>
      </c>
      <c r="O75" s="2">
        <v>44973</v>
      </c>
      <c r="P75" s="1">
        <v>0.39871527777777777</v>
      </c>
      <c r="Q75" t="s">
        <v>506</v>
      </c>
      <c r="R75" t="s">
        <v>407</v>
      </c>
      <c r="S75" t="s">
        <v>712</v>
      </c>
      <c r="T75" t="s">
        <v>713</v>
      </c>
      <c r="U75">
        <v>21</v>
      </c>
      <c r="V75">
        <v>9</v>
      </c>
      <c r="W75">
        <f>Merge1__2[[#This Row],[delivery_date]]-Merge1__2[[#This Row],[order_date2]]</f>
        <v>5</v>
      </c>
      <c r="X75">
        <v>49</v>
      </c>
      <c r="Y75" t="s">
        <v>682</v>
      </c>
      <c r="Z75" t="s">
        <v>633</v>
      </c>
      <c r="AA75">
        <v>903</v>
      </c>
      <c r="AB75">
        <f>Merge1__2[[#This Row],[Quantity]]*Merge1__2[[#This Row],[Price (INR)]]</f>
        <v>4515</v>
      </c>
      <c r="AC75" t="s">
        <v>407</v>
      </c>
    </row>
    <row r="76" spans="1:29" x14ac:dyDescent="0.35">
      <c r="A76" t="s">
        <v>36</v>
      </c>
      <c r="B76" t="s">
        <v>37</v>
      </c>
      <c r="C76" t="s">
        <v>38</v>
      </c>
      <c r="D76">
        <v>7138085704</v>
      </c>
      <c r="E76" t="s">
        <v>39</v>
      </c>
      <c r="F76" t="s">
        <v>10</v>
      </c>
      <c r="G76">
        <v>734</v>
      </c>
      <c r="H76" t="s">
        <v>36</v>
      </c>
      <c r="I76">
        <v>49</v>
      </c>
      <c r="J76">
        <v>3</v>
      </c>
      <c r="K76" t="s">
        <v>1272</v>
      </c>
      <c r="L76" s="2">
        <v>44968</v>
      </c>
      <c r="M76" s="1">
        <v>0.48931712962962964</v>
      </c>
      <c r="N76" t="s">
        <v>1324</v>
      </c>
      <c r="O76" s="2">
        <v>44971</v>
      </c>
      <c r="P76" s="1">
        <v>0.37923611111111111</v>
      </c>
      <c r="Q76" t="s">
        <v>411</v>
      </c>
      <c r="R76" t="s">
        <v>407</v>
      </c>
      <c r="S76" t="s">
        <v>712</v>
      </c>
      <c r="T76" t="s">
        <v>713</v>
      </c>
      <c r="U76">
        <v>11</v>
      </c>
      <c r="V76">
        <v>9</v>
      </c>
      <c r="W76">
        <f>Merge1__2[[#This Row],[delivery_date]]-Merge1__2[[#This Row],[order_date2]]</f>
        <v>3</v>
      </c>
      <c r="X76">
        <v>49</v>
      </c>
      <c r="Y76" t="s">
        <v>682</v>
      </c>
      <c r="Z76" t="s">
        <v>633</v>
      </c>
      <c r="AA76">
        <v>903</v>
      </c>
      <c r="AB76">
        <f>Merge1__2[[#This Row],[Quantity]]*Merge1__2[[#This Row],[Price (INR)]]</f>
        <v>2709</v>
      </c>
      <c r="AC76" t="s">
        <v>407</v>
      </c>
    </row>
    <row r="77" spans="1:29" x14ac:dyDescent="0.35">
      <c r="A77" t="s">
        <v>36</v>
      </c>
      <c r="B77" t="s">
        <v>37</v>
      </c>
      <c r="C77" t="s">
        <v>38</v>
      </c>
      <c r="D77">
        <v>7138085704</v>
      </c>
      <c r="E77" t="s">
        <v>39</v>
      </c>
      <c r="F77" t="s">
        <v>10</v>
      </c>
      <c r="G77">
        <v>80</v>
      </c>
      <c r="H77" t="s">
        <v>36</v>
      </c>
      <c r="I77">
        <v>39</v>
      </c>
      <c r="J77">
        <v>4</v>
      </c>
      <c r="K77" t="s">
        <v>1296</v>
      </c>
      <c r="L77" s="2">
        <v>44928</v>
      </c>
      <c r="M77" s="1">
        <v>0.4632175925925926</v>
      </c>
      <c r="N77" t="s">
        <v>1297</v>
      </c>
      <c r="O77" s="2">
        <v>44937</v>
      </c>
      <c r="P77" s="1">
        <v>8.7384259259259259E-2</v>
      </c>
      <c r="Q77" t="s">
        <v>456</v>
      </c>
      <c r="R77" t="s">
        <v>424</v>
      </c>
      <c r="S77" t="s">
        <v>1002</v>
      </c>
      <c r="T77" t="s">
        <v>727</v>
      </c>
      <c r="U77">
        <v>11</v>
      </c>
      <c r="V77">
        <v>2</v>
      </c>
      <c r="W77">
        <f>Merge1__2[[#This Row],[delivery_date]]-Merge1__2[[#This Row],[order_date2]]</f>
        <v>9</v>
      </c>
      <c r="X77">
        <v>39</v>
      </c>
      <c r="Y77" t="s">
        <v>672</v>
      </c>
      <c r="Z77" t="s">
        <v>644</v>
      </c>
      <c r="AA77">
        <v>387</v>
      </c>
      <c r="AB77">
        <f>Merge1__2[[#This Row],[Quantity]]*Merge1__2[[#This Row],[Price (INR)]]</f>
        <v>1548</v>
      </c>
      <c r="AC77" t="s">
        <v>424</v>
      </c>
    </row>
    <row r="78" spans="1:29" x14ac:dyDescent="0.35">
      <c r="A78" t="s">
        <v>40</v>
      </c>
      <c r="B78" t="s">
        <v>41</v>
      </c>
      <c r="C78" t="s">
        <v>42</v>
      </c>
      <c r="D78">
        <v>1336765676</v>
      </c>
      <c r="E78" t="s">
        <v>43</v>
      </c>
      <c r="F78" t="s">
        <v>10</v>
      </c>
      <c r="G78">
        <v>116</v>
      </c>
      <c r="H78" t="s">
        <v>40</v>
      </c>
      <c r="I78">
        <v>4</v>
      </c>
      <c r="J78">
        <v>3</v>
      </c>
      <c r="K78" t="s">
        <v>1302</v>
      </c>
      <c r="L78" s="2">
        <v>45241</v>
      </c>
      <c r="M78" s="1">
        <v>0.60283564814814816</v>
      </c>
      <c r="N78" t="s">
        <v>1384</v>
      </c>
      <c r="O78" s="2">
        <v>45250</v>
      </c>
      <c r="P78" s="1">
        <v>0.22599537037037037</v>
      </c>
      <c r="Q78" t="s">
        <v>476</v>
      </c>
      <c r="R78" t="s">
        <v>403</v>
      </c>
      <c r="S78" t="s">
        <v>948</v>
      </c>
      <c r="T78" t="s">
        <v>713</v>
      </c>
      <c r="U78">
        <v>14</v>
      </c>
      <c r="V78">
        <v>5</v>
      </c>
      <c r="W78">
        <f>Merge1__2[[#This Row],[delivery_date]]-Merge1__2[[#This Row],[order_date2]]</f>
        <v>9</v>
      </c>
      <c r="X78">
        <v>4</v>
      </c>
      <c r="Y78" t="s">
        <v>634</v>
      </c>
      <c r="Z78" t="s">
        <v>635</v>
      </c>
      <c r="AA78">
        <v>1199</v>
      </c>
      <c r="AB78">
        <f>Merge1__2[[#This Row],[Quantity]]*Merge1__2[[#This Row],[Price (INR)]]</f>
        <v>3597</v>
      </c>
      <c r="AC78" t="s">
        <v>403</v>
      </c>
    </row>
    <row r="79" spans="1:29" x14ac:dyDescent="0.35">
      <c r="A79" t="s">
        <v>40</v>
      </c>
      <c r="B79" t="s">
        <v>41</v>
      </c>
      <c r="C79" t="s">
        <v>42</v>
      </c>
      <c r="D79">
        <v>1336765676</v>
      </c>
      <c r="E79" t="s">
        <v>43</v>
      </c>
      <c r="F79" t="s">
        <v>10</v>
      </c>
      <c r="G79">
        <v>747</v>
      </c>
      <c r="H79" t="s">
        <v>40</v>
      </c>
      <c r="I79">
        <v>6</v>
      </c>
      <c r="J79">
        <v>4</v>
      </c>
      <c r="K79" t="s">
        <v>1267</v>
      </c>
      <c r="L79" s="2">
        <v>44991</v>
      </c>
      <c r="M79" s="1">
        <v>0.15513888888888888</v>
      </c>
      <c r="N79" t="s">
        <v>1318</v>
      </c>
      <c r="O79" s="2">
        <v>44996</v>
      </c>
      <c r="P79" s="1">
        <v>0.69346064814814812</v>
      </c>
      <c r="Q79" t="s">
        <v>211</v>
      </c>
      <c r="R79" t="s">
        <v>414</v>
      </c>
      <c r="S79" t="s">
        <v>839</v>
      </c>
      <c r="T79" t="s">
        <v>727</v>
      </c>
      <c r="U79">
        <v>3</v>
      </c>
      <c r="V79">
        <v>16</v>
      </c>
      <c r="W79">
        <f>Merge1__2[[#This Row],[delivery_date]]-Merge1__2[[#This Row],[order_date2]]</f>
        <v>5</v>
      </c>
      <c r="X79">
        <v>6</v>
      </c>
      <c r="Y79" t="s">
        <v>1618</v>
      </c>
      <c r="Z79" t="s">
        <v>638</v>
      </c>
      <c r="AA79">
        <v>1112</v>
      </c>
      <c r="AB79">
        <f>Merge1__2[[#This Row],[Quantity]]*Merge1__2[[#This Row],[Price (INR)]]</f>
        <v>4448</v>
      </c>
      <c r="AC79" t="s">
        <v>414</v>
      </c>
    </row>
    <row r="80" spans="1:29" x14ac:dyDescent="0.35">
      <c r="A80" t="s">
        <v>40</v>
      </c>
      <c r="B80" t="s">
        <v>41</v>
      </c>
      <c r="C80" t="s">
        <v>42</v>
      </c>
      <c r="D80">
        <v>1336765676</v>
      </c>
      <c r="E80" t="s">
        <v>43</v>
      </c>
      <c r="F80" t="s">
        <v>10</v>
      </c>
      <c r="G80">
        <v>922</v>
      </c>
      <c r="H80" t="s">
        <v>40</v>
      </c>
      <c r="I80">
        <v>23</v>
      </c>
      <c r="J80">
        <v>1</v>
      </c>
      <c r="K80" t="s">
        <v>1395</v>
      </c>
      <c r="L80" s="2">
        <v>45274</v>
      </c>
      <c r="M80" s="1">
        <v>0.38638888888888889</v>
      </c>
      <c r="N80" t="s">
        <v>1590</v>
      </c>
      <c r="O80" s="2">
        <v>45278</v>
      </c>
      <c r="P80" s="1">
        <v>0.33584490740740741</v>
      </c>
      <c r="Q80" t="s">
        <v>462</v>
      </c>
      <c r="R80" t="s">
        <v>401</v>
      </c>
      <c r="S80" t="s">
        <v>996</v>
      </c>
      <c r="T80" t="s">
        <v>740</v>
      </c>
      <c r="U80">
        <v>9</v>
      </c>
      <c r="V80">
        <v>8</v>
      </c>
      <c r="W80">
        <f>Merge1__2[[#This Row],[delivery_date]]-Merge1__2[[#This Row],[order_date2]]</f>
        <v>4</v>
      </c>
      <c r="X80">
        <v>23</v>
      </c>
      <c r="Y80" t="s">
        <v>656</v>
      </c>
      <c r="Z80" t="s">
        <v>635</v>
      </c>
      <c r="AA80">
        <v>1098</v>
      </c>
      <c r="AB80">
        <f>Merge1__2[[#This Row],[Quantity]]*Merge1__2[[#This Row],[Price (INR)]]</f>
        <v>1098</v>
      </c>
      <c r="AC80" t="s">
        <v>401</v>
      </c>
    </row>
    <row r="81" spans="1:29" x14ac:dyDescent="0.35">
      <c r="A81" t="s">
        <v>40</v>
      </c>
      <c r="B81" t="s">
        <v>41</v>
      </c>
      <c r="C81" t="s">
        <v>42</v>
      </c>
      <c r="D81">
        <v>1336765676</v>
      </c>
      <c r="E81" t="s">
        <v>43</v>
      </c>
      <c r="F81" t="s">
        <v>10</v>
      </c>
      <c r="G81">
        <v>668</v>
      </c>
      <c r="H81" t="s">
        <v>40</v>
      </c>
      <c r="I81">
        <v>55</v>
      </c>
      <c r="J81">
        <v>2</v>
      </c>
      <c r="K81" t="s">
        <v>1434</v>
      </c>
      <c r="L81" s="2">
        <v>45159</v>
      </c>
      <c r="M81" s="1">
        <v>0.42353009259259261</v>
      </c>
      <c r="N81" t="s">
        <v>1283</v>
      </c>
      <c r="O81" s="2">
        <v>45168</v>
      </c>
      <c r="P81" s="1">
        <v>0.68945601851851857</v>
      </c>
      <c r="Q81" t="s">
        <v>173</v>
      </c>
      <c r="R81" t="s">
        <v>409</v>
      </c>
      <c r="S81" t="s">
        <v>887</v>
      </c>
      <c r="T81" t="s">
        <v>727</v>
      </c>
      <c r="U81">
        <v>10</v>
      </c>
      <c r="V81">
        <v>16</v>
      </c>
      <c r="W81">
        <f>Merge1__2[[#This Row],[delivery_date]]-Merge1__2[[#This Row],[order_date2]]</f>
        <v>9</v>
      </c>
      <c r="X81">
        <v>55</v>
      </c>
      <c r="Y81" t="s">
        <v>688</v>
      </c>
      <c r="Z81" t="s">
        <v>629</v>
      </c>
      <c r="AA81">
        <v>1904</v>
      </c>
      <c r="AB81">
        <f>Merge1__2[[#This Row],[Quantity]]*Merge1__2[[#This Row],[Price (INR)]]</f>
        <v>3808</v>
      </c>
      <c r="AC81" t="s">
        <v>409</v>
      </c>
    </row>
    <row r="82" spans="1:29" x14ac:dyDescent="0.35">
      <c r="A82" t="s">
        <v>40</v>
      </c>
      <c r="B82" t="s">
        <v>41</v>
      </c>
      <c r="C82" t="s">
        <v>42</v>
      </c>
      <c r="D82">
        <v>1336765676</v>
      </c>
      <c r="E82" t="s">
        <v>43</v>
      </c>
      <c r="F82" t="s">
        <v>10</v>
      </c>
      <c r="G82">
        <v>847</v>
      </c>
      <c r="H82" t="s">
        <v>40</v>
      </c>
      <c r="I82">
        <v>44</v>
      </c>
      <c r="J82">
        <v>4</v>
      </c>
      <c r="K82" t="s">
        <v>1250</v>
      </c>
      <c r="L82" s="2">
        <v>45237</v>
      </c>
      <c r="M82" s="1">
        <v>0.75714120370370375</v>
      </c>
      <c r="N82" t="s">
        <v>1257</v>
      </c>
      <c r="O82" s="2">
        <v>45242</v>
      </c>
      <c r="P82" s="1">
        <v>0.43166666666666664</v>
      </c>
      <c r="Q82" t="s">
        <v>510</v>
      </c>
      <c r="R82" t="s">
        <v>403</v>
      </c>
      <c r="S82" t="s">
        <v>948</v>
      </c>
      <c r="T82" t="s">
        <v>731</v>
      </c>
      <c r="U82">
        <v>18</v>
      </c>
      <c r="V82">
        <v>10</v>
      </c>
      <c r="W82">
        <f>Merge1__2[[#This Row],[delivery_date]]-Merge1__2[[#This Row],[order_date2]]</f>
        <v>5</v>
      </c>
      <c r="X82">
        <v>44</v>
      </c>
      <c r="Y82" t="s">
        <v>677</v>
      </c>
      <c r="Z82" t="s">
        <v>631</v>
      </c>
      <c r="AA82">
        <v>794</v>
      </c>
      <c r="AB82">
        <f>Merge1__2[[#This Row],[Quantity]]*Merge1__2[[#This Row],[Price (INR)]]</f>
        <v>3176</v>
      </c>
      <c r="AC82" t="s">
        <v>403</v>
      </c>
    </row>
    <row r="83" spans="1:29" x14ac:dyDescent="0.35">
      <c r="A83" t="s">
        <v>40</v>
      </c>
      <c r="B83" t="s">
        <v>41</v>
      </c>
      <c r="C83" t="s">
        <v>42</v>
      </c>
      <c r="D83">
        <v>1336765676</v>
      </c>
      <c r="E83" t="s">
        <v>43</v>
      </c>
      <c r="F83" t="s">
        <v>10</v>
      </c>
      <c r="G83">
        <v>380</v>
      </c>
      <c r="H83" t="s">
        <v>40</v>
      </c>
      <c r="I83">
        <v>60</v>
      </c>
      <c r="J83">
        <v>4</v>
      </c>
      <c r="K83" t="s">
        <v>1255</v>
      </c>
      <c r="L83" s="2">
        <v>45238</v>
      </c>
      <c r="M83" s="1">
        <v>0.56460648148148151</v>
      </c>
      <c r="N83" t="s">
        <v>1331</v>
      </c>
      <c r="O83" s="2">
        <v>45245</v>
      </c>
      <c r="P83" s="1">
        <v>0.98653935185185182</v>
      </c>
      <c r="Q83" t="s">
        <v>97</v>
      </c>
      <c r="R83" t="s">
        <v>403</v>
      </c>
      <c r="S83" t="s">
        <v>948</v>
      </c>
      <c r="T83" t="s">
        <v>715</v>
      </c>
      <c r="U83">
        <v>13</v>
      </c>
      <c r="V83">
        <v>23</v>
      </c>
      <c r="W83">
        <f>Merge1__2[[#This Row],[delivery_date]]-Merge1__2[[#This Row],[order_date2]]</f>
        <v>7</v>
      </c>
      <c r="X83">
        <v>60</v>
      </c>
      <c r="Y83" t="s">
        <v>692</v>
      </c>
      <c r="Z83" t="s">
        <v>635</v>
      </c>
      <c r="AA83">
        <v>827</v>
      </c>
      <c r="AB83">
        <f>Merge1__2[[#This Row],[Quantity]]*Merge1__2[[#This Row],[Price (INR)]]</f>
        <v>3308</v>
      </c>
      <c r="AC83" t="s">
        <v>403</v>
      </c>
    </row>
    <row r="84" spans="1:29" x14ac:dyDescent="0.35">
      <c r="A84" t="s">
        <v>40</v>
      </c>
      <c r="B84" t="s">
        <v>41</v>
      </c>
      <c r="C84" t="s">
        <v>42</v>
      </c>
      <c r="D84">
        <v>1336765676</v>
      </c>
      <c r="E84" t="s">
        <v>43</v>
      </c>
      <c r="F84" t="s">
        <v>10</v>
      </c>
      <c r="G84">
        <v>804</v>
      </c>
      <c r="H84" t="s">
        <v>40</v>
      </c>
      <c r="I84">
        <v>3</v>
      </c>
      <c r="J84">
        <v>3</v>
      </c>
      <c r="K84" t="s">
        <v>1387</v>
      </c>
      <c r="L84" s="2">
        <v>44962</v>
      </c>
      <c r="M84" s="1">
        <v>0.23423611111111112</v>
      </c>
      <c r="N84" t="s">
        <v>1383</v>
      </c>
      <c r="O84" s="2">
        <v>44964</v>
      </c>
      <c r="P84" s="1">
        <v>8.2037037037037033E-2</v>
      </c>
      <c r="Q84" t="s">
        <v>368</v>
      </c>
      <c r="R84" t="s">
        <v>407</v>
      </c>
      <c r="S84" t="s">
        <v>712</v>
      </c>
      <c r="T84" t="s">
        <v>720</v>
      </c>
      <c r="U84">
        <v>5</v>
      </c>
      <c r="V84">
        <v>1</v>
      </c>
      <c r="W84">
        <f>Merge1__2[[#This Row],[delivery_date]]-Merge1__2[[#This Row],[order_date2]]</f>
        <v>2</v>
      </c>
      <c r="X84">
        <v>3</v>
      </c>
      <c r="Y84" t="s">
        <v>632</v>
      </c>
      <c r="Z84" t="s">
        <v>633</v>
      </c>
      <c r="AA84">
        <v>1534</v>
      </c>
      <c r="AB84">
        <f>Merge1__2[[#This Row],[Quantity]]*Merge1__2[[#This Row],[Price (INR)]]</f>
        <v>4602</v>
      </c>
      <c r="AC84" t="s">
        <v>407</v>
      </c>
    </row>
    <row r="85" spans="1:29" x14ac:dyDescent="0.35">
      <c r="A85" t="s">
        <v>40</v>
      </c>
      <c r="B85" t="s">
        <v>41</v>
      </c>
      <c r="C85" t="s">
        <v>42</v>
      </c>
      <c r="D85">
        <v>1336765676</v>
      </c>
      <c r="E85" t="s">
        <v>43</v>
      </c>
      <c r="F85" t="s">
        <v>10</v>
      </c>
      <c r="G85">
        <v>75</v>
      </c>
      <c r="H85" t="s">
        <v>40</v>
      </c>
      <c r="I85">
        <v>65</v>
      </c>
      <c r="J85">
        <v>2</v>
      </c>
      <c r="K85" t="s">
        <v>1294</v>
      </c>
      <c r="L85" s="2">
        <v>45022</v>
      </c>
      <c r="M85" s="1">
        <v>0.46555555555555556</v>
      </c>
      <c r="N85" t="s">
        <v>1295</v>
      </c>
      <c r="O85" s="2">
        <v>45025</v>
      </c>
      <c r="P85" s="1">
        <v>0.9587268518518518</v>
      </c>
      <c r="Q85" t="s">
        <v>453</v>
      </c>
      <c r="R85" t="s">
        <v>424</v>
      </c>
      <c r="S85" t="s">
        <v>997</v>
      </c>
      <c r="T85" t="s">
        <v>740</v>
      </c>
      <c r="U85">
        <v>11</v>
      </c>
      <c r="V85">
        <v>23</v>
      </c>
      <c r="W85">
        <f>Merge1__2[[#This Row],[delivery_date]]-Merge1__2[[#This Row],[order_date2]]</f>
        <v>3</v>
      </c>
      <c r="X85">
        <v>65</v>
      </c>
      <c r="Y85" t="s">
        <v>697</v>
      </c>
      <c r="Z85" t="s">
        <v>409</v>
      </c>
      <c r="AA85">
        <v>1895</v>
      </c>
      <c r="AB85">
        <f>Merge1__2[[#This Row],[Quantity]]*Merge1__2[[#This Row],[Price (INR)]]</f>
        <v>3790</v>
      </c>
      <c r="AC85" t="s">
        <v>424</v>
      </c>
    </row>
    <row r="86" spans="1:29" x14ac:dyDescent="0.35">
      <c r="A86" t="s">
        <v>40</v>
      </c>
      <c r="B86" t="s">
        <v>41</v>
      </c>
      <c r="C86" t="s">
        <v>42</v>
      </c>
      <c r="D86">
        <v>1336765676</v>
      </c>
      <c r="E86" t="s">
        <v>43</v>
      </c>
      <c r="F86" t="s">
        <v>10</v>
      </c>
      <c r="G86">
        <v>7</v>
      </c>
      <c r="H86" t="s">
        <v>40</v>
      </c>
      <c r="I86">
        <v>45</v>
      </c>
      <c r="J86">
        <v>2</v>
      </c>
      <c r="K86" t="s">
        <v>1292</v>
      </c>
      <c r="L86" s="2">
        <v>45054</v>
      </c>
      <c r="M86" s="1">
        <v>7.3067129629629635E-2</v>
      </c>
      <c r="N86" t="s">
        <v>1293</v>
      </c>
      <c r="O86" s="2">
        <v>45059</v>
      </c>
      <c r="P86" s="1">
        <v>0.42172453703703705</v>
      </c>
      <c r="Q86" t="s">
        <v>410</v>
      </c>
      <c r="R86" t="s">
        <v>405</v>
      </c>
      <c r="S86" t="s">
        <v>999</v>
      </c>
      <c r="T86" t="s">
        <v>727</v>
      </c>
      <c r="U86">
        <v>1</v>
      </c>
      <c r="V86">
        <v>10</v>
      </c>
      <c r="W86">
        <f>Merge1__2[[#This Row],[delivery_date]]-Merge1__2[[#This Row],[order_date2]]</f>
        <v>5</v>
      </c>
      <c r="X86">
        <v>45</v>
      </c>
      <c r="Y86" t="s">
        <v>678</v>
      </c>
      <c r="Z86" t="s">
        <v>409</v>
      </c>
      <c r="AA86">
        <v>722</v>
      </c>
      <c r="AB86">
        <f>Merge1__2[[#This Row],[Quantity]]*Merge1__2[[#This Row],[Price (INR)]]</f>
        <v>1444</v>
      </c>
      <c r="AC86" t="s">
        <v>405</v>
      </c>
    </row>
    <row r="87" spans="1:29" x14ac:dyDescent="0.35">
      <c r="A87" t="s">
        <v>40</v>
      </c>
      <c r="B87" t="s">
        <v>41</v>
      </c>
      <c r="C87" t="s">
        <v>42</v>
      </c>
      <c r="D87">
        <v>1336765676</v>
      </c>
      <c r="E87" t="s">
        <v>43</v>
      </c>
      <c r="F87" t="s">
        <v>10</v>
      </c>
      <c r="G87">
        <v>114</v>
      </c>
      <c r="H87" t="s">
        <v>40</v>
      </c>
      <c r="I87">
        <v>40</v>
      </c>
      <c r="J87">
        <v>4</v>
      </c>
      <c r="K87" t="s">
        <v>1382</v>
      </c>
      <c r="L87" s="2">
        <v>44960</v>
      </c>
      <c r="M87" s="1">
        <v>0.66892361111111109</v>
      </c>
      <c r="N87" t="s">
        <v>1383</v>
      </c>
      <c r="O87" s="2">
        <v>44964</v>
      </c>
      <c r="P87" s="1">
        <v>9.9166666666666667E-2</v>
      </c>
      <c r="Q87" t="s">
        <v>474</v>
      </c>
      <c r="R87" t="s">
        <v>401</v>
      </c>
      <c r="S87" t="s">
        <v>712</v>
      </c>
      <c r="T87" t="s">
        <v>717</v>
      </c>
      <c r="U87">
        <v>16</v>
      </c>
      <c r="V87">
        <v>2</v>
      </c>
      <c r="W87">
        <f>Merge1__2[[#This Row],[delivery_date]]-Merge1__2[[#This Row],[order_date2]]</f>
        <v>4</v>
      </c>
      <c r="X87">
        <v>40</v>
      </c>
      <c r="Y87" t="s">
        <v>673</v>
      </c>
      <c r="Z87" t="s">
        <v>635</v>
      </c>
      <c r="AA87">
        <v>1923</v>
      </c>
      <c r="AB87">
        <f>Merge1__2[[#This Row],[Quantity]]*Merge1__2[[#This Row],[Price (INR)]]</f>
        <v>7692</v>
      </c>
      <c r="AC87" t="s">
        <v>401</v>
      </c>
    </row>
    <row r="88" spans="1:29" x14ac:dyDescent="0.35">
      <c r="A88" t="s">
        <v>40</v>
      </c>
      <c r="B88" t="s">
        <v>41</v>
      </c>
      <c r="C88" t="s">
        <v>42</v>
      </c>
      <c r="D88">
        <v>1336765676</v>
      </c>
      <c r="E88" t="s">
        <v>43</v>
      </c>
      <c r="F88" t="s">
        <v>10</v>
      </c>
      <c r="G88">
        <v>111</v>
      </c>
      <c r="H88" t="s">
        <v>40</v>
      </c>
      <c r="I88">
        <v>8</v>
      </c>
      <c r="J88">
        <v>3</v>
      </c>
      <c r="K88" t="s">
        <v>1347</v>
      </c>
      <c r="L88" s="2">
        <v>45098</v>
      </c>
      <c r="M88" s="1">
        <v>0.59649305555555554</v>
      </c>
      <c r="N88" t="s">
        <v>1333</v>
      </c>
      <c r="O88" s="2">
        <v>45102</v>
      </c>
      <c r="P88" s="1">
        <v>0.87774305555555554</v>
      </c>
      <c r="Q88" t="s">
        <v>472</v>
      </c>
      <c r="R88" t="s">
        <v>401</v>
      </c>
      <c r="S88" t="s">
        <v>1000</v>
      </c>
      <c r="T88" t="s">
        <v>715</v>
      </c>
      <c r="U88">
        <v>14</v>
      </c>
      <c r="V88">
        <v>21</v>
      </c>
      <c r="W88">
        <f>Merge1__2[[#This Row],[delivery_date]]-Merge1__2[[#This Row],[order_date2]]</f>
        <v>4</v>
      </c>
      <c r="X88">
        <v>8</v>
      </c>
      <c r="Y88" t="s">
        <v>640</v>
      </c>
      <c r="Z88" t="s">
        <v>635</v>
      </c>
      <c r="AA88">
        <v>252</v>
      </c>
      <c r="AB88">
        <f>Merge1__2[[#This Row],[Quantity]]*Merge1__2[[#This Row],[Price (INR)]]</f>
        <v>756</v>
      </c>
      <c r="AC88" t="s">
        <v>401</v>
      </c>
    </row>
    <row r="89" spans="1:29" x14ac:dyDescent="0.35">
      <c r="A89" t="s">
        <v>40</v>
      </c>
      <c r="B89" t="s">
        <v>41</v>
      </c>
      <c r="C89" t="s">
        <v>42</v>
      </c>
      <c r="D89">
        <v>1336765676</v>
      </c>
      <c r="E89" t="s">
        <v>43</v>
      </c>
      <c r="F89" t="s">
        <v>10</v>
      </c>
      <c r="G89">
        <v>958</v>
      </c>
      <c r="H89" t="s">
        <v>40</v>
      </c>
      <c r="I89">
        <v>16</v>
      </c>
      <c r="J89">
        <v>3</v>
      </c>
      <c r="K89" t="s">
        <v>1340</v>
      </c>
      <c r="L89" s="2">
        <v>44992</v>
      </c>
      <c r="M89" s="1">
        <v>0.58538194444444447</v>
      </c>
      <c r="N89" t="s">
        <v>1266</v>
      </c>
      <c r="O89" s="2">
        <v>44999</v>
      </c>
      <c r="P89" s="1">
        <v>0.91991898148148143</v>
      </c>
      <c r="Q89" t="s">
        <v>623</v>
      </c>
      <c r="R89" t="s">
        <v>414</v>
      </c>
      <c r="S89" t="s">
        <v>839</v>
      </c>
      <c r="T89" t="s">
        <v>731</v>
      </c>
      <c r="U89">
        <v>14</v>
      </c>
      <c r="V89">
        <v>22</v>
      </c>
      <c r="W89">
        <f>Merge1__2[[#This Row],[delivery_date]]-Merge1__2[[#This Row],[order_date2]]</f>
        <v>7</v>
      </c>
      <c r="X89">
        <v>16</v>
      </c>
      <c r="Y89" t="s">
        <v>649</v>
      </c>
      <c r="Z89" t="s">
        <v>635</v>
      </c>
      <c r="AA89">
        <v>1721</v>
      </c>
      <c r="AB89">
        <f>Merge1__2[[#This Row],[Quantity]]*Merge1__2[[#This Row],[Price (INR)]]</f>
        <v>5163</v>
      </c>
      <c r="AC89" t="s">
        <v>414</v>
      </c>
    </row>
    <row r="90" spans="1:29" x14ac:dyDescent="0.35">
      <c r="A90" t="s">
        <v>44</v>
      </c>
      <c r="B90" t="s">
        <v>45</v>
      </c>
      <c r="C90" t="s">
        <v>46</v>
      </c>
      <c r="D90">
        <v>1608833065</v>
      </c>
      <c r="E90" t="s">
        <v>47</v>
      </c>
      <c r="F90" t="s">
        <v>19</v>
      </c>
      <c r="G90">
        <v>893</v>
      </c>
      <c r="H90" t="s">
        <v>44</v>
      </c>
      <c r="I90">
        <v>63</v>
      </c>
      <c r="J90">
        <v>3</v>
      </c>
      <c r="K90" t="s">
        <v>1535</v>
      </c>
      <c r="L90" s="2">
        <v>45013</v>
      </c>
      <c r="M90" s="1">
        <v>0.65326388888888887</v>
      </c>
      <c r="N90" t="s">
        <v>1546</v>
      </c>
      <c r="O90" s="2">
        <v>45023</v>
      </c>
      <c r="P90" s="1">
        <v>0.61762731481481481</v>
      </c>
      <c r="Q90" t="s">
        <v>596</v>
      </c>
      <c r="R90" t="s">
        <v>424</v>
      </c>
      <c r="S90" t="s">
        <v>839</v>
      </c>
      <c r="T90" t="s">
        <v>731</v>
      </c>
      <c r="U90">
        <v>15</v>
      </c>
      <c r="V90">
        <v>14</v>
      </c>
      <c r="W90">
        <f>Merge1__2[[#This Row],[delivery_date]]-Merge1__2[[#This Row],[order_date2]]</f>
        <v>10</v>
      </c>
      <c r="X90">
        <v>63</v>
      </c>
      <c r="Y90" t="s">
        <v>695</v>
      </c>
      <c r="Z90" t="s">
        <v>635</v>
      </c>
      <c r="AA90">
        <v>1348</v>
      </c>
      <c r="AB90">
        <f>Merge1__2[[#This Row],[Quantity]]*Merge1__2[[#This Row],[Price (INR)]]</f>
        <v>4044</v>
      </c>
      <c r="AC90" t="s">
        <v>424</v>
      </c>
    </row>
    <row r="91" spans="1:29" x14ac:dyDescent="0.35">
      <c r="A91" t="s">
        <v>44</v>
      </c>
      <c r="B91" t="s">
        <v>45</v>
      </c>
      <c r="C91" t="s">
        <v>46</v>
      </c>
      <c r="D91">
        <v>1608833065</v>
      </c>
      <c r="E91" t="s">
        <v>47</v>
      </c>
      <c r="F91" t="s">
        <v>19</v>
      </c>
      <c r="G91">
        <v>119</v>
      </c>
      <c r="H91" t="s">
        <v>44</v>
      </c>
      <c r="I91">
        <v>6</v>
      </c>
      <c r="J91">
        <v>4</v>
      </c>
      <c r="K91" t="s">
        <v>1260</v>
      </c>
      <c r="L91" s="2">
        <v>44989</v>
      </c>
      <c r="M91" s="1">
        <v>0.45983796296296298</v>
      </c>
      <c r="N91" t="s">
        <v>1268</v>
      </c>
      <c r="O91" s="2">
        <v>44997</v>
      </c>
      <c r="P91" s="1">
        <v>0.51548611111111109</v>
      </c>
      <c r="Q91" t="s">
        <v>478</v>
      </c>
      <c r="R91" t="s">
        <v>414</v>
      </c>
      <c r="S91" t="s">
        <v>839</v>
      </c>
      <c r="T91" t="s">
        <v>713</v>
      </c>
      <c r="U91">
        <v>11</v>
      </c>
      <c r="V91">
        <v>12</v>
      </c>
      <c r="W91">
        <f>Merge1__2[[#This Row],[delivery_date]]-Merge1__2[[#This Row],[order_date2]]</f>
        <v>8</v>
      </c>
      <c r="X91">
        <v>6</v>
      </c>
      <c r="Y91" t="s">
        <v>1618</v>
      </c>
      <c r="Z91" t="s">
        <v>638</v>
      </c>
      <c r="AA91">
        <v>1112</v>
      </c>
      <c r="AB91">
        <f>Merge1__2[[#This Row],[Quantity]]*Merge1__2[[#This Row],[Price (INR)]]</f>
        <v>4448</v>
      </c>
      <c r="AC91" t="s">
        <v>414</v>
      </c>
    </row>
    <row r="92" spans="1:29" x14ac:dyDescent="0.35">
      <c r="A92" t="s">
        <v>44</v>
      </c>
      <c r="B92" t="s">
        <v>45</v>
      </c>
      <c r="C92" t="s">
        <v>46</v>
      </c>
      <c r="D92">
        <v>1608833065</v>
      </c>
      <c r="E92" t="s">
        <v>47</v>
      </c>
      <c r="F92" t="s">
        <v>19</v>
      </c>
      <c r="G92">
        <v>437</v>
      </c>
      <c r="H92" t="s">
        <v>44</v>
      </c>
      <c r="I92">
        <v>55</v>
      </c>
      <c r="J92">
        <v>1</v>
      </c>
      <c r="K92" t="s">
        <v>1425</v>
      </c>
      <c r="L92" s="2">
        <v>45162</v>
      </c>
      <c r="M92" s="1">
        <v>0.27137731481481481</v>
      </c>
      <c r="N92" t="s">
        <v>1362</v>
      </c>
      <c r="O92" s="2">
        <v>45165</v>
      </c>
      <c r="P92" s="1">
        <v>0.95599537037037041</v>
      </c>
      <c r="Q92" t="s">
        <v>573</v>
      </c>
      <c r="R92" t="s">
        <v>409</v>
      </c>
      <c r="S92" t="s">
        <v>887</v>
      </c>
      <c r="T92" t="s">
        <v>740</v>
      </c>
      <c r="U92">
        <v>6</v>
      </c>
      <c r="V92">
        <v>22</v>
      </c>
      <c r="W92">
        <f>Merge1__2[[#This Row],[delivery_date]]-Merge1__2[[#This Row],[order_date2]]</f>
        <v>3</v>
      </c>
      <c r="X92">
        <v>55</v>
      </c>
      <c r="Y92" t="s">
        <v>688</v>
      </c>
      <c r="Z92" t="s">
        <v>629</v>
      </c>
      <c r="AA92">
        <v>1904</v>
      </c>
      <c r="AB92">
        <f>Merge1__2[[#This Row],[Quantity]]*Merge1__2[[#This Row],[Price (INR)]]</f>
        <v>1904</v>
      </c>
      <c r="AC92" t="s">
        <v>409</v>
      </c>
    </row>
    <row r="93" spans="1:29" x14ac:dyDescent="0.35">
      <c r="A93" t="s">
        <v>44</v>
      </c>
      <c r="B93" t="s">
        <v>45</v>
      </c>
      <c r="C93" t="s">
        <v>46</v>
      </c>
      <c r="D93">
        <v>1608833065</v>
      </c>
      <c r="E93" t="s">
        <v>47</v>
      </c>
      <c r="F93" t="s">
        <v>19</v>
      </c>
      <c r="G93">
        <v>264</v>
      </c>
      <c r="H93" t="s">
        <v>44</v>
      </c>
      <c r="I93">
        <v>52</v>
      </c>
      <c r="J93">
        <v>3</v>
      </c>
      <c r="K93" t="s">
        <v>1329</v>
      </c>
      <c r="L93" s="2">
        <v>44966</v>
      </c>
      <c r="M93" s="1">
        <v>0.2328587962962963</v>
      </c>
      <c r="N93" t="s">
        <v>1273</v>
      </c>
      <c r="O93" s="2">
        <v>44975</v>
      </c>
      <c r="P93" s="1">
        <v>0.65539351851851857</v>
      </c>
      <c r="Q93" t="s">
        <v>431</v>
      </c>
      <c r="R93" t="s">
        <v>407</v>
      </c>
      <c r="S93" t="s">
        <v>712</v>
      </c>
      <c r="T93" t="s">
        <v>740</v>
      </c>
      <c r="U93">
        <v>5</v>
      </c>
      <c r="V93">
        <v>15</v>
      </c>
      <c r="W93">
        <f>Merge1__2[[#This Row],[delivery_date]]-Merge1__2[[#This Row],[order_date2]]</f>
        <v>9</v>
      </c>
      <c r="X93">
        <v>52</v>
      </c>
      <c r="Y93" t="s">
        <v>685</v>
      </c>
      <c r="Z93" t="s">
        <v>409</v>
      </c>
      <c r="AA93">
        <v>236</v>
      </c>
      <c r="AB93">
        <f>Merge1__2[[#This Row],[Quantity]]*Merge1__2[[#This Row],[Price (INR)]]</f>
        <v>708</v>
      </c>
      <c r="AC93" t="s">
        <v>407</v>
      </c>
    </row>
    <row r="94" spans="1:29" x14ac:dyDescent="0.35">
      <c r="A94" t="s">
        <v>44</v>
      </c>
      <c r="B94" t="s">
        <v>45</v>
      </c>
      <c r="C94" t="s">
        <v>46</v>
      </c>
      <c r="D94">
        <v>1608833065</v>
      </c>
      <c r="E94" t="s">
        <v>47</v>
      </c>
      <c r="F94" t="s">
        <v>19</v>
      </c>
      <c r="G94">
        <v>367</v>
      </c>
      <c r="H94" t="s">
        <v>44</v>
      </c>
      <c r="I94">
        <v>47</v>
      </c>
      <c r="J94">
        <v>5</v>
      </c>
      <c r="K94" t="s">
        <v>1259</v>
      </c>
      <c r="L94" s="2">
        <v>44988</v>
      </c>
      <c r="M94" s="1">
        <v>3.0659722222222224E-2</v>
      </c>
      <c r="N94" t="s">
        <v>1268</v>
      </c>
      <c r="O94" s="2">
        <v>44997</v>
      </c>
      <c r="P94" s="1">
        <v>0.62850694444444444</v>
      </c>
      <c r="Q94" t="s">
        <v>557</v>
      </c>
      <c r="R94" t="s">
        <v>414</v>
      </c>
      <c r="S94" t="s">
        <v>839</v>
      </c>
      <c r="T94" t="s">
        <v>717</v>
      </c>
      <c r="U94">
        <v>0</v>
      </c>
      <c r="V94">
        <v>15</v>
      </c>
      <c r="W94">
        <f>Merge1__2[[#This Row],[delivery_date]]-Merge1__2[[#This Row],[order_date2]]</f>
        <v>9</v>
      </c>
      <c r="X94">
        <v>47</v>
      </c>
      <c r="Y94" t="s">
        <v>680</v>
      </c>
      <c r="Z94" t="s">
        <v>633</v>
      </c>
      <c r="AA94">
        <v>1638</v>
      </c>
      <c r="AB94">
        <f>Merge1__2[[#This Row],[Quantity]]*Merge1__2[[#This Row],[Price (INR)]]</f>
        <v>8190</v>
      </c>
      <c r="AC94" t="s">
        <v>414</v>
      </c>
    </row>
    <row r="95" spans="1:29" x14ac:dyDescent="0.35">
      <c r="A95" t="s">
        <v>44</v>
      </c>
      <c r="B95" t="s">
        <v>45</v>
      </c>
      <c r="C95" t="s">
        <v>46</v>
      </c>
      <c r="D95">
        <v>1608833065</v>
      </c>
      <c r="E95" t="s">
        <v>47</v>
      </c>
      <c r="F95" t="s">
        <v>19</v>
      </c>
      <c r="G95">
        <v>79</v>
      </c>
      <c r="H95" t="s">
        <v>44</v>
      </c>
      <c r="I95">
        <v>40</v>
      </c>
      <c r="J95">
        <v>2</v>
      </c>
      <c r="K95" t="s">
        <v>1315</v>
      </c>
      <c r="L95" s="2">
        <v>45078</v>
      </c>
      <c r="M95" s="1">
        <v>0.72881944444444446</v>
      </c>
      <c r="N95" t="s">
        <v>1316</v>
      </c>
      <c r="O95" s="2">
        <v>45088</v>
      </c>
      <c r="P95" s="1">
        <v>0.31589120370370372</v>
      </c>
      <c r="Q95" t="s">
        <v>455</v>
      </c>
      <c r="R95" t="s">
        <v>401</v>
      </c>
      <c r="S95" t="s">
        <v>1000</v>
      </c>
      <c r="T95" t="s">
        <v>740</v>
      </c>
      <c r="U95">
        <v>17</v>
      </c>
      <c r="V95">
        <v>7</v>
      </c>
      <c r="W95">
        <f>Merge1__2[[#This Row],[delivery_date]]-Merge1__2[[#This Row],[order_date2]]</f>
        <v>10</v>
      </c>
      <c r="X95">
        <v>40</v>
      </c>
      <c r="Y95" t="s">
        <v>673</v>
      </c>
      <c r="Z95" t="s">
        <v>635</v>
      </c>
      <c r="AA95">
        <v>1923</v>
      </c>
      <c r="AB95">
        <f>Merge1__2[[#This Row],[Quantity]]*Merge1__2[[#This Row],[Price (INR)]]</f>
        <v>3846</v>
      </c>
      <c r="AC95" t="s">
        <v>401</v>
      </c>
    </row>
    <row r="96" spans="1:29" x14ac:dyDescent="0.35">
      <c r="A96" t="s">
        <v>44</v>
      </c>
      <c r="B96" t="s">
        <v>45</v>
      </c>
      <c r="C96" t="s">
        <v>46</v>
      </c>
      <c r="D96">
        <v>1608833065</v>
      </c>
      <c r="E96" t="s">
        <v>47</v>
      </c>
      <c r="F96" t="s">
        <v>19</v>
      </c>
      <c r="G96">
        <v>253</v>
      </c>
      <c r="H96" t="s">
        <v>44</v>
      </c>
      <c r="I96">
        <v>68</v>
      </c>
      <c r="J96">
        <v>2</v>
      </c>
      <c r="K96" t="s">
        <v>1330</v>
      </c>
      <c r="L96" s="2">
        <v>44969</v>
      </c>
      <c r="M96" s="1">
        <v>0.60053240740740743</v>
      </c>
      <c r="N96" t="s">
        <v>1324</v>
      </c>
      <c r="O96" s="2">
        <v>44971</v>
      </c>
      <c r="P96" s="1">
        <v>0.23572916666666666</v>
      </c>
      <c r="Q96" t="s">
        <v>533</v>
      </c>
      <c r="R96" t="s">
        <v>407</v>
      </c>
      <c r="S96" t="s">
        <v>712</v>
      </c>
      <c r="T96" t="s">
        <v>720</v>
      </c>
      <c r="U96">
        <v>14</v>
      </c>
      <c r="V96">
        <v>5</v>
      </c>
      <c r="W96">
        <f>Merge1__2[[#This Row],[delivery_date]]-Merge1__2[[#This Row],[order_date2]]</f>
        <v>2</v>
      </c>
      <c r="X96">
        <v>68</v>
      </c>
      <c r="Y96" t="s">
        <v>700</v>
      </c>
      <c r="Z96" t="s">
        <v>629</v>
      </c>
      <c r="AA96">
        <v>597</v>
      </c>
      <c r="AB96">
        <f>Merge1__2[[#This Row],[Quantity]]*Merge1__2[[#This Row],[Price (INR)]]</f>
        <v>1194</v>
      </c>
      <c r="AC96" t="s">
        <v>407</v>
      </c>
    </row>
    <row r="97" spans="1:29" x14ac:dyDescent="0.35">
      <c r="A97" t="s">
        <v>44</v>
      </c>
      <c r="B97" t="s">
        <v>45</v>
      </c>
      <c r="C97" t="s">
        <v>46</v>
      </c>
      <c r="D97">
        <v>1608833065</v>
      </c>
      <c r="E97" t="s">
        <v>47</v>
      </c>
      <c r="F97" t="s">
        <v>19</v>
      </c>
      <c r="G97">
        <v>874</v>
      </c>
      <c r="H97" t="s">
        <v>44</v>
      </c>
      <c r="I97">
        <v>68</v>
      </c>
      <c r="J97">
        <v>1</v>
      </c>
      <c r="K97" t="s">
        <v>1272</v>
      </c>
      <c r="L97" s="2">
        <v>44968</v>
      </c>
      <c r="M97" s="1">
        <v>0.52951388888888884</v>
      </c>
      <c r="N97" t="s">
        <v>1378</v>
      </c>
      <c r="O97" s="2">
        <v>44978</v>
      </c>
      <c r="P97" s="1">
        <v>0.7331481481481481</v>
      </c>
      <c r="Q97" t="s">
        <v>488</v>
      </c>
      <c r="R97" t="s">
        <v>407</v>
      </c>
      <c r="S97" t="s">
        <v>712</v>
      </c>
      <c r="T97" t="s">
        <v>713</v>
      </c>
      <c r="U97">
        <v>12</v>
      </c>
      <c r="V97">
        <v>17</v>
      </c>
      <c r="W97">
        <f>Merge1__2[[#This Row],[delivery_date]]-Merge1__2[[#This Row],[order_date2]]</f>
        <v>10</v>
      </c>
      <c r="X97">
        <v>68</v>
      </c>
      <c r="Y97" t="s">
        <v>700</v>
      </c>
      <c r="Z97" t="s">
        <v>629</v>
      </c>
      <c r="AA97">
        <v>597</v>
      </c>
      <c r="AB97">
        <f>Merge1__2[[#This Row],[Quantity]]*Merge1__2[[#This Row],[Price (INR)]]</f>
        <v>597</v>
      </c>
      <c r="AC97" t="s">
        <v>407</v>
      </c>
    </row>
    <row r="98" spans="1:29" x14ac:dyDescent="0.35">
      <c r="A98" t="s">
        <v>48</v>
      </c>
      <c r="B98" t="s">
        <v>49</v>
      </c>
      <c r="C98" t="s">
        <v>50</v>
      </c>
      <c r="D98">
        <v>916173563562</v>
      </c>
      <c r="E98" t="s">
        <v>51</v>
      </c>
      <c r="F98" t="s">
        <v>10</v>
      </c>
      <c r="G98">
        <v>899</v>
      </c>
      <c r="H98" t="s">
        <v>48</v>
      </c>
      <c r="I98">
        <v>63</v>
      </c>
      <c r="J98">
        <v>1</v>
      </c>
      <c r="K98" t="s">
        <v>1544</v>
      </c>
      <c r="L98" s="2">
        <v>45277</v>
      </c>
      <c r="M98" s="1">
        <v>0.89577546296296295</v>
      </c>
      <c r="N98" t="s">
        <v>1504</v>
      </c>
      <c r="O98" s="2">
        <v>45284</v>
      </c>
      <c r="P98" s="1">
        <v>1.1585648148148149E-2</v>
      </c>
      <c r="Q98" t="s">
        <v>524</v>
      </c>
      <c r="R98" t="s">
        <v>424</v>
      </c>
      <c r="S98" t="s">
        <v>996</v>
      </c>
      <c r="T98" t="s">
        <v>720</v>
      </c>
      <c r="U98">
        <v>21</v>
      </c>
      <c r="V98">
        <v>0</v>
      </c>
      <c r="W98">
        <f>Merge1__2[[#This Row],[delivery_date]]-Merge1__2[[#This Row],[order_date2]]</f>
        <v>7</v>
      </c>
      <c r="X98">
        <v>63</v>
      </c>
      <c r="Y98" t="s">
        <v>695</v>
      </c>
      <c r="Z98" t="s">
        <v>635</v>
      </c>
      <c r="AA98">
        <v>1348</v>
      </c>
      <c r="AB98">
        <f>Merge1__2[[#This Row],[Quantity]]*Merge1__2[[#This Row],[Price (INR)]]</f>
        <v>1348</v>
      </c>
      <c r="AC98" t="s">
        <v>424</v>
      </c>
    </row>
    <row r="99" spans="1:29" x14ac:dyDescent="0.35">
      <c r="A99" t="s">
        <v>48</v>
      </c>
      <c r="B99" t="s">
        <v>49</v>
      </c>
      <c r="C99" t="s">
        <v>50</v>
      </c>
      <c r="D99">
        <v>916173563562</v>
      </c>
      <c r="E99" t="s">
        <v>51</v>
      </c>
      <c r="F99" t="s">
        <v>10</v>
      </c>
      <c r="G99">
        <v>20</v>
      </c>
      <c r="H99" t="s">
        <v>48</v>
      </c>
      <c r="I99">
        <v>52</v>
      </c>
      <c r="J99">
        <v>1</v>
      </c>
      <c r="K99" t="s">
        <v>1272</v>
      </c>
      <c r="L99" s="2">
        <v>44968</v>
      </c>
      <c r="M99" s="1">
        <v>0.60899305555555561</v>
      </c>
      <c r="N99" t="s">
        <v>1324</v>
      </c>
      <c r="O99" s="2">
        <v>44971</v>
      </c>
      <c r="P99" s="1">
        <v>6.5462962962962959E-2</v>
      </c>
      <c r="Q99" t="s">
        <v>42</v>
      </c>
      <c r="R99" t="s">
        <v>407</v>
      </c>
      <c r="S99" t="s">
        <v>712</v>
      </c>
      <c r="T99" t="s">
        <v>713</v>
      </c>
      <c r="U99">
        <v>14</v>
      </c>
      <c r="V99">
        <v>1</v>
      </c>
      <c r="W99">
        <f>Merge1__2[[#This Row],[delivery_date]]-Merge1__2[[#This Row],[order_date2]]</f>
        <v>3</v>
      </c>
      <c r="X99">
        <v>52</v>
      </c>
      <c r="Y99" t="s">
        <v>685</v>
      </c>
      <c r="Z99" t="s">
        <v>409</v>
      </c>
      <c r="AA99">
        <v>236</v>
      </c>
      <c r="AB99">
        <f>Merge1__2[[#This Row],[Quantity]]*Merge1__2[[#This Row],[Price (INR)]]</f>
        <v>236</v>
      </c>
      <c r="AC99" t="s">
        <v>407</v>
      </c>
    </row>
    <row r="100" spans="1:29" x14ac:dyDescent="0.35">
      <c r="A100" t="s">
        <v>48</v>
      </c>
      <c r="B100" t="s">
        <v>49</v>
      </c>
      <c r="C100" t="s">
        <v>50</v>
      </c>
      <c r="D100">
        <v>916173563562</v>
      </c>
      <c r="E100" t="s">
        <v>51</v>
      </c>
      <c r="F100" t="s">
        <v>10</v>
      </c>
      <c r="G100">
        <v>522</v>
      </c>
      <c r="H100" t="s">
        <v>48</v>
      </c>
      <c r="I100">
        <v>50</v>
      </c>
      <c r="J100">
        <v>3</v>
      </c>
      <c r="K100" t="s">
        <v>1332</v>
      </c>
      <c r="L100" s="2">
        <v>44984</v>
      </c>
      <c r="M100" s="1">
        <v>0.87810185185185186</v>
      </c>
      <c r="N100" t="s">
        <v>1317</v>
      </c>
      <c r="O100" s="2">
        <v>44993</v>
      </c>
      <c r="P100" s="1">
        <v>6.5856481481481488E-2</v>
      </c>
      <c r="Q100" t="s">
        <v>459</v>
      </c>
      <c r="R100" t="s">
        <v>414</v>
      </c>
      <c r="S100" t="s">
        <v>712</v>
      </c>
      <c r="T100" t="s">
        <v>727</v>
      </c>
      <c r="U100">
        <v>21</v>
      </c>
      <c r="V100">
        <v>1</v>
      </c>
      <c r="W100">
        <f>Merge1__2[[#This Row],[delivery_date]]-Merge1__2[[#This Row],[order_date2]]</f>
        <v>9</v>
      </c>
      <c r="X100">
        <v>50</v>
      </c>
      <c r="Y100" t="s">
        <v>683</v>
      </c>
      <c r="Z100" t="s">
        <v>631</v>
      </c>
      <c r="AA100">
        <v>422</v>
      </c>
      <c r="AB100">
        <f>Merge1__2[[#This Row],[Quantity]]*Merge1__2[[#This Row],[Price (INR)]]</f>
        <v>1266</v>
      </c>
      <c r="AC100" t="s">
        <v>414</v>
      </c>
    </row>
    <row r="101" spans="1:29" x14ac:dyDescent="0.35">
      <c r="A101" t="s">
        <v>48</v>
      </c>
      <c r="B101" t="s">
        <v>49</v>
      </c>
      <c r="C101" t="s">
        <v>50</v>
      </c>
      <c r="D101">
        <v>916173563562</v>
      </c>
      <c r="E101" t="s">
        <v>51</v>
      </c>
      <c r="F101" t="s">
        <v>10</v>
      </c>
      <c r="G101">
        <v>565</v>
      </c>
      <c r="H101" t="s">
        <v>48</v>
      </c>
      <c r="I101">
        <v>50</v>
      </c>
      <c r="J101">
        <v>3</v>
      </c>
      <c r="K101" t="s">
        <v>1267</v>
      </c>
      <c r="L101" s="2">
        <v>44991</v>
      </c>
      <c r="M101" s="1">
        <v>0.72796296296296292</v>
      </c>
      <c r="N101" t="s">
        <v>1266</v>
      </c>
      <c r="O101" s="2">
        <v>44999</v>
      </c>
      <c r="P101" s="1">
        <v>0.55054398148148154</v>
      </c>
      <c r="Q101" t="s">
        <v>89</v>
      </c>
      <c r="R101" t="s">
        <v>414</v>
      </c>
      <c r="S101" t="s">
        <v>839</v>
      </c>
      <c r="T101" t="s">
        <v>727</v>
      </c>
      <c r="U101">
        <v>17</v>
      </c>
      <c r="V101">
        <v>13</v>
      </c>
      <c r="W101">
        <f>Merge1__2[[#This Row],[delivery_date]]-Merge1__2[[#This Row],[order_date2]]</f>
        <v>8</v>
      </c>
      <c r="X101">
        <v>50</v>
      </c>
      <c r="Y101" t="s">
        <v>683</v>
      </c>
      <c r="Z101" t="s">
        <v>631</v>
      </c>
      <c r="AA101">
        <v>422</v>
      </c>
      <c r="AB101">
        <f>Merge1__2[[#This Row],[Quantity]]*Merge1__2[[#This Row],[Price (INR)]]</f>
        <v>1266</v>
      </c>
      <c r="AC101" t="s">
        <v>414</v>
      </c>
    </row>
    <row r="102" spans="1:29" x14ac:dyDescent="0.35">
      <c r="A102" t="s">
        <v>48</v>
      </c>
      <c r="B102" t="s">
        <v>49</v>
      </c>
      <c r="C102" t="s">
        <v>50</v>
      </c>
      <c r="D102">
        <v>916173563562</v>
      </c>
      <c r="E102" t="s">
        <v>51</v>
      </c>
      <c r="F102" t="s">
        <v>10</v>
      </c>
      <c r="G102">
        <v>875</v>
      </c>
      <c r="H102" t="s">
        <v>48</v>
      </c>
      <c r="I102">
        <v>13</v>
      </c>
      <c r="J102">
        <v>1</v>
      </c>
      <c r="K102" t="s">
        <v>1245</v>
      </c>
      <c r="L102" s="2">
        <v>44990</v>
      </c>
      <c r="M102" s="1">
        <v>0.89063657407407404</v>
      </c>
      <c r="N102" t="s">
        <v>1266</v>
      </c>
      <c r="O102" s="2">
        <v>44999</v>
      </c>
      <c r="P102" s="1">
        <v>0.83178240740740739</v>
      </c>
      <c r="Q102" t="s">
        <v>339</v>
      </c>
      <c r="R102" t="s">
        <v>414</v>
      </c>
      <c r="S102" t="s">
        <v>839</v>
      </c>
      <c r="T102" t="s">
        <v>720</v>
      </c>
      <c r="U102">
        <v>21</v>
      </c>
      <c r="V102">
        <v>19</v>
      </c>
      <c r="W102">
        <f>Merge1__2[[#This Row],[delivery_date]]-Merge1__2[[#This Row],[order_date2]]</f>
        <v>9</v>
      </c>
      <c r="X102">
        <v>13</v>
      </c>
      <c r="Y102" t="s">
        <v>646</v>
      </c>
      <c r="Z102" t="s">
        <v>644</v>
      </c>
      <c r="AA102">
        <v>1141</v>
      </c>
      <c r="AB102">
        <f>Merge1__2[[#This Row],[Quantity]]*Merge1__2[[#This Row],[Price (INR)]]</f>
        <v>1141</v>
      </c>
      <c r="AC102" t="s">
        <v>414</v>
      </c>
    </row>
    <row r="103" spans="1:29" x14ac:dyDescent="0.35">
      <c r="A103" t="s">
        <v>48</v>
      </c>
      <c r="B103" t="s">
        <v>49</v>
      </c>
      <c r="C103" t="s">
        <v>50</v>
      </c>
      <c r="D103">
        <v>916173563562</v>
      </c>
      <c r="E103" t="s">
        <v>51</v>
      </c>
      <c r="F103" t="s">
        <v>10</v>
      </c>
      <c r="G103">
        <v>699</v>
      </c>
      <c r="H103" t="s">
        <v>48</v>
      </c>
      <c r="I103">
        <v>1</v>
      </c>
      <c r="J103">
        <v>4</v>
      </c>
      <c r="K103" t="s">
        <v>1414</v>
      </c>
      <c r="L103" s="2">
        <v>45079</v>
      </c>
      <c r="M103" s="1">
        <v>0.51023148148148145</v>
      </c>
      <c r="N103" t="s">
        <v>1551</v>
      </c>
      <c r="O103" s="2">
        <v>45086</v>
      </c>
      <c r="P103" s="1">
        <v>0.96461805555555558</v>
      </c>
      <c r="Q103" t="s">
        <v>450</v>
      </c>
      <c r="R103" t="s">
        <v>424</v>
      </c>
      <c r="S103" t="s">
        <v>1000</v>
      </c>
      <c r="T103" t="s">
        <v>717</v>
      </c>
      <c r="U103">
        <v>12</v>
      </c>
      <c r="V103">
        <v>23</v>
      </c>
      <c r="W103">
        <f>Merge1__2[[#This Row],[delivery_date]]-Merge1__2[[#This Row],[order_date2]]</f>
        <v>7</v>
      </c>
      <c r="X103">
        <v>1</v>
      </c>
      <c r="Y103" t="s">
        <v>628</v>
      </c>
      <c r="Z103" t="s">
        <v>629</v>
      </c>
      <c r="AA103">
        <v>1935</v>
      </c>
      <c r="AB103">
        <f>Merge1__2[[#This Row],[Quantity]]*Merge1__2[[#This Row],[Price (INR)]]</f>
        <v>7740</v>
      </c>
      <c r="AC103" t="s">
        <v>424</v>
      </c>
    </row>
    <row r="104" spans="1:29" x14ac:dyDescent="0.35">
      <c r="A104" t="s">
        <v>48</v>
      </c>
      <c r="B104" t="s">
        <v>49</v>
      </c>
      <c r="C104" t="s">
        <v>50</v>
      </c>
      <c r="D104">
        <v>916173563562</v>
      </c>
      <c r="E104" t="s">
        <v>51</v>
      </c>
      <c r="F104" t="s">
        <v>10</v>
      </c>
      <c r="G104">
        <v>287</v>
      </c>
      <c r="H104" t="s">
        <v>48</v>
      </c>
      <c r="I104">
        <v>7</v>
      </c>
      <c r="J104">
        <v>5</v>
      </c>
      <c r="K104" t="s">
        <v>1259</v>
      </c>
      <c r="L104" s="2">
        <v>44988</v>
      </c>
      <c r="M104" s="1">
        <v>0.20421296296296296</v>
      </c>
      <c r="N104" t="s">
        <v>1267</v>
      </c>
      <c r="O104" s="2">
        <v>44991</v>
      </c>
      <c r="P104" s="1">
        <v>0.65274305555555556</v>
      </c>
      <c r="Q104" t="s">
        <v>544</v>
      </c>
      <c r="R104" t="s">
        <v>414</v>
      </c>
      <c r="S104" t="s">
        <v>839</v>
      </c>
      <c r="T104" t="s">
        <v>717</v>
      </c>
      <c r="U104">
        <v>4</v>
      </c>
      <c r="V104">
        <v>15</v>
      </c>
      <c r="W104">
        <f>Merge1__2[[#This Row],[delivery_date]]-Merge1__2[[#This Row],[order_date2]]</f>
        <v>3</v>
      </c>
      <c r="X104">
        <v>7</v>
      </c>
      <c r="Y104" t="s">
        <v>639</v>
      </c>
      <c r="Z104" t="s">
        <v>629</v>
      </c>
      <c r="AA104">
        <v>409</v>
      </c>
      <c r="AB104">
        <f>Merge1__2[[#This Row],[Quantity]]*Merge1__2[[#This Row],[Price (INR)]]</f>
        <v>2045</v>
      </c>
      <c r="AC104" t="s">
        <v>414</v>
      </c>
    </row>
    <row r="105" spans="1:29" x14ac:dyDescent="0.35">
      <c r="A105" t="s">
        <v>52</v>
      </c>
      <c r="B105" t="s">
        <v>53</v>
      </c>
      <c r="C105" t="s">
        <v>17</v>
      </c>
      <c r="D105">
        <v>919921125624</v>
      </c>
      <c r="E105" t="s">
        <v>54</v>
      </c>
      <c r="F105" t="s">
        <v>19</v>
      </c>
      <c r="G105">
        <v>191</v>
      </c>
      <c r="H105" t="s">
        <v>52</v>
      </c>
      <c r="I105">
        <v>24</v>
      </c>
      <c r="J105">
        <v>3</v>
      </c>
      <c r="K105" t="s">
        <v>1432</v>
      </c>
      <c r="L105" s="2">
        <v>45211</v>
      </c>
      <c r="M105" s="1">
        <v>0.7590972222222222</v>
      </c>
      <c r="N105" t="s">
        <v>1433</v>
      </c>
      <c r="O105" s="2">
        <v>45216</v>
      </c>
      <c r="P105" s="1">
        <v>0.36807870370370371</v>
      </c>
      <c r="Q105" t="s">
        <v>507</v>
      </c>
      <c r="R105" t="s">
        <v>405</v>
      </c>
      <c r="S105" t="s">
        <v>1006</v>
      </c>
      <c r="T105" t="s">
        <v>740</v>
      </c>
      <c r="U105">
        <v>18</v>
      </c>
      <c r="V105">
        <v>8</v>
      </c>
      <c r="W105">
        <f>Merge1__2[[#This Row],[delivery_date]]-Merge1__2[[#This Row],[order_date2]]</f>
        <v>5</v>
      </c>
      <c r="X105">
        <v>24</v>
      </c>
      <c r="Y105" t="s">
        <v>657</v>
      </c>
      <c r="Z105" t="s">
        <v>644</v>
      </c>
      <c r="AA105">
        <v>535</v>
      </c>
      <c r="AB105">
        <f>Merge1__2[[#This Row],[Quantity]]*Merge1__2[[#This Row],[Price (INR)]]</f>
        <v>1605</v>
      </c>
      <c r="AC105" t="s">
        <v>405</v>
      </c>
    </row>
    <row r="106" spans="1:29" x14ac:dyDescent="0.35">
      <c r="A106" t="s">
        <v>52</v>
      </c>
      <c r="B106" t="s">
        <v>53</v>
      </c>
      <c r="C106" t="s">
        <v>17</v>
      </c>
      <c r="D106">
        <v>919921125624</v>
      </c>
      <c r="E106" t="s">
        <v>54</v>
      </c>
      <c r="F106" t="s">
        <v>19</v>
      </c>
      <c r="G106">
        <v>108</v>
      </c>
      <c r="H106" t="s">
        <v>52</v>
      </c>
      <c r="I106">
        <v>26</v>
      </c>
      <c r="J106">
        <v>4</v>
      </c>
      <c r="K106" t="s">
        <v>1332</v>
      </c>
      <c r="L106" s="2">
        <v>44984</v>
      </c>
      <c r="M106" s="1">
        <v>0.37738425925925928</v>
      </c>
      <c r="N106" t="s">
        <v>1245</v>
      </c>
      <c r="O106" s="2">
        <v>44990</v>
      </c>
      <c r="P106" s="1">
        <v>0.33547453703703706</v>
      </c>
      <c r="Q106" t="s">
        <v>34</v>
      </c>
      <c r="R106" t="s">
        <v>414</v>
      </c>
      <c r="S106" t="s">
        <v>712</v>
      </c>
      <c r="T106" t="s">
        <v>727</v>
      </c>
      <c r="U106">
        <v>9</v>
      </c>
      <c r="V106">
        <v>8</v>
      </c>
      <c r="W106">
        <f>Merge1__2[[#This Row],[delivery_date]]-Merge1__2[[#This Row],[order_date2]]</f>
        <v>6</v>
      </c>
      <c r="X106">
        <v>26</v>
      </c>
      <c r="Y106" t="s">
        <v>659</v>
      </c>
      <c r="Z106" t="s">
        <v>633</v>
      </c>
      <c r="AA106">
        <v>289</v>
      </c>
      <c r="AB106">
        <f>Merge1__2[[#This Row],[Quantity]]*Merge1__2[[#This Row],[Price (INR)]]</f>
        <v>1156</v>
      </c>
      <c r="AC106" t="s">
        <v>414</v>
      </c>
    </row>
    <row r="107" spans="1:29" x14ac:dyDescent="0.35">
      <c r="A107" t="s">
        <v>52</v>
      </c>
      <c r="B107" t="s">
        <v>53</v>
      </c>
      <c r="C107" t="s">
        <v>17</v>
      </c>
      <c r="D107">
        <v>919921125624</v>
      </c>
      <c r="E107" t="s">
        <v>54</v>
      </c>
      <c r="F107" t="s">
        <v>19</v>
      </c>
      <c r="G107">
        <v>1000</v>
      </c>
      <c r="H107" t="s">
        <v>52</v>
      </c>
      <c r="I107">
        <v>27</v>
      </c>
      <c r="J107">
        <v>4</v>
      </c>
      <c r="K107" t="s">
        <v>1366</v>
      </c>
      <c r="L107" s="2">
        <v>45163</v>
      </c>
      <c r="M107" s="1">
        <v>5.7442129629629628E-2</v>
      </c>
      <c r="N107" t="s">
        <v>1367</v>
      </c>
      <c r="O107" s="2">
        <v>45169</v>
      </c>
      <c r="P107" s="1">
        <v>0.29026620370370371</v>
      </c>
      <c r="Q107" t="s">
        <v>546</v>
      </c>
      <c r="R107" t="s">
        <v>409</v>
      </c>
      <c r="S107" t="s">
        <v>887</v>
      </c>
      <c r="T107" t="s">
        <v>717</v>
      </c>
      <c r="U107">
        <v>1</v>
      </c>
      <c r="V107">
        <v>6</v>
      </c>
      <c r="W107">
        <f>Merge1__2[[#This Row],[delivery_date]]-Merge1__2[[#This Row],[order_date2]]</f>
        <v>6</v>
      </c>
      <c r="X107">
        <v>27</v>
      </c>
      <c r="Y107" t="s">
        <v>1624</v>
      </c>
      <c r="Z107" t="s">
        <v>638</v>
      </c>
      <c r="AA107">
        <v>548</v>
      </c>
      <c r="AB107">
        <f>Merge1__2[[#This Row],[Quantity]]*Merge1__2[[#This Row],[Price (INR)]]</f>
        <v>2192</v>
      </c>
      <c r="AC107" t="s">
        <v>409</v>
      </c>
    </row>
    <row r="108" spans="1:29" x14ac:dyDescent="0.35">
      <c r="A108" t="s">
        <v>52</v>
      </c>
      <c r="B108" t="s">
        <v>53</v>
      </c>
      <c r="C108" t="s">
        <v>17</v>
      </c>
      <c r="D108">
        <v>919921125624</v>
      </c>
      <c r="E108" t="s">
        <v>54</v>
      </c>
      <c r="F108" t="s">
        <v>19</v>
      </c>
      <c r="G108">
        <v>4</v>
      </c>
      <c r="H108" t="s">
        <v>52</v>
      </c>
      <c r="I108">
        <v>14</v>
      </c>
      <c r="J108">
        <v>5</v>
      </c>
      <c r="K108" t="s">
        <v>1269</v>
      </c>
      <c r="L108" s="2">
        <v>45117</v>
      </c>
      <c r="M108" s="1">
        <v>0.19755787037037037</v>
      </c>
      <c r="N108" t="s">
        <v>1247</v>
      </c>
      <c r="O108" s="2">
        <v>45126</v>
      </c>
      <c r="P108" s="1">
        <v>0.27318287037037037</v>
      </c>
      <c r="Q108" t="s">
        <v>404</v>
      </c>
      <c r="R108" t="s">
        <v>405</v>
      </c>
      <c r="S108" t="s">
        <v>998</v>
      </c>
      <c r="T108" t="s">
        <v>727</v>
      </c>
      <c r="U108">
        <v>4</v>
      </c>
      <c r="V108">
        <v>6</v>
      </c>
      <c r="W108">
        <f>Merge1__2[[#This Row],[delivery_date]]-Merge1__2[[#This Row],[order_date2]]</f>
        <v>9</v>
      </c>
      <c r="X108">
        <v>14</v>
      </c>
      <c r="Y108" t="s">
        <v>647</v>
      </c>
      <c r="Z108" t="s">
        <v>633</v>
      </c>
      <c r="AA108">
        <v>1915</v>
      </c>
      <c r="AB108">
        <f>Merge1__2[[#This Row],[Quantity]]*Merge1__2[[#This Row],[Price (INR)]]</f>
        <v>9575</v>
      </c>
      <c r="AC108" t="s">
        <v>405</v>
      </c>
    </row>
    <row r="109" spans="1:29" x14ac:dyDescent="0.35">
      <c r="A109" t="s">
        <v>52</v>
      </c>
      <c r="B109" t="s">
        <v>53</v>
      </c>
      <c r="C109" t="s">
        <v>17</v>
      </c>
      <c r="D109">
        <v>919921125624</v>
      </c>
      <c r="E109" t="s">
        <v>54</v>
      </c>
      <c r="F109" t="s">
        <v>19</v>
      </c>
      <c r="G109">
        <v>928</v>
      </c>
      <c r="H109" t="s">
        <v>52</v>
      </c>
      <c r="I109">
        <v>23</v>
      </c>
      <c r="J109">
        <v>3</v>
      </c>
      <c r="K109" t="s">
        <v>1430</v>
      </c>
      <c r="L109" s="2">
        <v>45249</v>
      </c>
      <c r="M109" s="1">
        <v>0.46277777777777779</v>
      </c>
      <c r="N109" t="s">
        <v>1506</v>
      </c>
      <c r="O109" s="2">
        <v>45257</v>
      </c>
      <c r="P109" s="1">
        <v>0.42791666666666667</v>
      </c>
      <c r="Q109" t="s">
        <v>623</v>
      </c>
      <c r="R109" t="s">
        <v>401</v>
      </c>
      <c r="S109" t="s">
        <v>948</v>
      </c>
      <c r="T109" t="s">
        <v>720</v>
      </c>
      <c r="U109">
        <v>11</v>
      </c>
      <c r="V109">
        <v>10</v>
      </c>
      <c r="W109">
        <f>Merge1__2[[#This Row],[delivery_date]]-Merge1__2[[#This Row],[order_date2]]</f>
        <v>8</v>
      </c>
      <c r="X109">
        <v>23</v>
      </c>
      <c r="Y109" t="s">
        <v>656</v>
      </c>
      <c r="Z109" t="s">
        <v>635</v>
      </c>
      <c r="AA109">
        <v>1098</v>
      </c>
      <c r="AB109">
        <f>Merge1__2[[#This Row],[Quantity]]*Merge1__2[[#This Row],[Price (INR)]]</f>
        <v>3294</v>
      </c>
      <c r="AC109" t="s">
        <v>401</v>
      </c>
    </row>
    <row r="110" spans="1:29" x14ac:dyDescent="0.35">
      <c r="A110" t="s">
        <v>52</v>
      </c>
      <c r="B110" t="s">
        <v>53</v>
      </c>
      <c r="C110" t="s">
        <v>17</v>
      </c>
      <c r="D110">
        <v>919921125624</v>
      </c>
      <c r="E110" t="s">
        <v>54</v>
      </c>
      <c r="F110" t="s">
        <v>19</v>
      </c>
      <c r="G110">
        <v>925</v>
      </c>
      <c r="H110" t="s">
        <v>52</v>
      </c>
      <c r="I110">
        <v>31</v>
      </c>
      <c r="J110">
        <v>1</v>
      </c>
      <c r="K110" t="s">
        <v>1443</v>
      </c>
      <c r="L110" s="2">
        <v>44934</v>
      </c>
      <c r="M110" s="1">
        <v>3.878472222222222E-2</v>
      </c>
      <c r="N110" t="s">
        <v>1584</v>
      </c>
      <c r="O110" s="2">
        <v>44938</v>
      </c>
      <c r="P110" s="1">
        <v>0.27716435185185184</v>
      </c>
      <c r="Q110" t="s">
        <v>165</v>
      </c>
      <c r="R110" t="s">
        <v>424</v>
      </c>
      <c r="S110" t="s">
        <v>1002</v>
      </c>
      <c r="T110" t="s">
        <v>720</v>
      </c>
      <c r="U110">
        <v>0</v>
      </c>
      <c r="V110">
        <v>6</v>
      </c>
      <c r="W110">
        <f>Merge1__2[[#This Row],[delivery_date]]-Merge1__2[[#This Row],[order_date2]]</f>
        <v>4</v>
      </c>
      <c r="X110">
        <v>31</v>
      </c>
      <c r="Y110" t="s">
        <v>664</v>
      </c>
      <c r="Z110" t="s">
        <v>633</v>
      </c>
      <c r="AA110">
        <v>1804</v>
      </c>
      <c r="AB110">
        <f>Merge1__2[[#This Row],[Quantity]]*Merge1__2[[#This Row],[Price (INR)]]</f>
        <v>1804</v>
      </c>
      <c r="AC110" t="s">
        <v>424</v>
      </c>
    </row>
    <row r="111" spans="1:29" x14ac:dyDescent="0.35">
      <c r="A111" t="s">
        <v>52</v>
      </c>
      <c r="B111" t="s">
        <v>53</v>
      </c>
      <c r="C111" t="s">
        <v>17</v>
      </c>
      <c r="D111">
        <v>919921125624</v>
      </c>
      <c r="E111" t="s">
        <v>54</v>
      </c>
      <c r="F111" t="s">
        <v>19</v>
      </c>
      <c r="G111">
        <v>548</v>
      </c>
      <c r="H111" t="s">
        <v>52</v>
      </c>
      <c r="I111">
        <v>25</v>
      </c>
      <c r="J111">
        <v>2</v>
      </c>
      <c r="K111" t="s">
        <v>1378</v>
      </c>
      <c r="L111" s="2">
        <v>44978</v>
      </c>
      <c r="M111" s="1">
        <v>0.52280092592592597</v>
      </c>
      <c r="N111" t="s">
        <v>1368</v>
      </c>
      <c r="O111" s="2">
        <v>44979</v>
      </c>
      <c r="P111" s="1">
        <v>0.82481481481481478</v>
      </c>
      <c r="Q111" t="s">
        <v>470</v>
      </c>
      <c r="R111" t="s">
        <v>401</v>
      </c>
      <c r="S111" t="s">
        <v>712</v>
      </c>
      <c r="T111" t="s">
        <v>731</v>
      </c>
      <c r="U111">
        <v>12</v>
      </c>
      <c r="V111">
        <v>19</v>
      </c>
      <c r="W111">
        <f>Merge1__2[[#This Row],[delivery_date]]-Merge1__2[[#This Row],[order_date2]]</f>
        <v>1</v>
      </c>
      <c r="X111">
        <v>25</v>
      </c>
      <c r="Y111" t="s">
        <v>658</v>
      </c>
      <c r="Z111" t="s">
        <v>631</v>
      </c>
      <c r="AA111">
        <v>1202</v>
      </c>
      <c r="AB111">
        <f>Merge1__2[[#This Row],[Quantity]]*Merge1__2[[#This Row],[Price (INR)]]</f>
        <v>2404</v>
      </c>
      <c r="AC111" t="s">
        <v>401</v>
      </c>
    </row>
    <row r="112" spans="1:29" x14ac:dyDescent="0.35">
      <c r="A112" t="s">
        <v>52</v>
      </c>
      <c r="B112" t="s">
        <v>53</v>
      </c>
      <c r="C112" t="s">
        <v>17</v>
      </c>
      <c r="D112">
        <v>919921125624</v>
      </c>
      <c r="E112" t="s">
        <v>54</v>
      </c>
      <c r="F112" t="s">
        <v>19</v>
      </c>
      <c r="G112">
        <v>242</v>
      </c>
      <c r="H112" t="s">
        <v>52</v>
      </c>
      <c r="I112">
        <v>21</v>
      </c>
      <c r="J112">
        <v>1</v>
      </c>
      <c r="K112" t="s">
        <v>1354</v>
      </c>
      <c r="L112" s="2">
        <v>45161</v>
      </c>
      <c r="M112" s="1">
        <v>0.43386574074074075</v>
      </c>
      <c r="N112" t="s">
        <v>1367</v>
      </c>
      <c r="O112" s="2">
        <v>45169</v>
      </c>
      <c r="P112" s="1">
        <v>0.66842592592592598</v>
      </c>
      <c r="Q112" t="s">
        <v>426</v>
      </c>
      <c r="R112" t="s">
        <v>409</v>
      </c>
      <c r="S112" t="s">
        <v>887</v>
      </c>
      <c r="T112" t="s">
        <v>715</v>
      </c>
      <c r="U112">
        <v>10</v>
      </c>
      <c r="V112">
        <v>16</v>
      </c>
      <c r="W112">
        <f>Merge1__2[[#This Row],[delivery_date]]-Merge1__2[[#This Row],[order_date2]]</f>
        <v>8</v>
      </c>
      <c r="X112">
        <v>21</v>
      </c>
      <c r="Y112" t="s">
        <v>654</v>
      </c>
      <c r="Z112" t="s">
        <v>633</v>
      </c>
      <c r="AA112">
        <v>1561</v>
      </c>
      <c r="AB112">
        <f>Merge1__2[[#This Row],[Quantity]]*Merge1__2[[#This Row],[Price (INR)]]</f>
        <v>1561</v>
      </c>
      <c r="AC112" t="s">
        <v>409</v>
      </c>
    </row>
    <row r="113" spans="1:29" x14ac:dyDescent="0.35">
      <c r="A113" t="s">
        <v>55</v>
      </c>
      <c r="B113" t="s">
        <v>56</v>
      </c>
      <c r="C113" t="s">
        <v>57</v>
      </c>
      <c r="D113">
        <v>912112817503</v>
      </c>
      <c r="E113" t="s">
        <v>58</v>
      </c>
      <c r="F113" t="s">
        <v>10</v>
      </c>
      <c r="G113">
        <v>585</v>
      </c>
      <c r="H113" t="s">
        <v>55</v>
      </c>
      <c r="I113">
        <v>63</v>
      </c>
      <c r="J113">
        <v>5</v>
      </c>
      <c r="K113" t="s">
        <v>1558</v>
      </c>
      <c r="L113" s="2">
        <v>45042</v>
      </c>
      <c r="M113" s="1">
        <v>0.77269675925925929</v>
      </c>
      <c r="N113" t="s">
        <v>1319</v>
      </c>
      <c r="O113" s="2">
        <v>45047</v>
      </c>
      <c r="P113" s="1">
        <v>7.784722222222222E-2</v>
      </c>
      <c r="Q113" t="s">
        <v>307</v>
      </c>
      <c r="R113" t="s">
        <v>424</v>
      </c>
      <c r="S113" t="s">
        <v>997</v>
      </c>
      <c r="T113" t="s">
        <v>715</v>
      </c>
      <c r="U113">
        <v>18</v>
      </c>
      <c r="V113">
        <v>1</v>
      </c>
      <c r="W113">
        <f>Merge1__2[[#This Row],[delivery_date]]-Merge1__2[[#This Row],[order_date2]]</f>
        <v>5</v>
      </c>
      <c r="X113">
        <v>63</v>
      </c>
      <c r="Y113" t="s">
        <v>695</v>
      </c>
      <c r="Z113" t="s">
        <v>635</v>
      </c>
      <c r="AA113">
        <v>1348</v>
      </c>
      <c r="AB113">
        <f>Merge1__2[[#This Row],[Quantity]]*Merge1__2[[#This Row],[Price (INR)]]</f>
        <v>6740</v>
      </c>
      <c r="AC113" t="s">
        <v>424</v>
      </c>
    </row>
    <row r="114" spans="1:29" x14ac:dyDescent="0.35">
      <c r="A114" t="s">
        <v>55</v>
      </c>
      <c r="B114" t="s">
        <v>56</v>
      </c>
      <c r="C114" t="s">
        <v>57</v>
      </c>
      <c r="D114">
        <v>912112817503</v>
      </c>
      <c r="E114" t="s">
        <v>58</v>
      </c>
      <c r="F114" t="s">
        <v>10</v>
      </c>
      <c r="G114">
        <v>71</v>
      </c>
      <c r="H114" t="s">
        <v>55</v>
      </c>
      <c r="I114">
        <v>9</v>
      </c>
      <c r="J114">
        <v>5</v>
      </c>
      <c r="K114" t="s">
        <v>1278</v>
      </c>
      <c r="L114" s="2">
        <v>45158</v>
      </c>
      <c r="M114" s="1">
        <v>0.68895833333333334</v>
      </c>
      <c r="N114" t="s">
        <v>1279</v>
      </c>
      <c r="O114" s="2">
        <v>45166</v>
      </c>
      <c r="P114" s="1">
        <v>0.5635648148148148</v>
      </c>
      <c r="Q114" t="s">
        <v>415</v>
      </c>
      <c r="R114" t="s">
        <v>409</v>
      </c>
      <c r="S114" t="s">
        <v>887</v>
      </c>
      <c r="T114" t="s">
        <v>720</v>
      </c>
      <c r="U114">
        <v>16</v>
      </c>
      <c r="V114">
        <v>13</v>
      </c>
      <c r="W114">
        <f>Merge1__2[[#This Row],[delivery_date]]-Merge1__2[[#This Row],[order_date2]]</f>
        <v>8</v>
      </c>
      <c r="X114">
        <v>9</v>
      </c>
      <c r="Y114" t="s">
        <v>641</v>
      </c>
      <c r="Z114" t="s">
        <v>633</v>
      </c>
      <c r="AA114">
        <v>1605</v>
      </c>
      <c r="AB114">
        <f>Merge1__2[[#This Row],[Quantity]]*Merge1__2[[#This Row],[Price (INR)]]</f>
        <v>8025</v>
      </c>
      <c r="AC114" t="s">
        <v>409</v>
      </c>
    </row>
    <row r="115" spans="1:29" x14ac:dyDescent="0.35">
      <c r="A115" t="s">
        <v>55</v>
      </c>
      <c r="B115" t="s">
        <v>56</v>
      </c>
      <c r="C115" t="s">
        <v>57</v>
      </c>
      <c r="D115">
        <v>912112817503</v>
      </c>
      <c r="E115" t="s">
        <v>58</v>
      </c>
      <c r="F115" t="s">
        <v>10</v>
      </c>
      <c r="G115">
        <v>335</v>
      </c>
      <c r="H115" t="s">
        <v>55</v>
      </c>
      <c r="I115">
        <v>17</v>
      </c>
      <c r="J115">
        <v>2</v>
      </c>
      <c r="K115" t="s">
        <v>1374</v>
      </c>
      <c r="L115" s="2">
        <v>45236</v>
      </c>
      <c r="M115" s="1">
        <v>8.998842592592593E-2</v>
      </c>
      <c r="N115" t="s">
        <v>1255</v>
      </c>
      <c r="O115" s="2">
        <v>45238</v>
      </c>
      <c r="P115" s="1">
        <v>9.9583333333333329E-2</v>
      </c>
      <c r="Q115" t="s">
        <v>380</v>
      </c>
      <c r="R115" t="s">
        <v>401</v>
      </c>
      <c r="S115" t="s">
        <v>948</v>
      </c>
      <c r="T115" t="s">
        <v>727</v>
      </c>
      <c r="U115">
        <v>2</v>
      </c>
      <c r="V115">
        <v>2</v>
      </c>
      <c r="W115">
        <f>Merge1__2[[#This Row],[delivery_date]]-Merge1__2[[#This Row],[order_date2]]</f>
        <v>2</v>
      </c>
      <c r="X115">
        <v>17</v>
      </c>
      <c r="Y115" t="s">
        <v>650</v>
      </c>
      <c r="Z115" t="s">
        <v>629</v>
      </c>
      <c r="AA115">
        <v>1899</v>
      </c>
      <c r="AB115">
        <f>Merge1__2[[#This Row],[Quantity]]*Merge1__2[[#This Row],[Price (INR)]]</f>
        <v>3798</v>
      </c>
      <c r="AC115" t="s">
        <v>401</v>
      </c>
    </row>
    <row r="116" spans="1:29" x14ac:dyDescent="0.35">
      <c r="A116" t="s">
        <v>55</v>
      </c>
      <c r="B116" t="s">
        <v>56</v>
      </c>
      <c r="C116" t="s">
        <v>57</v>
      </c>
      <c r="D116">
        <v>912112817503</v>
      </c>
      <c r="E116" t="s">
        <v>58</v>
      </c>
      <c r="F116" t="s">
        <v>10</v>
      </c>
      <c r="G116">
        <v>924</v>
      </c>
      <c r="H116" t="s">
        <v>55</v>
      </c>
      <c r="I116">
        <v>17</v>
      </c>
      <c r="J116">
        <v>1</v>
      </c>
      <c r="K116" t="s">
        <v>1391</v>
      </c>
      <c r="L116" s="2">
        <v>45010</v>
      </c>
      <c r="M116" s="1">
        <v>0.40774305555555557</v>
      </c>
      <c r="N116" t="s">
        <v>1536</v>
      </c>
      <c r="O116" s="2">
        <v>45020</v>
      </c>
      <c r="P116" s="1">
        <v>0.95561342592592591</v>
      </c>
      <c r="Q116" t="s">
        <v>583</v>
      </c>
      <c r="R116" t="s">
        <v>401</v>
      </c>
      <c r="S116" t="s">
        <v>839</v>
      </c>
      <c r="T116" t="s">
        <v>713</v>
      </c>
      <c r="U116">
        <v>9</v>
      </c>
      <c r="V116">
        <v>22</v>
      </c>
      <c r="W116">
        <f>Merge1__2[[#This Row],[delivery_date]]-Merge1__2[[#This Row],[order_date2]]</f>
        <v>10</v>
      </c>
      <c r="X116">
        <v>17</v>
      </c>
      <c r="Y116" t="s">
        <v>650</v>
      </c>
      <c r="Z116" t="s">
        <v>629</v>
      </c>
      <c r="AA116">
        <v>1899</v>
      </c>
      <c r="AB116">
        <f>Merge1__2[[#This Row],[Quantity]]*Merge1__2[[#This Row],[Price (INR)]]</f>
        <v>1899</v>
      </c>
      <c r="AC116" t="s">
        <v>401</v>
      </c>
    </row>
    <row r="117" spans="1:29" x14ac:dyDescent="0.35">
      <c r="A117" t="s">
        <v>55</v>
      </c>
      <c r="B117" t="s">
        <v>56</v>
      </c>
      <c r="C117" t="s">
        <v>57</v>
      </c>
      <c r="D117">
        <v>912112817503</v>
      </c>
      <c r="E117" t="s">
        <v>58</v>
      </c>
      <c r="F117" t="s">
        <v>10</v>
      </c>
      <c r="G117">
        <v>323</v>
      </c>
      <c r="H117" t="s">
        <v>55</v>
      </c>
      <c r="I117">
        <v>23</v>
      </c>
      <c r="J117">
        <v>2</v>
      </c>
      <c r="K117" t="s">
        <v>1329</v>
      </c>
      <c r="L117" s="2">
        <v>44966</v>
      </c>
      <c r="M117" s="1">
        <v>0.75907407407407412</v>
      </c>
      <c r="N117" t="s">
        <v>1355</v>
      </c>
      <c r="O117" s="2">
        <v>44967</v>
      </c>
      <c r="P117" s="1">
        <v>0.43234953703703705</v>
      </c>
      <c r="Q117" t="s">
        <v>702</v>
      </c>
      <c r="R117" t="s">
        <v>401</v>
      </c>
      <c r="S117" t="s">
        <v>712</v>
      </c>
      <c r="T117" t="s">
        <v>740</v>
      </c>
      <c r="U117">
        <v>18</v>
      </c>
      <c r="V117">
        <v>10</v>
      </c>
      <c r="W117">
        <f>Merge1__2[[#This Row],[delivery_date]]-Merge1__2[[#This Row],[order_date2]]</f>
        <v>1</v>
      </c>
      <c r="X117">
        <v>23</v>
      </c>
      <c r="Y117" t="s">
        <v>656</v>
      </c>
      <c r="Z117" t="s">
        <v>635</v>
      </c>
      <c r="AA117">
        <v>1098</v>
      </c>
      <c r="AB117">
        <f>Merge1__2[[#This Row],[Quantity]]*Merge1__2[[#This Row],[Price (INR)]]</f>
        <v>2196</v>
      </c>
      <c r="AC117" t="s">
        <v>401</v>
      </c>
    </row>
    <row r="118" spans="1:29" x14ac:dyDescent="0.35">
      <c r="A118" t="s">
        <v>55</v>
      </c>
      <c r="B118" t="s">
        <v>56</v>
      </c>
      <c r="C118" t="s">
        <v>57</v>
      </c>
      <c r="D118">
        <v>912112817503</v>
      </c>
      <c r="E118" t="s">
        <v>58</v>
      </c>
      <c r="F118" t="s">
        <v>10</v>
      </c>
      <c r="G118">
        <v>377</v>
      </c>
      <c r="H118" t="s">
        <v>55</v>
      </c>
      <c r="I118">
        <v>55</v>
      </c>
      <c r="J118">
        <v>4</v>
      </c>
      <c r="K118" t="s">
        <v>1284</v>
      </c>
      <c r="L118" s="2">
        <v>45164</v>
      </c>
      <c r="M118" s="1">
        <v>0.35701388888888891</v>
      </c>
      <c r="N118" t="s">
        <v>1367</v>
      </c>
      <c r="O118" s="2">
        <v>45169</v>
      </c>
      <c r="P118" s="1">
        <v>0.49107638888888888</v>
      </c>
      <c r="Q118" t="s">
        <v>562</v>
      </c>
      <c r="R118" t="s">
        <v>409</v>
      </c>
      <c r="S118" t="s">
        <v>887</v>
      </c>
      <c r="T118" t="s">
        <v>713</v>
      </c>
      <c r="U118">
        <v>8</v>
      </c>
      <c r="V118">
        <v>11</v>
      </c>
      <c r="W118">
        <f>Merge1__2[[#This Row],[delivery_date]]-Merge1__2[[#This Row],[order_date2]]</f>
        <v>5</v>
      </c>
      <c r="X118">
        <v>55</v>
      </c>
      <c r="Y118" t="s">
        <v>688</v>
      </c>
      <c r="Z118" t="s">
        <v>629</v>
      </c>
      <c r="AA118">
        <v>1904</v>
      </c>
      <c r="AB118">
        <f>Merge1__2[[#This Row],[Quantity]]*Merge1__2[[#This Row],[Price (INR)]]</f>
        <v>7616</v>
      </c>
      <c r="AC118" t="s">
        <v>409</v>
      </c>
    </row>
    <row r="119" spans="1:29" x14ac:dyDescent="0.35">
      <c r="A119" t="s">
        <v>55</v>
      </c>
      <c r="B119" t="s">
        <v>56</v>
      </c>
      <c r="C119" t="s">
        <v>57</v>
      </c>
      <c r="D119">
        <v>912112817503</v>
      </c>
      <c r="E119" t="s">
        <v>58</v>
      </c>
      <c r="F119" t="s">
        <v>10</v>
      </c>
      <c r="G119">
        <v>500</v>
      </c>
      <c r="H119" t="s">
        <v>55</v>
      </c>
      <c r="I119">
        <v>61</v>
      </c>
      <c r="J119">
        <v>2</v>
      </c>
      <c r="K119" t="s">
        <v>1543</v>
      </c>
      <c r="L119" s="2">
        <v>45106</v>
      </c>
      <c r="M119" s="1">
        <v>0.42212962962962963</v>
      </c>
      <c r="N119" t="s">
        <v>1532</v>
      </c>
      <c r="O119" s="2">
        <v>45112</v>
      </c>
      <c r="P119" s="1">
        <v>0.51001157407407405</v>
      </c>
      <c r="Q119" t="s">
        <v>587</v>
      </c>
      <c r="R119" t="s">
        <v>401</v>
      </c>
      <c r="S119" t="s">
        <v>1000</v>
      </c>
      <c r="T119" t="s">
        <v>740</v>
      </c>
      <c r="U119">
        <v>10</v>
      </c>
      <c r="V119">
        <v>12</v>
      </c>
      <c r="W119">
        <f>Merge1__2[[#This Row],[delivery_date]]-Merge1__2[[#This Row],[order_date2]]</f>
        <v>6</v>
      </c>
      <c r="X119">
        <v>61</v>
      </c>
      <c r="Y119" t="s">
        <v>693</v>
      </c>
      <c r="Z119" t="s">
        <v>631</v>
      </c>
      <c r="AA119">
        <v>810</v>
      </c>
      <c r="AB119">
        <f>Merge1__2[[#This Row],[Quantity]]*Merge1__2[[#This Row],[Price (INR)]]</f>
        <v>1620</v>
      </c>
      <c r="AC119" t="s">
        <v>401</v>
      </c>
    </row>
    <row r="120" spans="1:29" x14ac:dyDescent="0.35">
      <c r="A120" t="s">
        <v>55</v>
      </c>
      <c r="B120" t="s">
        <v>56</v>
      </c>
      <c r="C120" t="s">
        <v>57</v>
      </c>
      <c r="D120">
        <v>912112817503</v>
      </c>
      <c r="E120" t="s">
        <v>58</v>
      </c>
      <c r="F120" t="s">
        <v>10</v>
      </c>
      <c r="G120">
        <v>529</v>
      </c>
      <c r="H120" t="s">
        <v>55</v>
      </c>
      <c r="I120">
        <v>64</v>
      </c>
      <c r="J120">
        <v>2</v>
      </c>
      <c r="K120" t="s">
        <v>1366</v>
      </c>
      <c r="L120" s="2">
        <v>45163</v>
      </c>
      <c r="M120" s="1">
        <v>0.65796296296296297</v>
      </c>
      <c r="N120" t="s">
        <v>1279</v>
      </c>
      <c r="O120" s="2">
        <v>45166</v>
      </c>
      <c r="P120" s="1">
        <v>0.58701388888888884</v>
      </c>
      <c r="Q120" t="s">
        <v>42</v>
      </c>
      <c r="R120" t="s">
        <v>409</v>
      </c>
      <c r="S120" t="s">
        <v>887</v>
      </c>
      <c r="T120" t="s">
        <v>717</v>
      </c>
      <c r="U120">
        <v>15</v>
      </c>
      <c r="V120">
        <v>14</v>
      </c>
      <c r="W120">
        <f>Merge1__2[[#This Row],[delivery_date]]-Merge1__2[[#This Row],[order_date2]]</f>
        <v>3</v>
      </c>
      <c r="X120">
        <v>64</v>
      </c>
      <c r="Y120" t="s">
        <v>696</v>
      </c>
      <c r="Z120" t="s">
        <v>629</v>
      </c>
      <c r="AA120">
        <v>1878</v>
      </c>
      <c r="AB120">
        <f>Merge1__2[[#This Row],[Quantity]]*Merge1__2[[#This Row],[Price (INR)]]</f>
        <v>3756</v>
      </c>
      <c r="AC120" t="s">
        <v>409</v>
      </c>
    </row>
    <row r="121" spans="1:29" x14ac:dyDescent="0.35">
      <c r="A121" t="s">
        <v>55</v>
      </c>
      <c r="B121" t="s">
        <v>56</v>
      </c>
      <c r="C121" t="s">
        <v>57</v>
      </c>
      <c r="D121">
        <v>912112817503</v>
      </c>
      <c r="E121" t="s">
        <v>58</v>
      </c>
      <c r="F121" t="s">
        <v>10</v>
      </c>
      <c r="G121">
        <v>381</v>
      </c>
      <c r="H121" t="s">
        <v>55</v>
      </c>
      <c r="I121">
        <v>25</v>
      </c>
      <c r="J121">
        <v>3</v>
      </c>
      <c r="K121" t="s">
        <v>1389</v>
      </c>
      <c r="L121" s="2">
        <v>44951</v>
      </c>
      <c r="M121" s="1">
        <v>0.7708680555555556</v>
      </c>
      <c r="N121" t="s">
        <v>1514</v>
      </c>
      <c r="O121" s="2">
        <v>44954</v>
      </c>
      <c r="P121" s="1">
        <v>0.26465277777777779</v>
      </c>
      <c r="Q121" t="s">
        <v>331</v>
      </c>
      <c r="R121" t="s">
        <v>401</v>
      </c>
      <c r="S121" t="s">
        <v>1002</v>
      </c>
      <c r="T121" t="s">
        <v>715</v>
      </c>
      <c r="U121">
        <v>18</v>
      </c>
      <c r="V121">
        <v>6</v>
      </c>
      <c r="W121">
        <f>Merge1__2[[#This Row],[delivery_date]]-Merge1__2[[#This Row],[order_date2]]</f>
        <v>3</v>
      </c>
      <c r="X121">
        <v>25</v>
      </c>
      <c r="Y121" t="s">
        <v>658</v>
      </c>
      <c r="Z121" t="s">
        <v>631</v>
      </c>
      <c r="AA121">
        <v>1202</v>
      </c>
      <c r="AB121">
        <f>Merge1__2[[#This Row],[Quantity]]*Merge1__2[[#This Row],[Price (INR)]]</f>
        <v>3606</v>
      </c>
      <c r="AC121" t="s">
        <v>401</v>
      </c>
    </row>
    <row r="122" spans="1:29" x14ac:dyDescent="0.35">
      <c r="A122" t="s">
        <v>55</v>
      </c>
      <c r="B122" t="s">
        <v>56</v>
      </c>
      <c r="C122" t="s">
        <v>57</v>
      </c>
      <c r="D122">
        <v>912112817503</v>
      </c>
      <c r="E122" t="s">
        <v>58</v>
      </c>
      <c r="F122" t="s">
        <v>10</v>
      </c>
      <c r="G122">
        <v>47</v>
      </c>
      <c r="H122" t="s">
        <v>55</v>
      </c>
      <c r="I122">
        <v>7</v>
      </c>
      <c r="J122">
        <v>5</v>
      </c>
      <c r="K122" t="s">
        <v>1261</v>
      </c>
      <c r="L122" s="2">
        <v>44983</v>
      </c>
      <c r="M122" s="1">
        <v>0.54476851851851849</v>
      </c>
      <c r="N122" t="s">
        <v>1258</v>
      </c>
      <c r="O122" s="2">
        <v>44985</v>
      </c>
      <c r="P122" s="1">
        <v>0.2502314814814815</v>
      </c>
      <c r="Q122" t="s">
        <v>402</v>
      </c>
      <c r="R122" t="s">
        <v>414</v>
      </c>
      <c r="S122" t="s">
        <v>712</v>
      </c>
      <c r="T122" t="s">
        <v>720</v>
      </c>
      <c r="U122">
        <v>13</v>
      </c>
      <c r="V122">
        <v>6</v>
      </c>
      <c r="W122">
        <f>Merge1__2[[#This Row],[delivery_date]]-Merge1__2[[#This Row],[order_date2]]</f>
        <v>2</v>
      </c>
      <c r="X122">
        <v>7</v>
      </c>
      <c r="Y122" t="s">
        <v>639</v>
      </c>
      <c r="Z122" t="s">
        <v>629</v>
      </c>
      <c r="AA122">
        <v>409</v>
      </c>
      <c r="AB122">
        <f>Merge1__2[[#This Row],[Quantity]]*Merge1__2[[#This Row],[Price (INR)]]</f>
        <v>2045</v>
      </c>
      <c r="AC122" t="s">
        <v>414</v>
      </c>
    </row>
    <row r="123" spans="1:29" x14ac:dyDescent="0.35">
      <c r="A123" t="s">
        <v>55</v>
      </c>
      <c r="B123" t="s">
        <v>56</v>
      </c>
      <c r="C123" t="s">
        <v>57</v>
      </c>
      <c r="D123">
        <v>912112817503</v>
      </c>
      <c r="E123" t="s">
        <v>58</v>
      </c>
      <c r="F123" t="s">
        <v>10</v>
      </c>
      <c r="G123">
        <v>16</v>
      </c>
      <c r="H123" t="s">
        <v>55</v>
      </c>
      <c r="I123">
        <v>20</v>
      </c>
      <c r="J123">
        <v>3</v>
      </c>
      <c r="K123" t="s">
        <v>1309</v>
      </c>
      <c r="L123" s="2">
        <v>44973</v>
      </c>
      <c r="M123" s="1">
        <v>0.62929398148148152</v>
      </c>
      <c r="N123" t="s">
        <v>1310</v>
      </c>
      <c r="O123" s="2">
        <v>44977</v>
      </c>
      <c r="P123" s="1">
        <v>0.92663194444444441</v>
      </c>
      <c r="Q123" t="s">
        <v>418</v>
      </c>
      <c r="R123" t="s">
        <v>401</v>
      </c>
      <c r="S123" t="s">
        <v>712</v>
      </c>
      <c r="T123" t="s">
        <v>740</v>
      </c>
      <c r="U123">
        <v>15</v>
      </c>
      <c r="V123">
        <v>22</v>
      </c>
      <c r="W123">
        <f>Merge1__2[[#This Row],[delivery_date]]-Merge1__2[[#This Row],[order_date2]]</f>
        <v>4</v>
      </c>
      <c r="X123">
        <v>20</v>
      </c>
      <c r="Y123" t="s">
        <v>653</v>
      </c>
      <c r="Z123" t="s">
        <v>633</v>
      </c>
      <c r="AA123">
        <v>697</v>
      </c>
      <c r="AB123">
        <f>Merge1__2[[#This Row],[Quantity]]*Merge1__2[[#This Row],[Price (INR)]]</f>
        <v>2091</v>
      </c>
      <c r="AC123" t="s">
        <v>401</v>
      </c>
    </row>
    <row r="124" spans="1:29" x14ac:dyDescent="0.35">
      <c r="A124" t="s">
        <v>55</v>
      </c>
      <c r="B124" t="s">
        <v>56</v>
      </c>
      <c r="C124" t="s">
        <v>57</v>
      </c>
      <c r="D124">
        <v>912112817503</v>
      </c>
      <c r="E124" t="s">
        <v>58</v>
      </c>
      <c r="F124" t="s">
        <v>10</v>
      </c>
      <c r="G124">
        <v>904</v>
      </c>
      <c r="H124" t="s">
        <v>55</v>
      </c>
      <c r="I124">
        <v>2</v>
      </c>
      <c r="J124">
        <v>4</v>
      </c>
      <c r="K124" t="s">
        <v>1330</v>
      </c>
      <c r="L124" s="2">
        <v>44969</v>
      </c>
      <c r="M124" s="1">
        <v>0.92069444444444448</v>
      </c>
      <c r="N124" t="s">
        <v>1392</v>
      </c>
      <c r="O124" s="2">
        <v>44974</v>
      </c>
      <c r="P124" s="1">
        <v>4.5567129629629631E-2</v>
      </c>
      <c r="Q124" t="s">
        <v>572</v>
      </c>
      <c r="R124" t="s">
        <v>407</v>
      </c>
      <c r="S124" t="s">
        <v>712</v>
      </c>
      <c r="T124" t="s">
        <v>720</v>
      </c>
      <c r="U124">
        <v>22</v>
      </c>
      <c r="V124">
        <v>1</v>
      </c>
      <c r="W124">
        <f>Merge1__2[[#This Row],[delivery_date]]-Merge1__2[[#This Row],[order_date2]]</f>
        <v>5</v>
      </c>
      <c r="X124">
        <v>2</v>
      </c>
      <c r="Y124" t="s">
        <v>630</v>
      </c>
      <c r="Z124" t="s">
        <v>631</v>
      </c>
      <c r="AA124">
        <v>441</v>
      </c>
      <c r="AB124">
        <f>Merge1__2[[#This Row],[Quantity]]*Merge1__2[[#This Row],[Price (INR)]]</f>
        <v>1764</v>
      </c>
      <c r="AC124" t="s">
        <v>407</v>
      </c>
    </row>
    <row r="125" spans="1:29" x14ac:dyDescent="0.35">
      <c r="A125" t="s">
        <v>55</v>
      </c>
      <c r="B125" t="s">
        <v>56</v>
      </c>
      <c r="C125" t="s">
        <v>57</v>
      </c>
      <c r="D125">
        <v>912112817503</v>
      </c>
      <c r="E125" t="s">
        <v>58</v>
      </c>
      <c r="F125" t="s">
        <v>10</v>
      </c>
      <c r="G125">
        <v>849</v>
      </c>
      <c r="H125" t="s">
        <v>55</v>
      </c>
      <c r="I125">
        <v>57</v>
      </c>
      <c r="J125">
        <v>1</v>
      </c>
      <c r="K125" t="s">
        <v>1268</v>
      </c>
      <c r="L125" s="2">
        <v>44997</v>
      </c>
      <c r="M125" s="1">
        <v>5.3333333333333337E-2</v>
      </c>
      <c r="N125" t="s">
        <v>1266</v>
      </c>
      <c r="O125" s="2">
        <v>44999</v>
      </c>
      <c r="P125" s="1">
        <v>3.4756944444444444E-2</v>
      </c>
      <c r="Q125" t="s">
        <v>425</v>
      </c>
      <c r="R125" t="s">
        <v>405</v>
      </c>
      <c r="S125" t="s">
        <v>839</v>
      </c>
      <c r="T125" t="s">
        <v>720</v>
      </c>
      <c r="U125">
        <v>1</v>
      </c>
      <c r="V125">
        <v>0</v>
      </c>
      <c r="W125">
        <f>Merge1__2[[#This Row],[delivery_date]]-Merge1__2[[#This Row],[order_date2]]</f>
        <v>2</v>
      </c>
      <c r="X125">
        <v>57</v>
      </c>
      <c r="Y125" t="s">
        <v>689</v>
      </c>
      <c r="Z125" t="s">
        <v>633</v>
      </c>
      <c r="AA125">
        <v>1582</v>
      </c>
      <c r="AB125">
        <f>Merge1__2[[#This Row],[Quantity]]*Merge1__2[[#This Row],[Price (INR)]]</f>
        <v>1582</v>
      </c>
      <c r="AC125" t="s">
        <v>405</v>
      </c>
    </row>
    <row r="126" spans="1:29" x14ac:dyDescent="0.35">
      <c r="A126" t="s">
        <v>59</v>
      </c>
      <c r="B126" t="s">
        <v>60</v>
      </c>
      <c r="C126" t="s">
        <v>61</v>
      </c>
      <c r="D126">
        <v>2717671919</v>
      </c>
      <c r="E126" t="s">
        <v>62</v>
      </c>
      <c r="F126" t="s">
        <v>10</v>
      </c>
      <c r="G126">
        <v>800</v>
      </c>
      <c r="H126" t="s">
        <v>59</v>
      </c>
      <c r="I126">
        <v>24</v>
      </c>
      <c r="J126">
        <v>5</v>
      </c>
      <c r="K126" t="s">
        <v>1581</v>
      </c>
      <c r="L126" s="2">
        <v>45094</v>
      </c>
      <c r="M126" s="1">
        <v>0.90997685185185184</v>
      </c>
      <c r="N126" t="s">
        <v>1347</v>
      </c>
      <c r="O126" s="2">
        <v>45098</v>
      </c>
      <c r="P126" s="1">
        <v>0.30068287037037039</v>
      </c>
      <c r="Q126" t="s">
        <v>85</v>
      </c>
      <c r="R126" t="s">
        <v>405</v>
      </c>
      <c r="S126" t="s">
        <v>1000</v>
      </c>
      <c r="T126" t="s">
        <v>713</v>
      </c>
      <c r="U126">
        <v>21</v>
      </c>
      <c r="V126">
        <v>7</v>
      </c>
      <c r="W126">
        <f>Merge1__2[[#This Row],[delivery_date]]-Merge1__2[[#This Row],[order_date2]]</f>
        <v>4</v>
      </c>
      <c r="X126">
        <v>24</v>
      </c>
      <c r="Y126" t="s">
        <v>657</v>
      </c>
      <c r="Z126" t="s">
        <v>644</v>
      </c>
      <c r="AA126">
        <v>535</v>
      </c>
      <c r="AB126">
        <f>Merge1__2[[#This Row],[Quantity]]*Merge1__2[[#This Row],[Price (INR)]]</f>
        <v>2675</v>
      </c>
      <c r="AC126" t="s">
        <v>405</v>
      </c>
    </row>
    <row r="127" spans="1:29" x14ac:dyDescent="0.35">
      <c r="A127" t="s">
        <v>59</v>
      </c>
      <c r="B127" t="s">
        <v>60</v>
      </c>
      <c r="C127" t="s">
        <v>61</v>
      </c>
      <c r="D127">
        <v>2717671919</v>
      </c>
      <c r="E127" t="s">
        <v>62</v>
      </c>
      <c r="F127" t="s">
        <v>10</v>
      </c>
      <c r="G127">
        <v>369</v>
      </c>
      <c r="H127" t="s">
        <v>59</v>
      </c>
      <c r="I127">
        <v>63</v>
      </c>
      <c r="J127">
        <v>3</v>
      </c>
      <c r="K127" t="s">
        <v>1508</v>
      </c>
      <c r="L127" s="2">
        <v>45145</v>
      </c>
      <c r="M127" s="1">
        <v>0.30814814814814817</v>
      </c>
      <c r="N127" t="s">
        <v>1509</v>
      </c>
      <c r="O127" s="2">
        <v>45153</v>
      </c>
      <c r="P127" s="1">
        <v>0.18645833333333334</v>
      </c>
      <c r="Q127" t="s">
        <v>528</v>
      </c>
      <c r="R127" t="s">
        <v>424</v>
      </c>
      <c r="S127" t="s">
        <v>887</v>
      </c>
      <c r="T127" t="s">
        <v>727</v>
      </c>
      <c r="U127">
        <v>7</v>
      </c>
      <c r="V127">
        <v>4</v>
      </c>
      <c r="W127">
        <f>Merge1__2[[#This Row],[delivery_date]]-Merge1__2[[#This Row],[order_date2]]</f>
        <v>8</v>
      </c>
      <c r="X127">
        <v>63</v>
      </c>
      <c r="Y127" t="s">
        <v>695</v>
      </c>
      <c r="Z127" t="s">
        <v>635</v>
      </c>
      <c r="AA127">
        <v>1348</v>
      </c>
      <c r="AB127">
        <f>Merge1__2[[#This Row],[Quantity]]*Merge1__2[[#This Row],[Price (INR)]]</f>
        <v>4044</v>
      </c>
      <c r="AC127" t="s">
        <v>424</v>
      </c>
    </row>
    <row r="128" spans="1:29" x14ac:dyDescent="0.35">
      <c r="A128" t="s">
        <v>59</v>
      </c>
      <c r="B128" t="s">
        <v>60</v>
      </c>
      <c r="C128" t="s">
        <v>61</v>
      </c>
      <c r="D128">
        <v>2717671919</v>
      </c>
      <c r="E128" t="s">
        <v>62</v>
      </c>
      <c r="F128" t="s">
        <v>10</v>
      </c>
      <c r="G128">
        <v>50</v>
      </c>
      <c r="H128" t="s">
        <v>59</v>
      </c>
      <c r="I128">
        <v>41</v>
      </c>
      <c r="J128">
        <v>4</v>
      </c>
      <c r="K128" t="s">
        <v>1252</v>
      </c>
      <c r="L128" s="2">
        <v>45239</v>
      </c>
      <c r="M128" s="1">
        <v>0.28927083333333331</v>
      </c>
      <c r="N128" t="s">
        <v>1253</v>
      </c>
      <c r="O128" s="2">
        <v>45246</v>
      </c>
      <c r="P128" s="1">
        <v>0.43011574074074072</v>
      </c>
      <c r="Q128" t="s">
        <v>440</v>
      </c>
      <c r="R128" t="s">
        <v>403</v>
      </c>
      <c r="S128" t="s">
        <v>948</v>
      </c>
      <c r="T128" t="s">
        <v>740</v>
      </c>
      <c r="U128">
        <v>6</v>
      </c>
      <c r="V128">
        <v>10</v>
      </c>
      <c r="W128">
        <f>Merge1__2[[#This Row],[delivery_date]]-Merge1__2[[#This Row],[order_date2]]</f>
        <v>7</v>
      </c>
      <c r="X128">
        <v>41</v>
      </c>
      <c r="Y128" t="s">
        <v>674</v>
      </c>
      <c r="Z128" t="s">
        <v>635</v>
      </c>
      <c r="AA128">
        <v>1977</v>
      </c>
      <c r="AB128">
        <f>Merge1__2[[#This Row],[Quantity]]*Merge1__2[[#This Row],[Price (INR)]]</f>
        <v>7908</v>
      </c>
      <c r="AC128" t="s">
        <v>403</v>
      </c>
    </row>
    <row r="129" spans="1:29" x14ac:dyDescent="0.35">
      <c r="A129" t="s">
        <v>59</v>
      </c>
      <c r="B129" t="s">
        <v>60</v>
      </c>
      <c r="C129" t="s">
        <v>61</v>
      </c>
      <c r="D129">
        <v>2717671919</v>
      </c>
      <c r="E129" t="s">
        <v>62</v>
      </c>
      <c r="F129" t="s">
        <v>10</v>
      </c>
      <c r="G129">
        <v>888</v>
      </c>
      <c r="H129" t="s">
        <v>59</v>
      </c>
      <c r="I129">
        <v>69</v>
      </c>
      <c r="J129">
        <v>3</v>
      </c>
      <c r="K129" t="s">
        <v>1267</v>
      </c>
      <c r="L129" s="2">
        <v>44991</v>
      </c>
      <c r="M129" s="1">
        <v>0.48244212962962962</v>
      </c>
      <c r="N129" t="s">
        <v>1318</v>
      </c>
      <c r="O129" s="2">
        <v>44996</v>
      </c>
      <c r="P129" s="1">
        <v>0.63482638888888887</v>
      </c>
      <c r="Q129" t="s">
        <v>598</v>
      </c>
      <c r="R129" t="s">
        <v>414</v>
      </c>
      <c r="S129" t="s">
        <v>839</v>
      </c>
      <c r="T129" t="s">
        <v>727</v>
      </c>
      <c r="U129">
        <v>11</v>
      </c>
      <c r="V129">
        <v>15</v>
      </c>
      <c r="W129">
        <f>Merge1__2[[#This Row],[delivery_date]]-Merge1__2[[#This Row],[order_date2]]</f>
        <v>5</v>
      </c>
      <c r="X129">
        <v>69</v>
      </c>
      <c r="Y129" t="s">
        <v>1621</v>
      </c>
      <c r="Z129" t="s">
        <v>638</v>
      </c>
      <c r="AA129">
        <v>998</v>
      </c>
      <c r="AB129">
        <f>Merge1__2[[#This Row],[Quantity]]*Merge1__2[[#This Row],[Price (INR)]]</f>
        <v>2994</v>
      </c>
      <c r="AC129" t="s">
        <v>414</v>
      </c>
    </row>
    <row r="130" spans="1:29" x14ac:dyDescent="0.35">
      <c r="A130" t="s">
        <v>59</v>
      </c>
      <c r="B130" t="s">
        <v>60</v>
      </c>
      <c r="C130" t="s">
        <v>61</v>
      </c>
      <c r="D130">
        <v>2717671919</v>
      </c>
      <c r="E130" t="s">
        <v>62</v>
      </c>
      <c r="F130" t="s">
        <v>10</v>
      </c>
      <c r="G130">
        <v>974</v>
      </c>
      <c r="H130" t="s">
        <v>59</v>
      </c>
      <c r="I130">
        <v>17</v>
      </c>
      <c r="J130">
        <v>4</v>
      </c>
      <c r="K130" t="s">
        <v>1304</v>
      </c>
      <c r="L130" s="2">
        <v>45234</v>
      </c>
      <c r="M130" s="1">
        <v>0.8034606481481481</v>
      </c>
      <c r="N130" t="s">
        <v>1250</v>
      </c>
      <c r="O130" s="2">
        <v>45237</v>
      </c>
      <c r="P130" s="1">
        <v>0.67461805555555554</v>
      </c>
      <c r="Q130" t="s">
        <v>165</v>
      </c>
      <c r="R130" t="s">
        <v>401</v>
      </c>
      <c r="S130" t="s">
        <v>948</v>
      </c>
      <c r="T130" t="s">
        <v>713</v>
      </c>
      <c r="U130">
        <v>19</v>
      </c>
      <c r="V130">
        <v>16</v>
      </c>
      <c r="W130">
        <f>Merge1__2[[#This Row],[delivery_date]]-Merge1__2[[#This Row],[order_date2]]</f>
        <v>3</v>
      </c>
      <c r="X130">
        <v>17</v>
      </c>
      <c r="Y130" t="s">
        <v>650</v>
      </c>
      <c r="Z130" t="s">
        <v>629</v>
      </c>
      <c r="AA130">
        <v>1899</v>
      </c>
      <c r="AB130">
        <f>Merge1__2[[#This Row],[Quantity]]*Merge1__2[[#This Row],[Price (INR)]]</f>
        <v>7596</v>
      </c>
      <c r="AC130" t="s">
        <v>401</v>
      </c>
    </row>
    <row r="131" spans="1:29" x14ac:dyDescent="0.35">
      <c r="A131" t="s">
        <v>59</v>
      </c>
      <c r="B131" t="s">
        <v>60</v>
      </c>
      <c r="C131" t="s">
        <v>61</v>
      </c>
      <c r="D131">
        <v>2717671919</v>
      </c>
      <c r="E131" t="s">
        <v>62</v>
      </c>
      <c r="F131" t="s">
        <v>10</v>
      </c>
      <c r="G131">
        <v>519</v>
      </c>
      <c r="H131" t="s">
        <v>59</v>
      </c>
      <c r="I131">
        <v>52</v>
      </c>
      <c r="J131">
        <v>4</v>
      </c>
      <c r="K131" t="s">
        <v>1383</v>
      </c>
      <c r="L131" s="2">
        <v>44964</v>
      </c>
      <c r="M131" s="1">
        <v>0.9657175925925926</v>
      </c>
      <c r="N131" t="s">
        <v>1356</v>
      </c>
      <c r="O131" s="2">
        <v>44972</v>
      </c>
      <c r="P131" s="1">
        <v>0.27800925925925923</v>
      </c>
      <c r="Q131" t="s">
        <v>563</v>
      </c>
      <c r="R131" t="s">
        <v>407</v>
      </c>
      <c r="S131" t="s">
        <v>712</v>
      </c>
      <c r="T131" t="s">
        <v>731</v>
      </c>
      <c r="U131">
        <v>23</v>
      </c>
      <c r="V131">
        <v>6</v>
      </c>
      <c r="W131">
        <f>Merge1__2[[#This Row],[delivery_date]]-Merge1__2[[#This Row],[order_date2]]</f>
        <v>8</v>
      </c>
      <c r="X131">
        <v>52</v>
      </c>
      <c r="Y131" t="s">
        <v>685</v>
      </c>
      <c r="Z131" t="s">
        <v>409</v>
      </c>
      <c r="AA131">
        <v>236</v>
      </c>
      <c r="AB131">
        <f>Merge1__2[[#This Row],[Quantity]]*Merge1__2[[#This Row],[Price (INR)]]</f>
        <v>944</v>
      </c>
      <c r="AC131" t="s">
        <v>407</v>
      </c>
    </row>
    <row r="132" spans="1:29" x14ac:dyDescent="0.35">
      <c r="A132" t="s">
        <v>59</v>
      </c>
      <c r="B132" t="s">
        <v>60</v>
      </c>
      <c r="C132" t="s">
        <v>61</v>
      </c>
      <c r="D132">
        <v>2717671919</v>
      </c>
      <c r="E132" t="s">
        <v>62</v>
      </c>
      <c r="F132" t="s">
        <v>10</v>
      </c>
      <c r="G132">
        <v>317</v>
      </c>
      <c r="H132" t="s">
        <v>59</v>
      </c>
      <c r="I132">
        <v>29</v>
      </c>
      <c r="J132">
        <v>3</v>
      </c>
      <c r="K132" t="s">
        <v>1340</v>
      </c>
      <c r="L132" s="2">
        <v>44992</v>
      </c>
      <c r="M132" s="1">
        <v>0.7857291666666667</v>
      </c>
      <c r="N132" t="s">
        <v>1352</v>
      </c>
      <c r="O132" s="2">
        <v>45000</v>
      </c>
      <c r="P132" s="1">
        <v>0.67557870370370365</v>
      </c>
      <c r="Q132" t="s">
        <v>323</v>
      </c>
      <c r="R132" t="s">
        <v>414</v>
      </c>
      <c r="S132" t="s">
        <v>839</v>
      </c>
      <c r="T132" t="s">
        <v>731</v>
      </c>
      <c r="U132">
        <v>18</v>
      </c>
      <c r="V132">
        <v>16</v>
      </c>
      <c r="W132">
        <f>Merge1__2[[#This Row],[delivery_date]]-Merge1__2[[#This Row],[order_date2]]</f>
        <v>8</v>
      </c>
      <c r="X132">
        <v>29</v>
      </c>
      <c r="Y132" t="s">
        <v>662</v>
      </c>
      <c r="Z132" t="s">
        <v>633</v>
      </c>
      <c r="AA132">
        <v>1252</v>
      </c>
      <c r="AB132">
        <f>Merge1__2[[#This Row],[Quantity]]*Merge1__2[[#This Row],[Price (INR)]]</f>
        <v>3756</v>
      </c>
      <c r="AC132" t="s">
        <v>414</v>
      </c>
    </row>
    <row r="133" spans="1:29" x14ac:dyDescent="0.35">
      <c r="A133" t="s">
        <v>59</v>
      </c>
      <c r="B133" t="s">
        <v>60</v>
      </c>
      <c r="C133" t="s">
        <v>61</v>
      </c>
      <c r="D133">
        <v>2717671919</v>
      </c>
      <c r="E133" t="s">
        <v>62</v>
      </c>
      <c r="F133" t="s">
        <v>10</v>
      </c>
      <c r="G133">
        <v>867</v>
      </c>
      <c r="H133" t="s">
        <v>59</v>
      </c>
      <c r="I133">
        <v>48</v>
      </c>
      <c r="J133">
        <v>1</v>
      </c>
      <c r="K133" t="s">
        <v>1303</v>
      </c>
      <c r="L133" s="2">
        <v>45232</v>
      </c>
      <c r="M133" s="1">
        <v>0.51534722222222218</v>
      </c>
      <c r="N133" t="s">
        <v>1304</v>
      </c>
      <c r="O133" s="2">
        <v>45234</v>
      </c>
      <c r="P133" s="1">
        <v>0.21443287037037037</v>
      </c>
      <c r="Q133" t="s">
        <v>515</v>
      </c>
      <c r="R133" t="s">
        <v>403</v>
      </c>
      <c r="S133" t="s">
        <v>948</v>
      </c>
      <c r="T133" t="s">
        <v>740</v>
      </c>
      <c r="U133">
        <v>12</v>
      </c>
      <c r="V133">
        <v>5</v>
      </c>
      <c r="W133">
        <f>Merge1__2[[#This Row],[delivery_date]]-Merge1__2[[#This Row],[order_date2]]</f>
        <v>2</v>
      </c>
      <c r="X133">
        <v>48</v>
      </c>
      <c r="Y133" t="s">
        <v>681</v>
      </c>
      <c r="Z133" t="s">
        <v>633</v>
      </c>
      <c r="AA133">
        <v>433</v>
      </c>
      <c r="AB133">
        <f>Merge1__2[[#This Row],[Quantity]]*Merge1__2[[#This Row],[Price (INR)]]</f>
        <v>433</v>
      </c>
      <c r="AC133" t="s">
        <v>403</v>
      </c>
    </row>
    <row r="134" spans="1:29" x14ac:dyDescent="0.35">
      <c r="A134" t="s">
        <v>59</v>
      </c>
      <c r="B134" t="s">
        <v>60</v>
      </c>
      <c r="C134" t="s">
        <v>61</v>
      </c>
      <c r="D134">
        <v>2717671919</v>
      </c>
      <c r="E134" t="s">
        <v>62</v>
      </c>
      <c r="F134" t="s">
        <v>10</v>
      </c>
      <c r="G134">
        <v>915</v>
      </c>
      <c r="H134" t="s">
        <v>59</v>
      </c>
      <c r="I134">
        <v>35</v>
      </c>
      <c r="J134">
        <v>1</v>
      </c>
      <c r="K134" t="s">
        <v>1267</v>
      </c>
      <c r="L134" s="2">
        <v>44991</v>
      </c>
      <c r="M134" s="1">
        <v>0.8837962962962963</v>
      </c>
      <c r="N134" t="s">
        <v>1266</v>
      </c>
      <c r="O134" s="2">
        <v>44999</v>
      </c>
      <c r="P134" s="1">
        <v>0.23098379629629628</v>
      </c>
      <c r="Q134" t="s">
        <v>573</v>
      </c>
      <c r="R134" t="s">
        <v>414</v>
      </c>
      <c r="S134" t="s">
        <v>839</v>
      </c>
      <c r="T134" t="s">
        <v>727</v>
      </c>
      <c r="U134">
        <v>21</v>
      </c>
      <c r="V134">
        <v>5</v>
      </c>
      <c r="W134">
        <f>Merge1__2[[#This Row],[delivery_date]]-Merge1__2[[#This Row],[order_date2]]</f>
        <v>8</v>
      </c>
      <c r="X134">
        <v>35</v>
      </c>
      <c r="Y134" t="s">
        <v>668</v>
      </c>
      <c r="Z134" t="s">
        <v>633</v>
      </c>
      <c r="AA134">
        <v>1865</v>
      </c>
      <c r="AB134">
        <f>Merge1__2[[#This Row],[Quantity]]*Merge1__2[[#This Row],[Price (INR)]]</f>
        <v>1865</v>
      </c>
      <c r="AC134" t="s">
        <v>414</v>
      </c>
    </row>
    <row r="135" spans="1:29" x14ac:dyDescent="0.35">
      <c r="A135" t="s">
        <v>59</v>
      </c>
      <c r="B135" t="s">
        <v>60</v>
      </c>
      <c r="C135" t="s">
        <v>61</v>
      </c>
      <c r="D135">
        <v>2717671919</v>
      </c>
      <c r="E135" t="s">
        <v>62</v>
      </c>
      <c r="F135" t="s">
        <v>10</v>
      </c>
      <c r="G135">
        <v>464</v>
      </c>
      <c r="H135" t="s">
        <v>59</v>
      </c>
      <c r="I135">
        <v>18</v>
      </c>
      <c r="J135">
        <v>3</v>
      </c>
      <c r="K135" t="s">
        <v>1532</v>
      </c>
      <c r="L135" s="2">
        <v>45112</v>
      </c>
      <c r="M135" s="1">
        <v>0.12806712962962963</v>
      </c>
      <c r="N135" t="s">
        <v>1422</v>
      </c>
      <c r="O135" s="2">
        <v>45115</v>
      </c>
      <c r="P135" s="1">
        <v>0.56857638888888884</v>
      </c>
      <c r="Q135" t="s">
        <v>578</v>
      </c>
      <c r="R135" t="s">
        <v>405</v>
      </c>
      <c r="S135" t="s">
        <v>998</v>
      </c>
      <c r="T135" t="s">
        <v>715</v>
      </c>
      <c r="U135">
        <v>3</v>
      </c>
      <c r="V135">
        <v>13</v>
      </c>
      <c r="W135">
        <f>Merge1__2[[#This Row],[delivery_date]]-Merge1__2[[#This Row],[order_date2]]</f>
        <v>3</v>
      </c>
      <c r="X135">
        <v>18</v>
      </c>
      <c r="Y135" t="s">
        <v>651</v>
      </c>
      <c r="Z135" t="s">
        <v>631</v>
      </c>
      <c r="AA135">
        <v>781</v>
      </c>
      <c r="AB135">
        <f>Merge1__2[[#This Row],[Quantity]]*Merge1__2[[#This Row],[Price (INR)]]</f>
        <v>2343</v>
      </c>
      <c r="AC135" t="s">
        <v>405</v>
      </c>
    </row>
    <row r="136" spans="1:29" x14ac:dyDescent="0.35">
      <c r="A136" t="s">
        <v>59</v>
      </c>
      <c r="B136" t="s">
        <v>60</v>
      </c>
      <c r="C136" t="s">
        <v>61</v>
      </c>
      <c r="D136">
        <v>2717671919</v>
      </c>
      <c r="E136" t="s">
        <v>62</v>
      </c>
      <c r="F136" t="s">
        <v>10</v>
      </c>
      <c r="G136">
        <v>981</v>
      </c>
      <c r="H136" t="s">
        <v>59</v>
      </c>
      <c r="I136">
        <v>46</v>
      </c>
      <c r="J136">
        <v>2</v>
      </c>
      <c r="K136" t="s">
        <v>1447</v>
      </c>
      <c r="L136" s="2">
        <v>45018</v>
      </c>
      <c r="M136" s="1">
        <v>0.83412037037037035</v>
      </c>
      <c r="N136" t="s">
        <v>1577</v>
      </c>
      <c r="O136" s="2">
        <v>45019</v>
      </c>
      <c r="P136" s="1">
        <v>0.84834490740740742</v>
      </c>
      <c r="Q136" t="s">
        <v>516</v>
      </c>
      <c r="R136" t="s">
        <v>401</v>
      </c>
      <c r="S136" t="s">
        <v>997</v>
      </c>
      <c r="T136" t="s">
        <v>720</v>
      </c>
      <c r="U136">
        <v>20</v>
      </c>
      <c r="V136">
        <v>20</v>
      </c>
      <c r="W136">
        <f>Merge1__2[[#This Row],[delivery_date]]-Merge1__2[[#This Row],[order_date2]]</f>
        <v>1</v>
      </c>
      <c r="X136">
        <v>46</v>
      </c>
      <c r="Y136" t="s">
        <v>1622</v>
      </c>
      <c r="Z136" t="s">
        <v>638</v>
      </c>
      <c r="AA136">
        <v>758</v>
      </c>
      <c r="AB136">
        <f>Merge1__2[[#This Row],[Quantity]]*Merge1__2[[#This Row],[Price (INR)]]</f>
        <v>1516</v>
      </c>
      <c r="AC136" t="s">
        <v>401</v>
      </c>
    </row>
    <row r="137" spans="1:29" x14ac:dyDescent="0.35">
      <c r="A137" t="s">
        <v>59</v>
      </c>
      <c r="B137" t="s">
        <v>60</v>
      </c>
      <c r="C137" t="s">
        <v>61</v>
      </c>
      <c r="D137">
        <v>2717671919</v>
      </c>
      <c r="E137" t="s">
        <v>62</v>
      </c>
      <c r="F137" t="s">
        <v>10</v>
      </c>
      <c r="G137">
        <v>950</v>
      </c>
      <c r="H137" t="s">
        <v>59</v>
      </c>
      <c r="I137">
        <v>39</v>
      </c>
      <c r="J137">
        <v>3</v>
      </c>
      <c r="K137" t="s">
        <v>1465</v>
      </c>
      <c r="L137" s="2">
        <v>45215</v>
      </c>
      <c r="M137" s="1">
        <v>0.81319444444444444</v>
      </c>
      <c r="N137" t="s">
        <v>1582</v>
      </c>
      <c r="O137" s="2">
        <v>45217</v>
      </c>
      <c r="P137" s="1">
        <v>0.88148148148148153</v>
      </c>
      <c r="Q137" t="s">
        <v>331</v>
      </c>
      <c r="R137" t="s">
        <v>424</v>
      </c>
      <c r="S137" t="s">
        <v>1006</v>
      </c>
      <c r="T137" t="s">
        <v>727</v>
      </c>
      <c r="U137">
        <v>19</v>
      </c>
      <c r="V137">
        <v>21</v>
      </c>
      <c r="W137">
        <f>Merge1__2[[#This Row],[delivery_date]]-Merge1__2[[#This Row],[order_date2]]</f>
        <v>2</v>
      </c>
      <c r="X137">
        <v>39</v>
      </c>
      <c r="Y137" t="s">
        <v>672</v>
      </c>
      <c r="Z137" t="s">
        <v>644</v>
      </c>
      <c r="AA137">
        <v>387</v>
      </c>
      <c r="AB137">
        <f>Merge1__2[[#This Row],[Quantity]]*Merge1__2[[#This Row],[Price (INR)]]</f>
        <v>1161</v>
      </c>
      <c r="AC137" t="s">
        <v>424</v>
      </c>
    </row>
    <row r="138" spans="1:29" x14ac:dyDescent="0.35">
      <c r="A138" t="s">
        <v>63</v>
      </c>
      <c r="B138" t="s">
        <v>64</v>
      </c>
      <c r="C138" t="s">
        <v>65</v>
      </c>
      <c r="D138">
        <v>918664164910</v>
      </c>
      <c r="E138" t="s">
        <v>66</v>
      </c>
      <c r="F138" t="s">
        <v>10</v>
      </c>
      <c r="G138">
        <v>955</v>
      </c>
      <c r="H138" t="s">
        <v>63</v>
      </c>
      <c r="I138">
        <v>24</v>
      </c>
      <c r="J138">
        <v>4</v>
      </c>
      <c r="K138" t="s">
        <v>1359</v>
      </c>
      <c r="L138" s="2">
        <v>45080</v>
      </c>
      <c r="M138" s="1">
        <v>2.1388888888888888E-2</v>
      </c>
      <c r="N138" t="s">
        <v>1512</v>
      </c>
      <c r="O138" s="2">
        <v>45084</v>
      </c>
      <c r="P138" s="1">
        <v>0.38016203703703705</v>
      </c>
      <c r="Q138" t="s">
        <v>105</v>
      </c>
      <c r="R138" t="s">
        <v>405</v>
      </c>
      <c r="S138" t="s">
        <v>1000</v>
      </c>
      <c r="T138" t="s">
        <v>713</v>
      </c>
      <c r="U138">
        <v>0</v>
      </c>
      <c r="V138">
        <v>9</v>
      </c>
      <c r="W138">
        <f>Merge1__2[[#This Row],[delivery_date]]-Merge1__2[[#This Row],[order_date2]]</f>
        <v>4</v>
      </c>
      <c r="X138">
        <v>24</v>
      </c>
      <c r="Y138" t="s">
        <v>657</v>
      </c>
      <c r="Z138" t="s">
        <v>644</v>
      </c>
      <c r="AA138">
        <v>535</v>
      </c>
      <c r="AB138">
        <f>Merge1__2[[#This Row],[Quantity]]*Merge1__2[[#This Row],[Price (INR)]]</f>
        <v>2140</v>
      </c>
      <c r="AC138" t="s">
        <v>405</v>
      </c>
    </row>
    <row r="139" spans="1:29" x14ac:dyDescent="0.35">
      <c r="A139" t="s">
        <v>63</v>
      </c>
      <c r="B139" t="s">
        <v>64</v>
      </c>
      <c r="C139" t="s">
        <v>65</v>
      </c>
      <c r="D139">
        <v>918664164910</v>
      </c>
      <c r="E139" t="s">
        <v>66</v>
      </c>
      <c r="F139" t="s">
        <v>10</v>
      </c>
      <c r="G139">
        <v>655</v>
      </c>
      <c r="H139" t="s">
        <v>63</v>
      </c>
      <c r="I139">
        <v>17</v>
      </c>
      <c r="J139">
        <v>1</v>
      </c>
      <c r="K139" t="s">
        <v>1255</v>
      </c>
      <c r="L139" s="2">
        <v>45238</v>
      </c>
      <c r="M139" s="1">
        <v>0.88824074074074078</v>
      </c>
      <c r="N139" t="s">
        <v>1488</v>
      </c>
      <c r="O139" s="2">
        <v>45247</v>
      </c>
      <c r="P139" s="1">
        <v>0.79001157407407407</v>
      </c>
      <c r="Q139" t="s">
        <v>495</v>
      </c>
      <c r="R139" t="s">
        <v>401</v>
      </c>
      <c r="S139" t="s">
        <v>948</v>
      </c>
      <c r="T139" t="s">
        <v>715</v>
      </c>
      <c r="U139">
        <v>21</v>
      </c>
      <c r="V139">
        <v>18</v>
      </c>
      <c r="W139">
        <f>Merge1__2[[#This Row],[delivery_date]]-Merge1__2[[#This Row],[order_date2]]</f>
        <v>9</v>
      </c>
      <c r="X139">
        <v>17</v>
      </c>
      <c r="Y139" t="s">
        <v>650</v>
      </c>
      <c r="Z139" t="s">
        <v>629</v>
      </c>
      <c r="AA139">
        <v>1899</v>
      </c>
      <c r="AB139">
        <f>Merge1__2[[#This Row],[Quantity]]*Merge1__2[[#This Row],[Price (INR)]]</f>
        <v>1899</v>
      </c>
      <c r="AC139" t="s">
        <v>401</v>
      </c>
    </row>
    <row r="140" spans="1:29" x14ac:dyDescent="0.35">
      <c r="A140" t="s">
        <v>63</v>
      </c>
      <c r="B140" t="s">
        <v>64</v>
      </c>
      <c r="C140" t="s">
        <v>65</v>
      </c>
      <c r="D140">
        <v>918664164910</v>
      </c>
      <c r="E140" t="s">
        <v>66</v>
      </c>
      <c r="F140" t="s">
        <v>10</v>
      </c>
      <c r="G140">
        <v>140</v>
      </c>
      <c r="H140" t="s">
        <v>63</v>
      </c>
      <c r="I140">
        <v>47</v>
      </c>
      <c r="J140">
        <v>1</v>
      </c>
      <c r="K140" t="s">
        <v>1260</v>
      </c>
      <c r="L140" s="2">
        <v>44989</v>
      </c>
      <c r="M140" s="1">
        <v>0.26359953703703703</v>
      </c>
      <c r="N140" t="s">
        <v>1380</v>
      </c>
      <c r="O140" s="2">
        <v>44998</v>
      </c>
      <c r="P140" s="1">
        <v>0.89554398148148151</v>
      </c>
      <c r="Q140" t="s">
        <v>215</v>
      </c>
      <c r="R140" t="s">
        <v>414</v>
      </c>
      <c r="S140" t="s">
        <v>839</v>
      </c>
      <c r="T140" t="s">
        <v>713</v>
      </c>
      <c r="U140">
        <v>6</v>
      </c>
      <c r="V140">
        <v>21</v>
      </c>
      <c r="W140">
        <f>Merge1__2[[#This Row],[delivery_date]]-Merge1__2[[#This Row],[order_date2]]</f>
        <v>9</v>
      </c>
      <c r="X140">
        <v>47</v>
      </c>
      <c r="Y140" t="s">
        <v>680</v>
      </c>
      <c r="Z140" t="s">
        <v>633</v>
      </c>
      <c r="AA140">
        <v>1638</v>
      </c>
      <c r="AB140">
        <f>Merge1__2[[#This Row],[Quantity]]*Merge1__2[[#This Row],[Price (INR)]]</f>
        <v>1638</v>
      </c>
      <c r="AC140" t="s">
        <v>414</v>
      </c>
    </row>
    <row r="141" spans="1:29" x14ac:dyDescent="0.35">
      <c r="A141" t="s">
        <v>63</v>
      </c>
      <c r="B141" t="s">
        <v>64</v>
      </c>
      <c r="C141" t="s">
        <v>65</v>
      </c>
      <c r="D141">
        <v>918664164910</v>
      </c>
      <c r="E141" t="s">
        <v>66</v>
      </c>
      <c r="F141" t="s">
        <v>10</v>
      </c>
      <c r="G141">
        <v>646</v>
      </c>
      <c r="H141" t="s">
        <v>63</v>
      </c>
      <c r="I141">
        <v>38</v>
      </c>
      <c r="J141">
        <v>5</v>
      </c>
      <c r="K141" t="s">
        <v>1293</v>
      </c>
      <c r="L141" s="2">
        <v>45059</v>
      </c>
      <c r="M141" s="1">
        <v>0.68761574074074072</v>
      </c>
      <c r="N141" t="s">
        <v>1563</v>
      </c>
      <c r="O141" s="2">
        <v>45069</v>
      </c>
      <c r="P141" s="1">
        <v>0.38678240740740738</v>
      </c>
      <c r="Q141" t="s">
        <v>593</v>
      </c>
      <c r="R141" t="s">
        <v>405</v>
      </c>
      <c r="S141" t="s">
        <v>999</v>
      </c>
      <c r="T141" t="s">
        <v>713</v>
      </c>
      <c r="U141">
        <v>16</v>
      </c>
      <c r="V141">
        <v>9</v>
      </c>
      <c r="W141">
        <f>Merge1__2[[#This Row],[delivery_date]]-Merge1__2[[#This Row],[order_date2]]</f>
        <v>10</v>
      </c>
      <c r="X141">
        <v>38</v>
      </c>
      <c r="Y141" t="s">
        <v>1623</v>
      </c>
      <c r="Z141" t="s">
        <v>638</v>
      </c>
      <c r="AA141">
        <v>562</v>
      </c>
      <c r="AB141">
        <f>Merge1__2[[#This Row],[Quantity]]*Merge1__2[[#This Row],[Price (INR)]]</f>
        <v>2810</v>
      </c>
      <c r="AC141" t="s">
        <v>405</v>
      </c>
    </row>
    <row r="142" spans="1:29" x14ac:dyDescent="0.35">
      <c r="A142" t="s">
        <v>63</v>
      </c>
      <c r="B142" t="s">
        <v>64</v>
      </c>
      <c r="C142" t="s">
        <v>65</v>
      </c>
      <c r="D142">
        <v>918664164910</v>
      </c>
      <c r="E142" t="s">
        <v>66</v>
      </c>
      <c r="F142" t="s">
        <v>10</v>
      </c>
      <c r="G142">
        <v>688</v>
      </c>
      <c r="H142" t="s">
        <v>63</v>
      </c>
      <c r="I142">
        <v>54</v>
      </c>
      <c r="J142">
        <v>2</v>
      </c>
      <c r="K142" t="s">
        <v>1514</v>
      </c>
      <c r="L142" s="2">
        <v>44954</v>
      </c>
      <c r="M142" s="1">
        <v>0.79313657407407412</v>
      </c>
      <c r="N142" t="s">
        <v>1570</v>
      </c>
      <c r="O142" s="2">
        <v>44956</v>
      </c>
      <c r="P142" s="1">
        <v>0.57733796296296291</v>
      </c>
      <c r="Q142" t="s">
        <v>499</v>
      </c>
      <c r="R142" t="s">
        <v>401</v>
      </c>
      <c r="S142" t="s">
        <v>1002</v>
      </c>
      <c r="T142" t="s">
        <v>713</v>
      </c>
      <c r="U142">
        <v>19</v>
      </c>
      <c r="V142">
        <v>13</v>
      </c>
      <c r="W142">
        <f>Merge1__2[[#This Row],[delivery_date]]-Merge1__2[[#This Row],[order_date2]]</f>
        <v>2</v>
      </c>
      <c r="X142">
        <v>54</v>
      </c>
      <c r="Y142" t="s">
        <v>1619</v>
      </c>
      <c r="Z142" t="s">
        <v>638</v>
      </c>
      <c r="AA142">
        <v>1236</v>
      </c>
      <c r="AB142">
        <f>Merge1__2[[#This Row],[Quantity]]*Merge1__2[[#This Row],[Price (INR)]]</f>
        <v>2472</v>
      </c>
      <c r="AC142" t="s">
        <v>401</v>
      </c>
    </row>
    <row r="143" spans="1:29" x14ac:dyDescent="0.35">
      <c r="A143" t="s">
        <v>63</v>
      </c>
      <c r="B143" t="s">
        <v>64</v>
      </c>
      <c r="C143" t="s">
        <v>65</v>
      </c>
      <c r="D143">
        <v>918664164910</v>
      </c>
      <c r="E143" t="s">
        <v>66</v>
      </c>
      <c r="F143" t="s">
        <v>10</v>
      </c>
      <c r="G143">
        <v>64</v>
      </c>
      <c r="H143" t="s">
        <v>63</v>
      </c>
      <c r="I143">
        <v>25</v>
      </c>
      <c r="J143">
        <v>1</v>
      </c>
      <c r="K143" t="s">
        <v>1322</v>
      </c>
      <c r="L143" s="2">
        <v>45089</v>
      </c>
      <c r="M143" s="1">
        <v>0.11711805555555556</v>
      </c>
      <c r="N143" t="s">
        <v>1323</v>
      </c>
      <c r="O143" s="2">
        <v>45092</v>
      </c>
      <c r="P143" s="1">
        <v>0.92061342592592588</v>
      </c>
      <c r="Q143" t="s">
        <v>450</v>
      </c>
      <c r="R143" t="s">
        <v>401</v>
      </c>
      <c r="S143" t="s">
        <v>1000</v>
      </c>
      <c r="T143" t="s">
        <v>727</v>
      </c>
      <c r="U143">
        <v>2</v>
      </c>
      <c r="V143">
        <v>22</v>
      </c>
      <c r="W143">
        <f>Merge1__2[[#This Row],[delivery_date]]-Merge1__2[[#This Row],[order_date2]]</f>
        <v>3</v>
      </c>
      <c r="X143">
        <v>25</v>
      </c>
      <c r="Y143" t="s">
        <v>658</v>
      </c>
      <c r="Z143" t="s">
        <v>631</v>
      </c>
      <c r="AA143">
        <v>1202</v>
      </c>
      <c r="AB143">
        <f>Merge1__2[[#This Row],[Quantity]]*Merge1__2[[#This Row],[Price (INR)]]</f>
        <v>1202</v>
      </c>
      <c r="AC143" t="s">
        <v>401</v>
      </c>
    </row>
    <row r="144" spans="1:29" x14ac:dyDescent="0.35">
      <c r="A144" t="s">
        <v>63</v>
      </c>
      <c r="B144" t="s">
        <v>64</v>
      </c>
      <c r="C144" t="s">
        <v>65</v>
      </c>
      <c r="D144">
        <v>918664164910</v>
      </c>
      <c r="E144" t="s">
        <v>66</v>
      </c>
      <c r="F144" t="s">
        <v>10</v>
      </c>
      <c r="G144">
        <v>472</v>
      </c>
      <c r="H144" t="s">
        <v>63</v>
      </c>
      <c r="I144">
        <v>56</v>
      </c>
      <c r="J144">
        <v>1</v>
      </c>
      <c r="K144" t="s">
        <v>1504</v>
      </c>
      <c r="L144" s="2">
        <v>45284</v>
      </c>
      <c r="M144" s="1">
        <v>0.31432870370370369</v>
      </c>
      <c r="N144" t="s">
        <v>1534</v>
      </c>
      <c r="O144" s="2">
        <v>45290</v>
      </c>
      <c r="P144" s="1">
        <v>0.94881944444444444</v>
      </c>
      <c r="Q144" t="s">
        <v>418</v>
      </c>
      <c r="R144" t="s">
        <v>401</v>
      </c>
      <c r="S144" t="s">
        <v>996</v>
      </c>
      <c r="T144" t="s">
        <v>720</v>
      </c>
      <c r="U144">
        <v>7</v>
      </c>
      <c r="V144">
        <v>22</v>
      </c>
      <c r="W144">
        <f>Merge1__2[[#This Row],[delivery_date]]-Merge1__2[[#This Row],[order_date2]]</f>
        <v>6</v>
      </c>
      <c r="X144">
        <v>56</v>
      </c>
      <c r="Y144" t="s">
        <v>654</v>
      </c>
      <c r="Z144" t="s">
        <v>409</v>
      </c>
      <c r="AA144">
        <v>1272</v>
      </c>
      <c r="AB144">
        <f>Merge1__2[[#This Row],[Quantity]]*Merge1__2[[#This Row],[Price (INR)]]</f>
        <v>1272</v>
      </c>
      <c r="AC144" t="s">
        <v>401</v>
      </c>
    </row>
    <row r="145" spans="1:29" x14ac:dyDescent="0.35">
      <c r="A145" t="s">
        <v>63</v>
      </c>
      <c r="B145" t="s">
        <v>64</v>
      </c>
      <c r="C145" t="s">
        <v>65</v>
      </c>
      <c r="D145">
        <v>918664164910</v>
      </c>
      <c r="E145" t="s">
        <v>66</v>
      </c>
      <c r="F145" t="s">
        <v>10</v>
      </c>
      <c r="G145">
        <v>792</v>
      </c>
      <c r="H145" t="s">
        <v>63</v>
      </c>
      <c r="I145">
        <v>43</v>
      </c>
      <c r="J145">
        <v>2</v>
      </c>
      <c r="K145" t="s">
        <v>1252</v>
      </c>
      <c r="L145" s="2">
        <v>45239</v>
      </c>
      <c r="M145" s="1">
        <v>0.29231481481481481</v>
      </c>
      <c r="N145" t="s">
        <v>1369</v>
      </c>
      <c r="O145" s="2">
        <v>45240</v>
      </c>
      <c r="P145" s="1">
        <v>0.21819444444444444</v>
      </c>
      <c r="Q145" t="s">
        <v>449</v>
      </c>
      <c r="R145" t="s">
        <v>403</v>
      </c>
      <c r="S145" t="s">
        <v>948</v>
      </c>
      <c r="T145" t="s">
        <v>740</v>
      </c>
      <c r="U145">
        <v>7</v>
      </c>
      <c r="V145">
        <v>5</v>
      </c>
      <c r="W145">
        <f>Merge1__2[[#This Row],[delivery_date]]-Merge1__2[[#This Row],[order_date2]]</f>
        <v>1</v>
      </c>
      <c r="X145">
        <v>43</v>
      </c>
      <c r="Y145" t="s">
        <v>676</v>
      </c>
      <c r="Z145" t="s">
        <v>409</v>
      </c>
      <c r="AA145">
        <v>750</v>
      </c>
      <c r="AB145">
        <f>Merge1__2[[#This Row],[Quantity]]*Merge1__2[[#This Row],[Price (INR)]]</f>
        <v>1500</v>
      </c>
      <c r="AC145" t="s">
        <v>403</v>
      </c>
    </row>
    <row r="146" spans="1:29" x14ac:dyDescent="0.35">
      <c r="A146" t="s">
        <v>63</v>
      </c>
      <c r="B146" t="s">
        <v>64</v>
      </c>
      <c r="C146" t="s">
        <v>65</v>
      </c>
      <c r="D146">
        <v>918664164910</v>
      </c>
      <c r="E146" t="s">
        <v>66</v>
      </c>
      <c r="F146" t="s">
        <v>10</v>
      </c>
      <c r="G146">
        <v>881</v>
      </c>
      <c r="H146" t="s">
        <v>63</v>
      </c>
      <c r="I146">
        <v>28</v>
      </c>
      <c r="J146">
        <v>4</v>
      </c>
      <c r="K146" t="s">
        <v>1434</v>
      </c>
      <c r="L146" s="2">
        <v>45159</v>
      </c>
      <c r="M146" s="1">
        <v>0.6372916666666667</v>
      </c>
      <c r="N146" t="s">
        <v>1279</v>
      </c>
      <c r="O146" s="2">
        <v>45166</v>
      </c>
      <c r="P146" s="1">
        <v>0.5414930555555556</v>
      </c>
      <c r="Q146" t="s">
        <v>357</v>
      </c>
      <c r="R146" t="s">
        <v>409</v>
      </c>
      <c r="S146" t="s">
        <v>887</v>
      </c>
      <c r="T146" t="s">
        <v>727</v>
      </c>
      <c r="U146">
        <v>15</v>
      </c>
      <c r="V146">
        <v>12</v>
      </c>
      <c r="W146">
        <f>Merge1__2[[#This Row],[delivery_date]]-Merge1__2[[#This Row],[order_date2]]</f>
        <v>7</v>
      </c>
      <c r="X146">
        <v>28</v>
      </c>
      <c r="Y146" t="s">
        <v>661</v>
      </c>
      <c r="Z146" t="s">
        <v>635</v>
      </c>
      <c r="AA146">
        <v>1778</v>
      </c>
      <c r="AB146">
        <f>Merge1__2[[#This Row],[Quantity]]*Merge1__2[[#This Row],[Price (INR)]]</f>
        <v>7112</v>
      </c>
      <c r="AC146" t="s">
        <v>409</v>
      </c>
    </row>
    <row r="147" spans="1:29" x14ac:dyDescent="0.35">
      <c r="A147" t="s">
        <v>67</v>
      </c>
      <c r="B147" t="s">
        <v>68</v>
      </c>
      <c r="C147" t="s">
        <v>69</v>
      </c>
      <c r="D147">
        <v>8482992702</v>
      </c>
      <c r="E147" t="s">
        <v>70</v>
      </c>
      <c r="F147" t="s">
        <v>19</v>
      </c>
      <c r="G147">
        <v>876</v>
      </c>
      <c r="H147" t="s">
        <v>67</v>
      </c>
      <c r="I147">
        <v>4</v>
      </c>
      <c r="J147">
        <v>4</v>
      </c>
      <c r="K147" t="s">
        <v>1374</v>
      </c>
      <c r="L147" s="2">
        <v>45236</v>
      </c>
      <c r="M147" s="1">
        <v>0.40180555555555558</v>
      </c>
      <c r="N147" t="s">
        <v>1301</v>
      </c>
      <c r="O147" s="2">
        <v>45244</v>
      </c>
      <c r="P147" s="1">
        <v>0.86648148148148152</v>
      </c>
      <c r="Q147" t="s">
        <v>610</v>
      </c>
      <c r="R147" t="s">
        <v>403</v>
      </c>
      <c r="S147" t="s">
        <v>948</v>
      </c>
      <c r="T147" t="s">
        <v>727</v>
      </c>
      <c r="U147">
        <v>9</v>
      </c>
      <c r="V147">
        <v>20</v>
      </c>
      <c r="W147">
        <f>Merge1__2[[#This Row],[delivery_date]]-Merge1__2[[#This Row],[order_date2]]</f>
        <v>8</v>
      </c>
      <c r="X147">
        <v>4</v>
      </c>
      <c r="Y147" t="s">
        <v>634</v>
      </c>
      <c r="Z147" t="s">
        <v>635</v>
      </c>
      <c r="AA147">
        <v>1199</v>
      </c>
      <c r="AB147">
        <f>Merge1__2[[#This Row],[Quantity]]*Merge1__2[[#This Row],[Price (INR)]]</f>
        <v>4796</v>
      </c>
      <c r="AC147" t="s">
        <v>403</v>
      </c>
    </row>
    <row r="148" spans="1:29" x14ac:dyDescent="0.35">
      <c r="A148" t="s">
        <v>67</v>
      </c>
      <c r="B148" t="s">
        <v>68</v>
      </c>
      <c r="C148" t="s">
        <v>69</v>
      </c>
      <c r="D148">
        <v>8482992702</v>
      </c>
      <c r="E148" t="s">
        <v>70</v>
      </c>
      <c r="F148" t="s">
        <v>19</v>
      </c>
      <c r="G148">
        <v>777</v>
      </c>
      <c r="H148" t="s">
        <v>67</v>
      </c>
      <c r="I148">
        <v>70</v>
      </c>
      <c r="J148">
        <v>3</v>
      </c>
      <c r="K148" t="s">
        <v>1244</v>
      </c>
      <c r="L148" s="2">
        <v>44981</v>
      </c>
      <c r="M148" s="1">
        <v>0.64857638888888891</v>
      </c>
      <c r="N148" t="s">
        <v>1332</v>
      </c>
      <c r="O148" s="2">
        <v>44984</v>
      </c>
      <c r="P148" s="1">
        <v>0.47892361111111109</v>
      </c>
      <c r="Q148" t="s">
        <v>586</v>
      </c>
      <c r="R148" t="s">
        <v>405</v>
      </c>
      <c r="S148" t="s">
        <v>712</v>
      </c>
      <c r="T148" t="s">
        <v>717</v>
      </c>
      <c r="U148">
        <v>15</v>
      </c>
      <c r="V148">
        <v>11</v>
      </c>
      <c r="W148">
        <f>Merge1__2[[#This Row],[delivery_date]]-Merge1__2[[#This Row],[order_date2]]</f>
        <v>3</v>
      </c>
      <c r="X148">
        <v>70</v>
      </c>
      <c r="Y148" t="s">
        <v>697</v>
      </c>
      <c r="Z148" t="s">
        <v>635</v>
      </c>
      <c r="AA148">
        <v>866</v>
      </c>
      <c r="AB148">
        <f>Merge1__2[[#This Row],[Quantity]]*Merge1__2[[#This Row],[Price (INR)]]</f>
        <v>2598</v>
      </c>
      <c r="AC148" t="s">
        <v>405</v>
      </c>
    </row>
    <row r="149" spans="1:29" x14ac:dyDescent="0.35">
      <c r="A149" t="s">
        <v>67</v>
      </c>
      <c r="B149" t="s">
        <v>68</v>
      </c>
      <c r="C149" t="s">
        <v>69</v>
      </c>
      <c r="D149">
        <v>8482992702</v>
      </c>
      <c r="E149" t="s">
        <v>70</v>
      </c>
      <c r="F149" t="s">
        <v>19</v>
      </c>
      <c r="G149">
        <v>593</v>
      </c>
      <c r="H149" t="s">
        <v>67</v>
      </c>
      <c r="I149">
        <v>58</v>
      </c>
      <c r="J149">
        <v>3</v>
      </c>
      <c r="K149" t="s">
        <v>1387</v>
      </c>
      <c r="L149" s="2">
        <v>44962</v>
      </c>
      <c r="M149" s="1">
        <v>0.72962962962962963</v>
      </c>
      <c r="N149" t="s">
        <v>1330</v>
      </c>
      <c r="O149" s="2">
        <v>44969</v>
      </c>
      <c r="P149" s="1">
        <v>0.39864583333333331</v>
      </c>
      <c r="Q149" t="s">
        <v>311</v>
      </c>
      <c r="R149" t="s">
        <v>407</v>
      </c>
      <c r="S149" t="s">
        <v>712</v>
      </c>
      <c r="T149" t="s">
        <v>720</v>
      </c>
      <c r="U149">
        <v>17</v>
      </c>
      <c r="V149">
        <v>9</v>
      </c>
      <c r="W149">
        <f>Merge1__2[[#This Row],[delivery_date]]-Merge1__2[[#This Row],[order_date2]]</f>
        <v>7</v>
      </c>
      <c r="X149">
        <v>58</v>
      </c>
      <c r="Y149" t="s">
        <v>1620</v>
      </c>
      <c r="Z149" t="s">
        <v>638</v>
      </c>
      <c r="AA149">
        <v>1492</v>
      </c>
      <c r="AB149">
        <f>Merge1__2[[#This Row],[Quantity]]*Merge1__2[[#This Row],[Price (INR)]]</f>
        <v>4476</v>
      </c>
      <c r="AC149" t="s">
        <v>407</v>
      </c>
    </row>
    <row r="150" spans="1:29" x14ac:dyDescent="0.35">
      <c r="A150" t="s">
        <v>67</v>
      </c>
      <c r="B150" t="s">
        <v>68</v>
      </c>
      <c r="C150" t="s">
        <v>69</v>
      </c>
      <c r="D150">
        <v>8482992702</v>
      </c>
      <c r="E150" t="s">
        <v>70</v>
      </c>
      <c r="F150" t="s">
        <v>19</v>
      </c>
      <c r="G150">
        <v>709</v>
      </c>
      <c r="H150" t="s">
        <v>67</v>
      </c>
      <c r="I150">
        <v>53</v>
      </c>
      <c r="J150">
        <v>5</v>
      </c>
      <c r="K150" t="s">
        <v>1280</v>
      </c>
      <c r="L150" s="2">
        <v>45167</v>
      </c>
      <c r="M150" s="1">
        <v>0.19311342592592592</v>
      </c>
      <c r="N150" t="s">
        <v>1281</v>
      </c>
      <c r="O150" s="2">
        <v>45176</v>
      </c>
      <c r="P150" s="1">
        <v>0.72864583333333333</v>
      </c>
      <c r="Q150" t="s">
        <v>65</v>
      </c>
      <c r="R150" t="s">
        <v>409</v>
      </c>
      <c r="S150" t="s">
        <v>887</v>
      </c>
      <c r="T150" t="s">
        <v>731</v>
      </c>
      <c r="U150">
        <v>4</v>
      </c>
      <c r="V150">
        <v>17</v>
      </c>
      <c r="W150">
        <f>Merge1__2[[#This Row],[delivery_date]]-Merge1__2[[#This Row],[order_date2]]</f>
        <v>9</v>
      </c>
      <c r="X150">
        <v>53</v>
      </c>
      <c r="Y150" t="s">
        <v>686</v>
      </c>
      <c r="Z150" t="s">
        <v>635</v>
      </c>
      <c r="AA150">
        <v>1672</v>
      </c>
      <c r="AB150">
        <f>Merge1__2[[#This Row],[Quantity]]*Merge1__2[[#This Row],[Price (INR)]]</f>
        <v>8360</v>
      </c>
      <c r="AC150" t="s">
        <v>409</v>
      </c>
    </row>
    <row r="151" spans="1:29" x14ac:dyDescent="0.35">
      <c r="A151" t="s">
        <v>67</v>
      </c>
      <c r="B151" t="s">
        <v>68</v>
      </c>
      <c r="C151" t="s">
        <v>69</v>
      </c>
      <c r="D151">
        <v>8482992702</v>
      </c>
      <c r="E151" t="s">
        <v>70</v>
      </c>
      <c r="F151" t="s">
        <v>19</v>
      </c>
      <c r="G151">
        <v>961</v>
      </c>
      <c r="H151" t="s">
        <v>67</v>
      </c>
      <c r="I151">
        <v>1</v>
      </c>
      <c r="J151">
        <v>5</v>
      </c>
      <c r="K151" t="s">
        <v>1375</v>
      </c>
      <c r="L151" s="2">
        <v>44958</v>
      </c>
      <c r="M151" s="1">
        <v>0.28435185185185186</v>
      </c>
      <c r="N151" t="s">
        <v>1355</v>
      </c>
      <c r="O151" s="2">
        <v>44967</v>
      </c>
      <c r="P151" s="1">
        <v>0.87127314814814816</v>
      </c>
      <c r="Q151" t="s">
        <v>480</v>
      </c>
      <c r="R151" t="s">
        <v>424</v>
      </c>
      <c r="S151" t="s">
        <v>712</v>
      </c>
      <c r="T151" t="s">
        <v>715</v>
      </c>
      <c r="U151">
        <v>6</v>
      </c>
      <c r="V151">
        <v>20</v>
      </c>
      <c r="W151">
        <f>Merge1__2[[#This Row],[delivery_date]]-Merge1__2[[#This Row],[order_date2]]</f>
        <v>9</v>
      </c>
      <c r="X151">
        <v>1</v>
      </c>
      <c r="Y151" t="s">
        <v>628</v>
      </c>
      <c r="Z151" t="s">
        <v>629</v>
      </c>
      <c r="AA151">
        <v>1935</v>
      </c>
      <c r="AB151">
        <f>Merge1__2[[#This Row],[Quantity]]*Merge1__2[[#This Row],[Price (INR)]]</f>
        <v>9675</v>
      </c>
      <c r="AC151" t="s">
        <v>424</v>
      </c>
    </row>
    <row r="152" spans="1:29" x14ac:dyDescent="0.35">
      <c r="A152" t="s">
        <v>67</v>
      </c>
      <c r="B152" t="s">
        <v>68</v>
      </c>
      <c r="C152" t="s">
        <v>69</v>
      </c>
      <c r="D152">
        <v>8482992702</v>
      </c>
      <c r="E152" t="s">
        <v>70</v>
      </c>
      <c r="F152" t="s">
        <v>19</v>
      </c>
      <c r="G152">
        <v>272</v>
      </c>
      <c r="H152" t="s">
        <v>67</v>
      </c>
      <c r="I152">
        <v>12</v>
      </c>
      <c r="J152">
        <v>1</v>
      </c>
      <c r="K152" t="s">
        <v>1478</v>
      </c>
      <c r="L152" s="2">
        <v>45024</v>
      </c>
      <c r="M152" s="1">
        <v>0.40283564814814815</v>
      </c>
      <c r="N152" t="s">
        <v>1363</v>
      </c>
      <c r="O152" s="2">
        <v>45034</v>
      </c>
      <c r="P152" s="1">
        <v>0.84300925925925929</v>
      </c>
      <c r="Q152" t="s">
        <v>490</v>
      </c>
      <c r="R152" t="s">
        <v>401</v>
      </c>
      <c r="S152" t="s">
        <v>997</v>
      </c>
      <c r="T152" t="s">
        <v>713</v>
      </c>
      <c r="U152">
        <v>9</v>
      </c>
      <c r="V152">
        <v>20</v>
      </c>
      <c r="W152">
        <f>Merge1__2[[#This Row],[delivery_date]]-Merge1__2[[#This Row],[order_date2]]</f>
        <v>10</v>
      </c>
      <c r="X152">
        <v>12</v>
      </c>
      <c r="Y152" t="s">
        <v>645</v>
      </c>
      <c r="Z152" t="s">
        <v>631</v>
      </c>
      <c r="AA152">
        <v>672</v>
      </c>
      <c r="AB152">
        <f>Merge1__2[[#This Row],[Quantity]]*Merge1__2[[#This Row],[Price (INR)]]</f>
        <v>672</v>
      </c>
      <c r="AC152" t="s">
        <v>401</v>
      </c>
    </row>
    <row r="153" spans="1:29" x14ac:dyDescent="0.35">
      <c r="A153" t="s">
        <v>67</v>
      </c>
      <c r="B153" t="s">
        <v>68</v>
      </c>
      <c r="C153" t="s">
        <v>69</v>
      </c>
      <c r="D153">
        <v>8482992702</v>
      </c>
      <c r="E153" t="s">
        <v>70</v>
      </c>
      <c r="F153" t="s">
        <v>19</v>
      </c>
      <c r="G153">
        <v>383</v>
      </c>
      <c r="H153" t="s">
        <v>67</v>
      </c>
      <c r="I153">
        <v>37</v>
      </c>
      <c r="J153">
        <v>1</v>
      </c>
      <c r="K153" t="s">
        <v>1374</v>
      </c>
      <c r="L153" s="2">
        <v>45236</v>
      </c>
      <c r="M153" s="1">
        <v>1.1631944444444445E-2</v>
      </c>
      <c r="N153" t="s">
        <v>1255</v>
      </c>
      <c r="O153" s="2">
        <v>45238</v>
      </c>
      <c r="P153" s="1">
        <v>0.84018518518518515</v>
      </c>
      <c r="Q153" t="s">
        <v>8</v>
      </c>
      <c r="R153" t="s">
        <v>403</v>
      </c>
      <c r="S153" t="s">
        <v>948</v>
      </c>
      <c r="T153" t="s">
        <v>727</v>
      </c>
      <c r="U153">
        <v>0</v>
      </c>
      <c r="V153">
        <v>20</v>
      </c>
      <c r="W153">
        <f>Merge1__2[[#This Row],[delivery_date]]-Merge1__2[[#This Row],[order_date2]]</f>
        <v>2</v>
      </c>
      <c r="X153">
        <v>37</v>
      </c>
      <c r="Y153" t="s">
        <v>670</v>
      </c>
      <c r="Z153" t="s">
        <v>633</v>
      </c>
      <c r="AA153">
        <v>1428</v>
      </c>
      <c r="AB153">
        <f>Merge1__2[[#This Row],[Quantity]]*Merge1__2[[#This Row],[Price (INR)]]</f>
        <v>1428</v>
      </c>
      <c r="AC153" t="s">
        <v>403</v>
      </c>
    </row>
    <row r="154" spans="1:29" x14ac:dyDescent="0.35">
      <c r="A154" t="s">
        <v>67</v>
      </c>
      <c r="B154" t="s">
        <v>68</v>
      </c>
      <c r="C154" t="s">
        <v>69</v>
      </c>
      <c r="D154">
        <v>8482992702</v>
      </c>
      <c r="E154" t="s">
        <v>70</v>
      </c>
      <c r="F154" t="s">
        <v>19</v>
      </c>
      <c r="G154">
        <v>854</v>
      </c>
      <c r="H154" t="s">
        <v>67</v>
      </c>
      <c r="I154">
        <v>62</v>
      </c>
      <c r="J154">
        <v>3</v>
      </c>
      <c r="K154" t="s">
        <v>1332</v>
      </c>
      <c r="L154" s="2">
        <v>44984</v>
      </c>
      <c r="M154" s="1">
        <v>8.3715277777777777E-2</v>
      </c>
      <c r="N154" t="s">
        <v>1300</v>
      </c>
      <c r="O154" s="2">
        <v>44987</v>
      </c>
      <c r="P154" s="1">
        <v>0.11908564814814815</v>
      </c>
      <c r="Q154" t="s">
        <v>619</v>
      </c>
      <c r="R154" t="s">
        <v>414</v>
      </c>
      <c r="S154" t="s">
        <v>712</v>
      </c>
      <c r="T154" t="s">
        <v>727</v>
      </c>
      <c r="U154">
        <v>2</v>
      </c>
      <c r="V154">
        <v>2</v>
      </c>
      <c r="W154">
        <f>Merge1__2[[#This Row],[delivery_date]]-Merge1__2[[#This Row],[order_date2]]</f>
        <v>3</v>
      </c>
      <c r="X154">
        <v>62</v>
      </c>
      <c r="Y154" t="s">
        <v>694</v>
      </c>
      <c r="Z154" t="s">
        <v>633</v>
      </c>
      <c r="AA154">
        <v>1356</v>
      </c>
      <c r="AB154">
        <f>Merge1__2[[#This Row],[Quantity]]*Merge1__2[[#This Row],[Price (INR)]]</f>
        <v>4068</v>
      </c>
      <c r="AC154" t="s">
        <v>414</v>
      </c>
    </row>
    <row r="155" spans="1:29" x14ac:dyDescent="0.35">
      <c r="A155" t="s">
        <v>67</v>
      </c>
      <c r="B155" t="s">
        <v>68</v>
      </c>
      <c r="C155" t="s">
        <v>69</v>
      </c>
      <c r="D155">
        <v>8482992702</v>
      </c>
      <c r="E155" t="s">
        <v>70</v>
      </c>
      <c r="F155" t="s">
        <v>19</v>
      </c>
      <c r="G155">
        <v>189</v>
      </c>
      <c r="H155" t="s">
        <v>67</v>
      </c>
      <c r="I155">
        <v>57</v>
      </c>
      <c r="J155">
        <v>1</v>
      </c>
      <c r="K155" t="s">
        <v>1430</v>
      </c>
      <c r="L155" s="2">
        <v>45249</v>
      </c>
      <c r="M155" s="1">
        <v>0.7238310185185185</v>
      </c>
      <c r="N155" t="s">
        <v>1431</v>
      </c>
      <c r="O155" s="2">
        <v>45252</v>
      </c>
      <c r="P155" s="1">
        <v>0.55687500000000001</v>
      </c>
      <c r="Q155" t="s">
        <v>254</v>
      </c>
      <c r="R155" t="s">
        <v>405</v>
      </c>
      <c r="S155" t="s">
        <v>948</v>
      </c>
      <c r="T155" t="s">
        <v>720</v>
      </c>
      <c r="U155">
        <v>17</v>
      </c>
      <c r="V155">
        <v>13</v>
      </c>
      <c r="W155">
        <f>Merge1__2[[#This Row],[delivery_date]]-Merge1__2[[#This Row],[order_date2]]</f>
        <v>3</v>
      </c>
      <c r="X155">
        <v>57</v>
      </c>
      <c r="Y155" t="s">
        <v>689</v>
      </c>
      <c r="Z155" t="s">
        <v>633</v>
      </c>
      <c r="AA155">
        <v>1582</v>
      </c>
      <c r="AB155">
        <f>Merge1__2[[#This Row],[Quantity]]*Merge1__2[[#This Row],[Price (INR)]]</f>
        <v>1582</v>
      </c>
      <c r="AC155" t="s">
        <v>405</v>
      </c>
    </row>
    <row r="156" spans="1:29" x14ac:dyDescent="0.35">
      <c r="A156" t="s">
        <v>71</v>
      </c>
      <c r="B156" t="s">
        <v>72</v>
      </c>
      <c r="C156" t="s">
        <v>73</v>
      </c>
      <c r="D156">
        <v>912738556486</v>
      </c>
      <c r="E156" t="s">
        <v>74</v>
      </c>
      <c r="F156" t="s">
        <v>19</v>
      </c>
      <c r="G156">
        <v>246</v>
      </c>
      <c r="H156" t="s">
        <v>71</v>
      </c>
      <c r="I156">
        <v>69</v>
      </c>
      <c r="J156">
        <v>5</v>
      </c>
      <c r="K156" t="s">
        <v>1258</v>
      </c>
      <c r="L156" s="2">
        <v>44985</v>
      </c>
      <c r="M156" s="1">
        <v>0.97538194444444448</v>
      </c>
      <c r="N156" t="s">
        <v>1317</v>
      </c>
      <c r="O156" s="2">
        <v>44993</v>
      </c>
      <c r="P156" s="1">
        <v>2.6956018518518518E-2</v>
      </c>
      <c r="Q156" t="s">
        <v>180</v>
      </c>
      <c r="R156" t="s">
        <v>414</v>
      </c>
      <c r="S156" t="s">
        <v>712</v>
      </c>
      <c r="T156" t="s">
        <v>731</v>
      </c>
      <c r="U156">
        <v>23</v>
      </c>
      <c r="V156">
        <v>0</v>
      </c>
      <c r="W156">
        <f>Merge1__2[[#This Row],[delivery_date]]-Merge1__2[[#This Row],[order_date2]]</f>
        <v>8</v>
      </c>
      <c r="X156">
        <v>69</v>
      </c>
      <c r="Y156" t="s">
        <v>1621</v>
      </c>
      <c r="Z156" t="s">
        <v>638</v>
      </c>
      <c r="AA156">
        <v>998</v>
      </c>
      <c r="AB156">
        <f>Merge1__2[[#This Row],[Quantity]]*Merge1__2[[#This Row],[Price (INR)]]</f>
        <v>4990</v>
      </c>
      <c r="AC156" t="s">
        <v>414</v>
      </c>
    </row>
    <row r="157" spans="1:29" x14ac:dyDescent="0.35">
      <c r="A157" t="s">
        <v>71</v>
      </c>
      <c r="B157" t="s">
        <v>72</v>
      </c>
      <c r="C157" t="s">
        <v>73</v>
      </c>
      <c r="D157">
        <v>912738556486</v>
      </c>
      <c r="E157" t="s">
        <v>74</v>
      </c>
      <c r="F157" t="s">
        <v>19</v>
      </c>
      <c r="G157">
        <v>976</v>
      </c>
      <c r="H157" t="s">
        <v>71</v>
      </c>
      <c r="I157">
        <v>17</v>
      </c>
      <c r="J157">
        <v>2</v>
      </c>
      <c r="K157" t="s">
        <v>1511</v>
      </c>
      <c r="L157" s="2">
        <v>45065</v>
      </c>
      <c r="M157" s="1">
        <v>0.29940972222222223</v>
      </c>
      <c r="N157" t="s">
        <v>1593</v>
      </c>
      <c r="O157" s="2">
        <v>45066</v>
      </c>
      <c r="P157" s="1">
        <v>0.36004629629629631</v>
      </c>
      <c r="Q157" t="s">
        <v>609</v>
      </c>
      <c r="R157" t="s">
        <v>401</v>
      </c>
      <c r="S157" t="s">
        <v>999</v>
      </c>
      <c r="T157" t="s">
        <v>717</v>
      </c>
      <c r="U157">
        <v>7</v>
      </c>
      <c r="V157">
        <v>8</v>
      </c>
      <c r="W157">
        <f>Merge1__2[[#This Row],[delivery_date]]-Merge1__2[[#This Row],[order_date2]]</f>
        <v>1</v>
      </c>
      <c r="X157">
        <v>17</v>
      </c>
      <c r="Y157" t="s">
        <v>650</v>
      </c>
      <c r="Z157" t="s">
        <v>629</v>
      </c>
      <c r="AA157">
        <v>1899</v>
      </c>
      <c r="AB157">
        <f>Merge1__2[[#This Row],[Quantity]]*Merge1__2[[#This Row],[Price (INR)]]</f>
        <v>3798</v>
      </c>
      <c r="AC157" t="s">
        <v>401</v>
      </c>
    </row>
    <row r="158" spans="1:29" x14ac:dyDescent="0.35">
      <c r="A158" t="s">
        <v>71</v>
      </c>
      <c r="B158" t="s">
        <v>72</v>
      </c>
      <c r="C158" t="s">
        <v>73</v>
      </c>
      <c r="D158">
        <v>912738556486</v>
      </c>
      <c r="E158" t="s">
        <v>74</v>
      </c>
      <c r="F158" t="s">
        <v>19</v>
      </c>
      <c r="G158">
        <v>989</v>
      </c>
      <c r="H158" t="s">
        <v>71</v>
      </c>
      <c r="I158">
        <v>52</v>
      </c>
      <c r="J158">
        <v>3</v>
      </c>
      <c r="K158" t="s">
        <v>1418</v>
      </c>
      <c r="L158" s="2">
        <v>44963</v>
      </c>
      <c r="M158" s="1">
        <v>0.34128472222222223</v>
      </c>
      <c r="N158" t="s">
        <v>1356</v>
      </c>
      <c r="O158" s="2">
        <v>44972</v>
      </c>
      <c r="P158" s="1">
        <v>8.3379629629629623E-2</v>
      </c>
      <c r="Q158" t="s">
        <v>97</v>
      </c>
      <c r="R158" t="s">
        <v>407</v>
      </c>
      <c r="S158" t="s">
        <v>712</v>
      </c>
      <c r="T158" t="s">
        <v>727</v>
      </c>
      <c r="U158">
        <v>8</v>
      </c>
      <c r="V158">
        <v>2</v>
      </c>
      <c r="W158">
        <f>Merge1__2[[#This Row],[delivery_date]]-Merge1__2[[#This Row],[order_date2]]</f>
        <v>9</v>
      </c>
      <c r="X158">
        <v>52</v>
      </c>
      <c r="Y158" t="s">
        <v>685</v>
      </c>
      <c r="Z158" t="s">
        <v>409</v>
      </c>
      <c r="AA158">
        <v>236</v>
      </c>
      <c r="AB158">
        <f>Merge1__2[[#This Row],[Quantity]]*Merge1__2[[#This Row],[Price (INR)]]</f>
        <v>708</v>
      </c>
      <c r="AC158" t="s">
        <v>407</v>
      </c>
    </row>
    <row r="159" spans="1:29" x14ac:dyDescent="0.35">
      <c r="A159" t="s">
        <v>71</v>
      </c>
      <c r="B159" t="s">
        <v>72</v>
      </c>
      <c r="C159" t="s">
        <v>73</v>
      </c>
      <c r="D159">
        <v>912738556486</v>
      </c>
      <c r="E159" t="s">
        <v>74</v>
      </c>
      <c r="F159" t="s">
        <v>19</v>
      </c>
      <c r="G159">
        <v>349</v>
      </c>
      <c r="H159" t="s">
        <v>71</v>
      </c>
      <c r="I159">
        <v>44</v>
      </c>
      <c r="J159">
        <v>4</v>
      </c>
      <c r="K159" t="s">
        <v>1302</v>
      </c>
      <c r="L159" s="2">
        <v>45241</v>
      </c>
      <c r="M159" s="1">
        <v>0.14765046296296297</v>
      </c>
      <c r="N159" t="s">
        <v>1257</v>
      </c>
      <c r="O159" s="2">
        <v>45242</v>
      </c>
      <c r="P159" s="1">
        <v>0.43834490740740739</v>
      </c>
      <c r="Q159" t="s">
        <v>525</v>
      </c>
      <c r="R159" t="s">
        <v>403</v>
      </c>
      <c r="S159" t="s">
        <v>948</v>
      </c>
      <c r="T159" t="s">
        <v>713</v>
      </c>
      <c r="U159">
        <v>3</v>
      </c>
      <c r="V159">
        <v>10</v>
      </c>
      <c r="W159">
        <f>Merge1__2[[#This Row],[delivery_date]]-Merge1__2[[#This Row],[order_date2]]</f>
        <v>1</v>
      </c>
      <c r="X159">
        <v>44</v>
      </c>
      <c r="Y159" t="s">
        <v>677</v>
      </c>
      <c r="Z159" t="s">
        <v>631</v>
      </c>
      <c r="AA159">
        <v>794</v>
      </c>
      <c r="AB159">
        <f>Merge1__2[[#This Row],[Quantity]]*Merge1__2[[#This Row],[Price (INR)]]</f>
        <v>3176</v>
      </c>
      <c r="AC159" t="s">
        <v>403</v>
      </c>
    </row>
    <row r="160" spans="1:29" x14ac:dyDescent="0.35">
      <c r="A160" t="s">
        <v>71</v>
      </c>
      <c r="B160" t="s">
        <v>72</v>
      </c>
      <c r="C160" t="s">
        <v>73</v>
      </c>
      <c r="D160">
        <v>912738556486</v>
      </c>
      <c r="E160" t="s">
        <v>74</v>
      </c>
      <c r="F160" t="s">
        <v>19</v>
      </c>
      <c r="G160">
        <v>435</v>
      </c>
      <c r="H160" t="s">
        <v>71</v>
      </c>
      <c r="I160">
        <v>53</v>
      </c>
      <c r="J160">
        <v>4</v>
      </c>
      <c r="K160" t="s">
        <v>1282</v>
      </c>
      <c r="L160" s="2">
        <v>45160</v>
      </c>
      <c r="M160" s="1">
        <v>0.72743055555555558</v>
      </c>
      <c r="N160" t="s">
        <v>1362</v>
      </c>
      <c r="O160" s="2">
        <v>45165</v>
      </c>
      <c r="P160" s="1">
        <v>0.52446759259259257</v>
      </c>
      <c r="Q160" t="s">
        <v>572</v>
      </c>
      <c r="R160" t="s">
        <v>409</v>
      </c>
      <c r="S160" t="s">
        <v>887</v>
      </c>
      <c r="T160" t="s">
        <v>731</v>
      </c>
      <c r="U160">
        <v>17</v>
      </c>
      <c r="V160">
        <v>12</v>
      </c>
      <c r="W160">
        <f>Merge1__2[[#This Row],[delivery_date]]-Merge1__2[[#This Row],[order_date2]]</f>
        <v>5</v>
      </c>
      <c r="X160">
        <v>53</v>
      </c>
      <c r="Y160" t="s">
        <v>686</v>
      </c>
      <c r="Z160" t="s">
        <v>635</v>
      </c>
      <c r="AA160">
        <v>1672</v>
      </c>
      <c r="AB160">
        <f>Merge1__2[[#This Row],[Quantity]]*Merge1__2[[#This Row],[Price (INR)]]</f>
        <v>6688</v>
      </c>
      <c r="AC160" t="s">
        <v>409</v>
      </c>
    </row>
    <row r="161" spans="1:29" x14ac:dyDescent="0.35">
      <c r="A161" t="s">
        <v>71</v>
      </c>
      <c r="B161" t="s">
        <v>72</v>
      </c>
      <c r="C161" t="s">
        <v>73</v>
      </c>
      <c r="D161">
        <v>912738556486</v>
      </c>
      <c r="E161" t="s">
        <v>74</v>
      </c>
      <c r="F161" t="s">
        <v>19</v>
      </c>
      <c r="G161">
        <v>651</v>
      </c>
      <c r="H161" t="s">
        <v>71</v>
      </c>
      <c r="I161">
        <v>11</v>
      </c>
      <c r="J161">
        <v>4</v>
      </c>
      <c r="K161" t="s">
        <v>1263</v>
      </c>
      <c r="L161" s="2">
        <v>44970</v>
      </c>
      <c r="M161" s="1">
        <v>9.4768518518518516E-2</v>
      </c>
      <c r="N161" t="s">
        <v>1548</v>
      </c>
      <c r="O161" s="2">
        <v>44976</v>
      </c>
      <c r="P161" s="1">
        <v>0.49715277777777778</v>
      </c>
      <c r="Q161" t="s">
        <v>448</v>
      </c>
      <c r="R161" t="s">
        <v>407</v>
      </c>
      <c r="S161" t="s">
        <v>712</v>
      </c>
      <c r="T161" t="s">
        <v>727</v>
      </c>
      <c r="U161">
        <v>2</v>
      </c>
      <c r="V161">
        <v>11</v>
      </c>
      <c r="W161">
        <f>Merge1__2[[#This Row],[delivery_date]]-Merge1__2[[#This Row],[order_date2]]</f>
        <v>6</v>
      </c>
      <c r="X161">
        <v>11</v>
      </c>
      <c r="Y161" t="s">
        <v>643</v>
      </c>
      <c r="Z161" t="s">
        <v>644</v>
      </c>
      <c r="AA161">
        <v>1096</v>
      </c>
      <c r="AB161">
        <f>Merge1__2[[#This Row],[Quantity]]*Merge1__2[[#This Row],[Price (INR)]]</f>
        <v>4384</v>
      </c>
      <c r="AC161" t="s">
        <v>407</v>
      </c>
    </row>
    <row r="162" spans="1:29" x14ac:dyDescent="0.35">
      <c r="A162" t="s">
        <v>71</v>
      </c>
      <c r="B162" t="s">
        <v>72</v>
      </c>
      <c r="C162" t="s">
        <v>73</v>
      </c>
      <c r="D162">
        <v>912738556486</v>
      </c>
      <c r="E162" t="s">
        <v>74</v>
      </c>
      <c r="F162" t="s">
        <v>19</v>
      </c>
      <c r="G162">
        <v>66</v>
      </c>
      <c r="H162" t="s">
        <v>71</v>
      </c>
      <c r="I162">
        <v>35</v>
      </c>
      <c r="J162">
        <v>5</v>
      </c>
      <c r="K162" t="s">
        <v>1261</v>
      </c>
      <c r="L162" s="2">
        <v>44983</v>
      </c>
      <c r="M162" s="1">
        <v>0.87550925925925926</v>
      </c>
      <c r="N162" t="s">
        <v>1332</v>
      </c>
      <c r="O162" s="2">
        <v>44984</v>
      </c>
      <c r="P162" s="1">
        <v>0.26803240740740741</v>
      </c>
      <c r="Q162" t="s">
        <v>449</v>
      </c>
      <c r="R162" t="s">
        <v>414</v>
      </c>
      <c r="S162" t="s">
        <v>712</v>
      </c>
      <c r="T162" t="s">
        <v>720</v>
      </c>
      <c r="U162">
        <v>21</v>
      </c>
      <c r="V162">
        <v>6</v>
      </c>
      <c r="W162">
        <f>Merge1__2[[#This Row],[delivery_date]]-Merge1__2[[#This Row],[order_date2]]</f>
        <v>1</v>
      </c>
      <c r="X162">
        <v>35</v>
      </c>
      <c r="Y162" t="s">
        <v>668</v>
      </c>
      <c r="Z162" t="s">
        <v>633</v>
      </c>
      <c r="AA162">
        <v>1865</v>
      </c>
      <c r="AB162">
        <f>Merge1__2[[#This Row],[Quantity]]*Merge1__2[[#This Row],[Price (INR)]]</f>
        <v>9325</v>
      </c>
      <c r="AC162" t="s">
        <v>414</v>
      </c>
    </row>
    <row r="163" spans="1:29" x14ac:dyDescent="0.35">
      <c r="A163" t="s">
        <v>71</v>
      </c>
      <c r="B163" t="s">
        <v>72</v>
      </c>
      <c r="C163" t="s">
        <v>73</v>
      </c>
      <c r="D163">
        <v>912738556486</v>
      </c>
      <c r="E163" t="s">
        <v>74</v>
      </c>
      <c r="F163" t="s">
        <v>19</v>
      </c>
      <c r="G163">
        <v>510</v>
      </c>
      <c r="H163" t="s">
        <v>71</v>
      </c>
      <c r="I163">
        <v>54</v>
      </c>
      <c r="J163">
        <v>5</v>
      </c>
      <c r="K163" t="s">
        <v>1538</v>
      </c>
      <c r="L163" s="2">
        <v>45268</v>
      </c>
      <c r="M163" s="1">
        <v>0.54172453703703705</v>
      </c>
      <c r="N163" t="s">
        <v>1544</v>
      </c>
      <c r="O163" s="2">
        <v>45277</v>
      </c>
      <c r="P163" s="1">
        <v>0.26026620370370368</v>
      </c>
      <c r="Q163" t="s">
        <v>425</v>
      </c>
      <c r="R163" t="s">
        <v>401</v>
      </c>
      <c r="S163" t="s">
        <v>996</v>
      </c>
      <c r="T163" t="s">
        <v>717</v>
      </c>
      <c r="U163">
        <v>13</v>
      </c>
      <c r="V163">
        <v>6</v>
      </c>
      <c r="W163">
        <f>Merge1__2[[#This Row],[delivery_date]]-Merge1__2[[#This Row],[order_date2]]</f>
        <v>9</v>
      </c>
      <c r="X163">
        <v>54</v>
      </c>
      <c r="Y163" t="s">
        <v>1619</v>
      </c>
      <c r="Z163" t="s">
        <v>638</v>
      </c>
      <c r="AA163">
        <v>1236</v>
      </c>
      <c r="AB163">
        <f>Merge1__2[[#This Row],[Quantity]]*Merge1__2[[#This Row],[Price (INR)]]</f>
        <v>6180</v>
      </c>
      <c r="AC163" t="s">
        <v>401</v>
      </c>
    </row>
    <row r="164" spans="1:29" x14ac:dyDescent="0.35">
      <c r="A164" t="s">
        <v>71</v>
      </c>
      <c r="B164" t="s">
        <v>72</v>
      </c>
      <c r="C164" t="s">
        <v>73</v>
      </c>
      <c r="D164">
        <v>912738556486</v>
      </c>
      <c r="E164" t="s">
        <v>74</v>
      </c>
      <c r="F164" t="s">
        <v>19</v>
      </c>
      <c r="G164">
        <v>535</v>
      </c>
      <c r="H164" t="s">
        <v>71</v>
      </c>
      <c r="I164">
        <v>25</v>
      </c>
      <c r="J164">
        <v>3</v>
      </c>
      <c r="K164" t="s">
        <v>1422</v>
      </c>
      <c r="L164" s="2">
        <v>45115</v>
      </c>
      <c r="M164" s="1">
        <v>0.91629629629629628</v>
      </c>
      <c r="N164" t="s">
        <v>1549</v>
      </c>
      <c r="O164" s="2">
        <v>45118</v>
      </c>
      <c r="P164" s="1">
        <v>0.27129629629629631</v>
      </c>
      <c r="Q164" t="s">
        <v>434</v>
      </c>
      <c r="R164" t="s">
        <v>401</v>
      </c>
      <c r="S164" t="s">
        <v>998</v>
      </c>
      <c r="T164" t="s">
        <v>713</v>
      </c>
      <c r="U164">
        <v>21</v>
      </c>
      <c r="V164">
        <v>6</v>
      </c>
      <c r="W164">
        <f>Merge1__2[[#This Row],[delivery_date]]-Merge1__2[[#This Row],[order_date2]]</f>
        <v>3</v>
      </c>
      <c r="X164">
        <v>25</v>
      </c>
      <c r="Y164" t="s">
        <v>658</v>
      </c>
      <c r="Z164" t="s">
        <v>631</v>
      </c>
      <c r="AA164">
        <v>1202</v>
      </c>
      <c r="AB164">
        <f>Merge1__2[[#This Row],[Quantity]]*Merge1__2[[#This Row],[Price (INR)]]</f>
        <v>3606</v>
      </c>
      <c r="AC164" t="s">
        <v>401</v>
      </c>
    </row>
    <row r="165" spans="1:29" x14ac:dyDescent="0.35">
      <c r="A165" t="s">
        <v>75</v>
      </c>
      <c r="B165" t="s">
        <v>76</v>
      </c>
      <c r="C165" t="s">
        <v>77</v>
      </c>
      <c r="D165">
        <v>919080029661</v>
      </c>
      <c r="E165" t="s">
        <v>78</v>
      </c>
      <c r="F165" t="s">
        <v>19</v>
      </c>
      <c r="G165">
        <v>694</v>
      </c>
      <c r="H165" t="s">
        <v>75</v>
      </c>
      <c r="I165">
        <v>23</v>
      </c>
      <c r="J165">
        <v>2</v>
      </c>
      <c r="K165" t="s">
        <v>1276</v>
      </c>
      <c r="L165" s="2">
        <v>45031</v>
      </c>
      <c r="M165" s="1">
        <v>0.81003472222222217</v>
      </c>
      <c r="N165" t="s">
        <v>1573</v>
      </c>
      <c r="O165" s="2">
        <v>45037</v>
      </c>
      <c r="P165" s="1">
        <v>0.70753472222222225</v>
      </c>
      <c r="Q165" t="s">
        <v>443</v>
      </c>
      <c r="R165" t="s">
        <v>401</v>
      </c>
      <c r="S165" t="s">
        <v>997</v>
      </c>
      <c r="T165" t="s">
        <v>713</v>
      </c>
      <c r="U165">
        <v>19</v>
      </c>
      <c r="V165">
        <v>16</v>
      </c>
      <c r="W165">
        <f>Merge1__2[[#This Row],[delivery_date]]-Merge1__2[[#This Row],[order_date2]]</f>
        <v>6</v>
      </c>
      <c r="X165">
        <v>23</v>
      </c>
      <c r="Y165" t="s">
        <v>656</v>
      </c>
      <c r="Z165" t="s">
        <v>635</v>
      </c>
      <c r="AA165">
        <v>1098</v>
      </c>
      <c r="AB165">
        <f>Merge1__2[[#This Row],[Quantity]]*Merge1__2[[#This Row],[Price (INR)]]</f>
        <v>2196</v>
      </c>
      <c r="AC165" t="s">
        <v>401</v>
      </c>
    </row>
    <row r="166" spans="1:29" x14ac:dyDescent="0.35">
      <c r="A166" t="s">
        <v>75</v>
      </c>
      <c r="B166" t="s">
        <v>76</v>
      </c>
      <c r="C166" t="s">
        <v>77</v>
      </c>
      <c r="D166">
        <v>919080029661</v>
      </c>
      <c r="E166" t="s">
        <v>78</v>
      </c>
      <c r="F166" t="s">
        <v>19</v>
      </c>
      <c r="G166">
        <v>898</v>
      </c>
      <c r="H166" t="s">
        <v>75</v>
      </c>
      <c r="I166">
        <v>52</v>
      </c>
      <c r="J166">
        <v>1</v>
      </c>
      <c r="K166" t="s">
        <v>1329</v>
      </c>
      <c r="L166" s="2">
        <v>44966</v>
      </c>
      <c r="M166" s="1">
        <v>0.26310185185185186</v>
      </c>
      <c r="N166" t="s">
        <v>1263</v>
      </c>
      <c r="O166" s="2">
        <v>44970</v>
      </c>
      <c r="P166" s="1">
        <v>0.96784722222222219</v>
      </c>
      <c r="Q166" t="s">
        <v>622</v>
      </c>
      <c r="R166" t="s">
        <v>407</v>
      </c>
      <c r="S166" t="s">
        <v>712</v>
      </c>
      <c r="T166" t="s">
        <v>740</v>
      </c>
      <c r="U166">
        <v>6</v>
      </c>
      <c r="V166">
        <v>23</v>
      </c>
      <c r="W166">
        <f>Merge1__2[[#This Row],[delivery_date]]-Merge1__2[[#This Row],[order_date2]]</f>
        <v>4</v>
      </c>
      <c r="X166">
        <v>52</v>
      </c>
      <c r="Y166" t="s">
        <v>685</v>
      </c>
      <c r="Z166" t="s">
        <v>409</v>
      </c>
      <c r="AA166">
        <v>236</v>
      </c>
      <c r="AB166">
        <f>Merge1__2[[#This Row],[Quantity]]*Merge1__2[[#This Row],[Price (INR)]]</f>
        <v>236</v>
      </c>
      <c r="AC166" t="s">
        <v>407</v>
      </c>
    </row>
    <row r="167" spans="1:29" x14ac:dyDescent="0.35">
      <c r="A167" t="s">
        <v>75</v>
      </c>
      <c r="B167" t="s">
        <v>76</v>
      </c>
      <c r="C167" t="s">
        <v>77</v>
      </c>
      <c r="D167">
        <v>919080029661</v>
      </c>
      <c r="E167" t="s">
        <v>78</v>
      </c>
      <c r="F167" t="s">
        <v>19</v>
      </c>
      <c r="G167">
        <v>987</v>
      </c>
      <c r="H167" t="s">
        <v>75</v>
      </c>
      <c r="I167">
        <v>65</v>
      </c>
      <c r="J167">
        <v>3</v>
      </c>
      <c r="K167" t="s">
        <v>1576</v>
      </c>
      <c r="L167" s="2">
        <v>45280</v>
      </c>
      <c r="M167" s="1">
        <v>0.38422453703703702</v>
      </c>
      <c r="N167" t="s">
        <v>1385</v>
      </c>
      <c r="O167" s="2">
        <v>45285</v>
      </c>
      <c r="P167" s="1">
        <v>0.17371527777777779</v>
      </c>
      <c r="Q167" t="s">
        <v>13</v>
      </c>
      <c r="R167" t="s">
        <v>424</v>
      </c>
      <c r="S167" t="s">
        <v>996</v>
      </c>
      <c r="T167" t="s">
        <v>715</v>
      </c>
      <c r="U167">
        <v>9</v>
      </c>
      <c r="V167">
        <v>4</v>
      </c>
      <c r="W167">
        <f>Merge1__2[[#This Row],[delivery_date]]-Merge1__2[[#This Row],[order_date2]]</f>
        <v>5</v>
      </c>
      <c r="X167">
        <v>65</v>
      </c>
      <c r="Y167" t="s">
        <v>697</v>
      </c>
      <c r="Z167" t="s">
        <v>409</v>
      </c>
      <c r="AA167">
        <v>1895</v>
      </c>
      <c r="AB167">
        <f>Merge1__2[[#This Row],[Quantity]]*Merge1__2[[#This Row],[Price (INR)]]</f>
        <v>5685</v>
      </c>
      <c r="AC167" t="s">
        <v>424</v>
      </c>
    </row>
    <row r="168" spans="1:29" x14ac:dyDescent="0.35">
      <c r="A168" t="s">
        <v>75</v>
      </c>
      <c r="B168" t="s">
        <v>76</v>
      </c>
      <c r="C168" t="s">
        <v>77</v>
      </c>
      <c r="D168">
        <v>919080029661</v>
      </c>
      <c r="E168" t="s">
        <v>78</v>
      </c>
      <c r="F168" t="s">
        <v>19</v>
      </c>
      <c r="G168">
        <v>440</v>
      </c>
      <c r="H168" t="s">
        <v>75</v>
      </c>
      <c r="I168">
        <v>13</v>
      </c>
      <c r="J168">
        <v>4</v>
      </c>
      <c r="K168" t="s">
        <v>1340</v>
      </c>
      <c r="L168" s="2">
        <v>44992</v>
      </c>
      <c r="M168" s="1">
        <v>0.39827546296296296</v>
      </c>
      <c r="N168" t="s">
        <v>1491</v>
      </c>
      <c r="O168" s="2">
        <v>44994</v>
      </c>
      <c r="P168" s="1">
        <v>5.6585648148148149E-2</v>
      </c>
      <c r="Q168" t="s">
        <v>530</v>
      </c>
      <c r="R168" t="s">
        <v>414</v>
      </c>
      <c r="S168" t="s">
        <v>839</v>
      </c>
      <c r="T168" t="s">
        <v>731</v>
      </c>
      <c r="U168">
        <v>9</v>
      </c>
      <c r="V168">
        <v>1</v>
      </c>
      <c r="W168">
        <f>Merge1__2[[#This Row],[delivery_date]]-Merge1__2[[#This Row],[order_date2]]</f>
        <v>2</v>
      </c>
      <c r="X168">
        <v>13</v>
      </c>
      <c r="Y168" t="s">
        <v>646</v>
      </c>
      <c r="Z168" t="s">
        <v>644</v>
      </c>
      <c r="AA168">
        <v>1141</v>
      </c>
      <c r="AB168">
        <f>Merge1__2[[#This Row],[Quantity]]*Merge1__2[[#This Row],[Price (INR)]]</f>
        <v>4564</v>
      </c>
      <c r="AC168" t="s">
        <v>414</v>
      </c>
    </row>
    <row r="169" spans="1:29" x14ac:dyDescent="0.35">
      <c r="A169" t="s">
        <v>75</v>
      </c>
      <c r="B169" t="s">
        <v>76</v>
      </c>
      <c r="C169" t="s">
        <v>77</v>
      </c>
      <c r="D169">
        <v>919080029661</v>
      </c>
      <c r="E169" t="s">
        <v>78</v>
      </c>
      <c r="F169" t="s">
        <v>19</v>
      </c>
      <c r="G169">
        <v>661</v>
      </c>
      <c r="H169" t="s">
        <v>75</v>
      </c>
      <c r="I169">
        <v>22</v>
      </c>
      <c r="J169">
        <v>2</v>
      </c>
      <c r="K169" t="s">
        <v>1565</v>
      </c>
      <c r="L169" s="2">
        <v>44940</v>
      </c>
      <c r="M169" s="1">
        <v>0.99406249999999996</v>
      </c>
      <c r="N169" t="s">
        <v>1553</v>
      </c>
      <c r="O169" s="2">
        <v>44945</v>
      </c>
      <c r="P169" s="1">
        <v>0.41025462962962961</v>
      </c>
      <c r="Q169" t="s">
        <v>404</v>
      </c>
      <c r="R169" t="s">
        <v>424</v>
      </c>
      <c r="S169" t="s">
        <v>1002</v>
      </c>
      <c r="T169" t="s">
        <v>713</v>
      </c>
      <c r="U169">
        <v>23</v>
      </c>
      <c r="V169">
        <v>9</v>
      </c>
      <c r="W169">
        <f>Merge1__2[[#This Row],[delivery_date]]-Merge1__2[[#This Row],[order_date2]]</f>
        <v>5</v>
      </c>
      <c r="X169">
        <v>22</v>
      </c>
      <c r="Y169" t="s">
        <v>655</v>
      </c>
      <c r="Z169" t="s">
        <v>629</v>
      </c>
      <c r="AA169">
        <v>1639</v>
      </c>
      <c r="AB169">
        <f>Merge1__2[[#This Row],[Quantity]]*Merge1__2[[#This Row],[Price (INR)]]</f>
        <v>3278</v>
      </c>
      <c r="AC169" t="s">
        <v>424</v>
      </c>
    </row>
    <row r="170" spans="1:29" x14ac:dyDescent="0.35">
      <c r="A170" t="s">
        <v>75</v>
      </c>
      <c r="B170" t="s">
        <v>76</v>
      </c>
      <c r="C170" t="s">
        <v>77</v>
      </c>
      <c r="D170">
        <v>919080029661</v>
      </c>
      <c r="E170" t="s">
        <v>78</v>
      </c>
      <c r="F170" t="s">
        <v>19</v>
      </c>
      <c r="G170">
        <v>24</v>
      </c>
      <c r="H170" t="s">
        <v>75</v>
      </c>
      <c r="I170">
        <v>42</v>
      </c>
      <c r="J170">
        <v>3</v>
      </c>
      <c r="K170" t="s">
        <v>1335</v>
      </c>
      <c r="L170" s="2">
        <v>45132</v>
      </c>
      <c r="M170" s="1">
        <v>0.21576388888888889</v>
      </c>
      <c r="N170" t="s">
        <v>1336</v>
      </c>
      <c r="O170" s="2">
        <v>45141</v>
      </c>
      <c r="P170" s="1">
        <v>0.33165509259259257</v>
      </c>
      <c r="Q170" t="s">
        <v>423</v>
      </c>
      <c r="R170" t="s">
        <v>424</v>
      </c>
      <c r="S170" t="s">
        <v>998</v>
      </c>
      <c r="T170" t="s">
        <v>731</v>
      </c>
      <c r="U170">
        <v>5</v>
      </c>
      <c r="V170">
        <v>7</v>
      </c>
      <c r="W170">
        <f>Merge1__2[[#This Row],[delivery_date]]-Merge1__2[[#This Row],[order_date2]]</f>
        <v>9</v>
      </c>
      <c r="X170">
        <v>42</v>
      </c>
      <c r="Y170" t="s">
        <v>675</v>
      </c>
      <c r="Z170" t="s">
        <v>635</v>
      </c>
      <c r="AA170">
        <v>1744</v>
      </c>
      <c r="AB170">
        <f>Merge1__2[[#This Row],[Quantity]]*Merge1__2[[#This Row],[Price (INR)]]</f>
        <v>5232</v>
      </c>
      <c r="AC170" t="s">
        <v>424</v>
      </c>
    </row>
    <row r="171" spans="1:29" x14ac:dyDescent="0.35">
      <c r="A171" t="s">
        <v>75</v>
      </c>
      <c r="B171" t="s">
        <v>76</v>
      </c>
      <c r="C171" t="s">
        <v>77</v>
      </c>
      <c r="D171">
        <v>919080029661</v>
      </c>
      <c r="E171" t="s">
        <v>78</v>
      </c>
      <c r="F171" t="s">
        <v>19</v>
      </c>
      <c r="G171">
        <v>680</v>
      </c>
      <c r="H171" t="s">
        <v>75</v>
      </c>
      <c r="I171">
        <v>56</v>
      </c>
      <c r="J171">
        <v>1</v>
      </c>
      <c r="K171" t="s">
        <v>1528</v>
      </c>
      <c r="L171" s="2">
        <v>45262</v>
      </c>
      <c r="M171" s="1">
        <v>0.9309143518518519</v>
      </c>
      <c r="N171" t="s">
        <v>1538</v>
      </c>
      <c r="O171" s="2">
        <v>45268</v>
      </c>
      <c r="P171" s="1">
        <v>0.10636574074074075</v>
      </c>
      <c r="Q171" t="s">
        <v>459</v>
      </c>
      <c r="R171" t="s">
        <v>401</v>
      </c>
      <c r="S171" t="s">
        <v>996</v>
      </c>
      <c r="T171" t="s">
        <v>713</v>
      </c>
      <c r="U171">
        <v>22</v>
      </c>
      <c r="V171">
        <v>2</v>
      </c>
      <c r="W171">
        <f>Merge1__2[[#This Row],[delivery_date]]-Merge1__2[[#This Row],[order_date2]]</f>
        <v>6</v>
      </c>
      <c r="X171">
        <v>56</v>
      </c>
      <c r="Y171" t="s">
        <v>654</v>
      </c>
      <c r="Z171" t="s">
        <v>409</v>
      </c>
      <c r="AA171">
        <v>1272</v>
      </c>
      <c r="AB171">
        <f>Merge1__2[[#This Row],[Quantity]]*Merge1__2[[#This Row],[Price (INR)]]</f>
        <v>1272</v>
      </c>
      <c r="AC171" t="s">
        <v>401</v>
      </c>
    </row>
    <row r="172" spans="1:29" x14ac:dyDescent="0.35">
      <c r="A172" t="s">
        <v>75</v>
      </c>
      <c r="B172" t="s">
        <v>76</v>
      </c>
      <c r="C172" t="s">
        <v>77</v>
      </c>
      <c r="D172">
        <v>919080029661</v>
      </c>
      <c r="E172" t="s">
        <v>78</v>
      </c>
      <c r="F172" t="s">
        <v>19</v>
      </c>
      <c r="G172">
        <v>133</v>
      </c>
      <c r="H172" t="s">
        <v>75</v>
      </c>
      <c r="I172">
        <v>43</v>
      </c>
      <c r="J172">
        <v>5</v>
      </c>
      <c r="K172" t="s">
        <v>1369</v>
      </c>
      <c r="L172" s="2">
        <v>45240</v>
      </c>
      <c r="M172" s="1">
        <v>0.66104166666666664</v>
      </c>
      <c r="N172" t="s">
        <v>1253</v>
      </c>
      <c r="O172" s="2">
        <v>45246</v>
      </c>
      <c r="P172" s="1">
        <v>0.47420138888888891</v>
      </c>
      <c r="Q172" t="s">
        <v>280</v>
      </c>
      <c r="R172" t="s">
        <v>403</v>
      </c>
      <c r="S172" t="s">
        <v>948</v>
      </c>
      <c r="T172" t="s">
        <v>717</v>
      </c>
      <c r="U172">
        <v>15</v>
      </c>
      <c r="V172">
        <v>11</v>
      </c>
      <c r="W172">
        <f>Merge1__2[[#This Row],[delivery_date]]-Merge1__2[[#This Row],[order_date2]]</f>
        <v>6</v>
      </c>
      <c r="X172">
        <v>43</v>
      </c>
      <c r="Y172" t="s">
        <v>676</v>
      </c>
      <c r="Z172" t="s">
        <v>409</v>
      </c>
      <c r="AA172">
        <v>750</v>
      </c>
      <c r="AB172">
        <f>Merge1__2[[#This Row],[Quantity]]*Merge1__2[[#This Row],[Price (INR)]]</f>
        <v>3750</v>
      </c>
      <c r="AC172" t="s">
        <v>403</v>
      </c>
    </row>
    <row r="173" spans="1:29" x14ac:dyDescent="0.35">
      <c r="A173" t="s">
        <v>75</v>
      </c>
      <c r="B173" t="s">
        <v>76</v>
      </c>
      <c r="C173" t="s">
        <v>77</v>
      </c>
      <c r="D173">
        <v>919080029661</v>
      </c>
      <c r="E173" t="s">
        <v>78</v>
      </c>
      <c r="F173" t="s">
        <v>19</v>
      </c>
      <c r="G173">
        <v>587</v>
      </c>
      <c r="H173" t="s">
        <v>75</v>
      </c>
      <c r="I173">
        <v>43</v>
      </c>
      <c r="J173">
        <v>1</v>
      </c>
      <c r="K173" t="s">
        <v>1303</v>
      </c>
      <c r="L173" s="2">
        <v>45232</v>
      </c>
      <c r="M173" s="1">
        <v>3.5694444444444445E-2</v>
      </c>
      <c r="N173" t="s">
        <v>1254</v>
      </c>
      <c r="O173" s="2">
        <v>45233</v>
      </c>
      <c r="P173" s="1">
        <v>0.44520833333333332</v>
      </c>
      <c r="Q173" t="s">
        <v>8</v>
      </c>
      <c r="R173" t="s">
        <v>403</v>
      </c>
      <c r="S173" t="s">
        <v>948</v>
      </c>
      <c r="T173" t="s">
        <v>740</v>
      </c>
      <c r="U173">
        <v>0</v>
      </c>
      <c r="V173">
        <v>10</v>
      </c>
      <c r="W173">
        <f>Merge1__2[[#This Row],[delivery_date]]-Merge1__2[[#This Row],[order_date2]]</f>
        <v>1</v>
      </c>
      <c r="X173">
        <v>43</v>
      </c>
      <c r="Y173" t="s">
        <v>676</v>
      </c>
      <c r="Z173" t="s">
        <v>409</v>
      </c>
      <c r="AA173">
        <v>750</v>
      </c>
      <c r="AB173">
        <f>Merge1__2[[#This Row],[Quantity]]*Merge1__2[[#This Row],[Price (INR)]]</f>
        <v>750</v>
      </c>
      <c r="AC173" t="s">
        <v>403</v>
      </c>
    </row>
    <row r="174" spans="1:29" x14ac:dyDescent="0.35">
      <c r="A174" t="s">
        <v>75</v>
      </c>
      <c r="B174" t="s">
        <v>76</v>
      </c>
      <c r="C174" t="s">
        <v>77</v>
      </c>
      <c r="D174">
        <v>919080029661</v>
      </c>
      <c r="E174" t="s">
        <v>78</v>
      </c>
      <c r="F174" t="s">
        <v>19</v>
      </c>
      <c r="G174">
        <v>870</v>
      </c>
      <c r="H174" t="s">
        <v>75</v>
      </c>
      <c r="I174">
        <v>43</v>
      </c>
      <c r="J174">
        <v>5</v>
      </c>
      <c r="K174" t="s">
        <v>1360</v>
      </c>
      <c r="L174" s="2">
        <v>45235</v>
      </c>
      <c r="M174" s="1">
        <v>0.6345601851851852</v>
      </c>
      <c r="N174" t="s">
        <v>1250</v>
      </c>
      <c r="O174" s="2">
        <v>45237</v>
      </c>
      <c r="P174" s="1">
        <v>0.28447916666666667</v>
      </c>
      <c r="Q174" t="s">
        <v>165</v>
      </c>
      <c r="R174" t="s">
        <v>403</v>
      </c>
      <c r="S174" t="s">
        <v>948</v>
      </c>
      <c r="T174" t="s">
        <v>720</v>
      </c>
      <c r="U174">
        <v>15</v>
      </c>
      <c r="V174">
        <v>6</v>
      </c>
      <c r="W174">
        <f>Merge1__2[[#This Row],[delivery_date]]-Merge1__2[[#This Row],[order_date2]]</f>
        <v>2</v>
      </c>
      <c r="X174">
        <v>43</v>
      </c>
      <c r="Y174" t="s">
        <v>676</v>
      </c>
      <c r="Z174" t="s">
        <v>409</v>
      </c>
      <c r="AA174">
        <v>750</v>
      </c>
      <c r="AB174">
        <f>Merge1__2[[#This Row],[Quantity]]*Merge1__2[[#This Row],[Price (INR)]]</f>
        <v>3750</v>
      </c>
      <c r="AC174" t="s">
        <v>403</v>
      </c>
    </row>
    <row r="175" spans="1:29" x14ac:dyDescent="0.35">
      <c r="A175" t="s">
        <v>75</v>
      </c>
      <c r="B175" t="s">
        <v>76</v>
      </c>
      <c r="C175" t="s">
        <v>77</v>
      </c>
      <c r="D175">
        <v>919080029661</v>
      </c>
      <c r="E175" t="s">
        <v>78</v>
      </c>
      <c r="F175" t="s">
        <v>19</v>
      </c>
      <c r="G175">
        <v>289</v>
      </c>
      <c r="H175" t="s">
        <v>75</v>
      </c>
      <c r="I175">
        <v>30</v>
      </c>
      <c r="J175">
        <v>4</v>
      </c>
      <c r="K175" t="s">
        <v>1280</v>
      </c>
      <c r="L175" s="2">
        <v>45167</v>
      </c>
      <c r="M175" s="1">
        <v>0.9861226851851852</v>
      </c>
      <c r="N175" t="s">
        <v>1426</v>
      </c>
      <c r="O175" s="2">
        <v>45175</v>
      </c>
      <c r="P175" s="1">
        <v>0.11812499999999999</v>
      </c>
      <c r="Q175" t="s">
        <v>200</v>
      </c>
      <c r="R175" t="s">
        <v>401</v>
      </c>
      <c r="S175" t="s">
        <v>887</v>
      </c>
      <c r="T175" t="s">
        <v>731</v>
      </c>
      <c r="U175">
        <v>23</v>
      </c>
      <c r="V175">
        <v>2</v>
      </c>
      <c r="W175">
        <f>Merge1__2[[#This Row],[delivery_date]]-Merge1__2[[#This Row],[order_date2]]</f>
        <v>8</v>
      </c>
      <c r="X175">
        <v>30</v>
      </c>
      <c r="Y175" t="s">
        <v>663</v>
      </c>
      <c r="Z175" t="s">
        <v>633</v>
      </c>
      <c r="AA175">
        <v>751</v>
      </c>
      <c r="AB175">
        <f>Merge1__2[[#This Row],[Quantity]]*Merge1__2[[#This Row],[Price (INR)]]</f>
        <v>3004</v>
      </c>
      <c r="AC175" t="s">
        <v>401</v>
      </c>
    </row>
    <row r="176" spans="1:29" x14ac:dyDescent="0.35">
      <c r="A176" t="s">
        <v>79</v>
      </c>
      <c r="B176" t="s">
        <v>80</v>
      </c>
      <c r="C176" t="s">
        <v>81</v>
      </c>
      <c r="D176">
        <v>914513393592</v>
      </c>
      <c r="E176" t="s">
        <v>82</v>
      </c>
      <c r="F176" t="s">
        <v>19</v>
      </c>
      <c r="G176">
        <v>2</v>
      </c>
      <c r="H176" t="s">
        <v>79</v>
      </c>
      <c r="I176">
        <v>41</v>
      </c>
      <c r="J176">
        <v>2</v>
      </c>
      <c r="K176" t="s">
        <v>1250</v>
      </c>
      <c r="L176" s="2">
        <v>45237</v>
      </c>
      <c r="M176" s="1">
        <v>0.979375</v>
      </c>
      <c r="N176" t="s">
        <v>1251</v>
      </c>
      <c r="O176" s="2">
        <v>45243</v>
      </c>
      <c r="P176" s="1">
        <v>0.30297453703703703</v>
      </c>
      <c r="Q176" t="s">
        <v>402</v>
      </c>
      <c r="R176" t="s">
        <v>403</v>
      </c>
      <c r="S176" t="s">
        <v>948</v>
      </c>
      <c r="T176" t="s">
        <v>731</v>
      </c>
      <c r="U176">
        <v>23</v>
      </c>
      <c r="V176">
        <v>7</v>
      </c>
      <c r="W176">
        <f>Merge1__2[[#This Row],[delivery_date]]-Merge1__2[[#This Row],[order_date2]]</f>
        <v>6</v>
      </c>
      <c r="X176">
        <v>41</v>
      </c>
      <c r="Y176" t="s">
        <v>674</v>
      </c>
      <c r="Z176" t="s">
        <v>635</v>
      </c>
      <c r="AA176">
        <v>1977</v>
      </c>
      <c r="AB176">
        <f>Merge1__2[[#This Row],[Quantity]]*Merge1__2[[#This Row],[Price (INR)]]</f>
        <v>3954</v>
      </c>
      <c r="AC176" t="s">
        <v>403</v>
      </c>
    </row>
    <row r="177" spans="1:29" x14ac:dyDescent="0.35">
      <c r="A177" t="s">
        <v>79</v>
      </c>
      <c r="B177" t="s">
        <v>80</v>
      </c>
      <c r="C177" t="s">
        <v>81</v>
      </c>
      <c r="D177">
        <v>914513393592</v>
      </c>
      <c r="E177" t="s">
        <v>82</v>
      </c>
      <c r="F177" t="s">
        <v>19</v>
      </c>
      <c r="G177">
        <v>582</v>
      </c>
      <c r="H177" t="s">
        <v>79</v>
      </c>
      <c r="I177">
        <v>3</v>
      </c>
      <c r="J177">
        <v>4</v>
      </c>
      <c r="K177" t="s">
        <v>1349</v>
      </c>
      <c r="L177" s="2">
        <v>44961</v>
      </c>
      <c r="M177" s="1">
        <v>0.77119212962962957</v>
      </c>
      <c r="N177" t="s">
        <v>1387</v>
      </c>
      <c r="O177" s="2">
        <v>44962</v>
      </c>
      <c r="P177" s="1">
        <v>0.80325231481481485</v>
      </c>
      <c r="Q177" t="s">
        <v>465</v>
      </c>
      <c r="R177" t="s">
        <v>407</v>
      </c>
      <c r="S177" t="s">
        <v>712</v>
      </c>
      <c r="T177" t="s">
        <v>713</v>
      </c>
      <c r="U177">
        <v>18</v>
      </c>
      <c r="V177">
        <v>19</v>
      </c>
      <c r="W177">
        <f>Merge1__2[[#This Row],[delivery_date]]-Merge1__2[[#This Row],[order_date2]]</f>
        <v>1</v>
      </c>
      <c r="X177">
        <v>3</v>
      </c>
      <c r="Y177" t="s">
        <v>632</v>
      </c>
      <c r="Z177" t="s">
        <v>633</v>
      </c>
      <c r="AA177">
        <v>1534</v>
      </c>
      <c r="AB177">
        <f>Merge1__2[[#This Row],[Quantity]]*Merge1__2[[#This Row],[Price (INR)]]</f>
        <v>6136</v>
      </c>
      <c r="AC177" t="s">
        <v>407</v>
      </c>
    </row>
    <row r="178" spans="1:29" x14ac:dyDescent="0.35">
      <c r="A178" t="s">
        <v>79</v>
      </c>
      <c r="B178" t="s">
        <v>80</v>
      </c>
      <c r="C178" t="s">
        <v>81</v>
      </c>
      <c r="D178">
        <v>914513393592</v>
      </c>
      <c r="E178" t="s">
        <v>82</v>
      </c>
      <c r="F178" t="s">
        <v>19</v>
      </c>
      <c r="G178">
        <v>982</v>
      </c>
      <c r="H178" t="s">
        <v>79</v>
      </c>
      <c r="I178">
        <v>47</v>
      </c>
      <c r="J178">
        <v>4</v>
      </c>
      <c r="K178" t="s">
        <v>1258</v>
      </c>
      <c r="L178" s="2">
        <v>44985</v>
      </c>
      <c r="M178" s="1">
        <v>0.78915509259259264</v>
      </c>
      <c r="N178" t="s">
        <v>1260</v>
      </c>
      <c r="O178" s="2">
        <v>44989</v>
      </c>
      <c r="P178" s="1">
        <v>0.13290509259259259</v>
      </c>
      <c r="Q178" t="s">
        <v>489</v>
      </c>
      <c r="R178" t="s">
        <v>414</v>
      </c>
      <c r="S178" t="s">
        <v>712</v>
      </c>
      <c r="T178" t="s">
        <v>731</v>
      </c>
      <c r="U178">
        <v>18</v>
      </c>
      <c r="V178">
        <v>3</v>
      </c>
      <c r="W178">
        <f>Merge1__2[[#This Row],[delivery_date]]-Merge1__2[[#This Row],[order_date2]]</f>
        <v>4</v>
      </c>
      <c r="X178">
        <v>47</v>
      </c>
      <c r="Y178" t="s">
        <v>680</v>
      </c>
      <c r="Z178" t="s">
        <v>633</v>
      </c>
      <c r="AA178">
        <v>1638</v>
      </c>
      <c r="AB178">
        <f>Merge1__2[[#This Row],[Quantity]]*Merge1__2[[#This Row],[Price (INR)]]</f>
        <v>6552</v>
      </c>
      <c r="AC178" t="s">
        <v>414</v>
      </c>
    </row>
    <row r="179" spans="1:29" x14ac:dyDescent="0.35">
      <c r="A179" t="s">
        <v>79</v>
      </c>
      <c r="B179" t="s">
        <v>80</v>
      </c>
      <c r="C179" t="s">
        <v>81</v>
      </c>
      <c r="D179">
        <v>914513393592</v>
      </c>
      <c r="E179" t="s">
        <v>82</v>
      </c>
      <c r="F179" t="s">
        <v>19</v>
      </c>
      <c r="G179">
        <v>978</v>
      </c>
      <c r="H179" t="s">
        <v>79</v>
      </c>
      <c r="I179">
        <v>29</v>
      </c>
      <c r="J179">
        <v>4</v>
      </c>
      <c r="K179" t="s">
        <v>1258</v>
      </c>
      <c r="L179" s="2">
        <v>44985</v>
      </c>
      <c r="M179" s="1">
        <v>0.37447916666666664</v>
      </c>
      <c r="N179" t="s">
        <v>1491</v>
      </c>
      <c r="O179" s="2">
        <v>44994</v>
      </c>
      <c r="P179" s="1">
        <v>0.27160879629629631</v>
      </c>
      <c r="Q179" t="s">
        <v>497</v>
      </c>
      <c r="R179" t="s">
        <v>414</v>
      </c>
      <c r="S179" t="s">
        <v>712</v>
      </c>
      <c r="T179" t="s">
        <v>731</v>
      </c>
      <c r="U179">
        <v>8</v>
      </c>
      <c r="V179">
        <v>6</v>
      </c>
      <c r="W179">
        <f>Merge1__2[[#This Row],[delivery_date]]-Merge1__2[[#This Row],[order_date2]]</f>
        <v>9</v>
      </c>
      <c r="X179">
        <v>29</v>
      </c>
      <c r="Y179" t="s">
        <v>662</v>
      </c>
      <c r="Z179" t="s">
        <v>633</v>
      </c>
      <c r="AA179">
        <v>1252</v>
      </c>
      <c r="AB179">
        <f>Merge1__2[[#This Row],[Quantity]]*Merge1__2[[#This Row],[Price (INR)]]</f>
        <v>5008</v>
      </c>
      <c r="AC179" t="s">
        <v>414</v>
      </c>
    </row>
    <row r="180" spans="1:29" x14ac:dyDescent="0.35">
      <c r="A180" t="s">
        <v>79</v>
      </c>
      <c r="B180" t="s">
        <v>80</v>
      </c>
      <c r="C180" t="s">
        <v>81</v>
      </c>
      <c r="D180">
        <v>914513393592</v>
      </c>
      <c r="E180" t="s">
        <v>82</v>
      </c>
      <c r="F180" t="s">
        <v>19</v>
      </c>
      <c r="G180">
        <v>157</v>
      </c>
      <c r="H180" t="s">
        <v>79</v>
      </c>
      <c r="I180">
        <v>35</v>
      </c>
      <c r="J180">
        <v>3</v>
      </c>
      <c r="K180" t="s">
        <v>1261</v>
      </c>
      <c r="L180" s="2">
        <v>44983</v>
      </c>
      <c r="M180" s="1">
        <v>0.53075231481481477</v>
      </c>
      <c r="N180" t="s">
        <v>1267</v>
      </c>
      <c r="O180" s="2">
        <v>44991</v>
      </c>
      <c r="P180" s="1">
        <v>0.48314814814814816</v>
      </c>
      <c r="Q180" t="s">
        <v>446</v>
      </c>
      <c r="R180" t="s">
        <v>414</v>
      </c>
      <c r="S180" t="s">
        <v>712</v>
      </c>
      <c r="T180" t="s">
        <v>720</v>
      </c>
      <c r="U180">
        <v>12</v>
      </c>
      <c r="V180">
        <v>11</v>
      </c>
      <c r="W180">
        <f>Merge1__2[[#This Row],[delivery_date]]-Merge1__2[[#This Row],[order_date2]]</f>
        <v>8</v>
      </c>
      <c r="X180">
        <v>35</v>
      </c>
      <c r="Y180" t="s">
        <v>668</v>
      </c>
      <c r="Z180" t="s">
        <v>633</v>
      </c>
      <c r="AA180">
        <v>1865</v>
      </c>
      <c r="AB180">
        <f>Merge1__2[[#This Row],[Quantity]]*Merge1__2[[#This Row],[Price (INR)]]</f>
        <v>5595</v>
      </c>
      <c r="AC180" t="s">
        <v>414</v>
      </c>
    </row>
    <row r="181" spans="1:29" x14ac:dyDescent="0.35">
      <c r="A181" t="s">
        <v>79</v>
      </c>
      <c r="B181" t="s">
        <v>80</v>
      </c>
      <c r="C181" t="s">
        <v>81</v>
      </c>
      <c r="D181">
        <v>914513393592</v>
      </c>
      <c r="E181" t="s">
        <v>82</v>
      </c>
      <c r="F181" t="s">
        <v>19</v>
      </c>
      <c r="G181">
        <v>654</v>
      </c>
      <c r="H181" t="s">
        <v>79</v>
      </c>
      <c r="I181">
        <v>64</v>
      </c>
      <c r="J181">
        <v>2</v>
      </c>
      <c r="K181" t="s">
        <v>1280</v>
      </c>
      <c r="L181" s="2">
        <v>45167</v>
      </c>
      <c r="M181" s="1">
        <v>0.20364583333333333</v>
      </c>
      <c r="N181" t="s">
        <v>1290</v>
      </c>
      <c r="O181" s="2">
        <v>45171</v>
      </c>
      <c r="P181" s="1">
        <v>2.8622685185185185E-2</v>
      </c>
      <c r="Q181" t="s">
        <v>475</v>
      </c>
      <c r="R181" t="s">
        <v>409</v>
      </c>
      <c r="S181" t="s">
        <v>887</v>
      </c>
      <c r="T181" t="s">
        <v>731</v>
      </c>
      <c r="U181">
        <v>4</v>
      </c>
      <c r="V181">
        <v>0</v>
      </c>
      <c r="W181">
        <f>Merge1__2[[#This Row],[delivery_date]]-Merge1__2[[#This Row],[order_date2]]</f>
        <v>4</v>
      </c>
      <c r="X181">
        <v>64</v>
      </c>
      <c r="Y181" t="s">
        <v>696</v>
      </c>
      <c r="Z181" t="s">
        <v>629</v>
      </c>
      <c r="AA181">
        <v>1878</v>
      </c>
      <c r="AB181">
        <f>Merge1__2[[#This Row],[Quantity]]*Merge1__2[[#This Row],[Price (INR)]]</f>
        <v>3756</v>
      </c>
      <c r="AC181" t="s">
        <v>409</v>
      </c>
    </row>
    <row r="182" spans="1:29" x14ac:dyDescent="0.35">
      <c r="A182" t="s">
        <v>79</v>
      </c>
      <c r="B182" t="s">
        <v>80</v>
      </c>
      <c r="C182" t="s">
        <v>81</v>
      </c>
      <c r="D182">
        <v>914513393592</v>
      </c>
      <c r="E182" t="s">
        <v>82</v>
      </c>
      <c r="F182" t="s">
        <v>19</v>
      </c>
      <c r="G182">
        <v>167</v>
      </c>
      <c r="H182" t="s">
        <v>79</v>
      </c>
      <c r="I182">
        <v>37</v>
      </c>
      <c r="J182">
        <v>4</v>
      </c>
      <c r="K182" t="s">
        <v>1304</v>
      </c>
      <c r="L182" s="2">
        <v>45234</v>
      </c>
      <c r="M182" s="1">
        <v>6.0312499999999998E-2</v>
      </c>
      <c r="N182" t="s">
        <v>1250</v>
      </c>
      <c r="O182" s="2">
        <v>45237</v>
      </c>
      <c r="P182" s="1">
        <v>0.63642361111111112</v>
      </c>
      <c r="Q182" t="s">
        <v>439</v>
      </c>
      <c r="R182" t="s">
        <v>403</v>
      </c>
      <c r="S182" t="s">
        <v>948</v>
      </c>
      <c r="T182" t="s">
        <v>713</v>
      </c>
      <c r="U182">
        <v>1</v>
      </c>
      <c r="V182">
        <v>15</v>
      </c>
      <c r="W182">
        <f>Merge1__2[[#This Row],[delivery_date]]-Merge1__2[[#This Row],[order_date2]]</f>
        <v>3</v>
      </c>
      <c r="X182">
        <v>37</v>
      </c>
      <c r="Y182" t="s">
        <v>670</v>
      </c>
      <c r="Z182" t="s">
        <v>633</v>
      </c>
      <c r="AA182">
        <v>1428</v>
      </c>
      <c r="AB182">
        <f>Merge1__2[[#This Row],[Quantity]]*Merge1__2[[#This Row],[Price (INR)]]</f>
        <v>5712</v>
      </c>
      <c r="AC182" t="s">
        <v>403</v>
      </c>
    </row>
    <row r="183" spans="1:29" x14ac:dyDescent="0.35">
      <c r="A183" t="s">
        <v>79</v>
      </c>
      <c r="B183" t="s">
        <v>80</v>
      </c>
      <c r="C183" t="s">
        <v>81</v>
      </c>
      <c r="D183">
        <v>914513393592</v>
      </c>
      <c r="E183" t="s">
        <v>82</v>
      </c>
      <c r="F183" t="s">
        <v>19</v>
      </c>
      <c r="G183">
        <v>679</v>
      </c>
      <c r="H183" t="s">
        <v>79</v>
      </c>
      <c r="I183">
        <v>56</v>
      </c>
      <c r="J183">
        <v>2</v>
      </c>
      <c r="K183" t="s">
        <v>1348</v>
      </c>
      <c r="L183" s="2">
        <v>45204</v>
      </c>
      <c r="M183" s="1">
        <v>0.72869212962962959</v>
      </c>
      <c r="N183" t="s">
        <v>1567</v>
      </c>
      <c r="O183" s="2">
        <v>45213</v>
      </c>
      <c r="P183" s="1">
        <v>0.5403472222222222</v>
      </c>
      <c r="Q183" t="s">
        <v>423</v>
      </c>
      <c r="R183" t="s">
        <v>401</v>
      </c>
      <c r="S183" t="s">
        <v>1006</v>
      </c>
      <c r="T183" t="s">
        <v>740</v>
      </c>
      <c r="U183">
        <v>17</v>
      </c>
      <c r="V183">
        <v>12</v>
      </c>
      <c r="W183">
        <f>Merge1__2[[#This Row],[delivery_date]]-Merge1__2[[#This Row],[order_date2]]</f>
        <v>9</v>
      </c>
      <c r="X183">
        <v>56</v>
      </c>
      <c r="Y183" t="s">
        <v>654</v>
      </c>
      <c r="Z183" t="s">
        <v>409</v>
      </c>
      <c r="AA183">
        <v>1272</v>
      </c>
      <c r="AB183">
        <f>Merge1__2[[#This Row],[Quantity]]*Merge1__2[[#This Row],[Price (INR)]]</f>
        <v>2544</v>
      </c>
      <c r="AC183" t="s">
        <v>401</v>
      </c>
    </row>
    <row r="184" spans="1:29" x14ac:dyDescent="0.35">
      <c r="A184" t="s">
        <v>79</v>
      </c>
      <c r="B184" t="s">
        <v>80</v>
      </c>
      <c r="C184" t="s">
        <v>81</v>
      </c>
      <c r="D184">
        <v>914513393592</v>
      </c>
      <c r="E184" t="s">
        <v>82</v>
      </c>
      <c r="F184" t="s">
        <v>19</v>
      </c>
      <c r="G184">
        <v>560</v>
      </c>
      <c r="H184" t="s">
        <v>79</v>
      </c>
      <c r="I184">
        <v>39</v>
      </c>
      <c r="J184">
        <v>2</v>
      </c>
      <c r="K184" t="s">
        <v>1357</v>
      </c>
      <c r="L184" s="2">
        <v>45142</v>
      </c>
      <c r="M184" s="1">
        <v>0.53634259259259254</v>
      </c>
      <c r="N184" t="s">
        <v>1556</v>
      </c>
      <c r="O184" s="2">
        <v>45147</v>
      </c>
      <c r="P184" s="1">
        <v>0.41033564814814816</v>
      </c>
      <c r="Q184" t="s">
        <v>459</v>
      </c>
      <c r="R184" t="s">
        <v>424</v>
      </c>
      <c r="S184" t="s">
        <v>887</v>
      </c>
      <c r="T184" t="s">
        <v>717</v>
      </c>
      <c r="U184">
        <v>12</v>
      </c>
      <c r="V184">
        <v>9</v>
      </c>
      <c r="W184">
        <f>Merge1__2[[#This Row],[delivery_date]]-Merge1__2[[#This Row],[order_date2]]</f>
        <v>5</v>
      </c>
      <c r="X184">
        <v>39</v>
      </c>
      <c r="Y184" t="s">
        <v>672</v>
      </c>
      <c r="Z184" t="s">
        <v>644</v>
      </c>
      <c r="AA184">
        <v>387</v>
      </c>
      <c r="AB184">
        <f>Merge1__2[[#This Row],[Quantity]]*Merge1__2[[#This Row],[Price (INR)]]</f>
        <v>774</v>
      </c>
      <c r="AC184" t="s">
        <v>424</v>
      </c>
    </row>
    <row r="185" spans="1:29" x14ac:dyDescent="0.35">
      <c r="A185" t="s">
        <v>83</v>
      </c>
      <c r="B185" t="s">
        <v>84</v>
      </c>
      <c r="C185" t="s">
        <v>85</v>
      </c>
      <c r="D185">
        <v>1731643700</v>
      </c>
      <c r="E185" t="s">
        <v>86</v>
      </c>
      <c r="F185" t="s">
        <v>19</v>
      </c>
      <c r="G185">
        <v>988</v>
      </c>
      <c r="H185" t="s">
        <v>83</v>
      </c>
      <c r="I185">
        <v>4</v>
      </c>
      <c r="J185">
        <v>3</v>
      </c>
      <c r="K185" t="s">
        <v>1369</v>
      </c>
      <c r="L185" s="2">
        <v>45240</v>
      </c>
      <c r="M185" s="1">
        <v>0.40783564814814816</v>
      </c>
      <c r="N185" t="s">
        <v>1331</v>
      </c>
      <c r="O185" s="2">
        <v>45245</v>
      </c>
      <c r="P185" s="1">
        <v>0.43702546296296296</v>
      </c>
      <c r="Q185" t="s">
        <v>597</v>
      </c>
      <c r="R185" t="s">
        <v>403</v>
      </c>
      <c r="S185" t="s">
        <v>948</v>
      </c>
      <c r="T185" t="s">
        <v>717</v>
      </c>
      <c r="U185">
        <v>9</v>
      </c>
      <c r="V185">
        <v>10</v>
      </c>
      <c r="W185">
        <f>Merge1__2[[#This Row],[delivery_date]]-Merge1__2[[#This Row],[order_date2]]</f>
        <v>5</v>
      </c>
      <c r="X185">
        <v>4</v>
      </c>
      <c r="Y185" t="s">
        <v>634</v>
      </c>
      <c r="Z185" t="s">
        <v>635</v>
      </c>
      <c r="AA185">
        <v>1199</v>
      </c>
      <c r="AB185">
        <f>Merge1__2[[#This Row],[Quantity]]*Merge1__2[[#This Row],[Price (INR)]]</f>
        <v>3597</v>
      </c>
      <c r="AC185" t="s">
        <v>403</v>
      </c>
    </row>
    <row r="186" spans="1:29" x14ac:dyDescent="0.35">
      <c r="A186" t="s">
        <v>83</v>
      </c>
      <c r="B186" t="s">
        <v>84</v>
      </c>
      <c r="C186" t="s">
        <v>85</v>
      </c>
      <c r="D186">
        <v>1731643700</v>
      </c>
      <c r="E186" t="s">
        <v>86</v>
      </c>
      <c r="F186" t="s">
        <v>19</v>
      </c>
      <c r="G186">
        <v>949</v>
      </c>
      <c r="H186" t="s">
        <v>83</v>
      </c>
      <c r="I186">
        <v>6</v>
      </c>
      <c r="J186">
        <v>4</v>
      </c>
      <c r="K186" t="s">
        <v>1332</v>
      </c>
      <c r="L186" s="2">
        <v>44984</v>
      </c>
      <c r="M186" s="1">
        <v>0.87153935185185183</v>
      </c>
      <c r="N186" t="s">
        <v>1267</v>
      </c>
      <c r="O186" s="2">
        <v>44991</v>
      </c>
      <c r="P186" s="1">
        <v>0.3995023148148148</v>
      </c>
      <c r="Q186" t="s">
        <v>509</v>
      </c>
      <c r="R186" t="s">
        <v>414</v>
      </c>
      <c r="S186" t="s">
        <v>712</v>
      </c>
      <c r="T186" t="s">
        <v>727</v>
      </c>
      <c r="U186">
        <v>20</v>
      </c>
      <c r="V186">
        <v>9</v>
      </c>
      <c r="W186">
        <f>Merge1__2[[#This Row],[delivery_date]]-Merge1__2[[#This Row],[order_date2]]</f>
        <v>7</v>
      </c>
      <c r="X186">
        <v>6</v>
      </c>
      <c r="Y186" t="s">
        <v>1618</v>
      </c>
      <c r="Z186" t="s">
        <v>638</v>
      </c>
      <c r="AA186">
        <v>1112</v>
      </c>
      <c r="AB186">
        <f>Merge1__2[[#This Row],[Quantity]]*Merge1__2[[#This Row],[Price (INR)]]</f>
        <v>4448</v>
      </c>
      <c r="AC186" t="s">
        <v>414</v>
      </c>
    </row>
    <row r="187" spans="1:29" x14ac:dyDescent="0.35">
      <c r="A187" t="s">
        <v>83</v>
      </c>
      <c r="B187" t="s">
        <v>84</v>
      </c>
      <c r="C187" t="s">
        <v>85</v>
      </c>
      <c r="D187">
        <v>1731643700</v>
      </c>
      <c r="E187" t="s">
        <v>86</v>
      </c>
      <c r="F187" t="s">
        <v>19</v>
      </c>
      <c r="G187">
        <v>811</v>
      </c>
      <c r="H187" t="s">
        <v>83</v>
      </c>
      <c r="I187">
        <v>14</v>
      </c>
      <c r="J187">
        <v>5</v>
      </c>
      <c r="K187" t="s">
        <v>1582</v>
      </c>
      <c r="L187" s="2">
        <v>45217</v>
      </c>
      <c r="M187" s="1">
        <v>0.50290509259259264</v>
      </c>
      <c r="N187" t="s">
        <v>1476</v>
      </c>
      <c r="O187" s="2">
        <v>45224</v>
      </c>
      <c r="P187" s="1">
        <v>0.91379629629629633</v>
      </c>
      <c r="Q187" t="s">
        <v>548</v>
      </c>
      <c r="R187" t="s">
        <v>405</v>
      </c>
      <c r="S187" t="s">
        <v>1006</v>
      </c>
      <c r="T187" t="s">
        <v>715</v>
      </c>
      <c r="U187">
        <v>12</v>
      </c>
      <c r="V187">
        <v>21</v>
      </c>
      <c r="W187">
        <f>Merge1__2[[#This Row],[delivery_date]]-Merge1__2[[#This Row],[order_date2]]</f>
        <v>7</v>
      </c>
      <c r="X187">
        <v>14</v>
      </c>
      <c r="Y187" t="s">
        <v>647</v>
      </c>
      <c r="Z187" t="s">
        <v>633</v>
      </c>
      <c r="AA187">
        <v>1915</v>
      </c>
      <c r="AB187">
        <f>Merge1__2[[#This Row],[Quantity]]*Merge1__2[[#This Row],[Price (INR)]]</f>
        <v>9575</v>
      </c>
      <c r="AC187" t="s">
        <v>405</v>
      </c>
    </row>
    <row r="188" spans="1:29" x14ac:dyDescent="0.35">
      <c r="A188" t="s">
        <v>83</v>
      </c>
      <c r="B188" t="s">
        <v>84</v>
      </c>
      <c r="C188" t="s">
        <v>85</v>
      </c>
      <c r="D188">
        <v>1731643700</v>
      </c>
      <c r="E188" t="s">
        <v>86</v>
      </c>
      <c r="F188" t="s">
        <v>19</v>
      </c>
      <c r="G188">
        <v>836</v>
      </c>
      <c r="H188" t="s">
        <v>83</v>
      </c>
      <c r="I188">
        <v>44</v>
      </c>
      <c r="J188">
        <v>5</v>
      </c>
      <c r="K188" t="s">
        <v>1255</v>
      </c>
      <c r="L188" s="2">
        <v>45238</v>
      </c>
      <c r="M188" s="1">
        <v>0.1083912037037037</v>
      </c>
      <c r="N188" t="s">
        <v>1302</v>
      </c>
      <c r="O188" s="2">
        <v>45241</v>
      </c>
      <c r="P188" s="1">
        <v>0.13295138888888888</v>
      </c>
      <c r="Q188" t="s">
        <v>364</v>
      </c>
      <c r="R188" t="s">
        <v>403</v>
      </c>
      <c r="S188" t="s">
        <v>948</v>
      </c>
      <c r="T188" t="s">
        <v>715</v>
      </c>
      <c r="U188">
        <v>2</v>
      </c>
      <c r="V188">
        <v>3</v>
      </c>
      <c r="W188">
        <f>Merge1__2[[#This Row],[delivery_date]]-Merge1__2[[#This Row],[order_date2]]</f>
        <v>3</v>
      </c>
      <c r="X188">
        <v>44</v>
      </c>
      <c r="Y188" t="s">
        <v>677</v>
      </c>
      <c r="Z188" t="s">
        <v>631</v>
      </c>
      <c r="AA188">
        <v>794</v>
      </c>
      <c r="AB188">
        <f>Merge1__2[[#This Row],[Quantity]]*Merge1__2[[#This Row],[Price (INR)]]</f>
        <v>3970</v>
      </c>
      <c r="AC188" t="s">
        <v>403</v>
      </c>
    </row>
    <row r="189" spans="1:29" x14ac:dyDescent="0.35">
      <c r="A189" t="s">
        <v>83</v>
      </c>
      <c r="B189" t="s">
        <v>84</v>
      </c>
      <c r="C189" t="s">
        <v>85</v>
      </c>
      <c r="D189">
        <v>1731643700</v>
      </c>
      <c r="E189" t="s">
        <v>86</v>
      </c>
      <c r="F189" t="s">
        <v>19</v>
      </c>
      <c r="G189">
        <v>245</v>
      </c>
      <c r="H189" t="s">
        <v>83</v>
      </c>
      <c r="I189">
        <v>50</v>
      </c>
      <c r="J189">
        <v>3</v>
      </c>
      <c r="K189" t="s">
        <v>1245</v>
      </c>
      <c r="L189" s="2">
        <v>44990</v>
      </c>
      <c r="M189" s="1">
        <v>0.26766203703703706</v>
      </c>
      <c r="N189" t="s">
        <v>1318</v>
      </c>
      <c r="O189" s="2">
        <v>44996</v>
      </c>
      <c r="P189" s="1">
        <v>0.39618055555555554</v>
      </c>
      <c r="Q189" t="s">
        <v>117</v>
      </c>
      <c r="R189" t="s">
        <v>414</v>
      </c>
      <c r="S189" t="s">
        <v>839</v>
      </c>
      <c r="T189" t="s">
        <v>720</v>
      </c>
      <c r="U189">
        <v>6</v>
      </c>
      <c r="V189">
        <v>9</v>
      </c>
      <c r="W189">
        <f>Merge1__2[[#This Row],[delivery_date]]-Merge1__2[[#This Row],[order_date2]]</f>
        <v>6</v>
      </c>
      <c r="X189">
        <v>50</v>
      </c>
      <c r="Y189" t="s">
        <v>683</v>
      </c>
      <c r="Z189" t="s">
        <v>631</v>
      </c>
      <c r="AA189">
        <v>422</v>
      </c>
      <c r="AB189">
        <f>Merge1__2[[#This Row],[Quantity]]*Merge1__2[[#This Row],[Price (INR)]]</f>
        <v>1266</v>
      </c>
      <c r="AC189" t="s">
        <v>414</v>
      </c>
    </row>
    <row r="190" spans="1:29" x14ac:dyDescent="0.35">
      <c r="A190" t="s">
        <v>83</v>
      </c>
      <c r="B190" t="s">
        <v>84</v>
      </c>
      <c r="C190" t="s">
        <v>85</v>
      </c>
      <c r="D190">
        <v>1731643700</v>
      </c>
      <c r="E190" t="s">
        <v>86</v>
      </c>
      <c r="F190" t="s">
        <v>19</v>
      </c>
      <c r="G190">
        <v>516</v>
      </c>
      <c r="H190" t="s">
        <v>83</v>
      </c>
      <c r="I190">
        <v>22</v>
      </c>
      <c r="J190">
        <v>2</v>
      </c>
      <c r="K190" t="s">
        <v>1532</v>
      </c>
      <c r="L190" s="2">
        <v>45112</v>
      </c>
      <c r="M190" s="1">
        <v>0.87009259259259264</v>
      </c>
      <c r="N190" t="s">
        <v>1287</v>
      </c>
      <c r="O190" s="2">
        <v>45113</v>
      </c>
      <c r="P190" s="1">
        <v>4.6064814814814815E-2</v>
      </c>
      <c r="Q190" t="s">
        <v>300</v>
      </c>
      <c r="R190" t="s">
        <v>424</v>
      </c>
      <c r="S190" t="s">
        <v>998</v>
      </c>
      <c r="T190" t="s">
        <v>715</v>
      </c>
      <c r="U190">
        <v>20</v>
      </c>
      <c r="V190">
        <v>1</v>
      </c>
      <c r="W190">
        <f>Merge1__2[[#This Row],[delivery_date]]-Merge1__2[[#This Row],[order_date2]]</f>
        <v>1</v>
      </c>
      <c r="X190">
        <v>22</v>
      </c>
      <c r="Y190" t="s">
        <v>655</v>
      </c>
      <c r="Z190" t="s">
        <v>629</v>
      </c>
      <c r="AA190">
        <v>1639</v>
      </c>
      <c r="AB190">
        <f>Merge1__2[[#This Row],[Quantity]]*Merge1__2[[#This Row],[Price (INR)]]</f>
        <v>3278</v>
      </c>
      <c r="AC190" t="s">
        <v>424</v>
      </c>
    </row>
    <row r="191" spans="1:29" x14ac:dyDescent="0.35">
      <c r="A191" t="s">
        <v>83</v>
      </c>
      <c r="B191" t="s">
        <v>84</v>
      </c>
      <c r="C191" t="s">
        <v>85</v>
      </c>
      <c r="D191">
        <v>1731643700</v>
      </c>
      <c r="E191" t="s">
        <v>86</v>
      </c>
      <c r="F191" t="s">
        <v>19</v>
      </c>
      <c r="G191">
        <v>829</v>
      </c>
      <c r="H191" t="s">
        <v>83</v>
      </c>
      <c r="I191">
        <v>42</v>
      </c>
      <c r="J191">
        <v>4</v>
      </c>
      <c r="K191" t="s">
        <v>1525</v>
      </c>
      <c r="L191" s="2">
        <v>45279</v>
      </c>
      <c r="M191" s="1">
        <v>0.77478009259259262</v>
      </c>
      <c r="N191" t="s">
        <v>1459</v>
      </c>
      <c r="O191" s="2">
        <v>45286</v>
      </c>
      <c r="P191" s="1">
        <v>0.42921296296296296</v>
      </c>
      <c r="Q191" t="s">
        <v>617</v>
      </c>
      <c r="R191" t="s">
        <v>424</v>
      </c>
      <c r="S191" t="s">
        <v>996</v>
      </c>
      <c r="T191" t="s">
        <v>731</v>
      </c>
      <c r="U191">
        <v>18</v>
      </c>
      <c r="V191">
        <v>10</v>
      </c>
      <c r="W191">
        <f>Merge1__2[[#This Row],[delivery_date]]-Merge1__2[[#This Row],[order_date2]]</f>
        <v>7</v>
      </c>
      <c r="X191">
        <v>42</v>
      </c>
      <c r="Y191" t="s">
        <v>675</v>
      </c>
      <c r="Z191" t="s">
        <v>635</v>
      </c>
      <c r="AA191">
        <v>1744</v>
      </c>
      <c r="AB191">
        <f>Merge1__2[[#This Row],[Quantity]]*Merge1__2[[#This Row],[Price (INR)]]</f>
        <v>6976</v>
      </c>
      <c r="AC191" t="s">
        <v>424</v>
      </c>
    </row>
    <row r="192" spans="1:29" x14ac:dyDescent="0.35">
      <c r="A192" t="s">
        <v>83</v>
      </c>
      <c r="B192" t="s">
        <v>84</v>
      </c>
      <c r="C192" t="s">
        <v>85</v>
      </c>
      <c r="D192">
        <v>1731643700</v>
      </c>
      <c r="E192" t="s">
        <v>86</v>
      </c>
      <c r="F192" t="s">
        <v>19</v>
      </c>
      <c r="G192">
        <v>434</v>
      </c>
      <c r="H192" t="s">
        <v>83</v>
      </c>
      <c r="I192">
        <v>51</v>
      </c>
      <c r="J192">
        <v>4</v>
      </c>
      <c r="K192" t="s">
        <v>1502</v>
      </c>
      <c r="L192" s="2">
        <v>45258</v>
      </c>
      <c r="M192" s="1">
        <v>0.30770833333333331</v>
      </c>
      <c r="N192" t="s">
        <v>1490</v>
      </c>
      <c r="O192" s="2">
        <v>45259</v>
      </c>
      <c r="P192" s="1">
        <v>0.8218981481481481</v>
      </c>
      <c r="Q192" t="s">
        <v>474</v>
      </c>
      <c r="R192" t="s">
        <v>424</v>
      </c>
      <c r="S192" t="s">
        <v>948</v>
      </c>
      <c r="T192" t="s">
        <v>731</v>
      </c>
      <c r="U192">
        <v>7</v>
      </c>
      <c r="V192">
        <v>19</v>
      </c>
      <c r="W192">
        <f>Merge1__2[[#This Row],[delivery_date]]-Merge1__2[[#This Row],[order_date2]]</f>
        <v>1</v>
      </c>
      <c r="X192">
        <v>51</v>
      </c>
      <c r="Y192" t="s">
        <v>684</v>
      </c>
      <c r="Z192" t="s">
        <v>629</v>
      </c>
      <c r="AA192">
        <v>1084</v>
      </c>
      <c r="AB192">
        <f>Merge1__2[[#This Row],[Quantity]]*Merge1__2[[#This Row],[Price (INR)]]</f>
        <v>4336</v>
      </c>
      <c r="AC192" t="s">
        <v>424</v>
      </c>
    </row>
    <row r="193" spans="1:29" x14ac:dyDescent="0.35">
      <c r="A193" t="s">
        <v>83</v>
      </c>
      <c r="B193" t="s">
        <v>84</v>
      </c>
      <c r="C193" t="s">
        <v>85</v>
      </c>
      <c r="D193">
        <v>1731643700</v>
      </c>
      <c r="E193" t="s">
        <v>86</v>
      </c>
      <c r="F193" t="s">
        <v>19</v>
      </c>
      <c r="G193">
        <v>350</v>
      </c>
      <c r="H193" t="s">
        <v>83</v>
      </c>
      <c r="I193">
        <v>19</v>
      </c>
      <c r="J193">
        <v>3</v>
      </c>
      <c r="K193" t="s">
        <v>1263</v>
      </c>
      <c r="L193" s="2">
        <v>44970</v>
      </c>
      <c r="M193" s="1">
        <v>0.51593750000000005</v>
      </c>
      <c r="N193" t="s">
        <v>1368</v>
      </c>
      <c r="O193" s="2">
        <v>44979</v>
      </c>
      <c r="P193" s="1">
        <v>0.68483796296296295</v>
      </c>
      <c r="Q193" t="s">
        <v>65</v>
      </c>
      <c r="R193" t="s">
        <v>407</v>
      </c>
      <c r="S193" t="s">
        <v>712</v>
      </c>
      <c r="T193" t="s">
        <v>727</v>
      </c>
      <c r="U193">
        <v>12</v>
      </c>
      <c r="V193">
        <v>16</v>
      </c>
      <c r="W193">
        <f>Merge1__2[[#This Row],[delivery_date]]-Merge1__2[[#This Row],[order_date2]]</f>
        <v>9</v>
      </c>
      <c r="X193">
        <v>19</v>
      </c>
      <c r="Y193" t="s">
        <v>652</v>
      </c>
      <c r="Z193" t="s">
        <v>644</v>
      </c>
      <c r="AA193">
        <v>1234</v>
      </c>
      <c r="AB193">
        <f>Merge1__2[[#This Row],[Quantity]]*Merge1__2[[#This Row],[Price (INR)]]</f>
        <v>3702</v>
      </c>
      <c r="AC193" t="s">
        <v>407</v>
      </c>
    </row>
    <row r="194" spans="1:29" x14ac:dyDescent="0.35">
      <c r="A194" t="s">
        <v>83</v>
      </c>
      <c r="B194" t="s">
        <v>84</v>
      </c>
      <c r="C194" t="s">
        <v>85</v>
      </c>
      <c r="D194">
        <v>1731643700</v>
      </c>
      <c r="E194" t="s">
        <v>86</v>
      </c>
      <c r="F194" t="s">
        <v>19</v>
      </c>
      <c r="G194">
        <v>125</v>
      </c>
      <c r="H194" t="s">
        <v>83</v>
      </c>
      <c r="I194">
        <v>31</v>
      </c>
      <c r="J194">
        <v>2</v>
      </c>
      <c r="K194" t="s">
        <v>1353</v>
      </c>
      <c r="L194" s="2">
        <v>45004</v>
      </c>
      <c r="M194" s="1">
        <v>0.38346064814814818</v>
      </c>
      <c r="N194" t="s">
        <v>1391</v>
      </c>
      <c r="O194" s="2">
        <v>45010</v>
      </c>
      <c r="P194" s="1">
        <v>0.60846064814814815</v>
      </c>
      <c r="Q194" t="s">
        <v>65</v>
      </c>
      <c r="R194" t="s">
        <v>424</v>
      </c>
      <c r="S194" t="s">
        <v>839</v>
      </c>
      <c r="T194" t="s">
        <v>720</v>
      </c>
      <c r="U194">
        <v>9</v>
      </c>
      <c r="V194">
        <v>14</v>
      </c>
      <c r="W194">
        <f>Merge1__2[[#This Row],[delivery_date]]-Merge1__2[[#This Row],[order_date2]]</f>
        <v>6</v>
      </c>
      <c r="X194">
        <v>31</v>
      </c>
      <c r="Y194" t="s">
        <v>664</v>
      </c>
      <c r="Z194" t="s">
        <v>633</v>
      </c>
      <c r="AA194">
        <v>1804</v>
      </c>
      <c r="AB194">
        <f>Merge1__2[[#This Row],[Quantity]]*Merge1__2[[#This Row],[Price (INR)]]</f>
        <v>3608</v>
      </c>
      <c r="AC194" t="s">
        <v>424</v>
      </c>
    </row>
    <row r="195" spans="1:29" x14ac:dyDescent="0.35">
      <c r="A195" t="s">
        <v>83</v>
      </c>
      <c r="B195" t="s">
        <v>84</v>
      </c>
      <c r="C195" t="s">
        <v>85</v>
      </c>
      <c r="D195">
        <v>1731643700</v>
      </c>
      <c r="E195" t="s">
        <v>86</v>
      </c>
      <c r="F195" t="s">
        <v>19</v>
      </c>
      <c r="G195">
        <v>678</v>
      </c>
      <c r="H195" t="s">
        <v>83</v>
      </c>
      <c r="I195">
        <v>31</v>
      </c>
      <c r="J195">
        <v>5</v>
      </c>
      <c r="K195" t="s">
        <v>1466</v>
      </c>
      <c r="L195" s="2">
        <v>45179</v>
      </c>
      <c r="M195" s="1">
        <v>0.59998842592592594</v>
      </c>
      <c r="N195" t="s">
        <v>1498</v>
      </c>
      <c r="O195" s="2">
        <v>45189</v>
      </c>
      <c r="P195" s="1">
        <v>0.42577546296296298</v>
      </c>
      <c r="Q195" t="s">
        <v>495</v>
      </c>
      <c r="R195" t="s">
        <v>424</v>
      </c>
      <c r="S195" t="s">
        <v>1005</v>
      </c>
      <c r="T195" t="s">
        <v>720</v>
      </c>
      <c r="U195">
        <v>14</v>
      </c>
      <c r="V195">
        <v>10</v>
      </c>
      <c r="W195">
        <f>Merge1__2[[#This Row],[delivery_date]]-Merge1__2[[#This Row],[order_date2]]</f>
        <v>10</v>
      </c>
      <c r="X195">
        <v>31</v>
      </c>
      <c r="Y195" t="s">
        <v>664</v>
      </c>
      <c r="Z195" t="s">
        <v>633</v>
      </c>
      <c r="AA195">
        <v>1804</v>
      </c>
      <c r="AB195">
        <f>Merge1__2[[#This Row],[Quantity]]*Merge1__2[[#This Row],[Price (INR)]]</f>
        <v>9020</v>
      </c>
      <c r="AC195" t="s">
        <v>424</v>
      </c>
    </row>
    <row r="196" spans="1:29" x14ac:dyDescent="0.35">
      <c r="A196" t="s">
        <v>83</v>
      </c>
      <c r="B196" t="s">
        <v>84</v>
      </c>
      <c r="C196" t="s">
        <v>85</v>
      </c>
      <c r="D196">
        <v>1731643700</v>
      </c>
      <c r="E196" t="s">
        <v>86</v>
      </c>
      <c r="F196" t="s">
        <v>19</v>
      </c>
      <c r="G196">
        <v>970</v>
      </c>
      <c r="H196" t="s">
        <v>83</v>
      </c>
      <c r="I196">
        <v>54</v>
      </c>
      <c r="J196">
        <v>4</v>
      </c>
      <c r="K196" t="s">
        <v>1365</v>
      </c>
      <c r="L196" s="2">
        <v>45029</v>
      </c>
      <c r="M196" s="1">
        <v>0.1434375</v>
      </c>
      <c r="N196" t="s">
        <v>1573</v>
      </c>
      <c r="O196" s="2">
        <v>45037</v>
      </c>
      <c r="P196" s="1">
        <v>0.90089120370370368</v>
      </c>
      <c r="Q196" t="s">
        <v>485</v>
      </c>
      <c r="R196" t="s">
        <v>401</v>
      </c>
      <c r="S196" t="s">
        <v>997</v>
      </c>
      <c r="T196" t="s">
        <v>740</v>
      </c>
      <c r="U196">
        <v>3</v>
      </c>
      <c r="V196">
        <v>21</v>
      </c>
      <c r="W196">
        <f>Merge1__2[[#This Row],[delivery_date]]-Merge1__2[[#This Row],[order_date2]]</f>
        <v>8</v>
      </c>
      <c r="X196">
        <v>54</v>
      </c>
      <c r="Y196" t="s">
        <v>1619</v>
      </c>
      <c r="Z196" t="s">
        <v>638</v>
      </c>
      <c r="AA196">
        <v>1236</v>
      </c>
      <c r="AB196">
        <f>Merge1__2[[#This Row],[Quantity]]*Merge1__2[[#This Row],[Price (INR)]]</f>
        <v>4944</v>
      </c>
      <c r="AC196" t="s">
        <v>401</v>
      </c>
    </row>
    <row r="197" spans="1:29" x14ac:dyDescent="0.35">
      <c r="A197" t="s">
        <v>83</v>
      </c>
      <c r="B197" t="s">
        <v>84</v>
      </c>
      <c r="C197" t="s">
        <v>85</v>
      </c>
      <c r="D197">
        <v>1731643700</v>
      </c>
      <c r="E197" t="s">
        <v>86</v>
      </c>
      <c r="F197" t="s">
        <v>19</v>
      </c>
      <c r="G197">
        <v>503</v>
      </c>
      <c r="H197" t="s">
        <v>83</v>
      </c>
      <c r="I197">
        <v>34</v>
      </c>
      <c r="J197">
        <v>1</v>
      </c>
      <c r="K197" t="s">
        <v>1280</v>
      </c>
      <c r="L197" s="2">
        <v>45167</v>
      </c>
      <c r="M197" s="1">
        <v>0.86510416666666667</v>
      </c>
      <c r="N197" t="s">
        <v>1426</v>
      </c>
      <c r="O197" s="2">
        <v>45175</v>
      </c>
      <c r="P197" s="1">
        <v>0.32631944444444444</v>
      </c>
      <c r="Q197" t="s">
        <v>588</v>
      </c>
      <c r="R197" t="s">
        <v>409</v>
      </c>
      <c r="S197" t="s">
        <v>887</v>
      </c>
      <c r="T197" t="s">
        <v>731</v>
      </c>
      <c r="U197">
        <v>20</v>
      </c>
      <c r="V197">
        <v>7</v>
      </c>
      <c r="W197">
        <f>Merge1__2[[#This Row],[delivery_date]]-Merge1__2[[#This Row],[order_date2]]</f>
        <v>8</v>
      </c>
      <c r="X197">
        <v>34</v>
      </c>
      <c r="Y197" t="s">
        <v>667</v>
      </c>
      <c r="Z197" t="s">
        <v>629</v>
      </c>
      <c r="AA197">
        <v>1335</v>
      </c>
      <c r="AB197">
        <f>Merge1__2[[#This Row],[Quantity]]*Merge1__2[[#This Row],[Price (INR)]]</f>
        <v>1335</v>
      </c>
      <c r="AC197" t="s">
        <v>409</v>
      </c>
    </row>
    <row r="198" spans="1:29" x14ac:dyDescent="0.35">
      <c r="A198" t="s">
        <v>83</v>
      </c>
      <c r="B198" t="s">
        <v>84</v>
      </c>
      <c r="C198" t="s">
        <v>85</v>
      </c>
      <c r="D198">
        <v>1731643700</v>
      </c>
      <c r="E198" t="s">
        <v>86</v>
      </c>
      <c r="F198" t="s">
        <v>19</v>
      </c>
      <c r="G198">
        <v>49</v>
      </c>
      <c r="H198" t="s">
        <v>83</v>
      </c>
      <c r="I198">
        <v>43</v>
      </c>
      <c r="J198">
        <v>1</v>
      </c>
      <c r="K198" t="s">
        <v>1302</v>
      </c>
      <c r="L198" s="2">
        <v>45241</v>
      </c>
      <c r="M198" s="1">
        <v>0.73923611111111109</v>
      </c>
      <c r="N198" t="s">
        <v>1256</v>
      </c>
      <c r="O198" s="2">
        <v>45248</v>
      </c>
      <c r="P198" s="1">
        <v>0.57629629629629631</v>
      </c>
      <c r="Q198" t="s">
        <v>439</v>
      </c>
      <c r="R198" t="s">
        <v>403</v>
      </c>
      <c r="S198" t="s">
        <v>948</v>
      </c>
      <c r="T198" t="s">
        <v>713</v>
      </c>
      <c r="U198">
        <v>17</v>
      </c>
      <c r="V198">
        <v>13</v>
      </c>
      <c r="W198">
        <f>Merge1__2[[#This Row],[delivery_date]]-Merge1__2[[#This Row],[order_date2]]</f>
        <v>7</v>
      </c>
      <c r="X198">
        <v>43</v>
      </c>
      <c r="Y198" t="s">
        <v>676</v>
      </c>
      <c r="Z198" t="s">
        <v>409</v>
      </c>
      <c r="AA198">
        <v>750</v>
      </c>
      <c r="AB198">
        <f>Merge1__2[[#This Row],[Quantity]]*Merge1__2[[#This Row],[Price (INR)]]</f>
        <v>750</v>
      </c>
      <c r="AC198" t="s">
        <v>403</v>
      </c>
    </row>
    <row r="199" spans="1:29" x14ac:dyDescent="0.35">
      <c r="A199" t="s">
        <v>83</v>
      </c>
      <c r="B199" t="s">
        <v>84</v>
      </c>
      <c r="C199" t="s">
        <v>85</v>
      </c>
      <c r="D199">
        <v>1731643700</v>
      </c>
      <c r="E199" t="s">
        <v>86</v>
      </c>
      <c r="F199" t="s">
        <v>19</v>
      </c>
      <c r="G199">
        <v>344</v>
      </c>
      <c r="H199" t="s">
        <v>83</v>
      </c>
      <c r="I199">
        <v>28</v>
      </c>
      <c r="J199">
        <v>5</v>
      </c>
      <c r="K199" t="s">
        <v>1280</v>
      </c>
      <c r="L199" s="2">
        <v>45167</v>
      </c>
      <c r="M199" s="1">
        <v>0.71275462962962965</v>
      </c>
      <c r="N199" t="s">
        <v>1406</v>
      </c>
      <c r="O199" s="2">
        <v>45172</v>
      </c>
      <c r="P199" s="1">
        <v>0.26952546296296298</v>
      </c>
      <c r="Q199" t="s">
        <v>501</v>
      </c>
      <c r="R199" t="s">
        <v>409</v>
      </c>
      <c r="S199" t="s">
        <v>887</v>
      </c>
      <c r="T199" t="s">
        <v>731</v>
      </c>
      <c r="U199">
        <v>17</v>
      </c>
      <c r="V199">
        <v>6</v>
      </c>
      <c r="W199">
        <f>Merge1__2[[#This Row],[delivery_date]]-Merge1__2[[#This Row],[order_date2]]</f>
        <v>5</v>
      </c>
      <c r="X199">
        <v>28</v>
      </c>
      <c r="Y199" t="s">
        <v>661</v>
      </c>
      <c r="Z199" t="s">
        <v>635</v>
      </c>
      <c r="AA199">
        <v>1778</v>
      </c>
      <c r="AB199">
        <f>Merge1__2[[#This Row],[Quantity]]*Merge1__2[[#This Row],[Price (INR)]]</f>
        <v>8890</v>
      </c>
      <c r="AC199" t="s">
        <v>409</v>
      </c>
    </row>
    <row r="200" spans="1:29" x14ac:dyDescent="0.35">
      <c r="A200" t="s">
        <v>83</v>
      </c>
      <c r="B200" t="s">
        <v>84</v>
      </c>
      <c r="C200" t="s">
        <v>85</v>
      </c>
      <c r="D200">
        <v>1731643700</v>
      </c>
      <c r="E200" t="s">
        <v>86</v>
      </c>
      <c r="F200" t="s">
        <v>19</v>
      </c>
      <c r="G200">
        <v>615</v>
      </c>
      <c r="H200" t="s">
        <v>83</v>
      </c>
      <c r="I200">
        <v>28</v>
      </c>
      <c r="J200">
        <v>3</v>
      </c>
      <c r="K200" t="s">
        <v>1366</v>
      </c>
      <c r="L200" s="2">
        <v>45163</v>
      </c>
      <c r="M200" s="1">
        <v>0.88274305555555554</v>
      </c>
      <c r="N200" t="s">
        <v>1342</v>
      </c>
      <c r="O200" s="2">
        <v>45170</v>
      </c>
      <c r="P200" s="1">
        <v>0.25712962962962965</v>
      </c>
      <c r="Q200" t="s">
        <v>487</v>
      </c>
      <c r="R200" t="s">
        <v>409</v>
      </c>
      <c r="S200" t="s">
        <v>887</v>
      </c>
      <c r="T200" t="s">
        <v>717</v>
      </c>
      <c r="U200">
        <v>21</v>
      </c>
      <c r="V200">
        <v>6</v>
      </c>
      <c r="W200">
        <f>Merge1__2[[#This Row],[delivery_date]]-Merge1__2[[#This Row],[order_date2]]</f>
        <v>7</v>
      </c>
      <c r="X200">
        <v>28</v>
      </c>
      <c r="Y200" t="s">
        <v>661</v>
      </c>
      <c r="Z200" t="s">
        <v>635</v>
      </c>
      <c r="AA200">
        <v>1778</v>
      </c>
      <c r="AB200">
        <f>Merge1__2[[#This Row],[Quantity]]*Merge1__2[[#This Row],[Price (INR)]]</f>
        <v>5334</v>
      </c>
      <c r="AC200" t="s">
        <v>409</v>
      </c>
    </row>
    <row r="201" spans="1:29" x14ac:dyDescent="0.35">
      <c r="A201" t="s">
        <v>87</v>
      </c>
      <c r="B201" t="s">
        <v>88</v>
      </c>
      <c r="C201" t="s">
        <v>89</v>
      </c>
      <c r="D201">
        <v>915555408563</v>
      </c>
      <c r="E201" t="s">
        <v>90</v>
      </c>
      <c r="F201" t="s">
        <v>19</v>
      </c>
      <c r="G201">
        <v>642</v>
      </c>
      <c r="H201" t="s">
        <v>87</v>
      </c>
      <c r="I201">
        <v>44</v>
      </c>
      <c r="J201">
        <v>5</v>
      </c>
      <c r="K201" t="s">
        <v>1303</v>
      </c>
      <c r="L201" s="2">
        <v>45232</v>
      </c>
      <c r="M201" s="1">
        <v>0.22643518518518518</v>
      </c>
      <c r="N201" t="s">
        <v>1250</v>
      </c>
      <c r="O201" s="2">
        <v>45237</v>
      </c>
      <c r="P201" s="1">
        <v>2.0729166666666667E-2</v>
      </c>
      <c r="Q201" t="s">
        <v>443</v>
      </c>
      <c r="R201" t="s">
        <v>403</v>
      </c>
      <c r="S201" t="s">
        <v>948</v>
      </c>
      <c r="T201" t="s">
        <v>740</v>
      </c>
      <c r="U201">
        <v>5</v>
      </c>
      <c r="V201">
        <v>0</v>
      </c>
      <c r="W201">
        <f>Merge1__2[[#This Row],[delivery_date]]-Merge1__2[[#This Row],[order_date2]]</f>
        <v>5</v>
      </c>
      <c r="X201">
        <v>44</v>
      </c>
      <c r="Y201" t="s">
        <v>677</v>
      </c>
      <c r="Z201" t="s">
        <v>631</v>
      </c>
      <c r="AA201">
        <v>794</v>
      </c>
      <c r="AB201">
        <f>Merge1__2[[#This Row],[Quantity]]*Merge1__2[[#This Row],[Price (INR)]]</f>
        <v>3970</v>
      </c>
      <c r="AC201" t="s">
        <v>403</v>
      </c>
    </row>
    <row r="202" spans="1:29" x14ac:dyDescent="0.35">
      <c r="A202" t="s">
        <v>87</v>
      </c>
      <c r="B202" t="s">
        <v>88</v>
      </c>
      <c r="C202" t="s">
        <v>89</v>
      </c>
      <c r="D202">
        <v>915555408563</v>
      </c>
      <c r="E202" t="s">
        <v>90</v>
      </c>
      <c r="F202" t="s">
        <v>19</v>
      </c>
      <c r="G202">
        <v>444</v>
      </c>
      <c r="H202" t="s">
        <v>87</v>
      </c>
      <c r="I202">
        <v>60</v>
      </c>
      <c r="J202">
        <v>3</v>
      </c>
      <c r="K202" t="s">
        <v>1303</v>
      </c>
      <c r="L202" s="2">
        <v>45232</v>
      </c>
      <c r="M202" s="1">
        <v>4.2511574074074077E-2</v>
      </c>
      <c r="N202" t="s">
        <v>1252</v>
      </c>
      <c r="O202" s="2">
        <v>45239</v>
      </c>
      <c r="P202" s="1">
        <v>0.41273148148148148</v>
      </c>
      <c r="Q202" t="s">
        <v>495</v>
      </c>
      <c r="R202" t="s">
        <v>403</v>
      </c>
      <c r="S202" t="s">
        <v>948</v>
      </c>
      <c r="T202" t="s">
        <v>740</v>
      </c>
      <c r="U202">
        <v>1</v>
      </c>
      <c r="V202">
        <v>9</v>
      </c>
      <c r="W202">
        <f>Merge1__2[[#This Row],[delivery_date]]-Merge1__2[[#This Row],[order_date2]]</f>
        <v>7</v>
      </c>
      <c r="X202">
        <v>60</v>
      </c>
      <c r="Y202" t="s">
        <v>692</v>
      </c>
      <c r="Z202" t="s">
        <v>635</v>
      </c>
      <c r="AA202">
        <v>827</v>
      </c>
      <c r="AB202">
        <f>Merge1__2[[#This Row],[Quantity]]*Merge1__2[[#This Row],[Price (INR)]]</f>
        <v>2481</v>
      </c>
      <c r="AC202" t="s">
        <v>403</v>
      </c>
    </row>
    <row r="203" spans="1:29" x14ac:dyDescent="0.35">
      <c r="A203" t="s">
        <v>87</v>
      </c>
      <c r="B203" t="s">
        <v>88</v>
      </c>
      <c r="C203" t="s">
        <v>89</v>
      </c>
      <c r="D203">
        <v>915555408563</v>
      </c>
      <c r="E203" t="s">
        <v>90</v>
      </c>
      <c r="F203" t="s">
        <v>19</v>
      </c>
      <c r="G203">
        <v>990</v>
      </c>
      <c r="H203" t="s">
        <v>87</v>
      </c>
      <c r="I203">
        <v>42</v>
      </c>
      <c r="J203">
        <v>2</v>
      </c>
      <c r="K203" t="s">
        <v>1537</v>
      </c>
      <c r="L203" s="2">
        <v>45264</v>
      </c>
      <c r="M203" s="1">
        <v>0.93055555555555558</v>
      </c>
      <c r="N203" t="s">
        <v>1538</v>
      </c>
      <c r="O203" s="2">
        <v>45268</v>
      </c>
      <c r="P203" s="1">
        <v>0.9985532407407407</v>
      </c>
      <c r="Q203" t="s">
        <v>486</v>
      </c>
      <c r="R203" t="s">
        <v>424</v>
      </c>
      <c r="S203" t="s">
        <v>996</v>
      </c>
      <c r="T203" t="s">
        <v>727</v>
      </c>
      <c r="U203">
        <v>22</v>
      </c>
      <c r="V203">
        <v>23</v>
      </c>
      <c r="W203">
        <f>Merge1__2[[#This Row],[delivery_date]]-Merge1__2[[#This Row],[order_date2]]</f>
        <v>4</v>
      </c>
      <c r="X203">
        <v>42</v>
      </c>
      <c r="Y203" t="s">
        <v>675</v>
      </c>
      <c r="Z203" t="s">
        <v>635</v>
      </c>
      <c r="AA203">
        <v>1744</v>
      </c>
      <c r="AB203">
        <f>Merge1__2[[#This Row],[Quantity]]*Merge1__2[[#This Row],[Price (INR)]]</f>
        <v>3488</v>
      </c>
      <c r="AC203" t="s">
        <v>424</v>
      </c>
    </row>
    <row r="204" spans="1:29" x14ac:dyDescent="0.35">
      <c r="A204" t="s">
        <v>87</v>
      </c>
      <c r="B204" t="s">
        <v>88</v>
      </c>
      <c r="C204" t="s">
        <v>89</v>
      </c>
      <c r="D204">
        <v>915555408563</v>
      </c>
      <c r="E204" t="s">
        <v>90</v>
      </c>
      <c r="F204" t="s">
        <v>19</v>
      </c>
      <c r="G204">
        <v>496</v>
      </c>
      <c r="H204" t="s">
        <v>87</v>
      </c>
      <c r="I204">
        <v>11</v>
      </c>
      <c r="J204">
        <v>4</v>
      </c>
      <c r="K204" t="s">
        <v>1329</v>
      </c>
      <c r="L204" s="2">
        <v>44966</v>
      </c>
      <c r="M204" s="1">
        <v>0.60552083333333329</v>
      </c>
      <c r="N204" t="s">
        <v>1309</v>
      </c>
      <c r="O204" s="2">
        <v>44973</v>
      </c>
      <c r="P204" s="1">
        <v>0.54561342592592588</v>
      </c>
      <c r="Q204" t="s">
        <v>125</v>
      </c>
      <c r="R204" t="s">
        <v>407</v>
      </c>
      <c r="S204" t="s">
        <v>712</v>
      </c>
      <c r="T204" t="s">
        <v>740</v>
      </c>
      <c r="U204">
        <v>14</v>
      </c>
      <c r="V204">
        <v>13</v>
      </c>
      <c r="W204">
        <f>Merge1__2[[#This Row],[delivery_date]]-Merge1__2[[#This Row],[order_date2]]</f>
        <v>7</v>
      </c>
      <c r="X204">
        <v>11</v>
      </c>
      <c r="Y204" t="s">
        <v>643</v>
      </c>
      <c r="Z204" t="s">
        <v>644</v>
      </c>
      <c r="AA204">
        <v>1096</v>
      </c>
      <c r="AB204">
        <f>Merge1__2[[#This Row],[Quantity]]*Merge1__2[[#This Row],[Price (INR)]]</f>
        <v>4384</v>
      </c>
      <c r="AC204" t="s">
        <v>407</v>
      </c>
    </row>
    <row r="205" spans="1:29" x14ac:dyDescent="0.35">
      <c r="A205" t="s">
        <v>87</v>
      </c>
      <c r="B205" t="s">
        <v>88</v>
      </c>
      <c r="C205" t="s">
        <v>89</v>
      </c>
      <c r="D205">
        <v>915555408563</v>
      </c>
      <c r="E205" t="s">
        <v>90</v>
      </c>
      <c r="F205" t="s">
        <v>19</v>
      </c>
      <c r="G205">
        <v>549</v>
      </c>
      <c r="H205" t="s">
        <v>87</v>
      </c>
      <c r="I205">
        <v>64</v>
      </c>
      <c r="J205">
        <v>1</v>
      </c>
      <c r="K205" t="s">
        <v>1282</v>
      </c>
      <c r="L205" s="2">
        <v>45160</v>
      </c>
      <c r="M205" s="1">
        <v>0.81230324074074078</v>
      </c>
      <c r="N205" t="s">
        <v>1342</v>
      </c>
      <c r="O205" s="2">
        <v>45170</v>
      </c>
      <c r="P205" s="1">
        <v>0.10358796296296297</v>
      </c>
      <c r="Q205" t="s">
        <v>542</v>
      </c>
      <c r="R205" t="s">
        <v>409</v>
      </c>
      <c r="S205" t="s">
        <v>887</v>
      </c>
      <c r="T205" t="s">
        <v>731</v>
      </c>
      <c r="U205">
        <v>19</v>
      </c>
      <c r="V205">
        <v>2</v>
      </c>
      <c r="W205">
        <f>Merge1__2[[#This Row],[delivery_date]]-Merge1__2[[#This Row],[order_date2]]</f>
        <v>10</v>
      </c>
      <c r="X205">
        <v>64</v>
      </c>
      <c r="Y205" t="s">
        <v>696</v>
      </c>
      <c r="Z205" t="s">
        <v>629</v>
      </c>
      <c r="AA205">
        <v>1878</v>
      </c>
      <c r="AB205">
        <f>Merge1__2[[#This Row],[Quantity]]*Merge1__2[[#This Row],[Price (INR)]]</f>
        <v>1878</v>
      </c>
      <c r="AC205" t="s">
        <v>409</v>
      </c>
    </row>
    <row r="206" spans="1:29" x14ac:dyDescent="0.35">
      <c r="A206" t="s">
        <v>87</v>
      </c>
      <c r="B206" t="s">
        <v>88</v>
      </c>
      <c r="C206" t="s">
        <v>89</v>
      </c>
      <c r="D206">
        <v>915555408563</v>
      </c>
      <c r="E206" t="s">
        <v>90</v>
      </c>
      <c r="F206" t="s">
        <v>19</v>
      </c>
      <c r="G206">
        <v>866</v>
      </c>
      <c r="H206" t="s">
        <v>87</v>
      </c>
      <c r="I206">
        <v>15</v>
      </c>
      <c r="J206">
        <v>5</v>
      </c>
      <c r="K206" t="s">
        <v>1417</v>
      </c>
      <c r="L206" s="2">
        <v>45148</v>
      </c>
      <c r="M206" s="1">
        <v>0.83792824074074079</v>
      </c>
      <c r="N206" t="s">
        <v>1571</v>
      </c>
      <c r="O206" s="2">
        <v>45149</v>
      </c>
      <c r="P206" s="1">
        <v>0.33519675925925924</v>
      </c>
      <c r="Q206" t="s">
        <v>376</v>
      </c>
      <c r="R206" t="s">
        <v>401</v>
      </c>
      <c r="S206" t="s">
        <v>887</v>
      </c>
      <c r="T206" t="s">
        <v>740</v>
      </c>
      <c r="U206">
        <v>20</v>
      </c>
      <c r="V206">
        <v>8</v>
      </c>
      <c r="W206">
        <f>Merge1__2[[#This Row],[delivery_date]]-Merge1__2[[#This Row],[order_date2]]</f>
        <v>1</v>
      </c>
      <c r="X206">
        <v>15</v>
      </c>
      <c r="Y206" t="s">
        <v>648</v>
      </c>
      <c r="Z206" t="s">
        <v>409</v>
      </c>
      <c r="AA206">
        <v>1488</v>
      </c>
      <c r="AB206">
        <f>Merge1__2[[#This Row],[Quantity]]*Merge1__2[[#This Row],[Price (INR)]]</f>
        <v>7440</v>
      </c>
      <c r="AC206" t="s">
        <v>401</v>
      </c>
    </row>
    <row r="207" spans="1:29" x14ac:dyDescent="0.35">
      <c r="A207" t="s">
        <v>91</v>
      </c>
      <c r="B207" t="s">
        <v>92</v>
      </c>
      <c r="C207" t="s">
        <v>93</v>
      </c>
      <c r="D207">
        <v>913111711777</v>
      </c>
      <c r="E207" t="s">
        <v>94</v>
      </c>
      <c r="F207" t="s">
        <v>19</v>
      </c>
      <c r="G207">
        <v>934</v>
      </c>
      <c r="H207" t="s">
        <v>91</v>
      </c>
      <c r="I207">
        <v>27</v>
      </c>
      <c r="J207">
        <v>5</v>
      </c>
      <c r="K207" t="s">
        <v>1282</v>
      </c>
      <c r="L207" s="2">
        <v>45160</v>
      </c>
      <c r="M207" s="1">
        <v>2.8518518518518519E-2</v>
      </c>
      <c r="N207" t="s">
        <v>1354</v>
      </c>
      <c r="O207" s="2">
        <v>45161</v>
      </c>
      <c r="P207" s="1">
        <v>0.36032407407407407</v>
      </c>
      <c r="Q207" t="s">
        <v>441</v>
      </c>
      <c r="R207" t="s">
        <v>409</v>
      </c>
      <c r="S207" t="s">
        <v>887</v>
      </c>
      <c r="T207" t="s">
        <v>731</v>
      </c>
      <c r="U207">
        <v>0</v>
      </c>
      <c r="V207">
        <v>8</v>
      </c>
      <c r="W207">
        <f>Merge1__2[[#This Row],[delivery_date]]-Merge1__2[[#This Row],[order_date2]]</f>
        <v>1</v>
      </c>
      <c r="X207">
        <v>27</v>
      </c>
      <c r="Y207" t="s">
        <v>1624</v>
      </c>
      <c r="Z207" t="s">
        <v>638</v>
      </c>
      <c r="AA207">
        <v>548</v>
      </c>
      <c r="AB207">
        <f>Merge1__2[[#This Row],[Quantity]]*Merge1__2[[#This Row],[Price (INR)]]</f>
        <v>2740</v>
      </c>
      <c r="AC207" t="s">
        <v>409</v>
      </c>
    </row>
    <row r="208" spans="1:29" x14ac:dyDescent="0.35">
      <c r="A208" t="s">
        <v>91</v>
      </c>
      <c r="B208" t="s">
        <v>92</v>
      </c>
      <c r="C208" t="s">
        <v>93</v>
      </c>
      <c r="D208">
        <v>913111711777</v>
      </c>
      <c r="E208" t="s">
        <v>94</v>
      </c>
      <c r="F208" t="s">
        <v>19</v>
      </c>
      <c r="G208">
        <v>721</v>
      </c>
      <c r="H208" t="s">
        <v>91</v>
      </c>
      <c r="I208">
        <v>3</v>
      </c>
      <c r="J208">
        <v>5</v>
      </c>
      <c r="K208" t="s">
        <v>1383</v>
      </c>
      <c r="L208" s="2">
        <v>44964</v>
      </c>
      <c r="M208" s="1">
        <v>0.1446875</v>
      </c>
      <c r="N208" t="s">
        <v>1392</v>
      </c>
      <c r="O208" s="2">
        <v>44974</v>
      </c>
      <c r="P208" s="1">
        <v>0.76946759259259256</v>
      </c>
      <c r="Q208" t="s">
        <v>615</v>
      </c>
      <c r="R208" t="s">
        <v>407</v>
      </c>
      <c r="S208" t="s">
        <v>712</v>
      </c>
      <c r="T208" t="s">
        <v>731</v>
      </c>
      <c r="U208">
        <v>3</v>
      </c>
      <c r="V208">
        <v>18</v>
      </c>
      <c r="W208">
        <f>Merge1__2[[#This Row],[delivery_date]]-Merge1__2[[#This Row],[order_date2]]</f>
        <v>10</v>
      </c>
      <c r="X208">
        <v>3</v>
      </c>
      <c r="Y208" t="s">
        <v>632</v>
      </c>
      <c r="Z208" t="s">
        <v>633</v>
      </c>
      <c r="AA208">
        <v>1534</v>
      </c>
      <c r="AB208">
        <f>Merge1__2[[#This Row],[Quantity]]*Merge1__2[[#This Row],[Price (INR)]]</f>
        <v>7670</v>
      </c>
      <c r="AC208" t="s">
        <v>407</v>
      </c>
    </row>
    <row r="209" spans="1:29" x14ac:dyDescent="0.35">
      <c r="A209" t="s">
        <v>91</v>
      </c>
      <c r="B209" t="s">
        <v>92</v>
      </c>
      <c r="C209" t="s">
        <v>93</v>
      </c>
      <c r="D209">
        <v>913111711777</v>
      </c>
      <c r="E209" t="s">
        <v>94</v>
      </c>
      <c r="F209" t="s">
        <v>19</v>
      </c>
      <c r="G209">
        <v>213</v>
      </c>
      <c r="H209" t="s">
        <v>91</v>
      </c>
      <c r="I209">
        <v>42</v>
      </c>
      <c r="J209">
        <v>5</v>
      </c>
      <c r="K209" t="s">
        <v>1324</v>
      </c>
      <c r="L209" s="2">
        <v>44971</v>
      </c>
      <c r="M209" s="1">
        <v>0.35159722222222223</v>
      </c>
      <c r="N209" t="s">
        <v>1244</v>
      </c>
      <c r="O209" s="2">
        <v>44981</v>
      </c>
      <c r="P209" s="1">
        <v>0.37373842592592593</v>
      </c>
      <c r="Q209" t="s">
        <v>516</v>
      </c>
      <c r="R209" t="s">
        <v>424</v>
      </c>
      <c r="S209" t="s">
        <v>712</v>
      </c>
      <c r="T209" t="s">
        <v>731</v>
      </c>
      <c r="U209">
        <v>8</v>
      </c>
      <c r="V209">
        <v>8</v>
      </c>
      <c r="W209">
        <f>Merge1__2[[#This Row],[delivery_date]]-Merge1__2[[#This Row],[order_date2]]</f>
        <v>10</v>
      </c>
      <c r="X209">
        <v>42</v>
      </c>
      <c r="Y209" t="s">
        <v>675</v>
      </c>
      <c r="Z209" t="s">
        <v>635</v>
      </c>
      <c r="AA209">
        <v>1744</v>
      </c>
      <c r="AB209">
        <f>Merge1__2[[#This Row],[Quantity]]*Merge1__2[[#This Row],[Price (INR)]]</f>
        <v>8720</v>
      </c>
      <c r="AC209" t="s">
        <v>424</v>
      </c>
    </row>
    <row r="210" spans="1:29" x14ac:dyDescent="0.35">
      <c r="A210" t="s">
        <v>91</v>
      </c>
      <c r="B210" t="s">
        <v>92</v>
      </c>
      <c r="C210" t="s">
        <v>93</v>
      </c>
      <c r="D210">
        <v>913111711777</v>
      </c>
      <c r="E210" t="s">
        <v>94</v>
      </c>
      <c r="F210" t="s">
        <v>19</v>
      </c>
      <c r="G210">
        <v>595</v>
      </c>
      <c r="H210" t="s">
        <v>91</v>
      </c>
      <c r="I210">
        <v>51</v>
      </c>
      <c r="J210">
        <v>4</v>
      </c>
      <c r="K210" t="s">
        <v>1255</v>
      </c>
      <c r="L210" s="2">
        <v>45238</v>
      </c>
      <c r="M210" s="1">
        <v>0.5759143518518518</v>
      </c>
      <c r="N210" t="s">
        <v>1331</v>
      </c>
      <c r="O210" s="2">
        <v>45245</v>
      </c>
      <c r="P210" s="1">
        <v>0.17119212962962962</v>
      </c>
      <c r="Q210" t="s">
        <v>211</v>
      </c>
      <c r="R210" t="s">
        <v>424</v>
      </c>
      <c r="S210" t="s">
        <v>948</v>
      </c>
      <c r="T210" t="s">
        <v>715</v>
      </c>
      <c r="U210">
        <v>13</v>
      </c>
      <c r="V210">
        <v>4</v>
      </c>
      <c r="W210">
        <f>Merge1__2[[#This Row],[delivery_date]]-Merge1__2[[#This Row],[order_date2]]</f>
        <v>7</v>
      </c>
      <c r="X210">
        <v>51</v>
      </c>
      <c r="Y210" t="s">
        <v>684</v>
      </c>
      <c r="Z210" t="s">
        <v>629</v>
      </c>
      <c r="AA210">
        <v>1084</v>
      </c>
      <c r="AB210">
        <f>Merge1__2[[#This Row],[Quantity]]*Merge1__2[[#This Row],[Price (INR)]]</f>
        <v>4336</v>
      </c>
      <c r="AC210" t="s">
        <v>424</v>
      </c>
    </row>
    <row r="211" spans="1:29" x14ac:dyDescent="0.35">
      <c r="A211" t="s">
        <v>91</v>
      </c>
      <c r="B211" t="s">
        <v>92</v>
      </c>
      <c r="C211" t="s">
        <v>93</v>
      </c>
      <c r="D211">
        <v>913111711777</v>
      </c>
      <c r="E211" t="s">
        <v>94</v>
      </c>
      <c r="F211" t="s">
        <v>19</v>
      </c>
      <c r="G211">
        <v>750</v>
      </c>
      <c r="H211" t="s">
        <v>91</v>
      </c>
      <c r="I211">
        <v>19</v>
      </c>
      <c r="J211">
        <v>3</v>
      </c>
      <c r="K211" t="s">
        <v>1262</v>
      </c>
      <c r="L211" s="2">
        <v>44965</v>
      </c>
      <c r="M211" s="1">
        <v>0.39075231481481482</v>
      </c>
      <c r="N211" t="s">
        <v>1324</v>
      </c>
      <c r="O211" s="2">
        <v>44971</v>
      </c>
      <c r="P211" s="1">
        <v>0.93381944444444442</v>
      </c>
      <c r="Q211" t="s">
        <v>565</v>
      </c>
      <c r="R211" t="s">
        <v>407</v>
      </c>
      <c r="S211" t="s">
        <v>712</v>
      </c>
      <c r="T211" t="s">
        <v>715</v>
      </c>
      <c r="U211">
        <v>9</v>
      </c>
      <c r="V211">
        <v>22</v>
      </c>
      <c r="W211">
        <f>Merge1__2[[#This Row],[delivery_date]]-Merge1__2[[#This Row],[order_date2]]</f>
        <v>6</v>
      </c>
      <c r="X211">
        <v>19</v>
      </c>
      <c r="Y211" t="s">
        <v>652</v>
      </c>
      <c r="Z211" t="s">
        <v>644</v>
      </c>
      <c r="AA211">
        <v>1234</v>
      </c>
      <c r="AB211">
        <f>Merge1__2[[#This Row],[Quantity]]*Merge1__2[[#This Row],[Price (INR)]]</f>
        <v>3702</v>
      </c>
      <c r="AC211" t="s">
        <v>407</v>
      </c>
    </row>
    <row r="212" spans="1:29" x14ac:dyDescent="0.35">
      <c r="A212" t="s">
        <v>91</v>
      </c>
      <c r="B212" t="s">
        <v>92</v>
      </c>
      <c r="C212" t="s">
        <v>93</v>
      </c>
      <c r="D212">
        <v>913111711777</v>
      </c>
      <c r="E212" t="s">
        <v>94</v>
      </c>
      <c r="F212" t="s">
        <v>19</v>
      </c>
      <c r="G212">
        <v>205</v>
      </c>
      <c r="H212" t="s">
        <v>91</v>
      </c>
      <c r="I212">
        <v>46</v>
      </c>
      <c r="J212">
        <v>5</v>
      </c>
      <c r="K212" t="s">
        <v>1287</v>
      </c>
      <c r="L212" s="2">
        <v>45113</v>
      </c>
      <c r="M212" s="1">
        <v>0.22038194444444445</v>
      </c>
      <c r="N212" t="s">
        <v>1446</v>
      </c>
      <c r="O212" s="2">
        <v>45116</v>
      </c>
      <c r="P212" s="1">
        <v>0.49111111111111111</v>
      </c>
      <c r="Q212" t="s">
        <v>153</v>
      </c>
      <c r="R212" t="s">
        <v>401</v>
      </c>
      <c r="S212" t="s">
        <v>998</v>
      </c>
      <c r="T212" t="s">
        <v>740</v>
      </c>
      <c r="U212">
        <v>5</v>
      </c>
      <c r="V212">
        <v>11</v>
      </c>
      <c r="W212">
        <f>Merge1__2[[#This Row],[delivery_date]]-Merge1__2[[#This Row],[order_date2]]</f>
        <v>3</v>
      </c>
      <c r="X212">
        <v>46</v>
      </c>
      <c r="Y212" t="s">
        <v>1622</v>
      </c>
      <c r="Z212" t="s">
        <v>638</v>
      </c>
      <c r="AA212">
        <v>758</v>
      </c>
      <c r="AB212">
        <f>Merge1__2[[#This Row],[Quantity]]*Merge1__2[[#This Row],[Price (INR)]]</f>
        <v>3790</v>
      </c>
      <c r="AC212" t="s">
        <v>401</v>
      </c>
    </row>
    <row r="213" spans="1:29" x14ac:dyDescent="0.35">
      <c r="A213" t="s">
        <v>91</v>
      </c>
      <c r="B213" t="s">
        <v>92</v>
      </c>
      <c r="C213" t="s">
        <v>93</v>
      </c>
      <c r="D213">
        <v>913111711777</v>
      </c>
      <c r="E213" t="s">
        <v>94</v>
      </c>
      <c r="F213" t="s">
        <v>19</v>
      </c>
      <c r="G213">
        <v>363</v>
      </c>
      <c r="H213" t="s">
        <v>91</v>
      </c>
      <c r="I213">
        <v>15</v>
      </c>
      <c r="J213">
        <v>2</v>
      </c>
      <c r="K213" t="s">
        <v>1506</v>
      </c>
      <c r="L213" s="2">
        <v>45257</v>
      </c>
      <c r="M213" s="1">
        <v>0.79237268518518522</v>
      </c>
      <c r="N213" t="s">
        <v>1408</v>
      </c>
      <c r="O213" s="2">
        <v>45265</v>
      </c>
      <c r="P213" s="1">
        <v>7.6805555555555557E-2</v>
      </c>
      <c r="Q213" t="s">
        <v>437</v>
      </c>
      <c r="R213" t="s">
        <v>401</v>
      </c>
      <c r="S213" t="s">
        <v>948</v>
      </c>
      <c r="T213" t="s">
        <v>727</v>
      </c>
      <c r="U213">
        <v>19</v>
      </c>
      <c r="V213">
        <v>1</v>
      </c>
      <c r="W213">
        <f>Merge1__2[[#This Row],[delivery_date]]-Merge1__2[[#This Row],[order_date2]]</f>
        <v>8</v>
      </c>
      <c r="X213">
        <v>15</v>
      </c>
      <c r="Y213" t="s">
        <v>648</v>
      </c>
      <c r="Z213" t="s">
        <v>409</v>
      </c>
      <c r="AA213">
        <v>1488</v>
      </c>
      <c r="AB213">
        <f>Merge1__2[[#This Row],[Quantity]]*Merge1__2[[#This Row],[Price (INR)]]</f>
        <v>2976</v>
      </c>
      <c r="AC213" t="s">
        <v>401</v>
      </c>
    </row>
    <row r="214" spans="1:29" x14ac:dyDescent="0.35">
      <c r="A214" t="s">
        <v>91</v>
      </c>
      <c r="B214" t="s">
        <v>92</v>
      </c>
      <c r="C214" t="s">
        <v>93</v>
      </c>
      <c r="D214">
        <v>913111711777</v>
      </c>
      <c r="E214" t="s">
        <v>94</v>
      </c>
      <c r="F214" t="s">
        <v>19</v>
      </c>
      <c r="G214">
        <v>138</v>
      </c>
      <c r="H214" t="s">
        <v>91</v>
      </c>
      <c r="I214">
        <v>57</v>
      </c>
      <c r="J214">
        <v>4</v>
      </c>
      <c r="K214" t="s">
        <v>1318</v>
      </c>
      <c r="L214" s="2">
        <v>44996</v>
      </c>
      <c r="M214" s="1">
        <v>0.39856481481481482</v>
      </c>
      <c r="N214" t="s">
        <v>1398</v>
      </c>
      <c r="O214" s="2">
        <v>45003</v>
      </c>
      <c r="P214" s="1">
        <v>0.25185185185185183</v>
      </c>
      <c r="Q214" t="s">
        <v>485</v>
      </c>
      <c r="R214" t="s">
        <v>405</v>
      </c>
      <c r="S214" t="s">
        <v>839</v>
      </c>
      <c r="T214" t="s">
        <v>713</v>
      </c>
      <c r="U214">
        <v>9</v>
      </c>
      <c r="V214">
        <v>6</v>
      </c>
      <c r="W214">
        <f>Merge1__2[[#This Row],[delivery_date]]-Merge1__2[[#This Row],[order_date2]]</f>
        <v>7</v>
      </c>
      <c r="X214">
        <v>57</v>
      </c>
      <c r="Y214" t="s">
        <v>689</v>
      </c>
      <c r="Z214" t="s">
        <v>633</v>
      </c>
      <c r="AA214">
        <v>1582</v>
      </c>
      <c r="AB214">
        <f>Merge1__2[[#This Row],[Quantity]]*Merge1__2[[#This Row],[Price (INR)]]</f>
        <v>6328</v>
      </c>
      <c r="AC214" t="s">
        <v>405</v>
      </c>
    </row>
    <row r="215" spans="1:29" x14ac:dyDescent="0.35">
      <c r="A215" t="s">
        <v>95</v>
      </c>
      <c r="B215" t="s">
        <v>96</v>
      </c>
      <c r="C215" t="s">
        <v>97</v>
      </c>
      <c r="D215">
        <v>7196287267</v>
      </c>
      <c r="E215" t="s">
        <v>98</v>
      </c>
      <c r="F215" t="s">
        <v>19</v>
      </c>
      <c r="G215">
        <v>664</v>
      </c>
      <c r="H215" t="s">
        <v>95</v>
      </c>
      <c r="I215">
        <v>24</v>
      </c>
      <c r="J215">
        <v>2</v>
      </c>
      <c r="K215" t="s">
        <v>1404</v>
      </c>
      <c r="L215" s="2">
        <v>44944</v>
      </c>
      <c r="M215" s="1">
        <v>0.49622685185185184</v>
      </c>
      <c r="N215" t="s">
        <v>1514</v>
      </c>
      <c r="O215" s="2">
        <v>44954</v>
      </c>
      <c r="P215" s="1">
        <v>0.84870370370370374</v>
      </c>
      <c r="Q215" t="s">
        <v>515</v>
      </c>
      <c r="R215" t="s">
        <v>405</v>
      </c>
      <c r="S215" t="s">
        <v>1002</v>
      </c>
      <c r="T215" t="s">
        <v>715</v>
      </c>
      <c r="U215">
        <v>11</v>
      </c>
      <c r="V215">
        <v>20</v>
      </c>
      <c r="W215">
        <f>Merge1__2[[#This Row],[delivery_date]]-Merge1__2[[#This Row],[order_date2]]</f>
        <v>10</v>
      </c>
      <c r="X215">
        <v>24</v>
      </c>
      <c r="Y215" t="s">
        <v>657</v>
      </c>
      <c r="Z215" t="s">
        <v>644</v>
      </c>
      <c r="AA215">
        <v>535</v>
      </c>
      <c r="AB215">
        <f>Merge1__2[[#This Row],[Quantity]]*Merge1__2[[#This Row],[Price (INR)]]</f>
        <v>1070</v>
      </c>
      <c r="AC215" t="s">
        <v>405</v>
      </c>
    </row>
    <row r="216" spans="1:29" x14ac:dyDescent="0.35">
      <c r="A216" t="s">
        <v>95</v>
      </c>
      <c r="B216" t="s">
        <v>96</v>
      </c>
      <c r="C216" t="s">
        <v>97</v>
      </c>
      <c r="D216">
        <v>7196287267</v>
      </c>
      <c r="E216" t="s">
        <v>98</v>
      </c>
      <c r="F216" t="s">
        <v>19</v>
      </c>
      <c r="G216">
        <v>52</v>
      </c>
      <c r="H216" t="s">
        <v>95</v>
      </c>
      <c r="I216">
        <v>9</v>
      </c>
      <c r="J216">
        <v>1</v>
      </c>
      <c r="K216" t="s">
        <v>1280</v>
      </c>
      <c r="L216" s="2">
        <v>45167</v>
      </c>
      <c r="M216" s="1">
        <v>0.83011574074074079</v>
      </c>
      <c r="N216" t="s">
        <v>1281</v>
      </c>
      <c r="O216" s="2">
        <v>45176</v>
      </c>
      <c r="P216" s="1">
        <v>0.1819675925925926</v>
      </c>
      <c r="Q216" t="s">
        <v>442</v>
      </c>
      <c r="R216" t="s">
        <v>409</v>
      </c>
      <c r="S216" t="s">
        <v>887</v>
      </c>
      <c r="T216" t="s">
        <v>731</v>
      </c>
      <c r="U216">
        <v>19</v>
      </c>
      <c r="V216">
        <v>4</v>
      </c>
      <c r="W216">
        <f>Merge1__2[[#This Row],[delivery_date]]-Merge1__2[[#This Row],[order_date2]]</f>
        <v>9</v>
      </c>
      <c r="X216">
        <v>9</v>
      </c>
      <c r="Y216" t="s">
        <v>641</v>
      </c>
      <c r="Z216" t="s">
        <v>633</v>
      </c>
      <c r="AA216">
        <v>1605</v>
      </c>
      <c r="AB216">
        <f>Merge1__2[[#This Row],[Quantity]]*Merge1__2[[#This Row],[Price (INR)]]</f>
        <v>1605</v>
      </c>
      <c r="AC216" t="s">
        <v>409</v>
      </c>
    </row>
    <row r="217" spans="1:29" x14ac:dyDescent="0.35">
      <c r="A217" t="s">
        <v>95</v>
      </c>
      <c r="B217" t="s">
        <v>96</v>
      </c>
      <c r="C217" t="s">
        <v>97</v>
      </c>
      <c r="D217">
        <v>7196287267</v>
      </c>
      <c r="E217" t="s">
        <v>98</v>
      </c>
      <c r="F217" t="s">
        <v>19</v>
      </c>
      <c r="G217">
        <v>331</v>
      </c>
      <c r="H217" t="s">
        <v>95</v>
      </c>
      <c r="I217">
        <v>41</v>
      </c>
      <c r="J217">
        <v>5</v>
      </c>
      <c r="K217" t="s">
        <v>1304</v>
      </c>
      <c r="L217" s="2">
        <v>45234</v>
      </c>
      <c r="M217" s="1">
        <v>0.90967592592592594</v>
      </c>
      <c r="N217" t="s">
        <v>1360</v>
      </c>
      <c r="O217" s="2">
        <v>45235</v>
      </c>
      <c r="P217" s="1">
        <v>0.59273148148148147</v>
      </c>
      <c r="Q217" t="s">
        <v>538</v>
      </c>
      <c r="R217" t="s">
        <v>403</v>
      </c>
      <c r="S217" t="s">
        <v>948</v>
      </c>
      <c r="T217" t="s">
        <v>713</v>
      </c>
      <c r="U217">
        <v>21</v>
      </c>
      <c r="V217">
        <v>14</v>
      </c>
      <c r="W217">
        <f>Merge1__2[[#This Row],[delivery_date]]-Merge1__2[[#This Row],[order_date2]]</f>
        <v>1</v>
      </c>
      <c r="X217">
        <v>41</v>
      </c>
      <c r="Y217" t="s">
        <v>674</v>
      </c>
      <c r="Z217" t="s">
        <v>635</v>
      </c>
      <c r="AA217">
        <v>1977</v>
      </c>
      <c r="AB217">
        <f>Merge1__2[[#This Row],[Quantity]]*Merge1__2[[#This Row],[Price (INR)]]</f>
        <v>9885</v>
      </c>
      <c r="AC217" t="s">
        <v>403</v>
      </c>
    </row>
    <row r="218" spans="1:29" x14ac:dyDescent="0.35">
      <c r="A218" t="s">
        <v>95</v>
      </c>
      <c r="B218" t="s">
        <v>96</v>
      </c>
      <c r="C218" t="s">
        <v>97</v>
      </c>
      <c r="D218">
        <v>7196287267</v>
      </c>
      <c r="E218" t="s">
        <v>98</v>
      </c>
      <c r="F218" t="s">
        <v>19</v>
      </c>
      <c r="G218">
        <v>155</v>
      </c>
      <c r="H218" t="s">
        <v>95</v>
      </c>
      <c r="I218">
        <v>23</v>
      </c>
      <c r="J218">
        <v>3</v>
      </c>
      <c r="K218" t="s">
        <v>1319</v>
      </c>
      <c r="L218" s="2">
        <v>45047</v>
      </c>
      <c r="M218" s="1">
        <v>0.61594907407407407</v>
      </c>
      <c r="N218" t="s">
        <v>1289</v>
      </c>
      <c r="O218" s="2">
        <v>45052</v>
      </c>
      <c r="P218" s="1">
        <v>3.4722222222222224E-4</v>
      </c>
      <c r="Q218" t="s">
        <v>125</v>
      </c>
      <c r="R218" t="s">
        <v>401</v>
      </c>
      <c r="S218" t="s">
        <v>999</v>
      </c>
      <c r="T218" t="s">
        <v>727</v>
      </c>
      <c r="U218">
        <v>14</v>
      </c>
      <c r="V218">
        <v>0</v>
      </c>
      <c r="W218">
        <f>Merge1__2[[#This Row],[delivery_date]]-Merge1__2[[#This Row],[order_date2]]</f>
        <v>5</v>
      </c>
      <c r="X218">
        <v>23</v>
      </c>
      <c r="Y218" t="s">
        <v>656</v>
      </c>
      <c r="Z218" t="s">
        <v>635</v>
      </c>
      <c r="AA218">
        <v>1098</v>
      </c>
      <c r="AB218">
        <f>Merge1__2[[#This Row],[Quantity]]*Merge1__2[[#This Row],[Price (INR)]]</f>
        <v>3294</v>
      </c>
      <c r="AC218" t="s">
        <v>401</v>
      </c>
    </row>
    <row r="219" spans="1:29" x14ac:dyDescent="0.35">
      <c r="A219" t="s">
        <v>95</v>
      </c>
      <c r="B219" t="s">
        <v>96</v>
      </c>
      <c r="C219" t="s">
        <v>97</v>
      </c>
      <c r="D219">
        <v>7196287267</v>
      </c>
      <c r="E219" t="s">
        <v>98</v>
      </c>
      <c r="F219" t="s">
        <v>19</v>
      </c>
      <c r="G219">
        <v>442</v>
      </c>
      <c r="H219" t="s">
        <v>95</v>
      </c>
      <c r="I219">
        <v>3</v>
      </c>
      <c r="J219">
        <v>3</v>
      </c>
      <c r="K219" t="s">
        <v>1262</v>
      </c>
      <c r="L219" s="2">
        <v>44965</v>
      </c>
      <c r="M219" s="1">
        <v>0.75231481481481477</v>
      </c>
      <c r="N219" t="s">
        <v>1356</v>
      </c>
      <c r="O219" s="2">
        <v>44972</v>
      </c>
      <c r="P219" s="1">
        <v>0.33725694444444443</v>
      </c>
      <c r="Q219" t="s">
        <v>93</v>
      </c>
      <c r="R219" t="s">
        <v>407</v>
      </c>
      <c r="S219" t="s">
        <v>712</v>
      </c>
      <c r="T219" t="s">
        <v>715</v>
      </c>
      <c r="U219">
        <v>18</v>
      </c>
      <c r="V219">
        <v>8</v>
      </c>
      <c r="W219">
        <f>Merge1__2[[#This Row],[delivery_date]]-Merge1__2[[#This Row],[order_date2]]</f>
        <v>7</v>
      </c>
      <c r="X219">
        <v>3</v>
      </c>
      <c r="Y219" t="s">
        <v>632</v>
      </c>
      <c r="Z219" t="s">
        <v>633</v>
      </c>
      <c r="AA219">
        <v>1534</v>
      </c>
      <c r="AB219">
        <f>Merge1__2[[#This Row],[Quantity]]*Merge1__2[[#This Row],[Price (INR)]]</f>
        <v>4602</v>
      </c>
      <c r="AC219" t="s">
        <v>407</v>
      </c>
    </row>
    <row r="220" spans="1:29" x14ac:dyDescent="0.35">
      <c r="A220" t="s">
        <v>95</v>
      </c>
      <c r="B220" t="s">
        <v>96</v>
      </c>
      <c r="C220" t="s">
        <v>97</v>
      </c>
      <c r="D220">
        <v>7196287267</v>
      </c>
      <c r="E220" t="s">
        <v>98</v>
      </c>
      <c r="F220" t="s">
        <v>19</v>
      </c>
      <c r="G220">
        <v>543</v>
      </c>
      <c r="H220" t="s">
        <v>95</v>
      </c>
      <c r="I220">
        <v>51</v>
      </c>
      <c r="J220">
        <v>4</v>
      </c>
      <c r="K220" t="s">
        <v>1330</v>
      </c>
      <c r="L220" s="2">
        <v>44969</v>
      </c>
      <c r="M220" s="1">
        <v>0.91053240740740737</v>
      </c>
      <c r="N220" t="s">
        <v>1392</v>
      </c>
      <c r="O220" s="2">
        <v>44974</v>
      </c>
      <c r="P220" s="1">
        <v>0.49524305555555553</v>
      </c>
      <c r="Q220" t="s">
        <v>567</v>
      </c>
      <c r="R220" t="s">
        <v>424</v>
      </c>
      <c r="S220" t="s">
        <v>712</v>
      </c>
      <c r="T220" t="s">
        <v>720</v>
      </c>
      <c r="U220">
        <v>21</v>
      </c>
      <c r="V220">
        <v>11</v>
      </c>
      <c r="W220">
        <f>Merge1__2[[#This Row],[delivery_date]]-Merge1__2[[#This Row],[order_date2]]</f>
        <v>5</v>
      </c>
      <c r="X220">
        <v>51</v>
      </c>
      <c r="Y220" t="s">
        <v>684</v>
      </c>
      <c r="Z220" t="s">
        <v>629</v>
      </c>
      <c r="AA220">
        <v>1084</v>
      </c>
      <c r="AB220">
        <f>Merge1__2[[#This Row],[Quantity]]*Merge1__2[[#This Row],[Price (INR)]]</f>
        <v>4336</v>
      </c>
      <c r="AC220" t="s">
        <v>424</v>
      </c>
    </row>
    <row r="221" spans="1:29" x14ac:dyDescent="0.35">
      <c r="A221" t="s">
        <v>95</v>
      </c>
      <c r="B221" t="s">
        <v>96</v>
      </c>
      <c r="C221" t="s">
        <v>97</v>
      </c>
      <c r="D221">
        <v>7196287267</v>
      </c>
      <c r="E221" t="s">
        <v>98</v>
      </c>
      <c r="F221" t="s">
        <v>19</v>
      </c>
      <c r="G221">
        <v>550</v>
      </c>
      <c r="H221" t="s">
        <v>95</v>
      </c>
      <c r="I221">
        <v>29</v>
      </c>
      <c r="J221">
        <v>5</v>
      </c>
      <c r="K221" t="s">
        <v>1332</v>
      </c>
      <c r="L221" s="2">
        <v>44984</v>
      </c>
      <c r="M221" s="1">
        <v>0.81125000000000003</v>
      </c>
      <c r="N221" t="s">
        <v>1245</v>
      </c>
      <c r="O221" s="2">
        <v>44990</v>
      </c>
      <c r="P221" s="1">
        <v>0.71086805555555554</v>
      </c>
      <c r="Q221" t="s">
        <v>595</v>
      </c>
      <c r="R221" t="s">
        <v>414</v>
      </c>
      <c r="S221" t="s">
        <v>712</v>
      </c>
      <c r="T221" t="s">
        <v>727</v>
      </c>
      <c r="U221">
        <v>19</v>
      </c>
      <c r="V221">
        <v>17</v>
      </c>
      <c r="W221">
        <f>Merge1__2[[#This Row],[delivery_date]]-Merge1__2[[#This Row],[order_date2]]</f>
        <v>6</v>
      </c>
      <c r="X221">
        <v>29</v>
      </c>
      <c r="Y221" t="s">
        <v>662</v>
      </c>
      <c r="Z221" t="s">
        <v>633</v>
      </c>
      <c r="AA221">
        <v>1252</v>
      </c>
      <c r="AB221">
        <f>Merge1__2[[#This Row],[Quantity]]*Merge1__2[[#This Row],[Price (INR)]]</f>
        <v>6260</v>
      </c>
      <c r="AC221" t="s">
        <v>414</v>
      </c>
    </row>
    <row r="222" spans="1:29" x14ac:dyDescent="0.35">
      <c r="A222" t="s">
        <v>95</v>
      </c>
      <c r="B222" t="s">
        <v>96</v>
      </c>
      <c r="C222" t="s">
        <v>97</v>
      </c>
      <c r="D222">
        <v>7196287267</v>
      </c>
      <c r="E222" t="s">
        <v>98</v>
      </c>
      <c r="F222" t="s">
        <v>19</v>
      </c>
      <c r="G222">
        <v>744</v>
      </c>
      <c r="H222" t="s">
        <v>95</v>
      </c>
      <c r="I222">
        <v>45</v>
      </c>
      <c r="J222">
        <v>4</v>
      </c>
      <c r="K222" t="s">
        <v>1388</v>
      </c>
      <c r="L222" s="2">
        <v>45212</v>
      </c>
      <c r="M222" s="1">
        <v>0.7453819444444445</v>
      </c>
      <c r="N222" t="s">
        <v>1567</v>
      </c>
      <c r="O222" s="2">
        <v>45213</v>
      </c>
      <c r="P222" s="1">
        <v>0.33478009259259262</v>
      </c>
      <c r="Q222" t="s">
        <v>525</v>
      </c>
      <c r="R222" t="s">
        <v>405</v>
      </c>
      <c r="S222" t="s">
        <v>1006</v>
      </c>
      <c r="T222" t="s">
        <v>717</v>
      </c>
      <c r="U222">
        <v>17</v>
      </c>
      <c r="V222">
        <v>8</v>
      </c>
      <c r="W222">
        <f>Merge1__2[[#This Row],[delivery_date]]-Merge1__2[[#This Row],[order_date2]]</f>
        <v>1</v>
      </c>
      <c r="X222">
        <v>45</v>
      </c>
      <c r="Y222" t="s">
        <v>678</v>
      </c>
      <c r="Z222" t="s">
        <v>409</v>
      </c>
      <c r="AA222">
        <v>722</v>
      </c>
      <c r="AB222">
        <f>Merge1__2[[#This Row],[Quantity]]*Merge1__2[[#This Row],[Price (INR)]]</f>
        <v>2888</v>
      </c>
      <c r="AC222" t="s">
        <v>405</v>
      </c>
    </row>
    <row r="223" spans="1:29" x14ac:dyDescent="0.35">
      <c r="A223" t="s">
        <v>95</v>
      </c>
      <c r="B223" t="s">
        <v>96</v>
      </c>
      <c r="C223" t="s">
        <v>97</v>
      </c>
      <c r="D223">
        <v>7196287267</v>
      </c>
      <c r="E223" t="s">
        <v>98</v>
      </c>
      <c r="F223" t="s">
        <v>19</v>
      </c>
      <c r="G223">
        <v>60</v>
      </c>
      <c r="H223" t="s">
        <v>95</v>
      </c>
      <c r="I223">
        <v>5</v>
      </c>
      <c r="J223">
        <v>2</v>
      </c>
      <c r="K223" t="s">
        <v>1264</v>
      </c>
      <c r="L223" s="2">
        <v>45273</v>
      </c>
      <c r="M223" s="1">
        <v>0.2824652777777778</v>
      </c>
      <c r="N223" t="s">
        <v>1265</v>
      </c>
      <c r="O223" s="2">
        <v>45275</v>
      </c>
      <c r="P223" s="1">
        <v>0.54439814814814813</v>
      </c>
      <c r="Q223" t="s">
        <v>447</v>
      </c>
      <c r="R223" t="s">
        <v>424</v>
      </c>
      <c r="S223" t="s">
        <v>996</v>
      </c>
      <c r="T223" t="s">
        <v>715</v>
      </c>
      <c r="U223">
        <v>6</v>
      </c>
      <c r="V223">
        <v>13</v>
      </c>
      <c r="W223">
        <f>Merge1__2[[#This Row],[delivery_date]]-Merge1__2[[#This Row],[order_date2]]</f>
        <v>2</v>
      </c>
      <c r="X223">
        <v>5</v>
      </c>
      <c r="Y223" t="s">
        <v>636</v>
      </c>
      <c r="Z223" t="s">
        <v>633</v>
      </c>
      <c r="AA223">
        <v>1444</v>
      </c>
      <c r="AB223">
        <f>Merge1__2[[#This Row],[Quantity]]*Merge1__2[[#This Row],[Price (INR)]]</f>
        <v>2888</v>
      </c>
      <c r="AC223" t="s">
        <v>424</v>
      </c>
    </row>
    <row r="224" spans="1:29" x14ac:dyDescent="0.35">
      <c r="A224" t="s">
        <v>95</v>
      </c>
      <c r="B224" t="s">
        <v>96</v>
      </c>
      <c r="C224" t="s">
        <v>97</v>
      </c>
      <c r="D224">
        <v>7196287267</v>
      </c>
      <c r="E224" t="s">
        <v>98</v>
      </c>
      <c r="F224" t="s">
        <v>19</v>
      </c>
      <c r="G224">
        <v>112</v>
      </c>
      <c r="H224" t="s">
        <v>95</v>
      </c>
      <c r="I224">
        <v>37</v>
      </c>
      <c r="J224">
        <v>3</v>
      </c>
      <c r="K224" t="s">
        <v>1302</v>
      </c>
      <c r="L224" s="2">
        <v>45241</v>
      </c>
      <c r="M224" s="1">
        <v>0.27504629629629629</v>
      </c>
      <c r="N224" t="s">
        <v>1301</v>
      </c>
      <c r="O224" s="2">
        <v>45244</v>
      </c>
      <c r="P224" s="1">
        <v>0.66040509259259261</v>
      </c>
      <c r="Q224" t="s">
        <v>473</v>
      </c>
      <c r="R224" t="s">
        <v>403</v>
      </c>
      <c r="S224" t="s">
        <v>948</v>
      </c>
      <c r="T224" t="s">
        <v>713</v>
      </c>
      <c r="U224">
        <v>6</v>
      </c>
      <c r="V224">
        <v>15</v>
      </c>
      <c r="W224">
        <f>Merge1__2[[#This Row],[delivery_date]]-Merge1__2[[#This Row],[order_date2]]</f>
        <v>3</v>
      </c>
      <c r="X224">
        <v>37</v>
      </c>
      <c r="Y224" t="s">
        <v>670</v>
      </c>
      <c r="Z224" t="s">
        <v>633</v>
      </c>
      <c r="AA224">
        <v>1428</v>
      </c>
      <c r="AB224">
        <f>Merge1__2[[#This Row],[Quantity]]*Merge1__2[[#This Row],[Price (INR)]]</f>
        <v>4284</v>
      </c>
      <c r="AC224" t="s">
        <v>403</v>
      </c>
    </row>
    <row r="225" spans="1:29" x14ac:dyDescent="0.35">
      <c r="A225" t="s">
        <v>99</v>
      </c>
      <c r="B225" t="s">
        <v>100</v>
      </c>
      <c r="C225" t="s">
        <v>101</v>
      </c>
      <c r="D225">
        <v>910316756360</v>
      </c>
      <c r="E225" t="s">
        <v>102</v>
      </c>
      <c r="F225" t="s">
        <v>10</v>
      </c>
      <c r="G225">
        <v>683</v>
      </c>
      <c r="H225" t="s">
        <v>99</v>
      </c>
      <c r="I225">
        <v>27</v>
      </c>
      <c r="J225">
        <v>3</v>
      </c>
      <c r="K225" t="s">
        <v>1354</v>
      </c>
      <c r="L225" s="2">
        <v>45161</v>
      </c>
      <c r="M225" s="1">
        <v>0.89372685185185186</v>
      </c>
      <c r="N225" t="s">
        <v>1283</v>
      </c>
      <c r="O225" s="2">
        <v>45168</v>
      </c>
      <c r="P225" s="1">
        <v>0.80912037037037032</v>
      </c>
      <c r="Q225" t="s">
        <v>566</v>
      </c>
      <c r="R225" t="s">
        <v>409</v>
      </c>
      <c r="S225" t="s">
        <v>887</v>
      </c>
      <c r="T225" t="s">
        <v>715</v>
      </c>
      <c r="U225">
        <v>21</v>
      </c>
      <c r="V225">
        <v>19</v>
      </c>
      <c r="W225">
        <f>Merge1__2[[#This Row],[delivery_date]]-Merge1__2[[#This Row],[order_date2]]</f>
        <v>7</v>
      </c>
      <c r="X225">
        <v>27</v>
      </c>
      <c r="Y225" t="s">
        <v>1624</v>
      </c>
      <c r="Z225" t="s">
        <v>638</v>
      </c>
      <c r="AA225">
        <v>548</v>
      </c>
      <c r="AB225">
        <f>Merge1__2[[#This Row],[Quantity]]*Merge1__2[[#This Row],[Price (INR)]]</f>
        <v>1644</v>
      </c>
      <c r="AC225" t="s">
        <v>409</v>
      </c>
    </row>
    <row r="226" spans="1:29" x14ac:dyDescent="0.35">
      <c r="A226" t="s">
        <v>99</v>
      </c>
      <c r="B226" t="s">
        <v>100</v>
      </c>
      <c r="C226" t="s">
        <v>101</v>
      </c>
      <c r="D226">
        <v>910316756360</v>
      </c>
      <c r="E226" t="s">
        <v>102</v>
      </c>
      <c r="F226" t="s">
        <v>10</v>
      </c>
      <c r="G226">
        <v>269</v>
      </c>
      <c r="H226" t="s">
        <v>99</v>
      </c>
      <c r="I226">
        <v>36</v>
      </c>
      <c r="J226">
        <v>1</v>
      </c>
      <c r="K226" t="s">
        <v>1476</v>
      </c>
      <c r="L226" s="2">
        <v>45224</v>
      </c>
      <c r="M226" s="1">
        <v>5.0138888888888886E-2</v>
      </c>
      <c r="N226" t="s">
        <v>1477</v>
      </c>
      <c r="O226" s="2">
        <v>45225</v>
      </c>
      <c r="P226" s="1">
        <v>0.74876157407407407</v>
      </c>
      <c r="Q226" t="s">
        <v>537</v>
      </c>
      <c r="R226" t="s">
        <v>405</v>
      </c>
      <c r="S226" t="s">
        <v>1006</v>
      </c>
      <c r="T226" t="s">
        <v>715</v>
      </c>
      <c r="U226">
        <v>1</v>
      </c>
      <c r="V226">
        <v>17</v>
      </c>
      <c r="W226">
        <f>Merge1__2[[#This Row],[delivery_date]]-Merge1__2[[#This Row],[order_date2]]</f>
        <v>1</v>
      </c>
      <c r="X226">
        <v>36</v>
      </c>
      <c r="Y226" t="s">
        <v>669</v>
      </c>
      <c r="Z226" t="s">
        <v>631</v>
      </c>
      <c r="AA226">
        <v>203</v>
      </c>
      <c r="AB226">
        <f>Merge1__2[[#This Row],[Quantity]]*Merge1__2[[#This Row],[Price (INR)]]</f>
        <v>203</v>
      </c>
      <c r="AC226" t="s">
        <v>405</v>
      </c>
    </row>
    <row r="227" spans="1:29" x14ac:dyDescent="0.35">
      <c r="A227" t="s">
        <v>99</v>
      </c>
      <c r="B227" t="s">
        <v>100</v>
      </c>
      <c r="C227" t="s">
        <v>101</v>
      </c>
      <c r="D227">
        <v>910316756360</v>
      </c>
      <c r="E227" t="s">
        <v>102</v>
      </c>
      <c r="F227" t="s">
        <v>10</v>
      </c>
      <c r="G227">
        <v>328</v>
      </c>
      <c r="H227" t="s">
        <v>99</v>
      </c>
      <c r="I227">
        <v>23</v>
      </c>
      <c r="J227">
        <v>3</v>
      </c>
      <c r="K227" t="s">
        <v>1438</v>
      </c>
      <c r="L227" s="2">
        <v>45033</v>
      </c>
      <c r="M227" s="1">
        <v>0.74418981481481483</v>
      </c>
      <c r="N227" t="s">
        <v>1393</v>
      </c>
      <c r="O227" s="2">
        <v>45038</v>
      </c>
      <c r="P227" s="1">
        <v>0.37451388888888887</v>
      </c>
      <c r="Q227" t="s">
        <v>184</v>
      </c>
      <c r="R227" t="s">
        <v>401</v>
      </c>
      <c r="S227" t="s">
        <v>997</v>
      </c>
      <c r="T227" t="s">
        <v>727</v>
      </c>
      <c r="U227">
        <v>17</v>
      </c>
      <c r="V227">
        <v>8</v>
      </c>
      <c r="W227">
        <f>Merge1__2[[#This Row],[delivery_date]]-Merge1__2[[#This Row],[order_date2]]</f>
        <v>5</v>
      </c>
      <c r="X227">
        <v>23</v>
      </c>
      <c r="Y227" t="s">
        <v>656</v>
      </c>
      <c r="Z227" t="s">
        <v>635</v>
      </c>
      <c r="AA227">
        <v>1098</v>
      </c>
      <c r="AB227">
        <f>Merge1__2[[#This Row],[Quantity]]*Merge1__2[[#This Row],[Price (INR)]]</f>
        <v>3294</v>
      </c>
      <c r="AC227" t="s">
        <v>401</v>
      </c>
    </row>
    <row r="228" spans="1:29" x14ac:dyDescent="0.35">
      <c r="A228" t="s">
        <v>99</v>
      </c>
      <c r="B228" t="s">
        <v>100</v>
      </c>
      <c r="C228" t="s">
        <v>101</v>
      </c>
      <c r="D228">
        <v>910316756360</v>
      </c>
      <c r="E228" t="s">
        <v>102</v>
      </c>
      <c r="F228" t="s">
        <v>10</v>
      </c>
      <c r="G228">
        <v>237</v>
      </c>
      <c r="H228" t="s">
        <v>99</v>
      </c>
      <c r="I228">
        <v>55</v>
      </c>
      <c r="J228">
        <v>1</v>
      </c>
      <c r="K228" t="s">
        <v>1284</v>
      </c>
      <c r="L228" s="2">
        <v>45164</v>
      </c>
      <c r="M228" s="1">
        <v>0.39158564814814817</v>
      </c>
      <c r="N228" t="s">
        <v>1283</v>
      </c>
      <c r="O228" s="2">
        <v>45168</v>
      </c>
      <c r="P228" s="1">
        <v>0.34675925925925927</v>
      </c>
      <c r="Q228" t="s">
        <v>129</v>
      </c>
      <c r="R228" t="s">
        <v>409</v>
      </c>
      <c r="S228" t="s">
        <v>887</v>
      </c>
      <c r="T228" t="s">
        <v>713</v>
      </c>
      <c r="U228">
        <v>9</v>
      </c>
      <c r="V228">
        <v>8</v>
      </c>
      <c r="W228">
        <f>Merge1__2[[#This Row],[delivery_date]]-Merge1__2[[#This Row],[order_date2]]</f>
        <v>4</v>
      </c>
      <c r="X228">
        <v>55</v>
      </c>
      <c r="Y228" t="s">
        <v>688</v>
      </c>
      <c r="Z228" t="s">
        <v>629</v>
      </c>
      <c r="AA228">
        <v>1904</v>
      </c>
      <c r="AB228">
        <f>Merge1__2[[#This Row],[Quantity]]*Merge1__2[[#This Row],[Price (INR)]]</f>
        <v>1904</v>
      </c>
      <c r="AC228" t="s">
        <v>409</v>
      </c>
    </row>
    <row r="229" spans="1:29" x14ac:dyDescent="0.35">
      <c r="A229" t="s">
        <v>99</v>
      </c>
      <c r="B229" t="s">
        <v>100</v>
      </c>
      <c r="C229" t="s">
        <v>101</v>
      </c>
      <c r="D229">
        <v>910316756360</v>
      </c>
      <c r="E229" t="s">
        <v>102</v>
      </c>
      <c r="F229" t="s">
        <v>10</v>
      </c>
      <c r="G229">
        <v>783</v>
      </c>
      <c r="H229" t="s">
        <v>99</v>
      </c>
      <c r="I229">
        <v>55</v>
      </c>
      <c r="J229">
        <v>5</v>
      </c>
      <c r="K229" t="s">
        <v>1279</v>
      </c>
      <c r="L229" s="2">
        <v>45166</v>
      </c>
      <c r="M229" s="1">
        <v>0.18850694444444444</v>
      </c>
      <c r="N229" t="s">
        <v>1280</v>
      </c>
      <c r="O229" s="2">
        <v>45167</v>
      </c>
      <c r="P229" s="1">
        <v>0.21586805555555555</v>
      </c>
      <c r="Q229" t="s">
        <v>617</v>
      </c>
      <c r="R229" t="s">
        <v>409</v>
      </c>
      <c r="S229" t="s">
        <v>887</v>
      </c>
      <c r="T229" t="s">
        <v>727</v>
      </c>
      <c r="U229">
        <v>4</v>
      </c>
      <c r="V229">
        <v>5</v>
      </c>
      <c r="W229">
        <f>Merge1__2[[#This Row],[delivery_date]]-Merge1__2[[#This Row],[order_date2]]</f>
        <v>1</v>
      </c>
      <c r="X229">
        <v>55</v>
      </c>
      <c r="Y229" t="s">
        <v>688</v>
      </c>
      <c r="Z229" t="s">
        <v>629</v>
      </c>
      <c r="AA229">
        <v>1904</v>
      </c>
      <c r="AB229">
        <f>Merge1__2[[#This Row],[Quantity]]*Merge1__2[[#This Row],[Price (INR)]]</f>
        <v>9520</v>
      </c>
      <c r="AC229" t="s">
        <v>409</v>
      </c>
    </row>
    <row r="230" spans="1:29" x14ac:dyDescent="0.35">
      <c r="A230" t="s">
        <v>99</v>
      </c>
      <c r="B230" t="s">
        <v>100</v>
      </c>
      <c r="C230" t="s">
        <v>101</v>
      </c>
      <c r="D230">
        <v>910316756360</v>
      </c>
      <c r="E230" t="s">
        <v>102</v>
      </c>
      <c r="F230" t="s">
        <v>10</v>
      </c>
      <c r="G230">
        <v>627</v>
      </c>
      <c r="H230" t="s">
        <v>99</v>
      </c>
      <c r="I230">
        <v>51</v>
      </c>
      <c r="J230">
        <v>4</v>
      </c>
      <c r="K230" t="s">
        <v>1387</v>
      </c>
      <c r="L230" s="2">
        <v>44962</v>
      </c>
      <c r="M230" s="1">
        <v>0.18778935185185186</v>
      </c>
      <c r="N230" t="s">
        <v>1262</v>
      </c>
      <c r="O230" s="2">
        <v>44965</v>
      </c>
      <c r="P230" s="1">
        <v>0.98486111111111108</v>
      </c>
      <c r="Q230" t="s">
        <v>408</v>
      </c>
      <c r="R230" t="s">
        <v>424</v>
      </c>
      <c r="S230" t="s">
        <v>712</v>
      </c>
      <c r="T230" t="s">
        <v>720</v>
      </c>
      <c r="U230">
        <v>4</v>
      </c>
      <c r="V230">
        <v>23</v>
      </c>
      <c r="W230">
        <f>Merge1__2[[#This Row],[delivery_date]]-Merge1__2[[#This Row],[order_date2]]</f>
        <v>3</v>
      </c>
      <c r="X230">
        <v>51</v>
      </c>
      <c r="Y230" t="s">
        <v>684</v>
      </c>
      <c r="Z230" t="s">
        <v>629</v>
      </c>
      <c r="AA230">
        <v>1084</v>
      </c>
      <c r="AB230">
        <f>Merge1__2[[#This Row],[Quantity]]*Merge1__2[[#This Row],[Price (INR)]]</f>
        <v>4336</v>
      </c>
      <c r="AC230" t="s">
        <v>424</v>
      </c>
    </row>
    <row r="231" spans="1:29" x14ac:dyDescent="0.35">
      <c r="A231" t="s">
        <v>99</v>
      </c>
      <c r="B231" t="s">
        <v>100</v>
      </c>
      <c r="C231" t="s">
        <v>101</v>
      </c>
      <c r="D231">
        <v>910316756360</v>
      </c>
      <c r="E231" t="s">
        <v>102</v>
      </c>
      <c r="F231" t="s">
        <v>10</v>
      </c>
      <c r="G231">
        <v>942</v>
      </c>
      <c r="H231" t="s">
        <v>99</v>
      </c>
      <c r="I231">
        <v>51</v>
      </c>
      <c r="J231">
        <v>1</v>
      </c>
      <c r="K231" t="s">
        <v>1591</v>
      </c>
      <c r="L231" s="2">
        <v>45283</v>
      </c>
      <c r="M231" s="1">
        <v>0.20813657407407407</v>
      </c>
      <c r="N231" t="s">
        <v>1459</v>
      </c>
      <c r="O231" s="2">
        <v>45286</v>
      </c>
      <c r="P231" s="1">
        <v>0.66414351851851849</v>
      </c>
      <c r="Q231" t="s">
        <v>133</v>
      </c>
      <c r="R231" t="s">
        <v>424</v>
      </c>
      <c r="S231" t="s">
        <v>996</v>
      </c>
      <c r="T231" t="s">
        <v>713</v>
      </c>
      <c r="U231">
        <v>4</v>
      </c>
      <c r="V231">
        <v>15</v>
      </c>
      <c r="W231">
        <f>Merge1__2[[#This Row],[delivery_date]]-Merge1__2[[#This Row],[order_date2]]</f>
        <v>3</v>
      </c>
      <c r="X231">
        <v>51</v>
      </c>
      <c r="Y231" t="s">
        <v>684</v>
      </c>
      <c r="Z231" t="s">
        <v>629</v>
      </c>
      <c r="AA231">
        <v>1084</v>
      </c>
      <c r="AB231">
        <f>Merge1__2[[#This Row],[Quantity]]*Merge1__2[[#This Row],[Price (INR)]]</f>
        <v>1084</v>
      </c>
      <c r="AC231" t="s">
        <v>424</v>
      </c>
    </row>
    <row r="232" spans="1:29" x14ac:dyDescent="0.35">
      <c r="A232" t="s">
        <v>99</v>
      </c>
      <c r="B232" t="s">
        <v>100</v>
      </c>
      <c r="C232" t="s">
        <v>101</v>
      </c>
      <c r="D232">
        <v>910316756360</v>
      </c>
      <c r="E232" t="s">
        <v>102</v>
      </c>
      <c r="F232" t="s">
        <v>10</v>
      </c>
      <c r="G232">
        <v>624</v>
      </c>
      <c r="H232" t="s">
        <v>99</v>
      </c>
      <c r="I232">
        <v>53</v>
      </c>
      <c r="J232">
        <v>5</v>
      </c>
      <c r="K232" t="s">
        <v>1280</v>
      </c>
      <c r="L232" s="2">
        <v>45167</v>
      </c>
      <c r="M232" s="1">
        <v>0.3888773148148148</v>
      </c>
      <c r="N232" t="s">
        <v>1342</v>
      </c>
      <c r="O232" s="2">
        <v>45170</v>
      </c>
      <c r="P232" s="1">
        <v>0.35409722222222223</v>
      </c>
      <c r="Q232" t="s">
        <v>412</v>
      </c>
      <c r="R232" t="s">
        <v>409</v>
      </c>
      <c r="S232" t="s">
        <v>887</v>
      </c>
      <c r="T232" t="s">
        <v>731</v>
      </c>
      <c r="U232">
        <v>9</v>
      </c>
      <c r="V232">
        <v>8</v>
      </c>
      <c r="W232">
        <f>Merge1__2[[#This Row],[delivery_date]]-Merge1__2[[#This Row],[order_date2]]</f>
        <v>3</v>
      </c>
      <c r="X232">
        <v>53</v>
      </c>
      <c r="Y232" t="s">
        <v>686</v>
      </c>
      <c r="Z232" t="s">
        <v>635</v>
      </c>
      <c r="AA232">
        <v>1672</v>
      </c>
      <c r="AB232">
        <f>Merge1__2[[#This Row],[Quantity]]*Merge1__2[[#This Row],[Price (INR)]]</f>
        <v>8360</v>
      </c>
      <c r="AC232" t="s">
        <v>409</v>
      </c>
    </row>
    <row r="233" spans="1:29" x14ac:dyDescent="0.35">
      <c r="A233" t="s">
        <v>99</v>
      </c>
      <c r="B233" t="s">
        <v>100</v>
      </c>
      <c r="C233" t="s">
        <v>101</v>
      </c>
      <c r="D233">
        <v>910316756360</v>
      </c>
      <c r="E233" t="s">
        <v>102</v>
      </c>
      <c r="F233" t="s">
        <v>10</v>
      </c>
      <c r="G233">
        <v>944</v>
      </c>
      <c r="H233" t="s">
        <v>99</v>
      </c>
      <c r="I233">
        <v>67</v>
      </c>
      <c r="J233">
        <v>4</v>
      </c>
      <c r="K233" t="s">
        <v>1488</v>
      </c>
      <c r="L233" s="2">
        <v>45247</v>
      </c>
      <c r="M233" s="1">
        <v>0.8573263888888889</v>
      </c>
      <c r="N233" t="s">
        <v>1412</v>
      </c>
      <c r="O233" s="2">
        <v>45251</v>
      </c>
      <c r="P233" s="1">
        <v>0.69490740740740742</v>
      </c>
      <c r="Q233" t="s">
        <v>445</v>
      </c>
      <c r="R233" t="s">
        <v>401</v>
      </c>
      <c r="S233" t="s">
        <v>948</v>
      </c>
      <c r="T233" t="s">
        <v>717</v>
      </c>
      <c r="U233">
        <v>20</v>
      </c>
      <c r="V233">
        <v>16</v>
      </c>
      <c r="W233">
        <f>Merge1__2[[#This Row],[delivery_date]]-Merge1__2[[#This Row],[order_date2]]</f>
        <v>4</v>
      </c>
      <c r="X233">
        <v>67</v>
      </c>
      <c r="Y233" t="s">
        <v>699</v>
      </c>
      <c r="Z233" t="s">
        <v>409</v>
      </c>
      <c r="AA233">
        <v>1374</v>
      </c>
      <c r="AB233">
        <f>Merge1__2[[#This Row],[Quantity]]*Merge1__2[[#This Row],[Price (INR)]]</f>
        <v>5496</v>
      </c>
      <c r="AC233" t="s">
        <v>401</v>
      </c>
    </row>
    <row r="234" spans="1:29" x14ac:dyDescent="0.35">
      <c r="A234" t="s">
        <v>99</v>
      </c>
      <c r="B234" t="s">
        <v>100</v>
      </c>
      <c r="C234" t="s">
        <v>101</v>
      </c>
      <c r="D234">
        <v>910316756360</v>
      </c>
      <c r="E234" t="s">
        <v>102</v>
      </c>
      <c r="F234" t="s">
        <v>10</v>
      </c>
      <c r="G234">
        <v>74</v>
      </c>
      <c r="H234" t="s">
        <v>99</v>
      </c>
      <c r="I234">
        <v>31</v>
      </c>
      <c r="J234">
        <v>3</v>
      </c>
      <c r="K234" t="s">
        <v>1327</v>
      </c>
      <c r="L234" s="2">
        <v>44927</v>
      </c>
      <c r="M234" s="1">
        <v>0.87178240740740742</v>
      </c>
      <c r="N234" t="s">
        <v>1328</v>
      </c>
      <c r="O234" s="2">
        <v>44933</v>
      </c>
      <c r="P234" s="1">
        <v>0.37642361111111111</v>
      </c>
      <c r="Q234" t="s">
        <v>454</v>
      </c>
      <c r="R234" t="s">
        <v>424</v>
      </c>
      <c r="S234" t="s">
        <v>1002</v>
      </c>
      <c r="T234" t="s">
        <v>720</v>
      </c>
      <c r="U234">
        <v>20</v>
      </c>
      <c r="V234">
        <v>9</v>
      </c>
      <c r="W234">
        <f>Merge1__2[[#This Row],[delivery_date]]-Merge1__2[[#This Row],[order_date2]]</f>
        <v>6</v>
      </c>
      <c r="X234">
        <v>31</v>
      </c>
      <c r="Y234" t="s">
        <v>664</v>
      </c>
      <c r="Z234" t="s">
        <v>633</v>
      </c>
      <c r="AA234">
        <v>1804</v>
      </c>
      <c r="AB234">
        <f>Merge1__2[[#This Row],[Quantity]]*Merge1__2[[#This Row],[Price (INR)]]</f>
        <v>5412</v>
      </c>
      <c r="AC234" t="s">
        <v>424</v>
      </c>
    </row>
    <row r="235" spans="1:29" x14ac:dyDescent="0.35">
      <c r="A235" t="s">
        <v>99</v>
      </c>
      <c r="B235" t="s">
        <v>100</v>
      </c>
      <c r="C235" t="s">
        <v>101</v>
      </c>
      <c r="D235">
        <v>910316756360</v>
      </c>
      <c r="E235" t="s">
        <v>102</v>
      </c>
      <c r="F235" t="s">
        <v>10</v>
      </c>
      <c r="G235">
        <v>626</v>
      </c>
      <c r="H235" t="s">
        <v>99</v>
      </c>
      <c r="I235">
        <v>40</v>
      </c>
      <c r="J235">
        <v>5</v>
      </c>
      <c r="K235" t="s">
        <v>1501</v>
      </c>
      <c r="L235" s="2">
        <v>45192</v>
      </c>
      <c r="M235" s="1">
        <v>0.63400462962962967</v>
      </c>
      <c r="N235" t="s">
        <v>1486</v>
      </c>
      <c r="O235" s="2">
        <v>45196</v>
      </c>
      <c r="P235" s="1">
        <v>0.34331018518518519</v>
      </c>
      <c r="Q235" t="s">
        <v>548</v>
      </c>
      <c r="R235" t="s">
        <v>401</v>
      </c>
      <c r="S235" t="s">
        <v>1005</v>
      </c>
      <c r="T235" t="s">
        <v>713</v>
      </c>
      <c r="U235">
        <v>15</v>
      </c>
      <c r="V235">
        <v>8</v>
      </c>
      <c r="W235">
        <f>Merge1__2[[#This Row],[delivery_date]]-Merge1__2[[#This Row],[order_date2]]</f>
        <v>4</v>
      </c>
      <c r="X235">
        <v>40</v>
      </c>
      <c r="Y235" t="s">
        <v>673</v>
      </c>
      <c r="Z235" t="s">
        <v>635</v>
      </c>
      <c r="AA235">
        <v>1923</v>
      </c>
      <c r="AB235">
        <f>Merge1__2[[#This Row],[Quantity]]*Merge1__2[[#This Row],[Price (INR)]]</f>
        <v>9615</v>
      </c>
      <c r="AC235" t="s">
        <v>401</v>
      </c>
    </row>
    <row r="236" spans="1:29" x14ac:dyDescent="0.35">
      <c r="A236" t="s">
        <v>99</v>
      </c>
      <c r="B236" t="s">
        <v>100</v>
      </c>
      <c r="C236" t="s">
        <v>101</v>
      </c>
      <c r="D236">
        <v>910316756360</v>
      </c>
      <c r="E236" t="s">
        <v>102</v>
      </c>
      <c r="F236" t="s">
        <v>10</v>
      </c>
      <c r="G236">
        <v>609</v>
      </c>
      <c r="H236" t="s">
        <v>99</v>
      </c>
      <c r="I236">
        <v>25</v>
      </c>
      <c r="J236">
        <v>5</v>
      </c>
      <c r="K236" t="s">
        <v>1403</v>
      </c>
      <c r="L236" s="2">
        <v>45226</v>
      </c>
      <c r="M236" s="1">
        <v>0.46453703703703703</v>
      </c>
      <c r="N236" t="s">
        <v>1373</v>
      </c>
      <c r="O236" s="2">
        <v>45227</v>
      </c>
      <c r="P236" s="1">
        <v>0.99091435185185184</v>
      </c>
      <c r="Q236" t="s">
        <v>577</v>
      </c>
      <c r="R236" t="s">
        <v>401</v>
      </c>
      <c r="S236" t="s">
        <v>1006</v>
      </c>
      <c r="T236" t="s">
        <v>717</v>
      </c>
      <c r="U236">
        <v>11</v>
      </c>
      <c r="V236">
        <v>23</v>
      </c>
      <c r="W236">
        <f>Merge1__2[[#This Row],[delivery_date]]-Merge1__2[[#This Row],[order_date2]]</f>
        <v>1</v>
      </c>
      <c r="X236">
        <v>25</v>
      </c>
      <c r="Y236" t="s">
        <v>658</v>
      </c>
      <c r="Z236" t="s">
        <v>631</v>
      </c>
      <c r="AA236">
        <v>1202</v>
      </c>
      <c r="AB236">
        <f>Merge1__2[[#This Row],[Quantity]]*Merge1__2[[#This Row],[Price (INR)]]</f>
        <v>6010</v>
      </c>
      <c r="AC236" t="s">
        <v>401</v>
      </c>
    </row>
    <row r="237" spans="1:29" x14ac:dyDescent="0.35">
      <c r="A237" t="s">
        <v>99</v>
      </c>
      <c r="B237" t="s">
        <v>100</v>
      </c>
      <c r="C237" t="s">
        <v>101</v>
      </c>
      <c r="D237">
        <v>910316756360</v>
      </c>
      <c r="E237" t="s">
        <v>102</v>
      </c>
      <c r="F237" t="s">
        <v>10</v>
      </c>
      <c r="G237">
        <v>13</v>
      </c>
      <c r="H237" t="s">
        <v>99</v>
      </c>
      <c r="I237">
        <v>20</v>
      </c>
      <c r="J237">
        <v>3</v>
      </c>
      <c r="K237" t="s">
        <v>1244</v>
      </c>
      <c r="L237" s="2">
        <v>44981</v>
      </c>
      <c r="M237" s="1">
        <v>0.69949074074074069</v>
      </c>
      <c r="N237" t="s">
        <v>1260</v>
      </c>
      <c r="O237" s="2">
        <v>44989</v>
      </c>
      <c r="P237" s="1">
        <v>0.10251157407407407</v>
      </c>
      <c r="Q237" t="s">
        <v>416</v>
      </c>
      <c r="R237" t="s">
        <v>401</v>
      </c>
      <c r="S237" t="s">
        <v>712</v>
      </c>
      <c r="T237" t="s">
        <v>717</v>
      </c>
      <c r="U237">
        <v>16</v>
      </c>
      <c r="V237">
        <v>2</v>
      </c>
      <c r="W237">
        <f>Merge1__2[[#This Row],[delivery_date]]-Merge1__2[[#This Row],[order_date2]]</f>
        <v>8</v>
      </c>
      <c r="X237">
        <v>20</v>
      </c>
      <c r="Y237" t="s">
        <v>653</v>
      </c>
      <c r="Z237" t="s">
        <v>633</v>
      </c>
      <c r="AA237">
        <v>697</v>
      </c>
      <c r="AB237">
        <f>Merge1__2[[#This Row],[Quantity]]*Merge1__2[[#This Row],[Price (INR)]]</f>
        <v>2091</v>
      </c>
      <c r="AC237" t="s">
        <v>401</v>
      </c>
    </row>
    <row r="238" spans="1:29" x14ac:dyDescent="0.35">
      <c r="A238" t="s">
        <v>99</v>
      </c>
      <c r="B238" t="s">
        <v>100</v>
      </c>
      <c r="C238" t="s">
        <v>101</v>
      </c>
      <c r="D238">
        <v>910316756360</v>
      </c>
      <c r="E238" t="s">
        <v>102</v>
      </c>
      <c r="F238" t="s">
        <v>10</v>
      </c>
      <c r="G238">
        <v>951</v>
      </c>
      <c r="H238" t="s">
        <v>99</v>
      </c>
      <c r="I238">
        <v>20</v>
      </c>
      <c r="J238">
        <v>1</v>
      </c>
      <c r="K238" t="s">
        <v>1381</v>
      </c>
      <c r="L238" s="2">
        <v>45253</v>
      </c>
      <c r="M238" s="1">
        <v>0.64871527777777782</v>
      </c>
      <c r="N238" t="s">
        <v>1413</v>
      </c>
      <c r="O238" s="2">
        <v>45255</v>
      </c>
      <c r="P238" s="1">
        <v>0.7941435185185185</v>
      </c>
      <c r="Q238" t="s">
        <v>587</v>
      </c>
      <c r="R238" t="s">
        <v>401</v>
      </c>
      <c r="S238" t="s">
        <v>948</v>
      </c>
      <c r="T238" t="s">
        <v>740</v>
      </c>
      <c r="U238">
        <v>15</v>
      </c>
      <c r="V238">
        <v>19</v>
      </c>
      <c r="W238">
        <f>Merge1__2[[#This Row],[delivery_date]]-Merge1__2[[#This Row],[order_date2]]</f>
        <v>2</v>
      </c>
      <c r="X238">
        <v>20</v>
      </c>
      <c r="Y238" t="s">
        <v>653</v>
      </c>
      <c r="Z238" t="s">
        <v>633</v>
      </c>
      <c r="AA238">
        <v>697</v>
      </c>
      <c r="AB238">
        <f>Merge1__2[[#This Row],[Quantity]]*Merge1__2[[#This Row],[Price (INR)]]</f>
        <v>697</v>
      </c>
      <c r="AC238" t="s">
        <v>401</v>
      </c>
    </row>
    <row r="239" spans="1:29" x14ac:dyDescent="0.35">
      <c r="A239" t="s">
        <v>103</v>
      </c>
      <c r="B239" t="s">
        <v>104</v>
      </c>
      <c r="C239" t="s">
        <v>105</v>
      </c>
      <c r="D239">
        <v>917406193950</v>
      </c>
      <c r="E239" t="s">
        <v>106</v>
      </c>
      <c r="F239" t="s">
        <v>10</v>
      </c>
      <c r="G239">
        <v>410</v>
      </c>
      <c r="H239" t="s">
        <v>103</v>
      </c>
      <c r="I239">
        <v>24</v>
      </c>
      <c r="J239">
        <v>1</v>
      </c>
      <c r="K239" t="s">
        <v>1327</v>
      </c>
      <c r="L239" s="2">
        <v>44927</v>
      </c>
      <c r="M239" s="1">
        <v>0.84778935185185189</v>
      </c>
      <c r="N239" t="s">
        <v>1296</v>
      </c>
      <c r="O239" s="2">
        <v>44928</v>
      </c>
      <c r="P239" s="1">
        <v>0.2479861111111111</v>
      </c>
      <c r="Q239" t="s">
        <v>566</v>
      </c>
      <c r="R239" t="s">
        <v>405</v>
      </c>
      <c r="S239" t="s">
        <v>1002</v>
      </c>
      <c r="T239" t="s">
        <v>720</v>
      </c>
      <c r="U239">
        <v>20</v>
      </c>
      <c r="V239">
        <v>5</v>
      </c>
      <c r="W239">
        <f>Merge1__2[[#This Row],[delivery_date]]-Merge1__2[[#This Row],[order_date2]]</f>
        <v>1</v>
      </c>
      <c r="X239">
        <v>24</v>
      </c>
      <c r="Y239" t="s">
        <v>657</v>
      </c>
      <c r="Z239" t="s">
        <v>644</v>
      </c>
      <c r="AA239">
        <v>535</v>
      </c>
      <c r="AB239">
        <f>Merge1__2[[#This Row],[Quantity]]*Merge1__2[[#This Row],[Price (INR)]]</f>
        <v>535</v>
      </c>
      <c r="AC239" t="s">
        <v>405</v>
      </c>
    </row>
    <row r="240" spans="1:29" x14ac:dyDescent="0.35">
      <c r="A240" t="s">
        <v>103</v>
      </c>
      <c r="B240" t="s">
        <v>104</v>
      </c>
      <c r="C240" t="s">
        <v>105</v>
      </c>
      <c r="D240">
        <v>917406193950</v>
      </c>
      <c r="E240" t="s">
        <v>106</v>
      </c>
      <c r="F240" t="s">
        <v>10</v>
      </c>
      <c r="G240">
        <v>902</v>
      </c>
      <c r="H240" t="s">
        <v>103</v>
      </c>
      <c r="I240">
        <v>32</v>
      </c>
      <c r="J240">
        <v>5</v>
      </c>
      <c r="K240" t="s">
        <v>1439</v>
      </c>
      <c r="L240" s="2">
        <v>45007</v>
      </c>
      <c r="M240" s="1">
        <v>0.56244212962962958</v>
      </c>
      <c r="N240" t="s">
        <v>1460</v>
      </c>
      <c r="O240" s="2">
        <v>45009</v>
      </c>
      <c r="P240" s="1">
        <v>0.51667824074074076</v>
      </c>
      <c r="Q240" t="s">
        <v>494</v>
      </c>
      <c r="R240" t="s">
        <v>405</v>
      </c>
      <c r="S240" t="s">
        <v>839</v>
      </c>
      <c r="T240" t="s">
        <v>715</v>
      </c>
      <c r="U240">
        <v>13</v>
      </c>
      <c r="V240">
        <v>12</v>
      </c>
      <c r="W240">
        <f>Merge1__2[[#This Row],[delivery_date]]-Merge1__2[[#This Row],[order_date2]]</f>
        <v>2</v>
      </c>
      <c r="X240">
        <v>32</v>
      </c>
      <c r="Y240" t="s">
        <v>665</v>
      </c>
      <c r="Z240" t="s">
        <v>629</v>
      </c>
      <c r="AA240">
        <v>1792</v>
      </c>
      <c r="AB240">
        <f>Merge1__2[[#This Row],[Quantity]]*Merge1__2[[#This Row],[Price (INR)]]</f>
        <v>8960</v>
      </c>
      <c r="AC240" t="s">
        <v>405</v>
      </c>
    </row>
    <row r="241" spans="1:29" x14ac:dyDescent="0.35">
      <c r="A241" t="s">
        <v>103</v>
      </c>
      <c r="B241" t="s">
        <v>104</v>
      </c>
      <c r="C241" t="s">
        <v>105</v>
      </c>
      <c r="D241">
        <v>917406193950</v>
      </c>
      <c r="E241" t="s">
        <v>106</v>
      </c>
      <c r="F241" t="s">
        <v>10</v>
      </c>
      <c r="G241">
        <v>963</v>
      </c>
      <c r="H241" t="s">
        <v>103</v>
      </c>
      <c r="I241">
        <v>29</v>
      </c>
      <c r="J241">
        <v>1</v>
      </c>
      <c r="K241" t="s">
        <v>1259</v>
      </c>
      <c r="L241" s="2">
        <v>44988</v>
      </c>
      <c r="M241" s="1">
        <v>0.36410879629629628</v>
      </c>
      <c r="N241" t="s">
        <v>1267</v>
      </c>
      <c r="O241" s="2">
        <v>44991</v>
      </c>
      <c r="P241" s="1">
        <v>0.44219907407407405</v>
      </c>
      <c r="Q241" t="s">
        <v>391</v>
      </c>
      <c r="R241" t="s">
        <v>414</v>
      </c>
      <c r="S241" t="s">
        <v>839</v>
      </c>
      <c r="T241" t="s">
        <v>717</v>
      </c>
      <c r="U241">
        <v>8</v>
      </c>
      <c r="V241">
        <v>10</v>
      </c>
      <c r="W241">
        <f>Merge1__2[[#This Row],[delivery_date]]-Merge1__2[[#This Row],[order_date2]]</f>
        <v>3</v>
      </c>
      <c r="X241">
        <v>29</v>
      </c>
      <c r="Y241" t="s">
        <v>662</v>
      </c>
      <c r="Z241" t="s">
        <v>633</v>
      </c>
      <c r="AA241">
        <v>1252</v>
      </c>
      <c r="AB241">
        <f>Merge1__2[[#This Row],[Quantity]]*Merge1__2[[#This Row],[Price (INR)]]</f>
        <v>1252</v>
      </c>
      <c r="AC241" t="s">
        <v>414</v>
      </c>
    </row>
    <row r="242" spans="1:29" x14ac:dyDescent="0.35">
      <c r="A242" t="s">
        <v>103</v>
      </c>
      <c r="B242" t="s">
        <v>104</v>
      </c>
      <c r="C242" t="s">
        <v>105</v>
      </c>
      <c r="D242">
        <v>917406193950</v>
      </c>
      <c r="E242" t="s">
        <v>106</v>
      </c>
      <c r="F242" t="s">
        <v>10</v>
      </c>
      <c r="G242">
        <v>892</v>
      </c>
      <c r="H242" t="s">
        <v>103</v>
      </c>
      <c r="I242">
        <v>11</v>
      </c>
      <c r="J242">
        <v>4</v>
      </c>
      <c r="K242" t="s">
        <v>1418</v>
      </c>
      <c r="L242" s="2">
        <v>44963</v>
      </c>
      <c r="M242" s="1">
        <v>0.77296296296296296</v>
      </c>
      <c r="N242" t="s">
        <v>1383</v>
      </c>
      <c r="O242" s="2">
        <v>44964</v>
      </c>
      <c r="P242" s="1">
        <v>6.0347222222222219E-2</v>
      </c>
      <c r="Q242" t="s">
        <v>452</v>
      </c>
      <c r="R242" t="s">
        <v>407</v>
      </c>
      <c r="S242" t="s">
        <v>712</v>
      </c>
      <c r="T242" t="s">
        <v>727</v>
      </c>
      <c r="U242">
        <v>18</v>
      </c>
      <c r="V242">
        <v>1</v>
      </c>
      <c r="W242">
        <f>Merge1__2[[#This Row],[delivery_date]]-Merge1__2[[#This Row],[order_date2]]</f>
        <v>1</v>
      </c>
      <c r="X242">
        <v>11</v>
      </c>
      <c r="Y242" t="s">
        <v>643</v>
      </c>
      <c r="Z242" t="s">
        <v>644</v>
      </c>
      <c r="AA242">
        <v>1096</v>
      </c>
      <c r="AB242">
        <f>Merge1__2[[#This Row],[Quantity]]*Merge1__2[[#This Row],[Price (INR)]]</f>
        <v>4384</v>
      </c>
      <c r="AC242" t="s">
        <v>407</v>
      </c>
    </row>
    <row r="243" spans="1:29" x14ac:dyDescent="0.35">
      <c r="A243" t="s">
        <v>103</v>
      </c>
      <c r="B243" t="s">
        <v>104</v>
      </c>
      <c r="C243" t="s">
        <v>105</v>
      </c>
      <c r="D243">
        <v>917406193950</v>
      </c>
      <c r="E243" t="s">
        <v>106</v>
      </c>
      <c r="F243" t="s">
        <v>10</v>
      </c>
      <c r="G243">
        <v>488</v>
      </c>
      <c r="H243" t="s">
        <v>103</v>
      </c>
      <c r="I243">
        <v>21</v>
      </c>
      <c r="J243">
        <v>4</v>
      </c>
      <c r="K243" t="s">
        <v>1279</v>
      </c>
      <c r="L243" s="2">
        <v>45166</v>
      </c>
      <c r="M243" s="1">
        <v>0.92604166666666665</v>
      </c>
      <c r="N243" t="s">
        <v>1280</v>
      </c>
      <c r="O243" s="2">
        <v>45167</v>
      </c>
      <c r="P243" s="1">
        <v>0.22695601851851852</v>
      </c>
      <c r="Q243" t="s">
        <v>77</v>
      </c>
      <c r="R243" t="s">
        <v>409</v>
      </c>
      <c r="S243" t="s">
        <v>887</v>
      </c>
      <c r="T243" t="s">
        <v>727</v>
      </c>
      <c r="U243">
        <v>22</v>
      </c>
      <c r="V243">
        <v>5</v>
      </c>
      <c r="W243">
        <f>Merge1__2[[#This Row],[delivery_date]]-Merge1__2[[#This Row],[order_date2]]</f>
        <v>1</v>
      </c>
      <c r="X243">
        <v>21</v>
      </c>
      <c r="Y243" t="s">
        <v>654</v>
      </c>
      <c r="Z243" t="s">
        <v>633</v>
      </c>
      <c r="AA243">
        <v>1561</v>
      </c>
      <c r="AB243">
        <f>Merge1__2[[#This Row],[Quantity]]*Merge1__2[[#This Row],[Price (INR)]]</f>
        <v>6244</v>
      </c>
      <c r="AC243" t="s">
        <v>409</v>
      </c>
    </row>
    <row r="244" spans="1:29" x14ac:dyDescent="0.35">
      <c r="A244" t="s">
        <v>103</v>
      </c>
      <c r="B244" t="s">
        <v>104</v>
      </c>
      <c r="C244" t="s">
        <v>105</v>
      </c>
      <c r="D244">
        <v>917406193950</v>
      </c>
      <c r="E244" t="s">
        <v>106</v>
      </c>
      <c r="F244" t="s">
        <v>10</v>
      </c>
      <c r="G244">
        <v>583</v>
      </c>
      <c r="H244" t="s">
        <v>103</v>
      </c>
      <c r="I244">
        <v>56</v>
      </c>
      <c r="J244">
        <v>4</v>
      </c>
      <c r="K244" t="s">
        <v>1428</v>
      </c>
      <c r="L244" s="2">
        <v>45187</v>
      </c>
      <c r="M244" s="1">
        <v>0.69959490740740737</v>
      </c>
      <c r="N244" t="s">
        <v>1285</v>
      </c>
      <c r="O244" s="2">
        <v>45191</v>
      </c>
      <c r="P244" s="1">
        <v>0.83232638888888888</v>
      </c>
      <c r="Q244" t="s">
        <v>552</v>
      </c>
      <c r="R244" t="s">
        <v>401</v>
      </c>
      <c r="S244" t="s">
        <v>1005</v>
      </c>
      <c r="T244" t="s">
        <v>727</v>
      </c>
      <c r="U244">
        <v>16</v>
      </c>
      <c r="V244">
        <v>19</v>
      </c>
      <c r="W244">
        <f>Merge1__2[[#This Row],[delivery_date]]-Merge1__2[[#This Row],[order_date2]]</f>
        <v>4</v>
      </c>
      <c r="X244">
        <v>56</v>
      </c>
      <c r="Y244" t="s">
        <v>654</v>
      </c>
      <c r="Z244" t="s">
        <v>409</v>
      </c>
      <c r="AA244">
        <v>1272</v>
      </c>
      <c r="AB244">
        <f>Merge1__2[[#This Row],[Quantity]]*Merge1__2[[#This Row],[Price (INR)]]</f>
        <v>5088</v>
      </c>
      <c r="AC244" t="s">
        <v>401</v>
      </c>
    </row>
    <row r="245" spans="1:29" x14ac:dyDescent="0.35">
      <c r="A245" t="s">
        <v>107</v>
      </c>
      <c r="B245" t="s">
        <v>108</v>
      </c>
      <c r="C245" t="s">
        <v>109</v>
      </c>
      <c r="D245">
        <v>918716483532</v>
      </c>
      <c r="E245" t="s">
        <v>110</v>
      </c>
      <c r="F245" t="s">
        <v>10</v>
      </c>
      <c r="G245">
        <v>520</v>
      </c>
      <c r="H245" t="s">
        <v>107</v>
      </c>
      <c r="I245">
        <v>14</v>
      </c>
      <c r="J245">
        <v>5</v>
      </c>
      <c r="K245" t="s">
        <v>1546</v>
      </c>
      <c r="L245" s="2">
        <v>45023</v>
      </c>
      <c r="M245" s="1">
        <v>0.19711805555555556</v>
      </c>
      <c r="N245" t="s">
        <v>1478</v>
      </c>
      <c r="O245" s="2">
        <v>45024</v>
      </c>
      <c r="P245" s="1">
        <v>0.34837962962962965</v>
      </c>
      <c r="Q245" t="s">
        <v>561</v>
      </c>
      <c r="R245" t="s">
        <v>405</v>
      </c>
      <c r="S245" t="s">
        <v>997</v>
      </c>
      <c r="T245" t="s">
        <v>717</v>
      </c>
      <c r="U245">
        <v>4</v>
      </c>
      <c r="V245">
        <v>8</v>
      </c>
      <c r="W245">
        <f>Merge1__2[[#This Row],[delivery_date]]-Merge1__2[[#This Row],[order_date2]]</f>
        <v>1</v>
      </c>
      <c r="X245">
        <v>14</v>
      </c>
      <c r="Y245" t="s">
        <v>647</v>
      </c>
      <c r="Z245" t="s">
        <v>633</v>
      </c>
      <c r="AA245">
        <v>1915</v>
      </c>
      <c r="AB245">
        <f>Merge1__2[[#This Row],[Quantity]]*Merge1__2[[#This Row],[Price (INR)]]</f>
        <v>9575</v>
      </c>
      <c r="AC245" t="s">
        <v>405</v>
      </c>
    </row>
    <row r="246" spans="1:29" x14ac:dyDescent="0.35">
      <c r="A246" t="s">
        <v>107</v>
      </c>
      <c r="B246" t="s">
        <v>108</v>
      </c>
      <c r="C246" t="s">
        <v>109</v>
      </c>
      <c r="D246">
        <v>918716483532</v>
      </c>
      <c r="E246" t="s">
        <v>110</v>
      </c>
      <c r="F246" t="s">
        <v>10</v>
      </c>
      <c r="G246">
        <v>686</v>
      </c>
      <c r="H246" t="s">
        <v>107</v>
      </c>
      <c r="I246">
        <v>50</v>
      </c>
      <c r="J246">
        <v>1</v>
      </c>
      <c r="K246" t="s">
        <v>1379</v>
      </c>
      <c r="L246" s="2">
        <v>44986</v>
      </c>
      <c r="M246" s="1">
        <v>0.68724537037037037</v>
      </c>
      <c r="N246" t="s">
        <v>1318</v>
      </c>
      <c r="O246" s="2">
        <v>44996</v>
      </c>
      <c r="P246" s="1">
        <v>0.90137731481481487</v>
      </c>
      <c r="Q246" t="s">
        <v>400</v>
      </c>
      <c r="R246" t="s">
        <v>414</v>
      </c>
      <c r="S246" t="s">
        <v>839</v>
      </c>
      <c r="T246" t="s">
        <v>715</v>
      </c>
      <c r="U246">
        <v>16</v>
      </c>
      <c r="V246">
        <v>21</v>
      </c>
      <c r="W246">
        <f>Merge1__2[[#This Row],[delivery_date]]-Merge1__2[[#This Row],[order_date2]]</f>
        <v>10</v>
      </c>
      <c r="X246">
        <v>50</v>
      </c>
      <c r="Y246" t="s">
        <v>683</v>
      </c>
      <c r="Z246" t="s">
        <v>631</v>
      </c>
      <c r="AA246">
        <v>422</v>
      </c>
      <c r="AB246">
        <f>Merge1__2[[#This Row],[Quantity]]*Merge1__2[[#This Row],[Price (INR)]]</f>
        <v>422</v>
      </c>
      <c r="AC246" t="s">
        <v>414</v>
      </c>
    </row>
    <row r="247" spans="1:29" x14ac:dyDescent="0.35">
      <c r="A247" t="s">
        <v>107</v>
      </c>
      <c r="B247" t="s">
        <v>108</v>
      </c>
      <c r="C247" t="s">
        <v>109</v>
      </c>
      <c r="D247">
        <v>918716483532</v>
      </c>
      <c r="E247" t="s">
        <v>110</v>
      </c>
      <c r="F247" t="s">
        <v>10</v>
      </c>
      <c r="G247">
        <v>373</v>
      </c>
      <c r="H247" t="s">
        <v>107</v>
      </c>
      <c r="I247">
        <v>65</v>
      </c>
      <c r="J247">
        <v>2</v>
      </c>
      <c r="K247" t="s">
        <v>1512</v>
      </c>
      <c r="L247" s="2">
        <v>45084</v>
      </c>
      <c r="M247" s="1">
        <v>0.8674884259259259</v>
      </c>
      <c r="N247" t="s">
        <v>1345</v>
      </c>
      <c r="O247" s="2">
        <v>45087</v>
      </c>
      <c r="P247" s="1">
        <v>0.99837962962962967</v>
      </c>
      <c r="Q247" t="s">
        <v>258</v>
      </c>
      <c r="R247" t="s">
        <v>424</v>
      </c>
      <c r="S247" t="s">
        <v>1000</v>
      </c>
      <c r="T247" t="s">
        <v>715</v>
      </c>
      <c r="U247">
        <v>20</v>
      </c>
      <c r="V247">
        <v>23</v>
      </c>
      <c r="W247">
        <f>Merge1__2[[#This Row],[delivery_date]]-Merge1__2[[#This Row],[order_date2]]</f>
        <v>3</v>
      </c>
      <c r="X247">
        <v>65</v>
      </c>
      <c r="Y247" t="s">
        <v>697</v>
      </c>
      <c r="Z247" t="s">
        <v>409</v>
      </c>
      <c r="AA247">
        <v>1895</v>
      </c>
      <c r="AB247">
        <f>Merge1__2[[#This Row],[Quantity]]*Merge1__2[[#This Row],[Price (INR)]]</f>
        <v>3790</v>
      </c>
      <c r="AC247" t="s">
        <v>424</v>
      </c>
    </row>
    <row r="248" spans="1:29" x14ac:dyDescent="0.35">
      <c r="A248" t="s">
        <v>107</v>
      </c>
      <c r="B248" t="s">
        <v>108</v>
      </c>
      <c r="C248" t="s">
        <v>109</v>
      </c>
      <c r="D248">
        <v>918716483532</v>
      </c>
      <c r="E248" t="s">
        <v>110</v>
      </c>
      <c r="F248" t="s">
        <v>10</v>
      </c>
      <c r="G248">
        <v>832</v>
      </c>
      <c r="H248" t="s">
        <v>107</v>
      </c>
      <c r="I248">
        <v>65</v>
      </c>
      <c r="J248">
        <v>4</v>
      </c>
      <c r="K248" t="s">
        <v>1375</v>
      </c>
      <c r="L248" s="2">
        <v>44958</v>
      </c>
      <c r="M248" s="1">
        <v>0.78916666666666668</v>
      </c>
      <c r="N248" t="s">
        <v>1355</v>
      </c>
      <c r="O248" s="2">
        <v>44967</v>
      </c>
      <c r="P248" s="1">
        <v>9.6863425925925922E-2</v>
      </c>
      <c r="Q248" t="s">
        <v>507</v>
      </c>
      <c r="R248" t="s">
        <v>424</v>
      </c>
      <c r="S248" t="s">
        <v>712</v>
      </c>
      <c r="T248" t="s">
        <v>715</v>
      </c>
      <c r="U248">
        <v>18</v>
      </c>
      <c r="V248">
        <v>2</v>
      </c>
      <c r="W248">
        <f>Merge1__2[[#This Row],[delivery_date]]-Merge1__2[[#This Row],[order_date2]]</f>
        <v>9</v>
      </c>
      <c r="X248">
        <v>65</v>
      </c>
      <c r="Y248" t="s">
        <v>697</v>
      </c>
      <c r="Z248" t="s">
        <v>409</v>
      </c>
      <c r="AA248">
        <v>1895</v>
      </c>
      <c r="AB248">
        <f>Merge1__2[[#This Row],[Quantity]]*Merge1__2[[#This Row],[Price (INR)]]</f>
        <v>7580</v>
      </c>
      <c r="AC248" t="s">
        <v>424</v>
      </c>
    </row>
    <row r="249" spans="1:29" x14ac:dyDescent="0.35">
      <c r="A249" t="s">
        <v>107</v>
      </c>
      <c r="B249" t="s">
        <v>108</v>
      </c>
      <c r="C249" t="s">
        <v>109</v>
      </c>
      <c r="D249">
        <v>918716483532</v>
      </c>
      <c r="E249" t="s">
        <v>110</v>
      </c>
      <c r="F249" t="s">
        <v>10</v>
      </c>
      <c r="G249">
        <v>943</v>
      </c>
      <c r="H249" t="s">
        <v>107</v>
      </c>
      <c r="I249">
        <v>22</v>
      </c>
      <c r="J249">
        <v>4</v>
      </c>
      <c r="K249" t="s">
        <v>1548</v>
      </c>
      <c r="L249" s="2">
        <v>44976</v>
      </c>
      <c r="M249" s="1">
        <v>0.60218749999999999</v>
      </c>
      <c r="N249" t="s">
        <v>1368</v>
      </c>
      <c r="O249" s="2">
        <v>44979</v>
      </c>
      <c r="P249" s="1">
        <v>0.79582175925925924</v>
      </c>
      <c r="Q249" t="s">
        <v>464</v>
      </c>
      <c r="R249" t="s">
        <v>424</v>
      </c>
      <c r="S249" t="s">
        <v>712</v>
      </c>
      <c r="T249" t="s">
        <v>720</v>
      </c>
      <c r="U249">
        <v>14</v>
      </c>
      <c r="V249">
        <v>19</v>
      </c>
      <c r="W249">
        <f>Merge1__2[[#This Row],[delivery_date]]-Merge1__2[[#This Row],[order_date2]]</f>
        <v>3</v>
      </c>
      <c r="X249">
        <v>22</v>
      </c>
      <c r="Y249" t="s">
        <v>655</v>
      </c>
      <c r="Z249" t="s">
        <v>629</v>
      </c>
      <c r="AA249">
        <v>1639</v>
      </c>
      <c r="AB249">
        <f>Merge1__2[[#This Row],[Quantity]]*Merge1__2[[#This Row],[Price (INR)]]</f>
        <v>6556</v>
      </c>
      <c r="AC249" t="s">
        <v>424</v>
      </c>
    </row>
    <row r="250" spans="1:29" x14ac:dyDescent="0.35">
      <c r="A250" t="s">
        <v>107</v>
      </c>
      <c r="B250" t="s">
        <v>108</v>
      </c>
      <c r="C250" t="s">
        <v>109</v>
      </c>
      <c r="D250">
        <v>918716483532</v>
      </c>
      <c r="E250" t="s">
        <v>110</v>
      </c>
      <c r="F250" t="s">
        <v>10</v>
      </c>
      <c r="G250">
        <v>920</v>
      </c>
      <c r="H250" t="s">
        <v>107</v>
      </c>
      <c r="I250">
        <v>45</v>
      </c>
      <c r="J250">
        <v>1</v>
      </c>
      <c r="K250" t="s">
        <v>1543</v>
      </c>
      <c r="L250" s="2">
        <v>45106</v>
      </c>
      <c r="M250" s="1">
        <v>0.84936342592592595</v>
      </c>
      <c r="N250" t="s">
        <v>1422</v>
      </c>
      <c r="O250" s="2">
        <v>45115</v>
      </c>
      <c r="P250" s="1">
        <v>0.98723379629629626</v>
      </c>
      <c r="Q250" t="s">
        <v>470</v>
      </c>
      <c r="R250" t="s">
        <v>405</v>
      </c>
      <c r="S250" t="s">
        <v>1000</v>
      </c>
      <c r="T250" t="s">
        <v>740</v>
      </c>
      <c r="U250">
        <v>20</v>
      </c>
      <c r="V250">
        <v>23</v>
      </c>
      <c r="W250">
        <f>Merge1__2[[#This Row],[delivery_date]]-Merge1__2[[#This Row],[order_date2]]</f>
        <v>9</v>
      </c>
      <c r="X250">
        <v>45</v>
      </c>
      <c r="Y250" t="s">
        <v>678</v>
      </c>
      <c r="Z250" t="s">
        <v>409</v>
      </c>
      <c r="AA250">
        <v>722</v>
      </c>
      <c r="AB250">
        <f>Merge1__2[[#This Row],[Quantity]]*Merge1__2[[#This Row],[Price (INR)]]</f>
        <v>722</v>
      </c>
      <c r="AC250" t="s">
        <v>405</v>
      </c>
    </row>
    <row r="251" spans="1:29" x14ac:dyDescent="0.35">
      <c r="A251" t="s">
        <v>107</v>
      </c>
      <c r="B251" t="s">
        <v>108</v>
      </c>
      <c r="C251" t="s">
        <v>109</v>
      </c>
      <c r="D251">
        <v>918716483532</v>
      </c>
      <c r="E251" t="s">
        <v>110</v>
      </c>
      <c r="F251" t="s">
        <v>10</v>
      </c>
      <c r="G251">
        <v>123</v>
      </c>
      <c r="H251" t="s">
        <v>107</v>
      </c>
      <c r="I251">
        <v>38</v>
      </c>
      <c r="J251">
        <v>1</v>
      </c>
      <c r="K251" t="s">
        <v>1312</v>
      </c>
      <c r="L251" s="2">
        <v>44941</v>
      </c>
      <c r="M251" s="1">
        <v>2.1631944444444443E-2</v>
      </c>
      <c r="N251" t="s">
        <v>1389</v>
      </c>
      <c r="O251" s="2">
        <v>44951</v>
      </c>
      <c r="P251" s="1">
        <v>0.20744212962962963</v>
      </c>
      <c r="Q251" t="s">
        <v>262</v>
      </c>
      <c r="R251" t="s">
        <v>405</v>
      </c>
      <c r="S251" t="s">
        <v>1002</v>
      </c>
      <c r="T251" t="s">
        <v>720</v>
      </c>
      <c r="U251">
        <v>0</v>
      </c>
      <c r="V251">
        <v>4</v>
      </c>
      <c r="W251">
        <f>Merge1__2[[#This Row],[delivery_date]]-Merge1__2[[#This Row],[order_date2]]</f>
        <v>10</v>
      </c>
      <c r="X251">
        <v>38</v>
      </c>
      <c r="Y251" t="s">
        <v>1623</v>
      </c>
      <c r="Z251" t="s">
        <v>638</v>
      </c>
      <c r="AA251">
        <v>562</v>
      </c>
      <c r="AB251">
        <f>Merge1__2[[#This Row],[Quantity]]*Merge1__2[[#This Row],[Price (INR)]]</f>
        <v>562</v>
      </c>
      <c r="AC251" t="s">
        <v>405</v>
      </c>
    </row>
    <row r="252" spans="1:29" x14ac:dyDescent="0.35">
      <c r="A252" t="s">
        <v>107</v>
      </c>
      <c r="B252" t="s">
        <v>108</v>
      </c>
      <c r="C252" t="s">
        <v>109</v>
      </c>
      <c r="D252">
        <v>918716483532</v>
      </c>
      <c r="E252" t="s">
        <v>110</v>
      </c>
      <c r="F252" t="s">
        <v>10</v>
      </c>
      <c r="G252">
        <v>697</v>
      </c>
      <c r="H252" t="s">
        <v>107</v>
      </c>
      <c r="I252">
        <v>66</v>
      </c>
      <c r="J252">
        <v>1</v>
      </c>
      <c r="K252" t="s">
        <v>1259</v>
      </c>
      <c r="L252" s="2">
        <v>44988</v>
      </c>
      <c r="M252" s="1">
        <v>0.59751157407407407</v>
      </c>
      <c r="N252" t="s">
        <v>1340</v>
      </c>
      <c r="O252" s="2">
        <v>44992</v>
      </c>
      <c r="P252" s="1">
        <v>0.63495370370370374</v>
      </c>
      <c r="Q252" t="s">
        <v>469</v>
      </c>
      <c r="R252" t="s">
        <v>414</v>
      </c>
      <c r="S252" t="s">
        <v>839</v>
      </c>
      <c r="T252" t="s">
        <v>717</v>
      </c>
      <c r="U252">
        <v>14</v>
      </c>
      <c r="V252">
        <v>15</v>
      </c>
      <c r="W252">
        <f>Merge1__2[[#This Row],[delivery_date]]-Merge1__2[[#This Row],[order_date2]]</f>
        <v>4</v>
      </c>
      <c r="X252">
        <v>66</v>
      </c>
      <c r="Y252" t="s">
        <v>698</v>
      </c>
      <c r="Z252" t="s">
        <v>633</v>
      </c>
      <c r="AA252">
        <v>610</v>
      </c>
      <c r="AB252">
        <f>Merge1__2[[#This Row],[Quantity]]*Merge1__2[[#This Row],[Price (INR)]]</f>
        <v>610</v>
      </c>
      <c r="AC252" t="s">
        <v>414</v>
      </c>
    </row>
    <row r="253" spans="1:29" x14ac:dyDescent="0.35">
      <c r="A253" t="s">
        <v>107</v>
      </c>
      <c r="B253" t="s">
        <v>108</v>
      </c>
      <c r="C253" t="s">
        <v>109</v>
      </c>
      <c r="D253">
        <v>918716483532</v>
      </c>
      <c r="E253" t="s">
        <v>110</v>
      </c>
      <c r="F253" t="s">
        <v>10</v>
      </c>
      <c r="G253">
        <v>972</v>
      </c>
      <c r="H253" t="s">
        <v>107</v>
      </c>
      <c r="I253">
        <v>30</v>
      </c>
      <c r="J253">
        <v>2</v>
      </c>
      <c r="K253" t="s">
        <v>1516</v>
      </c>
      <c r="L253" s="2">
        <v>45046</v>
      </c>
      <c r="M253" s="1">
        <v>6.5671296296296297E-2</v>
      </c>
      <c r="N253" t="s">
        <v>1578</v>
      </c>
      <c r="O253" s="2">
        <v>45048</v>
      </c>
      <c r="P253" s="1">
        <v>0.22724537037037038</v>
      </c>
      <c r="Q253" t="s">
        <v>498</v>
      </c>
      <c r="R253" t="s">
        <v>401</v>
      </c>
      <c r="S253" t="s">
        <v>997</v>
      </c>
      <c r="T253" t="s">
        <v>720</v>
      </c>
      <c r="U253">
        <v>1</v>
      </c>
      <c r="V253">
        <v>5</v>
      </c>
      <c r="W253">
        <f>Merge1__2[[#This Row],[delivery_date]]-Merge1__2[[#This Row],[order_date2]]</f>
        <v>2</v>
      </c>
      <c r="X253">
        <v>30</v>
      </c>
      <c r="Y253" t="s">
        <v>663</v>
      </c>
      <c r="Z253" t="s">
        <v>633</v>
      </c>
      <c r="AA253">
        <v>751</v>
      </c>
      <c r="AB253">
        <f>Merge1__2[[#This Row],[Quantity]]*Merge1__2[[#This Row],[Price (INR)]]</f>
        <v>1502</v>
      </c>
      <c r="AC253" t="s">
        <v>401</v>
      </c>
    </row>
    <row r="254" spans="1:29" x14ac:dyDescent="0.35">
      <c r="A254" t="s">
        <v>111</v>
      </c>
      <c r="B254" t="s">
        <v>112</v>
      </c>
      <c r="C254" t="s">
        <v>113</v>
      </c>
      <c r="D254">
        <v>3431035116</v>
      </c>
      <c r="E254" t="s">
        <v>114</v>
      </c>
      <c r="F254" t="s">
        <v>10</v>
      </c>
      <c r="G254">
        <v>184</v>
      </c>
      <c r="H254" t="s">
        <v>111</v>
      </c>
      <c r="I254">
        <v>52</v>
      </c>
      <c r="J254">
        <v>3</v>
      </c>
      <c r="K254" t="s">
        <v>1272</v>
      </c>
      <c r="L254" s="2">
        <v>44968</v>
      </c>
      <c r="M254" s="1">
        <v>0.89922453703703709</v>
      </c>
      <c r="N254" t="s">
        <v>1310</v>
      </c>
      <c r="O254" s="2">
        <v>44977</v>
      </c>
      <c r="P254" s="1">
        <v>0.20866898148148147</v>
      </c>
      <c r="Q254" t="s">
        <v>482</v>
      </c>
      <c r="R254" t="s">
        <v>407</v>
      </c>
      <c r="S254" t="s">
        <v>712</v>
      </c>
      <c r="T254" t="s">
        <v>713</v>
      </c>
      <c r="U254">
        <v>21</v>
      </c>
      <c r="V254">
        <v>5</v>
      </c>
      <c r="W254">
        <f>Merge1__2[[#This Row],[delivery_date]]-Merge1__2[[#This Row],[order_date2]]</f>
        <v>9</v>
      </c>
      <c r="X254">
        <v>52</v>
      </c>
      <c r="Y254" t="s">
        <v>685</v>
      </c>
      <c r="Z254" t="s">
        <v>409</v>
      </c>
      <c r="AA254">
        <v>236</v>
      </c>
      <c r="AB254">
        <f>Merge1__2[[#This Row],[Quantity]]*Merge1__2[[#This Row],[Price (INR)]]</f>
        <v>708</v>
      </c>
      <c r="AC254" t="s">
        <v>407</v>
      </c>
    </row>
    <row r="255" spans="1:29" x14ac:dyDescent="0.35">
      <c r="A255" t="s">
        <v>111</v>
      </c>
      <c r="B255" t="s">
        <v>112</v>
      </c>
      <c r="C255" t="s">
        <v>113</v>
      </c>
      <c r="D255">
        <v>3431035116</v>
      </c>
      <c r="E255" t="s">
        <v>114</v>
      </c>
      <c r="F255" t="s">
        <v>10</v>
      </c>
      <c r="G255">
        <v>971</v>
      </c>
      <c r="H255" t="s">
        <v>111</v>
      </c>
      <c r="I255">
        <v>47</v>
      </c>
      <c r="J255">
        <v>1</v>
      </c>
      <c r="K255" t="s">
        <v>1300</v>
      </c>
      <c r="L255" s="2">
        <v>44987</v>
      </c>
      <c r="M255" s="1">
        <v>0.16820601851851852</v>
      </c>
      <c r="N255" t="s">
        <v>1401</v>
      </c>
      <c r="O255" s="2">
        <v>44995</v>
      </c>
      <c r="P255" s="1">
        <v>0.80388888888888888</v>
      </c>
      <c r="Q255" t="s">
        <v>292</v>
      </c>
      <c r="R255" t="s">
        <v>414</v>
      </c>
      <c r="S255" t="s">
        <v>839</v>
      </c>
      <c r="T255" t="s">
        <v>740</v>
      </c>
      <c r="U255">
        <v>4</v>
      </c>
      <c r="V255">
        <v>19</v>
      </c>
      <c r="W255">
        <f>Merge1__2[[#This Row],[delivery_date]]-Merge1__2[[#This Row],[order_date2]]</f>
        <v>8</v>
      </c>
      <c r="X255">
        <v>47</v>
      </c>
      <c r="Y255" t="s">
        <v>680</v>
      </c>
      <c r="Z255" t="s">
        <v>633</v>
      </c>
      <c r="AA255">
        <v>1638</v>
      </c>
      <c r="AB255">
        <f>Merge1__2[[#This Row],[Quantity]]*Merge1__2[[#This Row],[Price (INR)]]</f>
        <v>1638</v>
      </c>
      <c r="AC255" t="s">
        <v>414</v>
      </c>
    </row>
    <row r="256" spans="1:29" x14ac:dyDescent="0.35">
      <c r="A256" t="s">
        <v>111</v>
      </c>
      <c r="B256" t="s">
        <v>112</v>
      </c>
      <c r="C256" t="s">
        <v>113</v>
      </c>
      <c r="D256">
        <v>3431035116</v>
      </c>
      <c r="E256" t="s">
        <v>114</v>
      </c>
      <c r="F256" t="s">
        <v>10</v>
      </c>
      <c r="G256">
        <v>891</v>
      </c>
      <c r="H256" t="s">
        <v>111</v>
      </c>
      <c r="I256">
        <v>58</v>
      </c>
      <c r="J256">
        <v>2</v>
      </c>
      <c r="K256" t="s">
        <v>1262</v>
      </c>
      <c r="L256" s="2">
        <v>44965</v>
      </c>
      <c r="M256" s="1">
        <v>0.62271990740740746</v>
      </c>
      <c r="N256" t="s">
        <v>1309</v>
      </c>
      <c r="O256" s="2">
        <v>44973</v>
      </c>
      <c r="P256" s="1">
        <v>0.99635416666666665</v>
      </c>
      <c r="Q256" t="s">
        <v>454</v>
      </c>
      <c r="R256" t="s">
        <v>407</v>
      </c>
      <c r="S256" t="s">
        <v>712</v>
      </c>
      <c r="T256" t="s">
        <v>715</v>
      </c>
      <c r="U256">
        <v>14</v>
      </c>
      <c r="V256">
        <v>23</v>
      </c>
      <c r="W256">
        <f>Merge1__2[[#This Row],[delivery_date]]-Merge1__2[[#This Row],[order_date2]]</f>
        <v>8</v>
      </c>
      <c r="X256">
        <v>58</v>
      </c>
      <c r="Y256" t="s">
        <v>1620</v>
      </c>
      <c r="Z256" t="s">
        <v>638</v>
      </c>
      <c r="AA256">
        <v>1492</v>
      </c>
      <c r="AB256">
        <f>Merge1__2[[#This Row],[Quantity]]*Merge1__2[[#This Row],[Price (INR)]]</f>
        <v>2984</v>
      </c>
      <c r="AC256" t="s">
        <v>407</v>
      </c>
    </row>
    <row r="257" spans="1:29" x14ac:dyDescent="0.35">
      <c r="A257" t="s">
        <v>111</v>
      </c>
      <c r="B257" t="s">
        <v>112</v>
      </c>
      <c r="C257" t="s">
        <v>113</v>
      </c>
      <c r="D257">
        <v>3431035116</v>
      </c>
      <c r="E257" t="s">
        <v>114</v>
      </c>
      <c r="F257" t="s">
        <v>10</v>
      </c>
      <c r="G257">
        <v>569</v>
      </c>
      <c r="H257" t="s">
        <v>111</v>
      </c>
      <c r="I257">
        <v>53</v>
      </c>
      <c r="J257">
        <v>2</v>
      </c>
      <c r="K257" t="s">
        <v>1279</v>
      </c>
      <c r="L257" s="2">
        <v>45166</v>
      </c>
      <c r="M257" s="1">
        <v>0.58383101851851849</v>
      </c>
      <c r="N257" t="s">
        <v>1441</v>
      </c>
      <c r="O257" s="2">
        <v>45173</v>
      </c>
      <c r="P257" s="1">
        <v>0.74747685185185186</v>
      </c>
      <c r="Q257" t="s">
        <v>339</v>
      </c>
      <c r="R257" t="s">
        <v>409</v>
      </c>
      <c r="S257" t="s">
        <v>887</v>
      </c>
      <c r="T257" t="s">
        <v>727</v>
      </c>
      <c r="U257">
        <v>14</v>
      </c>
      <c r="V257">
        <v>17</v>
      </c>
      <c r="W257">
        <f>Merge1__2[[#This Row],[delivery_date]]-Merge1__2[[#This Row],[order_date2]]</f>
        <v>7</v>
      </c>
      <c r="X257">
        <v>53</v>
      </c>
      <c r="Y257" t="s">
        <v>686</v>
      </c>
      <c r="Z257" t="s">
        <v>635</v>
      </c>
      <c r="AA257">
        <v>1672</v>
      </c>
      <c r="AB257">
        <f>Merge1__2[[#This Row],[Quantity]]*Merge1__2[[#This Row],[Price (INR)]]</f>
        <v>3344</v>
      </c>
      <c r="AC257" t="s">
        <v>409</v>
      </c>
    </row>
    <row r="258" spans="1:29" x14ac:dyDescent="0.35">
      <c r="A258" t="s">
        <v>111</v>
      </c>
      <c r="B258" t="s">
        <v>112</v>
      </c>
      <c r="C258" t="s">
        <v>113</v>
      </c>
      <c r="D258">
        <v>3431035116</v>
      </c>
      <c r="E258" t="s">
        <v>114</v>
      </c>
      <c r="F258" t="s">
        <v>10</v>
      </c>
      <c r="G258">
        <v>873</v>
      </c>
      <c r="H258" t="s">
        <v>111</v>
      </c>
      <c r="I258">
        <v>64</v>
      </c>
      <c r="J258">
        <v>4</v>
      </c>
      <c r="K258" t="s">
        <v>1284</v>
      </c>
      <c r="L258" s="2">
        <v>45164</v>
      </c>
      <c r="M258" s="1">
        <v>0.45624999999999999</v>
      </c>
      <c r="N258" t="s">
        <v>1396</v>
      </c>
      <c r="O258" s="2">
        <v>45174</v>
      </c>
      <c r="P258" s="1">
        <v>0.65656250000000005</v>
      </c>
      <c r="Q258" t="s">
        <v>428</v>
      </c>
      <c r="R258" t="s">
        <v>409</v>
      </c>
      <c r="S258" t="s">
        <v>887</v>
      </c>
      <c r="T258" t="s">
        <v>713</v>
      </c>
      <c r="U258">
        <v>10</v>
      </c>
      <c r="V258">
        <v>15</v>
      </c>
      <c r="W258">
        <f>Merge1__2[[#This Row],[delivery_date]]-Merge1__2[[#This Row],[order_date2]]</f>
        <v>10</v>
      </c>
      <c r="X258">
        <v>64</v>
      </c>
      <c r="Y258" t="s">
        <v>696</v>
      </c>
      <c r="Z258" t="s">
        <v>629</v>
      </c>
      <c r="AA258">
        <v>1878</v>
      </c>
      <c r="AB258">
        <f>Merge1__2[[#This Row],[Quantity]]*Merge1__2[[#This Row],[Price (INR)]]</f>
        <v>7512</v>
      </c>
      <c r="AC258" t="s">
        <v>409</v>
      </c>
    </row>
    <row r="259" spans="1:29" x14ac:dyDescent="0.35">
      <c r="A259" t="s">
        <v>111</v>
      </c>
      <c r="B259" t="s">
        <v>112</v>
      </c>
      <c r="C259" t="s">
        <v>113</v>
      </c>
      <c r="D259">
        <v>3431035116</v>
      </c>
      <c r="E259" t="s">
        <v>114</v>
      </c>
      <c r="F259" t="s">
        <v>10</v>
      </c>
      <c r="G259">
        <v>219</v>
      </c>
      <c r="H259" t="s">
        <v>111</v>
      </c>
      <c r="I259">
        <v>16</v>
      </c>
      <c r="J259">
        <v>5</v>
      </c>
      <c r="K259" t="s">
        <v>1245</v>
      </c>
      <c r="L259" s="2">
        <v>44990</v>
      </c>
      <c r="M259" s="1">
        <v>2.508101851851852E-2</v>
      </c>
      <c r="N259" t="s">
        <v>1318</v>
      </c>
      <c r="O259" s="2">
        <v>44996</v>
      </c>
      <c r="P259" s="1">
        <v>0.44172453703703701</v>
      </c>
      <c r="Q259" t="s">
        <v>512</v>
      </c>
      <c r="R259" t="s">
        <v>414</v>
      </c>
      <c r="S259" t="s">
        <v>839</v>
      </c>
      <c r="T259" t="s">
        <v>720</v>
      </c>
      <c r="U259">
        <v>0</v>
      </c>
      <c r="V259">
        <v>10</v>
      </c>
      <c r="W259">
        <f>Merge1__2[[#This Row],[delivery_date]]-Merge1__2[[#This Row],[order_date2]]</f>
        <v>6</v>
      </c>
      <c r="X259">
        <v>16</v>
      </c>
      <c r="Y259" t="s">
        <v>649</v>
      </c>
      <c r="Z259" t="s">
        <v>635</v>
      </c>
      <c r="AA259">
        <v>1721</v>
      </c>
      <c r="AB259">
        <f>Merge1__2[[#This Row],[Quantity]]*Merge1__2[[#This Row],[Price (INR)]]</f>
        <v>8605</v>
      </c>
      <c r="AC259" t="s">
        <v>414</v>
      </c>
    </row>
    <row r="260" spans="1:29" x14ac:dyDescent="0.35">
      <c r="A260" t="s">
        <v>111</v>
      </c>
      <c r="B260" t="s">
        <v>112</v>
      </c>
      <c r="C260" t="s">
        <v>113</v>
      </c>
      <c r="D260">
        <v>3431035116</v>
      </c>
      <c r="E260" t="s">
        <v>114</v>
      </c>
      <c r="F260" t="s">
        <v>10</v>
      </c>
      <c r="G260">
        <v>952</v>
      </c>
      <c r="H260" t="s">
        <v>111</v>
      </c>
      <c r="I260">
        <v>49</v>
      </c>
      <c r="J260">
        <v>4</v>
      </c>
      <c r="K260" t="s">
        <v>1330</v>
      </c>
      <c r="L260" s="2">
        <v>44969</v>
      </c>
      <c r="M260" s="1">
        <v>0.11674768518518519</v>
      </c>
      <c r="N260" t="s">
        <v>1368</v>
      </c>
      <c r="O260" s="2">
        <v>44979</v>
      </c>
      <c r="P260" s="1">
        <v>0.38829861111111114</v>
      </c>
      <c r="Q260" t="s">
        <v>494</v>
      </c>
      <c r="R260" t="s">
        <v>407</v>
      </c>
      <c r="S260" t="s">
        <v>712</v>
      </c>
      <c r="T260" t="s">
        <v>720</v>
      </c>
      <c r="U260">
        <v>2</v>
      </c>
      <c r="V260">
        <v>9</v>
      </c>
      <c r="W260">
        <f>Merge1__2[[#This Row],[delivery_date]]-Merge1__2[[#This Row],[order_date2]]</f>
        <v>10</v>
      </c>
      <c r="X260">
        <v>49</v>
      </c>
      <c r="Y260" t="s">
        <v>682</v>
      </c>
      <c r="Z260" t="s">
        <v>633</v>
      </c>
      <c r="AA260">
        <v>903</v>
      </c>
      <c r="AB260">
        <f>Merge1__2[[#This Row],[Quantity]]*Merge1__2[[#This Row],[Price (INR)]]</f>
        <v>3612</v>
      </c>
      <c r="AC260" t="s">
        <v>407</v>
      </c>
    </row>
    <row r="261" spans="1:29" x14ac:dyDescent="0.35">
      <c r="A261" t="s">
        <v>111</v>
      </c>
      <c r="B261" t="s">
        <v>112</v>
      </c>
      <c r="C261" t="s">
        <v>113</v>
      </c>
      <c r="D261">
        <v>3431035116</v>
      </c>
      <c r="E261" t="s">
        <v>114</v>
      </c>
      <c r="F261" t="s">
        <v>10</v>
      </c>
      <c r="G261">
        <v>900</v>
      </c>
      <c r="H261" t="s">
        <v>111</v>
      </c>
      <c r="I261">
        <v>57</v>
      </c>
      <c r="J261">
        <v>3</v>
      </c>
      <c r="K261" t="s">
        <v>1546</v>
      </c>
      <c r="L261" s="2">
        <v>45023</v>
      </c>
      <c r="M261" s="1">
        <v>0.63124999999999998</v>
      </c>
      <c r="N261" t="s">
        <v>1276</v>
      </c>
      <c r="O261" s="2">
        <v>45031</v>
      </c>
      <c r="P261" s="1">
        <v>0.35478009259259258</v>
      </c>
      <c r="Q261" t="s">
        <v>583</v>
      </c>
      <c r="R261" t="s">
        <v>405</v>
      </c>
      <c r="S261" t="s">
        <v>997</v>
      </c>
      <c r="T261" t="s">
        <v>717</v>
      </c>
      <c r="U261">
        <v>15</v>
      </c>
      <c r="V261">
        <v>8</v>
      </c>
      <c r="W261">
        <f>Merge1__2[[#This Row],[delivery_date]]-Merge1__2[[#This Row],[order_date2]]</f>
        <v>8</v>
      </c>
      <c r="X261">
        <v>57</v>
      </c>
      <c r="Y261" t="s">
        <v>689</v>
      </c>
      <c r="Z261" t="s">
        <v>633</v>
      </c>
      <c r="AA261">
        <v>1582</v>
      </c>
      <c r="AB261">
        <f>Merge1__2[[#This Row],[Quantity]]*Merge1__2[[#This Row],[Price (INR)]]</f>
        <v>4746</v>
      </c>
      <c r="AC261" t="s">
        <v>405</v>
      </c>
    </row>
    <row r="262" spans="1:29" x14ac:dyDescent="0.35">
      <c r="A262" t="s">
        <v>115</v>
      </c>
      <c r="B262" t="s">
        <v>116</v>
      </c>
      <c r="C262" t="s">
        <v>117</v>
      </c>
      <c r="D262">
        <v>2539728317</v>
      </c>
      <c r="E262" t="s">
        <v>118</v>
      </c>
      <c r="F262" t="s">
        <v>10</v>
      </c>
      <c r="G262">
        <v>805</v>
      </c>
      <c r="H262" t="s">
        <v>115</v>
      </c>
      <c r="I262">
        <v>24</v>
      </c>
      <c r="J262">
        <v>3</v>
      </c>
      <c r="K262" t="s">
        <v>1316</v>
      </c>
      <c r="L262" s="2">
        <v>45088</v>
      </c>
      <c r="M262" s="1">
        <v>0.61050925925925925</v>
      </c>
      <c r="N262" t="s">
        <v>1515</v>
      </c>
      <c r="O262" s="2">
        <v>45091</v>
      </c>
      <c r="P262" s="1">
        <v>0.7550810185185185</v>
      </c>
      <c r="Q262" t="s">
        <v>510</v>
      </c>
      <c r="R262" t="s">
        <v>405</v>
      </c>
      <c r="S262" t="s">
        <v>1000</v>
      </c>
      <c r="T262" t="s">
        <v>720</v>
      </c>
      <c r="U262">
        <v>14</v>
      </c>
      <c r="V262">
        <v>18</v>
      </c>
      <c r="W262">
        <f>Merge1__2[[#This Row],[delivery_date]]-Merge1__2[[#This Row],[order_date2]]</f>
        <v>3</v>
      </c>
      <c r="X262">
        <v>24</v>
      </c>
      <c r="Y262" t="s">
        <v>657</v>
      </c>
      <c r="Z262" t="s">
        <v>644</v>
      </c>
      <c r="AA262">
        <v>535</v>
      </c>
      <c r="AB262">
        <f>Merge1__2[[#This Row],[Quantity]]*Merge1__2[[#This Row],[Price (INR)]]</f>
        <v>1605</v>
      </c>
      <c r="AC262" t="s">
        <v>405</v>
      </c>
    </row>
    <row r="263" spans="1:29" x14ac:dyDescent="0.35">
      <c r="A263" t="s">
        <v>115</v>
      </c>
      <c r="B263" t="s">
        <v>116</v>
      </c>
      <c r="C263" t="s">
        <v>117</v>
      </c>
      <c r="D263">
        <v>2539728317</v>
      </c>
      <c r="E263" t="s">
        <v>118</v>
      </c>
      <c r="F263" t="s">
        <v>10</v>
      </c>
      <c r="G263">
        <v>341</v>
      </c>
      <c r="H263" t="s">
        <v>115</v>
      </c>
      <c r="I263">
        <v>9</v>
      </c>
      <c r="J263">
        <v>2</v>
      </c>
      <c r="K263" t="s">
        <v>1278</v>
      </c>
      <c r="L263" s="2">
        <v>45158</v>
      </c>
      <c r="M263" s="1">
        <v>0.62123842592592593</v>
      </c>
      <c r="N263" t="s">
        <v>1283</v>
      </c>
      <c r="O263" s="2">
        <v>45168</v>
      </c>
      <c r="P263" s="1">
        <v>0.93903935185185183</v>
      </c>
      <c r="Q263" t="s">
        <v>558</v>
      </c>
      <c r="R263" t="s">
        <v>409</v>
      </c>
      <c r="S263" t="s">
        <v>887</v>
      </c>
      <c r="T263" t="s">
        <v>720</v>
      </c>
      <c r="U263">
        <v>14</v>
      </c>
      <c r="V263">
        <v>22</v>
      </c>
      <c r="W263">
        <f>Merge1__2[[#This Row],[delivery_date]]-Merge1__2[[#This Row],[order_date2]]</f>
        <v>10</v>
      </c>
      <c r="X263">
        <v>9</v>
      </c>
      <c r="Y263" t="s">
        <v>641</v>
      </c>
      <c r="Z263" t="s">
        <v>633</v>
      </c>
      <c r="AA263">
        <v>1605</v>
      </c>
      <c r="AB263">
        <f>Merge1__2[[#This Row],[Quantity]]*Merge1__2[[#This Row],[Price (INR)]]</f>
        <v>3210</v>
      </c>
      <c r="AC263" t="s">
        <v>409</v>
      </c>
    </row>
    <row r="264" spans="1:29" x14ac:dyDescent="0.35">
      <c r="A264" t="s">
        <v>115</v>
      </c>
      <c r="B264" t="s">
        <v>116</v>
      </c>
      <c r="C264" t="s">
        <v>117</v>
      </c>
      <c r="D264">
        <v>2539728317</v>
      </c>
      <c r="E264" t="s">
        <v>118</v>
      </c>
      <c r="F264" t="s">
        <v>10</v>
      </c>
      <c r="G264">
        <v>962</v>
      </c>
      <c r="H264" t="s">
        <v>115</v>
      </c>
      <c r="I264">
        <v>17</v>
      </c>
      <c r="J264">
        <v>5</v>
      </c>
      <c r="K264" t="s">
        <v>1499</v>
      </c>
      <c r="L264" s="2">
        <v>45198</v>
      </c>
      <c r="M264" s="1">
        <v>0.49714120370370368</v>
      </c>
      <c r="N264" t="s">
        <v>1286</v>
      </c>
      <c r="O264" s="2">
        <v>45200</v>
      </c>
      <c r="P264" s="1">
        <v>0.6771759259259259</v>
      </c>
      <c r="Q264" t="s">
        <v>235</v>
      </c>
      <c r="R264" t="s">
        <v>401</v>
      </c>
      <c r="S264" t="s">
        <v>1005</v>
      </c>
      <c r="T264" t="s">
        <v>717</v>
      </c>
      <c r="U264">
        <v>11</v>
      </c>
      <c r="V264">
        <v>16</v>
      </c>
      <c r="W264">
        <f>Merge1__2[[#This Row],[delivery_date]]-Merge1__2[[#This Row],[order_date2]]</f>
        <v>2</v>
      </c>
      <c r="X264">
        <v>17</v>
      </c>
      <c r="Y264" t="s">
        <v>650</v>
      </c>
      <c r="Z264" t="s">
        <v>629</v>
      </c>
      <c r="AA264">
        <v>1899</v>
      </c>
      <c r="AB264">
        <f>Merge1__2[[#This Row],[Quantity]]*Merge1__2[[#This Row],[Price (INR)]]</f>
        <v>9495</v>
      </c>
      <c r="AC264" t="s">
        <v>401</v>
      </c>
    </row>
    <row r="265" spans="1:29" x14ac:dyDescent="0.35">
      <c r="A265" t="s">
        <v>115</v>
      </c>
      <c r="B265" t="s">
        <v>116</v>
      </c>
      <c r="C265" t="s">
        <v>117</v>
      </c>
      <c r="D265">
        <v>2539728317</v>
      </c>
      <c r="E265" t="s">
        <v>118</v>
      </c>
      <c r="F265" t="s">
        <v>10</v>
      </c>
      <c r="G265">
        <v>356</v>
      </c>
      <c r="H265" t="s">
        <v>115</v>
      </c>
      <c r="I265">
        <v>14</v>
      </c>
      <c r="J265">
        <v>1</v>
      </c>
      <c r="K265" t="s">
        <v>1422</v>
      </c>
      <c r="L265" s="2">
        <v>45115</v>
      </c>
      <c r="M265" s="1">
        <v>2.8935185185185185E-2</v>
      </c>
      <c r="N265" t="s">
        <v>1446</v>
      </c>
      <c r="O265" s="2">
        <v>45116</v>
      </c>
      <c r="P265" s="1">
        <v>0.18868055555555555</v>
      </c>
      <c r="Q265" t="s">
        <v>61</v>
      </c>
      <c r="R265" t="s">
        <v>405</v>
      </c>
      <c r="S265" t="s">
        <v>998</v>
      </c>
      <c r="T265" t="s">
        <v>713</v>
      </c>
      <c r="U265">
        <v>0</v>
      </c>
      <c r="V265">
        <v>4</v>
      </c>
      <c r="W265">
        <f>Merge1__2[[#This Row],[delivery_date]]-Merge1__2[[#This Row],[order_date2]]</f>
        <v>1</v>
      </c>
      <c r="X265">
        <v>14</v>
      </c>
      <c r="Y265" t="s">
        <v>647</v>
      </c>
      <c r="Z265" t="s">
        <v>633</v>
      </c>
      <c r="AA265">
        <v>1915</v>
      </c>
      <c r="AB265">
        <f>Merge1__2[[#This Row],[Quantity]]*Merge1__2[[#This Row],[Price (INR)]]</f>
        <v>1915</v>
      </c>
      <c r="AC265" t="s">
        <v>405</v>
      </c>
    </row>
    <row r="266" spans="1:29" x14ac:dyDescent="0.35">
      <c r="A266" t="s">
        <v>115</v>
      </c>
      <c r="B266" t="s">
        <v>116</v>
      </c>
      <c r="C266" t="s">
        <v>117</v>
      </c>
      <c r="D266">
        <v>2539728317</v>
      </c>
      <c r="E266" t="s">
        <v>118</v>
      </c>
      <c r="F266" t="s">
        <v>10</v>
      </c>
      <c r="G266">
        <v>607</v>
      </c>
      <c r="H266" t="s">
        <v>115</v>
      </c>
      <c r="I266">
        <v>50</v>
      </c>
      <c r="J266">
        <v>3</v>
      </c>
      <c r="K266" t="s">
        <v>1259</v>
      </c>
      <c r="L266" s="2">
        <v>44988</v>
      </c>
      <c r="M266" s="1">
        <v>7.6678240740740741E-2</v>
      </c>
      <c r="N266" t="s">
        <v>1245</v>
      </c>
      <c r="O266" s="2">
        <v>44990</v>
      </c>
      <c r="P266" s="1">
        <v>0.41175925925925927</v>
      </c>
      <c r="Q266" t="s">
        <v>97</v>
      </c>
      <c r="R266" t="s">
        <v>414</v>
      </c>
      <c r="S266" t="s">
        <v>839</v>
      </c>
      <c r="T266" t="s">
        <v>717</v>
      </c>
      <c r="U266">
        <v>1</v>
      </c>
      <c r="V266">
        <v>9</v>
      </c>
      <c r="W266">
        <f>Merge1__2[[#This Row],[delivery_date]]-Merge1__2[[#This Row],[order_date2]]</f>
        <v>2</v>
      </c>
      <c r="X266">
        <v>50</v>
      </c>
      <c r="Y266" t="s">
        <v>683</v>
      </c>
      <c r="Z266" t="s">
        <v>631</v>
      </c>
      <c r="AA266">
        <v>422</v>
      </c>
      <c r="AB266">
        <f>Merge1__2[[#This Row],[Quantity]]*Merge1__2[[#This Row],[Price (INR)]]</f>
        <v>1266</v>
      </c>
      <c r="AC266" t="s">
        <v>414</v>
      </c>
    </row>
    <row r="267" spans="1:29" x14ac:dyDescent="0.35">
      <c r="A267" t="s">
        <v>115</v>
      </c>
      <c r="B267" t="s">
        <v>116</v>
      </c>
      <c r="C267" t="s">
        <v>117</v>
      </c>
      <c r="D267">
        <v>2539728317</v>
      </c>
      <c r="E267" t="s">
        <v>118</v>
      </c>
      <c r="F267" t="s">
        <v>10</v>
      </c>
      <c r="G267">
        <v>507</v>
      </c>
      <c r="H267" t="s">
        <v>115</v>
      </c>
      <c r="I267">
        <v>13</v>
      </c>
      <c r="J267">
        <v>4</v>
      </c>
      <c r="K267" t="s">
        <v>1340</v>
      </c>
      <c r="L267" s="2">
        <v>44992</v>
      </c>
      <c r="M267" s="1">
        <v>1.9571759259259261E-2</v>
      </c>
      <c r="N267" t="s">
        <v>1380</v>
      </c>
      <c r="O267" s="2">
        <v>44998</v>
      </c>
      <c r="P267" s="1">
        <v>0.84138888888888885</v>
      </c>
      <c r="Q267" t="s">
        <v>458</v>
      </c>
      <c r="R267" t="s">
        <v>414</v>
      </c>
      <c r="S267" t="s">
        <v>839</v>
      </c>
      <c r="T267" t="s">
        <v>731</v>
      </c>
      <c r="U267">
        <v>0</v>
      </c>
      <c r="V267">
        <v>20</v>
      </c>
      <c r="W267">
        <f>Merge1__2[[#This Row],[delivery_date]]-Merge1__2[[#This Row],[order_date2]]</f>
        <v>6</v>
      </c>
      <c r="X267">
        <v>13</v>
      </c>
      <c r="Y267" t="s">
        <v>646</v>
      </c>
      <c r="Z267" t="s">
        <v>644</v>
      </c>
      <c r="AA267">
        <v>1141</v>
      </c>
      <c r="AB267">
        <f>Merge1__2[[#This Row],[Quantity]]*Merge1__2[[#This Row],[Price (INR)]]</f>
        <v>4564</v>
      </c>
      <c r="AC267" t="s">
        <v>414</v>
      </c>
    </row>
    <row r="268" spans="1:29" x14ac:dyDescent="0.35">
      <c r="A268" t="s">
        <v>115</v>
      </c>
      <c r="B268" t="s">
        <v>116</v>
      </c>
      <c r="C268" t="s">
        <v>117</v>
      </c>
      <c r="D268">
        <v>2539728317</v>
      </c>
      <c r="E268" t="s">
        <v>118</v>
      </c>
      <c r="F268" t="s">
        <v>10</v>
      </c>
      <c r="G268">
        <v>77</v>
      </c>
      <c r="H268" t="s">
        <v>115</v>
      </c>
      <c r="I268">
        <v>42</v>
      </c>
      <c r="J268">
        <v>3</v>
      </c>
      <c r="K268" t="s">
        <v>1337</v>
      </c>
      <c r="L268" s="2">
        <v>45143</v>
      </c>
      <c r="M268" s="1">
        <v>4.6655092592592595E-2</v>
      </c>
      <c r="N268" t="s">
        <v>1338</v>
      </c>
      <c r="O268" s="2">
        <v>45151</v>
      </c>
      <c r="P268" s="1">
        <v>0.68115740740740738</v>
      </c>
      <c r="Q268" t="s">
        <v>46</v>
      </c>
      <c r="R268" t="s">
        <v>424</v>
      </c>
      <c r="S268" t="s">
        <v>887</v>
      </c>
      <c r="T268" t="s">
        <v>713</v>
      </c>
      <c r="U268">
        <v>1</v>
      </c>
      <c r="V268">
        <v>16</v>
      </c>
      <c r="W268">
        <f>Merge1__2[[#This Row],[delivery_date]]-Merge1__2[[#This Row],[order_date2]]</f>
        <v>8</v>
      </c>
      <c r="X268">
        <v>42</v>
      </c>
      <c r="Y268" t="s">
        <v>675</v>
      </c>
      <c r="Z268" t="s">
        <v>635</v>
      </c>
      <c r="AA268">
        <v>1744</v>
      </c>
      <c r="AB268">
        <f>Merge1__2[[#This Row],[Quantity]]*Merge1__2[[#This Row],[Price (INR)]]</f>
        <v>5232</v>
      </c>
      <c r="AC268" t="s">
        <v>424</v>
      </c>
    </row>
    <row r="269" spans="1:29" x14ac:dyDescent="0.35">
      <c r="A269" t="s">
        <v>115</v>
      </c>
      <c r="B269" t="s">
        <v>116</v>
      </c>
      <c r="C269" t="s">
        <v>117</v>
      </c>
      <c r="D269">
        <v>2539728317</v>
      </c>
      <c r="E269" t="s">
        <v>118</v>
      </c>
      <c r="F269" t="s">
        <v>10</v>
      </c>
      <c r="G269">
        <v>275</v>
      </c>
      <c r="H269" t="s">
        <v>115</v>
      </c>
      <c r="I269">
        <v>29</v>
      </c>
      <c r="J269">
        <v>1</v>
      </c>
      <c r="K269" t="s">
        <v>1300</v>
      </c>
      <c r="L269" s="2">
        <v>44987</v>
      </c>
      <c r="M269" s="1">
        <v>0.17623842592592592</v>
      </c>
      <c r="N269" t="s">
        <v>1245</v>
      </c>
      <c r="O269" s="2">
        <v>44990</v>
      </c>
      <c r="P269" s="1">
        <v>5.392361111111111E-2</v>
      </c>
      <c r="Q269" t="s">
        <v>539</v>
      </c>
      <c r="R269" t="s">
        <v>414</v>
      </c>
      <c r="S269" t="s">
        <v>839</v>
      </c>
      <c r="T269" t="s">
        <v>740</v>
      </c>
      <c r="U269">
        <v>4</v>
      </c>
      <c r="V269">
        <v>1</v>
      </c>
      <c r="W269">
        <f>Merge1__2[[#This Row],[delivery_date]]-Merge1__2[[#This Row],[order_date2]]</f>
        <v>3</v>
      </c>
      <c r="X269">
        <v>29</v>
      </c>
      <c r="Y269" t="s">
        <v>662</v>
      </c>
      <c r="Z269" t="s">
        <v>633</v>
      </c>
      <c r="AA269">
        <v>1252</v>
      </c>
      <c r="AB269">
        <f>Merge1__2[[#This Row],[Quantity]]*Merge1__2[[#This Row],[Price (INR)]]</f>
        <v>1252</v>
      </c>
      <c r="AC269" t="s">
        <v>414</v>
      </c>
    </row>
    <row r="270" spans="1:29" x14ac:dyDescent="0.35">
      <c r="A270" t="s">
        <v>115</v>
      </c>
      <c r="B270" t="s">
        <v>116</v>
      </c>
      <c r="C270" t="s">
        <v>117</v>
      </c>
      <c r="D270">
        <v>2539728317</v>
      </c>
      <c r="E270" t="s">
        <v>118</v>
      </c>
      <c r="F270" t="s">
        <v>10</v>
      </c>
      <c r="G270">
        <v>505</v>
      </c>
      <c r="H270" t="s">
        <v>115</v>
      </c>
      <c r="I270">
        <v>45</v>
      </c>
      <c r="J270">
        <v>3</v>
      </c>
      <c r="K270" t="s">
        <v>1414</v>
      </c>
      <c r="L270" s="2">
        <v>45079</v>
      </c>
      <c r="M270" s="1">
        <v>0.555150462962963</v>
      </c>
      <c r="N270" t="s">
        <v>1539</v>
      </c>
      <c r="O270" s="2">
        <v>45082</v>
      </c>
      <c r="P270" s="1">
        <v>8.3009259259259255E-2</v>
      </c>
      <c r="Q270" t="s">
        <v>487</v>
      </c>
      <c r="R270" t="s">
        <v>405</v>
      </c>
      <c r="S270" t="s">
        <v>1000</v>
      </c>
      <c r="T270" t="s">
        <v>717</v>
      </c>
      <c r="U270">
        <v>13</v>
      </c>
      <c r="V270">
        <v>1</v>
      </c>
      <c r="W270">
        <f>Merge1__2[[#This Row],[delivery_date]]-Merge1__2[[#This Row],[order_date2]]</f>
        <v>3</v>
      </c>
      <c r="X270">
        <v>45</v>
      </c>
      <c r="Y270" t="s">
        <v>678</v>
      </c>
      <c r="Z270" t="s">
        <v>409</v>
      </c>
      <c r="AA270">
        <v>722</v>
      </c>
      <c r="AB270">
        <f>Merge1__2[[#This Row],[Quantity]]*Merge1__2[[#This Row],[Price (INR)]]</f>
        <v>2166</v>
      </c>
      <c r="AC270" t="s">
        <v>405</v>
      </c>
    </row>
    <row r="271" spans="1:29" x14ac:dyDescent="0.35">
      <c r="A271" t="s">
        <v>115</v>
      </c>
      <c r="B271" t="s">
        <v>116</v>
      </c>
      <c r="C271" t="s">
        <v>117</v>
      </c>
      <c r="D271">
        <v>2539728317</v>
      </c>
      <c r="E271" t="s">
        <v>118</v>
      </c>
      <c r="F271" t="s">
        <v>10</v>
      </c>
      <c r="G271">
        <v>394</v>
      </c>
      <c r="H271" t="s">
        <v>115</v>
      </c>
      <c r="I271">
        <v>38</v>
      </c>
      <c r="J271">
        <v>5</v>
      </c>
      <c r="K271" t="s">
        <v>1321</v>
      </c>
      <c r="L271" s="2">
        <v>45008</v>
      </c>
      <c r="M271" s="1">
        <v>0.18515046296296298</v>
      </c>
      <c r="N271" t="s">
        <v>1518</v>
      </c>
      <c r="O271" s="2">
        <v>45016</v>
      </c>
      <c r="P271" s="1">
        <v>0.80969907407407404</v>
      </c>
      <c r="Q271" t="s">
        <v>511</v>
      </c>
      <c r="R271" t="s">
        <v>405</v>
      </c>
      <c r="S271" t="s">
        <v>839</v>
      </c>
      <c r="T271" t="s">
        <v>740</v>
      </c>
      <c r="U271">
        <v>4</v>
      </c>
      <c r="V271">
        <v>19</v>
      </c>
      <c r="W271">
        <f>Merge1__2[[#This Row],[delivery_date]]-Merge1__2[[#This Row],[order_date2]]</f>
        <v>8</v>
      </c>
      <c r="X271">
        <v>38</v>
      </c>
      <c r="Y271" t="s">
        <v>1623</v>
      </c>
      <c r="Z271" t="s">
        <v>638</v>
      </c>
      <c r="AA271">
        <v>562</v>
      </c>
      <c r="AB271">
        <f>Merge1__2[[#This Row],[Quantity]]*Merge1__2[[#This Row],[Price (INR)]]</f>
        <v>2810</v>
      </c>
      <c r="AC271" t="s">
        <v>405</v>
      </c>
    </row>
    <row r="272" spans="1:29" x14ac:dyDescent="0.35">
      <c r="A272" t="s">
        <v>115</v>
      </c>
      <c r="B272" t="s">
        <v>116</v>
      </c>
      <c r="C272" t="s">
        <v>117</v>
      </c>
      <c r="D272">
        <v>2539728317</v>
      </c>
      <c r="E272" t="s">
        <v>118</v>
      </c>
      <c r="F272" t="s">
        <v>10</v>
      </c>
      <c r="G272">
        <v>224</v>
      </c>
      <c r="H272" t="s">
        <v>115</v>
      </c>
      <c r="I272">
        <v>34</v>
      </c>
      <c r="J272">
        <v>1</v>
      </c>
      <c r="K272" t="s">
        <v>1425</v>
      </c>
      <c r="L272" s="2">
        <v>45162</v>
      </c>
      <c r="M272" s="1">
        <v>0.8763657407407407</v>
      </c>
      <c r="N272" t="s">
        <v>1280</v>
      </c>
      <c r="O272" s="2">
        <v>45167</v>
      </c>
      <c r="P272" s="1">
        <v>8.7962962962962965E-2</v>
      </c>
      <c r="Q272" t="s">
        <v>522</v>
      </c>
      <c r="R272" t="s">
        <v>409</v>
      </c>
      <c r="S272" t="s">
        <v>887</v>
      </c>
      <c r="T272" t="s">
        <v>740</v>
      </c>
      <c r="U272">
        <v>21</v>
      </c>
      <c r="V272">
        <v>2</v>
      </c>
      <c r="W272">
        <f>Merge1__2[[#This Row],[delivery_date]]-Merge1__2[[#This Row],[order_date2]]</f>
        <v>5</v>
      </c>
      <c r="X272">
        <v>34</v>
      </c>
      <c r="Y272" t="s">
        <v>667</v>
      </c>
      <c r="Z272" t="s">
        <v>629</v>
      </c>
      <c r="AA272">
        <v>1335</v>
      </c>
      <c r="AB272">
        <f>Merge1__2[[#This Row],[Quantity]]*Merge1__2[[#This Row],[Price (INR)]]</f>
        <v>1335</v>
      </c>
      <c r="AC272" t="s">
        <v>409</v>
      </c>
    </row>
    <row r="273" spans="1:29" x14ac:dyDescent="0.35">
      <c r="A273" t="s">
        <v>115</v>
      </c>
      <c r="B273" t="s">
        <v>116</v>
      </c>
      <c r="C273" t="s">
        <v>117</v>
      </c>
      <c r="D273">
        <v>2539728317</v>
      </c>
      <c r="E273" t="s">
        <v>118</v>
      </c>
      <c r="F273" t="s">
        <v>10</v>
      </c>
      <c r="G273">
        <v>365</v>
      </c>
      <c r="H273" t="s">
        <v>115</v>
      </c>
      <c r="I273">
        <v>8</v>
      </c>
      <c r="J273">
        <v>5</v>
      </c>
      <c r="K273" t="s">
        <v>1315</v>
      </c>
      <c r="L273" s="2">
        <v>45078</v>
      </c>
      <c r="M273" s="1">
        <v>0.6470717592592593</v>
      </c>
      <c r="N273" t="s">
        <v>1507</v>
      </c>
      <c r="O273" s="2">
        <v>45081</v>
      </c>
      <c r="P273" s="1">
        <v>0.4274189814814815</v>
      </c>
      <c r="Q273" t="s">
        <v>180</v>
      </c>
      <c r="R273" t="s">
        <v>401</v>
      </c>
      <c r="S273" t="s">
        <v>1000</v>
      </c>
      <c r="T273" t="s">
        <v>740</v>
      </c>
      <c r="U273">
        <v>15</v>
      </c>
      <c r="V273">
        <v>10</v>
      </c>
      <c r="W273">
        <f>Merge1__2[[#This Row],[delivery_date]]-Merge1__2[[#This Row],[order_date2]]</f>
        <v>3</v>
      </c>
      <c r="X273">
        <v>8</v>
      </c>
      <c r="Y273" t="s">
        <v>640</v>
      </c>
      <c r="Z273" t="s">
        <v>635</v>
      </c>
      <c r="AA273">
        <v>252</v>
      </c>
      <c r="AB273">
        <f>Merge1__2[[#This Row],[Quantity]]*Merge1__2[[#This Row],[Price (INR)]]</f>
        <v>1260</v>
      </c>
      <c r="AC273" t="s">
        <v>401</v>
      </c>
    </row>
    <row r="274" spans="1:29" x14ac:dyDescent="0.35">
      <c r="A274" t="s">
        <v>115</v>
      </c>
      <c r="B274" t="s">
        <v>116</v>
      </c>
      <c r="C274" t="s">
        <v>117</v>
      </c>
      <c r="D274">
        <v>2539728317</v>
      </c>
      <c r="E274" t="s">
        <v>118</v>
      </c>
      <c r="F274" t="s">
        <v>10</v>
      </c>
      <c r="G274">
        <v>718</v>
      </c>
      <c r="H274" t="s">
        <v>115</v>
      </c>
      <c r="I274">
        <v>49</v>
      </c>
      <c r="J274">
        <v>1</v>
      </c>
      <c r="K274" t="s">
        <v>1329</v>
      </c>
      <c r="L274" s="2">
        <v>44966</v>
      </c>
      <c r="M274" s="1">
        <v>0.2177662037037037</v>
      </c>
      <c r="N274" t="s">
        <v>1263</v>
      </c>
      <c r="O274" s="2">
        <v>44970</v>
      </c>
      <c r="P274" s="1">
        <v>0.26533564814814814</v>
      </c>
      <c r="Q274" t="s">
        <v>614</v>
      </c>
      <c r="R274" t="s">
        <v>407</v>
      </c>
      <c r="S274" t="s">
        <v>712</v>
      </c>
      <c r="T274" t="s">
        <v>740</v>
      </c>
      <c r="U274">
        <v>5</v>
      </c>
      <c r="V274">
        <v>6</v>
      </c>
      <c r="W274">
        <f>Merge1__2[[#This Row],[delivery_date]]-Merge1__2[[#This Row],[order_date2]]</f>
        <v>4</v>
      </c>
      <c r="X274">
        <v>49</v>
      </c>
      <c r="Y274" t="s">
        <v>682</v>
      </c>
      <c r="Z274" t="s">
        <v>633</v>
      </c>
      <c r="AA274">
        <v>903</v>
      </c>
      <c r="AB274">
        <f>Merge1__2[[#This Row],[Quantity]]*Merge1__2[[#This Row],[Price (INR)]]</f>
        <v>903</v>
      </c>
      <c r="AC274" t="s">
        <v>407</v>
      </c>
    </row>
    <row r="275" spans="1:29" x14ac:dyDescent="0.35">
      <c r="A275" t="s">
        <v>119</v>
      </c>
      <c r="B275" t="s">
        <v>120</v>
      </c>
      <c r="C275" t="s">
        <v>121</v>
      </c>
      <c r="D275">
        <v>912454360885</v>
      </c>
      <c r="E275" t="s">
        <v>122</v>
      </c>
      <c r="F275" t="s">
        <v>10</v>
      </c>
      <c r="G275">
        <v>142</v>
      </c>
      <c r="H275" t="s">
        <v>119</v>
      </c>
      <c r="I275">
        <v>23</v>
      </c>
      <c r="J275">
        <v>2</v>
      </c>
      <c r="K275" t="s">
        <v>1402</v>
      </c>
      <c r="L275" s="2">
        <v>45222</v>
      </c>
      <c r="M275" s="1">
        <v>0.10501157407407408</v>
      </c>
      <c r="N275" t="s">
        <v>1403</v>
      </c>
      <c r="O275" s="2">
        <v>45226</v>
      </c>
      <c r="P275" s="1">
        <v>0.18351851851851853</v>
      </c>
      <c r="Q275" t="s">
        <v>215</v>
      </c>
      <c r="R275" t="s">
        <v>401</v>
      </c>
      <c r="S275" t="s">
        <v>1006</v>
      </c>
      <c r="T275" t="s">
        <v>727</v>
      </c>
      <c r="U275">
        <v>2</v>
      </c>
      <c r="V275">
        <v>4</v>
      </c>
      <c r="W275">
        <f>Merge1__2[[#This Row],[delivery_date]]-Merge1__2[[#This Row],[order_date2]]</f>
        <v>4</v>
      </c>
      <c r="X275">
        <v>23</v>
      </c>
      <c r="Y275" t="s">
        <v>656</v>
      </c>
      <c r="Z275" t="s">
        <v>635</v>
      </c>
      <c r="AA275">
        <v>1098</v>
      </c>
      <c r="AB275">
        <f>Merge1__2[[#This Row],[Quantity]]*Merge1__2[[#This Row],[Price (INR)]]</f>
        <v>2196</v>
      </c>
      <c r="AC275" t="s">
        <v>401</v>
      </c>
    </row>
    <row r="276" spans="1:29" x14ac:dyDescent="0.35">
      <c r="A276" t="s">
        <v>119</v>
      </c>
      <c r="B276" t="s">
        <v>120</v>
      </c>
      <c r="C276" t="s">
        <v>121</v>
      </c>
      <c r="D276">
        <v>912454360885</v>
      </c>
      <c r="E276" t="s">
        <v>122</v>
      </c>
      <c r="F276" t="s">
        <v>10</v>
      </c>
      <c r="G276">
        <v>465</v>
      </c>
      <c r="H276" t="s">
        <v>119</v>
      </c>
      <c r="I276">
        <v>55</v>
      </c>
      <c r="J276">
        <v>5</v>
      </c>
      <c r="K276" t="s">
        <v>1354</v>
      </c>
      <c r="L276" s="2">
        <v>45161</v>
      </c>
      <c r="M276" s="1">
        <v>0.99041666666666661</v>
      </c>
      <c r="N276" t="s">
        <v>1284</v>
      </c>
      <c r="O276" s="2">
        <v>45164</v>
      </c>
      <c r="P276" s="1">
        <v>0.56193287037037032</v>
      </c>
      <c r="Q276" t="s">
        <v>42</v>
      </c>
      <c r="R276" t="s">
        <v>409</v>
      </c>
      <c r="S276" t="s">
        <v>887</v>
      </c>
      <c r="T276" t="s">
        <v>715</v>
      </c>
      <c r="U276">
        <v>23</v>
      </c>
      <c r="V276">
        <v>13</v>
      </c>
      <c r="W276">
        <f>Merge1__2[[#This Row],[delivery_date]]-Merge1__2[[#This Row],[order_date2]]</f>
        <v>3</v>
      </c>
      <c r="X276">
        <v>55</v>
      </c>
      <c r="Y276" t="s">
        <v>688</v>
      </c>
      <c r="Z276" t="s">
        <v>629</v>
      </c>
      <c r="AA276">
        <v>1904</v>
      </c>
      <c r="AB276">
        <f>Merge1__2[[#This Row],[Quantity]]*Merge1__2[[#This Row],[Price (INR)]]</f>
        <v>9520</v>
      </c>
      <c r="AC276" t="s">
        <v>409</v>
      </c>
    </row>
    <row r="277" spans="1:29" x14ac:dyDescent="0.35">
      <c r="A277" t="s">
        <v>119</v>
      </c>
      <c r="B277" t="s">
        <v>120</v>
      </c>
      <c r="C277" t="s">
        <v>121</v>
      </c>
      <c r="D277">
        <v>912454360885</v>
      </c>
      <c r="E277" t="s">
        <v>122</v>
      </c>
      <c r="F277" t="s">
        <v>10</v>
      </c>
      <c r="G277">
        <v>834</v>
      </c>
      <c r="H277" t="s">
        <v>119</v>
      </c>
      <c r="I277">
        <v>60</v>
      </c>
      <c r="J277">
        <v>5</v>
      </c>
      <c r="K277" t="s">
        <v>1254</v>
      </c>
      <c r="L277" s="2">
        <v>45233</v>
      </c>
      <c r="M277" s="1">
        <v>0.77453703703703702</v>
      </c>
      <c r="N277" t="s">
        <v>1257</v>
      </c>
      <c r="O277" s="2">
        <v>45242</v>
      </c>
      <c r="P277" s="1">
        <v>0.58459490740740738</v>
      </c>
      <c r="Q277" t="s">
        <v>452</v>
      </c>
      <c r="R277" t="s">
        <v>403</v>
      </c>
      <c r="S277" t="s">
        <v>948</v>
      </c>
      <c r="T277" t="s">
        <v>717</v>
      </c>
      <c r="U277">
        <v>18</v>
      </c>
      <c r="V277">
        <v>14</v>
      </c>
      <c r="W277">
        <f>Merge1__2[[#This Row],[delivery_date]]-Merge1__2[[#This Row],[order_date2]]</f>
        <v>9</v>
      </c>
      <c r="X277">
        <v>60</v>
      </c>
      <c r="Y277" t="s">
        <v>692</v>
      </c>
      <c r="Z277" t="s">
        <v>635</v>
      </c>
      <c r="AA277">
        <v>827</v>
      </c>
      <c r="AB277">
        <f>Merge1__2[[#This Row],[Quantity]]*Merge1__2[[#This Row],[Price (INR)]]</f>
        <v>4135</v>
      </c>
      <c r="AC277" t="s">
        <v>403</v>
      </c>
    </row>
    <row r="278" spans="1:29" x14ac:dyDescent="0.35">
      <c r="A278" t="s">
        <v>119</v>
      </c>
      <c r="B278" t="s">
        <v>120</v>
      </c>
      <c r="C278" t="s">
        <v>121</v>
      </c>
      <c r="D278">
        <v>912454360885</v>
      </c>
      <c r="E278" t="s">
        <v>122</v>
      </c>
      <c r="F278" t="s">
        <v>10</v>
      </c>
      <c r="G278">
        <v>684</v>
      </c>
      <c r="H278" t="s">
        <v>119</v>
      </c>
      <c r="I278">
        <v>70</v>
      </c>
      <c r="J278">
        <v>3</v>
      </c>
      <c r="K278" t="s">
        <v>1569</v>
      </c>
      <c r="L278" s="2">
        <v>45186</v>
      </c>
      <c r="M278" s="1">
        <v>6.5162037037037032E-2</v>
      </c>
      <c r="N278" t="s">
        <v>1429</v>
      </c>
      <c r="O278" s="2">
        <v>45194</v>
      </c>
      <c r="P278" s="1">
        <v>0.11434027777777778</v>
      </c>
      <c r="Q278" t="s">
        <v>364</v>
      </c>
      <c r="R278" t="s">
        <v>405</v>
      </c>
      <c r="S278" t="s">
        <v>1005</v>
      </c>
      <c r="T278" t="s">
        <v>720</v>
      </c>
      <c r="U278">
        <v>1</v>
      </c>
      <c r="V278">
        <v>2</v>
      </c>
      <c r="W278">
        <f>Merge1__2[[#This Row],[delivery_date]]-Merge1__2[[#This Row],[order_date2]]</f>
        <v>8</v>
      </c>
      <c r="X278">
        <v>70</v>
      </c>
      <c r="Y278" t="s">
        <v>697</v>
      </c>
      <c r="Z278" t="s">
        <v>635</v>
      </c>
      <c r="AA278">
        <v>866</v>
      </c>
      <c r="AB278">
        <f>Merge1__2[[#This Row],[Quantity]]*Merge1__2[[#This Row],[Price (INR)]]</f>
        <v>2598</v>
      </c>
      <c r="AC278" t="s">
        <v>405</v>
      </c>
    </row>
    <row r="279" spans="1:29" x14ac:dyDescent="0.35">
      <c r="A279" t="s">
        <v>119</v>
      </c>
      <c r="B279" t="s">
        <v>120</v>
      </c>
      <c r="C279" t="s">
        <v>121</v>
      </c>
      <c r="D279">
        <v>912454360885</v>
      </c>
      <c r="E279" t="s">
        <v>122</v>
      </c>
      <c r="F279" t="s">
        <v>10</v>
      </c>
      <c r="G279">
        <v>3</v>
      </c>
      <c r="H279" t="s">
        <v>119</v>
      </c>
      <c r="I279">
        <v>67</v>
      </c>
      <c r="J279">
        <v>5</v>
      </c>
      <c r="K279" t="s">
        <v>1246</v>
      </c>
      <c r="L279" s="2">
        <v>45121</v>
      </c>
      <c r="M279" s="1">
        <v>0.80003472222222227</v>
      </c>
      <c r="N279" t="s">
        <v>1247</v>
      </c>
      <c r="O279" s="2">
        <v>45126</v>
      </c>
      <c r="P279" s="1">
        <v>0.73541666666666672</v>
      </c>
      <c r="Q279" t="s">
        <v>17</v>
      </c>
      <c r="R279" t="s">
        <v>401</v>
      </c>
      <c r="S279" t="s">
        <v>998</v>
      </c>
      <c r="T279" t="s">
        <v>717</v>
      </c>
      <c r="U279">
        <v>19</v>
      </c>
      <c r="V279">
        <v>17</v>
      </c>
      <c r="W279">
        <f>Merge1__2[[#This Row],[delivery_date]]-Merge1__2[[#This Row],[order_date2]]</f>
        <v>5</v>
      </c>
      <c r="X279">
        <v>67</v>
      </c>
      <c r="Y279" t="s">
        <v>699</v>
      </c>
      <c r="Z279" t="s">
        <v>409</v>
      </c>
      <c r="AA279">
        <v>1374</v>
      </c>
      <c r="AB279">
        <f>Merge1__2[[#This Row],[Quantity]]*Merge1__2[[#This Row],[Price (INR)]]</f>
        <v>6870</v>
      </c>
      <c r="AC279" t="s">
        <v>401</v>
      </c>
    </row>
    <row r="280" spans="1:29" x14ac:dyDescent="0.35">
      <c r="A280" t="s">
        <v>119</v>
      </c>
      <c r="B280" t="s">
        <v>120</v>
      </c>
      <c r="C280" t="s">
        <v>121</v>
      </c>
      <c r="D280">
        <v>912454360885</v>
      </c>
      <c r="E280" t="s">
        <v>122</v>
      </c>
      <c r="F280" t="s">
        <v>10</v>
      </c>
      <c r="G280">
        <v>36</v>
      </c>
      <c r="H280" t="s">
        <v>119</v>
      </c>
      <c r="I280">
        <v>66</v>
      </c>
      <c r="J280">
        <v>1</v>
      </c>
      <c r="K280" t="s">
        <v>1260</v>
      </c>
      <c r="L280" s="2">
        <v>44989</v>
      </c>
      <c r="M280" s="1">
        <v>0.43672453703703706</v>
      </c>
      <c r="N280" t="s">
        <v>1266</v>
      </c>
      <c r="O280" s="2">
        <v>44999</v>
      </c>
      <c r="P280" s="1">
        <v>0.34362268518518518</v>
      </c>
      <c r="Q280" t="s">
        <v>357</v>
      </c>
      <c r="R280" t="s">
        <v>414</v>
      </c>
      <c r="S280" t="s">
        <v>839</v>
      </c>
      <c r="T280" t="s">
        <v>713</v>
      </c>
      <c r="U280">
        <v>10</v>
      </c>
      <c r="V280">
        <v>8</v>
      </c>
      <c r="W280">
        <f>Merge1__2[[#This Row],[delivery_date]]-Merge1__2[[#This Row],[order_date2]]</f>
        <v>10</v>
      </c>
      <c r="X280">
        <v>66</v>
      </c>
      <c r="Y280" t="s">
        <v>698</v>
      </c>
      <c r="Z280" t="s">
        <v>633</v>
      </c>
      <c r="AA280">
        <v>610</v>
      </c>
      <c r="AB280">
        <f>Merge1__2[[#This Row],[Quantity]]*Merge1__2[[#This Row],[Price (INR)]]</f>
        <v>610</v>
      </c>
      <c r="AC280" t="s">
        <v>414</v>
      </c>
    </row>
    <row r="281" spans="1:29" x14ac:dyDescent="0.35">
      <c r="A281" t="s">
        <v>119</v>
      </c>
      <c r="B281" t="s">
        <v>120</v>
      </c>
      <c r="C281" t="s">
        <v>121</v>
      </c>
      <c r="D281">
        <v>912454360885</v>
      </c>
      <c r="E281" t="s">
        <v>122</v>
      </c>
      <c r="F281" t="s">
        <v>10</v>
      </c>
      <c r="G281">
        <v>314</v>
      </c>
      <c r="H281" t="s">
        <v>119</v>
      </c>
      <c r="I281">
        <v>43</v>
      </c>
      <c r="J281">
        <v>4</v>
      </c>
      <c r="K281" t="s">
        <v>1360</v>
      </c>
      <c r="L281" s="2">
        <v>45235</v>
      </c>
      <c r="M281" s="1">
        <v>0.49214120370370368</v>
      </c>
      <c r="N281" t="s">
        <v>1331</v>
      </c>
      <c r="O281" s="2">
        <v>45245</v>
      </c>
      <c r="P281" s="1">
        <v>0.20515046296296297</v>
      </c>
      <c r="Q281" t="s">
        <v>502</v>
      </c>
      <c r="R281" t="s">
        <v>403</v>
      </c>
      <c r="S281" t="s">
        <v>948</v>
      </c>
      <c r="T281" t="s">
        <v>720</v>
      </c>
      <c r="U281">
        <v>11</v>
      </c>
      <c r="V281">
        <v>4</v>
      </c>
      <c r="W281">
        <f>Merge1__2[[#This Row],[delivery_date]]-Merge1__2[[#This Row],[order_date2]]</f>
        <v>10</v>
      </c>
      <c r="X281">
        <v>43</v>
      </c>
      <c r="Y281" t="s">
        <v>676</v>
      </c>
      <c r="Z281" t="s">
        <v>409</v>
      </c>
      <c r="AA281">
        <v>750</v>
      </c>
      <c r="AB281">
        <f>Merge1__2[[#This Row],[Quantity]]*Merge1__2[[#This Row],[Price (INR)]]</f>
        <v>3000</v>
      </c>
      <c r="AC281" t="s">
        <v>403</v>
      </c>
    </row>
    <row r="282" spans="1:29" x14ac:dyDescent="0.35">
      <c r="A282" t="s">
        <v>119</v>
      </c>
      <c r="B282" t="s">
        <v>120</v>
      </c>
      <c r="C282" t="s">
        <v>121</v>
      </c>
      <c r="D282">
        <v>912454360885</v>
      </c>
      <c r="E282" t="s">
        <v>122</v>
      </c>
      <c r="F282" t="s">
        <v>10</v>
      </c>
      <c r="G282">
        <v>485</v>
      </c>
      <c r="H282" t="s">
        <v>119</v>
      </c>
      <c r="I282">
        <v>43</v>
      </c>
      <c r="J282">
        <v>4</v>
      </c>
      <c r="K282" t="s">
        <v>1374</v>
      </c>
      <c r="L282" s="2">
        <v>45236</v>
      </c>
      <c r="M282" s="1">
        <v>0.80583333333333329</v>
      </c>
      <c r="N282" t="s">
        <v>1301</v>
      </c>
      <c r="O282" s="2">
        <v>45244</v>
      </c>
      <c r="P282" s="1">
        <v>0.81057870370370366</v>
      </c>
      <c r="Q282" t="s">
        <v>307</v>
      </c>
      <c r="R282" t="s">
        <v>403</v>
      </c>
      <c r="S282" t="s">
        <v>948</v>
      </c>
      <c r="T282" t="s">
        <v>727</v>
      </c>
      <c r="U282">
        <v>19</v>
      </c>
      <c r="V282">
        <v>19</v>
      </c>
      <c r="W282">
        <f>Merge1__2[[#This Row],[delivery_date]]-Merge1__2[[#This Row],[order_date2]]</f>
        <v>8</v>
      </c>
      <c r="X282">
        <v>43</v>
      </c>
      <c r="Y282" t="s">
        <v>676</v>
      </c>
      <c r="Z282" t="s">
        <v>409</v>
      </c>
      <c r="AA282">
        <v>750</v>
      </c>
      <c r="AB282">
        <f>Merge1__2[[#This Row],[Quantity]]*Merge1__2[[#This Row],[Price (INR)]]</f>
        <v>3000</v>
      </c>
      <c r="AC282" t="s">
        <v>403</v>
      </c>
    </row>
    <row r="283" spans="1:29" x14ac:dyDescent="0.35">
      <c r="A283" t="s">
        <v>119</v>
      </c>
      <c r="B283" t="s">
        <v>120</v>
      </c>
      <c r="C283" t="s">
        <v>121</v>
      </c>
      <c r="D283">
        <v>912454360885</v>
      </c>
      <c r="E283" t="s">
        <v>122</v>
      </c>
      <c r="F283" t="s">
        <v>10</v>
      </c>
      <c r="G283">
        <v>31</v>
      </c>
      <c r="H283" t="s">
        <v>119</v>
      </c>
      <c r="I283">
        <v>7</v>
      </c>
      <c r="J283">
        <v>5</v>
      </c>
      <c r="K283" t="s">
        <v>1258</v>
      </c>
      <c r="L283" s="2">
        <v>44985</v>
      </c>
      <c r="M283" s="1">
        <v>0.55094907407407412</v>
      </c>
      <c r="N283" t="s">
        <v>1259</v>
      </c>
      <c r="O283" s="2">
        <v>44988</v>
      </c>
      <c r="P283" s="1">
        <v>0.98320601851851852</v>
      </c>
      <c r="Q283" t="s">
        <v>428</v>
      </c>
      <c r="R283" t="s">
        <v>414</v>
      </c>
      <c r="S283" t="s">
        <v>712</v>
      </c>
      <c r="T283" t="s">
        <v>731</v>
      </c>
      <c r="U283">
        <v>13</v>
      </c>
      <c r="V283">
        <v>23</v>
      </c>
      <c r="W283">
        <f>Merge1__2[[#This Row],[delivery_date]]-Merge1__2[[#This Row],[order_date2]]</f>
        <v>3</v>
      </c>
      <c r="X283">
        <v>7</v>
      </c>
      <c r="Y283" t="s">
        <v>639</v>
      </c>
      <c r="Z283" t="s">
        <v>629</v>
      </c>
      <c r="AA283">
        <v>409</v>
      </c>
      <c r="AB283">
        <f>Merge1__2[[#This Row],[Quantity]]*Merge1__2[[#This Row],[Price (INR)]]</f>
        <v>2045</v>
      </c>
      <c r="AC283" t="s">
        <v>414</v>
      </c>
    </row>
    <row r="284" spans="1:29" x14ac:dyDescent="0.35">
      <c r="A284" t="s">
        <v>119</v>
      </c>
      <c r="B284" t="s">
        <v>120</v>
      </c>
      <c r="C284" t="s">
        <v>121</v>
      </c>
      <c r="D284">
        <v>912454360885</v>
      </c>
      <c r="E284" t="s">
        <v>122</v>
      </c>
      <c r="F284" t="s">
        <v>10</v>
      </c>
      <c r="G284">
        <v>531</v>
      </c>
      <c r="H284" t="s">
        <v>119</v>
      </c>
      <c r="I284">
        <v>28</v>
      </c>
      <c r="J284">
        <v>5</v>
      </c>
      <c r="K284" t="s">
        <v>1280</v>
      </c>
      <c r="L284" s="2">
        <v>45167</v>
      </c>
      <c r="M284" s="1">
        <v>0.56398148148148153</v>
      </c>
      <c r="N284" t="s">
        <v>1281</v>
      </c>
      <c r="O284" s="2">
        <v>45176</v>
      </c>
      <c r="P284" s="1">
        <v>0.36332175925925925</v>
      </c>
      <c r="Q284" t="s">
        <v>516</v>
      </c>
      <c r="R284" t="s">
        <v>409</v>
      </c>
      <c r="S284" t="s">
        <v>887</v>
      </c>
      <c r="T284" t="s">
        <v>731</v>
      </c>
      <c r="U284">
        <v>13</v>
      </c>
      <c r="V284">
        <v>8</v>
      </c>
      <c r="W284">
        <f>Merge1__2[[#This Row],[delivery_date]]-Merge1__2[[#This Row],[order_date2]]</f>
        <v>9</v>
      </c>
      <c r="X284">
        <v>28</v>
      </c>
      <c r="Y284" t="s">
        <v>661</v>
      </c>
      <c r="Z284" t="s">
        <v>635</v>
      </c>
      <c r="AA284">
        <v>1778</v>
      </c>
      <c r="AB284">
        <f>Merge1__2[[#This Row],[Quantity]]*Merge1__2[[#This Row],[Price (INR)]]</f>
        <v>8890</v>
      </c>
      <c r="AC284" t="s">
        <v>409</v>
      </c>
    </row>
    <row r="285" spans="1:29" x14ac:dyDescent="0.35">
      <c r="A285" t="s">
        <v>119</v>
      </c>
      <c r="B285" t="s">
        <v>120</v>
      </c>
      <c r="C285" t="s">
        <v>121</v>
      </c>
      <c r="D285">
        <v>912454360885</v>
      </c>
      <c r="E285" t="s">
        <v>122</v>
      </c>
      <c r="F285" t="s">
        <v>10</v>
      </c>
      <c r="G285">
        <v>769</v>
      </c>
      <c r="H285" t="s">
        <v>119</v>
      </c>
      <c r="I285">
        <v>28</v>
      </c>
      <c r="J285">
        <v>2</v>
      </c>
      <c r="K285" t="s">
        <v>1366</v>
      </c>
      <c r="L285" s="2">
        <v>45163</v>
      </c>
      <c r="M285" s="1">
        <v>0.40114583333333331</v>
      </c>
      <c r="N285" t="s">
        <v>1290</v>
      </c>
      <c r="O285" s="2">
        <v>45171</v>
      </c>
      <c r="P285" s="1">
        <v>0.84050925925925923</v>
      </c>
      <c r="Q285" t="s">
        <v>558</v>
      </c>
      <c r="R285" t="s">
        <v>409</v>
      </c>
      <c r="S285" t="s">
        <v>887</v>
      </c>
      <c r="T285" t="s">
        <v>717</v>
      </c>
      <c r="U285">
        <v>9</v>
      </c>
      <c r="V285">
        <v>20</v>
      </c>
      <c r="W285">
        <f>Merge1__2[[#This Row],[delivery_date]]-Merge1__2[[#This Row],[order_date2]]</f>
        <v>8</v>
      </c>
      <c r="X285">
        <v>28</v>
      </c>
      <c r="Y285" t="s">
        <v>661</v>
      </c>
      <c r="Z285" t="s">
        <v>635</v>
      </c>
      <c r="AA285">
        <v>1778</v>
      </c>
      <c r="AB285">
        <f>Merge1__2[[#This Row],[Quantity]]*Merge1__2[[#This Row],[Price (INR)]]</f>
        <v>3556</v>
      </c>
      <c r="AC285" t="s">
        <v>409</v>
      </c>
    </row>
    <row r="286" spans="1:29" x14ac:dyDescent="0.35">
      <c r="A286" t="s">
        <v>123</v>
      </c>
      <c r="B286" t="s">
        <v>124</v>
      </c>
      <c r="C286" t="s">
        <v>125</v>
      </c>
      <c r="D286">
        <v>9972300876</v>
      </c>
      <c r="E286" t="s">
        <v>126</v>
      </c>
      <c r="F286" t="s">
        <v>19</v>
      </c>
      <c r="G286">
        <v>486</v>
      </c>
      <c r="H286" t="s">
        <v>123</v>
      </c>
      <c r="I286">
        <v>24</v>
      </c>
      <c r="J286">
        <v>1</v>
      </c>
      <c r="K286" t="s">
        <v>1335</v>
      </c>
      <c r="L286" s="2">
        <v>45132</v>
      </c>
      <c r="M286" s="1">
        <v>0.60729166666666667</v>
      </c>
      <c r="N286" t="s">
        <v>1541</v>
      </c>
      <c r="O286" s="2">
        <v>45137</v>
      </c>
      <c r="P286" s="1">
        <v>0.70734953703703707</v>
      </c>
      <c r="Q286" t="s">
        <v>551</v>
      </c>
      <c r="R286" t="s">
        <v>405</v>
      </c>
      <c r="S286" t="s">
        <v>998</v>
      </c>
      <c r="T286" t="s">
        <v>731</v>
      </c>
      <c r="U286">
        <v>14</v>
      </c>
      <c r="V286">
        <v>16</v>
      </c>
      <c r="W286">
        <f>Merge1__2[[#This Row],[delivery_date]]-Merge1__2[[#This Row],[order_date2]]</f>
        <v>5</v>
      </c>
      <c r="X286">
        <v>24</v>
      </c>
      <c r="Y286" t="s">
        <v>657</v>
      </c>
      <c r="Z286" t="s">
        <v>644</v>
      </c>
      <c r="AA286">
        <v>535</v>
      </c>
      <c r="AB286">
        <f>Merge1__2[[#This Row],[Quantity]]*Merge1__2[[#This Row],[Price (INR)]]</f>
        <v>535</v>
      </c>
      <c r="AC286" t="s">
        <v>405</v>
      </c>
    </row>
    <row r="287" spans="1:29" x14ac:dyDescent="0.35">
      <c r="A287" t="s">
        <v>123</v>
      </c>
      <c r="B287" t="s">
        <v>124</v>
      </c>
      <c r="C287" t="s">
        <v>125</v>
      </c>
      <c r="D287">
        <v>9972300876</v>
      </c>
      <c r="E287" t="s">
        <v>126</v>
      </c>
      <c r="F287" t="s">
        <v>19</v>
      </c>
      <c r="G287">
        <v>979</v>
      </c>
      <c r="H287" t="s">
        <v>123</v>
      </c>
      <c r="I287">
        <v>9</v>
      </c>
      <c r="J287">
        <v>4</v>
      </c>
      <c r="K287" t="s">
        <v>1279</v>
      </c>
      <c r="L287" s="2">
        <v>45166</v>
      </c>
      <c r="M287" s="1">
        <v>0.77990740740740738</v>
      </c>
      <c r="N287" t="s">
        <v>1367</v>
      </c>
      <c r="O287" s="2">
        <v>45169</v>
      </c>
      <c r="P287" s="1">
        <v>0.84233796296296293</v>
      </c>
      <c r="Q287" t="s">
        <v>604</v>
      </c>
      <c r="R287" t="s">
        <v>409</v>
      </c>
      <c r="S287" t="s">
        <v>887</v>
      </c>
      <c r="T287" t="s">
        <v>727</v>
      </c>
      <c r="U287">
        <v>18</v>
      </c>
      <c r="V287">
        <v>20</v>
      </c>
      <c r="W287">
        <f>Merge1__2[[#This Row],[delivery_date]]-Merge1__2[[#This Row],[order_date2]]</f>
        <v>3</v>
      </c>
      <c r="X287">
        <v>9</v>
      </c>
      <c r="Y287" t="s">
        <v>641</v>
      </c>
      <c r="Z287" t="s">
        <v>633</v>
      </c>
      <c r="AA287">
        <v>1605</v>
      </c>
      <c r="AB287">
        <f>Merge1__2[[#This Row],[Quantity]]*Merge1__2[[#This Row],[Price (INR)]]</f>
        <v>6420</v>
      </c>
      <c r="AC287" t="s">
        <v>409</v>
      </c>
    </row>
    <row r="288" spans="1:29" x14ac:dyDescent="0.35">
      <c r="A288" t="s">
        <v>123</v>
      </c>
      <c r="B288" t="s">
        <v>124</v>
      </c>
      <c r="C288" t="s">
        <v>125</v>
      </c>
      <c r="D288">
        <v>9972300876</v>
      </c>
      <c r="E288" t="s">
        <v>126</v>
      </c>
      <c r="F288" t="s">
        <v>19</v>
      </c>
      <c r="G288">
        <v>729</v>
      </c>
      <c r="H288" t="s">
        <v>123</v>
      </c>
      <c r="I288">
        <v>17</v>
      </c>
      <c r="J288">
        <v>1</v>
      </c>
      <c r="K288" t="s">
        <v>1561</v>
      </c>
      <c r="L288" s="2">
        <v>44980</v>
      </c>
      <c r="M288" s="1">
        <v>0.76380787037037035</v>
      </c>
      <c r="N288" t="s">
        <v>1415</v>
      </c>
      <c r="O288" s="2">
        <v>44982</v>
      </c>
      <c r="P288" s="1">
        <v>0.49396990740740743</v>
      </c>
      <c r="Q288" t="s">
        <v>427</v>
      </c>
      <c r="R288" t="s">
        <v>401</v>
      </c>
      <c r="S288" t="s">
        <v>712</v>
      </c>
      <c r="T288" t="s">
        <v>740</v>
      </c>
      <c r="U288">
        <v>18</v>
      </c>
      <c r="V288">
        <v>11</v>
      </c>
      <c r="W288">
        <f>Merge1__2[[#This Row],[delivery_date]]-Merge1__2[[#This Row],[order_date2]]</f>
        <v>2</v>
      </c>
      <c r="X288">
        <v>17</v>
      </c>
      <c r="Y288" t="s">
        <v>650</v>
      </c>
      <c r="Z288" t="s">
        <v>629</v>
      </c>
      <c r="AA288">
        <v>1899</v>
      </c>
      <c r="AB288">
        <f>Merge1__2[[#This Row],[Quantity]]*Merge1__2[[#This Row],[Price (INR)]]</f>
        <v>1899</v>
      </c>
      <c r="AC288" t="s">
        <v>401</v>
      </c>
    </row>
    <row r="289" spans="1:29" x14ac:dyDescent="0.35">
      <c r="A289" t="s">
        <v>123</v>
      </c>
      <c r="B289" t="s">
        <v>124</v>
      </c>
      <c r="C289" t="s">
        <v>125</v>
      </c>
      <c r="D289">
        <v>9972300876</v>
      </c>
      <c r="E289" t="s">
        <v>126</v>
      </c>
      <c r="F289" t="s">
        <v>19</v>
      </c>
      <c r="G289">
        <v>608</v>
      </c>
      <c r="H289" t="s">
        <v>123</v>
      </c>
      <c r="I289">
        <v>55</v>
      </c>
      <c r="J289">
        <v>5</v>
      </c>
      <c r="K289" t="s">
        <v>1279</v>
      </c>
      <c r="L289" s="2">
        <v>45166</v>
      </c>
      <c r="M289" s="1">
        <v>0.85434027777777777</v>
      </c>
      <c r="N289" t="s">
        <v>1342</v>
      </c>
      <c r="O289" s="2">
        <v>45170</v>
      </c>
      <c r="P289" s="1">
        <v>0.30162037037037037</v>
      </c>
      <c r="Q289" t="s">
        <v>507</v>
      </c>
      <c r="R289" t="s">
        <v>409</v>
      </c>
      <c r="S289" t="s">
        <v>887</v>
      </c>
      <c r="T289" t="s">
        <v>727</v>
      </c>
      <c r="U289">
        <v>20</v>
      </c>
      <c r="V289">
        <v>7</v>
      </c>
      <c r="W289">
        <f>Merge1__2[[#This Row],[delivery_date]]-Merge1__2[[#This Row],[order_date2]]</f>
        <v>4</v>
      </c>
      <c r="X289">
        <v>55</v>
      </c>
      <c r="Y289" t="s">
        <v>688</v>
      </c>
      <c r="Z289" t="s">
        <v>629</v>
      </c>
      <c r="AA289">
        <v>1904</v>
      </c>
      <c r="AB289">
        <f>Merge1__2[[#This Row],[Quantity]]*Merge1__2[[#This Row],[Price (INR)]]</f>
        <v>9520</v>
      </c>
      <c r="AC289" t="s">
        <v>409</v>
      </c>
    </row>
    <row r="290" spans="1:29" x14ac:dyDescent="0.35">
      <c r="A290" t="s">
        <v>123</v>
      </c>
      <c r="B290" t="s">
        <v>124</v>
      </c>
      <c r="C290" t="s">
        <v>125</v>
      </c>
      <c r="D290">
        <v>9972300876</v>
      </c>
      <c r="E290" t="s">
        <v>126</v>
      </c>
      <c r="F290" t="s">
        <v>19</v>
      </c>
      <c r="G290">
        <v>146</v>
      </c>
      <c r="H290" t="s">
        <v>123</v>
      </c>
      <c r="I290">
        <v>52</v>
      </c>
      <c r="J290">
        <v>5</v>
      </c>
      <c r="K290" t="s">
        <v>1263</v>
      </c>
      <c r="L290" s="2">
        <v>44970</v>
      </c>
      <c r="M290" s="1">
        <v>0.7666087962962963</v>
      </c>
      <c r="N290" t="s">
        <v>1309</v>
      </c>
      <c r="O290" s="2">
        <v>44973</v>
      </c>
      <c r="P290" s="1">
        <v>0.17195601851851852</v>
      </c>
      <c r="Q290" t="s">
        <v>491</v>
      </c>
      <c r="R290" t="s">
        <v>407</v>
      </c>
      <c r="S290" t="s">
        <v>712</v>
      </c>
      <c r="T290" t="s">
        <v>727</v>
      </c>
      <c r="U290">
        <v>18</v>
      </c>
      <c r="V290">
        <v>4</v>
      </c>
      <c r="W290">
        <f>Merge1__2[[#This Row],[delivery_date]]-Merge1__2[[#This Row],[order_date2]]</f>
        <v>3</v>
      </c>
      <c r="X290">
        <v>52</v>
      </c>
      <c r="Y290" t="s">
        <v>685</v>
      </c>
      <c r="Z290" t="s">
        <v>409</v>
      </c>
      <c r="AA290">
        <v>236</v>
      </c>
      <c r="AB290">
        <f>Merge1__2[[#This Row],[Quantity]]*Merge1__2[[#This Row],[Price (INR)]]</f>
        <v>1180</v>
      </c>
      <c r="AC290" t="s">
        <v>407</v>
      </c>
    </row>
    <row r="291" spans="1:29" x14ac:dyDescent="0.35">
      <c r="A291" t="s">
        <v>123</v>
      </c>
      <c r="B291" t="s">
        <v>124</v>
      </c>
      <c r="C291" t="s">
        <v>125</v>
      </c>
      <c r="D291">
        <v>9972300876</v>
      </c>
      <c r="E291" t="s">
        <v>126</v>
      </c>
      <c r="F291" t="s">
        <v>19</v>
      </c>
      <c r="G291">
        <v>851</v>
      </c>
      <c r="H291" t="s">
        <v>123</v>
      </c>
      <c r="I291">
        <v>13</v>
      </c>
      <c r="J291">
        <v>3</v>
      </c>
      <c r="K291" t="s">
        <v>1267</v>
      </c>
      <c r="L291" s="2">
        <v>44991</v>
      </c>
      <c r="M291" s="1">
        <v>0.48052083333333334</v>
      </c>
      <c r="N291" t="s">
        <v>1401</v>
      </c>
      <c r="O291" s="2">
        <v>44995</v>
      </c>
      <c r="P291" s="1">
        <v>0.7624305555555555</v>
      </c>
      <c r="Q291" t="s">
        <v>105</v>
      </c>
      <c r="R291" t="s">
        <v>414</v>
      </c>
      <c r="S291" t="s">
        <v>839</v>
      </c>
      <c r="T291" t="s">
        <v>727</v>
      </c>
      <c r="U291">
        <v>11</v>
      </c>
      <c r="V291">
        <v>18</v>
      </c>
      <c r="W291">
        <f>Merge1__2[[#This Row],[delivery_date]]-Merge1__2[[#This Row],[order_date2]]</f>
        <v>4</v>
      </c>
      <c r="X291">
        <v>13</v>
      </c>
      <c r="Y291" t="s">
        <v>646</v>
      </c>
      <c r="Z291" t="s">
        <v>644</v>
      </c>
      <c r="AA291">
        <v>1141</v>
      </c>
      <c r="AB291">
        <f>Merge1__2[[#This Row],[Quantity]]*Merge1__2[[#This Row],[Price (INR)]]</f>
        <v>3423</v>
      </c>
      <c r="AC291" t="s">
        <v>414</v>
      </c>
    </row>
    <row r="292" spans="1:29" x14ac:dyDescent="0.35">
      <c r="A292" t="s">
        <v>123</v>
      </c>
      <c r="B292" t="s">
        <v>124</v>
      </c>
      <c r="C292" t="s">
        <v>125</v>
      </c>
      <c r="D292">
        <v>9972300876</v>
      </c>
      <c r="E292" t="s">
        <v>126</v>
      </c>
      <c r="F292" t="s">
        <v>19</v>
      </c>
      <c r="G292">
        <v>861</v>
      </c>
      <c r="H292" t="s">
        <v>123</v>
      </c>
      <c r="I292">
        <v>32</v>
      </c>
      <c r="J292">
        <v>1</v>
      </c>
      <c r="K292" t="s">
        <v>1329</v>
      </c>
      <c r="L292" s="2">
        <v>44966</v>
      </c>
      <c r="M292" s="1">
        <v>0.34688657407407408</v>
      </c>
      <c r="N292" t="s">
        <v>1324</v>
      </c>
      <c r="O292" s="2">
        <v>44971</v>
      </c>
      <c r="P292" s="1">
        <v>0.10942129629629629</v>
      </c>
      <c r="Q292" t="s">
        <v>494</v>
      </c>
      <c r="R292" t="s">
        <v>405</v>
      </c>
      <c r="S292" t="s">
        <v>712</v>
      </c>
      <c r="T292" t="s">
        <v>740</v>
      </c>
      <c r="U292">
        <v>8</v>
      </c>
      <c r="V292">
        <v>2</v>
      </c>
      <c r="W292">
        <f>Merge1__2[[#This Row],[delivery_date]]-Merge1__2[[#This Row],[order_date2]]</f>
        <v>5</v>
      </c>
      <c r="X292">
        <v>32</v>
      </c>
      <c r="Y292" t="s">
        <v>665</v>
      </c>
      <c r="Z292" t="s">
        <v>629</v>
      </c>
      <c r="AA292">
        <v>1792</v>
      </c>
      <c r="AB292">
        <f>Merge1__2[[#This Row],[Quantity]]*Merge1__2[[#This Row],[Price (INR)]]</f>
        <v>1792</v>
      </c>
      <c r="AC292" t="s">
        <v>405</v>
      </c>
    </row>
    <row r="293" spans="1:29" x14ac:dyDescent="0.35">
      <c r="A293" t="s">
        <v>123</v>
      </c>
      <c r="B293" t="s">
        <v>124</v>
      </c>
      <c r="C293" t="s">
        <v>125</v>
      </c>
      <c r="D293">
        <v>9972300876</v>
      </c>
      <c r="E293" t="s">
        <v>126</v>
      </c>
      <c r="F293" t="s">
        <v>19</v>
      </c>
      <c r="G293">
        <v>194</v>
      </c>
      <c r="H293" t="s">
        <v>123</v>
      </c>
      <c r="I293">
        <v>58</v>
      </c>
      <c r="J293">
        <v>4</v>
      </c>
      <c r="K293" t="s">
        <v>1262</v>
      </c>
      <c r="L293" s="2">
        <v>44965</v>
      </c>
      <c r="M293" s="1">
        <v>0.48714120370370373</v>
      </c>
      <c r="N293" t="s">
        <v>1329</v>
      </c>
      <c r="O293" s="2">
        <v>44966</v>
      </c>
      <c r="P293" s="1">
        <v>0.20451388888888888</v>
      </c>
      <c r="Q293" t="s">
        <v>508</v>
      </c>
      <c r="R293" t="s">
        <v>407</v>
      </c>
      <c r="S293" t="s">
        <v>712</v>
      </c>
      <c r="T293" t="s">
        <v>715</v>
      </c>
      <c r="U293">
        <v>11</v>
      </c>
      <c r="V293">
        <v>4</v>
      </c>
      <c r="W293">
        <f>Merge1__2[[#This Row],[delivery_date]]-Merge1__2[[#This Row],[order_date2]]</f>
        <v>1</v>
      </c>
      <c r="X293">
        <v>58</v>
      </c>
      <c r="Y293" t="s">
        <v>1620</v>
      </c>
      <c r="Z293" t="s">
        <v>638</v>
      </c>
      <c r="AA293">
        <v>1492</v>
      </c>
      <c r="AB293">
        <f>Merge1__2[[#This Row],[Quantity]]*Merge1__2[[#This Row],[Price (INR)]]</f>
        <v>5968</v>
      </c>
      <c r="AC293" t="s">
        <v>407</v>
      </c>
    </row>
    <row r="294" spans="1:29" x14ac:dyDescent="0.35">
      <c r="A294" t="s">
        <v>123</v>
      </c>
      <c r="B294" t="s">
        <v>124</v>
      </c>
      <c r="C294" t="s">
        <v>125</v>
      </c>
      <c r="D294">
        <v>9972300876</v>
      </c>
      <c r="E294" t="s">
        <v>126</v>
      </c>
      <c r="F294" t="s">
        <v>19</v>
      </c>
      <c r="G294">
        <v>544</v>
      </c>
      <c r="H294" t="s">
        <v>123</v>
      </c>
      <c r="I294">
        <v>29</v>
      </c>
      <c r="J294">
        <v>2</v>
      </c>
      <c r="K294" t="s">
        <v>1379</v>
      </c>
      <c r="L294" s="2">
        <v>44986</v>
      </c>
      <c r="M294" s="1">
        <v>0.10548611111111111</v>
      </c>
      <c r="N294" t="s">
        <v>1318</v>
      </c>
      <c r="O294" s="2">
        <v>44996</v>
      </c>
      <c r="P294" s="1">
        <v>0.39851851851851849</v>
      </c>
      <c r="Q294" t="s">
        <v>413</v>
      </c>
      <c r="R294" t="s">
        <v>414</v>
      </c>
      <c r="S294" t="s">
        <v>839</v>
      </c>
      <c r="T294" t="s">
        <v>715</v>
      </c>
      <c r="U294">
        <v>2</v>
      </c>
      <c r="V294">
        <v>9</v>
      </c>
      <c r="W294">
        <f>Merge1__2[[#This Row],[delivery_date]]-Merge1__2[[#This Row],[order_date2]]</f>
        <v>10</v>
      </c>
      <c r="X294">
        <v>29</v>
      </c>
      <c r="Y294" t="s">
        <v>662</v>
      </c>
      <c r="Z294" t="s">
        <v>633</v>
      </c>
      <c r="AA294">
        <v>1252</v>
      </c>
      <c r="AB294">
        <f>Merge1__2[[#This Row],[Quantity]]*Merge1__2[[#This Row],[Price (INR)]]</f>
        <v>2504</v>
      </c>
      <c r="AC294" t="s">
        <v>414</v>
      </c>
    </row>
    <row r="295" spans="1:29" x14ac:dyDescent="0.35">
      <c r="A295" t="s">
        <v>123</v>
      </c>
      <c r="B295" t="s">
        <v>124</v>
      </c>
      <c r="C295" t="s">
        <v>125</v>
      </c>
      <c r="D295">
        <v>9972300876</v>
      </c>
      <c r="E295" t="s">
        <v>126</v>
      </c>
      <c r="F295" t="s">
        <v>19</v>
      </c>
      <c r="G295">
        <v>156</v>
      </c>
      <c r="H295" t="s">
        <v>123</v>
      </c>
      <c r="I295">
        <v>61</v>
      </c>
      <c r="J295">
        <v>2</v>
      </c>
      <c r="K295" t="s">
        <v>1329</v>
      </c>
      <c r="L295" s="2">
        <v>44966</v>
      </c>
      <c r="M295" s="1">
        <v>0.34780092592592593</v>
      </c>
      <c r="N295" t="s">
        <v>1330</v>
      </c>
      <c r="O295" s="2">
        <v>44969</v>
      </c>
      <c r="P295" s="1">
        <v>0.4508564814814815</v>
      </c>
      <c r="Q295" t="s">
        <v>468</v>
      </c>
      <c r="R295" t="s">
        <v>401</v>
      </c>
      <c r="S295" t="s">
        <v>712</v>
      </c>
      <c r="T295" t="s">
        <v>740</v>
      </c>
      <c r="U295">
        <v>8</v>
      </c>
      <c r="V295">
        <v>10</v>
      </c>
      <c r="W295">
        <f>Merge1__2[[#This Row],[delivery_date]]-Merge1__2[[#This Row],[order_date2]]</f>
        <v>3</v>
      </c>
      <c r="X295">
        <v>61</v>
      </c>
      <c r="Y295" t="s">
        <v>693</v>
      </c>
      <c r="Z295" t="s">
        <v>631</v>
      </c>
      <c r="AA295">
        <v>810</v>
      </c>
      <c r="AB295">
        <f>Merge1__2[[#This Row],[Quantity]]*Merge1__2[[#This Row],[Price (INR)]]</f>
        <v>1620</v>
      </c>
      <c r="AC295" t="s">
        <v>401</v>
      </c>
    </row>
    <row r="296" spans="1:29" x14ac:dyDescent="0.35">
      <c r="A296" t="s">
        <v>123</v>
      </c>
      <c r="B296" t="s">
        <v>124</v>
      </c>
      <c r="C296" t="s">
        <v>125</v>
      </c>
      <c r="D296">
        <v>9972300876</v>
      </c>
      <c r="E296" t="s">
        <v>126</v>
      </c>
      <c r="F296" t="s">
        <v>19</v>
      </c>
      <c r="G296">
        <v>601</v>
      </c>
      <c r="H296" t="s">
        <v>123</v>
      </c>
      <c r="I296">
        <v>1</v>
      </c>
      <c r="J296">
        <v>4</v>
      </c>
      <c r="K296" t="s">
        <v>1266</v>
      </c>
      <c r="L296" s="2">
        <v>44999</v>
      </c>
      <c r="M296" s="1">
        <v>0.10957175925925926</v>
      </c>
      <c r="N296" t="s">
        <v>1398</v>
      </c>
      <c r="O296" s="2">
        <v>45003</v>
      </c>
      <c r="P296" s="1">
        <v>0.15083333333333335</v>
      </c>
      <c r="Q296" t="s">
        <v>327</v>
      </c>
      <c r="R296" t="s">
        <v>424</v>
      </c>
      <c r="S296" t="s">
        <v>839</v>
      </c>
      <c r="T296" t="s">
        <v>731</v>
      </c>
      <c r="U296">
        <v>2</v>
      </c>
      <c r="V296">
        <v>3</v>
      </c>
      <c r="W296">
        <f>Merge1__2[[#This Row],[delivery_date]]-Merge1__2[[#This Row],[order_date2]]</f>
        <v>4</v>
      </c>
      <c r="X296">
        <v>1</v>
      </c>
      <c r="Y296" t="s">
        <v>628</v>
      </c>
      <c r="Z296" t="s">
        <v>629</v>
      </c>
      <c r="AA296">
        <v>1935</v>
      </c>
      <c r="AB296">
        <f>Merge1__2[[#This Row],[Quantity]]*Merge1__2[[#This Row],[Price (INR)]]</f>
        <v>7740</v>
      </c>
      <c r="AC296" t="s">
        <v>424</v>
      </c>
    </row>
    <row r="297" spans="1:29" x14ac:dyDescent="0.35">
      <c r="A297" t="s">
        <v>123</v>
      </c>
      <c r="B297" t="s">
        <v>124</v>
      </c>
      <c r="C297" t="s">
        <v>125</v>
      </c>
      <c r="D297">
        <v>9972300876</v>
      </c>
      <c r="E297" t="s">
        <v>126</v>
      </c>
      <c r="F297" t="s">
        <v>19</v>
      </c>
      <c r="G297">
        <v>124</v>
      </c>
      <c r="H297" t="s">
        <v>123</v>
      </c>
      <c r="I297">
        <v>67</v>
      </c>
      <c r="J297">
        <v>4</v>
      </c>
      <c r="K297" t="s">
        <v>1325</v>
      </c>
      <c r="L297" s="2">
        <v>45128</v>
      </c>
      <c r="M297" s="1">
        <v>0.36452546296296295</v>
      </c>
      <c r="N297" t="s">
        <v>1390</v>
      </c>
      <c r="O297" s="2">
        <v>45130</v>
      </c>
      <c r="P297" s="1">
        <v>0.22481481481481483</v>
      </c>
      <c r="Q297" t="s">
        <v>481</v>
      </c>
      <c r="R297" t="s">
        <v>401</v>
      </c>
      <c r="S297" t="s">
        <v>998</v>
      </c>
      <c r="T297" t="s">
        <v>717</v>
      </c>
      <c r="U297">
        <v>8</v>
      </c>
      <c r="V297">
        <v>5</v>
      </c>
      <c r="W297">
        <f>Merge1__2[[#This Row],[delivery_date]]-Merge1__2[[#This Row],[order_date2]]</f>
        <v>2</v>
      </c>
      <c r="X297">
        <v>67</v>
      </c>
      <c r="Y297" t="s">
        <v>699</v>
      </c>
      <c r="Z297" t="s">
        <v>409</v>
      </c>
      <c r="AA297">
        <v>1374</v>
      </c>
      <c r="AB297">
        <f>Merge1__2[[#This Row],[Quantity]]*Merge1__2[[#This Row],[Price (INR)]]</f>
        <v>5496</v>
      </c>
      <c r="AC297" t="s">
        <v>401</v>
      </c>
    </row>
    <row r="298" spans="1:29" x14ac:dyDescent="0.35">
      <c r="A298" t="s">
        <v>127</v>
      </c>
      <c r="B298" t="s">
        <v>128</v>
      </c>
      <c r="C298" t="s">
        <v>129</v>
      </c>
      <c r="D298">
        <v>135745753</v>
      </c>
      <c r="E298" t="s">
        <v>130</v>
      </c>
      <c r="F298" t="s">
        <v>10</v>
      </c>
      <c r="G298">
        <v>633</v>
      </c>
      <c r="H298" t="s">
        <v>127</v>
      </c>
      <c r="I298">
        <v>52</v>
      </c>
      <c r="J298">
        <v>5</v>
      </c>
      <c r="K298" t="s">
        <v>1355</v>
      </c>
      <c r="L298" s="2">
        <v>44967</v>
      </c>
      <c r="M298" s="1">
        <v>0.614375</v>
      </c>
      <c r="N298" t="s">
        <v>1356</v>
      </c>
      <c r="O298" s="2">
        <v>44972</v>
      </c>
      <c r="P298" s="1">
        <v>0.21719907407407407</v>
      </c>
      <c r="Q298" t="s">
        <v>133</v>
      </c>
      <c r="R298" t="s">
        <v>407</v>
      </c>
      <c r="S298" t="s">
        <v>712</v>
      </c>
      <c r="T298" t="s">
        <v>717</v>
      </c>
      <c r="U298">
        <v>14</v>
      </c>
      <c r="V298">
        <v>5</v>
      </c>
      <c r="W298">
        <f>Merge1__2[[#This Row],[delivery_date]]-Merge1__2[[#This Row],[order_date2]]</f>
        <v>5</v>
      </c>
      <c r="X298">
        <v>52</v>
      </c>
      <c r="Y298" t="s">
        <v>685</v>
      </c>
      <c r="Z298" t="s">
        <v>409</v>
      </c>
      <c r="AA298">
        <v>236</v>
      </c>
      <c r="AB298">
        <f>Merge1__2[[#This Row],[Quantity]]*Merge1__2[[#This Row],[Price (INR)]]</f>
        <v>1180</v>
      </c>
      <c r="AC298" t="s">
        <v>407</v>
      </c>
    </row>
    <row r="299" spans="1:29" x14ac:dyDescent="0.35">
      <c r="A299" t="s">
        <v>127</v>
      </c>
      <c r="B299" t="s">
        <v>128</v>
      </c>
      <c r="C299" t="s">
        <v>129</v>
      </c>
      <c r="D299">
        <v>135745753</v>
      </c>
      <c r="E299" t="s">
        <v>130</v>
      </c>
      <c r="F299" t="s">
        <v>10</v>
      </c>
      <c r="G299">
        <v>48</v>
      </c>
      <c r="H299" t="s">
        <v>127</v>
      </c>
      <c r="I299">
        <v>65</v>
      </c>
      <c r="J299">
        <v>4</v>
      </c>
      <c r="K299" t="s">
        <v>1257</v>
      </c>
      <c r="L299" s="2">
        <v>45242</v>
      </c>
      <c r="M299" s="1">
        <v>0.83368055555555554</v>
      </c>
      <c r="N299" t="s">
        <v>1253</v>
      </c>
      <c r="O299" s="2">
        <v>45246</v>
      </c>
      <c r="P299" s="1">
        <v>0.23034722222222223</v>
      </c>
      <c r="Q299" t="s">
        <v>228</v>
      </c>
      <c r="R299" t="s">
        <v>424</v>
      </c>
      <c r="S299" t="s">
        <v>948</v>
      </c>
      <c r="T299" t="s">
        <v>720</v>
      </c>
      <c r="U299">
        <v>20</v>
      </c>
      <c r="V299">
        <v>5</v>
      </c>
      <c r="W299">
        <f>Merge1__2[[#This Row],[delivery_date]]-Merge1__2[[#This Row],[order_date2]]</f>
        <v>4</v>
      </c>
      <c r="X299">
        <v>65</v>
      </c>
      <c r="Y299" t="s">
        <v>697</v>
      </c>
      <c r="Z299" t="s">
        <v>409</v>
      </c>
      <c r="AA299">
        <v>1895</v>
      </c>
      <c r="AB299">
        <f>Merge1__2[[#This Row],[Quantity]]*Merge1__2[[#This Row],[Price (INR)]]</f>
        <v>7580</v>
      </c>
      <c r="AC299" t="s">
        <v>424</v>
      </c>
    </row>
    <row r="300" spans="1:29" x14ac:dyDescent="0.35">
      <c r="A300" t="s">
        <v>127</v>
      </c>
      <c r="B300" t="s">
        <v>128</v>
      </c>
      <c r="C300" t="s">
        <v>129</v>
      </c>
      <c r="D300">
        <v>135745753</v>
      </c>
      <c r="E300" t="s">
        <v>130</v>
      </c>
      <c r="F300" t="s">
        <v>10</v>
      </c>
      <c r="G300">
        <v>470</v>
      </c>
      <c r="H300" t="s">
        <v>127</v>
      </c>
      <c r="I300">
        <v>47</v>
      </c>
      <c r="J300">
        <v>5</v>
      </c>
      <c r="K300" t="s">
        <v>1258</v>
      </c>
      <c r="L300" s="2">
        <v>44985</v>
      </c>
      <c r="M300" s="1">
        <v>0.73199074074074078</v>
      </c>
      <c r="N300" t="s">
        <v>1267</v>
      </c>
      <c r="O300" s="2">
        <v>44991</v>
      </c>
      <c r="P300" s="1">
        <v>0.64547453703703705</v>
      </c>
      <c r="Q300" t="s">
        <v>437</v>
      </c>
      <c r="R300" t="s">
        <v>414</v>
      </c>
      <c r="S300" t="s">
        <v>712</v>
      </c>
      <c r="T300" t="s">
        <v>731</v>
      </c>
      <c r="U300">
        <v>17</v>
      </c>
      <c r="V300">
        <v>15</v>
      </c>
      <c r="W300">
        <f>Merge1__2[[#This Row],[delivery_date]]-Merge1__2[[#This Row],[order_date2]]</f>
        <v>6</v>
      </c>
      <c r="X300">
        <v>47</v>
      </c>
      <c r="Y300" t="s">
        <v>680</v>
      </c>
      <c r="Z300" t="s">
        <v>633</v>
      </c>
      <c r="AA300">
        <v>1638</v>
      </c>
      <c r="AB300">
        <f>Merge1__2[[#This Row],[Quantity]]*Merge1__2[[#This Row],[Price (INR)]]</f>
        <v>8190</v>
      </c>
      <c r="AC300" t="s">
        <v>414</v>
      </c>
    </row>
    <row r="301" spans="1:29" x14ac:dyDescent="0.35">
      <c r="A301" t="s">
        <v>127</v>
      </c>
      <c r="B301" t="s">
        <v>128</v>
      </c>
      <c r="C301" t="s">
        <v>129</v>
      </c>
      <c r="D301">
        <v>135745753</v>
      </c>
      <c r="E301" t="s">
        <v>130</v>
      </c>
      <c r="F301" t="s">
        <v>10</v>
      </c>
      <c r="G301">
        <v>840</v>
      </c>
      <c r="H301" t="s">
        <v>127</v>
      </c>
      <c r="I301">
        <v>67</v>
      </c>
      <c r="J301">
        <v>2</v>
      </c>
      <c r="K301" t="s">
        <v>1311</v>
      </c>
      <c r="L301" s="2">
        <v>44939</v>
      </c>
      <c r="M301" s="1">
        <v>0.80526620370370372</v>
      </c>
      <c r="N301" t="s">
        <v>1503</v>
      </c>
      <c r="O301" s="2">
        <v>44942</v>
      </c>
      <c r="P301" s="1">
        <v>0.4934027777777778</v>
      </c>
      <c r="Q301" t="s">
        <v>534</v>
      </c>
      <c r="R301" t="s">
        <v>401</v>
      </c>
      <c r="S301" t="s">
        <v>1002</v>
      </c>
      <c r="T301" t="s">
        <v>717</v>
      </c>
      <c r="U301">
        <v>19</v>
      </c>
      <c r="V301">
        <v>11</v>
      </c>
      <c r="W301">
        <f>Merge1__2[[#This Row],[delivery_date]]-Merge1__2[[#This Row],[order_date2]]</f>
        <v>3</v>
      </c>
      <c r="X301">
        <v>67</v>
      </c>
      <c r="Y301" t="s">
        <v>699</v>
      </c>
      <c r="Z301" t="s">
        <v>409</v>
      </c>
      <c r="AA301">
        <v>1374</v>
      </c>
      <c r="AB301">
        <f>Merge1__2[[#This Row],[Quantity]]*Merge1__2[[#This Row],[Price (INR)]]</f>
        <v>2748</v>
      </c>
      <c r="AC301" t="s">
        <v>401</v>
      </c>
    </row>
    <row r="302" spans="1:29" x14ac:dyDescent="0.35">
      <c r="A302" t="s">
        <v>127</v>
      </c>
      <c r="B302" t="s">
        <v>128</v>
      </c>
      <c r="C302" t="s">
        <v>129</v>
      </c>
      <c r="D302">
        <v>135745753</v>
      </c>
      <c r="E302" t="s">
        <v>130</v>
      </c>
      <c r="F302" t="s">
        <v>10</v>
      </c>
      <c r="G302">
        <v>897</v>
      </c>
      <c r="H302" t="s">
        <v>127</v>
      </c>
      <c r="I302">
        <v>34</v>
      </c>
      <c r="J302">
        <v>5</v>
      </c>
      <c r="K302" t="s">
        <v>1366</v>
      </c>
      <c r="L302" s="2">
        <v>45163</v>
      </c>
      <c r="M302" s="1">
        <v>0.32871527777777776</v>
      </c>
      <c r="N302" t="s">
        <v>1342</v>
      </c>
      <c r="O302" s="2">
        <v>45170</v>
      </c>
      <c r="P302" s="1">
        <v>0.58530092592592597</v>
      </c>
      <c r="Q302" t="s">
        <v>612</v>
      </c>
      <c r="R302" t="s">
        <v>409</v>
      </c>
      <c r="S302" t="s">
        <v>887</v>
      </c>
      <c r="T302" t="s">
        <v>717</v>
      </c>
      <c r="U302">
        <v>7</v>
      </c>
      <c r="V302">
        <v>14</v>
      </c>
      <c r="W302">
        <f>Merge1__2[[#This Row],[delivery_date]]-Merge1__2[[#This Row],[order_date2]]</f>
        <v>7</v>
      </c>
      <c r="X302">
        <v>34</v>
      </c>
      <c r="Y302" t="s">
        <v>667</v>
      </c>
      <c r="Z302" t="s">
        <v>629</v>
      </c>
      <c r="AA302">
        <v>1335</v>
      </c>
      <c r="AB302">
        <f>Merge1__2[[#This Row],[Quantity]]*Merge1__2[[#This Row],[Price (INR)]]</f>
        <v>6675</v>
      </c>
      <c r="AC302" t="s">
        <v>409</v>
      </c>
    </row>
    <row r="303" spans="1:29" x14ac:dyDescent="0.35">
      <c r="A303" t="s">
        <v>127</v>
      </c>
      <c r="B303" t="s">
        <v>128</v>
      </c>
      <c r="C303" t="s">
        <v>129</v>
      </c>
      <c r="D303">
        <v>135745753</v>
      </c>
      <c r="E303" t="s">
        <v>130</v>
      </c>
      <c r="F303" t="s">
        <v>10</v>
      </c>
      <c r="G303">
        <v>973</v>
      </c>
      <c r="H303" t="s">
        <v>127</v>
      </c>
      <c r="I303">
        <v>66</v>
      </c>
      <c r="J303">
        <v>3</v>
      </c>
      <c r="K303" t="s">
        <v>1261</v>
      </c>
      <c r="L303" s="2">
        <v>44983</v>
      </c>
      <c r="M303" s="1">
        <v>0.44160879629629629</v>
      </c>
      <c r="N303" t="s">
        <v>1340</v>
      </c>
      <c r="O303" s="2">
        <v>44992</v>
      </c>
      <c r="P303" s="1">
        <v>0.15722222222222224</v>
      </c>
      <c r="Q303" t="s">
        <v>497</v>
      </c>
      <c r="R303" t="s">
        <v>414</v>
      </c>
      <c r="S303" t="s">
        <v>712</v>
      </c>
      <c r="T303" t="s">
        <v>720</v>
      </c>
      <c r="U303">
        <v>10</v>
      </c>
      <c r="V303">
        <v>3</v>
      </c>
      <c r="W303">
        <f>Merge1__2[[#This Row],[delivery_date]]-Merge1__2[[#This Row],[order_date2]]</f>
        <v>9</v>
      </c>
      <c r="X303">
        <v>66</v>
      </c>
      <c r="Y303" t="s">
        <v>698</v>
      </c>
      <c r="Z303" t="s">
        <v>633</v>
      </c>
      <c r="AA303">
        <v>610</v>
      </c>
      <c r="AB303">
        <f>Merge1__2[[#This Row],[Quantity]]*Merge1__2[[#This Row],[Price (INR)]]</f>
        <v>1830</v>
      </c>
      <c r="AC303" t="s">
        <v>414</v>
      </c>
    </row>
    <row r="304" spans="1:29" x14ac:dyDescent="0.35">
      <c r="A304" t="s">
        <v>127</v>
      </c>
      <c r="B304" t="s">
        <v>128</v>
      </c>
      <c r="C304" t="s">
        <v>129</v>
      </c>
      <c r="D304">
        <v>135745753</v>
      </c>
      <c r="E304" t="s">
        <v>130</v>
      </c>
      <c r="F304" t="s">
        <v>10</v>
      </c>
      <c r="G304">
        <v>98</v>
      </c>
      <c r="H304" t="s">
        <v>127</v>
      </c>
      <c r="I304">
        <v>8</v>
      </c>
      <c r="J304">
        <v>1</v>
      </c>
      <c r="K304" t="s">
        <v>1274</v>
      </c>
      <c r="L304" s="2">
        <v>45229</v>
      </c>
      <c r="M304" s="1">
        <v>0.6430555555555556</v>
      </c>
      <c r="N304" t="s">
        <v>1275</v>
      </c>
      <c r="O304" s="2">
        <v>45231</v>
      </c>
      <c r="P304" s="1">
        <v>0.69060185185185186</v>
      </c>
      <c r="Q304" t="s">
        <v>13</v>
      </c>
      <c r="R304" t="s">
        <v>401</v>
      </c>
      <c r="S304" t="s">
        <v>1006</v>
      </c>
      <c r="T304" t="s">
        <v>727</v>
      </c>
      <c r="U304">
        <v>15</v>
      </c>
      <c r="V304">
        <v>16</v>
      </c>
      <c r="W304">
        <f>Merge1__2[[#This Row],[delivery_date]]-Merge1__2[[#This Row],[order_date2]]</f>
        <v>2</v>
      </c>
      <c r="X304">
        <v>8</v>
      </c>
      <c r="Y304" t="s">
        <v>640</v>
      </c>
      <c r="Z304" t="s">
        <v>635</v>
      </c>
      <c r="AA304">
        <v>252</v>
      </c>
      <c r="AB304">
        <f>Merge1__2[[#This Row],[Quantity]]*Merge1__2[[#This Row],[Price (INR)]]</f>
        <v>252</v>
      </c>
      <c r="AC304" t="s">
        <v>401</v>
      </c>
    </row>
    <row r="305" spans="1:29" x14ac:dyDescent="0.35">
      <c r="A305" t="s">
        <v>127</v>
      </c>
      <c r="B305" t="s">
        <v>128</v>
      </c>
      <c r="C305" t="s">
        <v>129</v>
      </c>
      <c r="D305">
        <v>135745753</v>
      </c>
      <c r="E305" t="s">
        <v>130</v>
      </c>
      <c r="F305" t="s">
        <v>10</v>
      </c>
      <c r="G305">
        <v>499</v>
      </c>
      <c r="H305" t="s">
        <v>127</v>
      </c>
      <c r="I305">
        <v>59</v>
      </c>
      <c r="J305">
        <v>1</v>
      </c>
      <c r="K305" t="s">
        <v>1362</v>
      </c>
      <c r="L305" s="2">
        <v>45165</v>
      </c>
      <c r="M305" s="1">
        <v>0.50648148148148153</v>
      </c>
      <c r="N305" t="s">
        <v>1290</v>
      </c>
      <c r="O305" s="2">
        <v>45171</v>
      </c>
      <c r="P305" s="1">
        <v>0.41912037037037037</v>
      </c>
      <c r="Q305" t="s">
        <v>469</v>
      </c>
      <c r="R305" t="s">
        <v>409</v>
      </c>
      <c r="S305" t="s">
        <v>887</v>
      </c>
      <c r="T305" t="s">
        <v>720</v>
      </c>
      <c r="U305">
        <v>12</v>
      </c>
      <c r="V305">
        <v>10</v>
      </c>
      <c r="W305">
        <f>Merge1__2[[#This Row],[delivery_date]]-Merge1__2[[#This Row],[order_date2]]</f>
        <v>6</v>
      </c>
      <c r="X305">
        <v>59</v>
      </c>
      <c r="Y305" t="s">
        <v>1622</v>
      </c>
      <c r="Z305" t="s">
        <v>638</v>
      </c>
      <c r="AA305">
        <v>811</v>
      </c>
      <c r="AB305">
        <f>Merge1__2[[#This Row],[Quantity]]*Merge1__2[[#This Row],[Price (INR)]]</f>
        <v>811</v>
      </c>
      <c r="AC305" t="s">
        <v>409</v>
      </c>
    </row>
    <row r="306" spans="1:29" x14ac:dyDescent="0.35">
      <c r="A306" t="s">
        <v>127</v>
      </c>
      <c r="B306" t="s">
        <v>128</v>
      </c>
      <c r="C306" t="s">
        <v>129</v>
      </c>
      <c r="D306">
        <v>135745753</v>
      </c>
      <c r="E306" t="s">
        <v>130</v>
      </c>
      <c r="F306" t="s">
        <v>10</v>
      </c>
      <c r="G306">
        <v>773</v>
      </c>
      <c r="H306" t="s">
        <v>127</v>
      </c>
      <c r="I306">
        <v>39</v>
      </c>
      <c r="J306">
        <v>4</v>
      </c>
      <c r="K306" t="s">
        <v>1328</v>
      </c>
      <c r="L306" s="2">
        <v>44933</v>
      </c>
      <c r="M306" s="1">
        <v>9.1249999999999998E-2</v>
      </c>
      <c r="N306" t="s">
        <v>1311</v>
      </c>
      <c r="O306" s="2">
        <v>44939</v>
      </c>
      <c r="P306" s="1">
        <v>0.99159722222222224</v>
      </c>
      <c r="Q306" t="s">
        <v>169</v>
      </c>
      <c r="R306" t="s">
        <v>424</v>
      </c>
      <c r="S306" t="s">
        <v>1002</v>
      </c>
      <c r="T306" t="s">
        <v>713</v>
      </c>
      <c r="U306">
        <v>2</v>
      </c>
      <c r="V306">
        <v>23</v>
      </c>
      <c r="W306">
        <f>Merge1__2[[#This Row],[delivery_date]]-Merge1__2[[#This Row],[order_date2]]</f>
        <v>6</v>
      </c>
      <c r="X306">
        <v>39</v>
      </c>
      <c r="Y306" t="s">
        <v>672</v>
      </c>
      <c r="Z306" t="s">
        <v>644</v>
      </c>
      <c r="AA306">
        <v>387</v>
      </c>
      <c r="AB306">
        <f>Merge1__2[[#This Row],[Quantity]]*Merge1__2[[#This Row],[Price (INR)]]</f>
        <v>1548</v>
      </c>
      <c r="AC306" t="s">
        <v>424</v>
      </c>
    </row>
    <row r="307" spans="1:29" x14ac:dyDescent="0.35">
      <c r="A307" t="s">
        <v>131</v>
      </c>
      <c r="B307" t="s">
        <v>132</v>
      </c>
      <c r="C307" t="s">
        <v>133</v>
      </c>
      <c r="D307">
        <v>1611365500</v>
      </c>
      <c r="E307" t="s">
        <v>134</v>
      </c>
      <c r="F307" t="s">
        <v>19</v>
      </c>
      <c r="G307">
        <v>666</v>
      </c>
      <c r="H307" t="s">
        <v>131</v>
      </c>
      <c r="I307">
        <v>26</v>
      </c>
      <c r="J307">
        <v>5</v>
      </c>
      <c r="K307" t="s">
        <v>1300</v>
      </c>
      <c r="L307" s="2">
        <v>44987</v>
      </c>
      <c r="M307" s="1">
        <v>0.40354166666666669</v>
      </c>
      <c r="N307" t="s">
        <v>1317</v>
      </c>
      <c r="O307" s="2">
        <v>44993</v>
      </c>
      <c r="P307" s="1">
        <v>0.81128472222222225</v>
      </c>
      <c r="Q307" t="s">
        <v>528</v>
      </c>
      <c r="R307" t="s">
        <v>414</v>
      </c>
      <c r="S307" t="s">
        <v>839</v>
      </c>
      <c r="T307" t="s">
        <v>740</v>
      </c>
      <c r="U307">
        <v>9</v>
      </c>
      <c r="V307">
        <v>19</v>
      </c>
      <c r="W307">
        <f>Merge1__2[[#This Row],[delivery_date]]-Merge1__2[[#This Row],[order_date2]]</f>
        <v>6</v>
      </c>
      <c r="X307">
        <v>26</v>
      </c>
      <c r="Y307" t="s">
        <v>659</v>
      </c>
      <c r="Z307" t="s">
        <v>633</v>
      </c>
      <c r="AA307">
        <v>289</v>
      </c>
      <c r="AB307">
        <f>Merge1__2[[#This Row],[Quantity]]*Merge1__2[[#This Row],[Price (INR)]]</f>
        <v>1445</v>
      </c>
      <c r="AC307" t="s">
        <v>414</v>
      </c>
    </row>
    <row r="308" spans="1:29" x14ac:dyDescent="0.35">
      <c r="A308" t="s">
        <v>131</v>
      </c>
      <c r="B308" t="s">
        <v>132</v>
      </c>
      <c r="C308" t="s">
        <v>133</v>
      </c>
      <c r="D308">
        <v>1611365500</v>
      </c>
      <c r="E308" t="s">
        <v>134</v>
      </c>
      <c r="F308" t="s">
        <v>19</v>
      </c>
      <c r="G308">
        <v>453</v>
      </c>
      <c r="H308" t="s">
        <v>131</v>
      </c>
      <c r="I308">
        <v>27</v>
      </c>
      <c r="J308">
        <v>2</v>
      </c>
      <c r="K308" t="s">
        <v>1434</v>
      </c>
      <c r="L308" s="2">
        <v>45159</v>
      </c>
      <c r="M308" s="1">
        <v>0.42475694444444445</v>
      </c>
      <c r="N308" t="s">
        <v>1367</v>
      </c>
      <c r="O308" s="2">
        <v>45169</v>
      </c>
      <c r="P308" s="1">
        <v>0.51968749999999997</v>
      </c>
      <c r="Q308" t="s">
        <v>455</v>
      </c>
      <c r="R308" t="s">
        <v>409</v>
      </c>
      <c r="S308" t="s">
        <v>887</v>
      </c>
      <c r="T308" t="s">
        <v>727</v>
      </c>
      <c r="U308">
        <v>10</v>
      </c>
      <c r="V308">
        <v>12</v>
      </c>
      <c r="W308">
        <f>Merge1__2[[#This Row],[delivery_date]]-Merge1__2[[#This Row],[order_date2]]</f>
        <v>10</v>
      </c>
      <c r="X308">
        <v>27</v>
      </c>
      <c r="Y308" t="s">
        <v>1624</v>
      </c>
      <c r="Z308" t="s">
        <v>638</v>
      </c>
      <c r="AA308">
        <v>548</v>
      </c>
      <c r="AB308">
        <f>Merge1__2[[#This Row],[Quantity]]*Merge1__2[[#This Row],[Price (INR)]]</f>
        <v>1096</v>
      </c>
      <c r="AC308" t="s">
        <v>409</v>
      </c>
    </row>
    <row r="309" spans="1:29" x14ac:dyDescent="0.35">
      <c r="A309" t="s">
        <v>131</v>
      </c>
      <c r="B309" t="s">
        <v>132</v>
      </c>
      <c r="C309" t="s">
        <v>133</v>
      </c>
      <c r="D309">
        <v>1611365500</v>
      </c>
      <c r="E309" t="s">
        <v>134</v>
      </c>
      <c r="F309" t="s">
        <v>19</v>
      </c>
      <c r="G309">
        <v>869</v>
      </c>
      <c r="H309" t="s">
        <v>131</v>
      </c>
      <c r="I309">
        <v>3</v>
      </c>
      <c r="J309">
        <v>5</v>
      </c>
      <c r="K309" t="s">
        <v>1418</v>
      </c>
      <c r="L309" s="2">
        <v>44963</v>
      </c>
      <c r="M309" s="1">
        <v>0.41896990740740742</v>
      </c>
      <c r="N309" t="s">
        <v>1272</v>
      </c>
      <c r="O309" s="2">
        <v>44968</v>
      </c>
      <c r="P309" s="1">
        <v>0.96976851851851853</v>
      </c>
      <c r="Q309" t="s">
        <v>577</v>
      </c>
      <c r="R309" t="s">
        <v>407</v>
      </c>
      <c r="S309" t="s">
        <v>712</v>
      </c>
      <c r="T309" t="s">
        <v>727</v>
      </c>
      <c r="U309">
        <v>10</v>
      </c>
      <c r="V309">
        <v>23</v>
      </c>
      <c r="W309">
        <f>Merge1__2[[#This Row],[delivery_date]]-Merge1__2[[#This Row],[order_date2]]</f>
        <v>5</v>
      </c>
      <c r="X309">
        <v>3</v>
      </c>
      <c r="Y309" t="s">
        <v>632</v>
      </c>
      <c r="Z309" t="s">
        <v>633</v>
      </c>
      <c r="AA309">
        <v>1534</v>
      </c>
      <c r="AB309">
        <f>Merge1__2[[#This Row],[Quantity]]*Merge1__2[[#This Row],[Price (INR)]]</f>
        <v>7670</v>
      </c>
      <c r="AC309" t="s">
        <v>407</v>
      </c>
    </row>
    <row r="310" spans="1:29" x14ac:dyDescent="0.35">
      <c r="A310" t="s">
        <v>131</v>
      </c>
      <c r="B310" t="s">
        <v>132</v>
      </c>
      <c r="C310" t="s">
        <v>133</v>
      </c>
      <c r="D310">
        <v>1611365500</v>
      </c>
      <c r="E310" t="s">
        <v>134</v>
      </c>
      <c r="F310" t="s">
        <v>19</v>
      </c>
      <c r="G310">
        <v>300</v>
      </c>
      <c r="H310" t="s">
        <v>131</v>
      </c>
      <c r="I310">
        <v>22</v>
      </c>
      <c r="J310">
        <v>1</v>
      </c>
      <c r="K310" t="s">
        <v>1280</v>
      </c>
      <c r="L310" s="2">
        <v>45167</v>
      </c>
      <c r="M310" s="1">
        <v>0.80561342592592589</v>
      </c>
      <c r="N310" t="s">
        <v>1291</v>
      </c>
      <c r="O310" s="2">
        <v>45177</v>
      </c>
      <c r="P310" s="1">
        <v>0.76754629629629634</v>
      </c>
      <c r="Q310" t="s">
        <v>547</v>
      </c>
      <c r="R310" t="s">
        <v>424</v>
      </c>
      <c r="S310" t="s">
        <v>887</v>
      </c>
      <c r="T310" t="s">
        <v>731</v>
      </c>
      <c r="U310">
        <v>19</v>
      </c>
      <c r="V310">
        <v>18</v>
      </c>
      <c r="W310">
        <f>Merge1__2[[#This Row],[delivery_date]]-Merge1__2[[#This Row],[order_date2]]</f>
        <v>10</v>
      </c>
      <c r="X310">
        <v>22</v>
      </c>
      <c r="Y310" t="s">
        <v>655</v>
      </c>
      <c r="Z310" t="s">
        <v>629</v>
      </c>
      <c r="AA310">
        <v>1639</v>
      </c>
      <c r="AB310">
        <f>Merge1__2[[#This Row],[Quantity]]*Merge1__2[[#This Row],[Price (INR)]]</f>
        <v>1639</v>
      </c>
      <c r="AC310" t="s">
        <v>424</v>
      </c>
    </row>
    <row r="311" spans="1:29" x14ac:dyDescent="0.35">
      <c r="A311" t="s">
        <v>131</v>
      </c>
      <c r="B311" t="s">
        <v>132</v>
      </c>
      <c r="C311" t="s">
        <v>133</v>
      </c>
      <c r="D311">
        <v>1611365500</v>
      </c>
      <c r="E311" t="s">
        <v>134</v>
      </c>
      <c r="F311" t="s">
        <v>19</v>
      </c>
      <c r="G311">
        <v>84</v>
      </c>
      <c r="H311" t="s">
        <v>131</v>
      </c>
      <c r="I311">
        <v>47</v>
      </c>
      <c r="J311">
        <v>1</v>
      </c>
      <c r="K311" t="s">
        <v>1260</v>
      </c>
      <c r="L311" s="2">
        <v>44989</v>
      </c>
      <c r="M311" s="1">
        <v>0.14710648148148148</v>
      </c>
      <c r="N311" t="s">
        <v>1267</v>
      </c>
      <c r="O311" s="2">
        <v>44991</v>
      </c>
      <c r="P311" s="1">
        <v>0.29328703703703701</v>
      </c>
      <c r="Q311" t="s">
        <v>430</v>
      </c>
      <c r="R311" t="s">
        <v>414</v>
      </c>
      <c r="S311" t="s">
        <v>839</v>
      </c>
      <c r="T311" t="s">
        <v>713</v>
      </c>
      <c r="U311">
        <v>3</v>
      </c>
      <c r="V311">
        <v>7</v>
      </c>
      <c r="W311">
        <f>Merge1__2[[#This Row],[delivery_date]]-Merge1__2[[#This Row],[order_date2]]</f>
        <v>2</v>
      </c>
      <c r="X311">
        <v>47</v>
      </c>
      <c r="Y311" t="s">
        <v>680</v>
      </c>
      <c r="Z311" t="s">
        <v>633</v>
      </c>
      <c r="AA311">
        <v>1638</v>
      </c>
      <c r="AB311">
        <f>Merge1__2[[#This Row],[Quantity]]*Merge1__2[[#This Row],[Price (INR)]]</f>
        <v>1638</v>
      </c>
      <c r="AC311" t="s">
        <v>414</v>
      </c>
    </row>
    <row r="312" spans="1:29" x14ac:dyDescent="0.35">
      <c r="A312" t="s">
        <v>131</v>
      </c>
      <c r="B312" t="s">
        <v>132</v>
      </c>
      <c r="C312" t="s">
        <v>133</v>
      </c>
      <c r="D312">
        <v>1611365500</v>
      </c>
      <c r="E312" t="s">
        <v>134</v>
      </c>
      <c r="F312" t="s">
        <v>19</v>
      </c>
      <c r="G312">
        <v>447</v>
      </c>
      <c r="H312" t="s">
        <v>131</v>
      </c>
      <c r="I312">
        <v>47</v>
      </c>
      <c r="J312">
        <v>4</v>
      </c>
      <c r="K312" t="s">
        <v>1332</v>
      </c>
      <c r="L312" s="2">
        <v>44984</v>
      </c>
      <c r="M312" s="1">
        <v>0.11497685185185186</v>
      </c>
      <c r="N312" t="s">
        <v>1260</v>
      </c>
      <c r="O312" s="2">
        <v>44989</v>
      </c>
      <c r="P312" s="1">
        <v>0.62842592592592594</v>
      </c>
      <c r="Q312" t="s">
        <v>481</v>
      </c>
      <c r="R312" t="s">
        <v>414</v>
      </c>
      <c r="S312" t="s">
        <v>712</v>
      </c>
      <c r="T312" t="s">
        <v>727</v>
      </c>
      <c r="U312">
        <v>2</v>
      </c>
      <c r="V312">
        <v>15</v>
      </c>
      <c r="W312">
        <f>Merge1__2[[#This Row],[delivery_date]]-Merge1__2[[#This Row],[order_date2]]</f>
        <v>5</v>
      </c>
      <c r="X312">
        <v>47</v>
      </c>
      <c r="Y312" t="s">
        <v>680</v>
      </c>
      <c r="Z312" t="s">
        <v>633</v>
      </c>
      <c r="AA312">
        <v>1638</v>
      </c>
      <c r="AB312">
        <f>Merge1__2[[#This Row],[Quantity]]*Merge1__2[[#This Row],[Price (INR)]]</f>
        <v>6552</v>
      </c>
      <c r="AC312" t="s">
        <v>414</v>
      </c>
    </row>
    <row r="313" spans="1:29" x14ac:dyDescent="0.35">
      <c r="A313" t="s">
        <v>131</v>
      </c>
      <c r="B313" t="s">
        <v>132</v>
      </c>
      <c r="C313" t="s">
        <v>133</v>
      </c>
      <c r="D313">
        <v>1611365500</v>
      </c>
      <c r="E313" t="s">
        <v>134</v>
      </c>
      <c r="F313" t="s">
        <v>19</v>
      </c>
      <c r="G313">
        <v>865</v>
      </c>
      <c r="H313" t="s">
        <v>131</v>
      </c>
      <c r="I313">
        <v>19</v>
      </c>
      <c r="J313">
        <v>1</v>
      </c>
      <c r="K313" t="s">
        <v>1330</v>
      </c>
      <c r="L313" s="2">
        <v>44969</v>
      </c>
      <c r="M313" s="1">
        <v>0.75641203703703708</v>
      </c>
      <c r="N313" t="s">
        <v>1263</v>
      </c>
      <c r="O313" s="2">
        <v>44970</v>
      </c>
      <c r="P313" s="1">
        <v>0.27638888888888891</v>
      </c>
      <c r="Q313" t="s">
        <v>490</v>
      </c>
      <c r="R313" t="s">
        <v>407</v>
      </c>
      <c r="S313" t="s">
        <v>712</v>
      </c>
      <c r="T313" t="s">
        <v>720</v>
      </c>
      <c r="U313">
        <v>18</v>
      </c>
      <c r="V313">
        <v>6</v>
      </c>
      <c r="W313">
        <f>Merge1__2[[#This Row],[delivery_date]]-Merge1__2[[#This Row],[order_date2]]</f>
        <v>1</v>
      </c>
      <c r="X313">
        <v>19</v>
      </c>
      <c r="Y313" t="s">
        <v>652</v>
      </c>
      <c r="Z313" t="s">
        <v>644</v>
      </c>
      <c r="AA313">
        <v>1234</v>
      </c>
      <c r="AB313">
        <f>Merge1__2[[#This Row],[Quantity]]*Merge1__2[[#This Row],[Price (INR)]]</f>
        <v>1234</v>
      </c>
      <c r="AC313" t="s">
        <v>407</v>
      </c>
    </row>
    <row r="314" spans="1:29" x14ac:dyDescent="0.35">
      <c r="A314" t="s">
        <v>131</v>
      </c>
      <c r="B314" t="s">
        <v>132</v>
      </c>
      <c r="C314" t="s">
        <v>133</v>
      </c>
      <c r="D314">
        <v>1611365500</v>
      </c>
      <c r="E314" t="s">
        <v>134</v>
      </c>
      <c r="F314" t="s">
        <v>19</v>
      </c>
      <c r="G314">
        <v>113</v>
      </c>
      <c r="H314" t="s">
        <v>131</v>
      </c>
      <c r="I314">
        <v>1</v>
      </c>
      <c r="J314">
        <v>3</v>
      </c>
      <c r="K314" t="s">
        <v>1301</v>
      </c>
      <c r="L314" s="2">
        <v>45244</v>
      </c>
      <c r="M314" s="1">
        <v>0.64618055555555554</v>
      </c>
      <c r="N314" t="s">
        <v>1381</v>
      </c>
      <c r="O314" s="2">
        <v>45253</v>
      </c>
      <c r="P314" s="1">
        <v>0.1852662037037037</v>
      </c>
      <c r="Q314" t="s">
        <v>13</v>
      </c>
      <c r="R314" t="s">
        <v>424</v>
      </c>
      <c r="S314" t="s">
        <v>948</v>
      </c>
      <c r="T314" t="s">
        <v>731</v>
      </c>
      <c r="U314">
        <v>15</v>
      </c>
      <c r="V314">
        <v>4</v>
      </c>
      <c r="W314">
        <f>Merge1__2[[#This Row],[delivery_date]]-Merge1__2[[#This Row],[order_date2]]</f>
        <v>9</v>
      </c>
      <c r="X314">
        <v>1</v>
      </c>
      <c r="Y314" t="s">
        <v>628</v>
      </c>
      <c r="Z314" t="s">
        <v>629</v>
      </c>
      <c r="AA314">
        <v>1935</v>
      </c>
      <c r="AB314">
        <f>Merge1__2[[#This Row],[Quantity]]*Merge1__2[[#This Row],[Price (INR)]]</f>
        <v>5805</v>
      </c>
      <c r="AC314" t="s">
        <v>424</v>
      </c>
    </row>
    <row r="315" spans="1:29" x14ac:dyDescent="0.35">
      <c r="A315" t="s">
        <v>131</v>
      </c>
      <c r="B315" t="s">
        <v>132</v>
      </c>
      <c r="C315" t="s">
        <v>133</v>
      </c>
      <c r="D315">
        <v>1611365500</v>
      </c>
      <c r="E315" t="s">
        <v>134</v>
      </c>
      <c r="F315" t="s">
        <v>19</v>
      </c>
      <c r="G315">
        <v>960</v>
      </c>
      <c r="H315" t="s">
        <v>131</v>
      </c>
      <c r="I315">
        <v>48</v>
      </c>
      <c r="J315">
        <v>3</v>
      </c>
      <c r="K315" t="s">
        <v>1360</v>
      </c>
      <c r="L315" s="2">
        <v>45235</v>
      </c>
      <c r="M315" s="1">
        <v>0.22626157407407407</v>
      </c>
      <c r="N315" t="s">
        <v>1255</v>
      </c>
      <c r="O315" s="2">
        <v>45238</v>
      </c>
      <c r="P315" s="1">
        <v>0.41408564814814813</v>
      </c>
      <c r="Q315" t="s">
        <v>527</v>
      </c>
      <c r="R315" t="s">
        <v>403</v>
      </c>
      <c r="S315" t="s">
        <v>948</v>
      </c>
      <c r="T315" t="s">
        <v>720</v>
      </c>
      <c r="U315">
        <v>5</v>
      </c>
      <c r="V315">
        <v>9</v>
      </c>
      <c r="W315">
        <f>Merge1__2[[#This Row],[delivery_date]]-Merge1__2[[#This Row],[order_date2]]</f>
        <v>3</v>
      </c>
      <c r="X315">
        <v>48</v>
      </c>
      <c r="Y315" t="s">
        <v>681</v>
      </c>
      <c r="Z315" t="s">
        <v>633</v>
      </c>
      <c r="AA315">
        <v>433</v>
      </c>
      <c r="AB315">
        <f>Merge1__2[[#This Row],[Quantity]]*Merge1__2[[#This Row],[Price (INR)]]</f>
        <v>1299</v>
      </c>
      <c r="AC315" t="s">
        <v>403</v>
      </c>
    </row>
    <row r="316" spans="1:29" x14ac:dyDescent="0.35">
      <c r="A316" t="s">
        <v>131</v>
      </c>
      <c r="B316" t="s">
        <v>132</v>
      </c>
      <c r="C316" t="s">
        <v>133</v>
      </c>
      <c r="D316">
        <v>1611365500</v>
      </c>
      <c r="E316" t="s">
        <v>134</v>
      </c>
      <c r="F316" t="s">
        <v>19</v>
      </c>
      <c r="G316">
        <v>656</v>
      </c>
      <c r="H316" t="s">
        <v>131</v>
      </c>
      <c r="I316">
        <v>68</v>
      </c>
      <c r="J316">
        <v>2</v>
      </c>
      <c r="K316" t="s">
        <v>1387</v>
      </c>
      <c r="L316" s="2">
        <v>44962</v>
      </c>
      <c r="M316" s="1">
        <v>0.77408564814814818</v>
      </c>
      <c r="N316" t="s">
        <v>1418</v>
      </c>
      <c r="O316" s="2">
        <v>44963</v>
      </c>
      <c r="P316" s="1">
        <v>0.1986111111111111</v>
      </c>
      <c r="Q316" t="s">
        <v>588</v>
      </c>
      <c r="R316" t="s">
        <v>407</v>
      </c>
      <c r="S316" t="s">
        <v>712</v>
      </c>
      <c r="T316" t="s">
        <v>720</v>
      </c>
      <c r="U316">
        <v>18</v>
      </c>
      <c r="V316">
        <v>4</v>
      </c>
      <c r="W316">
        <f>Merge1__2[[#This Row],[delivery_date]]-Merge1__2[[#This Row],[order_date2]]</f>
        <v>1</v>
      </c>
      <c r="X316">
        <v>68</v>
      </c>
      <c r="Y316" t="s">
        <v>700</v>
      </c>
      <c r="Z316" t="s">
        <v>629</v>
      </c>
      <c r="AA316">
        <v>597</v>
      </c>
      <c r="AB316">
        <f>Merge1__2[[#This Row],[Quantity]]*Merge1__2[[#This Row],[Price (INR)]]</f>
        <v>1194</v>
      </c>
      <c r="AC316" t="s">
        <v>407</v>
      </c>
    </row>
    <row r="317" spans="1:29" x14ac:dyDescent="0.35">
      <c r="A317" t="s">
        <v>131</v>
      </c>
      <c r="B317" t="s">
        <v>132</v>
      </c>
      <c r="C317" t="s">
        <v>133</v>
      </c>
      <c r="D317">
        <v>1611365500</v>
      </c>
      <c r="E317" t="s">
        <v>134</v>
      </c>
      <c r="F317" t="s">
        <v>19</v>
      </c>
      <c r="G317">
        <v>652</v>
      </c>
      <c r="H317" t="s">
        <v>131</v>
      </c>
      <c r="I317">
        <v>21</v>
      </c>
      <c r="J317">
        <v>2</v>
      </c>
      <c r="K317" t="s">
        <v>1279</v>
      </c>
      <c r="L317" s="2">
        <v>45166</v>
      </c>
      <c r="M317" s="1">
        <v>0.82024305555555554</v>
      </c>
      <c r="N317" t="s">
        <v>1406</v>
      </c>
      <c r="O317" s="2">
        <v>45172</v>
      </c>
      <c r="P317" s="1">
        <v>1.0532407407407407E-3</v>
      </c>
      <c r="Q317" t="s">
        <v>391</v>
      </c>
      <c r="R317" t="s">
        <v>409</v>
      </c>
      <c r="S317" t="s">
        <v>887</v>
      </c>
      <c r="T317" t="s">
        <v>727</v>
      </c>
      <c r="U317">
        <v>19</v>
      </c>
      <c r="V317">
        <v>0</v>
      </c>
      <c r="W317">
        <f>Merge1__2[[#This Row],[delivery_date]]-Merge1__2[[#This Row],[order_date2]]</f>
        <v>6</v>
      </c>
      <c r="X317">
        <v>21</v>
      </c>
      <c r="Y317" t="s">
        <v>654</v>
      </c>
      <c r="Z317" t="s">
        <v>633</v>
      </c>
      <c r="AA317">
        <v>1561</v>
      </c>
      <c r="AB317">
        <f>Merge1__2[[#This Row],[Quantity]]*Merge1__2[[#This Row],[Price (INR)]]</f>
        <v>3122</v>
      </c>
      <c r="AC317" t="s">
        <v>409</v>
      </c>
    </row>
    <row r="318" spans="1:29" x14ac:dyDescent="0.35">
      <c r="A318" t="s">
        <v>131</v>
      </c>
      <c r="B318" t="s">
        <v>132</v>
      </c>
      <c r="C318" t="s">
        <v>133</v>
      </c>
      <c r="D318">
        <v>1611365500</v>
      </c>
      <c r="E318" t="s">
        <v>134</v>
      </c>
      <c r="F318" t="s">
        <v>19</v>
      </c>
      <c r="G318">
        <v>629</v>
      </c>
      <c r="H318" t="s">
        <v>131</v>
      </c>
      <c r="I318">
        <v>28</v>
      </c>
      <c r="J318">
        <v>5</v>
      </c>
      <c r="K318" t="s">
        <v>1362</v>
      </c>
      <c r="L318" s="2">
        <v>45165</v>
      </c>
      <c r="M318" s="1">
        <v>0.38126157407407407</v>
      </c>
      <c r="N318" t="s">
        <v>1441</v>
      </c>
      <c r="O318" s="2">
        <v>45173</v>
      </c>
      <c r="P318" s="1">
        <v>0.64679398148148148</v>
      </c>
      <c r="Q318" t="s">
        <v>596</v>
      </c>
      <c r="R318" t="s">
        <v>409</v>
      </c>
      <c r="S318" t="s">
        <v>887</v>
      </c>
      <c r="T318" t="s">
        <v>720</v>
      </c>
      <c r="U318">
        <v>9</v>
      </c>
      <c r="V318">
        <v>15</v>
      </c>
      <c r="W318">
        <f>Merge1__2[[#This Row],[delivery_date]]-Merge1__2[[#This Row],[order_date2]]</f>
        <v>8</v>
      </c>
      <c r="X318">
        <v>28</v>
      </c>
      <c r="Y318" t="s">
        <v>661</v>
      </c>
      <c r="Z318" t="s">
        <v>635</v>
      </c>
      <c r="AA318">
        <v>1778</v>
      </c>
      <c r="AB318">
        <f>Merge1__2[[#This Row],[Quantity]]*Merge1__2[[#This Row],[Price (INR)]]</f>
        <v>8890</v>
      </c>
      <c r="AC318" t="s">
        <v>409</v>
      </c>
    </row>
    <row r="319" spans="1:29" x14ac:dyDescent="0.35">
      <c r="A319" t="s">
        <v>131</v>
      </c>
      <c r="B319" t="s">
        <v>132</v>
      </c>
      <c r="C319" t="s">
        <v>133</v>
      </c>
      <c r="D319">
        <v>1611365500</v>
      </c>
      <c r="E319" t="s">
        <v>134</v>
      </c>
      <c r="F319" t="s">
        <v>19</v>
      </c>
      <c r="G319">
        <v>845</v>
      </c>
      <c r="H319" t="s">
        <v>131</v>
      </c>
      <c r="I319">
        <v>57</v>
      </c>
      <c r="J319">
        <v>5</v>
      </c>
      <c r="K319" t="s">
        <v>1433</v>
      </c>
      <c r="L319" s="2">
        <v>45216</v>
      </c>
      <c r="M319" s="1">
        <v>0.78560185185185183</v>
      </c>
      <c r="N319" t="s">
        <v>1476</v>
      </c>
      <c r="O319" s="2">
        <v>45224</v>
      </c>
      <c r="P319" s="1">
        <v>0.1215625</v>
      </c>
      <c r="Q319" t="s">
        <v>442</v>
      </c>
      <c r="R319" t="s">
        <v>405</v>
      </c>
      <c r="S319" t="s">
        <v>1006</v>
      </c>
      <c r="T319" t="s">
        <v>731</v>
      </c>
      <c r="U319">
        <v>18</v>
      </c>
      <c r="V319">
        <v>2</v>
      </c>
      <c r="W319">
        <f>Merge1__2[[#This Row],[delivery_date]]-Merge1__2[[#This Row],[order_date2]]</f>
        <v>8</v>
      </c>
      <c r="X319">
        <v>57</v>
      </c>
      <c r="Y319" t="s">
        <v>689</v>
      </c>
      <c r="Z319" t="s">
        <v>633</v>
      </c>
      <c r="AA319">
        <v>1582</v>
      </c>
      <c r="AB319">
        <f>Merge1__2[[#This Row],[Quantity]]*Merge1__2[[#This Row],[Price (INR)]]</f>
        <v>7910</v>
      </c>
      <c r="AC319" t="s">
        <v>405</v>
      </c>
    </row>
    <row r="320" spans="1:29" x14ac:dyDescent="0.35">
      <c r="A320" t="s">
        <v>135</v>
      </c>
      <c r="B320" t="s">
        <v>136</v>
      </c>
      <c r="C320" t="s">
        <v>137</v>
      </c>
      <c r="D320">
        <v>5713958095</v>
      </c>
      <c r="E320" t="s">
        <v>138</v>
      </c>
      <c r="F320" t="s">
        <v>10</v>
      </c>
      <c r="G320">
        <v>366</v>
      </c>
      <c r="H320" t="s">
        <v>135</v>
      </c>
      <c r="I320">
        <v>3</v>
      </c>
      <c r="J320">
        <v>3</v>
      </c>
      <c r="K320" t="s">
        <v>1262</v>
      </c>
      <c r="L320" s="2">
        <v>44965</v>
      </c>
      <c r="M320" s="1">
        <v>0.96929398148148149</v>
      </c>
      <c r="N320" t="s">
        <v>1309</v>
      </c>
      <c r="O320" s="2">
        <v>44973</v>
      </c>
      <c r="P320" s="1">
        <v>0.45252314814814815</v>
      </c>
      <c r="Q320" t="s">
        <v>65</v>
      </c>
      <c r="R320" t="s">
        <v>407</v>
      </c>
      <c r="S320" t="s">
        <v>712</v>
      </c>
      <c r="T320" t="s">
        <v>715</v>
      </c>
      <c r="U320">
        <v>23</v>
      </c>
      <c r="V320">
        <v>10</v>
      </c>
      <c r="W320">
        <f>Merge1__2[[#This Row],[delivery_date]]-Merge1__2[[#This Row],[order_date2]]</f>
        <v>8</v>
      </c>
      <c r="X320">
        <v>3</v>
      </c>
      <c r="Y320" t="s">
        <v>632</v>
      </c>
      <c r="Z320" t="s">
        <v>633</v>
      </c>
      <c r="AA320">
        <v>1534</v>
      </c>
      <c r="AB320">
        <f>Merge1__2[[#This Row],[Quantity]]*Merge1__2[[#This Row],[Price (INR)]]</f>
        <v>4602</v>
      </c>
      <c r="AC320" t="s">
        <v>407</v>
      </c>
    </row>
    <row r="321" spans="1:29" x14ac:dyDescent="0.35">
      <c r="A321" t="s">
        <v>135</v>
      </c>
      <c r="B321" t="s">
        <v>136</v>
      </c>
      <c r="C321" t="s">
        <v>137</v>
      </c>
      <c r="D321">
        <v>5713958095</v>
      </c>
      <c r="E321" t="s">
        <v>138</v>
      </c>
      <c r="F321" t="s">
        <v>10</v>
      </c>
      <c r="G321">
        <v>645</v>
      </c>
      <c r="H321" t="s">
        <v>135</v>
      </c>
      <c r="I321">
        <v>50</v>
      </c>
      <c r="J321">
        <v>3</v>
      </c>
      <c r="K321" t="s">
        <v>1332</v>
      </c>
      <c r="L321" s="2">
        <v>44984</v>
      </c>
      <c r="M321" s="1">
        <v>7.4062500000000003E-2</v>
      </c>
      <c r="N321" t="s">
        <v>1258</v>
      </c>
      <c r="O321" s="2">
        <v>44985</v>
      </c>
      <c r="P321" s="1">
        <v>8.8321759259259253E-2</v>
      </c>
      <c r="Q321" t="s">
        <v>81</v>
      </c>
      <c r="R321" t="s">
        <v>414</v>
      </c>
      <c r="S321" t="s">
        <v>712</v>
      </c>
      <c r="T321" t="s">
        <v>727</v>
      </c>
      <c r="U321">
        <v>1</v>
      </c>
      <c r="V321">
        <v>2</v>
      </c>
      <c r="W321">
        <f>Merge1__2[[#This Row],[delivery_date]]-Merge1__2[[#This Row],[order_date2]]</f>
        <v>1</v>
      </c>
      <c r="X321">
        <v>50</v>
      </c>
      <c r="Y321" t="s">
        <v>683</v>
      </c>
      <c r="Z321" t="s">
        <v>631</v>
      </c>
      <c r="AA321">
        <v>422</v>
      </c>
      <c r="AB321">
        <f>Merge1__2[[#This Row],[Quantity]]*Merge1__2[[#This Row],[Price (INR)]]</f>
        <v>1266</v>
      </c>
      <c r="AC321" t="s">
        <v>414</v>
      </c>
    </row>
    <row r="322" spans="1:29" x14ac:dyDescent="0.35">
      <c r="A322" t="s">
        <v>135</v>
      </c>
      <c r="B322" t="s">
        <v>136</v>
      </c>
      <c r="C322" t="s">
        <v>137</v>
      </c>
      <c r="D322">
        <v>5713958095</v>
      </c>
      <c r="E322" t="s">
        <v>138</v>
      </c>
      <c r="F322" t="s">
        <v>10</v>
      </c>
      <c r="G322">
        <v>778</v>
      </c>
      <c r="H322" t="s">
        <v>135</v>
      </c>
      <c r="I322">
        <v>61</v>
      </c>
      <c r="J322">
        <v>4</v>
      </c>
      <c r="K322" t="s">
        <v>1339</v>
      </c>
      <c r="L322" s="2">
        <v>45056</v>
      </c>
      <c r="M322" s="1">
        <v>0.16574074074074074</v>
      </c>
      <c r="N322" t="s">
        <v>1293</v>
      </c>
      <c r="O322" s="2">
        <v>45059</v>
      </c>
      <c r="P322" s="1">
        <v>0.49811342592592595</v>
      </c>
      <c r="Q322" t="s">
        <v>537</v>
      </c>
      <c r="R322" t="s">
        <v>401</v>
      </c>
      <c r="S322" t="s">
        <v>999</v>
      </c>
      <c r="T322" t="s">
        <v>715</v>
      </c>
      <c r="U322">
        <v>3</v>
      </c>
      <c r="V322">
        <v>11</v>
      </c>
      <c r="W322">
        <f>Merge1__2[[#This Row],[delivery_date]]-Merge1__2[[#This Row],[order_date2]]</f>
        <v>3</v>
      </c>
      <c r="X322">
        <v>61</v>
      </c>
      <c r="Y322" t="s">
        <v>693</v>
      </c>
      <c r="Z322" t="s">
        <v>631</v>
      </c>
      <c r="AA322">
        <v>810</v>
      </c>
      <c r="AB322">
        <f>Merge1__2[[#This Row],[Quantity]]*Merge1__2[[#This Row],[Price (INR)]]</f>
        <v>3240</v>
      </c>
      <c r="AC322" t="s">
        <v>401</v>
      </c>
    </row>
    <row r="323" spans="1:29" x14ac:dyDescent="0.35">
      <c r="A323" t="s">
        <v>135</v>
      </c>
      <c r="B323" t="s">
        <v>136</v>
      </c>
      <c r="C323" t="s">
        <v>137</v>
      </c>
      <c r="D323">
        <v>5713958095</v>
      </c>
      <c r="E323" t="s">
        <v>138</v>
      </c>
      <c r="F323" t="s">
        <v>10</v>
      </c>
      <c r="G323">
        <v>864</v>
      </c>
      <c r="H323" t="s">
        <v>135</v>
      </c>
      <c r="I323">
        <v>11</v>
      </c>
      <c r="J323">
        <v>1</v>
      </c>
      <c r="K323" t="s">
        <v>1272</v>
      </c>
      <c r="L323" s="2">
        <v>44968</v>
      </c>
      <c r="M323" s="1">
        <v>0.8155324074074074</v>
      </c>
      <c r="N323" t="s">
        <v>1356</v>
      </c>
      <c r="O323" s="2">
        <v>44972</v>
      </c>
      <c r="P323" s="1">
        <v>0.33724537037037039</v>
      </c>
      <c r="Q323" t="s">
        <v>499</v>
      </c>
      <c r="R323" t="s">
        <v>407</v>
      </c>
      <c r="S323" t="s">
        <v>712</v>
      </c>
      <c r="T323" t="s">
        <v>713</v>
      </c>
      <c r="U323">
        <v>19</v>
      </c>
      <c r="V323">
        <v>8</v>
      </c>
      <c r="W323">
        <f>Merge1__2[[#This Row],[delivery_date]]-Merge1__2[[#This Row],[order_date2]]</f>
        <v>4</v>
      </c>
      <c r="X323">
        <v>11</v>
      </c>
      <c r="Y323" t="s">
        <v>643</v>
      </c>
      <c r="Z323" t="s">
        <v>644</v>
      </c>
      <c r="AA323">
        <v>1096</v>
      </c>
      <c r="AB323">
        <f>Merge1__2[[#This Row],[Quantity]]*Merge1__2[[#This Row],[Price (INR)]]</f>
        <v>1096</v>
      </c>
      <c r="AC323" t="s">
        <v>407</v>
      </c>
    </row>
    <row r="324" spans="1:29" x14ac:dyDescent="0.35">
      <c r="A324" t="s">
        <v>135</v>
      </c>
      <c r="B324" t="s">
        <v>136</v>
      </c>
      <c r="C324" t="s">
        <v>137</v>
      </c>
      <c r="D324">
        <v>5713958095</v>
      </c>
      <c r="E324" t="s">
        <v>138</v>
      </c>
      <c r="F324" t="s">
        <v>10</v>
      </c>
      <c r="G324">
        <v>820</v>
      </c>
      <c r="H324" t="s">
        <v>135</v>
      </c>
      <c r="I324">
        <v>64</v>
      </c>
      <c r="J324">
        <v>3</v>
      </c>
      <c r="K324" t="s">
        <v>1282</v>
      </c>
      <c r="L324" s="2">
        <v>45160</v>
      </c>
      <c r="M324" s="1">
        <v>0.24424768518518519</v>
      </c>
      <c r="N324" t="s">
        <v>1284</v>
      </c>
      <c r="O324" s="2">
        <v>45164</v>
      </c>
      <c r="P324" s="1">
        <v>0.20304398148148148</v>
      </c>
      <c r="Q324" t="s">
        <v>620</v>
      </c>
      <c r="R324" t="s">
        <v>409</v>
      </c>
      <c r="S324" t="s">
        <v>887</v>
      </c>
      <c r="T324" t="s">
        <v>731</v>
      </c>
      <c r="U324">
        <v>5</v>
      </c>
      <c r="V324">
        <v>4</v>
      </c>
      <c r="W324">
        <f>Merge1__2[[#This Row],[delivery_date]]-Merge1__2[[#This Row],[order_date2]]</f>
        <v>4</v>
      </c>
      <c r="X324">
        <v>64</v>
      </c>
      <c r="Y324" t="s">
        <v>696</v>
      </c>
      <c r="Z324" t="s">
        <v>629</v>
      </c>
      <c r="AA324">
        <v>1878</v>
      </c>
      <c r="AB324">
        <f>Merge1__2[[#This Row],[Quantity]]*Merge1__2[[#This Row],[Price (INR)]]</f>
        <v>5634</v>
      </c>
      <c r="AC324" t="s">
        <v>409</v>
      </c>
    </row>
    <row r="325" spans="1:29" x14ac:dyDescent="0.35">
      <c r="A325" t="s">
        <v>135</v>
      </c>
      <c r="B325" t="s">
        <v>136</v>
      </c>
      <c r="C325" t="s">
        <v>137</v>
      </c>
      <c r="D325">
        <v>5713958095</v>
      </c>
      <c r="E325" t="s">
        <v>138</v>
      </c>
      <c r="F325" t="s">
        <v>10</v>
      </c>
      <c r="G325">
        <v>65</v>
      </c>
      <c r="H325" t="s">
        <v>135</v>
      </c>
      <c r="I325">
        <v>54</v>
      </c>
      <c r="J325">
        <v>2</v>
      </c>
      <c r="K325" t="s">
        <v>1342</v>
      </c>
      <c r="L325" s="2">
        <v>45170</v>
      </c>
      <c r="M325" s="1">
        <v>0.5433796296296296</v>
      </c>
      <c r="N325" t="s">
        <v>1343</v>
      </c>
      <c r="O325" s="2">
        <v>45180</v>
      </c>
      <c r="P325" s="1">
        <v>0.27351851851851849</v>
      </c>
      <c r="Q325" t="s">
        <v>451</v>
      </c>
      <c r="R325" t="s">
        <v>401</v>
      </c>
      <c r="S325" t="s">
        <v>1005</v>
      </c>
      <c r="T325" t="s">
        <v>717</v>
      </c>
      <c r="U325">
        <v>13</v>
      </c>
      <c r="V325">
        <v>6</v>
      </c>
      <c r="W325">
        <f>Merge1__2[[#This Row],[delivery_date]]-Merge1__2[[#This Row],[order_date2]]</f>
        <v>10</v>
      </c>
      <c r="X325">
        <v>54</v>
      </c>
      <c r="Y325" t="s">
        <v>1619</v>
      </c>
      <c r="Z325" t="s">
        <v>638</v>
      </c>
      <c r="AA325">
        <v>1236</v>
      </c>
      <c r="AB325">
        <f>Merge1__2[[#This Row],[Quantity]]*Merge1__2[[#This Row],[Price (INR)]]</f>
        <v>2472</v>
      </c>
      <c r="AC325" t="s">
        <v>401</v>
      </c>
    </row>
    <row r="326" spans="1:29" x14ac:dyDescent="0.35">
      <c r="A326" t="s">
        <v>135</v>
      </c>
      <c r="B326" t="s">
        <v>136</v>
      </c>
      <c r="C326" t="s">
        <v>137</v>
      </c>
      <c r="D326">
        <v>5713958095</v>
      </c>
      <c r="E326" t="s">
        <v>138</v>
      </c>
      <c r="F326" t="s">
        <v>10</v>
      </c>
      <c r="G326">
        <v>117</v>
      </c>
      <c r="H326" t="s">
        <v>135</v>
      </c>
      <c r="I326">
        <v>59</v>
      </c>
      <c r="J326">
        <v>3</v>
      </c>
      <c r="K326" t="s">
        <v>1278</v>
      </c>
      <c r="L326" s="2">
        <v>45158</v>
      </c>
      <c r="M326" s="1">
        <v>0.78478009259259263</v>
      </c>
      <c r="N326" t="s">
        <v>1282</v>
      </c>
      <c r="O326" s="2">
        <v>45160</v>
      </c>
      <c r="P326" s="1">
        <v>0.15487268518518518</v>
      </c>
      <c r="Q326" t="s">
        <v>477</v>
      </c>
      <c r="R326" t="s">
        <v>409</v>
      </c>
      <c r="S326" t="s">
        <v>887</v>
      </c>
      <c r="T326" t="s">
        <v>720</v>
      </c>
      <c r="U326">
        <v>18</v>
      </c>
      <c r="V326">
        <v>3</v>
      </c>
      <c r="W326">
        <f>Merge1__2[[#This Row],[delivery_date]]-Merge1__2[[#This Row],[order_date2]]</f>
        <v>2</v>
      </c>
      <c r="X326">
        <v>59</v>
      </c>
      <c r="Y326" t="s">
        <v>1622</v>
      </c>
      <c r="Z326" t="s">
        <v>638</v>
      </c>
      <c r="AA326">
        <v>811</v>
      </c>
      <c r="AB326">
        <f>Merge1__2[[#This Row],[Quantity]]*Merge1__2[[#This Row],[Price (INR)]]</f>
        <v>2433</v>
      </c>
      <c r="AC326" t="s">
        <v>409</v>
      </c>
    </row>
    <row r="327" spans="1:29" x14ac:dyDescent="0.35">
      <c r="A327" t="s">
        <v>135</v>
      </c>
      <c r="B327" t="s">
        <v>136</v>
      </c>
      <c r="C327" t="s">
        <v>137</v>
      </c>
      <c r="D327">
        <v>5713958095</v>
      </c>
      <c r="E327" t="s">
        <v>138</v>
      </c>
      <c r="F327" t="s">
        <v>10</v>
      </c>
      <c r="G327">
        <v>525</v>
      </c>
      <c r="H327" t="s">
        <v>135</v>
      </c>
      <c r="I327">
        <v>16</v>
      </c>
      <c r="J327">
        <v>2</v>
      </c>
      <c r="K327" t="s">
        <v>1300</v>
      </c>
      <c r="L327" s="2">
        <v>44987</v>
      </c>
      <c r="M327" s="1">
        <v>0.83759259259259256</v>
      </c>
      <c r="N327" t="s">
        <v>1318</v>
      </c>
      <c r="O327" s="2">
        <v>44996</v>
      </c>
      <c r="P327" s="1">
        <v>0.93234953703703705</v>
      </c>
      <c r="Q327" t="s">
        <v>591</v>
      </c>
      <c r="R327" t="s">
        <v>414</v>
      </c>
      <c r="S327" t="s">
        <v>839</v>
      </c>
      <c r="T327" t="s">
        <v>740</v>
      </c>
      <c r="U327">
        <v>20</v>
      </c>
      <c r="V327">
        <v>22</v>
      </c>
      <c r="W327">
        <f>Merge1__2[[#This Row],[delivery_date]]-Merge1__2[[#This Row],[order_date2]]</f>
        <v>9</v>
      </c>
      <c r="X327">
        <v>16</v>
      </c>
      <c r="Y327" t="s">
        <v>649</v>
      </c>
      <c r="Z327" t="s">
        <v>635</v>
      </c>
      <c r="AA327">
        <v>1721</v>
      </c>
      <c r="AB327">
        <f>Merge1__2[[#This Row],[Quantity]]*Merge1__2[[#This Row],[Price (INR)]]</f>
        <v>3442</v>
      </c>
      <c r="AC327" t="s">
        <v>414</v>
      </c>
    </row>
    <row r="328" spans="1:29" x14ac:dyDescent="0.35">
      <c r="A328" t="s">
        <v>135</v>
      </c>
      <c r="B328" t="s">
        <v>136</v>
      </c>
      <c r="C328" t="s">
        <v>137</v>
      </c>
      <c r="D328">
        <v>5713958095</v>
      </c>
      <c r="E328" t="s">
        <v>138</v>
      </c>
      <c r="F328" t="s">
        <v>10</v>
      </c>
      <c r="G328">
        <v>405</v>
      </c>
      <c r="H328" t="s">
        <v>135</v>
      </c>
      <c r="I328">
        <v>49</v>
      </c>
      <c r="J328">
        <v>1</v>
      </c>
      <c r="K328" t="s">
        <v>1355</v>
      </c>
      <c r="L328" s="2">
        <v>44967</v>
      </c>
      <c r="M328" s="1">
        <v>0.96196759259259257</v>
      </c>
      <c r="N328" t="s">
        <v>1273</v>
      </c>
      <c r="O328" s="2">
        <v>44975</v>
      </c>
      <c r="P328" s="1">
        <v>0.61641203703703706</v>
      </c>
      <c r="Q328" t="s">
        <v>404</v>
      </c>
      <c r="R328" t="s">
        <v>407</v>
      </c>
      <c r="S328" t="s">
        <v>712</v>
      </c>
      <c r="T328" t="s">
        <v>717</v>
      </c>
      <c r="U328">
        <v>23</v>
      </c>
      <c r="V328">
        <v>14</v>
      </c>
      <c r="W328">
        <f>Merge1__2[[#This Row],[delivery_date]]-Merge1__2[[#This Row],[order_date2]]</f>
        <v>8</v>
      </c>
      <c r="X328">
        <v>49</v>
      </c>
      <c r="Y328" t="s">
        <v>682</v>
      </c>
      <c r="Z328" t="s">
        <v>633</v>
      </c>
      <c r="AA328">
        <v>903</v>
      </c>
      <c r="AB328">
        <f>Merge1__2[[#This Row],[Quantity]]*Merge1__2[[#This Row],[Price (INR)]]</f>
        <v>903</v>
      </c>
      <c r="AC328" t="s">
        <v>407</v>
      </c>
    </row>
    <row r="329" spans="1:29" x14ac:dyDescent="0.35">
      <c r="A329" t="s">
        <v>135</v>
      </c>
      <c r="B329" t="s">
        <v>136</v>
      </c>
      <c r="C329" t="s">
        <v>137</v>
      </c>
      <c r="D329">
        <v>5713958095</v>
      </c>
      <c r="E329" t="s">
        <v>138</v>
      </c>
      <c r="F329" t="s">
        <v>10</v>
      </c>
      <c r="G329">
        <v>855</v>
      </c>
      <c r="H329" t="s">
        <v>135</v>
      </c>
      <c r="I329">
        <v>57</v>
      </c>
      <c r="J329">
        <v>5</v>
      </c>
      <c r="K329" t="s">
        <v>1508</v>
      </c>
      <c r="L329" s="2">
        <v>45145</v>
      </c>
      <c r="M329" s="1">
        <v>0.99318287037037034</v>
      </c>
      <c r="N329" t="s">
        <v>1586</v>
      </c>
      <c r="O329" s="2">
        <v>45155</v>
      </c>
      <c r="P329" s="1">
        <v>0.84424768518518523</v>
      </c>
      <c r="Q329" t="s">
        <v>487</v>
      </c>
      <c r="R329" t="s">
        <v>405</v>
      </c>
      <c r="S329" t="s">
        <v>887</v>
      </c>
      <c r="T329" t="s">
        <v>727</v>
      </c>
      <c r="U329">
        <v>23</v>
      </c>
      <c r="V329">
        <v>20</v>
      </c>
      <c r="W329">
        <f>Merge1__2[[#This Row],[delivery_date]]-Merge1__2[[#This Row],[order_date2]]</f>
        <v>10</v>
      </c>
      <c r="X329">
        <v>57</v>
      </c>
      <c r="Y329" t="s">
        <v>689</v>
      </c>
      <c r="Z329" t="s">
        <v>633</v>
      </c>
      <c r="AA329">
        <v>1582</v>
      </c>
      <c r="AB329">
        <f>Merge1__2[[#This Row],[Quantity]]*Merge1__2[[#This Row],[Price (INR)]]</f>
        <v>7910</v>
      </c>
      <c r="AC329" t="s">
        <v>405</v>
      </c>
    </row>
    <row r="330" spans="1:29" x14ac:dyDescent="0.35">
      <c r="A330" t="s">
        <v>139</v>
      </c>
      <c r="B330" t="s">
        <v>140</v>
      </c>
      <c r="C330" t="s">
        <v>141</v>
      </c>
      <c r="D330">
        <v>6652710577</v>
      </c>
      <c r="E330" t="s">
        <v>142</v>
      </c>
      <c r="F330" t="s">
        <v>19</v>
      </c>
      <c r="G330">
        <v>397</v>
      </c>
      <c r="H330" t="s">
        <v>139</v>
      </c>
      <c r="I330">
        <v>4</v>
      </c>
      <c r="J330">
        <v>5</v>
      </c>
      <c r="K330" t="s">
        <v>1252</v>
      </c>
      <c r="L330" s="2">
        <v>45239</v>
      </c>
      <c r="M330" s="1">
        <v>0.28343750000000001</v>
      </c>
      <c r="N330" t="s">
        <v>1301</v>
      </c>
      <c r="O330" s="2">
        <v>45244</v>
      </c>
      <c r="P330" s="1">
        <v>0.56428240740740743</v>
      </c>
      <c r="Q330" t="s">
        <v>525</v>
      </c>
      <c r="R330" t="s">
        <v>403</v>
      </c>
      <c r="S330" t="s">
        <v>948</v>
      </c>
      <c r="T330" t="s">
        <v>740</v>
      </c>
      <c r="U330">
        <v>6</v>
      </c>
      <c r="V330">
        <v>13</v>
      </c>
      <c r="W330">
        <f>Merge1__2[[#This Row],[delivery_date]]-Merge1__2[[#This Row],[order_date2]]</f>
        <v>5</v>
      </c>
      <c r="X330">
        <v>4</v>
      </c>
      <c r="Y330" t="s">
        <v>634</v>
      </c>
      <c r="Z330" t="s">
        <v>635</v>
      </c>
      <c r="AA330">
        <v>1199</v>
      </c>
      <c r="AB330">
        <f>Merge1__2[[#This Row],[Quantity]]*Merge1__2[[#This Row],[Price (INR)]]</f>
        <v>5995</v>
      </c>
      <c r="AC330" t="s">
        <v>403</v>
      </c>
    </row>
    <row r="331" spans="1:29" x14ac:dyDescent="0.35">
      <c r="A331" t="s">
        <v>139</v>
      </c>
      <c r="B331" t="s">
        <v>140</v>
      </c>
      <c r="C331" t="s">
        <v>141</v>
      </c>
      <c r="D331">
        <v>6652710577</v>
      </c>
      <c r="E331" t="s">
        <v>142</v>
      </c>
      <c r="F331" t="s">
        <v>19</v>
      </c>
      <c r="G331">
        <v>752</v>
      </c>
      <c r="H331" t="s">
        <v>139</v>
      </c>
      <c r="I331">
        <v>3</v>
      </c>
      <c r="J331">
        <v>5</v>
      </c>
      <c r="K331" t="s">
        <v>1355</v>
      </c>
      <c r="L331" s="2">
        <v>44967</v>
      </c>
      <c r="M331" s="1">
        <v>0.48473379629629632</v>
      </c>
      <c r="N331" t="s">
        <v>1330</v>
      </c>
      <c r="O331" s="2">
        <v>44969</v>
      </c>
      <c r="P331" s="1">
        <v>0.44164351851851852</v>
      </c>
      <c r="Q331" t="s">
        <v>453</v>
      </c>
      <c r="R331" t="s">
        <v>407</v>
      </c>
      <c r="S331" t="s">
        <v>712</v>
      </c>
      <c r="T331" t="s">
        <v>717</v>
      </c>
      <c r="U331">
        <v>11</v>
      </c>
      <c r="V331">
        <v>10</v>
      </c>
      <c r="W331">
        <f>Merge1__2[[#This Row],[delivery_date]]-Merge1__2[[#This Row],[order_date2]]</f>
        <v>2</v>
      </c>
      <c r="X331">
        <v>3</v>
      </c>
      <c r="Y331" t="s">
        <v>632</v>
      </c>
      <c r="Z331" t="s">
        <v>633</v>
      </c>
      <c r="AA331">
        <v>1534</v>
      </c>
      <c r="AB331">
        <f>Merge1__2[[#This Row],[Quantity]]*Merge1__2[[#This Row],[Price (INR)]]</f>
        <v>7670</v>
      </c>
      <c r="AC331" t="s">
        <v>407</v>
      </c>
    </row>
    <row r="332" spans="1:29" x14ac:dyDescent="0.35">
      <c r="A332" t="s">
        <v>139</v>
      </c>
      <c r="B332" t="s">
        <v>140</v>
      </c>
      <c r="C332" t="s">
        <v>141</v>
      </c>
      <c r="D332">
        <v>6652710577</v>
      </c>
      <c r="E332" t="s">
        <v>142</v>
      </c>
      <c r="F332" t="s">
        <v>19</v>
      </c>
      <c r="G332">
        <v>756</v>
      </c>
      <c r="H332" t="s">
        <v>139</v>
      </c>
      <c r="I332">
        <v>51</v>
      </c>
      <c r="J332">
        <v>4</v>
      </c>
      <c r="K332" t="s">
        <v>1580</v>
      </c>
      <c r="L332" s="2">
        <v>45136</v>
      </c>
      <c r="M332" s="1">
        <v>0.7676736111111111</v>
      </c>
      <c r="N332" t="s">
        <v>1336</v>
      </c>
      <c r="O332" s="2">
        <v>45141</v>
      </c>
      <c r="P332" s="1">
        <v>0.41391203703703705</v>
      </c>
      <c r="Q332" t="s">
        <v>578</v>
      </c>
      <c r="R332" t="s">
        <v>424</v>
      </c>
      <c r="S332" t="s">
        <v>998</v>
      </c>
      <c r="T332" t="s">
        <v>713</v>
      </c>
      <c r="U332">
        <v>18</v>
      </c>
      <c r="V332">
        <v>9</v>
      </c>
      <c r="W332">
        <f>Merge1__2[[#This Row],[delivery_date]]-Merge1__2[[#This Row],[order_date2]]</f>
        <v>5</v>
      </c>
      <c r="X332">
        <v>51</v>
      </c>
      <c r="Y332" t="s">
        <v>684</v>
      </c>
      <c r="Z332" t="s">
        <v>629</v>
      </c>
      <c r="AA332">
        <v>1084</v>
      </c>
      <c r="AB332">
        <f>Merge1__2[[#This Row],[Quantity]]*Merge1__2[[#This Row],[Price (INR)]]</f>
        <v>4336</v>
      </c>
      <c r="AC332" t="s">
        <v>424</v>
      </c>
    </row>
    <row r="333" spans="1:29" x14ac:dyDescent="0.35">
      <c r="A333" t="s">
        <v>139</v>
      </c>
      <c r="B333" t="s">
        <v>140</v>
      </c>
      <c r="C333" t="s">
        <v>141</v>
      </c>
      <c r="D333">
        <v>6652710577</v>
      </c>
      <c r="E333" t="s">
        <v>142</v>
      </c>
      <c r="F333" t="s">
        <v>19</v>
      </c>
      <c r="G333">
        <v>484</v>
      </c>
      <c r="H333" t="s">
        <v>139</v>
      </c>
      <c r="I333">
        <v>1</v>
      </c>
      <c r="J333">
        <v>5</v>
      </c>
      <c r="K333" t="s">
        <v>1540</v>
      </c>
      <c r="L333" s="2">
        <v>45072</v>
      </c>
      <c r="M333" s="1">
        <v>0.79438657407407409</v>
      </c>
      <c r="N333" t="s">
        <v>1359</v>
      </c>
      <c r="O333" s="2">
        <v>45080</v>
      </c>
      <c r="P333" s="1">
        <v>0.8140856481481481</v>
      </c>
      <c r="Q333" t="s">
        <v>411</v>
      </c>
      <c r="R333" t="s">
        <v>424</v>
      </c>
      <c r="S333" t="s">
        <v>999</v>
      </c>
      <c r="T333" t="s">
        <v>717</v>
      </c>
      <c r="U333">
        <v>19</v>
      </c>
      <c r="V333">
        <v>19</v>
      </c>
      <c r="W333">
        <f>Merge1__2[[#This Row],[delivery_date]]-Merge1__2[[#This Row],[order_date2]]</f>
        <v>8</v>
      </c>
      <c r="X333">
        <v>1</v>
      </c>
      <c r="Y333" t="s">
        <v>628</v>
      </c>
      <c r="Z333" t="s">
        <v>629</v>
      </c>
      <c r="AA333">
        <v>1935</v>
      </c>
      <c r="AB333">
        <f>Merge1__2[[#This Row],[Quantity]]*Merge1__2[[#This Row],[Price (INR)]]</f>
        <v>9675</v>
      </c>
      <c r="AC333" t="s">
        <v>424</v>
      </c>
    </row>
    <row r="334" spans="1:29" x14ac:dyDescent="0.35">
      <c r="A334" t="s">
        <v>139</v>
      </c>
      <c r="B334" t="s">
        <v>140</v>
      </c>
      <c r="C334" t="s">
        <v>141</v>
      </c>
      <c r="D334">
        <v>6652710577</v>
      </c>
      <c r="E334" t="s">
        <v>142</v>
      </c>
      <c r="F334" t="s">
        <v>19</v>
      </c>
      <c r="G334">
        <v>347</v>
      </c>
      <c r="H334" t="s">
        <v>139</v>
      </c>
      <c r="I334">
        <v>34</v>
      </c>
      <c r="J334">
        <v>2</v>
      </c>
      <c r="K334" t="s">
        <v>1280</v>
      </c>
      <c r="L334" s="2">
        <v>45167</v>
      </c>
      <c r="M334" s="1">
        <v>0.40718749999999998</v>
      </c>
      <c r="N334" t="s">
        <v>1291</v>
      </c>
      <c r="O334" s="2">
        <v>45177</v>
      </c>
      <c r="P334" s="1">
        <v>0.35913194444444446</v>
      </c>
      <c r="Q334" t="s">
        <v>559</v>
      </c>
      <c r="R334" t="s">
        <v>409</v>
      </c>
      <c r="S334" t="s">
        <v>887</v>
      </c>
      <c r="T334" t="s">
        <v>731</v>
      </c>
      <c r="U334">
        <v>9</v>
      </c>
      <c r="V334">
        <v>8</v>
      </c>
      <c r="W334">
        <f>Merge1__2[[#This Row],[delivery_date]]-Merge1__2[[#This Row],[order_date2]]</f>
        <v>10</v>
      </c>
      <c r="X334">
        <v>34</v>
      </c>
      <c r="Y334" t="s">
        <v>667</v>
      </c>
      <c r="Z334" t="s">
        <v>629</v>
      </c>
      <c r="AA334">
        <v>1335</v>
      </c>
      <c r="AB334">
        <f>Merge1__2[[#This Row],[Quantity]]*Merge1__2[[#This Row],[Price (INR)]]</f>
        <v>2670</v>
      </c>
      <c r="AC334" t="s">
        <v>409</v>
      </c>
    </row>
    <row r="335" spans="1:29" x14ac:dyDescent="0.35">
      <c r="A335" t="s">
        <v>139</v>
      </c>
      <c r="B335" t="s">
        <v>140</v>
      </c>
      <c r="C335" t="s">
        <v>141</v>
      </c>
      <c r="D335">
        <v>6652710577</v>
      </c>
      <c r="E335" t="s">
        <v>142</v>
      </c>
      <c r="F335" t="s">
        <v>19</v>
      </c>
      <c r="G335">
        <v>414</v>
      </c>
      <c r="H335" t="s">
        <v>139</v>
      </c>
      <c r="I335">
        <v>7</v>
      </c>
      <c r="J335">
        <v>4</v>
      </c>
      <c r="K335" t="s">
        <v>1258</v>
      </c>
      <c r="L335" s="2">
        <v>44985</v>
      </c>
      <c r="M335" s="1">
        <v>0.88762731481481483</v>
      </c>
      <c r="N335" t="s">
        <v>1340</v>
      </c>
      <c r="O335" s="2">
        <v>44992</v>
      </c>
      <c r="P335" s="1">
        <v>4.6886574074074074E-2</v>
      </c>
      <c r="Q335" t="s">
        <v>327</v>
      </c>
      <c r="R335" t="s">
        <v>414</v>
      </c>
      <c r="S335" t="s">
        <v>712</v>
      </c>
      <c r="T335" t="s">
        <v>731</v>
      </c>
      <c r="U335">
        <v>21</v>
      </c>
      <c r="V335">
        <v>1</v>
      </c>
      <c r="W335">
        <f>Merge1__2[[#This Row],[delivery_date]]-Merge1__2[[#This Row],[order_date2]]</f>
        <v>7</v>
      </c>
      <c r="X335">
        <v>7</v>
      </c>
      <c r="Y335" t="s">
        <v>639</v>
      </c>
      <c r="Z335" t="s">
        <v>629</v>
      </c>
      <c r="AA335">
        <v>409</v>
      </c>
      <c r="AB335">
        <f>Merge1__2[[#This Row],[Quantity]]*Merge1__2[[#This Row],[Price (INR)]]</f>
        <v>1636</v>
      </c>
      <c r="AC335" t="s">
        <v>414</v>
      </c>
    </row>
    <row r="336" spans="1:29" x14ac:dyDescent="0.35">
      <c r="A336" t="s">
        <v>139</v>
      </c>
      <c r="B336" t="s">
        <v>140</v>
      </c>
      <c r="C336" t="s">
        <v>141</v>
      </c>
      <c r="D336">
        <v>6652710577</v>
      </c>
      <c r="E336" t="s">
        <v>142</v>
      </c>
      <c r="F336" t="s">
        <v>19</v>
      </c>
      <c r="G336">
        <v>923</v>
      </c>
      <c r="H336" t="s">
        <v>139</v>
      </c>
      <c r="I336">
        <v>7</v>
      </c>
      <c r="J336">
        <v>4</v>
      </c>
      <c r="K336" t="s">
        <v>1332</v>
      </c>
      <c r="L336" s="2">
        <v>44984</v>
      </c>
      <c r="M336" s="1">
        <v>0.60939814814814819</v>
      </c>
      <c r="N336" t="s">
        <v>1258</v>
      </c>
      <c r="O336" s="2">
        <v>44985</v>
      </c>
      <c r="P336" s="1">
        <v>0.91778935185185184</v>
      </c>
      <c r="Q336" t="s">
        <v>444</v>
      </c>
      <c r="R336" t="s">
        <v>414</v>
      </c>
      <c r="S336" t="s">
        <v>712</v>
      </c>
      <c r="T336" t="s">
        <v>727</v>
      </c>
      <c r="U336">
        <v>14</v>
      </c>
      <c r="V336">
        <v>22</v>
      </c>
      <c r="W336">
        <f>Merge1__2[[#This Row],[delivery_date]]-Merge1__2[[#This Row],[order_date2]]</f>
        <v>1</v>
      </c>
      <c r="X336">
        <v>7</v>
      </c>
      <c r="Y336" t="s">
        <v>639</v>
      </c>
      <c r="Z336" t="s">
        <v>629</v>
      </c>
      <c r="AA336">
        <v>409</v>
      </c>
      <c r="AB336">
        <f>Merge1__2[[#This Row],[Quantity]]*Merge1__2[[#This Row],[Price (INR)]]</f>
        <v>1636</v>
      </c>
      <c r="AC336" t="s">
        <v>414</v>
      </c>
    </row>
    <row r="337" spans="1:29" x14ac:dyDescent="0.35">
      <c r="A337" t="s">
        <v>143</v>
      </c>
      <c r="B337" t="s">
        <v>144</v>
      </c>
      <c r="C337" t="s">
        <v>145</v>
      </c>
      <c r="D337">
        <v>916899648374</v>
      </c>
      <c r="E337" t="s">
        <v>146</v>
      </c>
      <c r="F337" t="s">
        <v>19</v>
      </c>
      <c r="G337">
        <v>166</v>
      </c>
      <c r="H337" t="s">
        <v>143</v>
      </c>
      <c r="I337">
        <v>4</v>
      </c>
      <c r="J337">
        <v>3</v>
      </c>
      <c r="K337" t="s">
        <v>1250</v>
      </c>
      <c r="L337" s="2">
        <v>45237</v>
      </c>
      <c r="M337" s="1">
        <v>0.96212962962962967</v>
      </c>
      <c r="N337" t="s">
        <v>1369</v>
      </c>
      <c r="O337" s="2">
        <v>45240</v>
      </c>
      <c r="P337" s="1">
        <v>0.25886574074074076</v>
      </c>
      <c r="Q337" t="s">
        <v>500</v>
      </c>
      <c r="R337" t="s">
        <v>403</v>
      </c>
      <c r="S337" t="s">
        <v>948</v>
      </c>
      <c r="T337" t="s">
        <v>731</v>
      </c>
      <c r="U337">
        <v>23</v>
      </c>
      <c r="V337">
        <v>6</v>
      </c>
      <c r="W337">
        <f>Merge1__2[[#This Row],[delivery_date]]-Merge1__2[[#This Row],[order_date2]]</f>
        <v>3</v>
      </c>
      <c r="X337">
        <v>4</v>
      </c>
      <c r="Y337" t="s">
        <v>634</v>
      </c>
      <c r="Z337" t="s">
        <v>635</v>
      </c>
      <c r="AA337">
        <v>1199</v>
      </c>
      <c r="AB337">
        <f>Merge1__2[[#This Row],[Quantity]]*Merge1__2[[#This Row],[Price (INR)]]</f>
        <v>3597</v>
      </c>
      <c r="AC337" t="s">
        <v>403</v>
      </c>
    </row>
    <row r="338" spans="1:29" x14ac:dyDescent="0.35">
      <c r="A338" t="s">
        <v>143</v>
      </c>
      <c r="B338" t="s">
        <v>144</v>
      </c>
      <c r="C338" t="s">
        <v>145</v>
      </c>
      <c r="D338">
        <v>916899648374</v>
      </c>
      <c r="E338" t="s">
        <v>146</v>
      </c>
      <c r="F338" t="s">
        <v>19</v>
      </c>
      <c r="G338">
        <v>508</v>
      </c>
      <c r="H338" t="s">
        <v>143</v>
      </c>
      <c r="I338">
        <v>69</v>
      </c>
      <c r="J338">
        <v>1</v>
      </c>
      <c r="K338" t="s">
        <v>1261</v>
      </c>
      <c r="L338" s="2">
        <v>44983</v>
      </c>
      <c r="M338" s="1">
        <v>0.72879629629629628</v>
      </c>
      <c r="N338" t="s">
        <v>1260</v>
      </c>
      <c r="O338" s="2">
        <v>44989</v>
      </c>
      <c r="P338" s="1">
        <v>0.299375</v>
      </c>
      <c r="Q338" t="s">
        <v>455</v>
      </c>
      <c r="R338" t="s">
        <v>414</v>
      </c>
      <c r="S338" t="s">
        <v>712</v>
      </c>
      <c r="T338" t="s">
        <v>720</v>
      </c>
      <c r="U338">
        <v>17</v>
      </c>
      <c r="V338">
        <v>7</v>
      </c>
      <c r="W338">
        <f>Merge1__2[[#This Row],[delivery_date]]-Merge1__2[[#This Row],[order_date2]]</f>
        <v>6</v>
      </c>
      <c r="X338">
        <v>69</v>
      </c>
      <c r="Y338" t="s">
        <v>1621</v>
      </c>
      <c r="Z338" t="s">
        <v>638</v>
      </c>
      <c r="AA338">
        <v>998</v>
      </c>
      <c r="AB338">
        <f>Merge1__2[[#This Row],[Quantity]]*Merge1__2[[#This Row],[Price (INR)]]</f>
        <v>998</v>
      </c>
      <c r="AC338" t="s">
        <v>414</v>
      </c>
    </row>
    <row r="339" spans="1:29" x14ac:dyDescent="0.35">
      <c r="A339" t="s">
        <v>143</v>
      </c>
      <c r="B339" t="s">
        <v>144</v>
      </c>
      <c r="C339" t="s">
        <v>145</v>
      </c>
      <c r="D339">
        <v>916899648374</v>
      </c>
      <c r="E339" t="s">
        <v>146</v>
      </c>
      <c r="F339" t="s">
        <v>19</v>
      </c>
      <c r="G339">
        <v>228</v>
      </c>
      <c r="H339" t="s">
        <v>143</v>
      </c>
      <c r="I339">
        <v>36</v>
      </c>
      <c r="J339">
        <v>1</v>
      </c>
      <c r="K339" t="s">
        <v>1401</v>
      </c>
      <c r="L339" s="2">
        <v>44995</v>
      </c>
      <c r="M339" s="1">
        <v>0.77837962962962959</v>
      </c>
      <c r="N339" t="s">
        <v>1318</v>
      </c>
      <c r="O339" s="2">
        <v>44996</v>
      </c>
      <c r="P339" s="1">
        <v>0.4375</v>
      </c>
      <c r="Q339" t="s">
        <v>524</v>
      </c>
      <c r="R339" t="s">
        <v>405</v>
      </c>
      <c r="S339" t="s">
        <v>839</v>
      </c>
      <c r="T339" t="s">
        <v>717</v>
      </c>
      <c r="U339">
        <v>18</v>
      </c>
      <c r="V339">
        <v>10</v>
      </c>
      <c r="W339">
        <f>Merge1__2[[#This Row],[delivery_date]]-Merge1__2[[#This Row],[order_date2]]</f>
        <v>1</v>
      </c>
      <c r="X339">
        <v>36</v>
      </c>
      <c r="Y339" t="s">
        <v>669</v>
      </c>
      <c r="Z339" t="s">
        <v>631</v>
      </c>
      <c r="AA339">
        <v>203</v>
      </c>
      <c r="AB339">
        <f>Merge1__2[[#This Row],[Quantity]]*Merge1__2[[#This Row],[Price (INR)]]</f>
        <v>203</v>
      </c>
      <c r="AC339" t="s">
        <v>405</v>
      </c>
    </row>
    <row r="340" spans="1:29" x14ac:dyDescent="0.35">
      <c r="A340" t="s">
        <v>143</v>
      </c>
      <c r="B340" t="s">
        <v>144</v>
      </c>
      <c r="C340" t="s">
        <v>145</v>
      </c>
      <c r="D340">
        <v>916899648374</v>
      </c>
      <c r="E340" t="s">
        <v>146</v>
      </c>
      <c r="F340" t="s">
        <v>19</v>
      </c>
      <c r="G340">
        <v>852</v>
      </c>
      <c r="H340" t="s">
        <v>143</v>
      </c>
      <c r="I340">
        <v>44</v>
      </c>
      <c r="J340">
        <v>2</v>
      </c>
      <c r="K340" t="s">
        <v>1302</v>
      </c>
      <c r="L340" s="2">
        <v>45241</v>
      </c>
      <c r="M340" s="1">
        <v>0.40400462962962963</v>
      </c>
      <c r="N340" t="s">
        <v>1301</v>
      </c>
      <c r="O340" s="2">
        <v>45244</v>
      </c>
      <c r="P340" s="1">
        <v>0.59409722222222228</v>
      </c>
      <c r="Q340" t="s">
        <v>468</v>
      </c>
      <c r="R340" t="s">
        <v>403</v>
      </c>
      <c r="S340" t="s">
        <v>948</v>
      </c>
      <c r="T340" t="s">
        <v>713</v>
      </c>
      <c r="U340">
        <v>9</v>
      </c>
      <c r="V340">
        <v>14</v>
      </c>
      <c r="W340">
        <f>Merge1__2[[#This Row],[delivery_date]]-Merge1__2[[#This Row],[order_date2]]</f>
        <v>3</v>
      </c>
      <c r="X340">
        <v>44</v>
      </c>
      <c r="Y340" t="s">
        <v>677</v>
      </c>
      <c r="Z340" t="s">
        <v>631</v>
      </c>
      <c r="AA340">
        <v>794</v>
      </c>
      <c r="AB340">
        <f>Merge1__2[[#This Row],[Quantity]]*Merge1__2[[#This Row],[Price (INR)]]</f>
        <v>1588</v>
      </c>
      <c r="AC340" t="s">
        <v>403</v>
      </c>
    </row>
    <row r="341" spans="1:29" x14ac:dyDescent="0.35">
      <c r="A341" t="s">
        <v>143</v>
      </c>
      <c r="B341" t="s">
        <v>144</v>
      </c>
      <c r="C341" t="s">
        <v>145</v>
      </c>
      <c r="D341">
        <v>916899648374</v>
      </c>
      <c r="E341" t="s">
        <v>146</v>
      </c>
      <c r="F341" t="s">
        <v>19</v>
      </c>
      <c r="G341">
        <v>493</v>
      </c>
      <c r="H341" t="s">
        <v>143</v>
      </c>
      <c r="I341">
        <v>11</v>
      </c>
      <c r="J341">
        <v>1</v>
      </c>
      <c r="K341" t="s">
        <v>1387</v>
      </c>
      <c r="L341" s="2">
        <v>44962</v>
      </c>
      <c r="M341" s="1">
        <v>0.92458333333333331</v>
      </c>
      <c r="N341" t="s">
        <v>1418</v>
      </c>
      <c r="O341" s="2">
        <v>44963</v>
      </c>
      <c r="P341" s="1">
        <v>0.65498842592592588</v>
      </c>
      <c r="Q341" t="s">
        <v>493</v>
      </c>
      <c r="R341" t="s">
        <v>407</v>
      </c>
      <c r="S341" t="s">
        <v>712</v>
      </c>
      <c r="T341" t="s">
        <v>720</v>
      </c>
      <c r="U341">
        <v>22</v>
      </c>
      <c r="V341">
        <v>15</v>
      </c>
      <c r="W341">
        <f>Merge1__2[[#This Row],[delivery_date]]-Merge1__2[[#This Row],[order_date2]]</f>
        <v>1</v>
      </c>
      <c r="X341">
        <v>11</v>
      </c>
      <c r="Y341" t="s">
        <v>643</v>
      </c>
      <c r="Z341" t="s">
        <v>644</v>
      </c>
      <c r="AA341">
        <v>1096</v>
      </c>
      <c r="AB341">
        <f>Merge1__2[[#This Row],[Quantity]]*Merge1__2[[#This Row],[Price (INR)]]</f>
        <v>1096</v>
      </c>
      <c r="AC341" t="s">
        <v>407</v>
      </c>
    </row>
    <row r="342" spans="1:29" x14ac:dyDescent="0.35">
      <c r="A342" t="s">
        <v>143</v>
      </c>
      <c r="B342" t="s">
        <v>144</v>
      </c>
      <c r="C342" t="s">
        <v>145</v>
      </c>
      <c r="D342">
        <v>916899648374</v>
      </c>
      <c r="E342" t="s">
        <v>146</v>
      </c>
      <c r="F342" t="s">
        <v>19</v>
      </c>
      <c r="G342">
        <v>725</v>
      </c>
      <c r="H342" t="s">
        <v>143</v>
      </c>
      <c r="I342">
        <v>35</v>
      </c>
      <c r="J342">
        <v>3</v>
      </c>
      <c r="K342" t="s">
        <v>1267</v>
      </c>
      <c r="L342" s="2">
        <v>44991</v>
      </c>
      <c r="M342" s="1">
        <v>0.9745138888888889</v>
      </c>
      <c r="N342" t="s">
        <v>1318</v>
      </c>
      <c r="O342" s="2">
        <v>44996</v>
      </c>
      <c r="P342" s="1">
        <v>0.83596064814814819</v>
      </c>
      <c r="Q342" t="s">
        <v>471</v>
      </c>
      <c r="R342" t="s">
        <v>414</v>
      </c>
      <c r="S342" t="s">
        <v>839</v>
      </c>
      <c r="T342" t="s">
        <v>727</v>
      </c>
      <c r="U342">
        <v>23</v>
      </c>
      <c r="V342">
        <v>20</v>
      </c>
      <c r="W342">
        <f>Merge1__2[[#This Row],[delivery_date]]-Merge1__2[[#This Row],[order_date2]]</f>
        <v>5</v>
      </c>
      <c r="X342">
        <v>35</v>
      </c>
      <c r="Y342" t="s">
        <v>668</v>
      </c>
      <c r="Z342" t="s">
        <v>633</v>
      </c>
      <c r="AA342">
        <v>1865</v>
      </c>
      <c r="AB342">
        <f>Merge1__2[[#This Row],[Quantity]]*Merge1__2[[#This Row],[Price (INR)]]</f>
        <v>5595</v>
      </c>
      <c r="AC342" t="s">
        <v>414</v>
      </c>
    </row>
    <row r="343" spans="1:29" x14ac:dyDescent="0.35">
      <c r="A343" t="s">
        <v>143</v>
      </c>
      <c r="B343" t="s">
        <v>144</v>
      </c>
      <c r="C343" t="s">
        <v>145</v>
      </c>
      <c r="D343">
        <v>916899648374</v>
      </c>
      <c r="E343" t="s">
        <v>146</v>
      </c>
      <c r="F343" t="s">
        <v>19</v>
      </c>
      <c r="G343">
        <v>288</v>
      </c>
      <c r="H343" t="s">
        <v>143</v>
      </c>
      <c r="I343">
        <v>34</v>
      </c>
      <c r="J343">
        <v>2</v>
      </c>
      <c r="K343" t="s">
        <v>1434</v>
      </c>
      <c r="L343" s="2">
        <v>45159</v>
      </c>
      <c r="M343" s="1">
        <v>0.66594907407407411</v>
      </c>
      <c r="N343" t="s">
        <v>1354</v>
      </c>
      <c r="O343" s="2">
        <v>45161</v>
      </c>
      <c r="P343" s="1">
        <v>0.86291666666666667</v>
      </c>
      <c r="Q343" t="s">
        <v>541</v>
      </c>
      <c r="R343" t="s">
        <v>409</v>
      </c>
      <c r="S343" t="s">
        <v>887</v>
      </c>
      <c r="T343" t="s">
        <v>727</v>
      </c>
      <c r="U343">
        <v>15</v>
      </c>
      <c r="V343">
        <v>20</v>
      </c>
      <c r="W343">
        <f>Merge1__2[[#This Row],[delivery_date]]-Merge1__2[[#This Row],[order_date2]]</f>
        <v>2</v>
      </c>
      <c r="X343">
        <v>34</v>
      </c>
      <c r="Y343" t="s">
        <v>667</v>
      </c>
      <c r="Z343" t="s">
        <v>629</v>
      </c>
      <c r="AA343">
        <v>1335</v>
      </c>
      <c r="AB343">
        <f>Merge1__2[[#This Row],[Quantity]]*Merge1__2[[#This Row],[Price (INR)]]</f>
        <v>2670</v>
      </c>
      <c r="AC343" t="s">
        <v>409</v>
      </c>
    </row>
    <row r="344" spans="1:29" x14ac:dyDescent="0.35">
      <c r="A344" t="s">
        <v>143</v>
      </c>
      <c r="B344" t="s">
        <v>144</v>
      </c>
      <c r="C344" t="s">
        <v>145</v>
      </c>
      <c r="D344">
        <v>916899648374</v>
      </c>
      <c r="E344" t="s">
        <v>146</v>
      </c>
      <c r="F344" t="s">
        <v>19</v>
      </c>
      <c r="G344">
        <v>669</v>
      </c>
      <c r="H344" t="s">
        <v>143</v>
      </c>
      <c r="I344">
        <v>68</v>
      </c>
      <c r="J344">
        <v>5</v>
      </c>
      <c r="K344" t="s">
        <v>1355</v>
      </c>
      <c r="L344" s="2">
        <v>44967</v>
      </c>
      <c r="M344" s="1">
        <v>0.29988425925925927</v>
      </c>
      <c r="N344" t="s">
        <v>1392</v>
      </c>
      <c r="O344" s="2">
        <v>44974</v>
      </c>
      <c r="P344" s="1">
        <v>0.41437499999999999</v>
      </c>
      <c r="Q344" t="s">
        <v>422</v>
      </c>
      <c r="R344" t="s">
        <v>407</v>
      </c>
      <c r="S344" t="s">
        <v>712</v>
      </c>
      <c r="T344" t="s">
        <v>717</v>
      </c>
      <c r="U344">
        <v>7</v>
      </c>
      <c r="V344">
        <v>9</v>
      </c>
      <c r="W344">
        <f>Merge1__2[[#This Row],[delivery_date]]-Merge1__2[[#This Row],[order_date2]]</f>
        <v>7</v>
      </c>
      <c r="X344">
        <v>68</v>
      </c>
      <c r="Y344" t="s">
        <v>700</v>
      </c>
      <c r="Z344" t="s">
        <v>629</v>
      </c>
      <c r="AA344">
        <v>597</v>
      </c>
      <c r="AB344">
        <f>Merge1__2[[#This Row],[Quantity]]*Merge1__2[[#This Row],[Price (INR)]]</f>
        <v>2985</v>
      </c>
      <c r="AC344" t="s">
        <v>407</v>
      </c>
    </row>
    <row r="345" spans="1:29" x14ac:dyDescent="0.35">
      <c r="A345" t="s">
        <v>143</v>
      </c>
      <c r="B345" t="s">
        <v>144</v>
      </c>
      <c r="C345" t="s">
        <v>145</v>
      </c>
      <c r="D345">
        <v>916899648374</v>
      </c>
      <c r="E345" t="s">
        <v>146</v>
      </c>
      <c r="F345" t="s">
        <v>19</v>
      </c>
      <c r="G345">
        <v>692</v>
      </c>
      <c r="H345" t="s">
        <v>143</v>
      </c>
      <c r="I345">
        <v>15</v>
      </c>
      <c r="J345">
        <v>2</v>
      </c>
      <c r="K345" t="s">
        <v>1571</v>
      </c>
      <c r="L345" s="2">
        <v>45149</v>
      </c>
      <c r="M345" s="1">
        <v>0.29508101851851853</v>
      </c>
      <c r="N345" t="s">
        <v>1572</v>
      </c>
      <c r="O345" s="2">
        <v>45156</v>
      </c>
      <c r="P345" s="1">
        <v>0.28098379629629627</v>
      </c>
      <c r="Q345" t="s">
        <v>280</v>
      </c>
      <c r="R345" t="s">
        <v>401</v>
      </c>
      <c r="S345" t="s">
        <v>887</v>
      </c>
      <c r="T345" t="s">
        <v>717</v>
      </c>
      <c r="U345">
        <v>7</v>
      </c>
      <c r="V345">
        <v>6</v>
      </c>
      <c r="W345">
        <f>Merge1__2[[#This Row],[delivery_date]]-Merge1__2[[#This Row],[order_date2]]</f>
        <v>7</v>
      </c>
      <c r="X345">
        <v>15</v>
      </c>
      <c r="Y345" t="s">
        <v>648</v>
      </c>
      <c r="Z345" t="s">
        <v>409</v>
      </c>
      <c r="AA345">
        <v>1488</v>
      </c>
      <c r="AB345">
        <f>Merge1__2[[#This Row],[Quantity]]*Merge1__2[[#This Row],[Price (INR)]]</f>
        <v>2976</v>
      </c>
      <c r="AC345" t="s">
        <v>401</v>
      </c>
    </row>
    <row r="346" spans="1:29" x14ac:dyDescent="0.35">
      <c r="A346" t="s">
        <v>143</v>
      </c>
      <c r="B346" t="s">
        <v>144</v>
      </c>
      <c r="C346" t="s">
        <v>145</v>
      </c>
      <c r="D346">
        <v>916899648374</v>
      </c>
      <c r="E346" t="s">
        <v>146</v>
      </c>
      <c r="F346" t="s">
        <v>19</v>
      </c>
      <c r="G346">
        <v>118</v>
      </c>
      <c r="H346" t="s">
        <v>143</v>
      </c>
      <c r="I346">
        <v>62</v>
      </c>
      <c r="J346">
        <v>1</v>
      </c>
      <c r="K346" t="s">
        <v>1332</v>
      </c>
      <c r="L346" s="2">
        <v>44984</v>
      </c>
      <c r="M346" s="1">
        <v>0.60484953703703703</v>
      </c>
      <c r="N346" t="s">
        <v>1245</v>
      </c>
      <c r="O346" s="2">
        <v>44990</v>
      </c>
      <c r="P346" s="1">
        <v>0.43949074074074074</v>
      </c>
      <c r="Q346" t="s">
        <v>437</v>
      </c>
      <c r="R346" t="s">
        <v>414</v>
      </c>
      <c r="S346" t="s">
        <v>712</v>
      </c>
      <c r="T346" t="s">
        <v>727</v>
      </c>
      <c r="U346">
        <v>14</v>
      </c>
      <c r="V346">
        <v>10</v>
      </c>
      <c r="W346">
        <f>Merge1__2[[#This Row],[delivery_date]]-Merge1__2[[#This Row],[order_date2]]</f>
        <v>6</v>
      </c>
      <c r="X346">
        <v>62</v>
      </c>
      <c r="Y346" t="s">
        <v>694</v>
      </c>
      <c r="Z346" t="s">
        <v>633</v>
      </c>
      <c r="AA346">
        <v>1356</v>
      </c>
      <c r="AB346">
        <f>Merge1__2[[#This Row],[Quantity]]*Merge1__2[[#This Row],[Price (INR)]]</f>
        <v>1356</v>
      </c>
      <c r="AC346" t="s">
        <v>414</v>
      </c>
    </row>
    <row r="347" spans="1:29" x14ac:dyDescent="0.35">
      <c r="A347" t="s">
        <v>147</v>
      </c>
      <c r="B347" t="s">
        <v>148</v>
      </c>
      <c r="C347" t="s">
        <v>149</v>
      </c>
      <c r="D347">
        <v>918721850071</v>
      </c>
      <c r="E347" t="s">
        <v>150</v>
      </c>
      <c r="F347" t="s">
        <v>10</v>
      </c>
      <c r="G347">
        <v>83</v>
      </c>
      <c r="H347" t="s">
        <v>147</v>
      </c>
      <c r="I347">
        <v>27</v>
      </c>
      <c r="J347">
        <v>4</v>
      </c>
      <c r="K347" t="s">
        <v>1354</v>
      </c>
      <c r="L347" s="2">
        <v>45161</v>
      </c>
      <c r="M347" s="1">
        <v>0.80001157407407408</v>
      </c>
      <c r="N347" t="s">
        <v>1290</v>
      </c>
      <c r="O347" s="2">
        <v>45171</v>
      </c>
      <c r="P347" s="1">
        <v>0.61388888888888893</v>
      </c>
      <c r="Q347" t="s">
        <v>431</v>
      </c>
      <c r="R347" t="s">
        <v>409</v>
      </c>
      <c r="S347" t="s">
        <v>887</v>
      </c>
      <c r="T347" t="s">
        <v>715</v>
      </c>
      <c r="U347">
        <v>19</v>
      </c>
      <c r="V347">
        <v>14</v>
      </c>
      <c r="W347">
        <f>Merge1__2[[#This Row],[delivery_date]]-Merge1__2[[#This Row],[order_date2]]</f>
        <v>10</v>
      </c>
      <c r="X347">
        <v>27</v>
      </c>
      <c r="Y347" t="s">
        <v>1624</v>
      </c>
      <c r="Z347" t="s">
        <v>638</v>
      </c>
      <c r="AA347">
        <v>548</v>
      </c>
      <c r="AB347">
        <f>Merge1__2[[#This Row],[Quantity]]*Merge1__2[[#This Row],[Price (INR)]]</f>
        <v>2192</v>
      </c>
      <c r="AC347" t="s">
        <v>409</v>
      </c>
    </row>
    <row r="348" spans="1:29" x14ac:dyDescent="0.35">
      <c r="A348" t="s">
        <v>147</v>
      </c>
      <c r="B348" t="s">
        <v>148</v>
      </c>
      <c r="C348" t="s">
        <v>149</v>
      </c>
      <c r="D348">
        <v>918721850071</v>
      </c>
      <c r="E348" t="s">
        <v>150</v>
      </c>
      <c r="F348" t="s">
        <v>10</v>
      </c>
      <c r="G348">
        <v>134</v>
      </c>
      <c r="H348" t="s">
        <v>147</v>
      </c>
      <c r="I348">
        <v>69</v>
      </c>
      <c r="J348">
        <v>5</v>
      </c>
      <c r="K348" t="s">
        <v>1245</v>
      </c>
      <c r="L348" s="2">
        <v>44990</v>
      </c>
      <c r="M348" s="1">
        <v>0.80053240740740739</v>
      </c>
      <c r="N348" t="s">
        <v>1266</v>
      </c>
      <c r="O348" s="2">
        <v>44999</v>
      </c>
      <c r="P348" s="1">
        <v>0.20728009259259259</v>
      </c>
      <c r="Q348" t="s">
        <v>458</v>
      </c>
      <c r="R348" t="s">
        <v>414</v>
      </c>
      <c r="S348" t="s">
        <v>839</v>
      </c>
      <c r="T348" t="s">
        <v>720</v>
      </c>
      <c r="U348">
        <v>19</v>
      </c>
      <c r="V348">
        <v>4</v>
      </c>
      <c r="W348">
        <f>Merge1__2[[#This Row],[delivery_date]]-Merge1__2[[#This Row],[order_date2]]</f>
        <v>9</v>
      </c>
      <c r="X348">
        <v>69</v>
      </c>
      <c r="Y348" t="s">
        <v>1621</v>
      </c>
      <c r="Z348" t="s">
        <v>638</v>
      </c>
      <c r="AA348">
        <v>998</v>
      </c>
      <c r="AB348">
        <f>Merge1__2[[#This Row],[Quantity]]*Merge1__2[[#This Row],[Price (INR)]]</f>
        <v>4990</v>
      </c>
      <c r="AC348" t="s">
        <v>414</v>
      </c>
    </row>
    <row r="349" spans="1:29" x14ac:dyDescent="0.35">
      <c r="A349" t="s">
        <v>147</v>
      </c>
      <c r="B349" t="s">
        <v>148</v>
      </c>
      <c r="C349" t="s">
        <v>149</v>
      </c>
      <c r="D349">
        <v>918721850071</v>
      </c>
      <c r="E349" t="s">
        <v>150</v>
      </c>
      <c r="F349" t="s">
        <v>10</v>
      </c>
      <c r="G349">
        <v>837</v>
      </c>
      <c r="H349" t="s">
        <v>147</v>
      </c>
      <c r="I349">
        <v>14</v>
      </c>
      <c r="J349">
        <v>5</v>
      </c>
      <c r="K349" t="s">
        <v>1525</v>
      </c>
      <c r="L349" s="2">
        <v>45279</v>
      </c>
      <c r="M349" s="1">
        <v>0.53972222222222221</v>
      </c>
      <c r="N349" t="s">
        <v>1555</v>
      </c>
      <c r="O349" s="2">
        <v>45281</v>
      </c>
      <c r="P349" s="1">
        <v>4.1666666666666669E-4</v>
      </c>
      <c r="Q349" t="s">
        <v>537</v>
      </c>
      <c r="R349" t="s">
        <v>405</v>
      </c>
      <c r="S349" t="s">
        <v>996</v>
      </c>
      <c r="T349" t="s">
        <v>731</v>
      </c>
      <c r="U349">
        <v>12</v>
      </c>
      <c r="V349">
        <v>0</v>
      </c>
      <c r="W349">
        <f>Merge1__2[[#This Row],[delivery_date]]-Merge1__2[[#This Row],[order_date2]]</f>
        <v>2</v>
      </c>
      <c r="X349">
        <v>14</v>
      </c>
      <c r="Y349" t="s">
        <v>647</v>
      </c>
      <c r="Z349" t="s">
        <v>633</v>
      </c>
      <c r="AA349">
        <v>1915</v>
      </c>
      <c r="AB349">
        <f>Merge1__2[[#This Row],[Quantity]]*Merge1__2[[#This Row],[Price (INR)]]</f>
        <v>9575</v>
      </c>
      <c r="AC349" t="s">
        <v>405</v>
      </c>
    </row>
    <row r="350" spans="1:29" x14ac:dyDescent="0.35">
      <c r="A350" t="s">
        <v>147</v>
      </c>
      <c r="B350" t="s">
        <v>148</v>
      </c>
      <c r="C350" t="s">
        <v>149</v>
      </c>
      <c r="D350">
        <v>918721850071</v>
      </c>
      <c r="E350" t="s">
        <v>150</v>
      </c>
      <c r="F350" t="s">
        <v>10</v>
      </c>
      <c r="G350">
        <v>51</v>
      </c>
      <c r="H350" t="s">
        <v>147</v>
      </c>
      <c r="I350">
        <v>10</v>
      </c>
      <c r="J350">
        <v>1</v>
      </c>
      <c r="K350" t="s">
        <v>1352</v>
      </c>
      <c r="L350" s="2">
        <v>45000</v>
      </c>
      <c r="M350" s="1">
        <v>0.39153935185185185</v>
      </c>
      <c r="N350" t="s">
        <v>1353</v>
      </c>
      <c r="O350" s="2">
        <v>45004</v>
      </c>
      <c r="P350" s="1">
        <v>0.69907407407407407</v>
      </c>
      <c r="Q350" t="s">
        <v>441</v>
      </c>
      <c r="R350" t="s">
        <v>405</v>
      </c>
      <c r="S350" t="s">
        <v>839</v>
      </c>
      <c r="T350" t="s">
        <v>715</v>
      </c>
      <c r="U350">
        <v>9</v>
      </c>
      <c r="V350">
        <v>16</v>
      </c>
      <c r="W350">
        <f>Merge1__2[[#This Row],[delivery_date]]-Merge1__2[[#This Row],[order_date2]]</f>
        <v>4</v>
      </c>
      <c r="X350">
        <v>10</v>
      </c>
      <c r="Y350" t="s">
        <v>1625</v>
      </c>
      <c r="Z350" t="s">
        <v>638</v>
      </c>
      <c r="AA350">
        <v>259</v>
      </c>
      <c r="AB350">
        <f>Merge1__2[[#This Row],[Quantity]]*Merge1__2[[#This Row],[Price (INR)]]</f>
        <v>259</v>
      </c>
      <c r="AC350" t="s">
        <v>405</v>
      </c>
    </row>
    <row r="351" spans="1:29" x14ac:dyDescent="0.35">
      <c r="A351" t="s">
        <v>147</v>
      </c>
      <c r="B351" t="s">
        <v>148</v>
      </c>
      <c r="C351" t="s">
        <v>149</v>
      </c>
      <c r="D351">
        <v>918721850071</v>
      </c>
      <c r="E351" t="s">
        <v>150</v>
      </c>
      <c r="F351" t="s">
        <v>10</v>
      </c>
      <c r="G351">
        <v>527</v>
      </c>
      <c r="H351" t="s">
        <v>147</v>
      </c>
      <c r="I351">
        <v>33</v>
      </c>
      <c r="J351">
        <v>3</v>
      </c>
      <c r="K351" t="s">
        <v>1272</v>
      </c>
      <c r="L351" s="2">
        <v>44968</v>
      </c>
      <c r="M351" s="1">
        <v>0.53587962962962965</v>
      </c>
      <c r="N351" t="s">
        <v>1548</v>
      </c>
      <c r="O351" s="2">
        <v>44976</v>
      </c>
      <c r="P351" s="1">
        <v>0.66535879629629635</v>
      </c>
      <c r="Q351" t="s">
        <v>400</v>
      </c>
      <c r="R351" t="s">
        <v>407</v>
      </c>
      <c r="S351" t="s">
        <v>712</v>
      </c>
      <c r="T351" t="s">
        <v>713</v>
      </c>
      <c r="U351">
        <v>12</v>
      </c>
      <c r="V351">
        <v>15</v>
      </c>
      <c r="W351">
        <f>Merge1__2[[#This Row],[delivery_date]]-Merge1__2[[#This Row],[order_date2]]</f>
        <v>8</v>
      </c>
      <c r="X351">
        <v>33</v>
      </c>
      <c r="Y351" t="s">
        <v>666</v>
      </c>
      <c r="Z351" t="s">
        <v>633</v>
      </c>
      <c r="AA351">
        <v>314</v>
      </c>
      <c r="AB351">
        <f>Merge1__2[[#This Row],[Quantity]]*Merge1__2[[#This Row],[Price (INR)]]</f>
        <v>942</v>
      </c>
      <c r="AC351" t="s">
        <v>407</v>
      </c>
    </row>
    <row r="352" spans="1:29" x14ac:dyDescent="0.35">
      <c r="A352" t="s">
        <v>147</v>
      </c>
      <c r="B352" t="s">
        <v>148</v>
      </c>
      <c r="C352" t="s">
        <v>149</v>
      </c>
      <c r="D352">
        <v>918721850071</v>
      </c>
      <c r="E352" t="s">
        <v>150</v>
      </c>
      <c r="F352" t="s">
        <v>10</v>
      </c>
      <c r="G352">
        <v>707</v>
      </c>
      <c r="H352" t="s">
        <v>147</v>
      </c>
      <c r="I352">
        <v>70</v>
      </c>
      <c r="J352">
        <v>4</v>
      </c>
      <c r="K352" t="s">
        <v>1382</v>
      </c>
      <c r="L352" s="2">
        <v>44960</v>
      </c>
      <c r="M352" s="1">
        <v>0.26210648148148147</v>
      </c>
      <c r="N352" t="s">
        <v>1330</v>
      </c>
      <c r="O352" s="2">
        <v>44969</v>
      </c>
      <c r="P352" s="1">
        <v>4.4664351851851851E-2</v>
      </c>
      <c r="Q352" t="s">
        <v>534</v>
      </c>
      <c r="R352" t="s">
        <v>405</v>
      </c>
      <c r="S352" t="s">
        <v>712</v>
      </c>
      <c r="T352" t="s">
        <v>717</v>
      </c>
      <c r="U352">
        <v>6</v>
      </c>
      <c r="V352">
        <v>1</v>
      </c>
      <c r="W352">
        <f>Merge1__2[[#This Row],[delivery_date]]-Merge1__2[[#This Row],[order_date2]]</f>
        <v>9</v>
      </c>
      <c r="X352">
        <v>70</v>
      </c>
      <c r="Y352" t="s">
        <v>697</v>
      </c>
      <c r="Z352" t="s">
        <v>635</v>
      </c>
      <c r="AA352">
        <v>866</v>
      </c>
      <c r="AB352">
        <f>Merge1__2[[#This Row],[Quantity]]*Merge1__2[[#This Row],[Price (INR)]]</f>
        <v>3464</v>
      </c>
      <c r="AC352" t="s">
        <v>405</v>
      </c>
    </row>
    <row r="353" spans="1:29" x14ac:dyDescent="0.35">
      <c r="A353" t="s">
        <v>147</v>
      </c>
      <c r="B353" t="s">
        <v>148</v>
      </c>
      <c r="C353" t="s">
        <v>149</v>
      </c>
      <c r="D353">
        <v>918721850071</v>
      </c>
      <c r="E353" t="s">
        <v>150</v>
      </c>
      <c r="F353" t="s">
        <v>10</v>
      </c>
      <c r="G353">
        <v>457</v>
      </c>
      <c r="H353" t="s">
        <v>147</v>
      </c>
      <c r="I353">
        <v>22</v>
      </c>
      <c r="J353">
        <v>5</v>
      </c>
      <c r="K353" t="s">
        <v>1529</v>
      </c>
      <c r="L353" s="2">
        <v>45073</v>
      </c>
      <c r="M353" s="1">
        <v>0.58031250000000001</v>
      </c>
      <c r="N353" t="s">
        <v>1358</v>
      </c>
      <c r="O353" s="2">
        <v>45075</v>
      </c>
      <c r="P353" s="1">
        <v>0.6933449074074074</v>
      </c>
      <c r="Q353" t="s">
        <v>575</v>
      </c>
      <c r="R353" t="s">
        <v>424</v>
      </c>
      <c r="S353" t="s">
        <v>999</v>
      </c>
      <c r="T353" t="s">
        <v>713</v>
      </c>
      <c r="U353">
        <v>13</v>
      </c>
      <c r="V353">
        <v>16</v>
      </c>
      <c r="W353">
        <f>Merge1__2[[#This Row],[delivery_date]]-Merge1__2[[#This Row],[order_date2]]</f>
        <v>2</v>
      </c>
      <c r="X353">
        <v>22</v>
      </c>
      <c r="Y353" t="s">
        <v>655</v>
      </c>
      <c r="Z353" t="s">
        <v>629</v>
      </c>
      <c r="AA353">
        <v>1639</v>
      </c>
      <c r="AB353">
        <f>Merge1__2[[#This Row],[Quantity]]*Merge1__2[[#This Row],[Price (INR)]]</f>
        <v>8195</v>
      </c>
      <c r="AC353" t="s">
        <v>424</v>
      </c>
    </row>
    <row r="354" spans="1:29" x14ac:dyDescent="0.35">
      <c r="A354" t="s">
        <v>147</v>
      </c>
      <c r="B354" t="s">
        <v>148</v>
      </c>
      <c r="C354" t="s">
        <v>149</v>
      </c>
      <c r="D354">
        <v>918721850071</v>
      </c>
      <c r="E354" t="s">
        <v>150</v>
      </c>
      <c r="F354" t="s">
        <v>10</v>
      </c>
      <c r="G354">
        <v>136</v>
      </c>
      <c r="H354" t="s">
        <v>147</v>
      </c>
      <c r="I354">
        <v>56</v>
      </c>
      <c r="J354">
        <v>1</v>
      </c>
      <c r="K354" t="s">
        <v>1396</v>
      </c>
      <c r="L354" s="2">
        <v>45174</v>
      </c>
      <c r="M354" s="1">
        <v>0.67290509259259257</v>
      </c>
      <c r="N354" t="s">
        <v>1397</v>
      </c>
      <c r="O354" s="2">
        <v>45178</v>
      </c>
      <c r="P354" s="1">
        <v>0.9252083333333333</v>
      </c>
      <c r="Q354" t="s">
        <v>188</v>
      </c>
      <c r="R354" t="s">
        <v>401</v>
      </c>
      <c r="S354" t="s">
        <v>1005</v>
      </c>
      <c r="T354" t="s">
        <v>731</v>
      </c>
      <c r="U354">
        <v>16</v>
      </c>
      <c r="V354">
        <v>22</v>
      </c>
      <c r="W354">
        <f>Merge1__2[[#This Row],[delivery_date]]-Merge1__2[[#This Row],[order_date2]]</f>
        <v>4</v>
      </c>
      <c r="X354">
        <v>56</v>
      </c>
      <c r="Y354" t="s">
        <v>654</v>
      </c>
      <c r="Z354" t="s">
        <v>409</v>
      </c>
      <c r="AA354">
        <v>1272</v>
      </c>
      <c r="AB354">
        <f>Merge1__2[[#This Row],[Quantity]]*Merge1__2[[#This Row],[Price (INR)]]</f>
        <v>1272</v>
      </c>
      <c r="AC354" t="s">
        <v>401</v>
      </c>
    </row>
    <row r="355" spans="1:29" x14ac:dyDescent="0.35">
      <c r="A355" t="s">
        <v>147</v>
      </c>
      <c r="B355" t="s">
        <v>148</v>
      </c>
      <c r="C355" t="s">
        <v>149</v>
      </c>
      <c r="D355">
        <v>918721850071</v>
      </c>
      <c r="E355" t="s">
        <v>150</v>
      </c>
      <c r="F355" t="s">
        <v>10</v>
      </c>
      <c r="G355">
        <v>532</v>
      </c>
      <c r="H355" t="s">
        <v>147</v>
      </c>
      <c r="I355">
        <v>30</v>
      </c>
      <c r="J355">
        <v>5</v>
      </c>
      <c r="K355" t="s">
        <v>1290</v>
      </c>
      <c r="L355" s="2">
        <v>45171</v>
      </c>
      <c r="M355" s="1">
        <v>0.55909722222222225</v>
      </c>
      <c r="N355" t="s">
        <v>1466</v>
      </c>
      <c r="O355" s="2">
        <v>45179</v>
      </c>
      <c r="P355" s="1">
        <v>0.1216087962962963</v>
      </c>
      <c r="Q355" t="s">
        <v>215</v>
      </c>
      <c r="R355" t="s">
        <v>401</v>
      </c>
      <c r="S355" t="s">
        <v>1005</v>
      </c>
      <c r="T355" t="s">
        <v>713</v>
      </c>
      <c r="U355">
        <v>13</v>
      </c>
      <c r="V355">
        <v>2</v>
      </c>
      <c r="W355">
        <f>Merge1__2[[#This Row],[delivery_date]]-Merge1__2[[#This Row],[order_date2]]</f>
        <v>8</v>
      </c>
      <c r="X355">
        <v>30</v>
      </c>
      <c r="Y355" t="s">
        <v>663</v>
      </c>
      <c r="Z355" t="s">
        <v>633</v>
      </c>
      <c r="AA355">
        <v>751</v>
      </c>
      <c r="AB355">
        <f>Merge1__2[[#This Row],[Quantity]]*Merge1__2[[#This Row],[Price (INR)]]</f>
        <v>3755</v>
      </c>
      <c r="AC355" t="s">
        <v>401</v>
      </c>
    </row>
    <row r="356" spans="1:29" x14ac:dyDescent="0.35">
      <c r="A356" t="s">
        <v>151</v>
      </c>
      <c r="B356" t="s">
        <v>152</v>
      </c>
      <c r="C356" t="s">
        <v>153</v>
      </c>
      <c r="D356">
        <v>1972392634</v>
      </c>
      <c r="E356" t="s">
        <v>154</v>
      </c>
      <c r="F356" t="s">
        <v>19</v>
      </c>
      <c r="G356">
        <v>755</v>
      </c>
      <c r="H356" t="s">
        <v>151</v>
      </c>
      <c r="I356">
        <v>6</v>
      </c>
      <c r="J356">
        <v>5</v>
      </c>
      <c r="K356" t="s">
        <v>1332</v>
      </c>
      <c r="L356" s="2">
        <v>44984</v>
      </c>
      <c r="M356" s="1">
        <v>0.68988425925925922</v>
      </c>
      <c r="N356" t="s">
        <v>1267</v>
      </c>
      <c r="O356" s="2">
        <v>44991</v>
      </c>
      <c r="P356" s="1">
        <v>9.5046296296296295E-2</v>
      </c>
      <c r="Q356" t="s">
        <v>460</v>
      </c>
      <c r="R356" t="s">
        <v>414</v>
      </c>
      <c r="S356" t="s">
        <v>712</v>
      </c>
      <c r="T356" t="s">
        <v>727</v>
      </c>
      <c r="U356">
        <v>16</v>
      </c>
      <c r="V356">
        <v>2</v>
      </c>
      <c r="W356">
        <f>Merge1__2[[#This Row],[delivery_date]]-Merge1__2[[#This Row],[order_date2]]</f>
        <v>7</v>
      </c>
      <c r="X356">
        <v>6</v>
      </c>
      <c r="Y356" t="s">
        <v>1618</v>
      </c>
      <c r="Z356" t="s">
        <v>638</v>
      </c>
      <c r="AA356">
        <v>1112</v>
      </c>
      <c r="AB356">
        <f>Merge1__2[[#This Row],[Quantity]]*Merge1__2[[#This Row],[Price (INR)]]</f>
        <v>5560</v>
      </c>
      <c r="AC356" t="s">
        <v>414</v>
      </c>
    </row>
    <row r="357" spans="1:29" x14ac:dyDescent="0.35">
      <c r="A357" t="s">
        <v>151</v>
      </c>
      <c r="B357" t="s">
        <v>152</v>
      </c>
      <c r="C357" t="s">
        <v>153</v>
      </c>
      <c r="D357">
        <v>1972392634</v>
      </c>
      <c r="E357" t="s">
        <v>154</v>
      </c>
      <c r="F357" t="s">
        <v>19</v>
      </c>
      <c r="G357">
        <v>160</v>
      </c>
      <c r="H357" t="s">
        <v>151</v>
      </c>
      <c r="I357">
        <v>36</v>
      </c>
      <c r="J357">
        <v>3</v>
      </c>
      <c r="K357" t="s">
        <v>1414</v>
      </c>
      <c r="L357" s="2">
        <v>45079</v>
      </c>
      <c r="M357" s="1">
        <v>2.0104166666666666E-2</v>
      </c>
      <c r="N357" t="s">
        <v>1345</v>
      </c>
      <c r="O357" s="2">
        <v>45087</v>
      </c>
      <c r="P357" s="1">
        <v>0.32846064814814813</v>
      </c>
      <c r="Q357" t="s">
        <v>419</v>
      </c>
      <c r="R357" t="s">
        <v>405</v>
      </c>
      <c r="S357" t="s">
        <v>1000</v>
      </c>
      <c r="T357" t="s">
        <v>717</v>
      </c>
      <c r="U357">
        <v>0</v>
      </c>
      <c r="V357">
        <v>7</v>
      </c>
      <c r="W357">
        <f>Merge1__2[[#This Row],[delivery_date]]-Merge1__2[[#This Row],[order_date2]]</f>
        <v>8</v>
      </c>
      <c r="X357">
        <v>36</v>
      </c>
      <c r="Y357" t="s">
        <v>669</v>
      </c>
      <c r="Z357" t="s">
        <v>631</v>
      </c>
      <c r="AA357">
        <v>203</v>
      </c>
      <c r="AB357">
        <f>Merge1__2[[#This Row],[Quantity]]*Merge1__2[[#This Row],[Price (INR)]]</f>
        <v>609</v>
      </c>
      <c r="AC357" t="s">
        <v>405</v>
      </c>
    </row>
    <row r="358" spans="1:29" x14ac:dyDescent="0.35">
      <c r="A358" t="s">
        <v>151</v>
      </c>
      <c r="B358" t="s">
        <v>152</v>
      </c>
      <c r="C358" t="s">
        <v>153</v>
      </c>
      <c r="D358">
        <v>1972392634</v>
      </c>
      <c r="E358" t="s">
        <v>154</v>
      </c>
      <c r="F358" t="s">
        <v>19</v>
      </c>
      <c r="G358">
        <v>70</v>
      </c>
      <c r="H358" t="s">
        <v>151</v>
      </c>
      <c r="I358">
        <v>17</v>
      </c>
      <c r="J358">
        <v>1</v>
      </c>
      <c r="K358" t="s">
        <v>1248</v>
      </c>
      <c r="L358" s="2">
        <v>45197</v>
      </c>
      <c r="M358" s="1">
        <v>0.18135416666666668</v>
      </c>
      <c r="N358" t="s">
        <v>1249</v>
      </c>
      <c r="O358" s="2">
        <v>45202</v>
      </c>
      <c r="P358" s="1">
        <v>0.48927083333333332</v>
      </c>
      <c r="Q358" t="s">
        <v>420</v>
      </c>
      <c r="R358" t="s">
        <v>401</v>
      </c>
      <c r="S358" t="s">
        <v>1005</v>
      </c>
      <c r="T358" t="s">
        <v>740</v>
      </c>
      <c r="U358">
        <v>4</v>
      </c>
      <c r="V358">
        <v>11</v>
      </c>
      <c r="W358">
        <f>Merge1__2[[#This Row],[delivery_date]]-Merge1__2[[#This Row],[order_date2]]</f>
        <v>5</v>
      </c>
      <c r="X358">
        <v>17</v>
      </c>
      <c r="Y358" t="s">
        <v>650</v>
      </c>
      <c r="Z358" t="s">
        <v>629</v>
      </c>
      <c r="AA358">
        <v>1899</v>
      </c>
      <c r="AB358">
        <f>Merge1__2[[#This Row],[Quantity]]*Merge1__2[[#This Row],[Price (INR)]]</f>
        <v>1899</v>
      </c>
      <c r="AC358" t="s">
        <v>401</v>
      </c>
    </row>
    <row r="359" spans="1:29" x14ac:dyDescent="0.35">
      <c r="A359" t="s">
        <v>151</v>
      </c>
      <c r="B359" t="s">
        <v>152</v>
      </c>
      <c r="C359" t="s">
        <v>153</v>
      </c>
      <c r="D359">
        <v>1972392634</v>
      </c>
      <c r="E359" t="s">
        <v>154</v>
      </c>
      <c r="F359" t="s">
        <v>19</v>
      </c>
      <c r="G359">
        <v>402</v>
      </c>
      <c r="H359" t="s">
        <v>151</v>
      </c>
      <c r="I359">
        <v>29</v>
      </c>
      <c r="J359">
        <v>1</v>
      </c>
      <c r="K359" t="s">
        <v>1245</v>
      </c>
      <c r="L359" s="2">
        <v>44990</v>
      </c>
      <c r="M359" s="1">
        <v>0.69616898148148143</v>
      </c>
      <c r="N359" t="s">
        <v>1317</v>
      </c>
      <c r="O359" s="2">
        <v>44993</v>
      </c>
      <c r="P359" s="1">
        <v>0.5644675925925926</v>
      </c>
      <c r="Q359" t="s">
        <v>452</v>
      </c>
      <c r="R359" t="s">
        <v>414</v>
      </c>
      <c r="S359" t="s">
        <v>839</v>
      </c>
      <c r="T359" t="s">
        <v>720</v>
      </c>
      <c r="U359">
        <v>16</v>
      </c>
      <c r="V359">
        <v>13</v>
      </c>
      <c r="W359">
        <f>Merge1__2[[#This Row],[delivery_date]]-Merge1__2[[#This Row],[order_date2]]</f>
        <v>3</v>
      </c>
      <c r="X359">
        <v>29</v>
      </c>
      <c r="Y359" t="s">
        <v>662</v>
      </c>
      <c r="Z359" t="s">
        <v>633</v>
      </c>
      <c r="AA359">
        <v>1252</v>
      </c>
      <c r="AB359">
        <f>Merge1__2[[#This Row],[Quantity]]*Merge1__2[[#This Row],[Price (INR)]]</f>
        <v>1252</v>
      </c>
      <c r="AC359" t="s">
        <v>414</v>
      </c>
    </row>
    <row r="360" spans="1:29" x14ac:dyDescent="0.35">
      <c r="A360" t="s">
        <v>151</v>
      </c>
      <c r="B360" t="s">
        <v>152</v>
      </c>
      <c r="C360" t="s">
        <v>153</v>
      </c>
      <c r="D360">
        <v>1972392634</v>
      </c>
      <c r="E360" t="s">
        <v>154</v>
      </c>
      <c r="F360" t="s">
        <v>19</v>
      </c>
      <c r="G360">
        <v>1</v>
      </c>
      <c r="H360" t="s">
        <v>151</v>
      </c>
      <c r="I360">
        <v>67</v>
      </c>
      <c r="J360">
        <v>5</v>
      </c>
      <c r="K360" t="s">
        <v>1244</v>
      </c>
      <c r="L360" s="2">
        <v>44981</v>
      </c>
      <c r="M360" s="1">
        <v>0.99181712962962965</v>
      </c>
      <c r="N360" t="s">
        <v>1245</v>
      </c>
      <c r="O360" s="2">
        <v>44990</v>
      </c>
      <c r="P360" s="1">
        <v>0.3105324074074074</v>
      </c>
      <c r="Q360" t="s">
        <v>400</v>
      </c>
      <c r="R360" t="s">
        <v>401</v>
      </c>
      <c r="S360" t="s">
        <v>712</v>
      </c>
      <c r="T360" t="s">
        <v>717</v>
      </c>
      <c r="U360">
        <v>23</v>
      </c>
      <c r="V360">
        <v>7</v>
      </c>
      <c r="W360">
        <f>Merge1__2[[#This Row],[delivery_date]]-Merge1__2[[#This Row],[order_date2]]</f>
        <v>9</v>
      </c>
      <c r="X360">
        <v>67</v>
      </c>
      <c r="Y360" t="s">
        <v>699</v>
      </c>
      <c r="Z360" t="s">
        <v>409</v>
      </c>
      <c r="AA360">
        <v>1374</v>
      </c>
      <c r="AB360">
        <f>Merge1__2[[#This Row],[Quantity]]*Merge1__2[[#This Row],[Price (INR)]]</f>
        <v>6870</v>
      </c>
      <c r="AC360" t="s">
        <v>401</v>
      </c>
    </row>
    <row r="361" spans="1:29" x14ac:dyDescent="0.35">
      <c r="A361" t="s">
        <v>151</v>
      </c>
      <c r="B361" t="s">
        <v>152</v>
      </c>
      <c r="C361" t="s">
        <v>153</v>
      </c>
      <c r="D361">
        <v>1972392634</v>
      </c>
      <c r="E361" t="s">
        <v>154</v>
      </c>
      <c r="F361" t="s">
        <v>19</v>
      </c>
      <c r="G361">
        <v>195</v>
      </c>
      <c r="H361" t="s">
        <v>151</v>
      </c>
      <c r="I361">
        <v>67</v>
      </c>
      <c r="J361">
        <v>5</v>
      </c>
      <c r="K361" t="s">
        <v>1437</v>
      </c>
      <c r="L361" s="2">
        <v>45026</v>
      </c>
      <c r="M361" s="1">
        <v>0.23186342592592593</v>
      </c>
      <c r="N361" t="s">
        <v>1438</v>
      </c>
      <c r="O361" s="2">
        <v>45033</v>
      </c>
      <c r="P361" s="1">
        <v>0.32754629629629628</v>
      </c>
      <c r="Q361" t="s">
        <v>440</v>
      </c>
      <c r="R361" t="s">
        <v>401</v>
      </c>
      <c r="S361" t="s">
        <v>997</v>
      </c>
      <c r="T361" t="s">
        <v>727</v>
      </c>
      <c r="U361">
        <v>5</v>
      </c>
      <c r="V361">
        <v>7</v>
      </c>
      <c r="W361">
        <f>Merge1__2[[#This Row],[delivery_date]]-Merge1__2[[#This Row],[order_date2]]</f>
        <v>7</v>
      </c>
      <c r="X361">
        <v>67</v>
      </c>
      <c r="Y361" t="s">
        <v>699</v>
      </c>
      <c r="Z361" t="s">
        <v>409</v>
      </c>
      <c r="AA361">
        <v>1374</v>
      </c>
      <c r="AB361">
        <f>Merge1__2[[#This Row],[Quantity]]*Merge1__2[[#This Row],[Price (INR)]]</f>
        <v>6870</v>
      </c>
      <c r="AC361" t="s">
        <v>401</v>
      </c>
    </row>
    <row r="362" spans="1:29" x14ac:dyDescent="0.35">
      <c r="A362" t="s">
        <v>151</v>
      </c>
      <c r="B362" t="s">
        <v>152</v>
      </c>
      <c r="C362" t="s">
        <v>153</v>
      </c>
      <c r="D362">
        <v>1972392634</v>
      </c>
      <c r="E362" t="s">
        <v>154</v>
      </c>
      <c r="F362" t="s">
        <v>19</v>
      </c>
      <c r="G362">
        <v>439</v>
      </c>
      <c r="H362" t="s">
        <v>151</v>
      </c>
      <c r="I362">
        <v>12</v>
      </c>
      <c r="J362">
        <v>3</v>
      </c>
      <c r="K362" t="s">
        <v>1264</v>
      </c>
      <c r="L362" s="2">
        <v>45273</v>
      </c>
      <c r="M362" s="1">
        <v>0.37234953703703705</v>
      </c>
      <c r="N362" t="s">
        <v>1298</v>
      </c>
      <c r="O362" s="2">
        <v>45282</v>
      </c>
      <c r="P362" s="1">
        <v>0.53548611111111111</v>
      </c>
      <c r="Q362" t="s">
        <v>284</v>
      </c>
      <c r="R362" t="s">
        <v>401</v>
      </c>
      <c r="S362" t="s">
        <v>996</v>
      </c>
      <c r="T362" t="s">
        <v>715</v>
      </c>
      <c r="U362">
        <v>8</v>
      </c>
      <c r="V362">
        <v>12</v>
      </c>
      <c r="W362">
        <f>Merge1__2[[#This Row],[delivery_date]]-Merge1__2[[#This Row],[order_date2]]</f>
        <v>9</v>
      </c>
      <c r="X362">
        <v>12</v>
      </c>
      <c r="Y362" t="s">
        <v>645</v>
      </c>
      <c r="Z362" t="s">
        <v>631</v>
      </c>
      <c r="AA362">
        <v>672</v>
      </c>
      <c r="AB362">
        <f>Merge1__2[[#This Row],[Quantity]]*Merge1__2[[#This Row],[Price (INR)]]</f>
        <v>2016</v>
      </c>
      <c r="AC362" t="s">
        <v>401</v>
      </c>
    </row>
    <row r="363" spans="1:29" x14ac:dyDescent="0.35">
      <c r="A363" t="s">
        <v>151</v>
      </c>
      <c r="B363" t="s">
        <v>152</v>
      </c>
      <c r="C363" t="s">
        <v>153</v>
      </c>
      <c r="D363">
        <v>1972392634</v>
      </c>
      <c r="E363" t="s">
        <v>154</v>
      </c>
      <c r="F363" t="s">
        <v>19</v>
      </c>
      <c r="G363">
        <v>438</v>
      </c>
      <c r="H363" t="s">
        <v>151</v>
      </c>
      <c r="I363">
        <v>34</v>
      </c>
      <c r="J363">
        <v>2</v>
      </c>
      <c r="K363" t="s">
        <v>1284</v>
      </c>
      <c r="L363" s="2">
        <v>45164</v>
      </c>
      <c r="M363" s="1">
        <v>0.39394675925925926</v>
      </c>
      <c r="N363" t="s">
        <v>1362</v>
      </c>
      <c r="O363" s="2">
        <v>45165</v>
      </c>
      <c r="P363" s="1">
        <v>0.1378587962962963</v>
      </c>
      <c r="Q363" t="s">
        <v>546</v>
      </c>
      <c r="R363" t="s">
        <v>409</v>
      </c>
      <c r="S363" t="s">
        <v>887</v>
      </c>
      <c r="T363" t="s">
        <v>713</v>
      </c>
      <c r="U363">
        <v>9</v>
      </c>
      <c r="V363">
        <v>3</v>
      </c>
      <c r="W363">
        <f>Merge1__2[[#This Row],[delivery_date]]-Merge1__2[[#This Row],[order_date2]]</f>
        <v>1</v>
      </c>
      <c r="X363">
        <v>34</v>
      </c>
      <c r="Y363" t="s">
        <v>667</v>
      </c>
      <c r="Z363" t="s">
        <v>629</v>
      </c>
      <c r="AA363">
        <v>1335</v>
      </c>
      <c r="AB363">
        <f>Merge1__2[[#This Row],[Quantity]]*Merge1__2[[#This Row],[Price (INR)]]</f>
        <v>2670</v>
      </c>
      <c r="AC363" t="s">
        <v>409</v>
      </c>
    </row>
    <row r="364" spans="1:29" x14ac:dyDescent="0.35">
      <c r="A364" t="s">
        <v>151</v>
      </c>
      <c r="B364" t="s">
        <v>152</v>
      </c>
      <c r="C364" t="s">
        <v>153</v>
      </c>
      <c r="D364">
        <v>1972392634</v>
      </c>
      <c r="E364" t="s">
        <v>154</v>
      </c>
      <c r="F364" t="s">
        <v>19</v>
      </c>
      <c r="G364">
        <v>956</v>
      </c>
      <c r="H364" t="s">
        <v>151</v>
      </c>
      <c r="I364">
        <v>34</v>
      </c>
      <c r="J364">
        <v>5</v>
      </c>
      <c r="K364" t="s">
        <v>1280</v>
      </c>
      <c r="L364" s="2">
        <v>45167</v>
      </c>
      <c r="M364" s="1">
        <v>0.20305555555555554</v>
      </c>
      <c r="N364" t="s">
        <v>1406</v>
      </c>
      <c r="O364" s="2">
        <v>45172</v>
      </c>
      <c r="P364" s="1">
        <v>0.62046296296296299</v>
      </c>
      <c r="Q364" t="s">
        <v>583</v>
      </c>
      <c r="R364" t="s">
        <v>409</v>
      </c>
      <c r="S364" t="s">
        <v>887</v>
      </c>
      <c r="T364" t="s">
        <v>731</v>
      </c>
      <c r="U364">
        <v>4</v>
      </c>
      <c r="V364">
        <v>14</v>
      </c>
      <c r="W364">
        <f>Merge1__2[[#This Row],[delivery_date]]-Merge1__2[[#This Row],[order_date2]]</f>
        <v>5</v>
      </c>
      <c r="X364">
        <v>34</v>
      </c>
      <c r="Y364" t="s">
        <v>667</v>
      </c>
      <c r="Z364" t="s">
        <v>629</v>
      </c>
      <c r="AA364">
        <v>1335</v>
      </c>
      <c r="AB364">
        <f>Merge1__2[[#This Row],[Quantity]]*Merge1__2[[#This Row],[Price (INR)]]</f>
        <v>6675</v>
      </c>
      <c r="AC364" t="s">
        <v>409</v>
      </c>
    </row>
    <row r="365" spans="1:29" x14ac:dyDescent="0.35">
      <c r="A365" t="s">
        <v>151</v>
      </c>
      <c r="B365" t="s">
        <v>152</v>
      </c>
      <c r="C365" t="s">
        <v>153</v>
      </c>
      <c r="D365">
        <v>1972392634</v>
      </c>
      <c r="E365" t="s">
        <v>154</v>
      </c>
      <c r="F365" t="s">
        <v>19</v>
      </c>
      <c r="G365">
        <v>735</v>
      </c>
      <c r="H365" t="s">
        <v>151</v>
      </c>
      <c r="I365">
        <v>56</v>
      </c>
      <c r="J365">
        <v>1</v>
      </c>
      <c r="K365" t="s">
        <v>1494</v>
      </c>
      <c r="L365" s="2">
        <v>44959</v>
      </c>
      <c r="M365" s="1">
        <v>0.30724537037037036</v>
      </c>
      <c r="N365" t="s">
        <v>1349</v>
      </c>
      <c r="O365" s="2">
        <v>44961</v>
      </c>
      <c r="P365" s="1">
        <v>0.24858796296296296</v>
      </c>
      <c r="Q365" t="s">
        <v>428</v>
      </c>
      <c r="R365" t="s">
        <v>401</v>
      </c>
      <c r="S365" t="s">
        <v>712</v>
      </c>
      <c r="T365" t="s">
        <v>740</v>
      </c>
      <c r="U365">
        <v>7</v>
      </c>
      <c r="V365">
        <v>5</v>
      </c>
      <c r="W365">
        <f>Merge1__2[[#This Row],[delivery_date]]-Merge1__2[[#This Row],[order_date2]]</f>
        <v>2</v>
      </c>
      <c r="X365">
        <v>56</v>
      </c>
      <c r="Y365" t="s">
        <v>654</v>
      </c>
      <c r="Z365" t="s">
        <v>409</v>
      </c>
      <c r="AA365">
        <v>1272</v>
      </c>
      <c r="AB365">
        <f>Merge1__2[[#This Row],[Quantity]]*Merge1__2[[#This Row],[Price (INR)]]</f>
        <v>1272</v>
      </c>
      <c r="AC365" t="s">
        <v>401</v>
      </c>
    </row>
    <row r="366" spans="1:29" x14ac:dyDescent="0.35">
      <c r="A366" t="s">
        <v>155</v>
      </c>
      <c r="B366" t="s">
        <v>156</v>
      </c>
      <c r="C366" t="s">
        <v>157</v>
      </c>
      <c r="D366">
        <v>2847411902</v>
      </c>
      <c r="E366" t="s">
        <v>158</v>
      </c>
      <c r="F366" t="s">
        <v>10</v>
      </c>
      <c r="G366">
        <v>932</v>
      </c>
      <c r="H366" t="s">
        <v>155</v>
      </c>
      <c r="I366">
        <v>63</v>
      </c>
      <c r="J366">
        <v>2</v>
      </c>
      <c r="K366" t="s">
        <v>1452</v>
      </c>
      <c r="L366" s="2">
        <v>45228</v>
      </c>
      <c r="M366" s="1">
        <v>0.68923611111111116</v>
      </c>
      <c r="N366" t="s">
        <v>1303</v>
      </c>
      <c r="O366" s="2">
        <v>45232</v>
      </c>
      <c r="P366" s="1">
        <v>0.92859953703703701</v>
      </c>
      <c r="Q366" t="s">
        <v>517</v>
      </c>
      <c r="R366" t="s">
        <v>424</v>
      </c>
      <c r="S366" t="s">
        <v>1006</v>
      </c>
      <c r="T366" t="s">
        <v>720</v>
      </c>
      <c r="U366">
        <v>16</v>
      </c>
      <c r="V366">
        <v>22</v>
      </c>
      <c r="W366">
        <f>Merge1__2[[#This Row],[delivery_date]]-Merge1__2[[#This Row],[order_date2]]</f>
        <v>4</v>
      </c>
      <c r="X366">
        <v>63</v>
      </c>
      <c r="Y366" t="s">
        <v>695</v>
      </c>
      <c r="Z366" t="s">
        <v>635</v>
      </c>
      <c r="AA366">
        <v>1348</v>
      </c>
      <c r="AB366">
        <f>Merge1__2[[#This Row],[Quantity]]*Merge1__2[[#This Row],[Price (INR)]]</f>
        <v>2696</v>
      </c>
      <c r="AC366" t="s">
        <v>424</v>
      </c>
    </row>
    <row r="367" spans="1:29" x14ac:dyDescent="0.35">
      <c r="A367" t="s">
        <v>155</v>
      </c>
      <c r="B367" t="s">
        <v>156</v>
      </c>
      <c r="C367" t="s">
        <v>157</v>
      </c>
      <c r="D367">
        <v>2847411902</v>
      </c>
      <c r="E367" t="s">
        <v>158</v>
      </c>
      <c r="F367" t="s">
        <v>10</v>
      </c>
      <c r="G367">
        <v>318</v>
      </c>
      <c r="H367" t="s">
        <v>155</v>
      </c>
      <c r="I367">
        <v>26</v>
      </c>
      <c r="J367">
        <v>5</v>
      </c>
      <c r="K367" t="s">
        <v>1340</v>
      </c>
      <c r="L367" s="2">
        <v>44992</v>
      </c>
      <c r="M367" s="1">
        <v>0.51098379629629631</v>
      </c>
      <c r="N367" t="s">
        <v>1318</v>
      </c>
      <c r="O367" s="2">
        <v>44996</v>
      </c>
      <c r="P367" s="1">
        <v>0.66651620370370368</v>
      </c>
      <c r="Q367" t="s">
        <v>552</v>
      </c>
      <c r="R367" t="s">
        <v>414</v>
      </c>
      <c r="S367" t="s">
        <v>839</v>
      </c>
      <c r="T367" t="s">
        <v>731</v>
      </c>
      <c r="U367">
        <v>12</v>
      </c>
      <c r="V367">
        <v>15</v>
      </c>
      <c r="W367">
        <f>Merge1__2[[#This Row],[delivery_date]]-Merge1__2[[#This Row],[order_date2]]</f>
        <v>4</v>
      </c>
      <c r="X367">
        <v>26</v>
      </c>
      <c r="Y367" t="s">
        <v>659</v>
      </c>
      <c r="Z367" t="s">
        <v>633</v>
      </c>
      <c r="AA367">
        <v>289</v>
      </c>
      <c r="AB367">
        <f>Merge1__2[[#This Row],[Quantity]]*Merge1__2[[#This Row],[Price (INR)]]</f>
        <v>1445</v>
      </c>
      <c r="AC367" t="s">
        <v>414</v>
      </c>
    </row>
    <row r="368" spans="1:29" x14ac:dyDescent="0.35">
      <c r="A368" t="s">
        <v>155</v>
      </c>
      <c r="B368" t="s">
        <v>156</v>
      </c>
      <c r="C368" t="s">
        <v>157</v>
      </c>
      <c r="D368">
        <v>2847411902</v>
      </c>
      <c r="E368" t="s">
        <v>158</v>
      </c>
      <c r="F368" t="s">
        <v>10</v>
      </c>
      <c r="G368">
        <v>266</v>
      </c>
      <c r="H368" t="s">
        <v>155</v>
      </c>
      <c r="I368">
        <v>36</v>
      </c>
      <c r="J368">
        <v>1</v>
      </c>
      <c r="K368" t="s">
        <v>1474</v>
      </c>
      <c r="L368" s="2">
        <v>45058</v>
      </c>
      <c r="M368" s="1">
        <v>0.57425925925925925</v>
      </c>
      <c r="N368" t="s">
        <v>1293</v>
      </c>
      <c r="O368" s="2">
        <v>45059</v>
      </c>
      <c r="P368" s="1">
        <v>0.80565972222222226</v>
      </c>
      <c r="Q368" t="s">
        <v>535</v>
      </c>
      <c r="R368" t="s">
        <v>405</v>
      </c>
      <c r="S368" t="s">
        <v>999</v>
      </c>
      <c r="T368" t="s">
        <v>717</v>
      </c>
      <c r="U368">
        <v>13</v>
      </c>
      <c r="V368">
        <v>19</v>
      </c>
      <c r="W368">
        <f>Merge1__2[[#This Row],[delivery_date]]-Merge1__2[[#This Row],[order_date2]]</f>
        <v>1</v>
      </c>
      <c r="X368">
        <v>36</v>
      </c>
      <c r="Y368" t="s">
        <v>669</v>
      </c>
      <c r="Z368" t="s">
        <v>631</v>
      </c>
      <c r="AA368">
        <v>203</v>
      </c>
      <c r="AB368">
        <f>Merge1__2[[#This Row],[Quantity]]*Merge1__2[[#This Row],[Price (INR)]]</f>
        <v>203</v>
      </c>
      <c r="AC368" t="s">
        <v>405</v>
      </c>
    </row>
    <row r="369" spans="1:29" x14ac:dyDescent="0.35">
      <c r="A369" t="s">
        <v>155</v>
      </c>
      <c r="B369" t="s">
        <v>156</v>
      </c>
      <c r="C369" t="s">
        <v>157</v>
      </c>
      <c r="D369">
        <v>2847411902</v>
      </c>
      <c r="E369" t="s">
        <v>158</v>
      </c>
      <c r="F369" t="s">
        <v>10</v>
      </c>
      <c r="G369">
        <v>957</v>
      </c>
      <c r="H369" t="s">
        <v>155</v>
      </c>
      <c r="I369">
        <v>23</v>
      </c>
      <c r="J369">
        <v>1</v>
      </c>
      <c r="K369" t="s">
        <v>1265</v>
      </c>
      <c r="L369" s="2">
        <v>45275</v>
      </c>
      <c r="M369" s="1">
        <v>8.099537037037037E-2</v>
      </c>
      <c r="N369" t="s">
        <v>1544</v>
      </c>
      <c r="O369" s="2">
        <v>45277</v>
      </c>
      <c r="P369" s="1">
        <v>0.88049768518518523</v>
      </c>
      <c r="Q369" t="s">
        <v>46</v>
      </c>
      <c r="R369" t="s">
        <v>401</v>
      </c>
      <c r="S369" t="s">
        <v>996</v>
      </c>
      <c r="T369" t="s">
        <v>717</v>
      </c>
      <c r="U369">
        <v>1</v>
      </c>
      <c r="V369">
        <v>21</v>
      </c>
      <c r="W369">
        <f>Merge1__2[[#This Row],[delivery_date]]-Merge1__2[[#This Row],[order_date2]]</f>
        <v>2</v>
      </c>
      <c r="X369">
        <v>23</v>
      </c>
      <c r="Y369" t="s">
        <v>656</v>
      </c>
      <c r="Z369" t="s">
        <v>635</v>
      </c>
      <c r="AA369">
        <v>1098</v>
      </c>
      <c r="AB369">
        <f>Merge1__2[[#This Row],[Quantity]]*Merge1__2[[#This Row],[Price (INR)]]</f>
        <v>1098</v>
      </c>
      <c r="AC369" t="s">
        <v>401</v>
      </c>
    </row>
    <row r="370" spans="1:29" x14ac:dyDescent="0.35">
      <c r="A370" t="s">
        <v>155</v>
      </c>
      <c r="B370" t="s">
        <v>156</v>
      </c>
      <c r="C370" t="s">
        <v>157</v>
      </c>
      <c r="D370">
        <v>2847411902</v>
      </c>
      <c r="E370" t="s">
        <v>158</v>
      </c>
      <c r="F370" t="s">
        <v>10</v>
      </c>
      <c r="G370">
        <v>428</v>
      </c>
      <c r="H370" t="s">
        <v>155</v>
      </c>
      <c r="I370">
        <v>10</v>
      </c>
      <c r="J370">
        <v>2</v>
      </c>
      <c r="K370" t="s">
        <v>1523</v>
      </c>
      <c r="L370" s="2">
        <v>45266</v>
      </c>
      <c r="M370" s="1">
        <v>0.14766203703703704</v>
      </c>
      <c r="N370" t="s">
        <v>1524</v>
      </c>
      <c r="O370" s="2">
        <v>45272</v>
      </c>
      <c r="P370" s="1">
        <v>0.81737268518518513</v>
      </c>
      <c r="Q370" t="s">
        <v>702</v>
      </c>
      <c r="R370" t="s">
        <v>405</v>
      </c>
      <c r="S370" t="s">
        <v>996</v>
      </c>
      <c r="T370" t="s">
        <v>715</v>
      </c>
      <c r="U370">
        <v>3</v>
      </c>
      <c r="V370">
        <v>19</v>
      </c>
      <c r="W370">
        <f>Merge1__2[[#This Row],[delivery_date]]-Merge1__2[[#This Row],[order_date2]]</f>
        <v>6</v>
      </c>
      <c r="X370">
        <v>10</v>
      </c>
      <c r="Y370" t="s">
        <v>1625</v>
      </c>
      <c r="Z370" t="s">
        <v>638</v>
      </c>
      <c r="AA370">
        <v>259</v>
      </c>
      <c r="AB370">
        <f>Merge1__2[[#This Row],[Quantity]]*Merge1__2[[#This Row],[Price (INR)]]</f>
        <v>518</v>
      </c>
      <c r="AC370" t="s">
        <v>405</v>
      </c>
    </row>
    <row r="371" spans="1:29" x14ac:dyDescent="0.35">
      <c r="A371" t="s">
        <v>155</v>
      </c>
      <c r="B371" t="s">
        <v>156</v>
      </c>
      <c r="C371" t="s">
        <v>157</v>
      </c>
      <c r="D371">
        <v>2847411902</v>
      </c>
      <c r="E371" t="s">
        <v>158</v>
      </c>
      <c r="F371" t="s">
        <v>10</v>
      </c>
      <c r="G371">
        <v>82</v>
      </c>
      <c r="H371" t="s">
        <v>155</v>
      </c>
      <c r="I371">
        <v>70</v>
      </c>
      <c r="J371">
        <v>3</v>
      </c>
      <c r="K371" t="s">
        <v>1357</v>
      </c>
      <c r="L371" s="2">
        <v>45142</v>
      </c>
      <c r="M371" s="1">
        <v>0.91811342592592593</v>
      </c>
      <c r="N371" t="s">
        <v>1337</v>
      </c>
      <c r="O371" s="2">
        <v>45143</v>
      </c>
      <c r="P371" s="1">
        <v>0.58903935185185186</v>
      </c>
      <c r="Q371" t="s">
        <v>457</v>
      </c>
      <c r="R371" t="s">
        <v>405</v>
      </c>
      <c r="S371" t="s">
        <v>887</v>
      </c>
      <c r="T371" t="s">
        <v>717</v>
      </c>
      <c r="U371">
        <v>22</v>
      </c>
      <c r="V371">
        <v>14</v>
      </c>
      <c r="W371">
        <f>Merge1__2[[#This Row],[delivery_date]]-Merge1__2[[#This Row],[order_date2]]</f>
        <v>1</v>
      </c>
      <c r="X371">
        <v>70</v>
      </c>
      <c r="Y371" t="s">
        <v>697</v>
      </c>
      <c r="Z371" t="s">
        <v>635</v>
      </c>
      <c r="AA371">
        <v>866</v>
      </c>
      <c r="AB371">
        <f>Merge1__2[[#This Row],[Quantity]]*Merge1__2[[#This Row],[Price (INR)]]</f>
        <v>2598</v>
      </c>
      <c r="AC371" t="s">
        <v>405</v>
      </c>
    </row>
    <row r="372" spans="1:29" x14ac:dyDescent="0.35">
      <c r="A372" t="s">
        <v>155</v>
      </c>
      <c r="B372" t="s">
        <v>156</v>
      </c>
      <c r="C372" t="s">
        <v>157</v>
      </c>
      <c r="D372">
        <v>2847411902</v>
      </c>
      <c r="E372" t="s">
        <v>158</v>
      </c>
      <c r="F372" t="s">
        <v>10</v>
      </c>
      <c r="G372">
        <v>193</v>
      </c>
      <c r="H372" t="s">
        <v>155</v>
      </c>
      <c r="I372">
        <v>42</v>
      </c>
      <c r="J372">
        <v>4</v>
      </c>
      <c r="K372" t="s">
        <v>1435</v>
      </c>
      <c r="L372" s="2">
        <v>45154</v>
      </c>
      <c r="M372" s="1">
        <v>0.98922453703703705</v>
      </c>
      <c r="N372" t="s">
        <v>1436</v>
      </c>
      <c r="O372" s="2">
        <v>45157</v>
      </c>
      <c r="P372" s="1">
        <v>0.10696759259259259</v>
      </c>
      <c r="Q372" t="s">
        <v>410</v>
      </c>
      <c r="R372" t="s">
        <v>424</v>
      </c>
      <c r="S372" t="s">
        <v>887</v>
      </c>
      <c r="T372" t="s">
        <v>715</v>
      </c>
      <c r="U372">
        <v>23</v>
      </c>
      <c r="V372">
        <v>2</v>
      </c>
      <c r="W372">
        <f>Merge1__2[[#This Row],[delivery_date]]-Merge1__2[[#This Row],[order_date2]]</f>
        <v>3</v>
      </c>
      <c r="X372">
        <v>42</v>
      </c>
      <c r="Y372" t="s">
        <v>675</v>
      </c>
      <c r="Z372" t="s">
        <v>635</v>
      </c>
      <c r="AA372">
        <v>1744</v>
      </c>
      <c r="AB372">
        <f>Merge1__2[[#This Row],[Quantity]]*Merge1__2[[#This Row],[Price (INR)]]</f>
        <v>6976</v>
      </c>
      <c r="AC372" t="s">
        <v>424</v>
      </c>
    </row>
    <row r="373" spans="1:29" x14ac:dyDescent="0.35">
      <c r="A373" t="s">
        <v>155</v>
      </c>
      <c r="B373" t="s">
        <v>156</v>
      </c>
      <c r="C373" t="s">
        <v>157</v>
      </c>
      <c r="D373">
        <v>2847411902</v>
      </c>
      <c r="E373" t="s">
        <v>158</v>
      </c>
      <c r="F373" t="s">
        <v>10</v>
      </c>
      <c r="G373">
        <v>933</v>
      </c>
      <c r="H373" t="s">
        <v>155</v>
      </c>
      <c r="I373">
        <v>51</v>
      </c>
      <c r="J373">
        <v>3</v>
      </c>
      <c r="K373" t="s">
        <v>1301</v>
      </c>
      <c r="L373" s="2">
        <v>45244</v>
      </c>
      <c r="M373" s="1">
        <v>0.51181712962962966</v>
      </c>
      <c r="N373" t="s">
        <v>1381</v>
      </c>
      <c r="O373" s="2">
        <v>45253</v>
      </c>
      <c r="P373" s="1">
        <v>0.1180787037037037</v>
      </c>
      <c r="Q373" t="s">
        <v>544</v>
      </c>
      <c r="R373" t="s">
        <v>424</v>
      </c>
      <c r="S373" t="s">
        <v>948</v>
      </c>
      <c r="T373" t="s">
        <v>731</v>
      </c>
      <c r="U373">
        <v>12</v>
      </c>
      <c r="V373">
        <v>2</v>
      </c>
      <c r="W373">
        <f>Merge1__2[[#This Row],[delivery_date]]-Merge1__2[[#This Row],[order_date2]]</f>
        <v>9</v>
      </c>
      <c r="X373">
        <v>51</v>
      </c>
      <c r="Y373" t="s">
        <v>684</v>
      </c>
      <c r="Z373" t="s">
        <v>629</v>
      </c>
      <c r="AA373">
        <v>1084</v>
      </c>
      <c r="AB373">
        <f>Merge1__2[[#This Row],[Quantity]]*Merge1__2[[#This Row],[Price (INR)]]</f>
        <v>3252</v>
      </c>
      <c r="AC373" t="s">
        <v>424</v>
      </c>
    </row>
    <row r="374" spans="1:29" x14ac:dyDescent="0.35">
      <c r="A374" t="s">
        <v>155</v>
      </c>
      <c r="B374" t="s">
        <v>156</v>
      </c>
      <c r="C374" t="s">
        <v>157</v>
      </c>
      <c r="D374">
        <v>2847411902</v>
      </c>
      <c r="E374" t="s">
        <v>158</v>
      </c>
      <c r="F374" t="s">
        <v>10</v>
      </c>
      <c r="G374">
        <v>919</v>
      </c>
      <c r="H374" t="s">
        <v>155</v>
      </c>
      <c r="I374">
        <v>35</v>
      </c>
      <c r="J374">
        <v>5</v>
      </c>
      <c r="K374" t="s">
        <v>1258</v>
      </c>
      <c r="L374" s="2">
        <v>44985</v>
      </c>
      <c r="M374" s="1">
        <v>0.35269675925925925</v>
      </c>
      <c r="N374" t="s">
        <v>1260</v>
      </c>
      <c r="O374" s="2">
        <v>44989</v>
      </c>
      <c r="P374" s="1">
        <v>3.8078703703703703E-3</v>
      </c>
      <c r="Q374" t="s">
        <v>228</v>
      </c>
      <c r="R374" t="s">
        <v>414</v>
      </c>
      <c r="S374" t="s">
        <v>712</v>
      </c>
      <c r="T374" t="s">
        <v>731</v>
      </c>
      <c r="U374">
        <v>8</v>
      </c>
      <c r="V374">
        <v>0</v>
      </c>
      <c r="W374">
        <f>Merge1__2[[#This Row],[delivery_date]]-Merge1__2[[#This Row],[order_date2]]</f>
        <v>4</v>
      </c>
      <c r="X374">
        <v>35</v>
      </c>
      <c r="Y374" t="s">
        <v>668</v>
      </c>
      <c r="Z374" t="s">
        <v>633</v>
      </c>
      <c r="AA374">
        <v>1865</v>
      </c>
      <c r="AB374">
        <f>Merge1__2[[#This Row],[Quantity]]*Merge1__2[[#This Row],[Price (INR)]]</f>
        <v>9325</v>
      </c>
      <c r="AC374" t="s">
        <v>414</v>
      </c>
    </row>
    <row r="375" spans="1:29" x14ac:dyDescent="0.35">
      <c r="A375" t="s">
        <v>155</v>
      </c>
      <c r="B375" t="s">
        <v>156</v>
      </c>
      <c r="C375" t="s">
        <v>157</v>
      </c>
      <c r="D375">
        <v>2847411902</v>
      </c>
      <c r="E375" t="s">
        <v>158</v>
      </c>
      <c r="F375" t="s">
        <v>10</v>
      </c>
      <c r="G375">
        <v>945</v>
      </c>
      <c r="H375" t="s">
        <v>155</v>
      </c>
      <c r="I375">
        <v>18</v>
      </c>
      <c r="J375">
        <v>2</v>
      </c>
      <c r="K375" t="s">
        <v>1541</v>
      </c>
      <c r="L375" s="2">
        <v>45137</v>
      </c>
      <c r="M375" s="1">
        <v>0.50002314814814819</v>
      </c>
      <c r="N375" t="s">
        <v>1416</v>
      </c>
      <c r="O375" s="2">
        <v>45144</v>
      </c>
      <c r="P375" s="1">
        <v>0.53112268518518524</v>
      </c>
      <c r="Q375" t="s">
        <v>537</v>
      </c>
      <c r="R375" t="s">
        <v>405</v>
      </c>
      <c r="S375" t="s">
        <v>998</v>
      </c>
      <c r="T375" t="s">
        <v>720</v>
      </c>
      <c r="U375">
        <v>12</v>
      </c>
      <c r="V375">
        <v>12</v>
      </c>
      <c r="W375">
        <f>Merge1__2[[#This Row],[delivery_date]]-Merge1__2[[#This Row],[order_date2]]</f>
        <v>7</v>
      </c>
      <c r="X375">
        <v>18</v>
      </c>
      <c r="Y375" t="s">
        <v>651</v>
      </c>
      <c r="Z375" t="s">
        <v>631</v>
      </c>
      <c r="AA375">
        <v>781</v>
      </c>
      <c r="AB375">
        <f>Merge1__2[[#This Row],[Quantity]]*Merge1__2[[#This Row],[Price (INR)]]</f>
        <v>1562</v>
      </c>
      <c r="AC375" t="s">
        <v>405</v>
      </c>
    </row>
    <row r="376" spans="1:29" x14ac:dyDescent="0.35">
      <c r="A376" t="s">
        <v>155</v>
      </c>
      <c r="B376" t="s">
        <v>156</v>
      </c>
      <c r="C376" t="s">
        <v>157</v>
      </c>
      <c r="D376">
        <v>2847411902</v>
      </c>
      <c r="E376" t="s">
        <v>158</v>
      </c>
      <c r="F376" t="s">
        <v>10</v>
      </c>
      <c r="G376">
        <v>676</v>
      </c>
      <c r="H376" t="s">
        <v>155</v>
      </c>
      <c r="I376">
        <v>46</v>
      </c>
      <c r="J376">
        <v>4</v>
      </c>
      <c r="K376" t="s">
        <v>1273</v>
      </c>
      <c r="L376" s="2">
        <v>44975</v>
      </c>
      <c r="M376" s="1">
        <v>0.5294444444444445</v>
      </c>
      <c r="N376" t="s">
        <v>1310</v>
      </c>
      <c r="O376" s="2">
        <v>44977</v>
      </c>
      <c r="P376" s="1">
        <v>0.86981481481481482</v>
      </c>
      <c r="Q376" t="s">
        <v>46</v>
      </c>
      <c r="R376" t="s">
        <v>401</v>
      </c>
      <c r="S376" t="s">
        <v>712</v>
      </c>
      <c r="T376" t="s">
        <v>713</v>
      </c>
      <c r="U376">
        <v>12</v>
      </c>
      <c r="V376">
        <v>20</v>
      </c>
      <c r="W376">
        <f>Merge1__2[[#This Row],[delivery_date]]-Merge1__2[[#This Row],[order_date2]]</f>
        <v>2</v>
      </c>
      <c r="X376">
        <v>46</v>
      </c>
      <c r="Y376" t="s">
        <v>1622</v>
      </c>
      <c r="Z376" t="s">
        <v>638</v>
      </c>
      <c r="AA376">
        <v>758</v>
      </c>
      <c r="AB376">
        <f>Merge1__2[[#This Row],[Quantity]]*Merge1__2[[#This Row],[Price (INR)]]</f>
        <v>3032</v>
      </c>
      <c r="AC376" t="s">
        <v>401</v>
      </c>
    </row>
    <row r="377" spans="1:29" x14ac:dyDescent="0.35">
      <c r="A377" t="s">
        <v>155</v>
      </c>
      <c r="B377" t="s">
        <v>156</v>
      </c>
      <c r="C377" t="s">
        <v>157</v>
      </c>
      <c r="D377">
        <v>2847411902</v>
      </c>
      <c r="E377" t="s">
        <v>158</v>
      </c>
      <c r="F377" t="s">
        <v>10</v>
      </c>
      <c r="G377">
        <v>262</v>
      </c>
      <c r="H377" t="s">
        <v>155</v>
      </c>
      <c r="I377">
        <v>49</v>
      </c>
      <c r="J377">
        <v>3</v>
      </c>
      <c r="K377" t="s">
        <v>1383</v>
      </c>
      <c r="L377" s="2">
        <v>44964</v>
      </c>
      <c r="M377" s="1">
        <v>0.33699074074074076</v>
      </c>
      <c r="N377" t="s">
        <v>1272</v>
      </c>
      <c r="O377" s="2">
        <v>44968</v>
      </c>
      <c r="P377" s="1">
        <v>4.6493055555555558E-2</v>
      </c>
      <c r="Q377" t="s">
        <v>534</v>
      </c>
      <c r="R377" t="s">
        <v>407</v>
      </c>
      <c r="S377" t="s">
        <v>712</v>
      </c>
      <c r="T377" t="s">
        <v>731</v>
      </c>
      <c r="U377">
        <v>8</v>
      </c>
      <c r="V377">
        <v>1</v>
      </c>
      <c r="W377">
        <f>Merge1__2[[#This Row],[delivery_date]]-Merge1__2[[#This Row],[order_date2]]</f>
        <v>4</v>
      </c>
      <c r="X377">
        <v>49</v>
      </c>
      <c r="Y377" t="s">
        <v>682</v>
      </c>
      <c r="Z377" t="s">
        <v>633</v>
      </c>
      <c r="AA377">
        <v>903</v>
      </c>
      <c r="AB377">
        <f>Merge1__2[[#This Row],[Quantity]]*Merge1__2[[#This Row],[Price (INR)]]</f>
        <v>2709</v>
      </c>
      <c r="AC377" t="s">
        <v>407</v>
      </c>
    </row>
    <row r="378" spans="1:29" x14ac:dyDescent="0.35">
      <c r="A378" t="s">
        <v>155</v>
      </c>
      <c r="B378" t="s">
        <v>156</v>
      </c>
      <c r="C378" t="s">
        <v>157</v>
      </c>
      <c r="D378">
        <v>2847411902</v>
      </c>
      <c r="E378" t="s">
        <v>158</v>
      </c>
      <c r="F378" t="s">
        <v>10</v>
      </c>
      <c r="G378">
        <v>634</v>
      </c>
      <c r="H378" t="s">
        <v>155</v>
      </c>
      <c r="I378">
        <v>57</v>
      </c>
      <c r="J378">
        <v>3</v>
      </c>
      <c r="K378" t="s">
        <v>1427</v>
      </c>
      <c r="L378" s="2">
        <v>45053</v>
      </c>
      <c r="M378" s="1">
        <v>0.2751851851851852</v>
      </c>
      <c r="N378" t="s">
        <v>1399</v>
      </c>
      <c r="O378" s="2">
        <v>45057</v>
      </c>
      <c r="P378" s="1">
        <v>0.57209490740740743</v>
      </c>
      <c r="Q378" t="s">
        <v>478</v>
      </c>
      <c r="R378" t="s">
        <v>405</v>
      </c>
      <c r="S378" t="s">
        <v>999</v>
      </c>
      <c r="T378" t="s">
        <v>720</v>
      </c>
      <c r="U378">
        <v>6</v>
      </c>
      <c r="V378">
        <v>13</v>
      </c>
      <c r="W378">
        <f>Merge1__2[[#This Row],[delivery_date]]-Merge1__2[[#This Row],[order_date2]]</f>
        <v>4</v>
      </c>
      <c r="X378">
        <v>57</v>
      </c>
      <c r="Y378" t="s">
        <v>689</v>
      </c>
      <c r="Z378" t="s">
        <v>633</v>
      </c>
      <c r="AA378">
        <v>1582</v>
      </c>
      <c r="AB378">
        <f>Merge1__2[[#This Row],[Quantity]]*Merge1__2[[#This Row],[Price (INR)]]</f>
        <v>4746</v>
      </c>
      <c r="AC378" t="s">
        <v>405</v>
      </c>
    </row>
    <row r="379" spans="1:29" x14ac:dyDescent="0.35">
      <c r="A379" t="s">
        <v>159</v>
      </c>
      <c r="B379" t="s">
        <v>160</v>
      </c>
      <c r="C379" t="s">
        <v>161</v>
      </c>
      <c r="D379">
        <v>918804850295</v>
      </c>
      <c r="E379" t="s">
        <v>162</v>
      </c>
      <c r="F379" t="s">
        <v>19</v>
      </c>
      <c r="G379">
        <v>203</v>
      </c>
      <c r="H379" t="s">
        <v>159</v>
      </c>
      <c r="I379">
        <v>9</v>
      </c>
      <c r="J379">
        <v>5</v>
      </c>
      <c r="K379" t="s">
        <v>1280</v>
      </c>
      <c r="L379" s="2">
        <v>45167</v>
      </c>
      <c r="M379" s="1">
        <v>0.23541666666666666</v>
      </c>
      <c r="N379" t="s">
        <v>1291</v>
      </c>
      <c r="O379" s="2">
        <v>45177</v>
      </c>
      <c r="P379" s="1">
        <v>0.94460648148148152</v>
      </c>
      <c r="Q379" t="s">
        <v>420</v>
      </c>
      <c r="R379" t="s">
        <v>409</v>
      </c>
      <c r="S379" t="s">
        <v>887</v>
      </c>
      <c r="T379" t="s">
        <v>731</v>
      </c>
      <c r="U379">
        <v>5</v>
      </c>
      <c r="V379">
        <v>22</v>
      </c>
      <c r="W379">
        <f>Merge1__2[[#This Row],[delivery_date]]-Merge1__2[[#This Row],[order_date2]]</f>
        <v>10</v>
      </c>
      <c r="X379">
        <v>9</v>
      </c>
      <c r="Y379" t="s">
        <v>641</v>
      </c>
      <c r="Z379" t="s">
        <v>633</v>
      </c>
      <c r="AA379">
        <v>1605</v>
      </c>
      <c r="AB379">
        <f>Merge1__2[[#This Row],[Quantity]]*Merge1__2[[#This Row],[Price (INR)]]</f>
        <v>8025</v>
      </c>
      <c r="AC379" t="s">
        <v>409</v>
      </c>
    </row>
    <row r="380" spans="1:29" x14ac:dyDescent="0.35">
      <c r="A380" t="s">
        <v>159</v>
      </c>
      <c r="B380" t="s">
        <v>160</v>
      </c>
      <c r="C380" t="s">
        <v>161</v>
      </c>
      <c r="D380">
        <v>918804850295</v>
      </c>
      <c r="E380" t="s">
        <v>162</v>
      </c>
      <c r="F380" t="s">
        <v>19</v>
      </c>
      <c r="G380">
        <v>420</v>
      </c>
      <c r="H380" t="s">
        <v>159</v>
      </c>
      <c r="I380">
        <v>6</v>
      </c>
      <c r="J380">
        <v>3</v>
      </c>
      <c r="K380" t="s">
        <v>1332</v>
      </c>
      <c r="L380" s="2">
        <v>44984</v>
      </c>
      <c r="M380" s="1">
        <v>0.35856481481481484</v>
      </c>
      <c r="N380" t="s">
        <v>1258</v>
      </c>
      <c r="O380" s="2">
        <v>44985</v>
      </c>
      <c r="P380" s="1">
        <v>5.1967592592592595E-3</v>
      </c>
      <c r="Q380" t="s">
        <v>207</v>
      </c>
      <c r="R380" t="s">
        <v>414</v>
      </c>
      <c r="S380" t="s">
        <v>712</v>
      </c>
      <c r="T380" t="s">
        <v>727</v>
      </c>
      <c r="U380">
        <v>8</v>
      </c>
      <c r="V380">
        <v>0</v>
      </c>
      <c r="W380">
        <f>Merge1__2[[#This Row],[delivery_date]]-Merge1__2[[#This Row],[order_date2]]</f>
        <v>1</v>
      </c>
      <c r="X380">
        <v>6</v>
      </c>
      <c r="Y380" t="s">
        <v>1618</v>
      </c>
      <c r="Z380" t="s">
        <v>638</v>
      </c>
      <c r="AA380">
        <v>1112</v>
      </c>
      <c r="AB380">
        <f>Merge1__2[[#This Row],[Quantity]]*Merge1__2[[#This Row],[Price (INR)]]</f>
        <v>3336</v>
      </c>
      <c r="AC380" t="s">
        <v>414</v>
      </c>
    </row>
    <row r="381" spans="1:29" x14ac:dyDescent="0.35">
      <c r="A381" t="s">
        <v>159</v>
      </c>
      <c r="B381" t="s">
        <v>160</v>
      </c>
      <c r="C381" t="s">
        <v>161</v>
      </c>
      <c r="D381">
        <v>918804850295</v>
      </c>
      <c r="E381" t="s">
        <v>162</v>
      </c>
      <c r="F381" t="s">
        <v>19</v>
      </c>
      <c r="G381">
        <v>271</v>
      </c>
      <c r="H381" t="s">
        <v>159</v>
      </c>
      <c r="I381">
        <v>36</v>
      </c>
      <c r="J381">
        <v>5</v>
      </c>
      <c r="K381" t="s">
        <v>1450</v>
      </c>
      <c r="L381" s="2">
        <v>45100</v>
      </c>
      <c r="M381" s="1">
        <v>0.76923611111111112</v>
      </c>
      <c r="N381" t="s">
        <v>1421</v>
      </c>
      <c r="O381" s="2">
        <v>45107</v>
      </c>
      <c r="P381" s="1">
        <v>0.76394675925925926</v>
      </c>
      <c r="Q381" t="s">
        <v>538</v>
      </c>
      <c r="R381" t="s">
        <v>405</v>
      </c>
      <c r="S381" t="s">
        <v>1000</v>
      </c>
      <c r="T381" t="s">
        <v>717</v>
      </c>
      <c r="U381">
        <v>18</v>
      </c>
      <c r="V381">
        <v>18</v>
      </c>
      <c r="W381">
        <f>Merge1__2[[#This Row],[delivery_date]]-Merge1__2[[#This Row],[order_date2]]</f>
        <v>7</v>
      </c>
      <c r="X381">
        <v>36</v>
      </c>
      <c r="Y381" t="s">
        <v>669</v>
      </c>
      <c r="Z381" t="s">
        <v>631</v>
      </c>
      <c r="AA381">
        <v>203</v>
      </c>
      <c r="AB381">
        <f>Merge1__2[[#This Row],[Quantity]]*Merge1__2[[#This Row],[Price (INR)]]</f>
        <v>1015</v>
      </c>
      <c r="AC381" t="s">
        <v>405</v>
      </c>
    </row>
    <row r="382" spans="1:29" x14ac:dyDescent="0.35">
      <c r="A382" t="s">
        <v>159</v>
      </c>
      <c r="B382" t="s">
        <v>160</v>
      </c>
      <c r="C382" t="s">
        <v>161</v>
      </c>
      <c r="D382">
        <v>918804850295</v>
      </c>
      <c r="E382" t="s">
        <v>162</v>
      </c>
      <c r="F382" t="s">
        <v>19</v>
      </c>
      <c r="G382">
        <v>176</v>
      </c>
      <c r="H382" t="s">
        <v>159</v>
      </c>
      <c r="I382">
        <v>17</v>
      </c>
      <c r="J382">
        <v>2</v>
      </c>
      <c r="K382" t="s">
        <v>1401</v>
      </c>
      <c r="L382" s="2">
        <v>44995</v>
      </c>
      <c r="M382" s="1">
        <v>0.14914351851851851</v>
      </c>
      <c r="N382" t="s">
        <v>1424</v>
      </c>
      <c r="O382" s="2">
        <v>45001</v>
      </c>
      <c r="P382" s="1">
        <v>0.72559027777777774</v>
      </c>
      <c r="Q382" t="s">
        <v>419</v>
      </c>
      <c r="R382" t="s">
        <v>401</v>
      </c>
      <c r="S382" t="s">
        <v>839</v>
      </c>
      <c r="T382" t="s">
        <v>717</v>
      </c>
      <c r="U382">
        <v>3</v>
      </c>
      <c r="V382">
        <v>17</v>
      </c>
      <c r="W382">
        <f>Merge1__2[[#This Row],[delivery_date]]-Merge1__2[[#This Row],[order_date2]]</f>
        <v>6</v>
      </c>
      <c r="X382">
        <v>17</v>
      </c>
      <c r="Y382" t="s">
        <v>650</v>
      </c>
      <c r="Z382" t="s">
        <v>629</v>
      </c>
      <c r="AA382">
        <v>1899</v>
      </c>
      <c r="AB382">
        <f>Merge1__2[[#This Row],[Quantity]]*Merge1__2[[#This Row],[Price (INR)]]</f>
        <v>3798</v>
      </c>
      <c r="AC382" t="s">
        <v>401</v>
      </c>
    </row>
    <row r="383" spans="1:29" x14ac:dyDescent="0.35">
      <c r="A383" t="s">
        <v>159</v>
      </c>
      <c r="B383" t="s">
        <v>160</v>
      </c>
      <c r="C383" t="s">
        <v>161</v>
      </c>
      <c r="D383">
        <v>918804850295</v>
      </c>
      <c r="E383" t="s">
        <v>162</v>
      </c>
      <c r="F383" t="s">
        <v>19</v>
      </c>
      <c r="G383">
        <v>95</v>
      </c>
      <c r="H383" t="s">
        <v>159</v>
      </c>
      <c r="I383">
        <v>70</v>
      </c>
      <c r="J383">
        <v>4</v>
      </c>
      <c r="K383" t="s">
        <v>1358</v>
      </c>
      <c r="L383" s="2">
        <v>45075</v>
      </c>
      <c r="M383" s="1">
        <v>0.3296412037037037</v>
      </c>
      <c r="N383" t="s">
        <v>1359</v>
      </c>
      <c r="O383" s="2">
        <v>45080</v>
      </c>
      <c r="P383" s="1">
        <v>0.30315972222222221</v>
      </c>
      <c r="Q383" t="s">
        <v>464</v>
      </c>
      <c r="R383" t="s">
        <v>405</v>
      </c>
      <c r="S383" t="s">
        <v>999</v>
      </c>
      <c r="T383" t="s">
        <v>727</v>
      </c>
      <c r="U383">
        <v>7</v>
      </c>
      <c r="V383">
        <v>7</v>
      </c>
      <c r="W383">
        <f>Merge1__2[[#This Row],[delivery_date]]-Merge1__2[[#This Row],[order_date2]]</f>
        <v>5</v>
      </c>
      <c r="X383">
        <v>70</v>
      </c>
      <c r="Y383" t="s">
        <v>697</v>
      </c>
      <c r="Z383" t="s">
        <v>635</v>
      </c>
      <c r="AA383">
        <v>866</v>
      </c>
      <c r="AB383">
        <f>Merge1__2[[#This Row],[Quantity]]*Merge1__2[[#This Row],[Price (INR)]]</f>
        <v>3464</v>
      </c>
      <c r="AC383" t="s">
        <v>405</v>
      </c>
    </row>
    <row r="384" spans="1:29" x14ac:dyDescent="0.35">
      <c r="A384" t="s">
        <v>159</v>
      </c>
      <c r="B384" t="s">
        <v>160</v>
      </c>
      <c r="C384" t="s">
        <v>161</v>
      </c>
      <c r="D384">
        <v>918804850295</v>
      </c>
      <c r="E384" t="s">
        <v>162</v>
      </c>
      <c r="F384" t="s">
        <v>19</v>
      </c>
      <c r="G384">
        <v>764</v>
      </c>
      <c r="H384" t="s">
        <v>159</v>
      </c>
      <c r="I384">
        <v>65</v>
      </c>
      <c r="J384">
        <v>3</v>
      </c>
      <c r="K384" t="s">
        <v>1444</v>
      </c>
      <c r="L384" s="2">
        <v>45139</v>
      </c>
      <c r="M384" s="1">
        <v>0.83305555555555555</v>
      </c>
      <c r="N384" t="s">
        <v>1337</v>
      </c>
      <c r="O384" s="2">
        <v>45143</v>
      </c>
      <c r="P384" s="1">
        <v>0.39208333333333334</v>
      </c>
      <c r="Q384" t="s">
        <v>451</v>
      </c>
      <c r="R384" t="s">
        <v>424</v>
      </c>
      <c r="S384" t="s">
        <v>887</v>
      </c>
      <c r="T384" t="s">
        <v>731</v>
      </c>
      <c r="U384">
        <v>19</v>
      </c>
      <c r="V384">
        <v>9</v>
      </c>
      <c r="W384">
        <f>Merge1__2[[#This Row],[delivery_date]]-Merge1__2[[#This Row],[order_date2]]</f>
        <v>4</v>
      </c>
      <c r="X384">
        <v>65</v>
      </c>
      <c r="Y384" t="s">
        <v>697</v>
      </c>
      <c r="Z384" t="s">
        <v>409</v>
      </c>
      <c r="AA384">
        <v>1895</v>
      </c>
      <c r="AB384">
        <f>Merge1__2[[#This Row],[Quantity]]*Merge1__2[[#This Row],[Price (INR)]]</f>
        <v>5685</v>
      </c>
      <c r="AC384" t="s">
        <v>424</v>
      </c>
    </row>
    <row r="385" spans="1:29" x14ac:dyDescent="0.35">
      <c r="A385" t="s">
        <v>159</v>
      </c>
      <c r="B385" t="s">
        <v>160</v>
      </c>
      <c r="C385" t="s">
        <v>161</v>
      </c>
      <c r="D385">
        <v>918804850295</v>
      </c>
      <c r="E385" t="s">
        <v>162</v>
      </c>
      <c r="F385" t="s">
        <v>19</v>
      </c>
      <c r="G385">
        <v>557</v>
      </c>
      <c r="H385" t="s">
        <v>159</v>
      </c>
      <c r="I385">
        <v>47</v>
      </c>
      <c r="J385">
        <v>3</v>
      </c>
      <c r="K385" t="s">
        <v>1379</v>
      </c>
      <c r="L385" s="2">
        <v>44986</v>
      </c>
      <c r="M385" s="1">
        <v>0.1254861111111111</v>
      </c>
      <c r="N385" t="s">
        <v>1317</v>
      </c>
      <c r="O385" s="2">
        <v>44993</v>
      </c>
      <c r="P385" s="1">
        <v>9.0729166666666666E-2</v>
      </c>
      <c r="Q385" t="s">
        <v>101</v>
      </c>
      <c r="R385" t="s">
        <v>414</v>
      </c>
      <c r="S385" t="s">
        <v>839</v>
      </c>
      <c r="T385" t="s">
        <v>715</v>
      </c>
      <c r="U385">
        <v>3</v>
      </c>
      <c r="V385">
        <v>2</v>
      </c>
      <c r="W385">
        <f>Merge1__2[[#This Row],[delivery_date]]-Merge1__2[[#This Row],[order_date2]]</f>
        <v>7</v>
      </c>
      <c r="X385">
        <v>47</v>
      </c>
      <c r="Y385" t="s">
        <v>680</v>
      </c>
      <c r="Z385" t="s">
        <v>633</v>
      </c>
      <c r="AA385">
        <v>1638</v>
      </c>
      <c r="AB385">
        <f>Merge1__2[[#This Row],[Quantity]]*Merge1__2[[#This Row],[Price (INR)]]</f>
        <v>4914</v>
      </c>
      <c r="AC385" t="s">
        <v>414</v>
      </c>
    </row>
    <row r="386" spans="1:29" x14ac:dyDescent="0.35">
      <c r="A386" t="s">
        <v>163</v>
      </c>
      <c r="B386" t="s">
        <v>164</v>
      </c>
      <c r="C386" t="s">
        <v>165</v>
      </c>
      <c r="D386">
        <v>918810621361</v>
      </c>
      <c r="E386" t="s">
        <v>166</v>
      </c>
      <c r="F386" t="s">
        <v>10</v>
      </c>
      <c r="G386">
        <v>803</v>
      </c>
      <c r="H386" t="s">
        <v>163</v>
      </c>
      <c r="I386">
        <v>26</v>
      </c>
      <c r="J386">
        <v>1</v>
      </c>
      <c r="K386" t="s">
        <v>1259</v>
      </c>
      <c r="L386" s="2">
        <v>44988</v>
      </c>
      <c r="M386" s="1">
        <v>0.50263888888888886</v>
      </c>
      <c r="N386" t="s">
        <v>1401</v>
      </c>
      <c r="O386" s="2">
        <v>44995</v>
      </c>
      <c r="P386" s="1">
        <v>0.11811342592592593</v>
      </c>
      <c r="Q386" t="s">
        <v>436</v>
      </c>
      <c r="R386" t="s">
        <v>414</v>
      </c>
      <c r="S386" t="s">
        <v>839</v>
      </c>
      <c r="T386" t="s">
        <v>717</v>
      </c>
      <c r="U386">
        <v>12</v>
      </c>
      <c r="V386">
        <v>2</v>
      </c>
      <c r="W386">
        <f>Merge1__2[[#This Row],[delivery_date]]-Merge1__2[[#This Row],[order_date2]]</f>
        <v>7</v>
      </c>
      <c r="X386">
        <v>26</v>
      </c>
      <c r="Y386" t="s">
        <v>659</v>
      </c>
      <c r="Z386" t="s">
        <v>633</v>
      </c>
      <c r="AA386">
        <v>289</v>
      </c>
      <c r="AB386">
        <f>Merge1__2[[#This Row],[Quantity]]*Merge1__2[[#This Row],[Price (INR)]]</f>
        <v>289</v>
      </c>
      <c r="AC386" t="s">
        <v>414</v>
      </c>
    </row>
    <row r="387" spans="1:29" x14ac:dyDescent="0.35">
      <c r="A387" t="s">
        <v>163</v>
      </c>
      <c r="B387" t="s">
        <v>164</v>
      </c>
      <c r="C387" t="s">
        <v>165</v>
      </c>
      <c r="D387">
        <v>918810621361</v>
      </c>
      <c r="E387" t="s">
        <v>166</v>
      </c>
      <c r="F387" t="s">
        <v>10</v>
      </c>
      <c r="G387">
        <v>648</v>
      </c>
      <c r="H387" t="s">
        <v>163</v>
      </c>
      <c r="I387">
        <v>41</v>
      </c>
      <c r="J387">
        <v>3</v>
      </c>
      <c r="K387" t="s">
        <v>1360</v>
      </c>
      <c r="L387" s="2">
        <v>45235</v>
      </c>
      <c r="M387" s="1">
        <v>0.79601851851851857</v>
      </c>
      <c r="N387" t="s">
        <v>1252</v>
      </c>
      <c r="O387" s="2">
        <v>45239</v>
      </c>
      <c r="P387" s="1">
        <v>0.35069444444444442</v>
      </c>
      <c r="Q387" t="s">
        <v>450</v>
      </c>
      <c r="R387" t="s">
        <v>403</v>
      </c>
      <c r="S387" t="s">
        <v>948</v>
      </c>
      <c r="T387" t="s">
        <v>720</v>
      </c>
      <c r="U387">
        <v>19</v>
      </c>
      <c r="V387">
        <v>8</v>
      </c>
      <c r="W387">
        <f>Merge1__2[[#This Row],[delivery_date]]-Merge1__2[[#This Row],[order_date2]]</f>
        <v>4</v>
      </c>
      <c r="X387">
        <v>41</v>
      </c>
      <c r="Y387" t="s">
        <v>674</v>
      </c>
      <c r="Z387" t="s">
        <v>635</v>
      </c>
      <c r="AA387">
        <v>1977</v>
      </c>
      <c r="AB387">
        <f>Merge1__2[[#This Row],[Quantity]]*Merge1__2[[#This Row],[Price (INR)]]</f>
        <v>5931</v>
      </c>
      <c r="AC387" t="s">
        <v>403</v>
      </c>
    </row>
    <row r="388" spans="1:29" x14ac:dyDescent="0.35">
      <c r="A388" t="s">
        <v>163</v>
      </c>
      <c r="B388" t="s">
        <v>164</v>
      </c>
      <c r="C388" t="s">
        <v>165</v>
      </c>
      <c r="D388">
        <v>918810621361</v>
      </c>
      <c r="E388" t="s">
        <v>166</v>
      </c>
      <c r="F388" t="s">
        <v>10</v>
      </c>
      <c r="G388">
        <v>26</v>
      </c>
      <c r="H388" t="s">
        <v>163</v>
      </c>
      <c r="I388">
        <v>6</v>
      </c>
      <c r="J388">
        <v>3</v>
      </c>
      <c r="K388" t="s">
        <v>1267</v>
      </c>
      <c r="L388" s="2">
        <v>44991</v>
      </c>
      <c r="M388" s="1">
        <v>0.21048611111111112</v>
      </c>
      <c r="N388" t="s">
        <v>1268</v>
      </c>
      <c r="O388" s="2">
        <v>44997</v>
      </c>
      <c r="P388" s="1">
        <v>0.25429398148148147</v>
      </c>
      <c r="Q388" t="s">
        <v>426</v>
      </c>
      <c r="R388" t="s">
        <v>414</v>
      </c>
      <c r="S388" t="s">
        <v>839</v>
      </c>
      <c r="T388" t="s">
        <v>727</v>
      </c>
      <c r="U388">
        <v>5</v>
      </c>
      <c r="V388">
        <v>6</v>
      </c>
      <c r="W388">
        <f>Merge1__2[[#This Row],[delivery_date]]-Merge1__2[[#This Row],[order_date2]]</f>
        <v>6</v>
      </c>
      <c r="X388">
        <v>6</v>
      </c>
      <c r="Y388" t="s">
        <v>1618</v>
      </c>
      <c r="Z388" t="s">
        <v>638</v>
      </c>
      <c r="AA388">
        <v>1112</v>
      </c>
      <c r="AB388">
        <f>Merge1__2[[#This Row],[Quantity]]*Merge1__2[[#This Row],[Price (INR)]]</f>
        <v>3336</v>
      </c>
      <c r="AC388" t="s">
        <v>414</v>
      </c>
    </row>
    <row r="389" spans="1:29" x14ac:dyDescent="0.35">
      <c r="A389" t="s">
        <v>163</v>
      </c>
      <c r="B389" t="s">
        <v>164</v>
      </c>
      <c r="C389" t="s">
        <v>165</v>
      </c>
      <c r="D389">
        <v>918810621361</v>
      </c>
      <c r="E389" t="s">
        <v>166</v>
      </c>
      <c r="F389" t="s">
        <v>10</v>
      </c>
      <c r="G389">
        <v>378</v>
      </c>
      <c r="H389" t="s">
        <v>163</v>
      </c>
      <c r="I389">
        <v>6</v>
      </c>
      <c r="J389">
        <v>2</v>
      </c>
      <c r="K389" t="s">
        <v>1379</v>
      </c>
      <c r="L389" s="2">
        <v>44986</v>
      </c>
      <c r="M389" s="1">
        <v>0.47939814814814813</v>
      </c>
      <c r="N389" t="s">
        <v>1317</v>
      </c>
      <c r="O389" s="2">
        <v>44993</v>
      </c>
      <c r="P389" s="1">
        <v>0.81032407407407403</v>
      </c>
      <c r="Q389" t="s">
        <v>563</v>
      </c>
      <c r="R389" t="s">
        <v>414</v>
      </c>
      <c r="S389" t="s">
        <v>839</v>
      </c>
      <c r="T389" t="s">
        <v>715</v>
      </c>
      <c r="U389">
        <v>11</v>
      </c>
      <c r="V389">
        <v>19</v>
      </c>
      <c r="W389">
        <f>Merge1__2[[#This Row],[delivery_date]]-Merge1__2[[#This Row],[order_date2]]</f>
        <v>7</v>
      </c>
      <c r="X389">
        <v>6</v>
      </c>
      <c r="Y389" t="s">
        <v>1618</v>
      </c>
      <c r="Z389" t="s">
        <v>638</v>
      </c>
      <c r="AA389">
        <v>1112</v>
      </c>
      <c r="AB389">
        <f>Merge1__2[[#This Row],[Quantity]]*Merge1__2[[#This Row],[Price (INR)]]</f>
        <v>2224</v>
      </c>
      <c r="AC389" t="s">
        <v>414</v>
      </c>
    </row>
    <row r="390" spans="1:29" x14ac:dyDescent="0.35">
      <c r="A390" t="s">
        <v>163</v>
      </c>
      <c r="B390" t="s">
        <v>164</v>
      </c>
      <c r="C390" t="s">
        <v>165</v>
      </c>
      <c r="D390">
        <v>918810621361</v>
      </c>
      <c r="E390" t="s">
        <v>166</v>
      </c>
      <c r="F390" t="s">
        <v>10</v>
      </c>
      <c r="G390">
        <v>252</v>
      </c>
      <c r="H390" t="s">
        <v>163</v>
      </c>
      <c r="I390">
        <v>69</v>
      </c>
      <c r="J390">
        <v>2</v>
      </c>
      <c r="K390" t="s">
        <v>1261</v>
      </c>
      <c r="L390" s="2">
        <v>44983</v>
      </c>
      <c r="M390" s="1">
        <v>0.23712962962962963</v>
      </c>
      <c r="N390" t="s">
        <v>1258</v>
      </c>
      <c r="O390" s="2">
        <v>44985</v>
      </c>
      <c r="P390" s="1">
        <v>0.34115740740740741</v>
      </c>
      <c r="Q390" t="s">
        <v>428</v>
      </c>
      <c r="R390" t="s">
        <v>414</v>
      </c>
      <c r="S390" t="s">
        <v>712</v>
      </c>
      <c r="T390" t="s">
        <v>720</v>
      </c>
      <c r="U390">
        <v>5</v>
      </c>
      <c r="V390">
        <v>8</v>
      </c>
      <c r="W390">
        <f>Merge1__2[[#This Row],[delivery_date]]-Merge1__2[[#This Row],[order_date2]]</f>
        <v>2</v>
      </c>
      <c r="X390">
        <v>69</v>
      </c>
      <c r="Y390" t="s">
        <v>1621</v>
      </c>
      <c r="Z390" t="s">
        <v>638</v>
      </c>
      <c r="AA390">
        <v>998</v>
      </c>
      <c r="AB390">
        <f>Merge1__2[[#This Row],[Quantity]]*Merge1__2[[#This Row],[Price (INR)]]</f>
        <v>1996</v>
      </c>
      <c r="AC390" t="s">
        <v>414</v>
      </c>
    </row>
    <row r="391" spans="1:29" x14ac:dyDescent="0.35">
      <c r="A391" t="s">
        <v>163</v>
      </c>
      <c r="B391" t="s">
        <v>164</v>
      </c>
      <c r="C391" t="s">
        <v>165</v>
      </c>
      <c r="D391">
        <v>918810621361</v>
      </c>
      <c r="E391" t="s">
        <v>166</v>
      </c>
      <c r="F391" t="s">
        <v>10</v>
      </c>
      <c r="G391">
        <v>358</v>
      </c>
      <c r="H391" t="s">
        <v>163</v>
      </c>
      <c r="I391">
        <v>55</v>
      </c>
      <c r="J391">
        <v>1</v>
      </c>
      <c r="K391" t="s">
        <v>1278</v>
      </c>
      <c r="L391" s="2">
        <v>45158</v>
      </c>
      <c r="M391" s="1">
        <v>0.7038078703703704</v>
      </c>
      <c r="N391" t="s">
        <v>1366</v>
      </c>
      <c r="O391" s="2">
        <v>45163</v>
      </c>
      <c r="P391" s="1">
        <v>0.56292824074074077</v>
      </c>
      <c r="Q391" t="s">
        <v>560</v>
      </c>
      <c r="R391" t="s">
        <v>409</v>
      </c>
      <c r="S391" t="s">
        <v>887</v>
      </c>
      <c r="T391" t="s">
        <v>720</v>
      </c>
      <c r="U391">
        <v>16</v>
      </c>
      <c r="V391">
        <v>13</v>
      </c>
      <c r="W391">
        <f>Merge1__2[[#This Row],[delivery_date]]-Merge1__2[[#This Row],[order_date2]]</f>
        <v>5</v>
      </c>
      <c r="X391">
        <v>55</v>
      </c>
      <c r="Y391" t="s">
        <v>688</v>
      </c>
      <c r="Z391" t="s">
        <v>629</v>
      </c>
      <c r="AA391">
        <v>1904</v>
      </c>
      <c r="AB391">
        <f>Merge1__2[[#This Row],[Quantity]]*Merge1__2[[#This Row],[Price (INR)]]</f>
        <v>1904</v>
      </c>
      <c r="AC391" t="s">
        <v>409</v>
      </c>
    </row>
    <row r="392" spans="1:29" x14ac:dyDescent="0.35">
      <c r="A392" t="s">
        <v>163</v>
      </c>
      <c r="B392" t="s">
        <v>164</v>
      </c>
      <c r="C392" t="s">
        <v>165</v>
      </c>
      <c r="D392">
        <v>918810621361</v>
      </c>
      <c r="E392" t="s">
        <v>166</v>
      </c>
      <c r="F392" t="s">
        <v>10</v>
      </c>
      <c r="G392">
        <v>573</v>
      </c>
      <c r="H392" t="s">
        <v>163</v>
      </c>
      <c r="I392">
        <v>3</v>
      </c>
      <c r="J392">
        <v>5</v>
      </c>
      <c r="K392" t="s">
        <v>1262</v>
      </c>
      <c r="L392" s="2">
        <v>44965</v>
      </c>
      <c r="M392" s="1">
        <v>0.11951388888888889</v>
      </c>
      <c r="N392" t="s">
        <v>1324</v>
      </c>
      <c r="O392" s="2">
        <v>44971</v>
      </c>
      <c r="P392" s="1">
        <v>0.12298611111111112</v>
      </c>
      <c r="Q392" t="s">
        <v>550</v>
      </c>
      <c r="R392" t="s">
        <v>407</v>
      </c>
      <c r="S392" t="s">
        <v>712</v>
      </c>
      <c r="T392" t="s">
        <v>715</v>
      </c>
      <c r="U392">
        <v>2</v>
      </c>
      <c r="V392">
        <v>2</v>
      </c>
      <c r="W392">
        <f>Merge1__2[[#This Row],[delivery_date]]-Merge1__2[[#This Row],[order_date2]]</f>
        <v>6</v>
      </c>
      <c r="X392">
        <v>3</v>
      </c>
      <c r="Y392" t="s">
        <v>632</v>
      </c>
      <c r="Z392" t="s">
        <v>633</v>
      </c>
      <c r="AA392">
        <v>1534</v>
      </c>
      <c r="AB392">
        <f>Merge1__2[[#This Row],[Quantity]]*Merge1__2[[#This Row],[Price (INR)]]</f>
        <v>7670</v>
      </c>
      <c r="AC392" t="s">
        <v>407</v>
      </c>
    </row>
    <row r="393" spans="1:29" x14ac:dyDescent="0.35">
      <c r="A393" t="s">
        <v>163</v>
      </c>
      <c r="B393" t="s">
        <v>164</v>
      </c>
      <c r="C393" t="s">
        <v>165</v>
      </c>
      <c r="D393">
        <v>918810621361</v>
      </c>
      <c r="E393" t="s">
        <v>166</v>
      </c>
      <c r="F393" t="s">
        <v>10</v>
      </c>
      <c r="G393">
        <v>170</v>
      </c>
      <c r="H393" t="s">
        <v>163</v>
      </c>
      <c r="I393">
        <v>32</v>
      </c>
      <c r="J393">
        <v>2</v>
      </c>
      <c r="K393" t="s">
        <v>1419</v>
      </c>
      <c r="L393" s="2">
        <v>45006</v>
      </c>
      <c r="M393" s="1">
        <v>0.49876157407407407</v>
      </c>
      <c r="N393" t="s">
        <v>1420</v>
      </c>
      <c r="O393" s="2">
        <v>45012</v>
      </c>
      <c r="P393" s="1">
        <v>0.21813657407407408</v>
      </c>
      <c r="Q393" t="s">
        <v>161</v>
      </c>
      <c r="R393" t="s">
        <v>405</v>
      </c>
      <c r="S393" t="s">
        <v>839</v>
      </c>
      <c r="T393" t="s">
        <v>731</v>
      </c>
      <c r="U393">
        <v>11</v>
      </c>
      <c r="V393">
        <v>5</v>
      </c>
      <c r="W393">
        <f>Merge1__2[[#This Row],[delivery_date]]-Merge1__2[[#This Row],[order_date2]]</f>
        <v>6</v>
      </c>
      <c r="X393">
        <v>32</v>
      </c>
      <c r="Y393" t="s">
        <v>665</v>
      </c>
      <c r="Z393" t="s">
        <v>629</v>
      </c>
      <c r="AA393">
        <v>1792</v>
      </c>
      <c r="AB393">
        <f>Merge1__2[[#This Row],[Quantity]]*Merge1__2[[#This Row],[Price (INR)]]</f>
        <v>3584</v>
      </c>
      <c r="AC393" t="s">
        <v>405</v>
      </c>
    </row>
    <row r="394" spans="1:29" x14ac:dyDescent="0.35">
      <c r="A394" t="s">
        <v>163</v>
      </c>
      <c r="B394" t="s">
        <v>164</v>
      </c>
      <c r="C394" t="s">
        <v>165</v>
      </c>
      <c r="D394">
        <v>918810621361</v>
      </c>
      <c r="E394" t="s">
        <v>166</v>
      </c>
      <c r="F394" t="s">
        <v>10</v>
      </c>
      <c r="G394">
        <v>126</v>
      </c>
      <c r="H394" t="s">
        <v>163</v>
      </c>
      <c r="I394">
        <v>19</v>
      </c>
      <c r="J394">
        <v>5</v>
      </c>
      <c r="K394" t="s">
        <v>1349</v>
      </c>
      <c r="L394" s="2">
        <v>44961</v>
      </c>
      <c r="M394" s="1">
        <v>0.10305555555555555</v>
      </c>
      <c r="N394" t="s">
        <v>1263</v>
      </c>
      <c r="O394" s="2">
        <v>44970</v>
      </c>
      <c r="P394" s="1">
        <v>0.55321759259259262</v>
      </c>
      <c r="Q394" t="s">
        <v>482</v>
      </c>
      <c r="R394" t="s">
        <v>407</v>
      </c>
      <c r="S394" t="s">
        <v>712</v>
      </c>
      <c r="T394" t="s">
        <v>713</v>
      </c>
      <c r="U394">
        <v>2</v>
      </c>
      <c r="V394">
        <v>13</v>
      </c>
      <c r="W394">
        <f>Merge1__2[[#This Row],[delivery_date]]-Merge1__2[[#This Row],[order_date2]]</f>
        <v>9</v>
      </c>
      <c r="X394">
        <v>19</v>
      </c>
      <c r="Y394" t="s">
        <v>652</v>
      </c>
      <c r="Z394" t="s">
        <v>644</v>
      </c>
      <c r="AA394">
        <v>1234</v>
      </c>
      <c r="AB394">
        <f>Merge1__2[[#This Row],[Quantity]]*Merge1__2[[#This Row],[Price (INR)]]</f>
        <v>6170</v>
      </c>
      <c r="AC394" t="s">
        <v>407</v>
      </c>
    </row>
    <row r="395" spans="1:29" x14ac:dyDescent="0.35">
      <c r="A395" t="s">
        <v>163</v>
      </c>
      <c r="B395" t="s">
        <v>164</v>
      </c>
      <c r="C395" t="s">
        <v>165</v>
      </c>
      <c r="D395">
        <v>918810621361</v>
      </c>
      <c r="E395" t="s">
        <v>166</v>
      </c>
      <c r="F395" t="s">
        <v>10</v>
      </c>
      <c r="G395">
        <v>55</v>
      </c>
      <c r="H395" t="s">
        <v>163</v>
      </c>
      <c r="I395">
        <v>5</v>
      </c>
      <c r="J395">
        <v>1</v>
      </c>
      <c r="K395" t="s">
        <v>1262</v>
      </c>
      <c r="L395" s="2">
        <v>44965</v>
      </c>
      <c r="M395" s="1">
        <v>0.33410879629629631</v>
      </c>
      <c r="N395" t="s">
        <v>1263</v>
      </c>
      <c r="O395" s="2">
        <v>44970</v>
      </c>
      <c r="P395" s="1">
        <v>0.32150462962962961</v>
      </c>
      <c r="Q395" t="s">
        <v>26</v>
      </c>
      <c r="R395" t="s">
        <v>424</v>
      </c>
      <c r="S395" t="s">
        <v>712</v>
      </c>
      <c r="T395" t="s">
        <v>715</v>
      </c>
      <c r="U395">
        <v>8</v>
      </c>
      <c r="V395">
        <v>7</v>
      </c>
      <c r="W395">
        <f>Merge1__2[[#This Row],[delivery_date]]-Merge1__2[[#This Row],[order_date2]]</f>
        <v>5</v>
      </c>
      <c r="X395">
        <v>5</v>
      </c>
      <c r="Y395" t="s">
        <v>636</v>
      </c>
      <c r="Z395" t="s">
        <v>633</v>
      </c>
      <c r="AA395">
        <v>1444</v>
      </c>
      <c r="AB395">
        <f>Merge1__2[[#This Row],[Quantity]]*Merge1__2[[#This Row],[Price (INR)]]</f>
        <v>1444</v>
      </c>
      <c r="AC395" t="s">
        <v>424</v>
      </c>
    </row>
    <row r="396" spans="1:29" x14ac:dyDescent="0.35">
      <c r="A396" t="s">
        <v>163</v>
      </c>
      <c r="B396" t="s">
        <v>164</v>
      </c>
      <c r="C396" t="s">
        <v>165</v>
      </c>
      <c r="D396">
        <v>918810621361</v>
      </c>
      <c r="E396" t="s">
        <v>166</v>
      </c>
      <c r="F396" t="s">
        <v>10</v>
      </c>
      <c r="G396">
        <v>6</v>
      </c>
      <c r="H396" t="s">
        <v>163</v>
      </c>
      <c r="I396">
        <v>28</v>
      </c>
      <c r="J396">
        <v>4</v>
      </c>
      <c r="K396" t="s">
        <v>1278</v>
      </c>
      <c r="L396" s="2">
        <v>45158</v>
      </c>
      <c r="M396" s="1">
        <v>0.92471064814814818</v>
      </c>
      <c r="N396" t="s">
        <v>1284</v>
      </c>
      <c r="O396" s="2">
        <v>45164</v>
      </c>
      <c r="P396" s="1">
        <v>0.79636574074074074</v>
      </c>
      <c r="Q396" t="s">
        <v>408</v>
      </c>
      <c r="R396" t="s">
        <v>409</v>
      </c>
      <c r="S396" t="s">
        <v>887</v>
      </c>
      <c r="T396" t="s">
        <v>720</v>
      </c>
      <c r="U396">
        <v>22</v>
      </c>
      <c r="V396">
        <v>19</v>
      </c>
      <c r="W396">
        <f>Merge1__2[[#This Row],[delivery_date]]-Merge1__2[[#This Row],[order_date2]]</f>
        <v>6</v>
      </c>
      <c r="X396">
        <v>28</v>
      </c>
      <c r="Y396" t="s">
        <v>661</v>
      </c>
      <c r="Z396" t="s">
        <v>635</v>
      </c>
      <c r="AA396">
        <v>1778</v>
      </c>
      <c r="AB396">
        <f>Merge1__2[[#This Row],[Quantity]]*Merge1__2[[#This Row],[Price (INR)]]</f>
        <v>7112</v>
      </c>
      <c r="AC396" t="s">
        <v>409</v>
      </c>
    </row>
    <row r="397" spans="1:29" x14ac:dyDescent="0.35">
      <c r="A397" t="s">
        <v>167</v>
      </c>
      <c r="B397" t="s">
        <v>168</v>
      </c>
      <c r="C397" t="s">
        <v>169</v>
      </c>
      <c r="D397">
        <v>625408216</v>
      </c>
      <c r="E397" t="s">
        <v>170</v>
      </c>
      <c r="F397" t="s">
        <v>19</v>
      </c>
      <c r="G397">
        <v>107</v>
      </c>
      <c r="H397" t="s">
        <v>167</v>
      </c>
      <c r="I397">
        <v>4</v>
      </c>
      <c r="J397">
        <v>3</v>
      </c>
      <c r="K397" t="s">
        <v>1374</v>
      </c>
      <c r="L397" s="2">
        <v>45236</v>
      </c>
      <c r="M397" s="1">
        <v>0.42924768518518519</v>
      </c>
      <c r="N397" t="s">
        <v>1257</v>
      </c>
      <c r="O397" s="2">
        <v>45242</v>
      </c>
      <c r="P397" s="1">
        <v>0.5974652777777778</v>
      </c>
      <c r="Q397" t="s">
        <v>470</v>
      </c>
      <c r="R397" t="s">
        <v>403</v>
      </c>
      <c r="S397" t="s">
        <v>948</v>
      </c>
      <c r="T397" t="s">
        <v>727</v>
      </c>
      <c r="U397">
        <v>10</v>
      </c>
      <c r="V397">
        <v>14</v>
      </c>
      <c r="W397">
        <f>Merge1__2[[#This Row],[delivery_date]]-Merge1__2[[#This Row],[order_date2]]</f>
        <v>6</v>
      </c>
      <c r="X397">
        <v>4</v>
      </c>
      <c r="Y397" t="s">
        <v>634</v>
      </c>
      <c r="Z397" t="s">
        <v>635</v>
      </c>
      <c r="AA397">
        <v>1199</v>
      </c>
      <c r="AB397">
        <f>Merge1__2[[#This Row],[Quantity]]*Merge1__2[[#This Row],[Price (INR)]]</f>
        <v>3597</v>
      </c>
      <c r="AC397" t="s">
        <v>403</v>
      </c>
    </row>
    <row r="398" spans="1:29" x14ac:dyDescent="0.35">
      <c r="A398" t="s">
        <v>167</v>
      </c>
      <c r="B398" t="s">
        <v>168</v>
      </c>
      <c r="C398" t="s">
        <v>169</v>
      </c>
      <c r="D398">
        <v>625408216</v>
      </c>
      <c r="E398" t="s">
        <v>170</v>
      </c>
      <c r="F398" t="s">
        <v>19</v>
      </c>
      <c r="G398">
        <v>693</v>
      </c>
      <c r="H398" t="s">
        <v>167</v>
      </c>
      <c r="I398">
        <v>4</v>
      </c>
      <c r="J398">
        <v>5</v>
      </c>
      <c r="K398" t="s">
        <v>1304</v>
      </c>
      <c r="L398" s="2">
        <v>45234</v>
      </c>
      <c r="M398" s="1">
        <v>0.99230324074074072</v>
      </c>
      <c r="N398" t="s">
        <v>1250</v>
      </c>
      <c r="O398" s="2">
        <v>45237</v>
      </c>
      <c r="P398" s="1">
        <v>0.23017361111111112</v>
      </c>
      <c r="Q398" t="s">
        <v>562</v>
      </c>
      <c r="R398" t="s">
        <v>403</v>
      </c>
      <c r="S398" t="s">
        <v>948</v>
      </c>
      <c r="T398" t="s">
        <v>713</v>
      </c>
      <c r="U398">
        <v>23</v>
      </c>
      <c r="V398">
        <v>5</v>
      </c>
      <c r="W398">
        <f>Merge1__2[[#This Row],[delivery_date]]-Merge1__2[[#This Row],[order_date2]]</f>
        <v>3</v>
      </c>
      <c r="X398">
        <v>4</v>
      </c>
      <c r="Y398" t="s">
        <v>634</v>
      </c>
      <c r="Z398" t="s">
        <v>635</v>
      </c>
      <c r="AA398">
        <v>1199</v>
      </c>
      <c r="AB398">
        <f>Merge1__2[[#This Row],[Quantity]]*Merge1__2[[#This Row],[Price (INR)]]</f>
        <v>5995</v>
      </c>
      <c r="AC398" t="s">
        <v>403</v>
      </c>
    </row>
    <row r="399" spans="1:29" x14ac:dyDescent="0.35">
      <c r="A399" t="s">
        <v>167</v>
      </c>
      <c r="B399" t="s">
        <v>168</v>
      </c>
      <c r="C399" t="s">
        <v>169</v>
      </c>
      <c r="D399">
        <v>625408216</v>
      </c>
      <c r="E399" t="s">
        <v>170</v>
      </c>
      <c r="F399" t="s">
        <v>19</v>
      </c>
      <c r="G399">
        <v>85</v>
      </c>
      <c r="H399" t="s">
        <v>167</v>
      </c>
      <c r="I399">
        <v>26</v>
      </c>
      <c r="J399">
        <v>2</v>
      </c>
      <c r="K399" t="s">
        <v>1260</v>
      </c>
      <c r="L399" s="2">
        <v>44989</v>
      </c>
      <c r="M399" s="1">
        <v>0.89953703703703702</v>
      </c>
      <c r="N399" t="s">
        <v>1266</v>
      </c>
      <c r="O399" s="2">
        <v>44999</v>
      </c>
      <c r="P399" s="1">
        <v>0.61692129629629633</v>
      </c>
      <c r="Q399" t="s">
        <v>180</v>
      </c>
      <c r="R399" t="s">
        <v>414</v>
      </c>
      <c r="S399" t="s">
        <v>839</v>
      </c>
      <c r="T399" t="s">
        <v>713</v>
      </c>
      <c r="U399">
        <v>21</v>
      </c>
      <c r="V399">
        <v>14</v>
      </c>
      <c r="W399">
        <f>Merge1__2[[#This Row],[delivery_date]]-Merge1__2[[#This Row],[order_date2]]</f>
        <v>10</v>
      </c>
      <c r="X399">
        <v>26</v>
      </c>
      <c r="Y399" t="s">
        <v>659</v>
      </c>
      <c r="Z399" t="s">
        <v>633</v>
      </c>
      <c r="AA399">
        <v>289</v>
      </c>
      <c r="AB399">
        <f>Merge1__2[[#This Row],[Quantity]]*Merge1__2[[#This Row],[Price (INR)]]</f>
        <v>578</v>
      </c>
      <c r="AC399" t="s">
        <v>414</v>
      </c>
    </row>
    <row r="400" spans="1:29" x14ac:dyDescent="0.35">
      <c r="A400" t="s">
        <v>167</v>
      </c>
      <c r="B400" t="s">
        <v>168</v>
      </c>
      <c r="C400" t="s">
        <v>169</v>
      </c>
      <c r="D400">
        <v>625408216</v>
      </c>
      <c r="E400" t="s">
        <v>170</v>
      </c>
      <c r="F400" t="s">
        <v>19</v>
      </c>
      <c r="G400">
        <v>841</v>
      </c>
      <c r="H400" t="s">
        <v>167</v>
      </c>
      <c r="I400">
        <v>26</v>
      </c>
      <c r="J400">
        <v>5</v>
      </c>
      <c r="K400" t="s">
        <v>1340</v>
      </c>
      <c r="L400" s="2">
        <v>44992</v>
      </c>
      <c r="M400" s="1">
        <v>0.26111111111111113</v>
      </c>
      <c r="N400" t="s">
        <v>1268</v>
      </c>
      <c r="O400" s="2">
        <v>44997</v>
      </c>
      <c r="P400" s="1">
        <v>0.96989583333333329</v>
      </c>
      <c r="Q400" t="s">
        <v>521</v>
      </c>
      <c r="R400" t="s">
        <v>414</v>
      </c>
      <c r="S400" t="s">
        <v>839</v>
      </c>
      <c r="T400" t="s">
        <v>731</v>
      </c>
      <c r="U400">
        <v>6</v>
      </c>
      <c r="V400">
        <v>23</v>
      </c>
      <c r="W400">
        <f>Merge1__2[[#This Row],[delivery_date]]-Merge1__2[[#This Row],[order_date2]]</f>
        <v>5</v>
      </c>
      <c r="X400">
        <v>26</v>
      </c>
      <c r="Y400" t="s">
        <v>659</v>
      </c>
      <c r="Z400" t="s">
        <v>633</v>
      </c>
      <c r="AA400">
        <v>289</v>
      </c>
      <c r="AB400">
        <f>Merge1__2[[#This Row],[Quantity]]*Merge1__2[[#This Row],[Price (INR)]]</f>
        <v>1445</v>
      </c>
      <c r="AC400" t="s">
        <v>414</v>
      </c>
    </row>
    <row r="401" spans="1:29" x14ac:dyDescent="0.35">
      <c r="A401" t="s">
        <v>167</v>
      </c>
      <c r="B401" t="s">
        <v>168</v>
      </c>
      <c r="C401" t="s">
        <v>169</v>
      </c>
      <c r="D401">
        <v>625408216</v>
      </c>
      <c r="E401" t="s">
        <v>170</v>
      </c>
      <c r="F401" t="s">
        <v>19</v>
      </c>
      <c r="G401">
        <v>97</v>
      </c>
      <c r="H401" t="s">
        <v>167</v>
      </c>
      <c r="I401">
        <v>41</v>
      </c>
      <c r="J401">
        <v>1</v>
      </c>
      <c r="K401" t="s">
        <v>1254</v>
      </c>
      <c r="L401" s="2">
        <v>45233</v>
      </c>
      <c r="M401" s="1">
        <v>0.84134259259259259</v>
      </c>
      <c r="N401" t="s">
        <v>1255</v>
      </c>
      <c r="O401" s="2">
        <v>45238</v>
      </c>
      <c r="P401" s="1">
        <v>6.626157407407407E-2</v>
      </c>
      <c r="Q401" t="s">
        <v>437</v>
      </c>
      <c r="R401" t="s">
        <v>403</v>
      </c>
      <c r="S401" t="s">
        <v>948</v>
      </c>
      <c r="T401" t="s">
        <v>717</v>
      </c>
      <c r="U401">
        <v>20</v>
      </c>
      <c r="V401">
        <v>1</v>
      </c>
      <c r="W401">
        <f>Merge1__2[[#This Row],[delivery_date]]-Merge1__2[[#This Row],[order_date2]]</f>
        <v>5</v>
      </c>
      <c r="X401">
        <v>41</v>
      </c>
      <c r="Y401" t="s">
        <v>674</v>
      </c>
      <c r="Z401" t="s">
        <v>635</v>
      </c>
      <c r="AA401">
        <v>1977</v>
      </c>
      <c r="AB401">
        <f>Merge1__2[[#This Row],[Quantity]]*Merge1__2[[#This Row],[Price (INR)]]</f>
        <v>1977</v>
      </c>
      <c r="AC401" t="s">
        <v>403</v>
      </c>
    </row>
    <row r="402" spans="1:29" x14ac:dyDescent="0.35">
      <c r="A402" t="s">
        <v>167</v>
      </c>
      <c r="B402" t="s">
        <v>168</v>
      </c>
      <c r="C402" t="s">
        <v>169</v>
      </c>
      <c r="D402">
        <v>625408216</v>
      </c>
      <c r="E402" t="s">
        <v>170</v>
      </c>
      <c r="F402" t="s">
        <v>19</v>
      </c>
      <c r="G402">
        <v>883</v>
      </c>
      <c r="H402" t="s">
        <v>167</v>
      </c>
      <c r="I402">
        <v>36</v>
      </c>
      <c r="J402">
        <v>4</v>
      </c>
      <c r="K402" t="s">
        <v>1587</v>
      </c>
      <c r="L402" s="2">
        <v>45123</v>
      </c>
      <c r="M402" s="1">
        <v>0.82226851851851857</v>
      </c>
      <c r="N402" t="s">
        <v>1270</v>
      </c>
      <c r="O402" s="2">
        <v>45124</v>
      </c>
      <c r="P402" s="1">
        <v>0.87710648148148151</v>
      </c>
      <c r="Q402" t="s">
        <v>461</v>
      </c>
      <c r="R402" t="s">
        <v>405</v>
      </c>
      <c r="S402" t="s">
        <v>998</v>
      </c>
      <c r="T402" t="s">
        <v>720</v>
      </c>
      <c r="U402">
        <v>19</v>
      </c>
      <c r="V402">
        <v>21</v>
      </c>
      <c r="W402">
        <f>Merge1__2[[#This Row],[delivery_date]]-Merge1__2[[#This Row],[order_date2]]</f>
        <v>1</v>
      </c>
      <c r="X402">
        <v>36</v>
      </c>
      <c r="Y402" t="s">
        <v>669</v>
      </c>
      <c r="Z402" t="s">
        <v>631</v>
      </c>
      <c r="AA402">
        <v>203</v>
      </c>
      <c r="AB402">
        <f>Merge1__2[[#This Row],[Quantity]]*Merge1__2[[#This Row],[Price (INR)]]</f>
        <v>812</v>
      </c>
      <c r="AC402" t="s">
        <v>405</v>
      </c>
    </row>
    <row r="403" spans="1:29" x14ac:dyDescent="0.35">
      <c r="A403" t="s">
        <v>167</v>
      </c>
      <c r="B403" t="s">
        <v>168</v>
      </c>
      <c r="C403" t="s">
        <v>169</v>
      </c>
      <c r="D403">
        <v>625408216</v>
      </c>
      <c r="E403" t="s">
        <v>170</v>
      </c>
      <c r="F403" t="s">
        <v>19</v>
      </c>
      <c r="G403">
        <v>244</v>
      </c>
      <c r="H403" t="s">
        <v>167</v>
      </c>
      <c r="I403">
        <v>65</v>
      </c>
      <c r="J403">
        <v>3</v>
      </c>
      <c r="K403" t="s">
        <v>1463</v>
      </c>
      <c r="L403" s="2">
        <v>45005</v>
      </c>
      <c r="M403" s="1">
        <v>0.62917824074074069</v>
      </c>
      <c r="N403" t="s">
        <v>1462</v>
      </c>
      <c r="O403" s="2">
        <v>45015</v>
      </c>
      <c r="P403" s="1">
        <v>0.29629629629629628</v>
      </c>
      <c r="Q403" t="s">
        <v>196</v>
      </c>
      <c r="R403" t="s">
        <v>424</v>
      </c>
      <c r="S403" t="s">
        <v>839</v>
      </c>
      <c r="T403" t="s">
        <v>727</v>
      </c>
      <c r="U403">
        <v>15</v>
      </c>
      <c r="V403">
        <v>7</v>
      </c>
      <c r="W403">
        <f>Merge1__2[[#This Row],[delivery_date]]-Merge1__2[[#This Row],[order_date2]]</f>
        <v>10</v>
      </c>
      <c r="X403">
        <v>65</v>
      </c>
      <c r="Y403" t="s">
        <v>697</v>
      </c>
      <c r="Z403" t="s">
        <v>409</v>
      </c>
      <c r="AA403">
        <v>1895</v>
      </c>
      <c r="AB403">
        <f>Merge1__2[[#This Row],[Quantity]]*Merge1__2[[#This Row],[Price (INR)]]</f>
        <v>5685</v>
      </c>
      <c r="AC403" t="s">
        <v>424</v>
      </c>
    </row>
    <row r="404" spans="1:29" x14ac:dyDescent="0.35">
      <c r="A404" t="s">
        <v>167</v>
      </c>
      <c r="B404" t="s">
        <v>168</v>
      </c>
      <c r="C404" t="s">
        <v>169</v>
      </c>
      <c r="D404">
        <v>625408216</v>
      </c>
      <c r="E404" t="s">
        <v>170</v>
      </c>
      <c r="F404" t="s">
        <v>19</v>
      </c>
      <c r="G404">
        <v>59</v>
      </c>
      <c r="H404" t="s">
        <v>167</v>
      </c>
      <c r="I404">
        <v>51</v>
      </c>
      <c r="J404">
        <v>5</v>
      </c>
      <c r="K404" t="s">
        <v>1334</v>
      </c>
      <c r="L404" s="2">
        <v>45103</v>
      </c>
      <c r="M404" s="1">
        <v>0.1640625</v>
      </c>
      <c r="N404" t="s">
        <v>1341</v>
      </c>
      <c r="O404" s="2">
        <v>45105</v>
      </c>
      <c r="P404" s="1">
        <v>0.84032407407407406</v>
      </c>
      <c r="Q404" t="s">
        <v>446</v>
      </c>
      <c r="R404" t="s">
        <v>424</v>
      </c>
      <c r="S404" t="s">
        <v>1000</v>
      </c>
      <c r="T404" t="s">
        <v>727</v>
      </c>
      <c r="U404">
        <v>3</v>
      </c>
      <c r="V404">
        <v>20</v>
      </c>
      <c r="W404">
        <f>Merge1__2[[#This Row],[delivery_date]]-Merge1__2[[#This Row],[order_date2]]</f>
        <v>2</v>
      </c>
      <c r="X404">
        <v>51</v>
      </c>
      <c r="Y404" t="s">
        <v>684</v>
      </c>
      <c r="Z404" t="s">
        <v>629</v>
      </c>
      <c r="AA404">
        <v>1084</v>
      </c>
      <c r="AB404">
        <f>Merge1__2[[#This Row],[Quantity]]*Merge1__2[[#This Row],[Price (INR)]]</f>
        <v>5420</v>
      </c>
      <c r="AC404" t="s">
        <v>424</v>
      </c>
    </row>
    <row r="405" spans="1:29" x14ac:dyDescent="0.35">
      <c r="A405" t="s">
        <v>167</v>
      </c>
      <c r="B405" t="s">
        <v>168</v>
      </c>
      <c r="C405" t="s">
        <v>169</v>
      </c>
      <c r="D405">
        <v>625408216</v>
      </c>
      <c r="E405" t="s">
        <v>170</v>
      </c>
      <c r="F405" t="s">
        <v>19</v>
      </c>
      <c r="G405">
        <v>362</v>
      </c>
      <c r="H405" t="s">
        <v>167</v>
      </c>
      <c r="I405">
        <v>31</v>
      </c>
      <c r="J405">
        <v>2</v>
      </c>
      <c r="K405" t="s">
        <v>1401</v>
      </c>
      <c r="L405" s="2">
        <v>44995</v>
      </c>
      <c r="M405" s="1">
        <v>0.15278935185185186</v>
      </c>
      <c r="N405" t="s">
        <v>1407</v>
      </c>
      <c r="O405" s="2">
        <v>45002</v>
      </c>
      <c r="P405" s="1">
        <v>0.44123842592592594</v>
      </c>
      <c r="Q405" t="s">
        <v>556</v>
      </c>
      <c r="R405" t="s">
        <v>424</v>
      </c>
      <c r="S405" t="s">
        <v>839</v>
      </c>
      <c r="T405" t="s">
        <v>717</v>
      </c>
      <c r="U405">
        <v>3</v>
      </c>
      <c r="V405">
        <v>10</v>
      </c>
      <c r="W405">
        <f>Merge1__2[[#This Row],[delivery_date]]-Merge1__2[[#This Row],[order_date2]]</f>
        <v>7</v>
      </c>
      <c r="X405">
        <v>31</v>
      </c>
      <c r="Y405" t="s">
        <v>664</v>
      </c>
      <c r="Z405" t="s">
        <v>633</v>
      </c>
      <c r="AA405">
        <v>1804</v>
      </c>
      <c r="AB405">
        <f>Merge1__2[[#This Row],[Quantity]]*Merge1__2[[#This Row],[Price (INR)]]</f>
        <v>3608</v>
      </c>
      <c r="AC405" t="s">
        <v>424</v>
      </c>
    </row>
    <row r="406" spans="1:29" x14ac:dyDescent="0.35">
      <c r="A406" t="s">
        <v>167</v>
      </c>
      <c r="B406" t="s">
        <v>168</v>
      </c>
      <c r="C406" t="s">
        <v>169</v>
      </c>
      <c r="D406">
        <v>625408216</v>
      </c>
      <c r="E406" t="s">
        <v>170</v>
      </c>
      <c r="F406" t="s">
        <v>19</v>
      </c>
      <c r="G406">
        <v>23</v>
      </c>
      <c r="H406" t="s">
        <v>167</v>
      </c>
      <c r="I406">
        <v>12</v>
      </c>
      <c r="J406">
        <v>3</v>
      </c>
      <c r="K406" t="s">
        <v>1288</v>
      </c>
      <c r="L406" s="2">
        <v>45051</v>
      </c>
      <c r="M406" s="1">
        <v>0.22815972222222222</v>
      </c>
      <c r="N406" t="s">
        <v>1289</v>
      </c>
      <c r="O406" s="2">
        <v>45052</v>
      </c>
      <c r="P406" s="1">
        <v>0.50861111111111112</v>
      </c>
      <c r="Q406" t="s">
        <v>422</v>
      </c>
      <c r="R406" t="s">
        <v>401</v>
      </c>
      <c r="S406" t="s">
        <v>999</v>
      </c>
      <c r="T406" t="s">
        <v>717</v>
      </c>
      <c r="U406">
        <v>5</v>
      </c>
      <c r="V406">
        <v>12</v>
      </c>
      <c r="W406">
        <f>Merge1__2[[#This Row],[delivery_date]]-Merge1__2[[#This Row],[order_date2]]</f>
        <v>1</v>
      </c>
      <c r="X406">
        <v>12</v>
      </c>
      <c r="Y406" t="s">
        <v>645</v>
      </c>
      <c r="Z406" t="s">
        <v>631</v>
      </c>
      <c r="AA406">
        <v>672</v>
      </c>
      <c r="AB406">
        <f>Merge1__2[[#This Row],[Quantity]]*Merge1__2[[#This Row],[Price (INR)]]</f>
        <v>2016</v>
      </c>
      <c r="AC406" t="s">
        <v>401</v>
      </c>
    </row>
    <row r="407" spans="1:29" x14ac:dyDescent="0.35">
      <c r="A407" t="s">
        <v>167</v>
      </c>
      <c r="B407" t="s">
        <v>168</v>
      </c>
      <c r="C407" t="s">
        <v>169</v>
      </c>
      <c r="D407">
        <v>625408216</v>
      </c>
      <c r="E407" t="s">
        <v>170</v>
      </c>
      <c r="F407" t="s">
        <v>19</v>
      </c>
      <c r="G407">
        <v>261</v>
      </c>
      <c r="H407" t="s">
        <v>167</v>
      </c>
      <c r="I407">
        <v>37</v>
      </c>
      <c r="J407">
        <v>3</v>
      </c>
      <c r="K407" t="s">
        <v>1374</v>
      </c>
      <c r="L407" s="2">
        <v>45236</v>
      </c>
      <c r="M407" s="1">
        <v>0.58599537037037042</v>
      </c>
      <c r="N407" t="s">
        <v>1257</v>
      </c>
      <c r="O407" s="2">
        <v>45242</v>
      </c>
      <c r="P407" s="1">
        <v>0.84568287037037038</v>
      </c>
      <c r="Q407" t="s">
        <v>262</v>
      </c>
      <c r="R407" t="s">
        <v>403</v>
      </c>
      <c r="S407" t="s">
        <v>948</v>
      </c>
      <c r="T407" t="s">
        <v>727</v>
      </c>
      <c r="U407">
        <v>14</v>
      </c>
      <c r="V407">
        <v>20</v>
      </c>
      <c r="W407">
        <f>Merge1__2[[#This Row],[delivery_date]]-Merge1__2[[#This Row],[order_date2]]</f>
        <v>6</v>
      </c>
      <c r="X407">
        <v>37</v>
      </c>
      <c r="Y407" t="s">
        <v>670</v>
      </c>
      <c r="Z407" t="s">
        <v>633</v>
      </c>
      <c r="AA407">
        <v>1428</v>
      </c>
      <c r="AB407">
        <f>Merge1__2[[#This Row],[Quantity]]*Merge1__2[[#This Row],[Price (INR)]]</f>
        <v>4284</v>
      </c>
      <c r="AC407" t="s">
        <v>403</v>
      </c>
    </row>
    <row r="408" spans="1:29" x14ac:dyDescent="0.35">
      <c r="A408" t="s">
        <v>167</v>
      </c>
      <c r="B408" t="s">
        <v>168</v>
      </c>
      <c r="C408" t="s">
        <v>169</v>
      </c>
      <c r="D408">
        <v>625408216</v>
      </c>
      <c r="E408" t="s">
        <v>170</v>
      </c>
      <c r="F408" t="s">
        <v>19</v>
      </c>
      <c r="G408">
        <v>967</v>
      </c>
      <c r="H408" t="s">
        <v>167</v>
      </c>
      <c r="I408">
        <v>68</v>
      </c>
      <c r="J408">
        <v>4</v>
      </c>
      <c r="K408" t="s">
        <v>1330</v>
      </c>
      <c r="L408" s="2">
        <v>44969</v>
      </c>
      <c r="M408" s="1">
        <v>1.4849537037037038E-2</v>
      </c>
      <c r="N408" t="s">
        <v>1310</v>
      </c>
      <c r="O408" s="2">
        <v>44977</v>
      </c>
      <c r="P408" s="1">
        <v>0.77069444444444446</v>
      </c>
      <c r="Q408" t="s">
        <v>485</v>
      </c>
      <c r="R408" t="s">
        <v>407</v>
      </c>
      <c r="S408" t="s">
        <v>712</v>
      </c>
      <c r="T408" t="s">
        <v>720</v>
      </c>
      <c r="U408">
        <v>0</v>
      </c>
      <c r="V408">
        <v>18</v>
      </c>
      <c r="W408">
        <f>Merge1__2[[#This Row],[delivery_date]]-Merge1__2[[#This Row],[order_date2]]</f>
        <v>8</v>
      </c>
      <c r="X408">
        <v>68</v>
      </c>
      <c r="Y408" t="s">
        <v>700</v>
      </c>
      <c r="Z408" t="s">
        <v>629</v>
      </c>
      <c r="AA408">
        <v>597</v>
      </c>
      <c r="AB408">
        <f>Merge1__2[[#This Row],[Quantity]]*Merge1__2[[#This Row],[Price (INR)]]</f>
        <v>2388</v>
      </c>
      <c r="AC408" t="s">
        <v>407</v>
      </c>
    </row>
    <row r="409" spans="1:29" x14ac:dyDescent="0.35">
      <c r="A409" t="s">
        <v>167</v>
      </c>
      <c r="B409" t="s">
        <v>168</v>
      </c>
      <c r="C409" t="s">
        <v>169</v>
      </c>
      <c r="D409">
        <v>625408216</v>
      </c>
      <c r="E409" t="s">
        <v>170</v>
      </c>
      <c r="F409" t="s">
        <v>19</v>
      </c>
      <c r="G409">
        <v>877</v>
      </c>
      <c r="H409" t="s">
        <v>167</v>
      </c>
      <c r="I409">
        <v>46</v>
      </c>
      <c r="J409">
        <v>5</v>
      </c>
      <c r="K409" t="s">
        <v>1491</v>
      </c>
      <c r="L409" s="2">
        <v>44994</v>
      </c>
      <c r="M409" s="1">
        <v>0.96962962962962962</v>
      </c>
      <c r="N409" t="s">
        <v>1398</v>
      </c>
      <c r="O409" s="2">
        <v>45003</v>
      </c>
      <c r="P409" s="1">
        <v>0.51902777777777775</v>
      </c>
      <c r="Q409" t="s">
        <v>577</v>
      </c>
      <c r="R409" t="s">
        <v>401</v>
      </c>
      <c r="S409" t="s">
        <v>839</v>
      </c>
      <c r="T409" t="s">
        <v>740</v>
      </c>
      <c r="U409">
        <v>23</v>
      </c>
      <c r="V409">
        <v>12</v>
      </c>
      <c r="W409">
        <f>Merge1__2[[#This Row],[delivery_date]]-Merge1__2[[#This Row],[order_date2]]</f>
        <v>9</v>
      </c>
      <c r="X409">
        <v>46</v>
      </c>
      <c r="Y409" t="s">
        <v>1622</v>
      </c>
      <c r="Z409" t="s">
        <v>638</v>
      </c>
      <c r="AA409">
        <v>758</v>
      </c>
      <c r="AB409">
        <f>Merge1__2[[#This Row],[Quantity]]*Merge1__2[[#This Row],[Price (INR)]]</f>
        <v>3790</v>
      </c>
      <c r="AC409" t="s">
        <v>401</v>
      </c>
    </row>
    <row r="410" spans="1:29" x14ac:dyDescent="0.35">
      <c r="A410" t="s">
        <v>171</v>
      </c>
      <c r="B410" t="s">
        <v>172</v>
      </c>
      <c r="C410" t="s">
        <v>173</v>
      </c>
      <c r="D410">
        <v>916843169694</v>
      </c>
      <c r="E410" t="s">
        <v>174</v>
      </c>
      <c r="F410" t="s">
        <v>19</v>
      </c>
      <c r="G410">
        <v>368</v>
      </c>
      <c r="H410" t="s">
        <v>171</v>
      </c>
      <c r="I410">
        <v>6</v>
      </c>
      <c r="J410">
        <v>3</v>
      </c>
      <c r="K410" t="s">
        <v>1260</v>
      </c>
      <c r="L410" s="2">
        <v>44989</v>
      </c>
      <c r="M410" s="1">
        <v>0.96067129629629633</v>
      </c>
      <c r="N410" t="s">
        <v>1267</v>
      </c>
      <c r="O410" s="2">
        <v>44991</v>
      </c>
      <c r="P410" s="1">
        <v>0.11956018518518519</v>
      </c>
      <c r="Q410" t="s">
        <v>556</v>
      </c>
      <c r="R410" t="s">
        <v>414</v>
      </c>
      <c r="S410" t="s">
        <v>839</v>
      </c>
      <c r="T410" t="s">
        <v>713</v>
      </c>
      <c r="U410">
        <v>23</v>
      </c>
      <c r="V410">
        <v>2</v>
      </c>
      <c r="W410">
        <f>Merge1__2[[#This Row],[delivery_date]]-Merge1__2[[#This Row],[order_date2]]</f>
        <v>2</v>
      </c>
      <c r="X410">
        <v>6</v>
      </c>
      <c r="Y410" t="s">
        <v>1618</v>
      </c>
      <c r="Z410" t="s">
        <v>638</v>
      </c>
      <c r="AA410">
        <v>1112</v>
      </c>
      <c r="AB410">
        <f>Merge1__2[[#This Row],[Quantity]]*Merge1__2[[#This Row],[Price (INR)]]</f>
        <v>3336</v>
      </c>
      <c r="AC410" t="s">
        <v>414</v>
      </c>
    </row>
    <row r="411" spans="1:29" x14ac:dyDescent="0.35">
      <c r="A411" t="s">
        <v>171</v>
      </c>
      <c r="B411" t="s">
        <v>172</v>
      </c>
      <c r="C411" t="s">
        <v>173</v>
      </c>
      <c r="D411">
        <v>916843169694</v>
      </c>
      <c r="E411" t="s">
        <v>174</v>
      </c>
      <c r="F411" t="s">
        <v>19</v>
      </c>
      <c r="G411">
        <v>14</v>
      </c>
      <c r="H411" t="s">
        <v>171</v>
      </c>
      <c r="I411">
        <v>60</v>
      </c>
      <c r="J411">
        <v>1</v>
      </c>
      <c r="K411" t="s">
        <v>1255</v>
      </c>
      <c r="L411" s="2">
        <v>45238</v>
      </c>
      <c r="M411" s="1">
        <v>0.1570138888888889</v>
      </c>
      <c r="N411" t="s">
        <v>1331</v>
      </c>
      <c r="O411" s="2">
        <v>45245</v>
      </c>
      <c r="P411" s="1">
        <v>0.50557870370370372</v>
      </c>
      <c r="Q411" t="s">
        <v>17</v>
      </c>
      <c r="R411" t="s">
        <v>403</v>
      </c>
      <c r="S411" t="s">
        <v>948</v>
      </c>
      <c r="T411" t="s">
        <v>715</v>
      </c>
      <c r="U411">
        <v>3</v>
      </c>
      <c r="V411">
        <v>12</v>
      </c>
      <c r="W411">
        <f>Merge1__2[[#This Row],[delivery_date]]-Merge1__2[[#This Row],[order_date2]]</f>
        <v>7</v>
      </c>
      <c r="X411">
        <v>60</v>
      </c>
      <c r="Y411" t="s">
        <v>692</v>
      </c>
      <c r="Z411" t="s">
        <v>635</v>
      </c>
      <c r="AA411">
        <v>827</v>
      </c>
      <c r="AB411">
        <f>Merge1__2[[#This Row],[Quantity]]*Merge1__2[[#This Row],[Price (INR)]]</f>
        <v>827</v>
      </c>
      <c r="AC411" t="s">
        <v>403</v>
      </c>
    </row>
    <row r="412" spans="1:29" x14ac:dyDescent="0.35">
      <c r="A412" t="s">
        <v>171</v>
      </c>
      <c r="B412" t="s">
        <v>172</v>
      </c>
      <c r="C412" t="s">
        <v>173</v>
      </c>
      <c r="D412">
        <v>916843169694</v>
      </c>
      <c r="E412" t="s">
        <v>174</v>
      </c>
      <c r="F412" t="s">
        <v>19</v>
      </c>
      <c r="G412">
        <v>307</v>
      </c>
      <c r="H412" t="s">
        <v>171</v>
      </c>
      <c r="I412">
        <v>3</v>
      </c>
      <c r="J412">
        <v>1</v>
      </c>
      <c r="K412" t="s">
        <v>1349</v>
      </c>
      <c r="L412" s="2">
        <v>44961</v>
      </c>
      <c r="M412" s="1">
        <v>0.90131944444444445</v>
      </c>
      <c r="N412" t="s">
        <v>1262</v>
      </c>
      <c r="O412" s="2">
        <v>44965</v>
      </c>
      <c r="P412" s="1">
        <v>0.47789351851851852</v>
      </c>
      <c r="Q412" t="s">
        <v>517</v>
      </c>
      <c r="R412" t="s">
        <v>407</v>
      </c>
      <c r="S412" t="s">
        <v>712</v>
      </c>
      <c r="T412" t="s">
        <v>713</v>
      </c>
      <c r="U412">
        <v>21</v>
      </c>
      <c r="V412">
        <v>11</v>
      </c>
      <c r="W412">
        <f>Merge1__2[[#This Row],[delivery_date]]-Merge1__2[[#This Row],[order_date2]]</f>
        <v>4</v>
      </c>
      <c r="X412">
        <v>3</v>
      </c>
      <c r="Y412" t="s">
        <v>632</v>
      </c>
      <c r="Z412" t="s">
        <v>633</v>
      </c>
      <c r="AA412">
        <v>1534</v>
      </c>
      <c r="AB412">
        <f>Merge1__2[[#This Row],[Quantity]]*Merge1__2[[#This Row],[Price (INR)]]</f>
        <v>1534</v>
      </c>
      <c r="AC412" t="s">
        <v>407</v>
      </c>
    </row>
    <row r="413" spans="1:29" x14ac:dyDescent="0.35">
      <c r="A413" t="s">
        <v>171</v>
      </c>
      <c r="B413" t="s">
        <v>172</v>
      </c>
      <c r="C413" t="s">
        <v>173</v>
      </c>
      <c r="D413">
        <v>916843169694</v>
      </c>
      <c r="E413" t="s">
        <v>174</v>
      </c>
      <c r="F413" t="s">
        <v>19</v>
      </c>
      <c r="G413">
        <v>217</v>
      </c>
      <c r="H413" t="s">
        <v>171</v>
      </c>
      <c r="I413">
        <v>53</v>
      </c>
      <c r="J413">
        <v>4</v>
      </c>
      <c r="K413" t="s">
        <v>1362</v>
      </c>
      <c r="L413" s="2">
        <v>45165</v>
      </c>
      <c r="M413" s="1">
        <v>0.12817129629629628</v>
      </c>
      <c r="N413" t="s">
        <v>1283</v>
      </c>
      <c r="O413" s="2">
        <v>45168</v>
      </c>
      <c r="P413" s="1">
        <v>0.69605324074074071</v>
      </c>
      <c r="Q413" t="s">
        <v>406</v>
      </c>
      <c r="R413" t="s">
        <v>409</v>
      </c>
      <c r="S413" t="s">
        <v>887</v>
      </c>
      <c r="T413" t="s">
        <v>720</v>
      </c>
      <c r="U413">
        <v>3</v>
      </c>
      <c r="V413">
        <v>16</v>
      </c>
      <c r="W413">
        <f>Merge1__2[[#This Row],[delivery_date]]-Merge1__2[[#This Row],[order_date2]]</f>
        <v>3</v>
      </c>
      <c r="X413">
        <v>53</v>
      </c>
      <c r="Y413" t="s">
        <v>686</v>
      </c>
      <c r="Z413" t="s">
        <v>635</v>
      </c>
      <c r="AA413">
        <v>1672</v>
      </c>
      <c r="AB413">
        <f>Merge1__2[[#This Row],[Quantity]]*Merge1__2[[#This Row],[Price (INR)]]</f>
        <v>6688</v>
      </c>
      <c r="AC413" t="s">
        <v>409</v>
      </c>
    </row>
    <row r="414" spans="1:29" x14ac:dyDescent="0.35">
      <c r="A414" t="s">
        <v>171</v>
      </c>
      <c r="B414" t="s">
        <v>172</v>
      </c>
      <c r="C414" t="s">
        <v>173</v>
      </c>
      <c r="D414">
        <v>916843169694</v>
      </c>
      <c r="E414" t="s">
        <v>174</v>
      </c>
      <c r="F414" t="s">
        <v>19</v>
      </c>
      <c r="G414">
        <v>427</v>
      </c>
      <c r="H414" t="s">
        <v>171</v>
      </c>
      <c r="I414">
        <v>48</v>
      </c>
      <c r="J414">
        <v>5</v>
      </c>
      <c r="K414" t="s">
        <v>1254</v>
      </c>
      <c r="L414" s="2">
        <v>45233</v>
      </c>
      <c r="M414" s="1">
        <v>0.3309259259259259</v>
      </c>
      <c r="N414" t="s">
        <v>1251</v>
      </c>
      <c r="O414" s="2">
        <v>45243</v>
      </c>
      <c r="P414" s="1">
        <v>0.94874999999999998</v>
      </c>
      <c r="Q414" t="s">
        <v>530</v>
      </c>
      <c r="R414" t="s">
        <v>403</v>
      </c>
      <c r="S414" t="s">
        <v>948</v>
      </c>
      <c r="T414" t="s">
        <v>717</v>
      </c>
      <c r="U414">
        <v>7</v>
      </c>
      <c r="V414">
        <v>22</v>
      </c>
      <c r="W414">
        <f>Merge1__2[[#This Row],[delivery_date]]-Merge1__2[[#This Row],[order_date2]]</f>
        <v>10</v>
      </c>
      <c r="X414">
        <v>48</v>
      </c>
      <c r="Y414" t="s">
        <v>681</v>
      </c>
      <c r="Z414" t="s">
        <v>633</v>
      </c>
      <c r="AA414">
        <v>433</v>
      </c>
      <c r="AB414">
        <f>Merge1__2[[#This Row],[Quantity]]*Merge1__2[[#This Row],[Price (INR)]]</f>
        <v>2165</v>
      </c>
      <c r="AC414" t="s">
        <v>403</v>
      </c>
    </row>
    <row r="415" spans="1:29" x14ac:dyDescent="0.35">
      <c r="A415" t="s">
        <v>171</v>
      </c>
      <c r="B415" t="s">
        <v>172</v>
      </c>
      <c r="C415" t="s">
        <v>173</v>
      </c>
      <c r="D415">
        <v>916843169694</v>
      </c>
      <c r="E415" t="s">
        <v>174</v>
      </c>
      <c r="F415" t="s">
        <v>19</v>
      </c>
      <c r="G415">
        <v>816</v>
      </c>
      <c r="H415" t="s">
        <v>171</v>
      </c>
      <c r="I415">
        <v>35</v>
      </c>
      <c r="J415">
        <v>3</v>
      </c>
      <c r="K415" t="s">
        <v>1258</v>
      </c>
      <c r="L415" s="2">
        <v>44985</v>
      </c>
      <c r="M415" s="1">
        <v>0.82251157407407405</v>
      </c>
      <c r="N415" t="s">
        <v>1401</v>
      </c>
      <c r="O415" s="2">
        <v>44995</v>
      </c>
      <c r="P415" s="1">
        <v>0.57056712962962963</v>
      </c>
      <c r="Q415" t="s">
        <v>498</v>
      </c>
      <c r="R415" t="s">
        <v>414</v>
      </c>
      <c r="S415" t="s">
        <v>712</v>
      </c>
      <c r="T415" t="s">
        <v>731</v>
      </c>
      <c r="U415">
        <v>19</v>
      </c>
      <c r="V415">
        <v>13</v>
      </c>
      <c r="W415">
        <f>Merge1__2[[#This Row],[delivery_date]]-Merge1__2[[#This Row],[order_date2]]</f>
        <v>10</v>
      </c>
      <c r="X415">
        <v>35</v>
      </c>
      <c r="Y415" t="s">
        <v>668</v>
      </c>
      <c r="Z415" t="s">
        <v>633</v>
      </c>
      <c r="AA415">
        <v>1865</v>
      </c>
      <c r="AB415">
        <f>Merge1__2[[#This Row],[Quantity]]*Merge1__2[[#This Row],[Price (INR)]]</f>
        <v>5595</v>
      </c>
      <c r="AC415" t="s">
        <v>414</v>
      </c>
    </row>
    <row r="416" spans="1:29" x14ac:dyDescent="0.35">
      <c r="A416" t="s">
        <v>171</v>
      </c>
      <c r="B416" t="s">
        <v>172</v>
      </c>
      <c r="C416" t="s">
        <v>173</v>
      </c>
      <c r="D416">
        <v>916843169694</v>
      </c>
      <c r="E416" t="s">
        <v>174</v>
      </c>
      <c r="F416" t="s">
        <v>19</v>
      </c>
      <c r="G416">
        <v>175</v>
      </c>
      <c r="H416" t="s">
        <v>171</v>
      </c>
      <c r="I416">
        <v>31</v>
      </c>
      <c r="J416">
        <v>1</v>
      </c>
      <c r="K416" t="s">
        <v>1388</v>
      </c>
      <c r="L416" s="2">
        <v>45212</v>
      </c>
      <c r="M416" s="1">
        <v>5.4016203703703705E-2</v>
      </c>
      <c r="N416" t="s">
        <v>1423</v>
      </c>
      <c r="O416" s="2">
        <v>45219</v>
      </c>
      <c r="P416" s="1">
        <v>0.30754629629629632</v>
      </c>
      <c r="Q416" t="s">
        <v>503</v>
      </c>
      <c r="R416" t="s">
        <v>424</v>
      </c>
      <c r="S416" t="s">
        <v>1006</v>
      </c>
      <c r="T416" t="s">
        <v>717</v>
      </c>
      <c r="U416">
        <v>1</v>
      </c>
      <c r="V416">
        <v>7</v>
      </c>
      <c r="W416">
        <f>Merge1__2[[#This Row],[delivery_date]]-Merge1__2[[#This Row],[order_date2]]</f>
        <v>7</v>
      </c>
      <c r="X416">
        <v>31</v>
      </c>
      <c r="Y416" t="s">
        <v>664</v>
      </c>
      <c r="Z416" t="s">
        <v>633</v>
      </c>
      <c r="AA416">
        <v>1804</v>
      </c>
      <c r="AB416">
        <f>Merge1__2[[#This Row],[Quantity]]*Merge1__2[[#This Row],[Price (INR)]]</f>
        <v>1804</v>
      </c>
      <c r="AC416" t="s">
        <v>424</v>
      </c>
    </row>
    <row r="417" spans="1:29" x14ac:dyDescent="0.35">
      <c r="A417" t="s">
        <v>171</v>
      </c>
      <c r="B417" t="s">
        <v>172</v>
      </c>
      <c r="C417" t="s">
        <v>173</v>
      </c>
      <c r="D417">
        <v>916843169694</v>
      </c>
      <c r="E417" t="s">
        <v>174</v>
      </c>
      <c r="F417" t="s">
        <v>19</v>
      </c>
      <c r="G417">
        <v>784</v>
      </c>
      <c r="H417" t="s">
        <v>171</v>
      </c>
      <c r="I417">
        <v>56</v>
      </c>
      <c r="J417">
        <v>2</v>
      </c>
      <c r="K417" t="s">
        <v>1414</v>
      </c>
      <c r="L417" s="2">
        <v>45079</v>
      </c>
      <c r="M417" s="1">
        <v>0.35129629629629627</v>
      </c>
      <c r="N417" t="s">
        <v>1512</v>
      </c>
      <c r="O417" s="2">
        <v>45084</v>
      </c>
      <c r="P417" s="1">
        <v>0.26133101851851853</v>
      </c>
      <c r="Q417" t="s">
        <v>521</v>
      </c>
      <c r="R417" t="s">
        <v>401</v>
      </c>
      <c r="S417" t="s">
        <v>1000</v>
      </c>
      <c r="T417" t="s">
        <v>717</v>
      </c>
      <c r="U417">
        <v>8</v>
      </c>
      <c r="V417">
        <v>6</v>
      </c>
      <c r="W417">
        <f>Merge1__2[[#This Row],[delivery_date]]-Merge1__2[[#This Row],[order_date2]]</f>
        <v>5</v>
      </c>
      <c r="X417">
        <v>56</v>
      </c>
      <c r="Y417" t="s">
        <v>654</v>
      </c>
      <c r="Z417" t="s">
        <v>409</v>
      </c>
      <c r="AA417">
        <v>1272</v>
      </c>
      <c r="AB417">
        <f>Merge1__2[[#This Row],[Quantity]]*Merge1__2[[#This Row],[Price (INR)]]</f>
        <v>2544</v>
      </c>
      <c r="AC417" t="s">
        <v>401</v>
      </c>
    </row>
    <row r="418" spans="1:29" x14ac:dyDescent="0.35">
      <c r="A418" t="s">
        <v>171</v>
      </c>
      <c r="B418" t="s">
        <v>172</v>
      </c>
      <c r="C418" t="s">
        <v>173</v>
      </c>
      <c r="D418">
        <v>916843169694</v>
      </c>
      <c r="E418" t="s">
        <v>174</v>
      </c>
      <c r="F418" t="s">
        <v>19</v>
      </c>
      <c r="G418">
        <v>602</v>
      </c>
      <c r="H418" t="s">
        <v>171</v>
      </c>
      <c r="I418">
        <v>43</v>
      </c>
      <c r="J418">
        <v>5</v>
      </c>
      <c r="K418" t="s">
        <v>1303</v>
      </c>
      <c r="L418" s="2">
        <v>45232</v>
      </c>
      <c r="M418" s="1">
        <v>0.42876157407407406</v>
      </c>
      <c r="N418" t="s">
        <v>1302</v>
      </c>
      <c r="O418" s="2">
        <v>45241</v>
      </c>
      <c r="P418" s="1">
        <v>0.25138888888888888</v>
      </c>
      <c r="Q418" t="s">
        <v>578</v>
      </c>
      <c r="R418" t="s">
        <v>403</v>
      </c>
      <c r="S418" t="s">
        <v>948</v>
      </c>
      <c r="T418" t="s">
        <v>740</v>
      </c>
      <c r="U418">
        <v>10</v>
      </c>
      <c r="V418">
        <v>6</v>
      </c>
      <c r="W418">
        <f>Merge1__2[[#This Row],[delivery_date]]-Merge1__2[[#This Row],[order_date2]]</f>
        <v>9</v>
      </c>
      <c r="X418">
        <v>43</v>
      </c>
      <c r="Y418" t="s">
        <v>676</v>
      </c>
      <c r="Z418" t="s">
        <v>409</v>
      </c>
      <c r="AA418">
        <v>750</v>
      </c>
      <c r="AB418">
        <f>Merge1__2[[#This Row],[Quantity]]*Merge1__2[[#This Row],[Price (INR)]]</f>
        <v>3750</v>
      </c>
      <c r="AC418" t="s">
        <v>403</v>
      </c>
    </row>
    <row r="419" spans="1:29" x14ac:dyDescent="0.35">
      <c r="A419" t="s">
        <v>175</v>
      </c>
      <c r="B419" t="s">
        <v>176</v>
      </c>
      <c r="C419" t="s">
        <v>145</v>
      </c>
      <c r="D419">
        <v>2544865070</v>
      </c>
      <c r="E419" t="s">
        <v>177</v>
      </c>
      <c r="F419" t="s">
        <v>10</v>
      </c>
      <c r="G419">
        <v>390</v>
      </c>
      <c r="H419" t="s">
        <v>175</v>
      </c>
      <c r="I419">
        <v>26</v>
      </c>
      <c r="J419">
        <v>4</v>
      </c>
      <c r="K419" t="s">
        <v>1259</v>
      </c>
      <c r="L419" s="2">
        <v>44988</v>
      </c>
      <c r="M419" s="1">
        <v>0.65342592592592597</v>
      </c>
      <c r="N419" t="s">
        <v>1401</v>
      </c>
      <c r="O419" s="2">
        <v>44995</v>
      </c>
      <c r="P419" s="1">
        <v>0.95980324074074075</v>
      </c>
      <c r="Q419" t="s">
        <v>549</v>
      </c>
      <c r="R419" t="s">
        <v>414</v>
      </c>
      <c r="S419" t="s">
        <v>839</v>
      </c>
      <c r="T419" t="s">
        <v>717</v>
      </c>
      <c r="U419">
        <v>15</v>
      </c>
      <c r="V419">
        <v>23</v>
      </c>
      <c r="W419">
        <f>Merge1__2[[#This Row],[delivery_date]]-Merge1__2[[#This Row],[order_date2]]</f>
        <v>7</v>
      </c>
      <c r="X419">
        <v>26</v>
      </c>
      <c r="Y419" t="s">
        <v>659</v>
      </c>
      <c r="Z419" t="s">
        <v>633</v>
      </c>
      <c r="AA419">
        <v>289</v>
      </c>
      <c r="AB419">
        <f>Merge1__2[[#This Row],[Quantity]]*Merge1__2[[#This Row],[Price (INR)]]</f>
        <v>1156</v>
      </c>
      <c r="AC419" t="s">
        <v>414</v>
      </c>
    </row>
    <row r="420" spans="1:29" x14ac:dyDescent="0.35">
      <c r="A420" t="s">
        <v>175</v>
      </c>
      <c r="B420" t="s">
        <v>176</v>
      </c>
      <c r="C420" t="s">
        <v>145</v>
      </c>
      <c r="D420">
        <v>2544865070</v>
      </c>
      <c r="E420" t="s">
        <v>177</v>
      </c>
      <c r="F420" t="s">
        <v>10</v>
      </c>
      <c r="G420">
        <v>901</v>
      </c>
      <c r="H420" t="s">
        <v>175</v>
      </c>
      <c r="I420">
        <v>27</v>
      </c>
      <c r="J420">
        <v>4</v>
      </c>
      <c r="K420" t="s">
        <v>1282</v>
      </c>
      <c r="L420" s="2">
        <v>45160</v>
      </c>
      <c r="M420" s="1">
        <v>0.33030092592592591</v>
      </c>
      <c r="N420" t="s">
        <v>1362</v>
      </c>
      <c r="O420" s="2">
        <v>45165</v>
      </c>
      <c r="P420" s="1">
        <v>6.4236111111111105E-2</v>
      </c>
      <c r="Q420" t="s">
        <v>368</v>
      </c>
      <c r="R420" t="s">
        <v>409</v>
      </c>
      <c r="S420" t="s">
        <v>887</v>
      </c>
      <c r="T420" t="s">
        <v>731</v>
      </c>
      <c r="U420">
        <v>7</v>
      </c>
      <c r="V420">
        <v>1</v>
      </c>
      <c r="W420">
        <f>Merge1__2[[#This Row],[delivery_date]]-Merge1__2[[#This Row],[order_date2]]</f>
        <v>5</v>
      </c>
      <c r="X420">
        <v>27</v>
      </c>
      <c r="Y420" t="s">
        <v>1624</v>
      </c>
      <c r="Z420" t="s">
        <v>638</v>
      </c>
      <c r="AA420">
        <v>548</v>
      </c>
      <c r="AB420">
        <f>Merge1__2[[#This Row],[Quantity]]*Merge1__2[[#This Row],[Price (INR)]]</f>
        <v>2192</v>
      </c>
      <c r="AC420" t="s">
        <v>409</v>
      </c>
    </row>
    <row r="421" spans="1:29" x14ac:dyDescent="0.35">
      <c r="A421" t="s">
        <v>175</v>
      </c>
      <c r="B421" t="s">
        <v>176</v>
      </c>
      <c r="C421" t="s">
        <v>145</v>
      </c>
      <c r="D421">
        <v>2544865070</v>
      </c>
      <c r="E421" t="s">
        <v>177</v>
      </c>
      <c r="F421" t="s">
        <v>10</v>
      </c>
      <c r="G421">
        <v>243</v>
      </c>
      <c r="H421" t="s">
        <v>175</v>
      </c>
      <c r="I421">
        <v>3</v>
      </c>
      <c r="J421">
        <v>1</v>
      </c>
      <c r="K421" t="s">
        <v>1387</v>
      </c>
      <c r="L421" s="2">
        <v>44962</v>
      </c>
      <c r="M421" s="1">
        <v>0.86848379629629635</v>
      </c>
      <c r="N421" t="s">
        <v>1355</v>
      </c>
      <c r="O421" s="2">
        <v>44967</v>
      </c>
      <c r="P421" s="1">
        <v>0.52145833333333336</v>
      </c>
      <c r="Q421" t="s">
        <v>529</v>
      </c>
      <c r="R421" t="s">
        <v>407</v>
      </c>
      <c r="S421" t="s">
        <v>712</v>
      </c>
      <c r="T421" t="s">
        <v>720</v>
      </c>
      <c r="U421">
        <v>20</v>
      </c>
      <c r="V421">
        <v>12</v>
      </c>
      <c r="W421">
        <f>Merge1__2[[#This Row],[delivery_date]]-Merge1__2[[#This Row],[order_date2]]</f>
        <v>5</v>
      </c>
      <c r="X421">
        <v>3</v>
      </c>
      <c r="Y421" t="s">
        <v>632</v>
      </c>
      <c r="Z421" t="s">
        <v>633</v>
      </c>
      <c r="AA421">
        <v>1534</v>
      </c>
      <c r="AB421">
        <f>Merge1__2[[#This Row],[Quantity]]*Merge1__2[[#This Row],[Price (INR)]]</f>
        <v>1534</v>
      </c>
      <c r="AC421" t="s">
        <v>407</v>
      </c>
    </row>
    <row r="422" spans="1:29" x14ac:dyDescent="0.35">
      <c r="A422" t="s">
        <v>175</v>
      </c>
      <c r="B422" t="s">
        <v>176</v>
      </c>
      <c r="C422" t="s">
        <v>145</v>
      </c>
      <c r="D422">
        <v>2544865070</v>
      </c>
      <c r="E422" t="s">
        <v>177</v>
      </c>
      <c r="F422" t="s">
        <v>10</v>
      </c>
      <c r="G422">
        <v>760</v>
      </c>
      <c r="H422" t="s">
        <v>175</v>
      </c>
      <c r="I422">
        <v>18</v>
      </c>
      <c r="J422">
        <v>1</v>
      </c>
      <c r="K422" t="s">
        <v>1467</v>
      </c>
      <c r="L422" s="2">
        <v>45188</v>
      </c>
      <c r="M422" s="1">
        <v>0.10283564814814815</v>
      </c>
      <c r="N422" t="s">
        <v>1484</v>
      </c>
      <c r="O422" s="2">
        <v>45190</v>
      </c>
      <c r="P422" s="1">
        <v>0.56224537037037037</v>
      </c>
      <c r="Q422" t="s">
        <v>562</v>
      </c>
      <c r="R422" t="s">
        <v>405</v>
      </c>
      <c r="S422" t="s">
        <v>1005</v>
      </c>
      <c r="T422" t="s">
        <v>731</v>
      </c>
      <c r="U422">
        <v>2</v>
      </c>
      <c r="V422">
        <v>13</v>
      </c>
      <c r="W422">
        <f>Merge1__2[[#This Row],[delivery_date]]-Merge1__2[[#This Row],[order_date2]]</f>
        <v>2</v>
      </c>
      <c r="X422">
        <v>18</v>
      </c>
      <c r="Y422" t="s">
        <v>651</v>
      </c>
      <c r="Z422" t="s">
        <v>631</v>
      </c>
      <c r="AA422">
        <v>781</v>
      </c>
      <c r="AB422">
        <f>Merge1__2[[#This Row],[Quantity]]*Merge1__2[[#This Row],[Price (INR)]]</f>
        <v>781</v>
      </c>
      <c r="AC422" t="s">
        <v>405</v>
      </c>
    </row>
    <row r="423" spans="1:29" x14ac:dyDescent="0.35">
      <c r="A423" t="s">
        <v>175</v>
      </c>
      <c r="B423" t="s">
        <v>176</v>
      </c>
      <c r="C423" t="s">
        <v>145</v>
      </c>
      <c r="D423">
        <v>2544865070</v>
      </c>
      <c r="E423" t="s">
        <v>177</v>
      </c>
      <c r="F423" t="s">
        <v>10</v>
      </c>
      <c r="G423">
        <v>211</v>
      </c>
      <c r="H423" t="s">
        <v>175</v>
      </c>
      <c r="I423">
        <v>31</v>
      </c>
      <c r="J423">
        <v>5</v>
      </c>
      <c r="K423" t="s">
        <v>1451</v>
      </c>
      <c r="L423" s="2">
        <v>45221</v>
      </c>
      <c r="M423" s="1">
        <v>0.76040509259259259</v>
      </c>
      <c r="N423" t="s">
        <v>1452</v>
      </c>
      <c r="O423" s="2">
        <v>45228</v>
      </c>
      <c r="P423" s="1">
        <v>0.73614583333333339</v>
      </c>
      <c r="Q423" t="s">
        <v>50</v>
      </c>
      <c r="R423" t="s">
        <v>424</v>
      </c>
      <c r="S423" t="s">
        <v>1006</v>
      </c>
      <c r="T423" t="s">
        <v>720</v>
      </c>
      <c r="U423">
        <v>18</v>
      </c>
      <c r="V423">
        <v>17</v>
      </c>
      <c r="W423">
        <f>Merge1__2[[#This Row],[delivery_date]]-Merge1__2[[#This Row],[order_date2]]</f>
        <v>7</v>
      </c>
      <c r="X423">
        <v>31</v>
      </c>
      <c r="Y423" t="s">
        <v>664</v>
      </c>
      <c r="Z423" t="s">
        <v>633</v>
      </c>
      <c r="AA423">
        <v>1804</v>
      </c>
      <c r="AB423">
        <f>Merge1__2[[#This Row],[Quantity]]*Merge1__2[[#This Row],[Price (INR)]]</f>
        <v>9020</v>
      </c>
      <c r="AC423" t="s">
        <v>424</v>
      </c>
    </row>
    <row r="424" spans="1:29" x14ac:dyDescent="0.35">
      <c r="A424" t="s">
        <v>175</v>
      </c>
      <c r="B424" t="s">
        <v>176</v>
      </c>
      <c r="C424" t="s">
        <v>145</v>
      </c>
      <c r="D424">
        <v>2544865070</v>
      </c>
      <c r="E424" t="s">
        <v>177</v>
      </c>
      <c r="F424" t="s">
        <v>10</v>
      </c>
      <c r="G424">
        <v>758</v>
      </c>
      <c r="H424" t="s">
        <v>175</v>
      </c>
      <c r="I424">
        <v>40</v>
      </c>
      <c r="J424">
        <v>5</v>
      </c>
      <c r="K424" t="s">
        <v>1465</v>
      </c>
      <c r="L424" s="2">
        <v>45215</v>
      </c>
      <c r="M424" s="1">
        <v>0.38363425925925926</v>
      </c>
      <c r="N424" t="s">
        <v>1423</v>
      </c>
      <c r="O424" s="2">
        <v>45219</v>
      </c>
      <c r="P424" s="1">
        <v>0.15761574074074075</v>
      </c>
      <c r="Q424" t="s">
        <v>173</v>
      </c>
      <c r="R424" t="s">
        <v>401</v>
      </c>
      <c r="S424" t="s">
        <v>1006</v>
      </c>
      <c r="T424" t="s">
        <v>727</v>
      </c>
      <c r="U424">
        <v>9</v>
      </c>
      <c r="V424">
        <v>3</v>
      </c>
      <c r="W424">
        <f>Merge1__2[[#This Row],[delivery_date]]-Merge1__2[[#This Row],[order_date2]]</f>
        <v>4</v>
      </c>
      <c r="X424">
        <v>40</v>
      </c>
      <c r="Y424" t="s">
        <v>673</v>
      </c>
      <c r="Z424" t="s">
        <v>635</v>
      </c>
      <c r="AA424">
        <v>1923</v>
      </c>
      <c r="AB424">
        <f>Merge1__2[[#This Row],[Quantity]]*Merge1__2[[#This Row],[Price (INR)]]</f>
        <v>9615</v>
      </c>
      <c r="AC424" t="s">
        <v>401</v>
      </c>
    </row>
    <row r="425" spans="1:29" x14ac:dyDescent="0.35">
      <c r="A425" t="s">
        <v>175</v>
      </c>
      <c r="B425" t="s">
        <v>176</v>
      </c>
      <c r="C425" t="s">
        <v>145</v>
      </c>
      <c r="D425">
        <v>2544865070</v>
      </c>
      <c r="E425" t="s">
        <v>177</v>
      </c>
      <c r="F425" t="s">
        <v>10</v>
      </c>
      <c r="G425">
        <v>798</v>
      </c>
      <c r="H425" t="s">
        <v>175</v>
      </c>
      <c r="I425">
        <v>30</v>
      </c>
      <c r="J425">
        <v>5</v>
      </c>
      <c r="K425" t="s">
        <v>1544</v>
      </c>
      <c r="L425" s="2">
        <v>45277</v>
      </c>
      <c r="M425" s="1">
        <v>0.73284722222222221</v>
      </c>
      <c r="N425" t="s">
        <v>1459</v>
      </c>
      <c r="O425" s="2">
        <v>45286</v>
      </c>
      <c r="P425" s="1">
        <v>7.7881944444444448E-2</v>
      </c>
      <c r="Q425" t="s">
        <v>292</v>
      </c>
      <c r="R425" t="s">
        <v>401</v>
      </c>
      <c r="S425" t="s">
        <v>996</v>
      </c>
      <c r="T425" t="s">
        <v>720</v>
      </c>
      <c r="U425">
        <v>17</v>
      </c>
      <c r="V425">
        <v>1</v>
      </c>
      <c r="W425">
        <f>Merge1__2[[#This Row],[delivery_date]]-Merge1__2[[#This Row],[order_date2]]</f>
        <v>9</v>
      </c>
      <c r="X425">
        <v>30</v>
      </c>
      <c r="Y425" t="s">
        <v>663</v>
      </c>
      <c r="Z425" t="s">
        <v>633</v>
      </c>
      <c r="AA425">
        <v>751</v>
      </c>
      <c r="AB425">
        <f>Merge1__2[[#This Row],[Quantity]]*Merge1__2[[#This Row],[Price (INR)]]</f>
        <v>3755</v>
      </c>
      <c r="AC425" t="s">
        <v>401</v>
      </c>
    </row>
    <row r="426" spans="1:29" x14ac:dyDescent="0.35">
      <c r="A426" t="s">
        <v>178</v>
      </c>
      <c r="B426" t="s">
        <v>179</v>
      </c>
      <c r="C426" t="s">
        <v>180</v>
      </c>
      <c r="D426">
        <v>9843970658</v>
      </c>
      <c r="E426" t="s">
        <v>181</v>
      </c>
      <c r="F426" t="s">
        <v>19</v>
      </c>
      <c r="G426">
        <v>312</v>
      </c>
      <c r="H426" t="s">
        <v>178</v>
      </c>
      <c r="I426">
        <v>9</v>
      </c>
      <c r="J426">
        <v>1</v>
      </c>
      <c r="K426" t="s">
        <v>1282</v>
      </c>
      <c r="L426" s="2">
        <v>45160</v>
      </c>
      <c r="M426" s="1">
        <v>0.76916666666666667</v>
      </c>
      <c r="N426" t="s">
        <v>1362</v>
      </c>
      <c r="O426" s="2">
        <v>45165</v>
      </c>
      <c r="P426" s="1">
        <v>0.25085648148148149</v>
      </c>
      <c r="Q426" t="s">
        <v>549</v>
      </c>
      <c r="R426" t="s">
        <v>409</v>
      </c>
      <c r="S426" t="s">
        <v>887</v>
      </c>
      <c r="T426" t="s">
        <v>731</v>
      </c>
      <c r="U426">
        <v>18</v>
      </c>
      <c r="V426">
        <v>6</v>
      </c>
      <c r="W426">
        <f>Merge1__2[[#This Row],[delivery_date]]-Merge1__2[[#This Row],[order_date2]]</f>
        <v>5</v>
      </c>
      <c r="X426">
        <v>9</v>
      </c>
      <c r="Y426" t="s">
        <v>641</v>
      </c>
      <c r="Z426" t="s">
        <v>633</v>
      </c>
      <c r="AA426">
        <v>1605</v>
      </c>
      <c r="AB426">
        <f>Merge1__2[[#This Row],[Quantity]]*Merge1__2[[#This Row],[Price (INR)]]</f>
        <v>1605</v>
      </c>
      <c r="AC426" t="s">
        <v>409</v>
      </c>
    </row>
    <row r="427" spans="1:29" x14ac:dyDescent="0.35">
      <c r="A427" t="s">
        <v>178</v>
      </c>
      <c r="B427" t="s">
        <v>179</v>
      </c>
      <c r="C427" t="s">
        <v>180</v>
      </c>
      <c r="D427">
        <v>9843970658</v>
      </c>
      <c r="E427" t="s">
        <v>181</v>
      </c>
      <c r="F427" t="s">
        <v>19</v>
      </c>
      <c r="G427">
        <v>9</v>
      </c>
      <c r="H427" t="s">
        <v>178</v>
      </c>
      <c r="I427">
        <v>27</v>
      </c>
      <c r="J427">
        <v>4</v>
      </c>
      <c r="K427" t="s">
        <v>1278</v>
      </c>
      <c r="L427" s="2">
        <v>45158</v>
      </c>
      <c r="M427" s="1">
        <v>0.98600694444444448</v>
      </c>
      <c r="N427" t="s">
        <v>1280</v>
      </c>
      <c r="O427" s="2">
        <v>45167</v>
      </c>
      <c r="P427" s="1">
        <v>0.99993055555555554</v>
      </c>
      <c r="Q427" t="s">
        <v>406</v>
      </c>
      <c r="R427" t="s">
        <v>409</v>
      </c>
      <c r="S427" t="s">
        <v>887</v>
      </c>
      <c r="T427" t="s">
        <v>720</v>
      </c>
      <c r="U427">
        <v>23</v>
      </c>
      <c r="V427">
        <v>23</v>
      </c>
      <c r="W427">
        <f>Merge1__2[[#This Row],[delivery_date]]-Merge1__2[[#This Row],[order_date2]]</f>
        <v>9</v>
      </c>
      <c r="X427">
        <v>27</v>
      </c>
      <c r="Y427" t="s">
        <v>1624</v>
      </c>
      <c r="Z427" t="s">
        <v>638</v>
      </c>
      <c r="AA427">
        <v>548</v>
      </c>
      <c r="AB427">
        <f>Merge1__2[[#This Row],[Quantity]]*Merge1__2[[#This Row],[Price (INR)]]</f>
        <v>2192</v>
      </c>
      <c r="AC427" t="s">
        <v>409</v>
      </c>
    </row>
    <row r="428" spans="1:29" x14ac:dyDescent="0.35">
      <c r="A428" t="s">
        <v>178</v>
      </c>
      <c r="B428" t="s">
        <v>179</v>
      </c>
      <c r="C428" t="s">
        <v>180</v>
      </c>
      <c r="D428">
        <v>9843970658</v>
      </c>
      <c r="E428" t="s">
        <v>181</v>
      </c>
      <c r="F428" t="s">
        <v>19</v>
      </c>
      <c r="G428">
        <v>30</v>
      </c>
      <c r="H428" t="s">
        <v>178</v>
      </c>
      <c r="I428">
        <v>23</v>
      </c>
      <c r="J428">
        <v>4</v>
      </c>
      <c r="K428" t="s">
        <v>1311</v>
      </c>
      <c r="L428" s="2">
        <v>44939</v>
      </c>
      <c r="M428" s="1">
        <v>0.39135416666666667</v>
      </c>
      <c r="N428" t="s">
        <v>1312</v>
      </c>
      <c r="O428" s="2">
        <v>44941</v>
      </c>
      <c r="P428" s="1">
        <v>0.56733796296296302</v>
      </c>
      <c r="Q428" t="s">
        <v>13</v>
      </c>
      <c r="R428" t="s">
        <v>401</v>
      </c>
      <c r="S428" t="s">
        <v>1002</v>
      </c>
      <c r="T428" t="s">
        <v>717</v>
      </c>
      <c r="U428">
        <v>9</v>
      </c>
      <c r="V428">
        <v>13</v>
      </c>
      <c r="W428">
        <f>Merge1__2[[#This Row],[delivery_date]]-Merge1__2[[#This Row],[order_date2]]</f>
        <v>2</v>
      </c>
      <c r="X428">
        <v>23</v>
      </c>
      <c r="Y428" t="s">
        <v>656</v>
      </c>
      <c r="Z428" t="s">
        <v>635</v>
      </c>
      <c r="AA428">
        <v>1098</v>
      </c>
      <c r="AB428">
        <f>Merge1__2[[#This Row],[Quantity]]*Merge1__2[[#This Row],[Price (INR)]]</f>
        <v>4392</v>
      </c>
      <c r="AC428" t="s">
        <v>401</v>
      </c>
    </row>
    <row r="429" spans="1:29" x14ac:dyDescent="0.35">
      <c r="A429" t="s">
        <v>178</v>
      </c>
      <c r="B429" t="s">
        <v>179</v>
      </c>
      <c r="C429" t="s">
        <v>180</v>
      </c>
      <c r="D429">
        <v>9843970658</v>
      </c>
      <c r="E429" t="s">
        <v>181</v>
      </c>
      <c r="F429" t="s">
        <v>19</v>
      </c>
      <c r="G429">
        <v>236</v>
      </c>
      <c r="H429" t="s">
        <v>178</v>
      </c>
      <c r="I429">
        <v>23</v>
      </c>
      <c r="J429">
        <v>5</v>
      </c>
      <c r="K429" t="s">
        <v>1406</v>
      </c>
      <c r="L429" s="2">
        <v>45172</v>
      </c>
      <c r="M429" s="1">
        <v>0.27351851851851849</v>
      </c>
      <c r="N429" t="s">
        <v>1343</v>
      </c>
      <c r="O429" s="2">
        <v>45180</v>
      </c>
      <c r="P429" s="1">
        <v>9.0486111111111114E-2</v>
      </c>
      <c r="Q429" t="s">
        <v>61</v>
      </c>
      <c r="R429" t="s">
        <v>401</v>
      </c>
      <c r="S429" t="s">
        <v>1005</v>
      </c>
      <c r="T429" t="s">
        <v>720</v>
      </c>
      <c r="U429">
        <v>6</v>
      </c>
      <c r="V429">
        <v>2</v>
      </c>
      <c r="W429">
        <f>Merge1__2[[#This Row],[delivery_date]]-Merge1__2[[#This Row],[order_date2]]</f>
        <v>8</v>
      </c>
      <c r="X429">
        <v>23</v>
      </c>
      <c r="Y429" t="s">
        <v>656</v>
      </c>
      <c r="Z429" t="s">
        <v>635</v>
      </c>
      <c r="AA429">
        <v>1098</v>
      </c>
      <c r="AB429">
        <f>Merge1__2[[#This Row],[Quantity]]*Merge1__2[[#This Row],[Price (INR)]]</f>
        <v>5490</v>
      </c>
      <c r="AC429" t="s">
        <v>401</v>
      </c>
    </row>
    <row r="430" spans="1:29" x14ac:dyDescent="0.35">
      <c r="A430" t="s">
        <v>178</v>
      </c>
      <c r="B430" t="s">
        <v>179</v>
      </c>
      <c r="C430" t="s">
        <v>180</v>
      </c>
      <c r="D430">
        <v>9843970658</v>
      </c>
      <c r="E430" t="s">
        <v>181</v>
      </c>
      <c r="F430" t="s">
        <v>19</v>
      </c>
      <c r="G430">
        <v>722</v>
      </c>
      <c r="H430" t="s">
        <v>178</v>
      </c>
      <c r="I430">
        <v>13</v>
      </c>
      <c r="J430">
        <v>5</v>
      </c>
      <c r="K430" t="s">
        <v>1300</v>
      </c>
      <c r="L430" s="2">
        <v>44987</v>
      </c>
      <c r="M430" s="1">
        <v>0.72945601851851849</v>
      </c>
      <c r="N430" t="s">
        <v>1317</v>
      </c>
      <c r="O430" s="2">
        <v>44993</v>
      </c>
      <c r="P430" s="1">
        <v>0.33817129629629628</v>
      </c>
      <c r="Q430" t="s">
        <v>616</v>
      </c>
      <c r="R430" t="s">
        <v>414</v>
      </c>
      <c r="S430" t="s">
        <v>839</v>
      </c>
      <c r="T430" t="s">
        <v>740</v>
      </c>
      <c r="U430">
        <v>17</v>
      </c>
      <c r="V430">
        <v>8</v>
      </c>
      <c r="W430">
        <f>Merge1__2[[#This Row],[delivery_date]]-Merge1__2[[#This Row],[order_date2]]</f>
        <v>6</v>
      </c>
      <c r="X430">
        <v>13</v>
      </c>
      <c r="Y430" t="s">
        <v>646</v>
      </c>
      <c r="Z430" t="s">
        <v>644</v>
      </c>
      <c r="AA430">
        <v>1141</v>
      </c>
      <c r="AB430">
        <f>Merge1__2[[#This Row],[Quantity]]*Merge1__2[[#This Row],[Price (INR)]]</f>
        <v>5705</v>
      </c>
      <c r="AC430" t="s">
        <v>414</v>
      </c>
    </row>
    <row r="431" spans="1:29" x14ac:dyDescent="0.35">
      <c r="A431" t="s">
        <v>178</v>
      </c>
      <c r="B431" t="s">
        <v>179</v>
      </c>
      <c r="C431" t="s">
        <v>180</v>
      </c>
      <c r="D431">
        <v>9843970658</v>
      </c>
      <c r="E431" t="s">
        <v>181</v>
      </c>
      <c r="F431" t="s">
        <v>19</v>
      </c>
      <c r="G431">
        <v>631</v>
      </c>
      <c r="H431" t="s">
        <v>178</v>
      </c>
      <c r="I431">
        <v>32</v>
      </c>
      <c r="J431">
        <v>4</v>
      </c>
      <c r="K431" t="s">
        <v>1365</v>
      </c>
      <c r="L431" s="2">
        <v>45029</v>
      </c>
      <c r="M431" s="1">
        <v>0.90405092592592595</v>
      </c>
      <c r="N431" t="s">
        <v>1438</v>
      </c>
      <c r="O431" s="2">
        <v>45033</v>
      </c>
      <c r="P431" s="1">
        <v>0.15628472222222223</v>
      </c>
      <c r="Q431" t="s">
        <v>493</v>
      </c>
      <c r="R431" t="s">
        <v>405</v>
      </c>
      <c r="S431" t="s">
        <v>997</v>
      </c>
      <c r="T431" t="s">
        <v>740</v>
      </c>
      <c r="U431">
        <v>21</v>
      </c>
      <c r="V431">
        <v>3</v>
      </c>
      <c r="W431">
        <f>Merge1__2[[#This Row],[delivery_date]]-Merge1__2[[#This Row],[order_date2]]</f>
        <v>4</v>
      </c>
      <c r="X431">
        <v>32</v>
      </c>
      <c r="Y431" t="s">
        <v>665</v>
      </c>
      <c r="Z431" t="s">
        <v>629</v>
      </c>
      <c r="AA431">
        <v>1792</v>
      </c>
      <c r="AB431">
        <f>Merge1__2[[#This Row],[Quantity]]*Merge1__2[[#This Row],[Price (INR)]]</f>
        <v>7168</v>
      </c>
      <c r="AC431" t="s">
        <v>405</v>
      </c>
    </row>
    <row r="432" spans="1:29" x14ac:dyDescent="0.35">
      <c r="A432" t="s">
        <v>178</v>
      </c>
      <c r="B432" t="s">
        <v>179</v>
      </c>
      <c r="C432" t="s">
        <v>180</v>
      </c>
      <c r="D432">
        <v>9843970658</v>
      </c>
      <c r="E432" t="s">
        <v>181</v>
      </c>
      <c r="F432" t="s">
        <v>19</v>
      </c>
      <c r="G432">
        <v>422</v>
      </c>
      <c r="H432" t="s">
        <v>178</v>
      </c>
      <c r="I432">
        <v>53</v>
      </c>
      <c r="J432">
        <v>2</v>
      </c>
      <c r="K432" t="s">
        <v>1278</v>
      </c>
      <c r="L432" s="2">
        <v>45158</v>
      </c>
      <c r="M432" s="1">
        <v>0.12775462962962963</v>
      </c>
      <c r="N432" t="s">
        <v>1280</v>
      </c>
      <c r="O432" s="2">
        <v>45167</v>
      </c>
      <c r="P432" s="1">
        <v>0.17059027777777777</v>
      </c>
      <c r="Q432" t="s">
        <v>568</v>
      </c>
      <c r="R432" t="s">
        <v>409</v>
      </c>
      <c r="S432" t="s">
        <v>887</v>
      </c>
      <c r="T432" t="s">
        <v>720</v>
      </c>
      <c r="U432">
        <v>3</v>
      </c>
      <c r="V432">
        <v>4</v>
      </c>
      <c r="W432">
        <f>Merge1__2[[#This Row],[delivery_date]]-Merge1__2[[#This Row],[order_date2]]</f>
        <v>9</v>
      </c>
      <c r="X432">
        <v>53</v>
      </c>
      <c r="Y432" t="s">
        <v>686</v>
      </c>
      <c r="Z432" t="s">
        <v>635</v>
      </c>
      <c r="AA432">
        <v>1672</v>
      </c>
      <c r="AB432">
        <f>Merge1__2[[#This Row],[Quantity]]*Merge1__2[[#This Row],[Price (INR)]]</f>
        <v>3344</v>
      </c>
      <c r="AC432" t="s">
        <v>409</v>
      </c>
    </row>
    <row r="433" spans="1:29" x14ac:dyDescent="0.35">
      <c r="A433" t="s">
        <v>178</v>
      </c>
      <c r="B433" t="s">
        <v>179</v>
      </c>
      <c r="C433" t="s">
        <v>180</v>
      </c>
      <c r="D433">
        <v>9843970658</v>
      </c>
      <c r="E433" t="s">
        <v>181</v>
      </c>
      <c r="F433" t="s">
        <v>19</v>
      </c>
      <c r="G433">
        <v>248</v>
      </c>
      <c r="H433" t="s">
        <v>178</v>
      </c>
      <c r="I433">
        <v>19</v>
      </c>
      <c r="J433">
        <v>5</v>
      </c>
      <c r="K433" t="s">
        <v>1262</v>
      </c>
      <c r="L433" s="2">
        <v>44965</v>
      </c>
      <c r="M433" s="1">
        <v>0.36366898148148147</v>
      </c>
      <c r="N433" t="s">
        <v>1355</v>
      </c>
      <c r="O433" s="2">
        <v>44967</v>
      </c>
      <c r="P433" s="1">
        <v>0.17709490740740741</v>
      </c>
      <c r="Q433" t="s">
        <v>531</v>
      </c>
      <c r="R433" t="s">
        <v>407</v>
      </c>
      <c r="S433" t="s">
        <v>712</v>
      </c>
      <c r="T433" t="s">
        <v>715</v>
      </c>
      <c r="U433">
        <v>8</v>
      </c>
      <c r="V433">
        <v>4</v>
      </c>
      <c r="W433">
        <f>Merge1__2[[#This Row],[delivery_date]]-Merge1__2[[#This Row],[order_date2]]</f>
        <v>2</v>
      </c>
      <c r="X433">
        <v>19</v>
      </c>
      <c r="Y433" t="s">
        <v>652</v>
      </c>
      <c r="Z433" t="s">
        <v>644</v>
      </c>
      <c r="AA433">
        <v>1234</v>
      </c>
      <c r="AB433">
        <f>Merge1__2[[#This Row],[Quantity]]*Merge1__2[[#This Row],[Price (INR)]]</f>
        <v>6170</v>
      </c>
      <c r="AC433" t="s">
        <v>407</v>
      </c>
    </row>
    <row r="434" spans="1:29" x14ac:dyDescent="0.35">
      <c r="A434" t="s">
        <v>178</v>
      </c>
      <c r="B434" t="s">
        <v>179</v>
      </c>
      <c r="C434" t="s">
        <v>180</v>
      </c>
      <c r="D434">
        <v>9843970658</v>
      </c>
      <c r="E434" t="s">
        <v>181</v>
      </c>
      <c r="F434" t="s">
        <v>19</v>
      </c>
      <c r="G434">
        <v>278</v>
      </c>
      <c r="H434" t="s">
        <v>178</v>
      </c>
      <c r="I434">
        <v>1</v>
      </c>
      <c r="J434">
        <v>2</v>
      </c>
      <c r="K434" t="s">
        <v>1481</v>
      </c>
      <c r="L434" s="2">
        <v>45097</v>
      </c>
      <c r="M434" s="1">
        <v>0.98185185185185186</v>
      </c>
      <c r="N434" t="s">
        <v>1482</v>
      </c>
      <c r="O434" s="2">
        <v>45101</v>
      </c>
      <c r="P434" s="1">
        <v>0.23800925925925925</v>
      </c>
      <c r="Q434" t="s">
        <v>541</v>
      </c>
      <c r="R434" t="s">
        <v>424</v>
      </c>
      <c r="S434" t="s">
        <v>1000</v>
      </c>
      <c r="T434" t="s">
        <v>731</v>
      </c>
      <c r="U434">
        <v>23</v>
      </c>
      <c r="V434">
        <v>5</v>
      </c>
      <c r="W434">
        <f>Merge1__2[[#This Row],[delivery_date]]-Merge1__2[[#This Row],[order_date2]]</f>
        <v>4</v>
      </c>
      <c r="X434">
        <v>1</v>
      </c>
      <c r="Y434" t="s">
        <v>628</v>
      </c>
      <c r="Z434" t="s">
        <v>629</v>
      </c>
      <c r="AA434">
        <v>1935</v>
      </c>
      <c r="AB434">
        <f>Merge1__2[[#This Row],[Quantity]]*Merge1__2[[#This Row],[Price (INR)]]</f>
        <v>3870</v>
      </c>
      <c r="AC434" t="s">
        <v>424</v>
      </c>
    </row>
    <row r="435" spans="1:29" x14ac:dyDescent="0.35">
      <c r="A435" t="s">
        <v>178</v>
      </c>
      <c r="B435" t="s">
        <v>179</v>
      </c>
      <c r="C435" t="s">
        <v>180</v>
      </c>
      <c r="D435">
        <v>9843970658</v>
      </c>
      <c r="E435" t="s">
        <v>181</v>
      </c>
      <c r="F435" t="s">
        <v>19</v>
      </c>
      <c r="G435">
        <v>481</v>
      </c>
      <c r="H435" t="s">
        <v>178</v>
      </c>
      <c r="I435">
        <v>12</v>
      </c>
      <c r="J435">
        <v>5</v>
      </c>
      <c r="K435" t="s">
        <v>1434</v>
      </c>
      <c r="L435" s="2">
        <v>45159</v>
      </c>
      <c r="M435" s="1">
        <v>6.134259259259259E-4</v>
      </c>
      <c r="N435" t="s">
        <v>1366</v>
      </c>
      <c r="O435" s="2">
        <v>45163</v>
      </c>
      <c r="P435" s="1">
        <v>0.77528935185185188</v>
      </c>
      <c r="Q435" t="s">
        <v>584</v>
      </c>
      <c r="R435" t="s">
        <v>401</v>
      </c>
      <c r="S435" t="s">
        <v>887</v>
      </c>
      <c r="T435" t="s">
        <v>727</v>
      </c>
      <c r="U435">
        <v>0</v>
      </c>
      <c r="V435">
        <v>18</v>
      </c>
      <c r="W435">
        <f>Merge1__2[[#This Row],[delivery_date]]-Merge1__2[[#This Row],[order_date2]]</f>
        <v>4</v>
      </c>
      <c r="X435">
        <v>12</v>
      </c>
      <c r="Y435" t="s">
        <v>645</v>
      </c>
      <c r="Z435" t="s">
        <v>631</v>
      </c>
      <c r="AA435">
        <v>672</v>
      </c>
      <c r="AB435">
        <f>Merge1__2[[#This Row],[Quantity]]*Merge1__2[[#This Row],[Price (INR)]]</f>
        <v>3360</v>
      </c>
      <c r="AC435" t="s">
        <v>401</v>
      </c>
    </row>
    <row r="436" spans="1:29" x14ac:dyDescent="0.35">
      <c r="A436" t="s">
        <v>178</v>
      </c>
      <c r="B436" t="s">
        <v>179</v>
      </c>
      <c r="C436" t="s">
        <v>180</v>
      </c>
      <c r="D436">
        <v>9843970658</v>
      </c>
      <c r="E436" t="s">
        <v>181</v>
      </c>
      <c r="F436" t="s">
        <v>19</v>
      </c>
      <c r="G436">
        <v>319</v>
      </c>
      <c r="H436" t="s">
        <v>178</v>
      </c>
      <c r="I436">
        <v>64</v>
      </c>
      <c r="J436">
        <v>1</v>
      </c>
      <c r="K436" t="s">
        <v>1278</v>
      </c>
      <c r="L436" s="2">
        <v>45158</v>
      </c>
      <c r="M436" s="1">
        <v>0.26605324074074072</v>
      </c>
      <c r="N436" t="s">
        <v>1284</v>
      </c>
      <c r="O436" s="2">
        <v>45164</v>
      </c>
      <c r="P436" s="1">
        <v>0.94748842592592597</v>
      </c>
      <c r="Q436" t="s">
        <v>553</v>
      </c>
      <c r="R436" t="s">
        <v>409</v>
      </c>
      <c r="S436" t="s">
        <v>887</v>
      </c>
      <c r="T436" t="s">
        <v>720</v>
      </c>
      <c r="U436">
        <v>6</v>
      </c>
      <c r="V436">
        <v>22</v>
      </c>
      <c r="W436">
        <f>Merge1__2[[#This Row],[delivery_date]]-Merge1__2[[#This Row],[order_date2]]</f>
        <v>6</v>
      </c>
      <c r="X436">
        <v>64</v>
      </c>
      <c r="Y436" t="s">
        <v>696</v>
      </c>
      <c r="Z436" t="s">
        <v>629</v>
      </c>
      <c r="AA436">
        <v>1878</v>
      </c>
      <c r="AB436">
        <f>Merge1__2[[#This Row],[Quantity]]*Merge1__2[[#This Row],[Price (INR)]]</f>
        <v>1878</v>
      </c>
      <c r="AC436" t="s">
        <v>409</v>
      </c>
    </row>
    <row r="437" spans="1:29" x14ac:dyDescent="0.35">
      <c r="A437" t="s">
        <v>178</v>
      </c>
      <c r="B437" t="s">
        <v>179</v>
      </c>
      <c r="C437" t="s">
        <v>180</v>
      </c>
      <c r="D437">
        <v>9843970658</v>
      </c>
      <c r="E437" t="s">
        <v>181</v>
      </c>
      <c r="F437" t="s">
        <v>19</v>
      </c>
      <c r="G437">
        <v>726</v>
      </c>
      <c r="H437" t="s">
        <v>178</v>
      </c>
      <c r="I437">
        <v>34</v>
      </c>
      <c r="J437">
        <v>2</v>
      </c>
      <c r="K437" t="s">
        <v>1434</v>
      </c>
      <c r="L437" s="2">
        <v>45159</v>
      </c>
      <c r="M437" s="1">
        <v>0.79896990740740736</v>
      </c>
      <c r="N437" t="s">
        <v>1367</v>
      </c>
      <c r="O437" s="2">
        <v>45169</v>
      </c>
      <c r="P437" s="1">
        <v>0.78782407407407407</v>
      </c>
      <c r="Q437" t="s">
        <v>563</v>
      </c>
      <c r="R437" t="s">
        <v>409</v>
      </c>
      <c r="S437" t="s">
        <v>887</v>
      </c>
      <c r="T437" t="s">
        <v>727</v>
      </c>
      <c r="U437">
        <v>19</v>
      </c>
      <c r="V437">
        <v>18</v>
      </c>
      <c r="W437">
        <f>Merge1__2[[#This Row],[delivery_date]]-Merge1__2[[#This Row],[order_date2]]</f>
        <v>10</v>
      </c>
      <c r="X437">
        <v>34</v>
      </c>
      <c r="Y437" t="s">
        <v>667</v>
      </c>
      <c r="Z437" t="s">
        <v>629</v>
      </c>
      <c r="AA437">
        <v>1335</v>
      </c>
      <c r="AB437">
        <f>Merge1__2[[#This Row],[Quantity]]*Merge1__2[[#This Row],[Price (INR)]]</f>
        <v>2670</v>
      </c>
      <c r="AC437" t="s">
        <v>409</v>
      </c>
    </row>
    <row r="438" spans="1:29" x14ac:dyDescent="0.35">
      <c r="A438" t="s">
        <v>178</v>
      </c>
      <c r="B438" t="s">
        <v>179</v>
      </c>
      <c r="C438" t="s">
        <v>180</v>
      </c>
      <c r="D438">
        <v>9843970658</v>
      </c>
      <c r="E438" t="s">
        <v>181</v>
      </c>
      <c r="F438" t="s">
        <v>19</v>
      </c>
      <c r="G438">
        <v>880</v>
      </c>
      <c r="H438" t="s">
        <v>178</v>
      </c>
      <c r="I438">
        <v>34</v>
      </c>
      <c r="J438">
        <v>5</v>
      </c>
      <c r="K438" t="s">
        <v>1280</v>
      </c>
      <c r="L438" s="2">
        <v>45167</v>
      </c>
      <c r="M438" s="1">
        <v>0.92668981481481483</v>
      </c>
      <c r="N438" t="s">
        <v>1367</v>
      </c>
      <c r="O438" s="2">
        <v>45169</v>
      </c>
      <c r="P438" s="1">
        <v>0.20474537037037038</v>
      </c>
      <c r="Q438" t="s">
        <v>339</v>
      </c>
      <c r="R438" t="s">
        <v>409</v>
      </c>
      <c r="S438" t="s">
        <v>887</v>
      </c>
      <c r="T438" t="s">
        <v>731</v>
      </c>
      <c r="U438">
        <v>22</v>
      </c>
      <c r="V438">
        <v>4</v>
      </c>
      <c r="W438">
        <f>Merge1__2[[#This Row],[delivery_date]]-Merge1__2[[#This Row],[order_date2]]</f>
        <v>2</v>
      </c>
      <c r="X438">
        <v>34</v>
      </c>
      <c r="Y438" t="s">
        <v>667</v>
      </c>
      <c r="Z438" t="s">
        <v>629</v>
      </c>
      <c r="AA438">
        <v>1335</v>
      </c>
      <c r="AB438">
        <f>Merge1__2[[#This Row],[Quantity]]*Merge1__2[[#This Row],[Price (INR)]]</f>
        <v>6675</v>
      </c>
      <c r="AC438" t="s">
        <v>409</v>
      </c>
    </row>
    <row r="439" spans="1:29" x14ac:dyDescent="0.35">
      <c r="A439" t="s">
        <v>178</v>
      </c>
      <c r="B439" t="s">
        <v>179</v>
      </c>
      <c r="C439" t="s">
        <v>180</v>
      </c>
      <c r="D439">
        <v>9843970658</v>
      </c>
      <c r="E439" t="s">
        <v>181</v>
      </c>
      <c r="F439" t="s">
        <v>19</v>
      </c>
      <c r="G439">
        <v>828</v>
      </c>
      <c r="H439" t="s">
        <v>178</v>
      </c>
      <c r="I439">
        <v>8</v>
      </c>
      <c r="J439">
        <v>3</v>
      </c>
      <c r="K439" t="s">
        <v>1489</v>
      </c>
      <c r="L439" s="2">
        <v>45223</v>
      </c>
      <c r="M439" s="1">
        <v>0.69931712962962966</v>
      </c>
      <c r="N439" t="s">
        <v>1275</v>
      </c>
      <c r="O439" s="2">
        <v>45231</v>
      </c>
      <c r="P439" s="1">
        <v>0.92983796296296295</v>
      </c>
      <c r="Q439" t="s">
        <v>457</v>
      </c>
      <c r="R439" t="s">
        <v>401</v>
      </c>
      <c r="S439" t="s">
        <v>1006</v>
      </c>
      <c r="T439" t="s">
        <v>731</v>
      </c>
      <c r="U439">
        <v>16</v>
      </c>
      <c r="V439">
        <v>22</v>
      </c>
      <c r="W439">
        <f>Merge1__2[[#This Row],[delivery_date]]-Merge1__2[[#This Row],[order_date2]]</f>
        <v>8</v>
      </c>
      <c r="X439">
        <v>8</v>
      </c>
      <c r="Y439" t="s">
        <v>640</v>
      </c>
      <c r="Z439" t="s">
        <v>635</v>
      </c>
      <c r="AA439">
        <v>252</v>
      </c>
      <c r="AB439">
        <f>Merge1__2[[#This Row],[Quantity]]*Merge1__2[[#This Row],[Price (INR)]]</f>
        <v>756</v>
      </c>
      <c r="AC439" t="s">
        <v>401</v>
      </c>
    </row>
    <row r="440" spans="1:29" x14ac:dyDescent="0.35">
      <c r="A440" t="s">
        <v>178</v>
      </c>
      <c r="B440" t="s">
        <v>179</v>
      </c>
      <c r="C440" t="s">
        <v>180</v>
      </c>
      <c r="D440">
        <v>9843970658</v>
      </c>
      <c r="E440" t="s">
        <v>181</v>
      </c>
      <c r="F440" t="s">
        <v>19</v>
      </c>
      <c r="G440">
        <v>825</v>
      </c>
      <c r="H440" t="s">
        <v>178</v>
      </c>
      <c r="I440">
        <v>25</v>
      </c>
      <c r="J440">
        <v>5</v>
      </c>
      <c r="K440" t="s">
        <v>1421</v>
      </c>
      <c r="L440" s="2">
        <v>45107</v>
      </c>
      <c r="M440" s="1">
        <v>0.45166666666666666</v>
      </c>
      <c r="N440" t="s">
        <v>1583</v>
      </c>
      <c r="O440" s="2">
        <v>45108</v>
      </c>
      <c r="P440" s="1">
        <v>0.7556018518518518</v>
      </c>
      <c r="Q440" t="s">
        <v>349</v>
      </c>
      <c r="R440" t="s">
        <v>401</v>
      </c>
      <c r="S440" t="s">
        <v>1000</v>
      </c>
      <c r="T440" t="s">
        <v>717</v>
      </c>
      <c r="U440">
        <v>10</v>
      </c>
      <c r="V440">
        <v>18</v>
      </c>
      <c r="W440">
        <f>Merge1__2[[#This Row],[delivery_date]]-Merge1__2[[#This Row],[order_date2]]</f>
        <v>1</v>
      </c>
      <c r="X440">
        <v>25</v>
      </c>
      <c r="Y440" t="s">
        <v>658</v>
      </c>
      <c r="Z440" t="s">
        <v>631</v>
      </c>
      <c r="AA440">
        <v>1202</v>
      </c>
      <c r="AB440">
        <f>Merge1__2[[#This Row],[Quantity]]*Merge1__2[[#This Row],[Price (INR)]]</f>
        <v>6010</v>
      </c>
      <c r="AC440" t="s">
        <v>401</v>
      </c>
    </row>
    <row r="441" spans="1:29" x14ac:dyDescent="0.35">
      <c r="A441" t="s">
        <v>178</v>
      </c>
      <c r="B441" t="s">
        <v>179</v>
      </c>
      <c r="C441" t="s">
        <v>180</v>
      </c>
      <c r="D441">
        <v>9843970658</v>
      </c>
      <c r="E441" t="s">
        <v>181</v>
      </c>
      <c r="F441" t="s">
        <v>19</v>
      </c>
      <c r="G441">
        <v>258</v>
      </c>
      <c r="H441" t="s">
        <v>178</v>
      </c>
      <c r="I441">
        <v>46</v>
      </c>
      <c r="J441">
        <v>5</v>
      </c>
      <c r="K441" t="s">
        <v>1472</v>
      </c>
      <c r="L441" s="2">
        <v>45032</v>
      </c>
      <c r="M441" s="1">
        <v>0.23656250000000001</v>
      </c>
      <c r="N441" t="s">
        <v>1473</v>
      </c>
      <c r="O441" s="2">
        <v>45036</v>
      </c>
      <c r="P441" s="1">
        <v>0.83717592592592593</v>
      </c>
      <c r="Q441" t="s">
        <v>491</v>
      </c>
      <c r="R441" t="s">
        <v>401</v>
      </c>
      <c r="S441" t="s">
        <v>997</v>
      </c>
      <c r="T441" t="s">
        <v>720</v>
      </c>
      <c r="U441">
        <v>5</v>
      </c>
      <c r="V441">
        <v>20</v>
      </c>
      <c r="W441">
        <f>Merge1__2[[#This Row],[delivery_date]]-Merge1__2[[#This Row],[order_date2]]</f>
        <v>4</v>
      </c>
      <c r="X441">
        <v>46</v>
      </c>
      <c r="Y441" t="s">
        <v>1622</v>
      </c>
      <c r="Z441" t="s">
        <v>638</v>
      </c>
      <c r="AA441">
        <v>758</v>
      </c>
      <c r="AB441">
        <f>Merge1__2[[#This Row],[Quantity]]*Merge1__2[[#This Row],[Price (INR)]]</f>
        <v>3790</v>
      </c>
      <c r="AC441" t="s">
        <v>401</v>
      </c>
    </row>
    <row r="442" spans="1:29" x14ac:dyDescent="0.35">
      <c r="A442" t="s">
        <v>178</v>
      </c>
      <c r="B442" t="s">
        <v>179</v>
      </c>
      <c r="C442" t="s">
        <v>180</v>
      </c>
      <c r="D442">
        <v>9843970658</v>
      </c>
      <c r="E442" t="s">
        <v>181</v>
      </c>
      <c r="F442" t="s">
        <v>19</v>
      </c>
      <c r="G442">
        <v>232</v>
      </c>
      <c r="H442" t="s">
        <v>178</v>
      </c>
      <c r="I442">
        <v>28</v>
      </c>
      <c r="J442">
        <v>3</v>
      </c>
      <c r="K442" t="s">
        <v>1282</v>
      </c>
      <c r="L442" s="2">
        <v>45160</v>
      </c>
      <c r="M442" s="1">
        <v>0.50427083333333333</v>
      </c>
      <c r="N442" t="s">
        <v>1354</v>
      </c>
      <c r="O442" s="2">
        <v>45161</v>
      </c>
      <c r="P442" s="1">
        <v>0.37502314814814813</v>
      </c>
      <c r="Q442" t="s">
        <v>527</v>
      </c>
      <c r="R442" t="s">
        <v>409</v>
      </c>
      <c r="S442" t="s">
        <v>887</v>
      </c>
      <c r="T442" t="s">
        <v>731</v>
      </c>
      <c r="U442">
        <v>12</v>
      </c>
      <c r="V442">
        <v>9</v>
      </c>
      <c r="W442">
        <f>Merge1__2[[#This Row],[delivery_date]]-Merge1__2[[#This Row],[order_date2]]</f>
        <v>1</v>
      </c>
      <c r="X442">
        <v>28</v>
      </c>
      <c r="Y442" t="s">
        <v>661</v>
      </c>
      <c r="Z442" t="s">
        <v>635</v>
      </c>
      <c r="AA442">
        <v>1778</v>
      </c>
      <c r="AB442">
        <f>Merge1__2[[#This Row],[Quantity]]*Merge1__2[[#This Row],[Price (INR)]]</f>
        <v>5334</v>
      </c>
      <c r="AC442" t="s">
        <v>409</v>
      </c>
    </row>
    <row r="443" spans="1:29" x14ac:dyDescent="0.35">
      <c r="A443" t="s">
        <v>182</v>
      </c>
      <c r="B443" t="s">
        <v>183</v>
      </c>
      <c r="C443" t="s">
        <v>184</v>
      </c>
      <c r="D443">
        <v>6789522856</v>
      </c>
      <c r="E443" t="s">
        <v>185</v>
      </c>
      <c r="F443" t="s">
        <v>10</v>
      </c>
      <c r="G443">
        <v>743</v>
      </c>
      <c r="H443" t="s">
        <v>182</v>
      </c>
      <c r="I443">
        <v>4</v>
      </c>
      <c r="J443">
        <v>2</v>
      </c>
      <c r="K443" t="s">
        <v>1252</v>
      </c>
      <c r="L443" s="2">
        <v>45239</v>
      </c>
      <c r="M443" s="1">
        <v>0.56119212962962961</v>
      </c>
      <c r="N443" t="s">
        <v>1251</v>
      </c>
      <c r="O443" s="2">
        <v>45243</v>
      </c>
      <c r="P443" s="1">
        <v>5.3055555555555557E-2</v>
      </c>
      <c r="Q443" t="s">
        <v>280</v>
      </c>
      <c r="R443" t="s">
        <v>403</v>
      </c>
      <c r="S443" t="s">
        <v>948</v>
      </c>
      <c r="T443" t="s">
        <v>740</v>
      </c>
      <c r="U443">
        <v>13</v>
      </c>
      <c r="V443">
        <v>1</v>
      </c>
      <c r="W443">
        <f>Merge1__2[[#This Row],[delivery_date]]-Merge1__2[[#This Row],[order_date2]]</f>
        <v>4</v>
      </c>
      <c r="X443">
        <v>4</v>
      </c>
      <c r="Y443" t="s">
        <v>634</v>
      </c>
      <c r="Z443" t="s">
        <v>635</v>
      </c>
      <c r="AA443">
        <v>1199</v>
      </c>
      <c r="AB443">
        <f>Merge1__2[[#This Row],[Quantity]]*Merge1__2[[#This Row],[Price (INR)]]</f>
        <v>2398</v>
      </c>
      <c r="AC443" t="s">
        <v>403</v>
      </c>
    </row>
    <row r="444" spans="1:29" x14ac:dyDescent="0.35">
      <c r="A444" t="s">
        <v>182</v>
      </c>
      <c r="B444" t="s">
        <v>183</v>
      </c>
      <c r="C444" t="s">
        <v>184</v>
      </c>
      <c r="D444">
        <v>6789522856</v>
      </c>
      <c r="E444" t="s">
        <v>185</v>
      </c>
      <c r="F444" t="s">
        <v>10</v>
      </c>
      <c r="G444">
        <v>53</v>
      </c>
      <c r="H444" t="s">
        <v>182</v>
      </c>
      <c r="I444">
        <v>9</v>
      </c>
      <c r="J444">
        <v>5</v>
      </c>
      <c r="K444" t="s">
        <v>1278</v>
      </c>
      <c r="L444" s="2">
        <v>45158</v>
      </c>
      <c r="M444" s="1">
        <v>0.35121527777777778</v>
      </c>
      <c r="N444" t="s">
        <v>1362</v>
      </c>
      <c r="O444" s="2">
        <v>45165</v>
      </c>
      <c r="P444" s="1">
        <v>0.24966435185185185</v>
      </c>
      <c r="Q444" t="s">
        <v>443</v>
      </c>
      <c r="R444" t="s">
        <v>409</v>
      </c>
      <c r="S444" t="s">
        <v>887</v>
      </c>
      <c r="T444" t="s">
        <v>720</v>
      </c>
      <c r="U444">
        <v>8</v>
      </c>
      <c r="V444">
        <v>5</v>
      </c>
      <c r="W444">
        <f>Merge1__2[[#This Row],[delivery_date]]-Merge1__2[[#This Row],[order_date2]]</f>
        <v>7</v>
      </c>
      <c r="X444">
        <v>9</v>
      </c>
      <c r="Y444" t="s">
        <v>641</v>
      </c>
      <c r="Z444" t="s">
        <v>633</v>
      </c>
      <c r="AA444">
        <v>1605</v>
      </c>
      <c r="AB444">
        <f>Merge1__2[[#This Row],[Quantity]]*Merge1__2[[#This Row],[Price (INR)]]</f>
        <v>8025</v>
      </c>
      <c r="AC444" t="s">
        <v>409</v>
      </c>
    </row>
    <row r="445" spans="1:29" x14ac:dyDescent="0.35">
      <c r="A445" t="s">
        <v>182</v>
      </c>
      <c r="B445" t="s">
        <v>183</v>
      </c>
      <c r="C445" t="s">
        <v>184</v>
      </c>
      <c r="D445">
        <v>6789522856</v>
      </c>
      <c r="E445" t="s">
        <v>185</v>
      </c>
      <c r="F445" t="s">
        <v>10</v>
      </c>
      <c r="G445">
        <v>430</v>
      </c>
      <c r="H445" t="s">
        <v>182</v>
      </c>
      <c r="I445">
        <v>27</v>
      </c>
      <c r="J445">
        <v>2</v>
      </c>
      <c r="K445" t="s">
        <v>1362</v>
      </c>
      <c r="L445" s="2">
        <v>45165</v>
      </c>
      <c r="M445" s="1">
        <v>0.3059027777777778</v>
      </c>
      <c r="N445" t="s">
        <v>1367</v>
      </c>
      <c r="O445" s="2">
        <v>45169</v>
      </c>
      <c r="P445" s="1">
        <v>0.41912037037037037</v>
      </c>
      <c r="Q445" t="s">
        <v>571</v>
      </c>
      <c r="R445" t="s">
        <v>409</v>
      </c>
      <c r="S445" t="s">
        <v>887</v>
      </c>
      <c r="T445" t="s">
        <v>720</v>
      </c>
      <c r="U445">
        <v>7</v>
      </c>
      <c r="V445">
        <v>10</v>
      </c>
      <c r="W445">
        <f>Merge1__2[[#This Row],[delivery_date]]-Merge1__2[[#This Row],[order_date2]]</f>
        <v>4</v>
      </c>
      <c r="X445">
        <v>27</v>
      </c>
      <c r="Y445" t="s">
        <v>1624</v>
      </c>
      <c r="Z445" t="s">
        <v>638</v>
      </c>
      <c r="AA445">
        <v>548</v>
      </c>
      <c r="AB445">
        <f>Merge1__2[[#This Row],[Quantity]]*Merge1__2[[#This Row],[Price (INR)]]</f>
        <v>1096</v>
      </c>
      <c r="AC445" t="s">
        <v>409</v>
      </c>
    </row>
    <row r="446" spans="1:29" x14ac:dyDescent="0.35">
      <c r="A446" t="s">
        <v>182</v>
      </c>
      <c r="B446" t="s">
        <v>183</v>
      </c>
      <c r="C446" t="s">
        <v>184</v>
      </c>
      <c r="D446">
        <v>6789522856</v>
      </c>
      <c r="E446" t="s">
        <v>185</v>
      </c>
      <c r="F446" t="s">
        <v>10</v>
      </c>
      <c r="G446">
        <v>723</v>
      </c>
      <c r="H446" t="s">
        <v>182</v>
      </c>
      <c r="I446">
        <v>14</v>
      </c>
      <c r="J446">
        <v>3</v>
      </c>
      <c r="K446" t="s">
        <v>1349</v>
      </c>
      <c r="L446" s="2">
        <v>44961</v>
      </c>
      <c r="M446" s="1">
        <v>0.75065972222222221</v>
      </c>
      <c r="N446" t="s">
        <v>1387</v>
      </c>
      <c r="O446" s="2">
        <v>44962</v>
      </c>
      <c r="P446" s="1">
        <v>3.9907407407407405E-2</v>
      </c>
      <c r="Q446" t="s">
        <v>597</v>
      </c>
      <c r="R446" t="s">
        <v>405</v>
      </c>
      <c r="S446" t="s">
        <v>712</v>
      </c>
      <c r="T446" t="s">
        <v>713</v>
      </c>
      <c r="U446">
        <v>18</v>
      </c>
      <c r="V446">
        <v>0</v>
      </c>
      <c r="W446">
        <f>Merge1__2[[#This Row],[delivery_date]]-Merge1__2[[#This Row],[order_date2]]</f>
        <v>1</v>
      </c>
      <c r="X446">
        <v>14</v>
      </c>
      <c r="Y446" t="s">
        <v>647</v>
      </c>
      <c r="Z446" t="s">
        <v>633</v>
      </c>
      <c r="AA446">
        <v>1915</v>
      </c>
      <c r="AB446">
        <f>Merge1__2[[#This Row],[Quantity]]*Merge1__2[[#This Row],[Price (INR)]]</f>
        <v>5745</v>
      </c>
      <c r="AC446" t="s">
        <v>405</v>
      </c>
    </row>
    <row r="447" spans="1:29" x14ac:dyDescent="0.35">
      <c r="A447" t="s">
        <v>182</v>
      </c>
      <c r="B447" t="s">
        <v>183</v>
      </c>
      <c r="C447" t="s">
        <v>184</v>
      </c>
      <c r="D447">
        <v>6789522856</v>
      </c>
      <c r="E447" t="s">
        <v>185</v>
      </c>
      <c r="F447" t="s">
        <v>10</v>
      </c>
      <c r="G447">
        <v>753</v>
      </c>
      <c r="H447" t="s">
        <v>182</v>
      </c>
      <c r="I447">
        <v>60</v>
      </c>
      <c r="J447">
        <v>1</v>
      </c>
      <c r="K447" t="s">
        <v>1374</v>
      </c>
      <c r="L447" s="2">
        <v>45236</v>
      </c>
      <c r="M447" s="1">
        <v>0.28863425925925928</v>
      </c>
      <c r="N447" t="s">
        <v>1257</v>
      </c>
      <c r="O447" s="2">
        <v>45242</v>
      </c>
      <c r="P447" s="1">
        <v>0.20070601851851852</v>
      </c>
      <c r="Q447" t="s">
        <v>547</v>
      </c>
      <c r="R447" t="s">
        <v>403</v>
      </c>
      <c r="S447" t="s">
        <v>948</v>
      </c>
      <c r="T447" t="s">
        <v>727</v>
      </c>
      <c r="U447">
        <v>6</v>
      </c>
      <c r="V447">
        <v>4</v>
      </c>
      <c r="W447">
        <f>Merge1__2[[#This Row],[delivery_date]]-Merge1__2[[#This Row],[order_date2]]</f>
        <v>6</v>
      </c>
      <c r="X447">
        <v>60</v>
      </c>
      <c r="Y447" t="s">
        <v>692</v>
      </c>
      <c r="Z447" t="s">
        <v>635</v>
      </c>
      <c r="AA447">
        <v>827</v>
      </c>
      <c r="AB447">
        <f>Merge1__2[[#This Row],[Quantity]]*Merge1__2[[#This Row],[Price (INR)]]</f>
        <v>827</v>
      </c>
      <c r="AC447" t="s">
        <v>403</v>
      </c>
    </row>
    <row r="448" spans="1:29" x14ac:dyDescent="0.35">
      <c r="A448" t="s">
        <v>182</v>
      </c>
      <c r="B448" t="s">
        <v>183</v>
      </c>
      <c r="C448" t="s">
        <v>184</v>
      </c>
      <c r="D448">
        <v>6789522856</v>
      </c>
      <c r="E448" t="s">
        <v>185</v>
      </c>
      <c r="F448" t="s">
        <v>10</v>
      </c>
      <c r="G448">
        <v>452</v>
      </c>
      <c r="H448" t="s">
        <v>182</v>
      </c>
      <c r="I448">
        <v>70</v>
      </c>
      <c r="J448">
        <v>3</v>
      </c>
      <c r="K448" t="s">
        <v>1446</v>
      </c>
      <c r="L448" s="2">
        <v>45116</v>
      </c>
      <c r="M448" s="1">
        <v>0.83158564814814817</v>
      </c>
      <c r="N448" t="s">
        <v>1270</v>
      </c>
      <c r="O448" s="2">
        <v>45124</v>
      </c>
      <c r="P448" s="1">
        <v>0.48770833333333335</v>
      </c>
      <c r="Q448" t="s">
        <v>462</v>
      </c>
      <c r="R448" t="s">
        <v>405</v>
      </c>
      <c r="S448" t="s">
        <v>998</v>
      </c>
      <c r="T448" t="s">
        <v>720</v>
      </c>
      <c r="U448">
        <v>19</v>
      </c>
      <c r="V448">
        <v>11</v>
      </c>
      <c r="W448">
        <f>Merge1__2[[#This Row],[delivery_date]]-Merge1__2[[#This Row],[order_date2]]</f>
        <v>8</v>
      </c>
      <c r="X448">
        <v>70</v>
      </c>
      <c r="Y448" t="s">
        <v>697</v>
      </c>
      <c r="Z448" t="s">
        <v>635</v>
      </c>
      <c r="AA448">
        <v>866</v>
      </c>
      <c r="AB448">
        <f>Merge1__2[[#This Row],[Quantity]]*Merge1__2[[#This Row],[Price (INR)]]</f>
        <v>2598</v>
      </c>
      <c r="AC448" t="s">
        <v>405</v>
      </c>
    </row>
    <row r="449" spans="1:29" x14ac:dyDescent="0.35">
      <c r="A449" t="s">
        <v>182</v>
      </c>
      <c r="B449" t="s">
        <v>183</v>
      </c>
      <c r="C449" t="s">
        <v>184</v>
      </c>
      <c r="D449">
        <v>6789522856</v>
      </c>
      <c r="E449" t="s">
        <v>185</v>
      </c>
      <c r="F449" t="s">
        <v>10</v>
      </c>
      <c r="G449">
        <v>720</v>
      </c>
      <c r="H449" t="s">
        <v>182</v>
      </c>
      <c r="I449">
        <v>22</v>
      </c>
      <c r="J449">
        <v>5</v>
      </c>
      <c r="K449" t="s">
        <v>1265</v>
      </c>
      <c r="L449" s="2">
        <v>45275</v>
      </c>
      <c r="M449" s="1">
        <v>0.61297453703703708</v>
      </c>
      <c r="N449" t="s">
        <v>1576</v>
      </c>
      <c r="O449" s="2">
        <v>45280</v>
      </c>
      <c r="P449" s="1">
        <v>0.25495370370370368</v>
      </c>
      <c r="Q449" t="s">
        <v>145</v>
      </c>
      <c r="R449" t="s">
        <v>424</v>
      </c>
      <c r="S449" t="s">
        <v>996</v>
      </c>
      <c r="T449" t="s">
        <v>717</v>
      </c>
      <c r="U449">
        <v>14</v>
      </c>
      <c r="V449">
        <v>6</v>
      </c>
      <c r="W449">
        <f>Merge1__2[[#This Row],[delivery_date]]-Merge1__2[[#This Row],[order_date2]]</f>
        <v>5</v>
      </c>
      <c r="X449">
        <v>22</v>
      </c>
      <c r="Y449" t="s">
        <v>655</v>
      </c>
      <c r="Z449" t="s">
        <v>629</v>
      </c>
      <c r="AA449">
        <v>1639</v>
      </c>
      <c r="AB449">
        <f>Merge1__2[[#This Row],[Quantity]]*Merge1__2[[#This Row],[Price (INR)]]</f>
        <v>8195</v>
      </c>
      <c r="AC449" t="s">
        <v>424</v>
      </c>
    </row>
    <row r="450" spans="1:29" x14ac:dyDescent="0.35">
      <c r="A450" t="s">
        <v>182</v>
      </c>
      <c r="B450" t="s">
        <v>183</v>
      </c>
      <c r="C450" t="s">
        <v>184</v>
      </c>
      <c r="D450">
        <v>6789522856</v>
      </c>
      <c r="E450" t="s">
        <v>185</v>
      </c>
      <c r="F450" t="s">
        <v>10</v>
      </c>
      <c r="G450">
        <v>554</v>
      </c>
      <c r="H450" t="s">
        <v>182</v>
      </c>
      <c r="I450">
        <v>29</v>
      </c>
      <c r="J450">
        <v>4</v>
      </c>
      <c r="K450" t="s">
        <v>1258</v>
      </c>
      <c r="L450" s="2">
        <v>44985</v>
      </c>
      <c r="M450" s="1">
        <v>0.85077546296296291</v>
      </c>
      <c r="N450" t="s">
        <v>1259</v>
      </c>
      <c r="O450" s="2">
        <v>44988</v>
      </c>
      <c r="P450" s="1">
        <v>0.70070601851851855</v>
      </c>
      <c r="Q450" t="s">
        <v>596</v>
      </c>
      <c r="R450" t="s">
        <v>414</v>
      </c>
      <c r="S450" t="s">
        <v>712</v>
      </c>
      <c r="T450" t="s">
        <v>731</v>
      </c>
      <c r="U450">
        <v>20</v>
      </c>
      <c r="V450">
        <v>16</v>
      </c>
      <c r="W450">
        <f>Merge1__2[[#This Row],[delivery_date]]-Merge1__2[[#This Row],[order_date2]]</f>
        <v>3</v>
      </c>
      <c r="X450">
        <v>29</v>
      </c>
      <c r="Y450" t="s">
        <v>662</v>
      </c>
      <c r="Z450" t="s">
        <v>633</v>
      </c>
      <c r="AA450">
        <v>1252</v>
      </c>
      <c r="AB450">
        <f>Merge1__2[[#This Row],[Quantity]]*Merge1__2[[#This Row],[Price (INR)]]</f>
        <v>5008</v>
      </c>
      <c r="AC450" t="s">
        <v>414</v>
      </c>
    </row>
    <row r="451" spans="1:29" x14ac:dyDescent="0.35">
      <c r="A451" t="s">
        <v>182</v>
      </c>
      <c r="B451" t="s">
        <v>183</v>
      </c>
      <c r="C451" t="s">
        <v>184</v>
      </c>
      <c r="D451">
        <v>6789522856</v>
      </c>
      <c r="E451" t="s">
        <v>185</v>
      </c>
      <c r="F451" t="s">
        <v>10</v>
      </c>
      <c r="G451">
        <v>886</v>
      </c>
      <c r="H451" t="s">
        <v>182</v>
      </c>
      <c r="I451">
        <v>53</v>
      </c>
      <c r="J451">
        <v>3</v>
      </c>
      <c r="K451" t="s">
        <v>1434</v>
      </c>
      <c r="L451" s="2">
        <v>45159</v>
      </c>
      <c r="M451" s="1">
        <v>0.34932870370370372</v>
      </c>
      <c r="N451" t="s">
        <v>1366</v>
      </c>
      <c r="O451" s="2">
        <v>45163</v>
      </c>
      <c r="P451" s="1">
        <v>0.82818287037037042</v>
      </c>
      <c r="Q451" t="s">
        <v>410</v>
      </c>
      <c r="R451" t="s">
        <v>409</v>
      </c>
      <c r="S451" t="s">
        <v>887</v>
      </c>
      <c r="T451" t="s">
        <v>727</v>
      </c>
      <c r="U451">
        <v>8</v>
      </c>
      <c r="V451">
        <v>19</v>
      </c>
      <c r="W451">
        <f>Merge1__2[[#This Row],[delivery_date]]-Merge1__2[[#This Row],[order_date2]]</f>
        <v>4</v>
      </c>
      <c r="X451">
        <v>53</v>
      </c>
      <c r="Y451" t="s">
        <v>686</v>
      </c>
      <c r="Z451" t="s">
        <v>635</v>
      </c>
      <c r="AA451">
        <v>1672</v>
      </c>
      <c r="AB451">
        <f>Merge1__2[[#This Row],[Quantity]]*Merge1__2[[#This Row],[Price (INR)]]</f>
        <v>5016</v>
      </c>
      <c r="AC451" t="s">
        <v>409</v>
      </c>
    </row>
    <row r="452" spans="1:29" x14ac:dyDescent="0.35">
      <c r="A452" t="s">
        <v>182</v>
      </c>
      <c r="B452" t="s">
        <v>183</v>
      </c>
      <c r="C452" t="s">
        <v>184</v>
      </c>
      <c r="D452">
        <v>6789522856</v>
      </c>
      <c r="E452" t="s">
        <v>185</v>
      </c>
      <c r="F452" t="s">
        <v>10</v>
      </c>
      <c r="G452">
        <v>518</v>
      </c>
      <c r="H452" t="s">
        <v>182</v>
      </c>
      <c r="I452">
        <v>45</v>
      </c>
      <c r="J452">
        <v>3</v>
      </c>
      <c r="K452" t="s">
        <v>1295</v>
      </c>
      <c r="L452" s="2">
        <v>45025</v>
      </c>
      <c r="M452" s="1">
        <v>0.19908564814814814</v>
      </c>
      <c r="N452" t="s">
        <v>1276</v>
      </c>
      <c r="O452" s="2">
        <v>45031</v>
      </c>
      <c r="P452" s="1">
        <v>0.81997685185185187</v>
      </c>
      <c r="Q452" t="s">
        <v>323</v>
      </c>
      <c r="R452" t="s">
        <v>405</v>
      </c>
      <c r="S452" t="s">
        <v>997</v>
      </c>
      <c r="T452" t="s">
        <v>720</v>
      </c>
      <c r="U452">
        <v>4</v>
      </c>
      <c r="V452">
        <v>19</v>
      </c>
      <c r="W452">
        <f>Merge1__2[[#This Row],[delivery_date]]-Merge1__2[[#This Row],[order_date2]]</f>
        <v>6</v>
      </c>
      <c r="X452">
        <v>45</v>
      </c>
      <c r="Y452" t="s">
        <v>678</v>
      </c>
      <c r="Z452" t="s">
        <v>409</v>
      </c>
      <c r="AA452">
        <v>722</v>
      </c>
      <c r="AB452">
        <f>Merge1__2[[#This Row],[Quantity]]*Merge1__2[[#This Row],[Price (INR)]]</f>
        <v>2166</v>
      </c>
      <c r="AC452" t="s">
        <v>405</v>
      </c>
    </row>
    <row r="453" spans="1:29" x14ac:dyDescent="0.35">
      <c r="A453" t="s">
        <v>182</v>
      </c>
      <c r="B453" t="s">
        <v>183</v>
      </c>
      <c r="C453" t="s">
        <v>184</v>
      </c>
      <c r="D453">
        <v>6789522856</v>
      </c>
      <c r="E453" t="s">
        <v>185</v>
      </c>
      <c r="F453" t="s">
        <v>10</v>
      </c>
      <c r="G453">
        <v>623</v>
      </c>
      <c r="H453" t="s">
        <v>182</v>
      </c>
      <c r="I453">
        <v>37</v>
      </c>
      <c r="J453">
        <v>2</v>
      </c>
      <c r="K453" t="s">
        <v>1255</v>
      </c>
      <c r="L453" s="2">
        <v>45238</v>
      </c>
      <c r="M453" s="1">
        <v>0.56793981481481481</v>
      </c>
      <c r="N453" t="s">
        <v>1256</v>
      </c>
      <c r="O453" s="2">
        <v>45248</v>
      </c>
      <c r="P453" s="1">
        <v>0.60114583333333338</v>
      </c>
      <c r="Q453" t="s">
        <v>499</v>
      </c>
      <c r="R453" t="s">
        <v>403</v>
      </c>
      <c r="S453" t="s">
        <v>948</v>
      </c>
      <c r="T453" t="s">
        <v>715</v>
      </c>
      <c r="U453">
        <v>13</v>
      </c>
      <c r="V453">
        <v>14</v>
      </c>
      <c r="W453">
        <f>Merge1__2[[#This Row],[delivery_date]]-Merge1__2[[#This Row],[order_date2]]</f>
        <v>10</v>
      </c>
      <c r="X453">
        <v>37</v>
      </c>
      <c r="Y453" t="s">
        <v>670</v>
      </c>
      <c r="Z453" t="s">
        <v>633</v>
      </c>
      <c r="AA453">
        <v>1428</v>
      </c>
      <c r="AB453">
        <f>Merge1__2[[#This Row],[Quantity]]*Merge1__2[[#This Row],[Price (INR)]]</f>
        <v>2856</v>
      </c>
      <c r="AC453" t="s">
        <v>403</v>
      </c>
    </row>
    <row r="454" spans="1:29" x14ac:dyDescent="0.35">
      <c r="A454" t="s">
        <v>182</v>
      </c>
      <c r="B454" t="s">
        <v>183</v>
      </c>
      <c r="C454" t="s">
        <v>184</v>
      </c>
      <c r="D454">
        <v>6789522856</v>
      </c>
      <c r="E454" t="s">
        <v>185</v>
      </c>
      <c r="F454" t="s">
        <v>10</v>
      </c>
      <c r="G454">
        <v>677</v>
      </c>
      <c r="H454" t="s">
        <v>182</v>
      </c>
      <c r="I454">
        <v>37</v>
      </c>
      <c r="J454">
        <v>5</v>
      </c>
      <c r="K454" t="s">
        <v>1304</v>
      </c>
      <c r="L454" s="2">
        <v>45234</v>
      </c>
      <c r="M454" s="1">
        <v>0.32917824074074076</v>
      </c>
      <c r="N454" t="s">
        <v>1301</v>
      </c>
      <c r="O454" s="2">
        <v>45244</v>
      </c>
      <c r="P454" s="1">
        <v>0.23096064814814815</v>
      </c>
      <c r="Q454" t="s">
        <v>448</v>
      </c>
      <c r="R454" t="s">
        <v>403</v>
      </c>
      <c r="S454" t="s">
        <v>948</v>
      </c>
      <c r="T454" t="s">
        <v>713</v>
      </c>
      <c r="U454">
        <v>7</v>
      </c>
      <c r="V454">
        <v>5</v>
      </c>
      <c r="W454">
        <f>Merge1__2[[#This Row],[delivery_date]]-Merge1__2[[#This Row],[order_date2]]</f>
        <v>10</v>
      </c>
      <c r="X454">
        <v>37</v>
      </c>
      <c r="Y454" t="s">
        <v>670</v>
      </c>
      <c r="Z454" t="s">
        <v>633</v>
      </c>
      <c r="AA454">
        <v>1428</v>
      </c>
      <c r="AB454">
        <f>Merge1__2[[#This Row],[Quantity]]*Merge1__2[[#This Row],[Price (INR)]]</f>
        <v>7140</v>
      </c>
      <c r="AC454" t="s">
        <v>403</v>
      </c>
    </row>
    <row r="455" spans="1:29" x14ac:dyDescent="0.35">
      <c r="A455" t="s">
        <v>182</v>
      </c>
      <c r="B455" t="s">
        <v>183</v>
      </c>
      <c r="C455" t="s">
        <v>184</v>
      </c>
      <c r="D455">
        <v>6789522856</v>
      </c>
      <c r="E455" t="s">
        <v>185</v>
      </c>
      <c r="F455" t="s">
        <v>10</v>
      </c>
      <c r="G455">
        <v>936</v>
      </c>
      <c r="H455" t="s">
        <v>182</v>
      </c>
      <c r="I455">
        <v>43</v>
      </c>
      <c r="J455">
        <v>4</v>
      </c>
      <c r="K455" t="s">
        <v>1303</v>
      </c>
      <c r="L455" s="2">
        <v>45232</v>
      </c>
      <c r="M455" s="1">
        <v>0.89341435185185181</v>
      </c>
      <c r="N455" t="s">
        <v>1255</v>
      </c>
      <c r="O455" s="2">
        <v>45238</v>
      </c>
      <c r="P455" s="1">
        <v>0.41912037037037037</v>
      </c>
      <c r="Q455" t="s">
        <v>400</v>
      </c>
      <c r="R455" t="s">
        <v>403</v>
      </c>
      <c r="S455" t="s">
        <v>948</v>
      </c>
      <c r="T455" t="s">
        <v>740</v>
      </c>
      <c r="U455">
        <v>21</v>
      </c>
      <c r="V455">
        <v>10</v>
      </c>
      <c r="W455">
        <f>Merge1__2[[#This Row],[delivery_date]]-Merge1__2[[#This Row],[order_date2]]</f>
        <v>6</v>
      </c>
      <c r="X455">
        <v>43</v>
      </c>
      <c r="Y455" t="s">
        <v>676</v>
      </c>
      <c r="Z455" t="s">
        <v>409</v>
      </c>
      <c r="AA455">
        <v>750</v>
      </c>
      <c r="AB455">
        <f>Merge1__2[[#This Row],[Quantity]]*Merge1__2[[#This Row],[Price (INR)]]</f>
        <v>3000</v>
      </c>
      <c r="AC455" t="s">
        <v>403</v>
      </c>
    </row>
    <row r="456" spans="1:29" x14ac:dyDescent="0.35">
      <c r="A456" t="s">
        <v>182</v>
      </c>
      <c r="B456" t="s">
        <v>183</v>
      </c>
      <c r="C456" t="s">
        <v>184</v>
      </c>
      <c r="D456">
        <v>6789522856</v>
      </c>
      <c r="E456" t="s">
        <v>185</v>
      </c>
      <c r="F456" t="s">
        <v>10</v>
      </c>
      <c r="G456">
        <v>132</v>
      </c>
      <c r="H456" t="s">
        <v>182</v>
      </c>
      <c r="I456">
        <v>49</v>
      </c>
      <c r="J456">
        <v>4</v>
      </c>
      <c r="K456" t="s">
        <v>1349</v>
      </c>
      <c r="L456" s="2">
        <v>44961</v>
      </c>
      <c r="M456" s="1">
        <v>0.97478009259259257</v>
      </c>
      <c r="N456" t="s">
        <v>1263</v>
      </c>
      <c r="O456" s="2">
        <v>44970</v>
      </c>
      <c r="P456" s="1">
        <v>0.83041666666666669</v>
      </c>
      <c r="Q456" t="s">
        <v>483</v>
      </c>
      <c r="R456" t="s">
        <v>407</v>
      </c>
      <c r="S456" t="s">
        <v>712</v>
      </c>
      <c r="T456" t="s">
        <v>713</v>
      </c>
      <c r="U456">
        <v>23</v>
      </c>
      <c r="V456">
        <v>19</v>
      </c>
      <c r="W456">
        <f>Merge1__2[[#This Row],[delivery_date]]-Merge1__2[[#This Row],[order_date2]]</f>
        <v>9</v>
      </c>
      <c r="X456">
        <v>49</v>
      </c>
      <c r="Y456" t="s">
        <v>682</v>
      </c>
      <c r="Z456" t="s">
        <v>633</v>
      </c>
      <c r="AA456">
        <v>903</v>
      </c>
      <c r="AB456">
        <f>Merge1__2[[#This Row],[Quantity]]*Merge1__2[[#This Row],[Price (INR)]]</f>
        <v>3612</v>
      </c>
      <c r="AC456" t="s">
        <v>407</v>
      </c>
    </row>
    <row r="457" spans="1:29" x14ac:dyDescent="0.35">
      <c r="A457" t="s">
        <v>182</v>
      </c>
      <c r="B457" t="s">
        <v>183</v>
      </c>
      <c r="C457" t="s">
        <v>184</v>
      </c>
      <c r="D457">
        <v>6789522856</v>
      </c>
      <c r="E457" t="s">
        <v>185</v>
      </c>
      <c r="F457" t="s">
        <v>10</v>
      </c>
      <c r="G457">
        <v>449</v>
      </c>
      <c r="H457" t="s">
        <v>182</v>
      </c>
      <c r="I457">
        <v>49</v>
      </c>
      <c r="J457">
        <v>4</v>
      </c>
      <c r="K457" t="s">
        <v>1263</v>
      </c>
      <c r="L457" s="2">
        <v>44970</v>
      </c>
      <c r="M457" s="1">
        <v>0.13780092592592594</v>
      </c>
      <c r="N457" t="s">
        <v>1309</v>
      </c>
      <c r="O457" s="2">
        <v>44973</v>
      </c>
      <c r="P457" s="1">
        <v>0.4233912037037037</v>
      </c>
      <c r="Q457" t="s">
        <v>469</v>
      </c>
      <c r="R457" t="s">
        <v>407</v>
      </c>
      <c r="S457" t="s">
        <v>712</v>
      </c>
      <c r="T457" t="s">
        <v>727</v>
      </c>
      <c r="U457">
        <v>3</v>
      </c>
      <c r="V457">
        <v>10</v>
      </c>
      <c r="W457">
        <f>Merge1__2[[#This Row],[delivery_date]]-Merge1__2[[#This Row],[order_date2]]</f>
        <v>3</v>
      </c>
      <c r="X457">
        <v>49</v>
      </c>
      <c r="Y457" t="s">
        <v>682</v>
      </c>
      <c r="Z457" t="s">
        <v>633</v>
      </c>
      <c r="AA457">
        <v>903</v>
      </c>
      <c r="AB457">
        <f>Merge1__2[[#This Row],[Quantity]]*Merge1__2[[#This Row],[Price (INR)]]</f>
        <v>3612</v>
      </c>
      <c r="AC457" t="s">
        <v>407</v>
      </c>
    </row>
    <row r="458" spans="1:29" x14ac:dyDescent="0.35">
      <c r="A458" t="s">
        <v>186</v>
      </c>
      <c r="B458" t="s">
        <v>187</v>
      </c>
      <c r="C458" t="s">
        <v>188</v>
      </c>
      <c r="D458">
        <v>917543187237</v>
      </c>
      <c r="E458" t="s">
        <v>189</v>
      </c>
      <c r="F458" t="s">
        <v>19</v>
      </c>
      <c r="G458">
        <v>148</v>
      </c>
      <c r="H458" t="s">
        <v>186</v>
      </c>
      <c r="I458">
        <v>24</v>
      </c>
      <c r="J458">
        <v>3</v>
      </c>
      <c r="K458" t="s">
        <v>1408</v>
      </c>
      <c r="L458" s="2">
        <v>45265</v>
      </c>
      <c r="M458" s="1">
        <v>8.9675925925925923E-2</v>
      </c>
      <c r="N458" t="s">
        <v>1409</v>
      </c>
      <c r="O458" s="2">
        <v>45267</v>
      </c>
      <c r="P458" s="1">
        <v>0.37335648148148148</v>
      </c>
      <c r="Q458" t="s">
        <v>493</v>
      </c>
      <c r="R458" t="s">
        <v>405</v>
      </c>
      <c r="S458" t="s">
        <v>996</v>
      </c>
      <c r="T458" t="s">
        <v>731</v>
      </c>
      <c r="U458">
        <v>2</v>
      </c>
      <c r="V458">
        <v>8</v>
      </c>
      <c r="W458">
        <f>Merge1__2[[#This Row],[delivery_date]]-Merge1__2[[#This Row],[order_date2]]</f>
        <v>2</v>
      </c>
      <c r="X458">
        <v>24</v>
      </c>
      <c r="Y458" t="s">
        <v>657</v>
      </c>
      <c r="Z458" t="s">
        <v>644</v>
      </c>
      <c r="AA458">
        <v>535</v>
      </c>
      <c r="AB458">
        <f>Merge1__2[[#This Row],[Quantity]]*Merge1__2[[#This Row],[Price (INR)]]</f>
        <v>1605</v>
      </c>
      <c r="AC458" t="s">
        <v>405</v>
      </c>
    </row>
    <row r="459" spans="1:29" x14ac:dyDescent="0.35">
      <c r="A459" t="s">
        <v>186</v>
      </c>
      <c r="B459" t="s">
        <v>187</v>
      </c>
      <c r="C459" t="s">
        <v>188</v>
      </c>
      <c r="D459">
        <v>917543187237</v>
      </c>
      <c r="E459" t="s">
        <v>189</v>
      </c>
      <c r="F459" t="s">
        <v>19</v>
      </c>
      <c r="G459">
        <v>790</v>
      </c>
      <c r="H459" t="s">
        <v>186</v>
      </c>
      <c r="I459">
        <v>26</v>
      </c>
      <c r="J459">
        <v>2</v>
      </c>
      <c r="K459" t="s">
        <v>1258</v>
      </c>
      <c r="L459" s="2">
        <v>44985</v>
      </c>
      <c r="M459" s="1">
        <v>0.25241898148148151</v>
      </c>
      <c r="N459" t="s">
        <v>1317</v>
      </c>
      <c r="O459" s="2">
        <v>44993</v>
      </c>
      <c r="P459" s="1">
        <v>0.18099537037037036</v>
      </c>
      <c r="Q459" t="s">
        <v>504</v>
      </c>
      <c r="R459" t="s">
        <v>414</v>
      </c>
      <c r="S459" t="s">
        <v>712</v>
      </c>
      <c r="T459" t="s">
        <v>731</v>
      </c>
      <c r="U459">
        <v>6</v>
      </c>
      <c r="V459">
        <v>4</v>
      </c>
      <c r="W459">
        <f>Merge1__2[[#This Row],[delivery_date]]-Merge1__2[[#This Row],[order_date2]]</f>
        <v>8</v>
      </c>
      <c r="X459">
        <v>26</v>
      </c>
      <c r="Y459" t="s">
        <v>659</v>
      </c>
      <c r="Z459" t="s">
        <v>633</v>
      </c>
      <c r="AA459">
        <v>289</v>
      </c>
      <c r="AB459">
        <f>Merge1__2[[#This Row],[Quantity]]*Merge1__2[[#This Row],[Price (INR)]]</f>
        <v>578</v>
      </c>
      <c r="AC459" t="s">
        <v>414</v>
      </c>
    </row>
    <row r="460" spans="1:29" x14ac:dyDescent="0.35">
      <c r="A460" t="s">
        <v>186</v>
      </c>
      <c r="B460" t="s">
        <v>187</v>
      </c>
      <c r="C460" t="s">
        <v>188</v>
      </c>
      <c r="D460">
        <v>917543187237</v>
      </c>
      <c r="E460" t="s">
        <v>189</v>
      </c>
      <c r="F460" t="s">
        <v>19</v>
      </c>
      <c r="G460">
        <v>935</v>
      </c>
      <c r="H460" t="s">
        <v>186</v>
      </c>
      <c r="I460">
        <v>27</v>
      </c>
      <c r="J460">
        <v>5</v>
      </c>
      <c r="K460" t="s">
        <v>1278</v>
      </c>
      <c r="L460" s="2">
        <v>45158</v>
      </c>
      <c r="M460" s="1">
        <v>0.40156249999999999</v>
      </c>
      <c r="N460" t="s">
        <v>1280</v>
      </c>
      <c r="O460" s="2">
        <v>45167</v>
      </c>
      <c r="P460" s="1">
        <v>0.7212615740740741</v>
      </c>
      <c r="Q460" t="s">
        <v>574</v>
      </c>
      <c r="R460" t="s">
        <v>409</v>
      </c>
      <c r="S460" t="s">
        <v>887</v>
      </c>
      <c r="T460" t="s">
        <v>720</v>
      </c>
      <c r="U460">
        <v>9</v>
      </c>
      <c r="V460">
        <v>17</v>
      </c>
      <c r="W460">
        <f>Merge1__2[[#This Row],[delivery_date]]-Merge1__2[[#This Row],[order_date2]]</f>
        <v>9</v>
      </c>
      <c r="X460">
        <v>27</v>
      </c>
      <c r="Y460" t="s">
        <v>1624</v>
      </c>
      <c r="Z460" t="s">
        <v>638</v>
      </c>
      <c r="AA460">
        <v>548</v>
      </c>
      <c r="AB460">
        <f>Merge1__2[[#This Row],[Quantity]]*Merge1__2[[#This Row],[Price (INR)]]</f>
        <v>2740</v>
      </c>
      <c r="AC460" t="s">
        <v>409</v>
      </c>
    </row>
    <row r="461" spans="1:29" x14ac:dyDescent="0.35">
      <c r="A461" t="s">
        <v>186</v>
      </c>
      <c r="B461" t="s">
        <v>187</v>
      </c>
      <c r="C461" t="s">
        <v>188</v>
      </c>
      <c r="D461">
        <v>917543187237</v>
      </c>
      <c r="E461" t="s">
        <v>189</v>
      </c>
      <c r="F461" t="s">
        <v>19</v>
      </c>
      <c r="G461">
        <v>571</v>
      </c>
      <c r="H461" t="s">
        <v>186</v>
      </c>
      <c r="I461">
        <v>6</v>
      </c>
      <c r="J461">
        <v>1</v>
      </c>
      <c r="K461" t="s">
        <v>1258</v>
      </c>
      <c r="L461" s="2">
        <v>44985</v>
      </c>
      <c r="M461" s="1">
        <v>0.40167824074074077</v>
      </c>
      <c r="N461" t="s">
        <v>1491</v>
      </c>
      <c r="O461" s="2">
        <v>44994</v>
      </c>
      <c r="P461" s="1">
        <v>0.1847337962962963</v>
      </c>
      <c r="Q461" t="s">
        <v>141</v>
      </c>
      <c r="R461" t="s">
        <v>414</v>
      </c>
      <c r="S461" t="s">
        <v>712</v>
      </c>
      <c r="T461" t="s">
        <v>731</v>
      </c>
      <c r="U461">
        <v>9</v>
      </c>
      <c r="V461">
        <v>4</v>
      </c>
      <c r="W461">
        <f>Merge1__2[[#This Row],[delivery_date]]-Merge1__2[[#This Row],[order_date2]]</f>
        <v>9</v>
      </c>
      <c r="X461">
        <v>6</v>
      </c>
      <c r="Y461" t="s">
        <v>1618</v>
      </c>
      <c r="Z461" t="s">
        <v>638</v>
      </c>
      <c r="AA461">
        <v>1112</v>
      </c>
      <c r="AB461">
        <f>Merge1__2[[#This Row],[Quantity]]*Merge1__2[[#This Row],[Price (INR)]]</f>
        <v>1112</v>
      </c>
      <c r="AC461" t="s">
        <v>414</v>
      </c>
    </row>
    <row r="462" spans="1:29" x14ac:dyDescent="0.35">
      <c r="A462" t="s">
        <v>186</v>
      </c>
      <c r="B462" t="s">
        <v>187</v>
      </c>
      <c r="C462" t="s">
        <v>188</v>
      </c>
      <c r="D462">
        <v>917543187237</v>
      </c>
      <c r="E462" t="s">
        <v>189</v>
      </c>
      <c r="F462" t="s">
        <v>19</v>
      </c>
      <c r="G462">
        <v>695</v>
      </c>
      <c r="H462" t="s">
        <v>186</v>
      </c>
      <c r="I462">
        <v>23</v>
      </c>
      <c r="J462">
        <v>4</v>
      </c>
      <c r="K462" t="s">
        <v>1245</v>
      </c>
      <c r="L462" s="2">
        <v>44990</v>
      </c>
      <c r="M462" s="1">
        <v>0.69226851851851856</v>
      </c>
      <c r="N462" t="s">
        <v>1266</v>
      </c>
      <c r="O462" s="2">
        <v>44999</v>
      </c>
      <c r="P462" s="1">
        <v>0.70953703703703708</v>
      </c>
      <c r="Q462" t="s">
        <v>200</v>
      </c>
      <c r="R462" t="s">
        <v>401</v>
      </c>
      <c r="S462" t="s">
        <v>839</v>
      </c>
      <c r="T462" t="s">
        <v>720</v>
      </c>
      <c r="U462">
        <v>16</v>
      </c>
      <c r="V462">
        <v>17</v>
      </c>
      <c r="W462">
        <f>Merge1__2[[#This Row],[delivery_date]]-Merge1__2[[#This Row],[order_date2]]</f>
        <v>9</v>
      </c>
      <c r="X462">
        <v>23</v>
      </c>
      <c r="Y462" t="s">
        <v>656</v>
      </c>
      <c r="Z462" t="s">
        <v>635</v>
      </c>
      <c r="AA462">
        <v>1098</v>
      </c>
      <c r="AB462">
        <f>Merge1__2[[#This Row],[Quantity]]*Merge1__2[[#This Row],[Price (INR)]]</f>
        <v>4392</v>
      </c>
      <c r="AC462" t="s">
        <v>401</v>
      </c>
    </row>
    <row r="463" spans="1:29" x14ac:dyDescent="0.35">
      <c r="A463" t="s">
        <v>186</v>
      </c>
      <c r="B463" t="s">
        <v>187</v>
      </c>
      <c r="C463" t="s">
        <v>188</v>
      </c>
      <c r="D463">
        <v>917543187237</v>
      </c>
      <c r="E463" t="s">
        <v>189</v>
      </c>
      <c r="F463" t="s">
        <v>19</v>
      </c>
      <c r="G463">
        <v>858</v>
      </c>
      <c r="H463" t="s">
        <v>186</v>
      </c>
      <c r="I463">
        <v>44</v>
      </c>
      <c r="J463">
        <v>4</v>
      </c>
      <c r="K463" t="s">
        <v>1255</v>
      </c>
      <c r="L463" s="2">
        <v>45238</v>
      </c>
      <c r="M463" s="1">
        <v>7.7638888888888882E-2</v>
      </c>
      <c r="N463" t="s">
        <v>1252</v>
      </c>
      <c r="O463" s="2">
        <v>45239</v>
      </c>
      <c r="P463" s="1">
        <v>0.66763888888888889</v>
      </c>
      <c r="Q463" t="s">
        <v>567</v>
      </c>
      <c r="R463" t="s">
        <v>403</v>
      </c>
      <c r="S463" t="s">
        <v>948</v>
      </c>
      <c r="T463" t="s">
        <v>715</v>
      </c>
      <c r="U463">
        <v>1</v>
      </c>
      <c r="V463">
        <v>16</v>
      </c>
      <c r="W463">
        <f>Merge1__2[[#This Row],[delivery_date]]-Merge1__2[[#This Row],[order_date2]]</f>
        <v>1</v>
      </c>
      <c r="X463">
        <v>44</v>
      </c>
      <c r="Y463" t="s">
        <v>677</v>
      </c>
      <c r="Z463" t="s">
        <v>631</v>
      </c>
      <c r="AA463">
        <v>794</v>
      </c>
      <c r="AB463">
        <f>Merge1__2[[#This Row],[Quantity]]*Merge1__2[[#This Row],[Price (INR)]]</f>
        <v>3176</v>
      </c>
      <c r="AC463" t="s">
        <v>403</v>
      </c>
    </row>
    <row r="464" spans="1:29" x14ac:dyDescent="0.35">
      <c r="A464" t="s">
        <v>186</v>
      </c>
      <c r="B464" t="s">
        <v>187</v>
      </c>
      <c r="C464" t="s">
        <v>188</v>
      </c>
      <c r="D464">
        <v>917543187237</v>
      </c>
      <c r="E464" t="s">
        <v>189</v>
      </c>
      <c r="F464" t="s">
        <v>19</v>
      </c>
      <c r="G464">
        <v>998</v>
      </c>
      <c r="H464" t="s">
        <v>186</v>
      </c>
      <c r="I464">
        <v>44</v>
      </c>
      <c r="J464">
        <v>1</v>
      </c>
      <c r="K464" t="s">
        <v>1374</v>
      </c>
      <c r="L464" s="2">
        <v>45236</v>
      </c>
      <c r="M464" s="1">
        <v>0.67859953703703701</v>
      </c>
      <c r="N464" t="s">
        <v>1301</v>
      </c>
      <c r="O464" s="2">
        <v>45244</v>
      </c>
      <c r="P464" s="1">
        <v>0.18987268518518519</v>
      </c>
      <c r="Q464" t="s">
        <v>541</v>
      </c>
      <c r="R464" t="s">
        <v>403</v>
      </c>
      <c r="S464" t="s">
        <v>948</v>
      </c>
      <c r="T464" t="s">
        <v>727</v>
      </c>
      <c r="U464">
        <v>16</v>
      </c>
      <c r="V464">
        <v>4</v>
      </c>
      <c r="W464">
        <f>Merge1__2[[#This Row],[delivery_date]]-Merge1__2[[#This Row],[order_date2]]</f>
        <v>8</v>
      </c>
      <c r="X464">
        <v>44</v>
      </c>
      <c r="Y464" t="s">
        <v>677</v>
      </c>
      <c r="Z464" t="s">
        <v>631</v>
      </c>
      <c r="AA464">
        <v>794</v>
      </c>
      <c r="AB464">
        <f>Merge1__2[[#This Row],[Quantity]]*Merge1__2[[#This Row],[Price (INR)]]</f>
        <v>794</v>
      </c>
      <c r="AC464" t="s">
        <v>403</v>
      </c>
    </row>
    <row r="465" spans="1:29" x14ac:dyDescent="0.35">
      <c r="A465" t="s">
        <v>186</v>
      </c>
      <c r="B465" t="s">
        <v>187</v>
      </c>
      <c r="C465" t="s">
        <v>188</v>
      </c>
      <c r="D465">
        <v>917543187237</v>
      </c>
      <c r="E465" t="s">
        <v>189</v>
      </c>
      <c r="F465" t="s">
        <v>19</v>
      </c>
      <c r="G465">
        <v>596</v>
      </c>
      <c r="H465" t="s">
        <v>186</v>
      </c>
      <c r="I465">
        <v>50</v>
      </c>
      <c r="J465">
        <v>1</v>
      </c>
      <c r="K465" t="s">
        <v>1245</v>
      </c>
      <c r="L465" s="2">
        <v>44990</v>
      </c>
      <c r="M465" s="1">
        <v>0.62339120370370371</v>
      </c>
      <c r="N465" t="s">
        <v>1266</v>
      </c>
      <c r="O465" s="2">
        <v>44999</v>
      </c>
      <c r="P465" s="1">
        <v>0.74912037037037038</v>
      </c>
      <c r="Q465" t="s">
        <v>280</v>
      </c>
      <c r="R465" t="s">
        <v>414</v>
      </c>
      <c r="S465" t="s">
        <v>839</v>
      </c>
      <c r="T465" t="s">
        <v>720</v>
      </c>
      <c r="U465">
        <v>14</v>
      </c>
      <c r="V465">
        <v>17</v>
      </c>
      <c r="W465">
        <f>Merge1__2[[#This Row],[delivery_date]]-Merge1__2[[#This Row],[order_date2]]</f>
        <v>9</v>
      </c>
      <c r="X465">
        <v>50</v>
      </c>
      <c r="Y465" t="s">
        <v>683</v>
      </c>
      <c r="Z465" t="s">
        <v>631</v>
      </c>
      <c r="AA465">
        <v>422</v>
      </c>
      <c r="AB465">
        <f>Merge1__2[[#This Row],[Quantity]]*Merge1__2[[#This Row],[Price (INR)]]</f>
        <v>422</v>
      </c>
      <c r="AC465" t="s">
        <v>414</v>
      </c>
    </row>
    <row r="466" spans="1:29" x14ac:dyDescent="0.35">
      <c r="A466" t="s">
        <v>186</v>
      </c>
      <c r="B466" t="s">
        <v>187</v>
      </c>
      <c r="C466" t="s">
        <v>188</v>
      </c>
      <c r="D466">
        <v>917543187237</v>
      </c>
      <c r="E466" t="s">
        <v>189</v>
      </c>
      <c r="F466" t="s">
        <v>19</v>
      </c>
      <c r="G466">
        <v>696</v>
      </c>
      <c r="H466" t="s">
        <v>186</v>
      </c>
      <c r="I466">
        <v>13</v>
      </c>
      <c r="J466">
        <v>3</v>
      </c>
      <c r="K466" t="s">
        <v>1340</v>
      </c>
      <c r="L466" s="2">
        <v>44992</v>
      </c>
      <c r="M466" s="1">
        <v>0.11274305555555555</v>
      </c>
      <c r="N466" t="s">
        <v>1266</v>
      </c>
      <c r="O466" s="2">
        <v>44999</v>
      </c>
      <c r="P466" s="1">
        <v>0.63107638888888884</v>
      </c>
      <c r="Q466" t="s">
        <v>611</v>
      </c>
      <c r="R466" t="s">
        <v>414</v>
      </c>
      <c r="S466" t="s">
        <v>839</v>
      </c>
      <c r="T466" t="s">
        <v>731</v>
      </c>
      <c r="U466">
        <v>2</v>
      </c>
      <c r="V466">
        <v>15</v>
      </c>
      <c r="W466">
        <f>Merge1__2[[#This Row],[delivery_date]]-Merge1__2[[#This Row],[order_date2]]</f>
        <v>7</v>
      </c>
      <c r="X466">
        <v>13</v>
      </c>
      <c r="Y466" t="s">
        <v>646</v>
      </c>
      <c r="Z466" t="s">
        <v>644</v>
      </c>
      <c r="AA466">
        <v>1141</v>
      </c>
      <c r="AB466">
        <f>Merge1__2[[#This Row],[Quantity]]*Merge1__2[[#This Row],[Price (INR)]]</f>
        <v>3423</v>
      </c>
      <c r="AC466" t="s">
        <v>414</v>
      </c>
    </row>
    <row r="467" spans="1:29" x14ac:dyDescent="0.35">
      <c r="A467" t="s">
        <v>186</v>
      </c>
      <c r="B467" t="s">
        <v>187</v>
      </c>
      <c r="C467" t="s">
        <v>188</v>
      </c>
      <c r="D467">
        <v>917543187237</v>
      </c>
      <c r="E467" t="s">
        <v>189</v>
      </c>
      <c r="F467" t="s">
        <v>19</v>
      </c>
      <c r="G467">
        <v>689</v>
      </c>
      <c r="H467" t="s">
        <v>186</v>
      </c>
      <c r="I467">
        <v>66</v>
      </c>
      <c r="J467">
        <v>4</v>
      </c>
      <c r="K467" t="s">
        <v>1300</v>
      </c>
      <c r="L467" s="2">
        <v>44987</v>
      </c>
      <c r="M467" s="1">
        <v>0.24493055555555557</v>
      </c>
      <c r="N467" t="s">
        <v>1340</v>
      </c>
      <c r="O467" s="2">
        <v>44992</v>
      </c>
      <c r="P467" s="1">
        <v>0.45864583333333331</v>
      </c>
      <c r="Q467" t="s">
        <v>606</v>
      </c>
      <c r="R467" t="s">
        <v>414</v>
      </c>
      <c r="S467" t="s">
        <v>839</v>
      </c>
      <c r="T467" t="s">
        <v>740</v>
      </c>
      <c r="U467">
        <v>5</v>
      </c>
      <c r="V467">
        <v>11</v>
      </c>
      <c r="W467">
        <f>Merge1__2[[#This Row],[delivery_date]]-Merge1__2[[#This Row],[order_date2]]</f>
        <v>5</v>
      </c>
      <c r="X467">
        <v>66</v>
      </c>
      <c r="Y467" t="s">
        <v>698</v>
      </c>
      <c r="Z467" t="s">
        <v>633</v>
      </c>
      <c r="AA467">
        <v>610</v>
      </c>
      <c r="AB467">
        <f>Merge1__2[[#This Row],[Quantity]]*Merge1__2[[#This Row],[Price (INR)]]</f>
        <v>2440</v>
      </c>
      <c r="AC467" t="s">
        <v>414</v>
      </c>
    </row>
    <row r="468" spans="1:29" x14ac:dyDescent="0.35">
      <c r="A468" t="s">
        <v>186</v>
      </c>
      <c r="B468" t="s">
        <v>187</v>
      </c>
      <c r="C468" t="s">
        <v>188</v>
      </c>
      <c r="D468">
        <v>917543187237</v>
      </c>
      <c r="E468" t="s">
        <v>189</v>
      </c>
      <c r="F468" t="s">
        <v>19</v>
      </c>
      <c r="G468">
        <v>907</v>
      </c>
      <c r="H468" t="s">
        <v>186</v>
      </c>
      <c r="I468">
        <v>30</v>
      </c>
      <c r="J468">
        <v>2</v>
      </c>
      <c r="K468" t="s">
        <v>1554</v>
      </c>
      <c r="L468" s="2">
        <v>45035</v>
      </c>
      <c r="M468" s="1">
        <v>0.90047453703703706</v>
      </c>
      <c r="N468" t="s">
        <v>1277</v>
      </c>
      <c r="O468" s="2">
        <v>45041</v>
      </c>
      <c r="P468" s="1">
        <v>0.4667013888888889</v>
      </c>
      <c r="Q468" t="s">
        <v>466</v>
      </c>
      <c r="R468" t="s">
        <v>401</v>
      </c>
      <c r="S468" t="s">
        <v>997</v>
      </c>
      <c r="T468" t="s">
        <v>715</v>
      </c>
      <c r="U468">
        <v>21</v>
      </c>
      <c r="V468">
        <v>11</v>
      </c>
      <c r="W468">
        <f>Merge1__2[[#This Row],[delivery_date]]-Merge1__2[[#This Row],[order_date2]]</f>
        <v>6</v>
      </c>
      <c r="X468">
        <v>30</v>
      </c>
      <c r="Y468" t="s">
        <v>663</v>
      </c>
      <c r="Z468" t="s">
        <v>633</v>
      </c>
      <c r="AA468">
        <v>751</v>
      </c>
      <c r="AB468">
        <f>Merge1__2[[#This Row],[Quantity]]*Merge1__2[[#This Row],[Price (INR)]]</f>
        <v>1502</v>
      </c>
      <c r="AC468" t="s">
        <v>401</v>
      </c>
    </row>
    <row r="469" spans="1:29" x14ac:dyDescent="0.35">
      <c r="A469" t="s">
        <v>186</v>
      </c>
      <c r="B469" t="s">
        <v>187</v>
      </c>
      <c r="C469" t="s">
        <v>188</v>
      </c>
      <c r="D469">
        <v>917543187237</v>
      </c>
      <c r="E469" t="s">
        <v>189</v>
      </c>
      <c r="F469" t="s">
        <v>19</v>
      </c>
      <c r="G469">
        <v>43</v>
      </c>
      <c r="H469" t="s">
        <v>186</v>
      </c>
      <c r="I469">
        <v>49</v>
      </c>
      <c r="J469">
        <v>3</v>
      </c>
      <c r="K469" t="s">
        <v>1330</v>
      </c>
      <c r="L469" s="2">
        <v>44969</v>
      </c>
      <c r="M469" s="1">
        <v>0.93837962962962962</v>
      </c>
      <c r="N469" t="s">
        <v>1309</v>
      </c>
      <c r="O469" s="2">
        <v>44973</v>
      </c>
      <c r="P469" s="1">
        <v>0.11651620370370371</v>
      </c>
      <c r="Q469" t="s">
        <v>436</v>
      </c>
      <c r="R469" t="s">
        <v>407</v>
      </c>
      <c r="S469" t="s">
        <v>712</v>
      </c>
      <c r="T469" t="s">
        <v>720</v>
      </c>
      <c r="U469">
        <v>22</v>
      </c>
      <c r="V469">
        <v>2</v>
      </c>
      <c r="W469">
        <f>Merge1__2[[#This Row],[delivery_date]]-Merge1__2[[#This Row],[order_date2]]</f>
        <v>4</v>
      </c>
      <c r="X469">
        <v>49</v>
      </c>
      <c r="Y469" t="s">
        <v>682</v>
      </c>
      <c r="Z469" t="s">
        <v>633</v>
      </c>
      <c r="AA469">
        <v>903</v>
      </c>
      <c r="AB469">
        <f>Merge1__2[[#This Row],[Quantity]]*Merge1__2[[#This Row],[Price (INR)]]</f>
        <v>2709</v>
      </c>
      <c r="AC469" t="s">
        <v>407</v>
      </c>
    </row>
    <row r="470" spans="1:29" x14ac:dyDescent="0.35">
      <c r="A470" t="s">
        <v>186</v>
      </c>
      <c r="B470" t="s">
        <v>187</v>
      </c>
      <c r="C470" t="s">
        <v>188</v>
      </c>
      <c r="D470">
        <v>917543187237</v>
      </c>
      <c r="E470" t="s">
        <v>189</v>
      </c>
      <c r="F470" t="s">
        <v>19</v>
      </c>
      <c r="G470">
        <v>443</v>
      </c>
      <c r="H470" t="s">
        <v>186</v>
      </c>
      <c r="I470">
        <v>49</v>
      </c>
      <c r="J470">
        <v>3</v>
      </c>
      <c r="K470" t="s">
        <v>1349</v>
      </c>
      <c r="L470" s="2">
        <v>44961</v>
      </c>
      <c r="M470" s="1">
        <v>0.93216435185185187</v>
      </c>
      <c r="N470" t="s">
        <v>1263</v>
      </c>
      <c r="O470" s="2">
        <v>44970</v>
      </c>
      <c r="P470" s="1">
        <v>9.4444444444444442E-2</v>
      </c>
      <c r="Q470" t="s">
        <v>560</v>
      </c>
      <c r="R470" t="s">
        <v>407</v>
      </c>
      <c r="S470" t="s">
        <v>712</v>
      </c>
      <c r="T470" t="s">
        <v>713</v>
      </c>
      <c r="U470">
        <v>22</v>
      </c>
      <c r="V470">
        <v>2</v>
      </c>
      <c r="W470">
        <f>Merge1__2[[#This Row],[delivery_date]]-Merge1__2[[#This Row],[order_date2]]</f>
        <v>9</v>
      </c>
      <c r="X470">
        <v>49</v>
      </c>
      <c r="Y470" t="s">
        <v>682</v>
      </c>
      <c r="Z470" t="s">
        <v>633</v>
      </c>
      <c r="AA470">
        <v>903</v>
      </c>
      <c r="AB470">
        <f>Merge1__2[[#This Row],[Quantity]]*Merge1__2[[#This Row],[Price (INR)]]</f>
        <v>2709</v>
      </c>
      <c r="AC470" t="s">
        <v>407</v>
      </c>
    </row>
    <row r="471" spans="1:29" x14ac:dyDescent="0.35">
      <c r="A471" t="s">
        <v>186</v>
      </c>
      <c r="B471" t="s">
        <v>187</v>
      </c>
      <c r="C471" t="s">
        <v>188</v>
      </c>
      <c r="D471">
        <v>917543187237</v>
      </c>
      <c r="E471" t="s">
        <v>189</v>
      </c>
      <c r="F471" t="s">
        <v>19</v>
      </c>
      <c r="G471">
        <v>86</v>
      </c>
      <c r="H471" t="s">
        <v>186</v>
      </c>
      <c r="I471">
        <v>39</v>
      </c>
      <c r="J471">
        <v>4</v>
      </c>
      <c r="K471" t="s">
        <v>1361</v>
      </c>
      <c r="L471" s="2">
        <v>45182</v>
      </c>
      <c r="M471" s="1">
        <v>0.47765046296296299</v>
      </c>
      <c r="N471" t="s">
        <v>1285</v>
      </c>
      <c r="O471" s="2">
        <v>45191</v>
      </c>
      <c r="P471" s="1">
        <v>0.58993055555555551</v>
      </c>
      <c r="Q471" t="s">
        <v>408</v>
      </c>
      <c r="R471" t="s">
        <v>424</v>
      </c>
      <c r="S471" t="s">
        <v>1005</v>
      </c>
      <c r="T471" t="s">
        <v>715</v>
      </c>
      <c r="U471">
        <v>11</v>
      </c>
      <c r="V471">
        <v>14</v>
      </c>
      <c r="W471">
        <f>Merge1__2[[#This Row],[delivery_date]]-Merge1__2[[#This Row],[order_date2]]</f>
        <v>9</v>
      </c>
      <c r="X471">
        <v>39</v>
      </c>
      <c r="Y471" t="s">
        <v>672</v>
      </c>
      <c r="Z471" t="s">
        <v>644</v>
      </c>
      <c r="AA471">
        <v>387</v>
      </c>
      <c r="AB471">
        <f>Merge1__2[[#This Row],[Quantity]]*Merge1__2[[#This Row],[Price (INR)]]</f>
        <v>1548</v>
      </c>
      <c r="AC471" t="s">
        <v>424</v>
      </c>
    </row>
    <row r="472" spans="1:29" x14ac:dyDescent="0.35">
      <c r="A472" t="s">
        <v>190</v>
      </c>
      <c r="B472" t="s">
        <v>191</v>
      </c>
      <c r="C472" t="s">
        <v>192</v>
      </c>
      <c r="D472">
        <v>910798274175</v>
      </c>
      <c r="E472" t="s">
        <v>193</v>
      </c>
      <c r="F472" t="s">
        <v>19</v>
      </c>
      <c r="G472">
        <v>93</v>
      </c>
      <c r="H472" t="s">
        <v>190</v>
      </c>
      <c r="I472">
        <v>24</v>
      </c>
      <c r="J472">
        <v>4</v>
      </c>
      <c r="K472" t="s">
        <v>1319</v>
      </c>
      <c r="L472" s="2">
        <v>45047</v>
      </c>
      <c r="M472" s="1">
        <v>0.74373842592592587</v>
      </c>
      <c r="N472" t="s">
        <v>1320</v>
      </c>
      <c r="O472" s="2">
        <v>45049</v>
      </c>
      <c r="P472" s="1">
        <v>0.77495370370370376</v>
      </c>
      <c r="Q472" t="s">
        <v>372</v>
      </c>
      <c r="R472" t="s">
        <v>405</v>
      </c>
      <c r="S472" t="s">
        <v>999</v>
      </c>
      <c r="T472" t="s">
        <v>727</v>
      </c>
      <c r="U472">
        <v>17</v>
      </c>
      <c r="V472">
        <v>18</v>
      </c>
      <c r="W472">
        <f>Merge1__2[[#This Row],[delivery_date]]-Merge1__2[[#This Row],[order_date2]]</f>
        <v>2</v>
      </c>
      <c r="X472">
        <v>24</v>
      </c>
      <c r="Y472" t="s">
        <v>657</v>
      </c>
      <c r="Z472" t="s">
        <v>644</v>
      </c>
      <c r="AA472">
        <v>535</v>
      </c>
      <c r="AB472">
        <f>Merge1__2[[#This Row],[Quantity]]*Merge1__2[[#This Row],[Price (INR)]]</f>
        <v>2140</v>
      </c>
      <c r="AC472" t="s">
        <v>405</v>
      </c>
    </row>
    <row r="473" spans="1:29" x14ac:dyDescent="0.35">
      <c r="A473" t="s">
        <v>190</v>
      </c>
      <c r="B473" t="s">
        <v>191</v>
      </c>
      <c r="C473" t="s">
        <v>192</v>
      </c>
      <c r="D473">
        <v>910798274175</v>
      </c>
      <c r="E473" t="s">
        <v>193</v>
      </c>
      <c r="F473" t="s">
        <v>19</v>
      </c>
      <c r="G473">
        <v>294</v>
      </c>
      <c r="H473" t="s">
        <v>190</v>
      </c>
      <c r="I473">
        <v>26</v>
      </c>
      <c r="J473">
        <v>5</v>
      </c>
      <c r="K473" t="s">
        <v>1379</v>
      </c>
      <c r="L473" s="2">
        <v>44986</v>
      </c>
      <c r="M473" s="1">
        <v>0.87798611111111113</v>
      </c>
      <c r="N473" t="s">
        <v>1259</v>
      </c>
      <c r="O473" s="2">
        <v>44988</v>
      </c>
      <c r="P473" s="1">
        <v>0.82284722222222217</v>
      </c>
      <c r="Q473" t="s">
        <v>246</v>
      </c>
      <c r="R473" t="s">
        <v>414</v>
      </c>
      <c r="S473" t="s">
        <v>839</v>
      </c>
      <c r="T473" t="s">
        <v>715</v>
      </c>
      <c r="U473">
        <v>21</v>
      </c>
      <c r="V473">
        <v>19</v>
      </c>
      <c r="W473">
        <f>Merge1__2[[#This Row],[delivery_date]]-Merge1__2[[#This Row],[order_date2]]</f>
        <v>2</v>
      </c>
      <c r="X473">
        <v>26</v>
      </c>
      <c r="Y473" t="s">
        <v>659</v>
      </c>
      <c r="Z473" t="s">
        <v>633</v>
      </c>
      <c r="AA473">
        <v>289</v>
      </c>
      <c r="AB473">
        <f>Merge1__2[[#This Row],[Quantity]]*Merge1__2[[#This Row],[Price (INR)]]</f>
        <v>1445</v>
      </c>
      <c r="AC473" t="s">
        <v>414</v>
      </c>
    </row>
    <row r="474" spans="1:29" x14ac:dyDescent="0.35">
      <c r="A474" t="s">
        <v>190</v>
      </c>
      <c r="B474" t="s">
        <v>191</v>
      </c>
      <c r="C474" t="s">
        <v>192</v>
      </c>
      <c r="D474">
        <v>910798274175</v>
      </c>
      <c r="E474" t="s">
        <v>193</v>
      </c>
      <c r="F474" t="s">
        <v>19</v>
      </c>
      <c r="G474">
        <v>67</v>
      </c>
      <c r="H474" t="s">
        <v>190</v>
      </c>
      <c r="I474">
        <v>10</v>
      </c>
      <c r="J474">
        <v>2</v>
      </c>
      <c r="K474" t="s">
        <v>1287</v>
      </c>
      <c r="L474" s="2">
        <v>45113</v>
      </c>
      <c r="M474" s="1">
        <v>0.72802083333333334</v>
      </c>
      <c r="N474" t="s">
        <v>1246</v>
      </c>
      <c r="O474" s="2">
        <v>45121</v>
      </c>
      <c r="P474" s="1">
        <v>0.88265046296296301</v>
      </c>
      <c r="Q474" t="s">
        <v>452</v>
      </c>
      <c r="R474" t="s">
        <v>405</v>
      </c>
      <c r="S474" t="s">
        <v>998</v>
      </c>
      <c r="T474" t="s">
        <v>740</v>
      </c>
      <c r="U474">
        <v>17</v>
      </c>
      <c r="V474">
        <v>21</v>
      </c>
      <c r="W474">
        <f>Merge1__2[[#This Row],[delivery_date]]-Merge1__2[[#This Row],[order_date2]]</f>
        <v>8</v>
      </c>
      <c r="X474">
        <v>10</v>
      </c>
      <c r="Y474" t="s">
        <v>1625</v>
      </c>
      <c r="Z474" t="s">
        <v>638</v>
      </c>
      <c r="AA474">
        <v>259</v>
      </c>
      <c r="AB474">
        <f>Merge1__2[[#This Row],[Quantity]]*Merge1__2[[#This Row],[Price (INR)]]</f>
        <v>518</v>
      </c>
      <c r="AC474" t="s">
        <v>405</v>
      </c>
    </row>
    <row r="475" spans="1:29" x14ac:dyDescent="0.35">
      <c r="A475" t="s">
        <v>190</v>
      </c>
      <c r="B475" t="s">
        <v>191</v>
      </c>
      <c r="C475" t="s">
        <v>192</v>
      </c>
      <c r="D475">
        <v>910798274175</v>
      </c>
      <c r="E475" t="s">
        <v>193</v>
      </c>
      <c r="F475" t="s">
        <v>19</v>
      </c>
      <c r="G475">
        <v>273</v>
      </c>
      <c r="H475" t="s">
        <v>190</v>
      </c>
      <c r="I475">
        <v>10</v>
      </c>
      <c r="J475">
        <v>2</v>
      </c>
      <c r="K475" t="s">
        <v>1431</v>
      </c>
      <c r="L475" s="2">
        <v>45252</v>
      </c>
      <c r="M475" s="1">
        <v>0.67540509259259263</v>
      </c>
      <c r="N475" t="s">
        <v>1479</v>
      </c>
      <c r="O475" s="2">
        <v>45254</v>
      </c>
      <c r="P475" s="1">
        <v>7.8333333333333338E-2</v>
      </c>
      <c r="Q475" t="s">
        <v>419</v>
      </c>
      <c r="R475" t="s">
        <v>405</v>
      </c>
      <c r="S475" t="s">
        <v>948</v>
      </c>
      <c r="T475" t="s">
        <v>715</v>
      </c>
      <c r="U475">
        <v>16</v>
      </c>
      <c r="V475">
        <v>1</v>
      </c>
      <c r="W475">
        <f>Merge1__2[[#This Row],[delivery_date]]-Merge1__2[[#This Row],[order_date2]]</f>
        <v>2</v>
      </c>
      <c r="X475">
        <v>10</v>
      </c>
      <c r="Y475" t="s">
        <v>1625</v>
      </c>
      <c r="Z475" t="s">
        <v>638</v>
      </c>
      <c r="AA475">
        <v>259</v>
      </c>
      <c r="AB475">
        <f>Merge1__2[[#This Row],[Quantity]]*Merge1__2[[#This Row],[Price (INR)]]</f>
        <v>518</v>
      </c>
      <c r="AC475" t="s">
        <v>405</v>
      </c>
    </row>
    <row r="476" spans="1:29" x14ac:dyDescent="0.35">
      <c r="A476" t="s">
        <v>190</v>
      </c>
      <c r="B476" t="s">
        <v>191</v>
      </c>
      <c r="C476" t="s">
        <v>192</v>
      </c>
      <c r="D476">
        <v>910798274175</v>
      </c>
      <c r="E476" t="s">
        <v>193</v>
      </c>
      <c r="F476" t="s">
        <v>19</v>
      </c>
      <c r="G476">
        <v>492</v>
      </c>
      <c r="H476" t="s">
        <v>190</v>
      </c>
      <c r="I476">
        <v>33</v>
      </c>
      <c r="J476">
        <v>2</v>
      </c>
      <c r="K476" t="s">
        <v>1349</v>
      </c>
      <c r="L476" s="2">
        <v>44961</v>
      </c>
      <c r="M476" s="1">
        <v>0.57945601851851847</v>
      </c>
      <c r="N476" t="s">
        <v>1263</v>
      </c>
      <c r="O476" s="2">
        <v>44970</v>
      </c>
      <c r="P476" s="1">
        <v>0.50315972222222227</v>
      </c>
      <c r="Q476" t="s">
        <v>456</v>
      </c>
      <c r="R476" t="s">
        <v>407</v>
      </c>
      <c r="S476" t="s">
        <v>712</v>
      </c>
      <c r="T476" t="s">
        <v>713</v>
      </c>
      <c r="U476">
        <v>13</v>
      </c>
      <c r="V476">
        <v>12</v>
      </c>
      <c r="W476">
        <f>Merge1__2[[#This Row],[delivery_date]]-Merge1__2[[#This Row],[order_date2]]</f>
        <v>9</v>
      </c>
      <c r="X476">
        <v>33</v>
      </c>
      <c r="Y476" t="s">
        <v>666</v>
      </c>
      <c r="Z476" t="s">
        <v>633</v>
      </c>
      <c r="AA476">
        <v>314</v>
      </c>
      <c r="AB476">
        <f>Merge1__2[[#This Row],[Quantity]]*Merge1__2[[#This Row],[Price (INR)]]</f>
        <v>628</v>
      </c>
      <c r="AC476" t="s">
        <v>407</v>
      </c>
    </row>
    <row r="477" spans="1:29" x14ac:dyDescent="0.35">
      <c r="A477" t="s">
        <v>190</v>
      </c>
      <c r="B477" t="s">
        <v>191</v>
      </c>
      <c r="C477" t="s">
        <v>192</v>
      </c>
      <c r="D477">
        <v>910798274175</v>
      </c>
      <c r="E477" t="s">
        <v>193</v>
      </c>
      <c r="F477" t="s">
        <v>19</v>
      </c>
      <c r="G477">
        <v>606</v>
      </c>
      <c r="H477" t="s">
        <v>190</v>
      </c>
      <c r="I477">
        <v>3</v>
      </c>
      <c r="J477">
        <v>5</v>
      </c>
      <c r="K477" t="s">
        <v>1262</v>
      </c>
      <c r="L477" s="2">
        <v>44965</v>
      </c>
      <c r="M477" s="1">
        <v>9.2511574074074079E-2</v>
      </c>
      <c r="N477" t="s">
        <v>1392</v>
      </c>
      <c r="O477" s="2">
        <v>44974</v>
      </c>
      <c r="P477" s="1">
        <v>0.3135648148148148</v>
      </c>
      <c r="Q477" t="s">
        <v>436</v>
      </c>
      <c r="R477" t="s">
        <v>407</v>
      </c>
      <c r="S477" t="s">
        <v>712</v>
      </c>
      <c r="T477" t="s">
        <v>715</v>
      </c>
      <c r="U477">
        <v>2</v>
      </c>
      <c r="V477">
        <v>7</v>
      </c>
      <c r="W477">
        <f>Merge1__2[[#This Row],[delivery_date]]-Merge1__2[[#This Row],[order_date2]]</f>
        <v>9</v>
      </c>
      <c r="X477">
        <v>3</v>
      </c>
      <c r="Y477" t="s">
        <v>632</v>
      </c>
      <c r="Z477" t="s">
        <v>633</v>
      </c>
      <c r="AA477">
        <v>1534</v>
      </c>
      <c r="AB477">
        <f>Merge1__2[[#This Row],[Quantity]]*Merge1__2[[#This Row],[Price (INR)]]</f>
        <v>7670</v>
      </c>
      <c r="AC477" t="s">
        <v>407</v>
      </c>
    </row>
    <row r="478" spans="1:29" x14ac:dyDescent="0.35">
      <c r="A478" t="s">
        <v>190</v>
      </c>
      <c r="B478" t="s">
        <v>191</v>
      </c>
      <c r="C478" t="s">
        <v>192</v>
      </c>
      <c r="D478">
        <v>910798274175</v>
      </c>
      <c r="E478" t="s">
        <v>193</v>
      </c>
      <c r="F478" t="s">
        <v>19</v>
      </c>
      <c r="G478">
        <v>297</v>
      </c>
      <c r="H478" t="s">
        <v>190</v>
      </c>
      <c r="I478">
        <v>13</v>
      </c>
      <c r="J478">
        <v>3</v>
      </c>
      <c r="K478" t="s">
        <v>1258</v>
      </c>
      <c r="L478" s="2">
        <v>44985</v>
      </c>
      <c r="M478" s="1">
        <v>0.84408564814814813</v>
      </c>
      <c r="N478" t="s">
        <v>1245</v>
      </c>
      <c r="O478" s="2">
        <v>44990</v>
      </c>
      <c r="P478" s="1">
        <v>0.8697569444444444</v>
      </c>
      <c r="Q478" t="s">
        <v>391</v>
      </c>
      <c r="R478" t="s">
        <v>414</v>
      </c>
      <c r="S478" t="s">
        <v>712</v>
      </c>
      <c r="T478" t="s">
        <v>731</v>
      </c>
      <c r="U478">
        <v>20</v>
      </c>
      <c r="V478">
        <v>20</v>
      </c>
      <c r="W478">
        <f>Merge1__2[[#This Row],[delivery_date]]-Merge1__2[[#This Row],[order_date2]]</f>
        <v>5</v>
      </c>
      <c r="X478">
        <v>13</v>
      </c>
      <c r="Y478" t="s">
        <v>646</v>
      </c>
      <c r="Z478" t="s">
        <v>644</v>
      </c>
      <c r="AA478">
        <v>1141</v>
      </c>
      <c r="AB478">
        <f>Merge1__2[[#This Row],[Quantity]]*Merge1__2[[#This Row],[Price (INR)]]</f>
        <v>3423</v>
      </c>
      <c r="AC478" t="s">
        <v>414</v>
      </c>
    </row>
    <row r="479" spans="1:29" x14ac:dyDescent="0.35">
      <c r="A479" t="s">
        <v>190</v>
      </c>
      <c r="B479" t="s">
        <v>191</v>
      </c>
      <c r="C479" t="s">
        <v>192</v>
      </c>
      <c r="D479">
        <v>910798274175</v>
      </c>
      <c r="E479" t="s">
        <v>193</v>
      </c>
      <c r="F479" t="s">
        <v>19</v>
      </c>
      <c r="G479">
        <v>797</v>
      </c>
      <c r="H479" t="s">
        <v>190</v>
      </c>
      <c r="I479">
        <v>13</v>
      </c>
      <c r="J479">
        <v>2</v>
      </c>
      <c r="K479" t="s">
        <v>1259</v>
      </c>
      <c r="L479" s="2">
        <v>44988</v>
      </c>
      <c r="M479" s="1">
        <v>0.87349537037037039</v>
      </c>
      <c r="N479" t="s">
        <v>1401</v>
      </c>
      <c r="O479" s="2">
        <v>44995</v>
      </c>
      <c r="P479" s="1">
        <v>0.18684027777777779</v>
      </c>
      <c r="Q479" t="s">
        <v>501</v>
      </c>
      <c r="R479" t="s">
        <v>414</v>
      </c>
      <c r="S479" t="s">
        <v>839</v>
      </c>
      <c r="T479" t="s">
        <v>717</v>
      </c>
      <c r="U479">
        <v>20</v>
      </c>
      <c r="V479">
        <v>4</v>
      </c>
      <c r="W479">
        <f>Merge1__2[[#This Row],[delivery_date]]-Merge1__2[[#This Row],[order_date2]]</f>
        <v>7</v>
      </c>
      <c r="X479">
        <v>13</v>
      </c>
      <c r="Y479" t="s">
        <v>646</v>
      </c>
      <c r="Z479" t="s">
        <v>644</v>
      </c>
      <c r="AA479">
        <v>1141</v>
      </c>
      <c r="AB479">
        <f>Merge1__2[[#This Row],[Quantity]]*Merge1__2[[#This Row],[Price (INR)]]</f>
        <v>2282</v>
      </c>
      <c r="AC479" t="s">
        <v>414</v>
      </c>
    </row>
    <row r="480" spans="1:29" x14ac:dyDescent="0.35">
      <c r="A480" t="s">
        <v>190</v>
      </c>
      <c r="B480" t="s">
        <v>191</v>
      </c>
      <c r="C480" t="s">
        <v>192</v>
      </c>
      <c r="D480">
        <v>910798274175</v>
      </c>
      <c r="E480" t="s">
        <v>193</v>
      </c>
      <c r="F480" t="s">
        <v>19</v>
      </c>
      <c r="G480">
        <v>41</v>
      </c>
      <c r="H480" t="s">
        <v>190</v>
      </c>
      <c r="I480">
        <v>54</v>
      </c>
      <c r="J480">
        <v>4</v>
      </c>
      <c r="K480" t="s">
        <v>1344</v>
      </c>
      <c r="L480" s="2">
        <v>45085</v>
      </c>
      <c r="M480" s="1">
        <v>0.80543981481481486</v>
      </c>
      <c r="N480" t="s">
        <v>1345</v>
      </c>
      <c r="O480" s="2">
        <v>45087</v>
      </c>
      <c r="P480" s="1">
        <v>0.60395833333333337</v>
      </c>
      <c r="Q480" t="s">
        <v>434</v>
      </c>
      <c r="R480" t="s">
        <v>401</v>
      </c>
      <c r="S480" t="s">
        <v>1000</v>
      </c>
      <c r="T480" t="s">
        <v>740</v>
      </c>
      <c r="U480">
        <v>19</v>
      </c>
      <c r="V480">
        <v>14</v>
      </c>
      <c r="W480">
        <f>Merge1__2[[#This Row],[delivery_date]]-Merge1__2[[#This Row],[order_date2]]</f>
        <v>2</v>
      </c>
      <c r="X480">
        <v>54</v>
      </c>
      <c r="Y480" t="s">
        <v>1619</v>
      </c>
      <c r="Z480" t="s">
        <v>638</v>
      </c>
      <c r="AA480">
        <v>1236</v>
      </c>
      <c r="AB480">
        <f>Merge1__2[[#This Row],[Quantity]]*Merge1__2[[#This Row],[Price (INR)]]</f>
        <v>4944</v>
      </c>
      <c r="AC480" t="s">
        <v>401</v>
      </c>
    </row>
    <row r="481" spans="1:29" x14ac:dyDescent="0.35">
      <c r="A481" t="s">
        <v>190</v>
      </c>
      <c r="B481" t="s">
        <v>191</v>
      </c>
      <c r="C481" t="s">
        <v>192</v>
      </c>
      <c r="D481">
        <v>910798274175</v>
      </c>
      <c r="E481" t="s">
        <v>193</v>
      </c>
      <c r="F481" t="s">
        <v>19</v>
      </c>
      <c r="G481">
        <v>33</v>
      </c>
      <c r="H481" t="s">
        <v>190</v>
      </c>
      <c r="I481">
        <v>8</v>
      </c>
      <c r="J481">
        <v>3</v>
      </c>
      <c r="K481" t="s">
        <v>1276</v>
      </c>
      <c r="L481" s="2">
        <v>45031</v>
      </c>
      <c r="M481" s="1">
        <v>6.7673611111111115E-2</v>
      </c>
      <c r="N481" t="s">
        <v>1277</v>
      </c>
      <c r="O481" s="2">
        <v>45041</v>
      </c>
      <c r="P481" s="1">
        <v>9.2673611111111109E-2</v>
      </c>
      <c r="Q481" t="s">
        <v>426</v>
      </c>
      <c r="R481" t="s">
        <v>401</v>
      </c>
      <c r="S481" t="s">
        <v>997</v>
      </c>
      <c r="T481" t="s">
        <v>713</v>
      </c>
      <c r="U481">
        <v>1</v>
      </c>
      <c r="V481">
        <v>2</v>
      </c>
      <c r="W481">
        <f>Merge1__2[[#This Row],[delivery_date]]-Merge1__2[[#This Row],[order_date2]]</f>
        <v>10</v>
      </c>
      <c r="X481">
        <v>8</v>
      </c>
      <c r="Y481" t="s">
        <v>640</v>
      </c>
      <c r="Z481" t="s">
        <v>635</v>
      </c>
      <c r="AA481">
        <v>252</v>
      </c>
      <c r="AB481">
        <f>Merge1__2[[#This Row],[Quantity]]*Merge1__2[[#This Row],[Price (INR)]]</f>
        <v>756</v>
      </c>
      <c r="AC481" t="s">
        <v>401</v>
      </c>
    </row>
    <row r="482" spans="1:29" x14ac:dyDescent="0.35">
      <c r="A482" t="s">
        <v>190</v>
      </c>
      <c r="B482" t="s">
        <v>191</v>
      </c>
      <c r="C482" t="s">
        <v>192</v>
      </c>
      <c r="D482">
        <v>910798274175</v>
      </c>
      <c r="E482" t="s">
        <v>193</v>
      </c>
      <c r="F482" t="s">
        <v>19</v>
      </c>
      <c r="G482">
        <v>859</v>
      </c>
      <c r="H482" t="s">
        <v>190</v>
      </c>
      <c r="I482">
        <v>43</v>
      </c>
      <c r="J482">
        <v>1</v>
      </c>
      <c r="K482" t="s">
        <v>1369</v>
      </c>
      <c r="L482" s="2">
        <v>45240</v>
      </c>
      <c r="M482" s="1">
        <v>0.29607638888888888</v>
      </c>
      <c r="N482" t="s">
        <v>1331</v>
      </c>
      <c r="O482" s="2">
        <v>45245</v>
      </c>
      <c r="P482" s="1">
        <v>7.3923611111111107E-2</v>
      </c>
      <c r="Q482" t="s">
        <v>455</v>
      </c>
      <c r="R482" t="s">
        <v>403</v>
      </c>
      <c r="S482" t="s">
        <v>948</v>
      </c>
      <c r="T482" t="s">
        <v>717</v>
      </c>
      <c r="U482">
        <v>7</v>
      </c>
      <c r="V482">
        <v>1</v>
      </c>
      <c r="W482">
        <f>Merge1__2[[#This Row],[delivery_date]]-Merge1__2[[#This Row],[order_date2]]</f>
        <v>5</v>
      </c>
      <c r="X482">
        <v>43</v>
      </c>
      <c r="Y482" t="s">
        <v>676</v>
      </c>
      <c r="Z482" t="s">
        <v>409</v>
      </c>
      <c r="AA482">
        <v>750</v>
      </c>
      <c r="AB482">
        <f>Merge1__2[[#This Row],[Quantity]]*Merge1__2[[#This Row],[Price (INR)]]</f>
        <v>750</v>
      </c>
      <c r="AC482" t="s">
        <v>403</v>
      </c>
    </row>
    <row r="483" spans="1:29" x14ac:dyDescent="0.35">
      <c r="A483" t="s">
        <v>190</v>
      </c>
      <c r="B483" t="s">
        <v>191</v>
      </c>
      <c r="C483" t="s">
        <v>192</v>
      </c>
      <c r="D483">
        <v>910798274175</v>
      </c>
      <c r="E483" t="s">
        <v>193</v>
      </c>
      <c r="F483" t="s">
        <v>19</v>
      </c>
      <c r="G483">
        <v>445</v>
      </c>
      <c r="H483" t="s">
        <v>190</v>
      </c>
      <c r="I483">
        <v>30</v>
      </c>
      <c r="J483">
        <v>5</v>
      </c>
      <c r="K483" t="s">
        <v>1515</v>
      </c>
      <c r="L483" s="2">
        <v>45091</v>
      </c>
      <c r="M483" s="1">
        <v>0.83937499999999998</v>
      </c>
      <c r="N483" t="s">
        <v>1323</v>
      </c>
      <c r="O483" s="2">
        <v>45092</v>
      </c>
      <c r="P483" s="1">
        <v>0.59892361111111114</v>
      </c>
      <c r="Q483" t="s">
        <v>415</v>
      </c>
      <c r="R483" t="s">
        <v>401</v>
      </c>
      <c r="S483" t="s">
        <v>1000</v>
      </c>
      <c r="T483" t="s">
        <v>715</v>
      </c>
      <c r="U483">
        <v>20</v>
      </c>
      <c r="V483">
        <v>14</v>
      </c>
      <c r="W483">
        <f>Merge1__2[[#This Row],[delivery_date]]-Merge1__2[[#This Row],[order_date2]]</f>
        <v>1</v>
      </c>
      <c r="X483">
        <v>30</v>
      </c>
      <c r="Y483" t="s">
        <v>663</v>
      </c>
      <c r="Z483" t="s">
        <v>633</v>
      </c>
      <c r="AA483">
        <v>751</v>
      </c>
      <c r="AB483">
        <f>Merge1__2[[#This Row],[Quantity]]*Merge1__2[[#This Row],[Price (INR)]]</f>
        <v>3755</v>
      </c>
      <c r="AC483" t="s">
        <v>401</v>
      </c>
    </row>
    <row r="484" spans="1:29" x14ac:dyDescent="0.35">
      <c r="A484" t="s">
        <v>194</v>
      </c>
      <c r="B484" t="s">
        <v>195</v>
      </c>
      <c r="C484" t="s">
        <v>196</v>
      </c>
      <c r="D484">
        <v>7979926231</v>
      </c>
      <c r="E484" t="s">
        <v>197</v>
      </c>
      <c r="F484" t="s">
        <v>19</v>
      </c>
      <c r="G484">
        <v>174</v>
      </c>
      <c r="H484" t="s">
        <v>194</v>
      </c>
      <c r="I484">
        <v>4</v>
      </c>
      <c r="J484">
        <v>3</v>
      </c>
      <c r="K484" t="s">
        <v>1254</v>
      </c>
      <c r="L484" s="2">
        <v>45233</v>
      </c>
      <c r="M484" s="1">
        <v>0.65231481481481479</v>
      </c>
      <c r="N484" t="s">
        <v>1251</v>
      </c>
      <c r="O484" s="2">
        <v>45243</v>
      </c>
      <c r="P484" s="1">
        <v>0.75469907407407411</v>
      </c>
      <c r="Q484" t="s">
        <v>458</v>
      </c>
      <c r="R484" t="s">
        <v>403</v>
      </c>
      <c r="S484" t="s">
        <v>948</v>
      </c>
      <c r="T484" t="s">
        <v>717</v>
      </c>
      <c r="U484">
        <v>15</v>
      </c>
      <c r="V484">
        <v>18</v>
      </c>
      <c r="W484">
        <f>Merge1__2[[#This Row],[delivery_date]]-Merge1__2[[#This Row],[order_date2]]</f>
        <v>10</v>
      </c>
      <c r="X484">
        <v>4</v>
      </c>
      <c r="Y484" t="s">
        <v>634</v>
      </c>
      <c r="Z484" t="s">
        <v>635</v>
      </c>
      <c r="AA484">
        <v>1199</v>
      </c>
      <c r="AB484">
        <f>Merge1__2[[#This Row],[Quantity]]*Merge1__2[[#This Row],[Price (INR)]]</f>
        <v>3597</v>
      </c>
      <c r="AC484" t="s">
        <v>403</v>
      </c>
    </row>
    <row r="485" spans="1:29" x14ac:dyDescent="0.35">
      <c r="A485" t="s">
        <v>194</v>
      </c>
      <c r="B485" t="s">
        <v>195</v>
      </c>
      <c r="C485" t="s">
        <v>196</v>
      </c>
      <c r="D485">
        <v>7979926231</v>
      </c>
      <c r="E485" t="s">
        <v>197</v>
      </c>
      <c r="F485" t="s">
        <v>19</v>
      </c>
      <c r="G485">
        <v>121</v>
      </c>
      <c r="H485" t="s">
        <v>194</v>
      </c>
      <c r="I485">
        <v>33</v>
      </c>
      <c r="J485">
        <v>3</v>
      </c>
      <c r="K485" t="s">
        <v>1387</v>
      </c>
      <c r="L485" s="2">
        <v>44962</v>
      </c>
      <c r="M485" s="1">
        <v>9.6469907407407407E-2</v>
      </c>
      <c r="N485" t="s">
        <v>1329</v>
      </c>
      <c r="O485" s="2">
        <v>44966</v>
      </c>
      <c r="P485" s="1">
        <v>0.31216435185185187</v>
      </c>
      <c r="Q485" t="s">
        <v>479</v>
      </c>
      <c r="R485" t="s">
        <v>407</v>
      </c>
      <c r="S485" t="s">
        <v>712</v>
      </c>
      <c r="T485" t="s">
        <v>720</v>
      </c>
      <c r="U485">
        <v>2</v>
      </c>
      <c r="V485">
        <v>7</v>
      </c>
      <c r="W485">
        <f>Merge1__2[[#This Row],[delivery_date]]-Merge1__2[[#This Row],[order_date2]]</f>
        <v>4</v>
      </c>
      <c r="X485">
        <v>33</v>
      </c>
      <c r="Y485" t="s">
        <v>666</v>
      </c>
      <c r="Z485" t="s">
        <v>633</v>
      </c>
      <c r="AA485">
        <v>314</v>
      </c>
      <c r="AB485">
        <f>Merge1__2[[#This Row],[Quantity]]*Merge1__2[[#This Row],[Price (INR)]]</f>
        <v>942</v>
      </c>
      <c r="AC485" t="s">
        <v>407</v>
      </c>
    </row>
    <row r="486" spans="1:29" x14ac:dyDescent="0.35">
      <c r="A486" t="s">
        <v>194</v>
      </c>
      <c r="B486" t="s">
        <v>195</v>
      </c>
      <c r="C486" t="s">
        <v>196</v>
      </c>
      <c r="D486">
        <v>7979926231</v>
      </c>
      <c r="E486" t="s">
        <v>197</v>
      </c>
      <c r="F486" t="s">
        <v>19</v>
      </c>
      <c r="G486">
        <v>914</v>
      </c>
      <c r="H486" t="s">
        <v>194</v>
      </c>
      <c r="I486">
        <v>33</v>
      </c>
      <c r="J486">
        <v>4</v>
      </c>
      <c r="K486" t="s">
        <v>1329</v>
      </c>
      <c r="L486" s="2">
        <v>44966</v>
      </c>
      <c r="M486" s="1">
        <v>0.61965277777777783</v>
      </c>
      <c r="N486" t="s">
        <v>1324</v>
      </c>
      <c r="O486" s="2">
        <v>44971</v>
      </c>
      <c r="P486" s="1">
        <v>0.40787037037037038</v>
      </c>
      <c r="Q486" t="s">
        <v>125</v>
      </c>
      <c r="R486" t="s">
        <v>407</v>
      </c>
      <c r="S486" t="s">
        <v>712</v>
      </c>
      <c r="T486" t="s">
        <v>740</v>
      </c>
      <c r="U486">
        <v>14</v>
      </c>
      <c r="V486">
        <v>9</v>
      </c>
      <c r="W486">
        <f>Merge1__2[[#This Row],[delivery_date]]-Merge1__2[[#This Row],[order_date2]]</f>
        <v>5</v>
      </c>
      <c r="X486">
        <v>33</v>
      </c>
      <c r="Y486" t="s">
        <v>666</v>
      </c>
      <c r="Z486" t="s">
        <v>633</v>
      </c>
      <c r="AA486">
        <v>314</v>
      </c>
      <c r="AB486">
        <f>Merge1__2[[#This Row],[Quantity]]*Merge1__2[[#This Row],[Price (INR)]]</f>
        <v>1256</v>
      </c>
      <c r="AC486" t="s">
        <v>407</v>
      </c>
    </row>
    <row r="487" spans="1:29" x14ac:dyDescent="0.35">
      <c r="A487" t="s">
        <v>194</v>
      </c>
      <c r="B487" t="s">
        <v>195</v>
      </c>
      <c r="C487" t="s">
        <v>196</v>
      </c>
      <c r="D487">
        <v>7979926231</v>
      </c>
      <c r="E487" t="s">
        <v>197</v>
      </c>
      <c r="F487" t="s">
        <v>19</v>
      </c>
      <c r="G487">
        <v>327</v>
      </c>
      <c r="H487" t="s">
        <v>194</v>
      </c>
      <c r="I487">
        <v>51</v>
      </c>
      <c r="J487">
        <v>1</v>
      </c>
      <c r="K487" t="s">
        <v>1495</v>
      </c>
      <c r="L487" s="2">
        <v>45193</v>
      </c>
      <c r="M487" s="1">
        <v>0.39519675925925923</v>
      </c>
      <c r="N487" t="s">
        <v>1496</v>
      </c>
      <c r="O487" s="2">
        <v>45195</v>
      </c>
      <c r="P487" s="1">
        <v>0.83964120370370365</v>
      </c>
      <c r="Q487" t="s">
        <v>544</v>
      </c>
      <c r="R487" t="s">
        <v>424</v>
      </c>
      <c r="S487" t="s">
        <v>1005</v>
      </c>
      <c r="T487" t="s">
        <v>720</v>
      </c>
      <c r="U487">
        <v>9</v>
      </c>
      <c r="V487">
        <v>20</v>
      </c>
      <c r="W487">
        <f>Merge1__2[[#This Row],[delivery_date]]-Merge1__2[[#This Row],[order_date2]]</f>
        <v>2</v>
      </c>
      <c r="X487">
        <v>51</v>
      </c>
      <c r="Y487" t="s">
        <v>684</v>
      </c>
      <c r="Z487" t="s">
        <v>629</v>
      </c>
      <c r="AA487">
        <v>1084</v>
      </c>
      <c r="AB487">
        <f>Merge1__2[[#This Row],[Quantity]]*Merge1__2[[#This Row],[Price (INR)]]</f>
        <v>1084</v>
      </c>
      <c r="AC487" t="s">
        <v>424</v>
      </c>
    </row>
    <row r="488" spans="1:29" x14ac:dyDescent="0.35">
      <c r="A488" t="s">
        <v>194</v>
      </c>
      <c r="B488" t="s">
        <v>195</v>
      </c>
      <c r="C488" t="s">
        <v>196</v>
      </c>
      <c r="D488">
        <v>7979926231</v>
      </c>
      <c r="E488" t="s">
        <v>197</v>
      </c>
      <c r="F488" t="s">
        <v>19</v>
      </c>
      <c r="G488">
        <v>789</v>
      </c>
      <c r="H488" t="s">
        <v>194</v>
      </c>
      <c r="I488">
        <v>58</v>
      </c>
      <c r="J488">
        <v>4</v>
      </c>
      <c r="K488" t="s">
        <v>1262</v>
      </c>
      <c r="L488" s="2">
        <v>44965</v>
      </c>
      <c r="M488" s="1">
        <v>0.76361111111111113</v>
      </c>
      <c r="N488" t="s">
        <v>1356</v>
      </c>
      <c r="O488" s="2">
        <v>44972</v>
      </c>
      <c r="P488" s="1">
        <v>0.33369212962962963</v>
      </c>
      <c r="Q488" t="s">
        <v>453</v>
      </c>
      <c r="R488" t="s">
        <v>407</v>
      </c>
      <c r="S488" t="s">
        <v>712</v>
      </c>
      <c r="T488" t="s">
        <v>715</v>
      </c>
      <c r="U488">
        <v>18</v>
      </c>
      <c r="V488">
        <v>8</v>
      </c>
      <c r="W488">
        <f>Merge1__2[[#This Row],[delivery_date]]-Merge1__2[[#This Row],[order_date2]]</f>
        <v>7</v>
      </c>
      <c r="X488">
        <v>58</v>
      </c>
      <c r="Y488" t="s">
        <v>1620</v>
      </c>
      <c r="Z488" t="s">
        <v>638</v>
      </c>
      <c r="AA488">
        <v>1492</v>
      </c>
      <c r="AB488">
        <f>Merge1__2[[#This Row],[Quantity]]*Merge1__2[[#This Row],[Price (INR)]]</f>
        <v>5968</v>
      </c>
      <c r="AC488" t="s">
        <v>407</v>
      </c>
    </row>
    <row r="489" spans="1:29" x14ac:dyDescent="0.35">
      <c r="A489" t="s">
        <v>194</v>
      </c>
      <c r="B489" t="s">
        <v>195</v>
      </c>
      <c r="C489" t="s">
        <v>196</v>
      </c>
      <c r="D489">
        <v>7979926231</v>
      </c>
      <c r="E489" t="s">
        <v>197</v>
      </c>
      <c r="F489" t="s">
        <v>19</v>
      </c>
      <c r="G489">
        <v>659</v>
      </c>
      <c r="H489" t="s">
        <v>194</v>
      </c>
      <c r="I489">
        <v>19</v>
      </c>
      <c r="J489">
        <v>5</v>
      </c>
      <c r="K489" t="s">
        <v>1387</v>
      </c>
      <c r="L489" s="2">
        <v>44962</v>
      </c>
      <c r="M489" s="1">
        <v>0.73953703703703699</v>
      </c>
      <c r="N489" t="s">
        <v>1330</v>
      </c>
      <c r="O489" s="2">
        <v>44969</v>
      </c>
      <c r="P489" s="1">
        <v>0.94285879629629632</v>
      </c>
      <c r="Q489" t="s">
        <v>606</v>
      </c>
      <c r="R489" t="s">
        <v>407</v>
      </c>
      <c r="S489" t="s">
        <v>712</v>
      </c>
      <c r="T489" t="s">
        <v>720</v>
      </c>
      <c r="U489">
        <v>17</v>
      </c>
      <c r="V489">
        <v>22</v>
      </c>
      <c r="W489">
        <f>Merge1__2[[#This Row],[delivery_date]]-Merge1__2[[#This Row],[order_date2]]</f>
        <v>7</v>
      </c>
      <c r="X489">
        <v>19</v>
      </c>
      <c r="Y489" t="s">
        <v>652</v>
      </c>
      <c r="Z489" t="s">
        <v>644</v>
      </c>
      <c r="AA489">
        <v>1234</v>
      </c>
      <c r="AB489">
        <f>Merge1__2[[#This Row],[Quantity]]*Merge1__2[[#This Row],[Price (INR)]]</f>
        <v>6170</v>
      </c>
      <c r="AC489" t="s">
        <v>407</v>
      </c>
    </row>
    <row r="490" spans="1:29" x14ac:dyDescent="0.35">
      <c r="A490" t="s">
        <v>194</v>
      </c>
      <c r="B490" t="s">
        <v>195</v>
      </c>
      <c r="C490" t="s">
        <v>196</v>
      </c>
      <c r="D490">
        <v>7979926231</v>
      </c>
      <c r="E490" t="s">
        <v>197</v>
      </c>
      <c r="F490" t="s">
        <v>19</v>
      </c>
      <c r="G490">
        <v>186</v>
      </c>
      <c r="H490" t="s">
        <v>194</v>
      </c>
      <c r="I490">
        <v>61</v>
      </c>
      <c r="J490">
        <v>1</v>
      </c>
      <c r="K490" t="s">
        <v>1350</v>
      </c>
      <c r="L490" s="2">
        <v>45055</v>
      </c>
      <c r="M490" s="1">
        <v>0.38175925925925924</v>
      </c>
      <c r="N490" t="s">
        <v>1399</v>
      </c>
      <c r="O490" s="2">
        <v>45057</v>
      </c>
      <c r="P490" s="1">
        <v>1.1377314814814814E-2</v>
      </c>
      <c r="Q490" t="s">
        <v>427</v>
      </c>
      <c r="R490" t="s">
        <v>401</v>
      </c>
      <c r="S490" t="s">
        <v>999</v>
      </c>
      <c r="T490" t="s">
        <v>731</v>
      </c>
      <c r="U490">
        <v>9</v>
      </c>
      <c r="V490">
        <v>0</v>
      </c>
      <c r="W490">
        <f>Merge1__2[[#This Row],[delivery_date]]-Merge1__2[[#This Row],[order_date2]]</f>
        <v>2</v>
      </c>
      <c r="X490">
        <v>61</v>
      </c>
      <c r="Y490" t="s">
        <v>693</v>
      </c>
      <c r="Z490" t="s">
        <v>631</v>
      </c>
      <c r="AA490">
        <v>810</v>
      </c>
      <c r="AB490">
        <f>Merge1__2[[#This Row],[Quantity]]*Merge1__2[[#This Row],[Price (INR)]]</f>
        <v>810</v>
      </c>
      <c r="AC490" t="s">
        <v>401</v>
      </c>
    </row>
    <row r="491" spans="1:29" x14ac:dyDescent="0.35">
      <c r="A491" t="s">
        <v>194</v>
      </c>
      <c r="B491" t="s">
        <v>195</v>
      </c>
      <c r="C491" t="s">
        <v>196</v>
      </c>
      <c r="D491">
        <v>7979926231</v>
      </c>
      <c r="E491" t="s">
        <v>197</v>
      </c>
      <c r="F491" t="s">
        <v>19</v>
      </c>
      <c r="G491">
        <v>536</v>
      </c>
      <c r="H491" t="s">
        <v>194</v>
      </c>
      <c r="I491">
        <v>59</v>
      </c>
      <c r="J491">
        <v>3</v>
      </c>
      <c r="K491" t="s">
        <v>1366</v>
      </c>
      <c r="L491" s="2">
        <v>45163</v>
      </c>
      <c r="M491" s="1">
        <v>0.6353240740740741</v>
      </c>
      <c r="N491" t="s">
        <v>1283</v>
      </c>
      <c r="O491" s="2">
        <v>45168</v>
      </c>
      <c r="P491" s="1">
        <v>0.46747685185185184</v>
      </c>
      <c r="Q491" t="s">
        <v>207</v>
      </c>
      <c r="R491" t="s">
        <v>409</v>
      </c>
      <c r="S491" t="s">
        <v>887</v>
      </c>
      <c r="T491" t="s">
        <v>717</v>
      </c>
      <c r="U491">
        <v>15</v>
      </c>
      <c r="V491">
        <v>11</v>
      </c>
      <c r="W491">
        <f>Merge1__2[[#This Row],[delivery_date]]-Merge1__2[[#This Row],[order_date2]]</f>
        <v>5</v>
      </c>
      <c r="X491">
        <v>59</v>
      </c>
      <c r="Y491" t="s">
        <v>1622</v>
      </c>
      <c r="Z491" t="s">
        <v>638</v>
      </c>
      <c r="AA491">
        <v>811</v>
      </c>
      <c r="AB491">
        <f>Merge1__2[[#This Row],[Quantity]]*Merge1__2[[#This Row],[Price (INR)]]</f>
        <v>2433</v>
      </c>
      <c r="AC491" t="s">
        <v>409</v>
      </c>
    </row>
    <row r="492" spans="1:29" x14ac:dyDescent="0.35">
      <c r="A492" t="s">
        <v>194</v>
      </c>
      <c r="B492" t="s">
        <v>195</v>
      </c>
      <c r="C492" t="s">
        <v>196</v>
      </c>
      <c r="D492">
        <v>7979926231</v>
      </c>
      <c r="E492" t="s">
        <v>197</v>
      </c>
      <c r="F492" t="s">
        <v>19</v>
      </c>
      <c r="G492">
        <v>316</v>
      </c>
      <c r="H492" t="s">
        <v>194</v>
      </c>
      <c r="I492">
        <v>2</v>
      </c>
      <c r="J492">
        <v>5</v>
      </c>
      <c r="K492" t="s">
        <v>1272</v>
      </c>
      <c r="L492" s="2">
        <v>44968</v>
      </c>
      <c r="M492" s="1">
        <v>0.89936342592592589</v>
      </c>
      <c r="N492" t="s">
        <v>1356</v>
      </c>
      <c r="O492" s="2">
        <v>44972</v>
      </c>
      <c r="P492" s="1">
        <v>0.30682870370370369</v>
      </c>
      <c r="Q492" t="s">
        <v>544</v>
      </c>
      <c r="R492" t="s">
        <v>407</v>
      </c>
      <c r="S492" t="s">
        <v>712</v>
      </c>
      <c r="T492" t="s">
        <v>713</v>
      </c>
      <c r="U492">
        <v>21</v>
      </c>
      <c r="V492">
        <v>7</v>
      </c>
      <c r="W492">
        <f>Merge1__2[[#This Row],[delivery_date]]-Merge1__2[[#This Row],[order_date2]]</f>
        <v>4</v>
      </c>
      <c r="X492">
        <v>2</v>
      </c>
      <c r="Y492" t="s">
        <v>630</v>
      </c>
      <c r="Z492" t="s">
        <v>631</v>
      </c>
      <c r="AA492">
        <v>441</v>
      </c>
      <c r="AB492">
        <f>Merge1__2[[#This Row],[Quantity]]*Merge1__2[[#This Row],[Price (INR)]]</f>
        <v>2205</v>
      </c>
      <c r="AC492" t="s">
        <v>407</v>
      </c>
    </row>
    <row r="493" spans="1:29" x14ac:dyDescent="0.35">
      <c r="A493" t="s">
        <v>198</v>
      </c>
      <c r="B493" t="s">
        <v>199</v>
      </c>
      <c r="C493" t="s">
        <v>200</v>
      </c>
      <c r="D493">
        <v>1436426958</v>
      </c>
      <c r="E493" t="s">
        <v>201</v>
      </c>
      <c r="F493" t="s">
        <v>10</v>
      </c>
      <c r="G493">
        <v>862</v>
      </c>
      <c r="H493" t="s">
        <v>198</v>
      </c>
      <c r="I493">
        <v>6</v>
      </c>
      <c r="J493">
        <v>4</v>
      </c>
      <c r="K493" t="s">
        <v>1340</v>
      </c>
      <c r="L493" s="2">
        <v>44992</v>
      </c>
      <c r="M493" s="1">
        <v>0.24391203703703704</v>
      </c>
      <c r="N493" t="s">
        <v>1352</v>
      </c>
      <c r="O493" s="2">
        <v>45000</v>
      </c>
      <c r="P493" s="1">
        <v>0.34984953703703703</v>
      </c>
      <c r="Q493" t="s">
        <v>559</v>
      </c>
      <c r="R493" t="s">
        <v>414</v>
      </c>
      <c r="S493" t="s">
        <v>839</v>
      </c>
      <c r="T493" t="s">
        <v>731</v>
      </c>
      <c r="U493">
        <v>5</v>
      </c>
      <c r="V493">
        <v>8</v>
      </c>
      <c r="W493">
        <f>Merge1__2[[#This Row],[delivery_date]]-Merge1__2[[#This Row],[order_date2]]</f>
        <v>8</v>
      </c>
      <c r="X493">
        <v>6</v>
      </c>
      <c r="Y493" t="s">
        <v>1618</v>
      </c>
      <c r="Z493" t="s">
        <v>638</v>
      </c>
      <c r="AA493">
        <v>1112</v>
      </c>
      <c r="AB493">
        <f>Merge1__2[[#This Row],[Quantity]]*Merge1__2[[#This Row],[Price (INR)]]</f>
        <v>4448</v>
      </c>
      <c r="AC493" t="s">
        <v>414</v>
      </c>
    </row>
    <row r="494" spans="1:29" x14ac:dyDescent="0.35">
      <c r="A494" t="s">
        <v>198</v>
      </c>
      <c r="B494" t="s">
        <v>199</v>
      </c>
      <c r="C494" t="s">
        <v>200</v>
      </c>
      <c r="D494">
        <v>1436426958</v>
      </c>
      <c r="E494" t="s">
        <v>201</v>
      </c>
      <c r="F494" t="s">
        <v>10</v>
      </c>
      <c r="G494">
        <v>406</v>
      </c>
      <c r="H494" t="s">
        <v>198</v>
      </c>
      <c r="I494">
        <v>55</v>
      </c>
      <c r="J494">
        <v>4</v>
      </c>
      <c r="K494" t="s">
        <v>1366</v>
      </c>
      <c r="L494" s="2">
        <v>45163</v>
      </c>
      <c r="M494" s="1">
        <v>0.66616898148148151</v>
      </c>
      <c r="N494" t="s">
        <v>1290</v>
      </c>
      <c r="O494" s="2">
        <v>45171</v>
      </c>
      <c r="P494" s="1">
        <v>0.26658564814814817</v>
      </c>
      <c r="Q494" t="s">
        <v>254</v>
      </c>
      <c r="R494" t="s">
        <v>409</v>
      </c>
      <c r="S494" t="s">
        <v>887</v>
      </c>
      <c r="T494" t="s">
        <v>717</v>
      </c>
      <c r="U494">
        <v>15</v>
      </c>
      <c r="V494">
        <v>6</v>
      </c>
      <c r="W494">
        <f>Merge1__2[[#This Row],[delivery_date]]-Merge1__2[[#This Row],[order_date2]]</f>
        <v>8</v>
      </c>
      <c r="X494">
        <v>55</v>
      </c>
      <c r="Y494" t="s">
        <v>688</v>
      </c>
      <c r="Z494" t="s">
        <v>629</v>
      </c>
      <c r="AA494">
        <v>1904</v>
      </c>
      <c r="AB494">
        <f>Merge1__2[[#This Row],[Quantity]]*Merge1__2[[#This Row],[Price (INR)]]</f>
        <v>7616</v>
      </c>
      <c r="AC494" t="s">
        <v>409</v>
      </c>
    </row>
    <row r="495" spans="1:29" x14ac:dyDescent="0.35">
      <c r="A495" t="s">
        <v>198</v>
      </c>
      <c r="B495" t="s">
        <v>199</v>
      </c>
      <c r="C495" t="s">
        <v>200</v>
      </c>
      <c r="D495">
        <v>1436426958</v>
      </c>
      <c r="E495" t="s">
        <v>201</v>
      </c>
      <c r="F495" t="s">
        <v>10</v>
      </c>
      <c r="G495">
        <v>672</v>
      </c>
      <c r="H495" t="s">
        <v>198</v>
      </c>
      <c r="I495">
        <v>44</v>
      </c>
      <c r="J495">
        <v>5</v>
      </c>
      <c r="K495" t="s">
        <v>1250</v>
      </c>
      <c r="L495" s="2">
        <v>45237</v>
      </c>
      <c r="M495" s="1">
        <v>0.58767361111111116</v>
      </c>
      <c r="N495" t="s">
        <v>1252</v>
      </c>
      <c r="O495" s="2">
        <v>45239</v>
      </c>
      <c r="P495" s="1">
        <v>0.28237268518518521</v>
      </c>
      <c r="Q495" t="s">
        <v>567</v>
      </c>
      <c r="R495" t="s">
        <v>403</v>
      </c>
      <c r="S495" t="s">
        <v>948</v>
      </c>
      <c r="T495" t="s">
        <v>731</v>
      </c>
      <c r="U495">
        <v>14</v>
      </c>
      <c r="V495">
        <v>6</v>
      </c>
      <c r="W495">
        <f>Merge1__2[[#This Row],[delivery_date]]-Merge1__2[[#This Row],[order_date2]]</f>
        <v>2</v>
      </c>
      <c r="X495">
        <v>44</v>
      </c>
      <c r="Y495" t="s">
        <v>677</v>
      </c>
      <c r="Z495" t="s">
        <v>631</v>
      </c>
      <c r="AA495">
        <v>794</v>
      </c>
      <c r="AB495">
        <f>Merge1__2[[#This Row],[Quantity]]*Merge1__2[[#This Row],[Price (INR)]]</f>
        <v>3970</v>
      </c>
      <c r="AC495" t="s">
        <v>403</v>
      </c>
    </row>
    <row r="496" spans="1:29" x14ac:dyDescent="0.35">
      <c r="A496" t="s">
        <v>198</v>
      </c>
      <c r="B496" t="s">
        <v>199</v>
      </c>
      <c r="C496" t="s">
        <v>200</v>
      </c>
      <c r="D496">
        <v>1436426958</v>
      </c>
      <c r="E496" t="s">
        <v>201</v>
      </c>
      <c r="F496" t="s">
        <v>10</v>
      </c>
      <c r="G496">
        <v>409</v>
      </c>
      <c r="H496" t="s">
        <v>198</v>
      </c>
      <c r="I496">
        <v>50</v>
      </c>
      <c r="J496">
        <v>4</v>
      </c>
      <c r="K496" t="s">
        <v>1261</v>
      </c>
      <c r="L496" s="2">
        <v>44983</v>
      </c>
      <c r="M496" s="1">
        <v>0.73887731481481478</v>
      </c>
      <c r="N496" t="s">
        <v>1258</v>
      </c>
      <c r="O496" s="2">
        <v>44985</v>
      </c>
      <c r="P496" s="1">
        <v>0.8228819444444444</v>
      </c>
      <c r="Q496" t="s">
        <v>418</v>
      </c>
      <c r="R496" t="s">
        <v>414</v>
      </c>
      <c r="S496" t="s">
        <v>712</v>
      </c>
      <c r="T496" t="s">
        <v>720</v>
      </c>
      <c r="U496">
        <v>17</v>
      </c>
      <c r="V496">
        <v>19</v>
      </c>
      <c r="W496">
        <f>Merge1__2[[#This Row],[delivery_date]]-Merge1__2[[#This Row],[order_date2]]</f>
        <v>2</v>
      </c>
      <c r="X496">
        <v>50</v>
      </c>
      <c r="Y496" t="s">
        <v>683</v>
      </c>
      <c r="Z496" t="s">
        <v>631</v>
      </c>
      <c r="AA496">
        <v>422</v>
      </c>
      <c r="AB496">
        <f>Merge1__2[[#This Row],[Quantity]]*Merge1__2[[#This Row],[Price (INR)]]</f>
        <v>1688</v>
      </c>
      <c r="AC496" t="s">
        <v>414</v>
      </c>
    </row>
    <row r="497" spans="1:29" x14ac:dyDescent="0.35">
      <c r="A497" t="s">
        <v>198</v>
      </c>
      <c r="B497" t="s">
        <v>199</v>
      </c>
      <c r="C497" t="s">
        <v>200</v>
      </c>
      <c r="D497">
        <v>1436426958</v>
      </c>
      <c r="E497" t="s">
        <v>201</v>
      </c>
      <c r="F497" t="s">
        <v>10</v>
      </c>
      <c r="G497">
        <v>361</v>
      </c>
      <c r="H497" t="s">
        <v>198</v>
      </c>
      <c r="I497">
        <v>47</v>
      </c>
      <c r="J497">
        <v>4</v>
      </c>
      <c r="K497" t="s">
        <v>1259</v>
      </c>
      <c r="L497" s="2">
        <v>44988</v>
      </c>
      <c r="M497" s="1">
        <v>0.25689814814814815</v>
      </c>
      <c r="N497" t="s">
        <v>1318</v>
      </c>
      <c r="O497" s="2">
        <v>44996</v>
      </c>
      <c r="P497" s="1">
        <v>0.35636574074074073</v>
      </c>
      <c r="Q497" t="s">
        <v>406</v>
      </c>
      <c r="R497" t="s">
        <v>414</v>
      </c>
      <c r="S497" t="s">
        <v>839</v>
      </c>
      <c r="T497" t="s">
        <v>717</v>
      </c>
      <c r="U497">
        <v>6</v>
      </c>
      <c r="V497">
        <v>8</v>
      </c>
      <c r="W497">
        <f>Merge1__2[[#This Row],[delivery_date]]-Merge1__2[[#This Row],[order_date2]]</f>
        <v>8</v>
      </c>
      <c r="X497">
        <v>47</v>
      </c>
      <c r="Y497" t="s">
        <v>680</v>
      </c>
      <c r="Z497" t="s">
        <v>633</v>
      </c>
      <c r="AA497">
        <v>1638</v>
      </c>
      <c r="AB497">
        <f>Merge1__2[[#This Row],[Quantity]]*Merge1__2[[#This Row],[Price (INR)]]</f>
        <v>6552</v>
      </c>
      <c r="AC497" t="s">
        <v>414</v>
      </c>
    </row>
    <row r="498" spans="1:29" x14ac:dyDescent="0.35">
      <c r="A498" t="s">
        <v>198</v>
      </c>
      <c r="B498" t="s">
        <v>199</v>
      </c>
      <c r="C498" t="s">
        <v>200</v>
      </c>
      <c r="D498">
        <v>1436426958</v>
      </c>
      <c r="E498" t="s">
        <v>201</v>
      </c>
      <c r="F498" t="s">
        <v>10</v>
      </c>
      <c r="G498">
        <v>154</v>
      </c>
      <c r="H498" t="s">
        <v>198</v>
      </c>
      <c r="I498">
        <v>45</v>
      </c>
      <c r="J498">
        <v>5</v>
      </c>
      <c r="K498" t="s">
        <v>1412</v>
      </c>
      <c r="L498" s="2">
        <v>45251</v>
      </c>
      <c r="M498" s="1">
        <v>0.96826388888888892</v>
      </c>
      <c r="N498" t="s">
        <v>1413</v>
      </c>
      <c r="O498" s="2">
        <v>45255</v>
      </c>
      <c r="P498" s="1">
        <v>8.6793981481481486E-2</v>
      </c>
      <c r="Q498" t="s">
        <v>137</v>
      </c>
      <c r="R498" t="s">
        <v>405</v>
      </c>
      <c r="S498" t="s">
        <v>948</v>
      </c>
      <c r="T498" t="s">
        <v>731</v>
      </c>
      <c r="U498">
        <v>23</v>
      </c>
      <c r="V498">
        <v>2</v>
      </c>
      <c r="W498">
        <f>Merge1__2[[#This Row],[delivery_date]]-Merge1__2[[#This Row],[order_date2]]</f>
        <v>4</v>
      </c>
      <c r="X498">
        <v>45</v>
      </c>
      <c r="Y498" t="s">
        <v>678</v>
      </c>
      <c r="Z498" t="s">
        <v>409</v>
      </c>
      <c r="AA498">
        <v>722</v>
      </c>
      <c r="AB498">
        <f>Merge1__2[[#This Row],[Quantity]]*Merge1__2[[#This Row],[Price (INR)]]</f>
        <v>3610</v>
      </c>
      <c r="AC498" t="s">
        <v>405</v>
      </c>
    </row>
    <row r="499" spans="1:29" x14ac:dyDescent="0.35">
      <c r="A499" t="s">
        <v>198</v>
      </c>
      <c r="B499" t="s">
        <v>199</v>
      </c>
      <c r="C499" t="s">
        <v>200</v>
      </c>
      <c r="D499">
        <v>1436426958</v>
      </c>
      <c r="E499" t="s">
        <v>201</v>
      </c>
      <c r="F499" t="s">
        <v>10</v>
      </c>
      <c r="G499">
        <v>321</v>
      </c>
      <c r="H499" t="s">
        <v>198</v>
      </c>
      <c r="I499">
        <v>12</v>
      </c>
      <c r="J499">
        <v>5</v>
      </c>
      <c r="K499" t="s">
        <v>1317</v>
      </c>
      <c r="L499" s="2">
        <v>44993</v>
      </c>
      <c r="M499" s="1">
        <v>0.47714120370370372</v>
      </c>
      <c r="N499" t="s">
        <v>1407</v>
      </c>
      <c r="O499" s="2">
        <v>45002</v>
      </c>
      <c r="P499" s="1">
        <v>0.41091435185185188</v>
      </c>
      <c r="Q499" t="s">
        <v>554</v>
      </c>
      <c r="R499" t="s">
        <v>401</v>
      </c>
      <c r="S499" t="s">
        <v>839</v>
      </c>
      <c r="T499" t="s">
        <v>715</v>
      </c>
      <c r="U499">
        <v>11</v>
      </c>
      <c r="V499">
        <v>9</v>
      </c>
      <c r="W499">
        <f>Merge1__2[[#This Row],[delivery_date]]-Merge1__2[[#This Row],[order_date2]]</f>
        <v>9</v>
      </c>
      <c r="X499">
        <v>12</v>
      </c>
      <c r="Y499" t="s">
        <v>645</v>
      </c>
      <c r="Z499" t="s">
        <v>631</v>
      </c>
      <c r="AA499">
        <v>672</v>
      </c>
      <c r="AB499">
        <f>Merge1__2[[#This Row],[Quantity]]*Merge1__2[[#This Row],[Price (INR)]]</f>
        <v>3360</v>
      </c>
      <c r="AC499" t="s">
        <v>401</v>
      </c>
    </row>
    <row r="500" spans="1:29" x14ac:dyDescent="0.35">
      <c r="A500" t="s">
        <v>198</v>
      </c>
      <c r="B500" t="s">
        <v>199</v>
      </c>
      <c r="C500" t="s">
        <v>200</v>
      </c>
      <c r="D500">
        <v>1436426958</v>
      </c>
      <c r="E500" t="s">
        <v>201</v>
      </c>
      <c r="F500" t="s">
        <v>10</v>
      </c>
      <c r="G500">
        <v>926</v>
      </c>
      <c r="H500" t="s">
        <v>198</v>
      </c>
      <c r="I500">
        <v>40</v>
      </c>
      <c r="J500">
        <v>4</v>
      </c>
      <c r="K500" t="s">
        <v>1535</v>
      </c>
      <c r="L500" s="2">
        <v>45013</v>
      </c>
      <c r="M500" s="1">
        <v>0.95969907407407407</v>
      </c>
      <c r="N500" t="s">
        <v>1518</v>
      </c>
      <c r="O500" s="2">
        <v>45016</v>
      </c>
      <c r="P500" s="1">
        <v>0.99403935185185188</v>
      </c>
      <c r="Q500" t="s">
        <v>514</v>
      </c>
      <c r="R500" t="s">
        <v>401</v>
      </c>
      <c r="S500" t="s">
        <v>839</v>
      </c>
      <c r="T500" t="s">
        <v>731</v>
      </c>
      <c r="U500">
        <v>23</v>
      </c>
      <c r="V500">
        <v>23</v>
      </c>
      <c r="W500">
        <f>Merge1__2[[#This Row],[delivery_date]]-Merge1__2[[#This Row],[order_date2]]</f>
        <v>3</v>
      </c>
      <c r="X500">
        <v>40</v>
      </c>
      <c r="Y500" t="s">
        <v>673</v>
      </c>
      <c r="Z500" t="s">
        <v>635</v>
      </c>
      <c r="AA500">
        <v>1923</v>
      </c>
      <c r="AB500">
        <f>Merge1__2[[#This Row],[Quantity]]*Merge1__2[[#This Row],[Price (INR)]]</f>
        <v>7692</v>
      </c>
      <c r="AC500" t="s">
        <v>401</v>
      </c>
    </row>
    <row r="501" spans="1:29" x14ac:dyDescent="0.35">
      <c r="A501" t="s">
        <v>202</v>
      </c>
      <c r="B501" t="s">
        <v>203</v>
      </c>
      <c r="C501" t="s">
        <v>200</v>
      </c>
      <c r="D501">
        <v>911157961919</v>
      </c>
      <c r="E501" t="s">
        <v>204</v>
      </c>
      <c r="F501" t="s">
        <v>10</v>
      </c>
      <c r="G501">
        <v>889</v>
      </c>
      <c r="H501" t="s">
        <v>202</v>
      </c>
      <c r="I501">
        <v>36</v>
      </c>
      <c r="J501">
        <v>3</v>
      </c>
      <c r="K501" t="s">
        <v>1435</v>
      </c>
      <c r="L501" s="2">
        <v>45154</v>
      </c>
      <c r="M501" s="1">
        <v>0.96300925925925929</v>
      </c>
      <c r="N501" t="s">
        <v>1572</v>
      </c>
      <c r="O501" s="2">
        <v>45156</v>
      </c>
      <c r="P501" s="1">
        <v>0.42016203703703703</v>
      </c>
      <c r="Q501" t="s">
        <v>533</v>
      </c>
      <c r="R501" t="s">
        <v>405</v>
      </c>
      <c r="S501" t="s">
        <v>887</v>
      </c>
      <c r="T501" t="s">
        <v>715</v>
      </c>
      <c r="U501">
        <v>23</v>
      </c>
      <c r="V501">
        <v>10</v>
      </c>
      <c r="W501">
        <f>Merge1__2[[#This Row],[delivery_date]]-Merge1__2[[#This Row],[order_date2]]</f>
        <v>2</v>
      </c>
      <c r="X501">
        <v>36</v>
      </c>
      <c r="Y501" t="s">
        <v>669</v>
      </c>
      <c r="Z501" t="s">
        <v>631</v>
      </c>
      <c r="AA501">
        <v>203</v>
      </c>
      <c r="AB501">
        <f>Merge1__2[[#This Row],[Quantity]]*Merge1__2[[#This Row],[Price (INR)]]</f>
        <v>609</v>
      </c>
      <c r="AC501" t="s">
        <v>405</v>
      </c>
    </row>
    <row r="502" spans="1:29" x14ac:dyDescent="0.35">
      <c r="A502" t="s">
        <v>202</v>
      </c>
      <c r="B502" t="s">
        <v>203</v>
      </c>
      <c r="C502" t="s">
        <v>200</v>
      </c>
      <c r="D502">
        <v>911157961919</v>
      </c>
      <c r="E502" t="s">
        <v>204</v>
      </c>
      <c r="F502" t="s">
        <v>10</v>
      </c>
      <c r="G502">
        <v>946</v>
      </c>
      <c r="H502" t="s">
        <v>202</v>
      </c>
      <c r="I502">
        <v>17</v>
      </c>
      <c r="J502">
        <v>4</v>
      </c>
      <c r="K502" t="s">
        <v>1528</v>
      </c>
      <c r="L502" s="2">
        <v>45262</v>
      </c>
      <c r="M502" s="1">
        <v>0.46353009259259259</v>
      </c>
      <c r="N502" t="s">
        <v>1559</v>
      </c>
      <c r="O502" s="2">
        <v>45269</v>
      </c>
      <c r="P502" s="1">
        <v>0.7383912037037037</v>
      </c>
      <c r="Q502" t="s">
        <v>319</v>
      </c>
      <c r="R502" t="s">
        <v>401</v>
      </c>
      <c r="S502" t="s">
        <v>996</v>
      </c>
      <c r="T502" t="s">
        <v>713</v>
      </c>
      <c r="U502">
        <v>11</v>
      </c>
      <c r="V502">
        <v>17</v>
      </c>
      <c r="W502">
        <f>Merge1__2[[#This Row],[delivery_date]]-Merge1__2[[#This Row],[order_date2]]</f>
        <v>7</v>
      </c>
      <c r="X502">
        <v>17</v>
      </c>
      <c r="Y502" t="s">
        <v>650</v>
      </c>
      <c r="Z502" t="s">
        <v>629</v>
      </c>
      <c r="AA502">
        <v>1899</v>
      </c>
      <c r="AB502">
        <f>Merge1__2[[#This Row],[Quantity]]*Merge1__2[[#This Row],[Price (INR)]]</f>
        <v>7596</v>
      </c>
      <c r="AC502" t="s">
        <v>401</v>
      </c>
    </row>
    <row r="503" spans="1:29" x14ac:dyDescent="0.35">
      <c r="A503" t="s">
        <v>202</v>
      </c>
      <c r="B503" t="s">
        <v>203</v>
      </c>
      <c r="C503" t="s">
        <v>200</v>
      </c>
      <c r="D503">
        <v>911157961919</v>
      </c>
      <c r="E503" t="s">
        <v>204</v>
      </c>
      <c r="F503" t="s">
        <v>10</v>
      </c>
      <c r="G503">
        <v>482</v>
      </c>
      <c r="H503" t="s">
        <v>202</v>
      </c>
      <c r="I503">
        <v>23</v>
      </c>
      <c r="J503">
        <v>3</v>
      </c>
      <c r="K503" t="s">
        <v>1539</v>
      </c>
      <c r="L503" s="2">
        <v>45082</v>
      </c>
      <c r="M503" s="1">
        <v>0.85668981481481477</v>
      </c>
      <c r="N503" t="s">
        <v>1515</v>
      </c>
      <c r="O503" s="2">
        <v>45091</v>
      </c>
      <c r="P503" s="1">
        <v>0.87262731481481481</v>
      </c>
      <c r="Q503" t="s">
        <v>422</v>
      </c>
      <c r="R503" t="s">
        <v>401</v>
      </c>
      <c r="S503" t="s">
        <v>1000</v>
      </c>
      <c r="T503" t="s">
        <v>727</v>
      </c>
      <c r="U503">
        <v>20</v>
      </c>
      <c r="V503">
        <v>20</v>
      </c>
      <c r="W503">
        <f>Merge1__2[[#This Row],[delivery_date]]-Merge1__2[[#This Row],[order_date2]]</f>
        <v>9</v>
      </c>
      <c r="X503">
        <v>23</v>
      </c>
      <c r="Y503" t="s">
        <v>656</v>
      </c>
      <c r="Z503" t="s">
        <v>635</v>
      </c>
      <c r="AA503">
        <v>1098</v>
      </c>
      <c r="AB503">
        <f>Merge1__2[[#This Row],[Quantity]]*Merge1__2[[#This Row],[Price (INR)]]</f>
        <v>3294</v>
      </c>
      <c r="AC503" t="s">
        <v>401</v>
      </c>
    </row>
    <row r="504" spans="1:29" x14ac:dyDescent="0.35">
      <c r="A504" t="s">
        <v>202</v>
      </c>
      <c r="B504" t="s">
        <v>203</v>
      </c>
      <c r="C504" t="s">
        <v>200</v>
      </c>
      <c r="D504">
        <v>911157961919</v>
      </c>
      <c r="E504" t="s">
        <v>204</v>
      </c>
      <c r="F504" t="s">
        <v>10</v>
      </c>
      <c r="G504">
        <v>162</v>
      </c>
      <c r="H504" t="s">
        <v>202</v>
      </c>
      <c r="I504">
        <v>55</v>
      </c>
      <c r="J504">
        <v>3</v>
      </c>
      <c r="K504" t="s">
        <v>1362</v>
      </c>
      <c r="L504" s="2">
        <v>45165</v>
      </c>
      <c r="M504" s="1">
        <v>0.2600810185185185</v>
      </c>
      <c r="N504" t="s">
        <v>1396</v>
      </c>
      <c r="O504" s="2">
        <v>45174</v>
      </c>
      <c r="P504" s="1">
        <v>0.66232638888888884</v>
      </c>
      <c r="Q504" t="s">
        <v>497</v>
      </c>
      <c r="R504" t="s">
        <v>409</v>
      </c>
      <c r="S504" t="s">
        <v>887</v>
      </c>
      <c r="T504" t="s">
        <v>720</v>
      </c>
      <c r="U504">
        <v>6</v>
      </c>
      <c r="V504">
        <v>15</v>
      </c>
      <c r="W504">
        <f>Merge1__2[[#This Row],[delivery_date]]-Merge1__2[[#This Row],[order_date2]]</f>
        <v>9</v>
      </c>
      <c r="X504">
        <v>55</v>
      </c>
      <c r="Y504" t="s">
        <v>688</v>
      </c>
      <c r="Z504" t="s">
        <v>629</v>
      </c>
      <c r="AA504">
        <v>1904</v>
      </c>
      <c r="AB504">
        <f>Merge1__2[[#This Row],[Quantity]]*Merge1__2[[#This Row],[Price (INR)]]</f>
        <v>5712</v>
      </c>
      <c r="AC504" t="s">
        <v>409</v>
      </c>
    </row>
    <row r="505" spans="1:29" x14ac:dyDescent="0.35">
      <c r="A505" t="s">
        <v>202</v>
      </c>
      <c r="B505" t="s">
        <v>203</v>
      </c>
      <c r="C505" t="s">
        <v>200</v>
      </c>
      <c r="D505">
        <v>911157961919</v>
      </c>
      <c r="E505" t="s">
        <v>204</v>
      </c>
      <c r="F505" t="s">
        <v>10</v>
      </c>
      <c r="G505">
        <v>821</v>
      </c>
      <c r="H505" t="s">
        <v>202</v>
      </c>
      <c r="I505">
        <v>32</v>
      </c>
      <c r="J505">
        <v>4</v>
      </c>
      <c r="K505" t="s">
        <v>1332</v>
      </c>
      <c r="L505" s="2">
        <v>44984</v>
      </c>
      <c r="M505" s="1">
        <v>0.84410879629629632</v>
      </c>
      <c r="N505" t="s">
        <v>1340</v>
      </c>
      <c r="O505" s="2">
        <v>44992</v>
      </c>
      <c r="P505" s="1">
        <v>0.94861111111111107</v>
      </c>
      <c r="Q505" t="s">
        <v>510</v>
      </c>
      <c r="R505" t="s">
        <v>405</v>
      </c>
      <c r="S505" t="s">
        <v>712</v>
      </c>
      <c r="T505" t="s">
        <v>727</v>
      </c>
      <c r="U505">
        <v>20</v>
      </c>
      <c r="V505">
        <v>22</v>
      </c>
      <c r="W505">
        <f>Merge1__2[[#This Row],[delivery_date]]-Merge1__2[[#This Row],[order_date2]]</f>
        <v>8</v>
      </c>
      <c r="X505">
        <v>32</v>
      </c>
      <c r="Y505" t="s">
        <v>665</v>
      </c>
      <c r="Z505" t="s">
        <v>629</v>
      </c>
      <c r="AA505">
        <v>1792</v>
      </c>
      <c r="AB505">
        <f>Merge1__2[[#This Row],[Quantity]]*Merge1__2[[#This Row],[Price (INR)]]</f>
        <v>7168</v>
      </c>
      <c r="AC505" t="s">
        <v>405</v>
      </c>
    </row>
    <row r="506" spans="1:29" x14ac:dyDescent="0.35">
      <c r="A506" t="s">
        <v>202</v>
      </c>
      <c r="B506" t="s">
        <v>203</v>
      </c>
      <c r="C506" t="s">
        <v>200</v>
      </c>
      <c r="D506">
        <v>911157961919</v>
      </c>
      <c r="E506" t="s">
        <v>204</v>
      </c>
      <c r="F506" t="s">
        <v>10</v>
      </c>
      <c r="G506">
        <v>853</v>
      </c>
      <c r="H506" t="s">
        <v>202</v>
      </c>
      <c r="I506">
        <v>51</v>
      </c>
      <c r="J506">
        <v>3</v>
      </c>
      <c r="K506" t="s">
        <v>1569</v>
      </c>
      <c r="L506" s="2">
        <v>45186</v>
      </c>
      <c r="M506" s="1">
        <v>0.88533564814814814</v>
      </c>
      <c r="N506" t="s">
        <v>1501</v>
      </c>
      <c r="O506" s="2">
        <v>45192</v>
      </c>
      <c r="P506" s="1">
        <v>0.60240740740740739</v>
      </c>
      <c r="Q506" t="s">
        <v>192</v>
      </c>
      <c r="R506" t="s">
        <v>424</v>
      </c>
      <c r="S506" t="s">
        <v>1005</v>
      </c>
      <c r="T506" t="s">
        <v>720</v>
      </c>
      <c r="U506">
        <v>21</v>
      </c>
      <c r="V506">
        <v>14</v>
      </c>
      <c r="W506">
        <f>Merge1__2[[#This Row],[delivery_date]]-Merge1__2[[#This Row],[order_date2]]</f>
        <v>6</v>
      </c>
      <c r="X506">
        <v>51</v>
      </c>
      <c r="Y506" t="s">
        <v>684</v>
      </c>
      <c r="Z506" t="s">
        <v>629</v>
      </c>
      <c r="AA506">
        <v>1084</v>
      </c>
      <c r="AB506">
        <f>Merge1__2[[#This Row],[Quantity]]*Merge1__2[[#This Row],[Price (INR)]]</f>
        <v>3252</v>
      </c>
      <c r="AC506" t="s">
        <v>424</v>
      </c>
    </row>
    <row r="507" spans="1:29" x14ac:dyDescent="0.35">
      <c r="A507" t="s">
        <v>202</v>
      </c>
      <c r="B507" t="s">
        <v>203</v>
      </c>
      <c r="C507" t="s">
        <v>200</v>
      </c>
      <c r="D507">
        <v>911157961919</v>
      </c>
      <c r="E507" t="s">
        <v>204</v>
      </c>
      <c r="F507" t="s">
        <v>10</v>
      </c>
      <c r="G507">
        <v>120</v>
      </c>
      <c r="H507" t="s">
        <v>202</v>
      </c>
      <c r="I507">
        <v>61</v>
      </c>
      <c r="J507">
        <v>1</v>
      </c>
      <c r="K507" t="s">
        <v>1385</v>
      </c>
      <c r="L507" s="2">
        <v>45285</v>
      </c>
      <c r="M507" s="1">
        <v>0.935150462962963</v>
      </c>
      <c r="N507" t="s">
        <v>1386</v>
      </c>
      <c r="O507" s="2">
        <v>45291</v>
      </c>
      <c r="P507" s="1">
        <v>0.41486111111111112</v>
      </c>
      <c r="Q507" t="s">
        <v>235</v>
      </c>
      <c r="R507" t="s">
        <v>401</v>
      </c>
      <c r="S507" t="s">
        <v>996</v>
      </c>
      <c r="T507" t="s">
        <v>727</v>
      </c>
      <c r="U507">
        <v>22</v>
      </c>
      <c r="V507">
        <v>9</v>
      </c>
      <c r="W507">
        <f>Merge1__2[[#This Row],[delivery_date]]-Merge1__2[[#This Row],[order_date2]]</f>
        <v>6</v>
      </c>
      <c r="X507">
        <v>61</v>
      </c>
      <c r="Y507" t="s">
        <v>693</v>
      </c>
      <c r="Z507" t="s">
        <v>631</v>
      </c>
      <c r="AA507">
        <v>810</v>
      </c>
      <c r="AB507">
        <f>Merge1__2[[#This Row],[Quantity]]*Merge1__2[[#This Row],[Price (INR)]]</f>
        <v>810</v>
      </c>
      <c r="AC507" t="s">
        <v>401</v>
      </c>
    </row>
    <row r="508" spans="1:29" x14ac:dyDescent="0.35">
      <c r="A508" t="s">
        <v>202</v>
      </c>
      <c r="B508" t="s">
        <v>203</v>
      </c>
      <c r="C508" t="s">
        <v>200</v>
      </c>
      <c r="D508">
        <v>911157961919</v>
      </c>
      <c r="E508" t="s">
        <v>204</v>
      </c>
      <c r="F508" t="s">
        <v>10</v>
      </c>
      <c r="G508">
        <v>644</v>
      </c>
      <c r="H508" t="s">
        <v>202</v>
      </c>
      <c r="I508">
        <v>67</v>
      </c>
      <c r="J508">
        <v>1</v>
      </c>
      <c r="K508" t="s">
        <v>1342</v>
      </c>
      <c r="L508" s="2">
        <v>45170</v>
      </c>
      <c r="M508" s="1">
        <v>0.62124999999999997</v>
      </c>
      <c r="N508" t="s">
        <v>1343</v>
      </c>
      <c r="O508" s="2">
        <v>45180</v>
      </c>
      <c r="P508" s="1">
        <v>0.47312500000000002</v>
      </c>
      <c r="Q508" t="s">
        <v>288</v>
      </c>
      <c r="R508" t="s">
        <v>401</v>
      </c>
      <c r="S508" t="s">
        <v>1005</v>
      </c>
      <c r="T508" t="s">
        <v>717</v>
      </c>
      <c r="U508">
        <v>14</v>
      </c>
      <c r="V508">
        <v>11</v>
      </c>
      <c r="W508">
        <f>Merge1__2[[#This Row],[delivery_date]]-Merge1__2[[#This Row],[order_date2]]</f>
        <v>10</v>
      </c>
      <c r="X508">
        <v>67</v>
      </c>
      <c r="Y508" t="s">
        <v>699</v>
      </c>
      <c r="Z508" t="s">
        <v>409</v>
      </c>
      <c r="AA508">
        <v>1374</v>
      </c>
      <c r="AB508">
        <f>Merge1__2[[#This Row],[Quantity]]*Merge1__2[[#This Row],[Price (INR)]]</f>
        <v>1374</v>
      </c>
      <c r="AC508" t="s">
        <v>401</v>
      </c>
    </row>
    <row r="509" spans="1:29" x14ac:dyDescent="0.35">
      <c r="A509" t="s">
        <v>202</v>
      </c>
      <c r="B509" t="s">
        <v>203</v>
      </c>
      <c r="C509" t="s">
        <v>200</v>
      </c>
      <c r="D509">
        <v>911157961919</v>
      </c>
      <c r="E509" t="s">
        <v>204</v>
      </c>
      <c r="F509" t="s">
        <v>10</v>
      </c>
      <c r="G509">
        <v>99</v>
      </c>
      <c r="H509" t="s">
        <v>202</v>
      </c>
      <c r="I509">
        <v>38</v>
      </c>
      <c r="J509">
        <v>3</v>
      </c>
      <c r="K509" t="s">
        <v>1304</v>
      </c>
      <c r="L509" s="2">
        <v>45234</v>
      </c>
      <c r="M509" s="1">
        <v>0.58386574074074071</v>
      </c>
      <c r="N509" t="s">
        <v>1360</v>
      </c>
      <c r="O509" s="2">
        <v>45235</v>
      </c>
      <c r="P509" s="1">
        <v>0.65599537037037037</v>
      </c>
      <c r="Q509" t="s">
        <v>466</v>
      </c>
      <c r="R509" t="s">
        <v>405</v>
      </c>
      <c r="S509" t="s">
        <v>948</v>
      </c>
      <c r="T509" t="s">
        <v>713</v>
      </c>
      <c r="U509">
        <v>14</v>
      </c>
      <c r="V509">
        <v>15</v>
      </c>
      <c r="W509">
        <f>Merge1__2[[#This Row],[delivery_date]]-Merge1__2[[#This Row],[order_date2]]</f>
        <v>1</v>
      </c>
      <c r="X509">
        <v>38</v>
      </c>
      <c r="Y509" t="s">
        <v>1623</v>
      </c>
      <c r="Z509" t="s">
        <v>638</v>
      </c>
      <c r="AA509">
        <v>562</v>
      </c>
      <c r="AB509">
        <f>Merge1__2[[#This Row],[Quantity]]*Merge1__2[[#This Row],[Price (INR)]]</f>
        <v>1686</v>
      </c>
      <c r="AC509" t="s">
        <v>405</v>
      </c>
    </row>
    <row r="510" spans="1:29" x14ac:dyDescent="0.35">
      <c r="A510" t="s">
        <v>202</v>
      </c>
      <c r="B510" t="s">
        <v>203</v>
      </c>
      <c r="C510" t="s">
        <v>200</v>
      </c>
      <c r="D510">
        <v>911157961919</v>
      </c>
      <c r="E510" t="s">
        <v>204</v>
      </c>
      <c r="F510" t="s">
        <v>10</v>
      </c>
      <c r="G510">
        <v>68</v>
      </c>
      <c r="H510" t="s">
        <v>202</v>
      </c>
      <c r="I510">
        <v>34</v>
      </c>
      <c r="J510">
        <v>4</v>
      </c>
      <c r="K510" t="s">
        <v>1366</v>
      </c>
      <c r="L510" s="2">
        <v>45163</v>
      </c>
      <c r="M510" s="1">
        <v>0.94719907407407411</v>
      </c>
      <c r="N510" t="s">
        <v>1367</v>
      </c>
      <c r="O510" s="2">
        <v>45169</v>
      </c>
      <c r="P510" s="1">
        <v>0.8966898148148148</v>
      </c>
      <c r="Q510" t="s">
        <v>444</v>
      </c>
      <c r="R510" t="s">
        <v>409</v>
      </c>
      <c r="S510" t="s">
        <v>887</v>
      </c>
      <c r="T510" t="s">
        <v>717</v>
      </c>
      <c r="U510">
        <v>22</v>
      </c>
      <c r="V510">
        <v>21</v>
      </c>
      <c r="W510">
        <f>Merge1__2[[#This Row],[delivery_date]]-Merge1__2[[#This Row],[order_date2]]</f>
        <v>6</v>
      </c>
      <c r="X510">
        <v>34</v>
      </c>
      <c r="Y510" t="s">
        <v>667</v>
      </c>
      <c r="Z510" t="s">
        <v>629</v>
      </c>
      <c r="AA510">
        <v>1335</v>
      </c>
      <c r="AB510">
        <f>Merge1__2[[#This Row],[Quantity]]*Merge1__2[[#This Row],[Price (INR)]]</f>
        <v>5340</v>
      </c>
      <c r="AC510" t="s">
        <v>409</v>
      </c>
    </row>
    <row r="511" spans="1:29" x14ac:dyDescent="0.35">
      <c r="A511" t="s">
        <v>202</v>
      </c>
      <c r="B511" t="s">
        <v>203</v>
      </c>
      <c r="C511" t="s">
        <v>200</v>
      </c>
      <c r="D511">
        <v>911157961919</v>
      </c>
      <c r="E511" t="s">
        <v>204</v>
      </c>
      <c r="F511" t="s">
        <v>10</v>
      </c>
      <c r="G511">
        <v>413</v>
      </c>
      <c r="H511" t="s">
        <v>202</v>
      </c>
      <c r="I511">
        <v>59</v>
      </c>
      <c r="J511">
        <v>5</v>
      </c>
      <c r="K511" t="s">
        <v>1282</v>
      </c>
      <c r="L511" s="2">
        <v>45160</v>
      </c>
      <c r="M511" s="1">
        <v>0.23075231481481481</v>
      </c>
      <c r="N511" t="s">
        <v>1283</v>
      </c>
      <c r="O511" s="2">
        <v>45168</v>
      </c>
      <c r="P511" s="1">
        <v>0.84804398148148152</v>
      </c>
      <c r="Q511" t="s">
        <v>486</v>
      </c>
      <c r="R511" t="s">
        <v>409</v>
      </c>
      <c r="S511" t="s">
        <v>887</v>
      </c>
      <c r="T511" t="s">
        <v>731</v>
      </c>
      <c r="U511">
        <v>5</v>
      </c>
      <c r="V511">
        <v>20</v>
      </c>
      <c r="W511">
        <f>Merge1__2[[#This Row],[delivery_date]]-Merge1__2[[#This Row],[order_date2]]</f>
        <v>8</v>
      </c>
      <c r="X511">
        <v>59</v>
      </c>
      <c r="Y511" t="s">
        <v>1622</v>
      </c>
      <c r="Z511" t="s">
        <v>638</v>
      </c>
      <c r="AA511">
        <v>811</v>
      </c>
      <c r="AB511">
        <f>Merge1__2[[#This Row],[Quantity]]*Merge1__2[[#This Row],[Price (INR)]]</f>
        <v>4055</v>
      </c>
      <c r="AC511" t="s">
        <v>409</v>
      </c>
    </row>
    <row r="512" spans="1:29" x14ac:dyDescent="0.35">
      <c r="A512" t="s">
        <v>205</v>
      </c>
      <c r="B512" t="s">
        <v>206</v>
      </c>
      <c r="C512" t="s">
        <v>207</v>
      </c>
      <c r="D512">
        <v>911200621501</v>
      </c>
      <c r="E512" t="s">
        <v>208</v>
      </c>
      <c r="F512" t="s">
        <v>10</v>
      </c>
      <c r="G512">
        <v>303</v>
      </c>
      <c r="H512" t="s">
        <v>205</v>
      </c>
      <c r="I512">
        <v>14</v>
      </c>
      <c r="J512">
        <v>1</v>
      </c>
      <c r="K512" t="s">
        <v>1384</v>
      </c>
      <c r="L512" s="2">
        <v>45250</v>
      </c>
      <c r="M512" s="1">
        <v>0.27982638888888889</v>
      </c>
      <c r="N512" t="s">
        <v>1490</v>
      </c>
      <c r="O512" s="2">
        <v>45259</v>
      </c>
      <c r="P512" s="1">
        <v>0.29724537037037035</v>
      </c>
      <c r="Q512" t="s">
        <v>464</v>
      </c>
      <c r="R512" t="s">
        <v>405</v>
      </c>
      <c r="S512" t="s">
        <v>948</v>
      </c>
      <c r="T512" t="s">
        <v>727</v>
      </c>
      <c r="U512">
        <v>6</v>
      </c>
      <c r="V512">
        <v>7</v>
      </c>
      <c r="W512">
        <f>Merge1__2[[#This Row],[delivery_date]]-Merge1__2[[#This Row],[order_date2]]</f>
        <v>9</v>
      </c>
      <c r="X512">
        <v>14</v>
      </c>
      <c r="Y512" t="s">
        <v>647</v>
      </c>
      <c r="Z512" t="s">
        <v>633</v>
      </c>
      <c r="AA512">
        <v>1915</v>
      </c>
      <c r="AB512">
        <f>Merge1__2[[#This Row],[Quantity]]*Merge1__2[[#This Row],[Price (INR)]]</f>
        <v>1915</v>
      </c>
      <c r="AC512" t="s">
        <v>405</v>
      </c>
    </row>
    <row r="513" spans="1:29" x14ac:dyDescent="0.35">
      <c r="A513" t="s">
        <v>205</v>
      </c>
      <c r="B513" t="s">
        <v>206</v>
      </c>
      <c r="C513" t="s">
        <v>207</v>
      </c>
      <c r="D513">
        <v>911200621501</v>
      </c>
      <c r="E513" t="s">
        <v>208</v>
      </c>
      <c r="F513" t="s">
        <v>10</v>
      </c>
      <c r="G513">
        <v>127</v>
      </c>
      <c r="H513" t="s">
        <v>205</v>
      </c>
      <c r="I513">
        <v>60</v>
      </c>
      <c r="J513">
        <v>4</v>
      </c>
      <c r="K513" t="s">
        <v>1303</v>
      </c>
      <c r="L513" s="2">
        <v>45232</v>
      </c>
      <c r="M513" s="1">
        <v>0.58655092592592595</v>
      </c>
      <c r="N513" t="s">
        <v>1254</v>
      </c>
      <c r="O513" s="2">
        <v>45233</v>
      </c>
      <c r="P513" s="1">
        <v>0.80903935185185183</v>
      </c>
      <c r="Q513" t="s">
        <v>211</v>
      </c>
      <c r="R513" t="s">
        <v>403</v>
      </c>
      <c r="S513" t="s">
        <v>948</v>
      </c>
      <c r="T513" t="s">
        <v>740</v>
      </c>
      <c r="U513">
        <v>14</v>
      </c>
      <c r="V513">
        <v>19</v>
      </c>
      <c r="W513">
        <f>Merge1__2[[#This Row],[delivery_date]]-Merge1__2[[#This Row],[order_date2]]</f>
        <v>1</v>
      </c>
      <c r="X513">
        <v>60</v>
      </c>
      <c r="Y513" t="s">
        <v>692</v>
      </c>
      <c r="Z513" t="s">
        <v>635</v>
      </c>
      <c r="AA513">
        <v>827</v>
      </c>
      <c r="AB513">
        <f>Merge1__2[[#This Row],[Quantity]]*Merge1__2[[#This Row],[Price (INR)]]</f>
        <v>3308</v>
      </c>
      <c r="AC513" t="s">
        <v>403</v>
      </c>
    </row>
    <row r="514" spans="1:29" x14ac:dyDescent="0.35">
      <c r="A514" t="s">
        <v>205</v>
      </c>
      <c r="B514" t="s">
        <v>206</v>
      </c>
      <c r="C514" t="s">
        <v>207</v>
      </c>
      <c r="D514">
        <v>911200621501</v>
      </c>
      <c r="E514" t="s">
        <v>208</v>
      </c>
      <c r="F514" t="s">
        <v>10</v>
      </c>
      <c r="G514">
        <v>169</v>
      </c>
      <c r="H514" t="s">
        <v>205</v>
      </c>
      <c r="I514">
        <v>3</v>
      </c>
      <c r="J514">
        <v>2</v>
      </c>
      <c r="K514" t="s">
        <v>1418</v>
      </c>
      <c r="L514" s="2">
        <v>44963</v>
      </c>
      <c r="M514" s="1">
        <v>0.43677083333333333</v>
      </c>
      <c r="N514" t="s">
        <v>1309</v>
      </c>
      <c r="O514" s="2">
        <v>44973</v>
      </c>
      <c r="P514" s="1">
        <v>5.994212962962963E-2</v>
      </c>
      <c r="Q514" t="s">
        <v>454</v>
      </c>
      <c r="R514" t="s">
        <v>407</v>
      </c>
      <c r="S514" t="s">
        <v>712</v>
      </c>
      <c r="T514" t="s">
        <v>727</v>
      </c>
      <c r="U514">
        <v>10</v>
      </c>
      <c r="V514">
        <v>1</v>
      </c>
      <c r="W514">
        <f>Merge1__2[[#This Row],[delivery_date]]-Merge1__2[[#This Row],[order_date2]]</f>
        <v>10</v>
      </c>
      <c r="X514">
        <v>3</v>
      </c>
      <c r="Y514" t="s">
        <v>632</v>
      </c>
      <c r="Z514" t="s">
        <v>633</v>
      </c>
      <c r="AA514">
        <v>1534</v>
      </c>
      <c r="AB514">
        <f>Merge1__2[[#This Row],[Quantity]]*Merge1__2[[#This Row],[Price (INR)]]</f>
        <v>3068</v>
      </c>
      <c r="AC514" t="s">
        <v>407</v>
      </c>
    </row>
    <row r="515" spans="1:29" x14ac:dyDescent="0.35">
      <c r="A515" t="s">
        <v>205</v>
      </c>
      <c r="B515" t="s">
        <v>206</v>
      </c>
      <c r="C515" t="s">
        <v>207</v>
      </c>
      <c r="D515">
        <v>911200621501</v>
      </c>
      <c r="E515" t="s">
        <v>208</v>
      </c>
      <c r="F515" t="s">
        <v>10</v>
      </c>
      <c r="G515">
        <v>774</v>
      </c>
      <c r="H515" t="s">
        <v>205</v>
      </c>
      <c r="I515">
        <v>65</v>
      </c>
      <c r="J515">
        <v>5</v>
      </c>
      <c r="K515" t="s">
        <v>1581</v>
      </c>
      <c r="L515" s="2">
        <v>45094</v>
      </c>
      <c r="M515" s="1">
        <v>0.89468749999999997</v>
      </c>
      <c r="N515" t="s">
        <v>1531</v>
      </c>
      <c r="O515" s="2">
        <v>45104</v>
      </c>
      <c r="P515" s="1">
        <v>0.12592592592592591</v>
      </c>
      <c r="Q515" t="s">
        <v>509</v>
      </c>
      <c r="R515" t="s">
        <v>424</v>
      </c>
      <c r="S515" t="s">
        <v>1000</v>
      </c>
      <c r="T515" t="s">
        <v>713</v>
      </c>
      <c r="U515">
        <v>21</v>
      </c>
      <c r="V515">
        <v>3</v>
      </c>
      <c r="W515">
        <f>Merge1__2[[#This Row],[delivery_date]]-Merge1__2[[#This Row],[order_date2]]</f>
        <v>10</v>
      </c>
      <c r="X515">
        <v>65</v>
      </c>
      <c r="Y515" t="s">
        <v>697</v>
      </c>
      <c r="Z515" t="s">
        <v>409</v>
      </c>
      <c r="AA515">
        <v>1895</v>
      </c>
      <c r="AB515">
        <f>Merge1__2[[#This Row],[Quantity]]*Merge1__2[[#This Row],[Price (INR)]]</f>
        <v>9475</v>
      </c>
      <c r="AC515" t="s">
        <v>424</v>
      </c>
    </row>
    <row r="516" spans="1:29" x14ac:dyDescent="0.35">
      <c r="A516" t="s">
        <v>205</v>
      </c>
      <c r="B516" t="s">
        <v>206</v>
      </c>
      <c r="C516" t="s">
        <v>207</v>
      </c>
      <c r="D516">
        <v>911200621501</v>
      </c>
      <c r="E516" t="s">
        <v>208</v>
      </c>
      <c r="F516" t="s">
        <v>10</v>
      </c>
      <c r="G516">
        <v>469</v>
      </c>
      <c r="H516" t="s">
        <v>205</v>
      </c>
      <c r="I516">
        <v>42</v>
      </c>
      <c r="J516">
        <v>4</v>
      </c>
      <c r="K516" t="s">
        <v>1265</v>
      </c>
      <c r="L516" s="2">
        <v>45275</v>
      </c>
      <c r="M516" s="1">
        <v>0.29583333333333334</v>
      </c>
      <c r="N516" t="s">
        <v>1525</v>
      </c>
      <c r="O516" s="2">
        <v>45279</v>
      </c>
      <c r="P516" s="1">
        <v>0.53945601851851854</v>
      </c>
      <c r="Q516" t="s">
        <v>161</v>
      </c>
      <c r="R516" t="s">
        <v>424</v>
      </c>
      <c r="S516" t="s">
        <v>996</v>
      </c>
      <c r="T516" t="s">
        <v>717</v>
      </c>
      <c r="U516">
        <v>7</v>
      </c>
      <c r="V516">
        <v>12</v>
      </c>
      <c r="W516">
        <f>Merge1__2[[#This Row],[delivery_date]]-Merge1__2[[#This Row],[order_date2]]</f>
        <v>4</v>
      </c>
      <c r="X516">
        <v>42</v>
      </c>
      <c r="Y516" t="s">
        <v>675</v>
      </c>
      <c r="Z516" t="s">
        <v>635</v>
      </c>
      <c r="AA516">
        <v>1744</v>
      </c>
      <c r="AB516">
        <f>Merge1__2[[#This Row],[Quantity]]*Merge1__2[[#This Row],[Price (INR)]]</f>
        <v>6976</v>
      </c>
      <c r="AC516" t="s">
        <v>424</v>
      </c>
    </row>
    <row r="517" spans="1:29" x14ac:dyDescent="0.35">
      <c r="A517" t="s">
        <v>205</v>
      </c>
      <c r="B517" t="s">
        <v>206</v>
      </c>
      <c r="C517" t="s">
        <v>207</v>
      </c>
      <c r="D517">
        <v>911200621501</v>
      </c>
      <c r="E517" t="s">
        <v>208</v>
      </c>
      <c r="F517" t="s">
        <v>10</v>
      </c>
      <c r="G517">
        <v>474</v>
      </c>
      <c r="H517" t="s">
        <v>205</v>
      </c>
      <c r="I517">
        <v>1</v>
      </c>
      <c r="J517">
        <v>4</v>
      </c>
      <c r="K517" t="s">
        <v>1383</v>
      </c>
      <c r="L517" s="2">
        <v>44964</v>
      </c>
      <c r="M517" s="1">
        <v>0.27221064814814816</v>
      </c>
      <c r="N517" t="s">
        <v>1324</v>
      </c>
      <c r="O517" s="2">
        <v>44971</v>
      </c>
      <c r="P517" s="1">
        <v>8.3414351851851851E-2</v>
      </c>
      <c r="Q517" t="s">
        <v>149</v>
      </c>
      <c r="R517" t="s">
        <v>424</v>
      </c>
      <c r="S517" t="s">
        <v>712</v>
      </c>
      <c r="T517" t="s">
        <v>731</v>
      </c>
      <c r="U517">
        <v>6</v>
      </c>
      <c r="V517">
        <v>2</v>
      </c>
      <c r="W517">
        <f>Merge1__2[[#This Row],[delivery_date]]-Merge1__2[[#This Row],[order_date2]]</f>
        <v>7</v>
      </c>
      <c r="X517">
        <v>1</v>
      </c>
      <c r="Y517" t="s">
        <v>628</v>
      </c>
      <c r="Z517" t="s">
        <v>629</v>
      </c>
      <c r="AA517">
        <v>1935</v>
      </c>
      <c r="AB517">
        <f>Merge1__2[[#This Row],[Quantity]]*Merge1__2[[#This Row],[Price (INR)]]</f>
        <v>7740</v>
      </c>
      <c r="AC517" t="s">
        <v>424</v>
      </c>
    </row>
    <row r="518" spans="1:29" x14ac:dyDescent="0.35">
      <c r="A518" t="s">
        <v>205</v>
      </c>
      <c r="B518" t="s">
        <v>206</v>
      </c>
      <c r="C518" t="s">
        <v>207</v>
      </c>
      <c r="D518">
        <v>911200621501</v>
      </c>
      <c r="E518" t="s">
        <v>208</v>
      </c>
      <c r="F518" t="s">
        <v>10</v>
      </c>
      <c r="G518">
        <v>129</v>
      </c>
      <c r="H518" t="s">
        <v>205</v>
      </c>
      <c r="I518">
        <v>67</v>
      </c>
      <c r="J518">
        <v>2</v>
      </c>
      <c r="K518" t="s">
        <v>1392</v>
      </c>
      <c r="L518" s="2">
        <v>44974</v>
      </c>
      <c r="M518" s="1">
        <v>0.2232638888888889</v>
      </c>
      <c r="N518" t="s">
        <v>1310</v>
      </c>
      <c r="O518" s="2">
        <v>44977</v>
      </c>
      <c r="P518" s="1">
        <v>0.34550925925925924</v>
      </c>
      <c r="Q518" t="s">
        <v>472</v>
      </c>
      <c r="R518" t="s">
        <v>401</v>
      </c>
      <c r="S518" t="s">
        <v>712</v>
      </c>
      <c r="T518" t="s">
        <v>717</v>
      </c>
      <c r="U518">
        <v>5</v>
      </c>
      <c r="V518">
        <v>8</v>
      </c>
      <c r="W518">
        <f>Merge1__2[[#This Row],[delivery_date]]-Merge1__2[[#This Row],[order_date2]]</f>
        <v>3</v>
      </c>
      <c r="X518">
        <v>67</v>
      </c>
      <c r="Y518" t="s">
        <v>699</v>
      </c>
      <c r="Z518" t="s">
        <v>409</v>
      </c>
      <c r="AA518">
        <v>1374</v>
      </c>
      <c r="AB518">
        <f>Merge1__2[[#This Row],[Quantity]]*Merge1__2[[#This Row],[Price (INR)]]</f>
        <v>2748</v>
      </c>
      <c r="AC518" t="s">
        <v>401</v>
      </c>
    </row>
    <row r="519" spans="1:29" x14ac:dyDescent="0.35">
      <c r="A519" t="s">
        <v>205</v>
      </c>
      <c r="B519" t="s">
        <v>206</v>
      </c>
      <c r="C519" t="s">
        <v>207</v>
      </c>
      <c r="D519">
        <v>911200621501</v>
      </c>
      <c r="E519" t="s">
        <v>208</v>
      </c>
      <c r="F519" t="s">
        <v>10</v>
      </c>
      <c r="G519">
        <v>746</v>
      </c>
      <c r="H519" t="s">
        <v>205</v>
      </c>
      <c r="I519">
        <v>35</v>
      </c>
      <c r="J519">
        <v>2</v>
      </c>
      <c r="K519" t="s">
        <v>1300</v>
      </c>
      <c r="L519" s="2">
        <v>44987</v>
      </c>
      <c r="M519" s="1">
        <v>0.22464120370370369</v>
      </c>
      <c r="N519" t="s">
        <v>1267</v>
      </c>
      <c r="O519" s="2">
        <v>44991</v>
      </c>
      <c r="P519" s="1">
        <v>0.2671412037037037</v>
      </c>
      <c r="Q519" t="s">
        <v>288</v>
      </c>
      <c r="R519" t="s">
        <v>414</v>
      </c>
      <c r="S519" t="s">
        <v>839</v>
      </c>
      <c r="T519" t="s">
        <v>740</v>
      </c>
      <c r="U519">
        <v>5</v>
      </c>
      <c r="V519">
        <v>6</v>
      </c>
      <c r="W519">
        <f>Merge1__2[[#This Row],[delivery_date]]-Merge1__2[[#This Row],[order_date2]]</f>
        <v>4</v>
      </c>
      <c r="X519">
        <v>35</v>
      </c>
      <c r="Y519" t="s">
        <v>668</v>
      </c>
      <c r="Z519" t="s">
        <v>633</v>
      </c>
      <c r="AA519">
        <v>1865</v>
      </c>
      <c r="AB519">
        <f>Merge1__2[[#This Row],[Quantity]]*Merge1__2[[#This Row],[Price (INR)]]</f>
        <v>3730</v>
      </c>
      <c r="AC519" t="s">
        <v>414</v>
      </c>
    </row>
    <row r="520" spans="1:29" x14ac:dyDescent="0.35">
      <c r="A520" t="s">
        <v>205</v>
      </c>
      <c r="B520" t="s">
        <v>206</v>
      </c>
      <c r="C520" t="s">
        <v>207</v>
      </c>
      <c r="D520">
        <v>911200621501</v>
      </c>
      <c r="E520" t="s">
        <v>208</v>
      </c>
      <c r="F520" t="s">
        <v>10</v>
      </c>
      <c r="G520">
        <v>542</v>
      </c>
      <c r="H520" t="s">
        <v>205</v>
      </c>
      <c r="I520">
        <v>54</v>
      </c>
      <c r="J520">
        <v>5</v>
      </c>
      <c r="K520" t="s">
        <v>1468</v>
      </c>
      <c r="L520" s="2">
        <v>45114</v>
      </c>
      <c r="M520" s="1">
        <v>0.82037037037037042</v>
      </c>
      <c r="N520" t="s">
        <v>1305</v>
      </c>
      <c r="O520" s="2">
        <v>45119</v>
      </c>
      <c r="P520" s="1">
        <v>0.41125</v>
      </c>
      <c r="Q520" t="s">
        <v>239</v>
      </c>
      <c r="R520" t="s">
        <v>401</v>
      </c>
      <c r="S520" t="s">
        <v>998</v>
      </c>
      <c r="T520" t="s">
        <v>717</v>
      </c>
      <c r="U520">
        <v>19</v>
      </c>
      <c r="V520">
        <v>9</v>
      </c>
      <c r="W520">
        <f>Merge1__2[[#This Row],[delivery_date]]-Merge1__2[[#This Row],[order_date2]]</f>
        <v>5</v>
      </c>
      <c r="X520">
        <v>54</v>
      </c>
      <c r="Y520" t="s">
        <v>1619</v>
      </c>
      <c r="Z520" t="s">
        <v>638</v>
      </c>
      <c r="AA520">
        <v>1236</v>
      </c>
      <c r="AB520">
        <f>Merge1__2[[#This Row],[Quantity]]*Merge1__2[[#This Row],[Price (INR)]]</f>
        <v>6180</v>
      </c>
      <c r="AC520" t="s">
        <v>401</v>
      </c>
    </row>
    <row r="521" spans="1:29" x14ac:dyDescent="0.35">
      <c r="A521" t="s">
        <v>205</v>
      </c>
      <c r="B521" t="s">
        <v>206</v>
      </c>
      <c r="C521" t="s">
        <v>207</v>
      </c>
      <c r="D521">
        <v>911200621501</v>
      </c>
      <c r="E521" t="s">
        <v>208</v>
      </c>
      <c r="F521" t="s">
        <v>10</v>
      </c>
      <c r="G521">
        <v>151</v>
      </c>
      <c r="H521" t="s">
        <v>205</v>
      </c>
      <c r="I521">
        <v>43</v>
      </c>
      <c r="J521">
        <v>1</v>
      </c>
      <c r="K521" t="s">
        <v>1254</v>
      </c>
      <c r="L521" s="2">
        <v>45233</v>
      </c>
      <c r="M521" s="1">
        <v>0.90446759259259257</v>
      </c>
      <c r="N521" t="s">
        <v>1369</v>
      </c>
      <c r="O521" s="2">
        <v>45240</v>
      </c>
      <c r="P521" s="1">
        <v>0.16391203703703705</v>
      </c>
      <c r="Q521" t="s">
        <v>495</v>
      </c>
      <c r="R521" t="s">
        <v>403</v>
      </c>
      <c r="S521" t="s">
        <v>948</v>
      </c>
      <c r="T521" t="s">
        <v>717</v>
      </c>
      <c r="U521">
        <v>21</v>
      </c>
      <c r="V521">
        <v>3</v>
      </c>
      <c r="W521">
        <f>Merge1__2[[#This Row],[delivery_date]]-Merge1__2[[#This Row],[order_date2]]</f>
        <v>7</v>
      </c>
      <c r="X521">
        <v>43</v>
      </c>
      <c r="Y521" t="s">
        <v>676</v>
      </c>
      <c r="Z521" t="s">
        <v>409</v>
      </c>
      <c r="AA521">
        <v>750</v>
      </c>
      <c r="AB521">
        <f>Merge1__2[[#This Row],[Quantity]]*Merge1__2[[#This Row],[Price (INR)]]</f>
        <v>750</v>
      </c>
      <c r="AC521" t="s">
        <v>403</v>
      </c>
    </row>
    <row r="522" spans="1:29" x14ac:dyDescent="0.35">
      <c r="A522" t="s">
        <v>205</v>
      </c>
      <c r="B522" t="s">
        <v>206</v>
      </c>
      <c r="C522" t="s">
        <v>207</v>
      </c>
      <c r="D522">
        <v>911200621501</v>
      </c>
      <c r="E522" t="s">
        <v>208</v>
      </c>
      <c r="F522" t="s">
        <v>10</v>
      </c>
      <c r="G522">
        <v>776</v>
      </c>
      <c r="H522" t="s">
        <v>205</v>
      </c>
      <c r="I522">
        <v>43</v>
      </c>
      <c r="J522">
        <v>1</v>
      </c>
      <c r="K522" t="s">
        <v>1252</v>
      </c>
      <c r="L522" s="2">
        <v>45239</v>
      </c>
      <c r="M522" s="1">
        <v>0.3117361111111111</v>
      </c>
      <c r="N522" t="s">
        <v>1257</v>
      </c>
      <c r="O522" s="2">
        <v>45242</v>
      </c>
      <c r="P522" s="1">
        <v>0.90212962962962961</v>
      </c>
      <c r="Q522" t="s">
        <v>531</v>
      </c>
      <c r="R522" t="s">
        <v>403</v>
      </c>
      <c r="S522" t="s">
        <v>948</v>
      </c>
      <c r="T522" t="s">
        <v>740</v>
      </c>
      <c r="U522">
        <v>7</v>
      </c>
      <c r="V522">
        <v>21</v>
      </c>
      <c r="W522">
        <f>Merge1__2[[#This Row],[delivery_date]]-Merge1__2[[#This Row],[order_date2]]</f>
        <v>3</v>
      </c>
      <c r="X522">
        <v>43</v>
      </c>
      <c r="Y522" t="s">
        <v>676</v>
      </c>
      <c r="Z522" t="s">
        <v>409</v>
      </c>
      <c r="AA522">
        <v>750</v>
      </c>
      <c r="AB522">
        <f>Merge1__2[[#This Row],[Quantity]]*Merge1__2[[#This Row],[Price (INR)]]</f>
        <v>750</v>
      </c>
      <c r="AC522" t="s">
        <v>403</v>
      </c>
    </row>
    <row r="523" spans="1:29" x14ac:dyDescent="0.35">
      <c r="A523" t="s">
        <v>205</v>
      </c>
      <c r="B523" t="s">
        <v>206</v>
      </c>
      <c r="C523" t="s">
        <v>207</v>
      </c>
      <c r="D523">
        <v>911200621501</v>
      </c>
      <c r="E523" t="s">
        <v>208</v>
      </c>
      <c r="F523" t="s">
        <v>10</v>
      </c>
      <c r="G523">
        <v>251</v>
      </c>
      <c r="H523" t="s">
        <v>205</v>
      </c>
      <c r="I523">
        <v>7</v>
      </c>
      <c r="J523">
        <v>4</v>
      </c>
      <c r="K523" t="s">
        <v>1258</v>
      </c>
      <c r="L523" s="2">
        <v>44985</v>
      </c>
      <c r="M523" s="1">
        <v>2.2083333333333333E-2</v>
      </c>
      <c r="N523" t="s">
        <v>1300</v>
      </c>
      <c r="O523" s="2">
        <v>44987</v>
      </c>
      <c r="P523" s="1">
        <v>1.3703703703703704E-2</v>
      </c>
      <c r="Q523" t="s">
        <v>702</v>
      </c>
      <c r="R523" t="s">
        <v>414</v>
      </c>
      <c r="S523" t="s">
        <v>712</v>
      </c>
      <c r="T523" t="s">
        <v>731</v>
      </c>
      <c r="U523">
        <v>0</v>
      </c>
      <c r="V523">
        <v>0</v>
      </c>
      <c r="W523">
        <f>Merge1__2[[#This Row],[delivery_date]]-Merge1__2[[#This Row],[order_date2]]</f>
        <v>2</v>
      </c>
      <c r="X523">
        <v>7</v>
      </c>
      <c r="Y523" t="s">
        <v>639</v>
      </c>
      <c r="Z523" t="s">
        <v>629</v>
      </c>
      <c r="AA523">
        <v>409</v>
      </c>
      <c r="AB523">
        <f>Merge1__2[[#This Row],[Quantity]]*Merge1__2[[#This Row],[Price (INR)]]</f>
        <v>1636</v>
      </c>
      <c r="AC523" t="s">
        <v>414</v>
      </c>
    </row>
    <row r="524" spans="1:29" x14ac:dyDescent="0.35">
      <c r="A524" t="s">
        <v>205</v>
      </c>
      <c r="B524" t="s">
        <v>206</v>
      </c>
      <c r="C524" t="s">
        <v>207</v>
      </c>
      <c r="D524">
        <v>911200621501</v>
      </c>
      <c r="E524" t="s">
        <v>208</v>
      </c>
      <c r="F524" t="s">
        <v>10</v>
      </c>
      <c r="G524">
        <v>223</v>
      </c>
      <c r="H524" t="s">
        <v>205</v>
      </c>
      <c r="I524">
        <v>49</v>
      </c>
      <c r="J524">
        <v>2</v>
      </c>
      <c r="K524" t="s">
        <v>1387</v>
      </c>
      <c r="L524" s="2">
        <v>44962</v>
      </c>
      <c r="M524" s="1">
        <v>0.36417824074074073</v>
      </c>
      <c r="N524" t="s">
        <v>1263</v>
      </c>
      <c r="O524" s="2">
        <v>44970</v>
      </c>
      <c r="P524" s="1">
        <v>0.4291550925925926</v>
      </c>
      <c r="Q524" t="s">
        <v>521</v>
      </c>
      <c r="R524" t="s">
        <v>407</v>
      </c>
      <c r="S524" t="s">
        <v>712</v>
      </c>
      <c r="T524" t="s">
        <v>720</v>
      </c>
      <c r="U524">
        <v>8</v>
      </c>
      <c r="V524">
        <v>10</v>
      </c>
      <c r="W524">
        <f>Merge1__2[[#This Row],[delivery_date]]-Merge1__2[[#This Row],[order_date2]]</f>
        <v>8</v>
      </c>
      <c r="X524">
        <v>49</v>
      </c>
      <c r="Y524" t="s">
        <v>682</v>
      </c>
      <c r="Z524" t="s">
        <v>633</v>
      </c>
      <c r="AA524">
        <v>903</v>
      </c>
      <c r="AB524">
        <f>Merge1__2[[#This Row],[Quantity]]*Merge1__2[[#This Row],[Price (INR)]]</f>
        <v>1806</v>
      </c>
      <c r="AC524" t="s">
        <v>407</v>
      </c>
    </row>
    <row r="525" spans="1:29" x14ac:dyDescent="0.35">
      <c r="A525" t="s">
        <v>205</v>
      </c>
      <c r="B525" t="s">
        <v>206</v>
      </c>
      <c r="C525" t="s">
        <v>207</v>
      </c>
      <c r="D525">
        <v>911200621501</v>
      </c>
      <c r="E525" t="s">
        <v>208</v>
      </c>
      <c r="F525" t="s">
        <v>10</v>
      </c>
      <c r="G525">
        <v>311</v>
      </c>
      <c r="H525" t="s">
        <v>205</v>
      </c>
      <c r="I525">
        <v>39</v>
      </c>
      <c r="J525">
        <v>2</v>
      </c>
      <c r="K525" t="s">
        <v>1290</v>
      </c>
      <c r="L525" s="2">
        <v>45171</v>
      </c>
      <c r="M525" s="1">
        <v>0.39359953703703704</v>
      </c>
      <c r="N525" t="s">
        <v>1458</v>
      </c>
      <c r="O525" s="2">
        <v>45181</v>
      </c>
      <c r="P525" s="1">
        <v>0.74424768518518514</v>
      </c>
      <c r="Q525" t="s">
        <v>89</v>
      </c>
      <c r="R525" t="s">
        <v>424</v>
      </c>
      <c r="S525" t="s">
        <v>1005</v>
      </c>
      <c r="T525" t="s">
        <v>713</v>
      </c>
      <c r="U525">
        <v>9</v>
      </c>
      <c r="V525">
        <v>17</v>
      </c>
      <c r="W525">
        <f>Merge1__2[[#This Row],[delivery_date]]-Merge1__2[[#This Row],[order_date2]]</f>
        <v>10</v>
      </c>
      <c r="X525">
        <v>39</v>
      </c>
      <c r="Y525" t="s">
        <v>672</v>
      </c>
      <c r="Z525" t="s">
        <v>644</v>
      </c>
      <c r="AA525">
        <v>387</v>
      </c>
      <c r="AB525">
        <f>Merge1__2[[#This Row],[Quantity]]*Merge1__2[[#This Row],[Price (INR)]]</f>
        <v>774</v>
      </c>
      <c r="AC525" t="s">
        <v>424</v>
      </c>
    </row>
    <row r="526" spans="1:29" x14ac:dyDescent="0.35">
      <c r="A526" t="s">
        <v>209</v>
      </c>
      <c r="B526" t="s">
        <v>210</v>
      </c>
      <c r="C526" t="s">
        <v>211</v>
      </c>
      <c r="D526">
        <v>5846932069</v>
      </c>
      <c r="E526" t="s">
        <v>212</v>
      </c>
      <c r="F526" t="s">
        <v>19</v>
      </c>
      <c r="G526">
        <v>441</v>
      </c>
      <c r="H526" t="s">
        <v>209</v>
      </c>
      <c r="I526">
        <v>26</v>
      </c>
      <c r="J526">
        <v>2</v>
      </c>
      <c r="K526" t="s">
        <v>1261</v>
      </c>
      <c r="L526" s="2">
        <v>44983</v>
      </c>
      <c r="M526" s="1">
        <v>0.47495370370370371</v>
      </c>
      <c r="N526" t="s">
        <v>1267</v>
      </c>
      <c r="O526" s="2">
        <v>44991</v>
      </c>
      <c r="P526" s="1">
        <v>0.69363425925925926</v>
      </c>
      <c r="Q526" t="s">
        <v>574</v>
      </c>
      <c r="R526" t="s">
        <v>414</v>
      </c>
      <c r="S526" t="s">
        <v>712</v>
      </c>
      <c r="T526" t="s">
        <v>720</v>
      </c>
      <c r="U526">
        <v>11</v>
      </c>
      <c r="V526">
        <v>16</v>
      </c>
      <c r="W526">
        <f>Merge1__2[[#This Row],[delivery_date]]-Merge1__2[[#This Row],[order_date2]]</f>
        <v>8</v>
      </c>
      <c r="X526">
        <v>26</v>
      </c>
      <c r="Y526" t="s">
        <v>659</v>
      </c>
      <c r="Z526" t="s">
        <v>633</v>
      </c>
      <c r="AA526">
        <v>289</v>
      </c>
      <c r="AB526">
        <f>Merge1__2[[#This Row],[Quantity]]*Merge1__2[[#This Row],[Price (INR)]]</f>
        <v>578</v>
      </c>
      <c r="AC526" t="s">
        <v>414</v>
      </c>
    </row>
    <row r="527" spans="1:29" x14ac:dyDescent="0.35">
      <c r="A527" t="s">
        <v>209</v>
      </c>
      <c r="B527" t="s">
        <v>210</v>
      </c>
      <c r="C527" t="s">
        <v>211</v>
      </c>
      <c r="D527">
        <v>5846932069</v>
      </c>
      <c r="E527" t="s">
        <v>212</v>
      </c>
      <c r="F527" t="s">
        <v>19</v>
      </c>
      <c r="G527">
        <v>247</v>
      </c>
      <c r="H527" t="s">
        <v>209</v>
      </c>
      <c r="I527">
        <v>23</v>
      </c>
      <c r="J527">
        <v>4</v>
      </c>
      <c r="K527" t="s">
        <v>1464</v>
      </c>
      <c r="L527" s="2">
        <v>45210</v>
      </c>
      <c r="M527" s="1">
        <v>0.24916666666666668</v>
      </c>
      <c r="N527" t="s">
        <v>1465</v>
      </c>
      <c r="O527" s="2">
        <v>45215</v>
      </c>
      <c r="P527" s="1">
        <v>0.12414351851851851</v>
      </c>
      <c r="Q527" t="s">
        <v>530</v>
      </c>
      <c r="R527" t="s">
        <v>401</v>
      </c>
      <c r="S527" t="s">
        <v>1006</v>
      </c>
      <c r="T527" t="s">
        <v>715</v>
      </c>
      <c r="U527">
        <v>5</v>
      </c>
      <c r="V527">
        <v>2</v>
      </c>
      <c r="W527">
        <f>Merge1__2[[#This Row],[delivery_date]]-Merge1__2[[#This Row],[order_date2]]</f>
        <v>5</v>
      </c>
      <c r="X527">
        <v>23</v>
      </c>
      <c r="Y527" t="s">
        <v>656</v>
      </c>
      <c r="Z527" t="s">
        <v>635</v>
      </c>
      <c r="AA527">
        <v>1098</v>
      </c>
      <c r="AB527">
        <f>Merge1__2[[#This Row],[Quantity]]*Merge1__2[[#This Row],[Price (INR)]]</f>
        <v>4392</v>
      </c>
      <c r="AC527" t="s">
        <v>401</v>
      </c>
    </row>
    <row r="528" spans="1:29" x14ac:dyDescent="0.35">
      <c r="A528" t="s">
        <v>209</v>
      </c>
      <c r="B528" t="s">
        <v>210</v>
      </c>
      <c r="C528" t="s">
        <v>211</v>
      </c>
      <c r="D528">
        <v>5846932069</v>
      </c>
      <c r="E528" t="s">
        <v>212</v>
      </c>
      <c r="F528" t="s">
        <v>19</v>
      </c>
      <c r="G528">
        <v>819</v>
      </c>
      <c r="H528" t="s">
        <v>209</v>
      </c>
      <c r="I528">
        <v>55</v>
      </c>
      <c r="J528">
        <v>5</v>
      </c>
      <c r="K528" t="s">
        <v>1282</v>
      </c>
      <c r="L528" s="2">
        <v>45160</v>
      </c>
      <c r="M528" s="1">
        <v>0.54540509259259262</v>
      </c>
      <c r="N528" t="s">
        <v>1425</v>
      </c>
      <c r="O528" s="2">
        <v>45162</v>
      </c>
      <c r="P528" s="1">
        <v>6.4212962962962958E-2</v>
      </c>
      <c r="Q528" t="s">
        <v>26</v>
      </c>
      <c r="R528" t="s">
        <v>409</v>
      </c>
      <c r="S528" t="s">
        <v>887</v>
      </c>
      <c r="T528" t="s">
        <v>731</v>
      </c>
      <c r="U528">
        <v>13</v>
      </c>
      <c r="V528">
        <v>1</v>
      </c>
      <c r="W528">
        <f>Merge1__2[[#This Row],[delivery_date]]-Merge1__2[[#This Row],[order_date2]]</f>
        <v>2</v>
      </c>
      <c r="X528">
        <v>55</v>
      </c>
      <c r="Y528" t="s">
        <v>688</v>
      </c>
      <c r="Z528" t="s">
        <v>629</v>
      </c>
      <c r="AA528">
        <v>1904</v>
      </c>
      <c r="AB528">
        <f>Merge1__2[[#This Row],[Quantity]]*Merge1__2[[#This Row],[Price (INR)]]</f>
        <v>9520</v>
      </c>
      <c r="AC528" t="s">
        <v>409</v>
      </c>
    </row>
    <row r="529" spans="1:29" x14ac:dyDescent="0.35">
      <c r="A529" t="s">
        <v>209</v>
      </c>
      <c r="B529" t="s">
        <v>210</v>
      </c>
      <c r="C529" t="s">
        <v>211</v>
      </c>
      <c r="D529">
        <v>5846932069</v>
      </c>
      <c r="E529" t="s">
        <v>212</v>
      </c>
      <c r="F529" t="s">
        <v>19</v>
      </c>
      <c r="G529">
        <v>667</v>
      </c>
      <c r="H529" t="s">
        <v>209</v>
      </c>
      <c r="I529">
        <v>44</v>
      </c>
      <c r="J529">
        <v>3</v>
      </c>
      <c r="K529" t="s">
        <v>1304</v>
      </c>
      <c r="L529" s="2">
        <v>45234</v>
      </c>
      <c r="M529" s="1">
        <v>0.35206018518518517</v>
      </c>
      <c r="N529" t="s">
        <v>1250</v>
      </c>
      <c r="O529" s="2">
        <v>45237</v>
      </c>
      <c r="P529" s="1">
        <v>0.43818287037037035</v>
      </c>
      <c r="Q529" t="s">
        <v>531</v>
      </c>
      <c r="R529" t="s">
        <v>403</v>
      </c>
      <c r="S529" t="s">
        <v>948</v>
      </c>
      <c r="T529" t="s">
        <v>713</v>
      </c>
      <c r="U529">
        <v>8</v>
      </c>
      <c r="V529">
        <v>10</v>
      </c>
      <c r="W529">
        <f>Merge1__2[[#This Row],[delivery_date]]-Merge1__2[[#This Row],[order_date2]]</f>
        <v>3</v>
      </c>
      <c r="X529">
        <v>44</v>
      </c>
      <c r="Y529" t="s">
        <v>677</v>
      </c>
      <c r="Z529" t="s">
        <v>631</v>
      </c>
      <c r="AA529">
        <v>794</v>
      </c>
      <c r="AB529">
        <f>Merge1__2[[#This Row],[Quantity]]*Merge1__2[[#This Row],[Price (INR)]]</f>
        <v>2382</v>
      </c>
      <c r="AC529" t="s">
        <v>403</v>
      </c>
    </row>
    <row r="530" spans="1:29" x14ac:dyDescent="0.35">
      <c r="A530" t="s">
        <v>209</v>
      </c>
      <c r="B530" t="s">
        <v>210</v>
      </c>
      <c r="C530" t="s">
        <v>211</v>
      </c>
      <c r="D530">
        <v>5846932069</v>
      </c>
      <c r="E530" t="s">
        <v>212</v>
      </c>
      <c r="F530" t="s">
        <v>19</v>
      </c>
      <c r="G530">
        <v>745</v>
      </c>
      <c r="H530" t="s">
        <v>209</v>
      </c>
      <c r="I530">
        <v>44</v>
      </c>
      <c r="J530">
        <v>1</v>
      </c>
      <c r="K530" t="s">
        <v>1250</v>
      </c>
      <c r="L530" s="2">
        <v>45237</v>
      </c>
      <c r="M530" s="1">
        <v>0.38363425925925926</v>
      </c>
      <c r="N530" t="s">
        <v>1252</v>
      </c>
      <c r="O530" s="2">
        <v>45239</v>
      </c>
      <c r="P530" s="1">
        <v>2.087962962962963E-2</v>
      </c>
      <c r="Q530" t="s">
        <v>65</v>
      </c>
      <c r="R530" t="s">
        <v>403</v>
      </c>
      <c r="S530" t="s">
        <v>948</v>
      </c>
      <c r="T530" t="s">
        <v>731</v>
      </c>
      <c r="U530">
        <v>9</v>
      </c>
      <c r="V530">
        <v>0</v>
      </c>
      <c r="W530">
        <f>Merge1__2[[#This Row],[delivery_date]]-Merge1__2[[#This Row],[order_date2]]</f>
        <v>2</v>
      </c>
      <c r="X530">
        <v>44</v>
      </c>
      <c r="Y530" t="s">
        <v>677</v>
      </c>
      <c r="Z530" t="s">
        <v>631</v>
      </c>
      <c r="AA530">
        <v>794</v>
      </c>
      <c r="AB530">
        <f>Merge1__2[[#This Row],[Quantity]]*Merge1__2[[#This Row],[Price (INR)]]</f>
        <v>794</v>
      </c>
      <c r="AC530" t="s">
        <v>403</v>
      </c>
    </row>
    <row r="531" spans="1:29" x14ac:dyDescent="0.35">
      <c r="A531" t="s">
        <v>209</v>
      </c>
      <c r="B531" t="s">
        <v>210</v>
      </c>
      <c r="C531" t="s">
        <v>211</v>
      </c>
      <c r="D531">
        <v>5846932069</v>
      </c>
      <c r="E531" t="s">
        <v>212</v>
      </c>
      <c r="F531" t="s">
        <v>19</v>
      </c>
      <c r="G531">
        <v>779</v>
      </c>
      <c r="H531" t="s">
        <v>209</v>
      </c>
      <c r="I531">
        <v>3</v>
      </c>
      <c r="J531">
        <v>1</v>
      </c>
      <c r="K531" t="s">
        <v>1418</v>
      </c>
      <c r="L531" s="2">
        <v>44963</v>
      </c>
      <c r="M531" s="1">
        <v>0.26848379629629632</v>
      </c>
      <c r="N531" t="s">
        <v>1262</v>
      </c>
      <c r="O531" s="2">
        <v>44965</v>
      </c>
      <c r="P531" s="1">
        <v>0.11934027777777778</v>
      </c>
      <c r="Q531" t="s">
        <v>517</v>
      </c>
      <c r="R531" t="s">
        <v>407</v>
      </c>
      <c r="S531" t="s">
        <v>712</v>
      </c>
      <c r="T531" t="s">
        <v>727</v>
      </c>
      <c r="U531">
        <v>6</v>
      </c>
      <c r="V531">
        <v>2</v>
      </c>
      <c r="W531">
        <f>Merge1__2[[#This Row],[delivery_date]]-Merge1__2[[#This Row],[order_date2]]</f>
        <v>2</v>
      </c>
      <c r="X531">
        <v>3</v>
      </c>
      <c r="Y531" t="s">
        <v>632</v>
      </c>
      <c r="Z531" t="s">
        <v>633</v>
      </c>
      <c r="AA531">
        <v>1534</v>
      </c>
      <c r="AB531">
        <f>Merge1__2[[#This Row],[Quantity]]*Merge1__2[[#This Row],[Price (INR)]]</f>
        <v>1534</v>
      </c>
      <c r="AC531" t="s">
        <v>407</v>
      </c>
    </row>
    <row r="532" spans="1:29" x14ac:dyDescent="0.35">
      <c r="A532" t="s">
        <v>209</v>
      </c>
      <c r="B532" t="s">
        <v>210</v>
      </c>
      <c r="C532" t="s">
        <v>211</v>
      </c>
      <c r="D532">
        <v>5846932069</v>
      </c>
      <c r="E532" t="s">
        <v>212</v>
      </c>
      <c r="F532" t="s">
        <v>19</v>
      </c>
      <c r="G532">
        <v>675</v>
      </c>
      <c r="H532" t="s">
        <v>209</v>
      </c>
      <c r="I532">
        <v>13</v>
      </c>
      <c r="J532">
        <v>4</v>
      </c>
      <c r="K532" t="s">
        <v>1258</v>
      </c>
      <c r="L532" s="2">
        <v>44985</v>
      </c>
      <c r="M532" s="1">
        <v>0.33664351851851854</v>
      </c>
      <c r="N532" t="s">
        <v>1491</v>
      </c>
      <c r="O532" s="2">
        <v>44994</v>
      </c>
      <c r="P532" s="1">
        <v>0.99458333333333337</v>
      </c>
      <c r="Q532" t="s">
        <v>607</v>
      </c>
      <c r="R532" t="s">
        <v>414</v>
      </c>
      <c r="S532" t="s">
        <v>712</v>
      </c>
      <c r="T532" t="s">
        <v>731</v>
      </c>
      <c r="U532">
        <v>8</v>
      </c>
      <c r="V532">
        <v>23</v>
      </c>
      <c r="W532">
        <f>Merge1__2[[#This Row],[delivery_date]]-Merge1__2[[#This Row],[order_date2]]</f>
        <v>9</v>
      </c>
      <c r="X532">
        <v>13</v>
      </c>
      <c r="Y532" t="s">
        <v>646</v>
      </c>
      <c r="Z532" t="s">
        <v>644</v>
      </c>
      <c r="AA532">
        <v>1141</v>
      </c>
      <c r="AB532">
        <f>Merge1__2[[#This Row],[Quantity]]*Merge1__2[[#This Row],[Price (INR)]]</f>
        <v>4564</v>
      </c>
      <c r="AC532" t="s">
        <v>414</v>
      </c>
    </row>
    <row r="533" spans="1:29" x14ac:dyDescent="0.35">
      <c r="A533" t="s">
        <v>209</v>
      </c>
      <c r="B533" t="s">
        <v>210</v>
      </c>
      <c r="C533" t="s">
        <v>211</v>
      </c>
      <c r="D533">
        <v>5846932069</v>
      </c>
      <c r="E533" t="s">
        <v>212</v>
      </c>
      <c r="F533" t="s">
        <v>19</v>
      </c>
      <c r="G533">
        <v>359</v>
      </c>
      <c r="H533" t="s">
        <v>209</v>
      </c>
      <c r="I533">
        <v>47</v>
      </c>
      <c r="J533">
        <v>2</v>
      </c>
      <c r="K533" t="s">
        <v>1258</v>
      </c>
      <c r="L533" s="2">
        <v>44985</v>
      </c>
      <c r="M533" s="1">
        <v>0.50944444444444448</v>
      </c>
      <c r="N533" t="s">
        <v>1245</v>
      </c>
      <c r="O533" s="2">
        <v>44990</v>
      </c>
      <c r="P533" s="1">
        <v>0.85520833333333335</v>
      </c>
      <c r="Q533" t="s">
        <v>246</v>
      </c>
      <c r="R533" t="s">
        <v>414</v>
      </c>
      <c r="S533" t="s">
        <v>712</v>
      </c>
      <c r="T533" t="s">
        <v>731</v>
      </c>
      <c r="U533">
        <v>12</v>
      </c>
      <c r="V533">
        <v>20</v>
      </c>
      <c r="W533">
        <f>Merge1__2[[#This Row],[delivery_date]]-Merge1__2[[#This Row],[order_date2]]</f>
        <v>5</v>
      </c>
      <c r="X533">
        <v>47</v>
      </c>
      <c r="Y533" t="s">
        <v>680</v>
      </c>
      <c r="Z533" t="s">
        <v>633</v>
      </c>
      <c r="AA533">
        <v>1638</v>
      </c>
      <c r="AB533">
        <f>Merge1__2[[#This Row],[Quantity]]*Merge1__2[[#This Row],[Price (INR)]]</f>
        <v>3276</v>
      </c>
      <c r="AC533" t="s">
        <v>414</v>
      </c>
    </row>
    <row r="534" spans="1:29" x14ac:dyDescent="0.35">
      <c r="A534" t="s">
        <v>209</v>
      </c>
      <c r="B534" t="s">
        <v>210</v>
      </c>
      <c r="C534" t="s">
        <v>211</v>
      </c>
      <c r="D534">
        <v>5846932069</v>
      </c>
      <c r="E534" t="s">
        <v>212</v>
      </c>
      <c r="F534" t="s">
        <v>19</v>
      </c>
      <c r="G534">
        <v>785</v>
      </c>
      <c r="H534" t="s">
        <v>209</v>
      </c>
      <c r="I534">
        <v>47</v>
      </c>
      <c r="J534">
        <v>5</v>
      </c>
      <c r="K534" t="s">
        <v>1261</v>
      </c>
      <c r="L534" s="2">
        <v>44983</v>
      </c>
      <c r="M534" s="1">
        <v>0.73719907407407403</v>
      </c>
      <c r="N534" t="s">
        <v>1379</v>
      </c>
      <c r="O534" s="2">
        <v>44986</v>
      </c>
      <c r="P534" s="1">
        <v>0.54818287037037039</v>
      </c>
      <c r="Q534" t="s">
        <v>492</v>
      </c>
      <c r="R534" t="s">
        <v>414</v>
      </c>
      <c r="S534" t="s">
        <v>712</v>
      </c>
      <c r="T534" t="s">
        <v>720</v>
      </c>
      <c r="U534">
        <v>17</v>
      </c>
      <c r="V534">
        <v>13</v>
      </c>
      <c r="W534">
        <f>Merge1__2[[#This Row],[delivery_date]]-Merge1__2[[#This Row],[order_date2]]</f>
        <v>3</v>
      </c>
      <c r="X534">
        <v>47</v>
      </c>
      <c r="Y534" t="s">
        <v>680</v>
      </c>
      <c r="Z534" t="s">
        <v>633</v>
      </c>
      <c r="AA534">
        <v>1638</v>
      </c>
      <c r="AB534">
        <f>Merge1__2[[#This Row],[Quantity]]*Merge1__2[[#This Row],[Price (INR)]]</f>
        <v>8190</v>
      </c>
      <c r="AC534" t="s">
        <v>414</v>
      </c>
    </row>
    <row r="535" spans="1:29" x14ac:dyDescent="0.35">
      <c r="A535" t="s">
        <v>209</v>
      </c>
      <c r="B535" t="s">
        <v>210</v>
      </c>
      <c r="C535" t="s">
        <v>211</v>
      </c>
      <c r="D535">
        <v>5846932069</v>
      </c>
      <c r="E535" t="s">
        <v>212</v>
      </c>
      <c r="F535" t="s">
        <v>19</v>
      </c>
      <c r="G535">
        <v>917</v>
      </c>
      <c r="H535" t="s">
        <v>209</v>
      </c>
      <c r="I535">
        <v>12</v>
      </c>
      <c r="J535">
        <v>3</v>
      </c>
      <c r="K535" t="s">
        <v>1589</v>
      </c>
      <c r="L535" s="2">
        <v>44950</v>
      </c>
      <c r="M535" s="1">
        <v>0.24784722222222222</v>
      </c>
      <c r="N535" t="s">
        <v>1568</v>
      </c>
      <c r="O535" s="2">
        <v>44955</v>
      </c>
      <c r="P535" s="1">
        <v>0.46137731481481481</v>
      </c>
      <c r="Q535" t="s">
        <v>510</v>
      </c>
      <c r="R535" t="s">
        <v>401</v>
      </c>
      <c r="S535" t="s">
        <v>1002</v>
      </c>
      <c r="T535" t="s">
        <v>731</v>
      </c>
      <c r="U535">
        <v>5</v>
      </c>
      <c r="V535">
        <v>11</v>
      </c>
      <c r="W535">
        <f>Merge1__2[[#This Row],[delivery_date]]-Merge1__2[[#This Row],[order_date2]]</f>
        <v>5</v>
      </c>
      <c r="X535">
        <v>12</v>
      </c>
      <c r="Y535" t="s">
        <v>645</v>
      </c>
      <c r="Z535" t="s">
        <v>631</v>
      </c>
      <c r="AA535">
        <v>672</v>
      </c>
      <c r="AB535">
        <f>Merge1__2[[#This Row],[Quantity]]*Merge1__2[[#This Row],[Price (INR)]]</f>
        <v>2016</v>
      </c>
      <c r="AC535" t="s">
        <v>401</v>
      </c>
    </row>
    <row r="536" spans="1:29" x14ac:dyDescent="0.35">
      <c r="A536" t="s">
        <v>209</v>
      </c>
      <c r="B536" t="s">
        <v>210</v>
      </c>
      <c r="C536" t="s">
        <v>211</v>
      </c>
      <c r="D536">
        <v>5846932069</v>
      </c>
      <c r="E536" t="s">
        <v>212</v>
      </c>
      <c r="F536" t="s">
        <v>19</v>
      </c>
      <c r="G536">
        <v>332</v>
      </c>
      <c r="H536" t="s">
        <v>209</v>
      </c>
      <c r="I536">
        <v>20</v>
      </c>
      <c r="J536">
        <v>5</v>
      </c>
      <c r="K536" t="s">
        <v>1487</v>
      </c>
      <c r="L536" s="2">
        <v>45027</v>
      </c>
      <c r="M536" s="1">
        <v>0.84320601851851851</v>
      </c>
      <c r="N536" t="s">
        <v>1363</v>
      </c>
      <c r="O536" s="2">
        <v>45034</v>
      </c>
      <c r="P536" s="1">
        <v>0.59078703703703705</v>
      </c>
      <c r="Q536" t="s">
        <v>418</v>
      </c>
      <c r="R536" t="s">
        <v>401</v>
      </c>
      <c r="S536" t="s">
        <v>997</v>
      </c>
      <c r="T536" t="s">
        <v>731</v>
      </c>
      <c r="U536">
        <v>20</v>
      </c>
      <c r="V536">
        <v>14</v>
      </c>
      <c r="W536">
        <f>Merge1__2[[#This Row],[delivery_date]]-Merge1__2[[#This Row],[order_date2]]</f>
        <v>7</v>
      </c>
      <c r="X536">
        <v>20</v>
      </c>
      <c r="Y536" t="s">
        <v>653</v>
      </c>
      <c r="Z536" t="s">
        <v>633</v>
      </c>
      <c r="AA536">
        <v>697</v>
      </c>
      <c r="AB536">
        <f>Merge1__2[[#This Row],[Quantity]]*Merge1__2[[#This Row],[Price (INR)]]</f>
        <v>3485</v>
      </c>
      <c r="AC536" t="s">
        <v>401</v>
      </c>
    </row>
    <row r="537" spans="1:29" x14ac:dyDescent="0.35">
      <c r="A537" t="s">
        <v>213</v>
      </c>
      <c r="B537" t="s">
        <v>214</v>
      </c>
      <c r="C537" t="s">
        <v>215</v>
      </c>
      <c r="D537">
        <v>918068004996</v>
      </c>
      <c r="E537" t="s">
        <v>216</v>
      </c>
      <c r="F537" t="s">
        <v>10</v>
      </c>
      <c r="G537">
        <v>714</v>
      </c>
      <c r="H537" t="s">
        <v>213</v>
      </c>
      <c r="I537">
        <v>63</v>
      </c>
      <c r="J537">
        <v>2</v>
      </c>
      <c r="K537" t="s">
        <v>1315</v>
      </c>
      <c r="L537" s="2">
        <v>45078</v>
      </c>
      <c r="M537" s="1">
        <v>0.8112152777777778</v>
      </c>
      <c r="N537" t="s">
        <v>1359</v>
      </c>
      <c r="O537" s="2">
        <v>45080</v>
      </c>
      <c r="P537" s="1">
        <v>0.32917824074074076</v>
      </c>
      <c r="Q537" t="s">
        <v>612</v>
      </c>
      <c r="R537" t="s">
        <v>424</v>
      </c>
      <c r="S537" t="s">
        <v>1000</v>
      </c>
      <c r="T537" t="s">
        <v>740</v>
      </c>
      <c r="U537">
        <v>19</v>
      </c>
      <c r="V537">
        <v>7</v>
      </c>
      <c r="W537">
        <f>Merge1__2[[#This Row],[delivery_date]]-Merge1__2[[#This Row],[order_date2]]</f>
        <v>2</v>
      </c>
      <c r="X537">
        <v>63</v>
      </c>
      <c r="Y537" t="s">
        <v>695</v>
      </c>
      <c r="Z537" t="s">
        <v>635</v>
      </c>
      <c r="AA537">
        <v>1348</v>
      </c>
      <c r="AB537">
        <f>Merge1__2[[#This Row],[Quantity]]*Merge1__2[[#This Row],[Price (INR)]]</f>
        <v>2696</v>
      </c>
      <c r="AC537" t="s">
        <v>424</v>
      </c>
    </row>
    <row r="538" spans="1:29" x14ac:dyDescent="0.35">
      <c r="A538" t="s">
        <v>213</v>
      </c>
      <c r="B538" t="s">
        <v>214</v>
      </c>
      <c r="C538" t="s">
        <v>215</v>
      </c>
      <c r="D538">
        <v>918068004996</v>
      </c>
      <c r="E538" t="s">
        <v>216</v>
      </c>
      <c r="F538" t="s">
        <v>10</v>
      </c>
      <c r="G538">
        <v>857</v>
      </c>
      <c r="H538" t="s">
        <v>213</v>
      </c>
      <c r="I538">
        <v>63</v>
      </c>
      <c r="J538">
        <v>1</v>
      </c>
      <c r="K538" t="s">
        <v>1329</v>
      </c>
      <c r="L538" s="2">
        <v>44966</v>
      </c>
      <c r="M538" s="1">
        <v>0.39048611111111109</v>
      </c>
      <c r="N538" t="s">
        <v>1273</v>
      </c>
      <c r="O538" s="2">
        <v>44975</v>
      </c>
      <c r="P538" s="1">
        <v>0.58384259259259264</v>
      </c>
      <c r="Q538" t="s">
        <v>510</v>
      </c>
      <c r="R538" t="s">
        <v>424</v>
      </c>
      <c r="S538" t="s">
        <v>712</v>
      </c>
      <c r="T538" t="s">
        <v>740</v>
      </c>
      <c r="U538">
        <v>9</v>
      </c>
      <c r="V538">
        <v>14</v>
      </c>
      <c r="W538">
        <f>Merge1__2[[#This Row],[delivery_date]]-Merge1__2[[#This Row],[order_date2]]</f>
        <v>9</v>
      </c>
      <c r="X538">
        <v>63</v>
      </c>
      <c r="Y538" t="s">
        <v>695</v>
      </c>
      <c r="Z538" t="s">
        <v>635</v>
      </c>
      <c r="AA538">
        <v>1348</v>
      </c>
      <c r="AB538">
        <f>Merge1__2[[#This Row],[Quantity]]*Merge1__2[[#This Row],[Price (INR)]]</f>
        <v>1348</v>
      </c>
      <c r="AC538" t="s">
        <v>424</v>
      </c>
    </row>
    <row r="539" spans="1:29" x14ac:dyDescent="0.35">
      <c r="A539" t="s">
        <v>213</v>
      </c>
      <c r="B539" t="s">
        <v>214</v>
      </c>
      <c r="C539" t="s">
        <v>215</v>
      </c>
      <c r="D539">
        <v>918068004996</v>
      </c>
      <c r="E539" t="s">
        <v>216</v>
      </c>
      <c r="F539" t="s">
        <v>10</v>
      </c>
      <c r="G539">
        <v>931</v>
      </c>
      <c r="H539" t="s">
        <v>213</v>
      </c>
      <c r="I539">
        <v>14</v>
      </c>
      <c r="J539">
        <v>1</v>
      </c>
      <c r="K539" t="s">
        <v>1438</v>
      </c>
      <c r="L539" s="2">
        <v>45033</v>
      </c>
      <c r="M539" s="1">
        <v>0.82513888888888887</v>
      </c>
      <c r="N539" t="s">
        <v>1554</v>
      </c>
      <c r="O539" s="2">
        <v>45035</v>
      </c>
      <c r="P539" s="1">
        <v>0.43443287037037037</v>
      </c>
      <c r="Q539" t="s">
        <v>462</v>
      </c>
      <c r="R539" t="s">
        <v>405</v>
      </c>
      <c r="S539" t="s">
        <v>997</v>
      </c>
      <c r="T539" t="s">
        <v>727</v>
      </c>
      <c r="U539">
        <v>19</v>
      </c>
      <c r="V539">
        <v>10</v>
      </c>
      <c r="W539">
        <f>Merge1__2[[#This Row],[delivery_date]]-Merge1__2[[#This Row],[order_date2]]</f>
        <v>2</v>
      </c>
      <c r="X539">
        <v>14</v>
      </c>
      <c r="Y539" t="s">
        <v>647</v>
      </c>
      <c r="Z539" t="s">
        <v>633</v>
      </c>
      <c r="AA539">
        <v>1915</v>
      </c>
      <c r="AB539">
        <f>Merge1__2[[#This Row],[Quantity]]*Merge1__2[[#This Row],[Price (INR)]]</f>
        <v>1915</v>
      </c>
      <c r="AC539" t="s">
        <v>405</v>
      </c>
    </row>
    <row r="540" spans="1:29" x14ac:dyDescent="0.35">
      <c r="A540" t="s">
        <v>213</v>
      </c>
      <c r="B540" t="s">
        <v>214</v>
      </c>
      <c r="C540" t="s">
        <v>215</v>
      </c>
      <c r="D540">
        <v>918068004996</v>
      </c>
      <c r="E540" t="s">
        <v>216</v>
      </c>
      <c r="F540" t="s">
        <v>10</v>
      </c>
      <c r="G540">
        <v>466</v>
      </c>
      <c r="H540" t="s">
        <v>213</v>
      </c>
      <c r="I540">
        <v>23</v>
      </c>
      <c r="J540">
        <v>1</v>
      </c>
      <c r="K540" t="s">
        <v>1249</v>
      </c>
      <c r="L540" s="2">
        <v>45202</v>
      </c>
      <c r="M540" s="1">
        <v>0.58219907407407412</v>
      </c>
      <c r="N540" t="s">
        <v>1464</v>
      </c>
      <c r="O540" s="2">
        <v>45210</v>
      </c>
      <c r="P540" s="1">
        <v>0.41644675925925928</v>
      </c>
      <c r="Q540" t="s">
        <v>453</v>
      </c>
      <c r="R540" t="s">
        <v>401</v>
      </c>
      <c r="S540" t="s">
        <v>1006</v>
      </c>
      <c r="T540" t="s">
        <v>731</v>
      </c>
      <c r="U540">
        <v>13</v>
      </c>
      <c r="V540">
        <v>9</v>
      </c>
      <c r="W540">
        <f>Merge1__2[[#This Row],[delivery_date]]-Merge1__2[[#This Row],[order_date2]]</f>
        <v>8</v>
      </c>
      <c r="X540">
        <v>23</v>
      </c>
      <c r="Y540" t="s">
        <v>656</v>
      </c>
      <c r="Z540" t="s">
        <v>635</v>
      </c>
      <c r="AA540">
        <v>1098</v>
      </c>
      <c r="AB540">
        <f>Merge1__2[[#This Row],[Quantity]]*Merge1__2[[#This Row],[Price (INR)]]</f>
        <v>1098</v>
      </c>
      <c r="AC540" t="s">
        <v>401</v>
      </c>
    </row>
    <row r="541" spans="1:29" x14ac:dyDescent="0.35">
      <c r="A541" t="s">
        <v>213</v>
      </c>
      <c r="B541" t="s">
        <v>214</v>
      </c>
      <c r="C541" t="s">
        <v>215</v>
      </c>
      <c r="D541">
        <v>918068004996</v>
      </c>
      <c r="E541" t="s">
        <v>216</v>
      </c>
      <c r="F541" t="s">
        <v>10</v>
      </c>
      <c r="G541">
        <v>487</v>
      </c>
      <c r="H541" t="s">
        <v>213</v>
      </c>
      <c r="I541">
        <v>51</v>
      </c>
      <c r="J541">
        <v>1</v>
      </c>
      <c r="K541" t="s">
        <v>1526</v>
      </c>
      <c r="L541" s="2">
        <v>44931</v>
      </c>
      <c r="M541" s="1">
        <v>0.69927083333333329</v>
      </c>
      <c r="N541" t="s">
        <v>1542</v>
      </c>
      <c r="O541" s="2">
        <v>44935</v>
      </c>
      <c r="P541" s="1">
        <v>0.18631944444444445</v>
      </c>
      <c r="Q541" t="s">
        <v>129</v>
      </c>
      <c r="R541" t="s">
        <v>424</v>
      </c>
      <c r="S541" t="s">
        <v>1002</v>
      </c>
      <c r="T541" t="s">
        <v>740</v>
      </c>
      <c r="U541">
        <v>16</v>
      </c>
      <c r="V541">
        <v>4</v>
      </c>
      <c r="W541">
        <f>Merge1__2[[#This Row],[delivery_date]]-Merge1__2[[#This Row],[order_date2]]</f>
        <v>4</v>
      </c>
      <c r="X541">
        <v>51</v>
      </c>
      <c r="Y541" t="s">
        <v>684</v>
      </c>
      <c r="Z541" t="s">
        <v>629</v>
      </c>
      <c r="AA541">
        <v>1084</v>
      </c>
      <c r="AB541">
        <f>Merge1__2[[#This Row],[Quantity]]*Merge1__2[[#This Row],[Price (INR)]]</f>
        <v>1084</v>
      </c>
      <c r="AC541" t="s">
        <v>424</v>
      </c>
    </row>
    <row r="542" spans="1:29" x14ac:dyDescent="0.35">
      <c r="A542" t="s">
        <v>213</v>
      </c>
      <c r="B542" t="s">
        <v>214</v>
      </c>
      <c r="C542" t="s">
        <v>215</v>
      </c>
      <c r="D542">
        <v>918068004996</v>
      </c>
      <c r="E542" t="s">
        <v>216</v>
      </c>
      <c r="F542" t="s">
        <v>10</v>
      </c>
      <c r="G542">
        <v>660</v>
      </c>
      <c r="H542" t="s">
        <v>213</v>
      </c>
      <c r="I542">
        <v>58</v>
      </c>
      <c r="J542">
        <v>3</v>
      </c>
      <c r="K542" t="s">
        <v>1272</v>
      </c>
      <c r="L542" s="2">
        <v>44968</v>
      </c>
      <c r="M542" s="1">
        <v>0.25608796296296299</v>
      </c>
      <c r="N542" t="s">
        <v>1378</v>
      </c>
      <c r="O542" s="2">
        <v>44978</v>
      </c>
      <c r="P542" s="1">
        <v>0.86707175925925928</v>
      </c>
      <c r="Q542" t="s">
        <v>445</v>
      </c>
      <c r="R542" t="s">
        <v>407</v>
      </c>
      <c r="S542" t="s">
        <v>712</v>
      </c>
      <c r="T542" t="s">
        <v>713</v>
      </c>
      <c r="U542">
        <v>6</v>
      </c>
      <c r="V542">
        <v>20</v>
      </c>
      <c r="W542">
        <f>Merge1__2[[#This Row],[delivery_date]]-Merge1__2[[#This Row],[order_date2]]</f>
        <v>10</v>
      </c>
      <c r="X542">
        <v>58</v>
      </c>
      <c r="Y542" t="s">
        <v>1620</v>
      </c>
      <c r="Z542" t="s">
        <v>638</v>
      </c>
      <c r="AA542">
        <v>1492</v>
      </c>
      <c r="AB542">
        <f>Merge1__2[[#This Row],[Quantity]]*Merge1__2[[#This Row],[Price (INR)]]</f>
        <v>4476</v>
      </c>
      <c r="AC542" t="s">
        <v>407</v>
      </c>
    </row>
    <row r="543" spans="1:29" x14ac:dyDescent="0.35">
      <c r="A543" t="s">
        <v>213</v>
      </c>
      <c r="B543" t="s">
        <v>214</v>
      </c>
      <c r="C543" t="s">
        <v>215</v>
      </c>
      <c r="D543">
        <v>918068004996</v>
      </c>
      <c r="E543" t="s">
        <v>216</v>
      </c>
      <c r="F543" t="s">
        <v>10</v>
      </c>
      <c r="G543">
        <v>81</v>
      </c>
      <c r="H543" t="s">
        <v>213</v>
      </c>
      <c r="I543">
        <v>1</v>
      </c>
      <c r="J543">
        <v>5</v>
      </c>
      <c r="K543" t="s">
        <v>1368</v>
      </c>
      <c r="L543" s="2">
        <v>44979</v>
      </c>
      <c r="M543" s="1">
        <v>0.77038194444444441</v>
      </c>
      <c r="N543" t="s">
        <v>1259</v>
      </c>
      <c r="O543" s="2">
        <v>44988</v>
      </c>
      <c r="P543" s="1">
        <v>0.29828703703703702</v>
      </c>
      <c r="Q543" t="s">
        <v>235</v>
      </c>
      <c r="R543" t="s">
        <v>424</v>
      </c>
      <c r="S543" t="s">
        <v>712</v>
      </c>
      <c r="T543" t="s">
        <v>715</v>
      </c>
      <c r="U543">
        <v>18</v>
      </c>
      <c r="V543">
        <v>7</v>
      </c>
      <c r="W543">
        <f>Merge1__2[[#This Row],[delivery_date]]-Merge1__2[[#This Row],[order_date2]]</f>
        <v>9</v>
      </c>
      <c r="X543">
        <v>1</v>
      </c>
      <c r="Y543" t="s">
        <v>628</v>
      </c>
      <c r="Z543" t="s">
        <v>629</v>
      </c>
      <c r="AA543">
        <v>1935</v>
      </c>
      <c r="AB543">
        <f>Merge1__2[[#This Row],[Quantity]]*Merge1__2[[#This Row],[Price (INR)]]</f>
        <v>9675</v>
      </c>
      <c r="AC543" t="s">
        <v>424</v>
      </c>
    </row>
    <row r="544" spans="1:29" x14ac:dyDescent="0.35">
      <c r="A544" t="s">
        <v>213</v>
      </c>
      <c r="B544" t="s">
        <v>214</v>
      </c>
      <c r="C544" t="s">
        <v>215</v>
      </c>
      <c r="D544">
        <v>918068004996</v>
      </c>
      <c r="E544" t="s">
        <v>216</v>
      </c>
      <c r="F544" t="s">
        <v>10</v>
      </c>
      <c r="G544">
        <v>268</v>
      </c>
      <c r="H544" t="s">
        <v>213</v>
      </c>
      <c r="I544">
        <v>38</v>
      </c>
      <c r="J544">
        <v>1</v>
      </c>
      <c r="K544" t="s">
        <v>1475</v>
      </c>
      <c r="L544" s="2">
        <v>45152</v>
      </c>
      <c r="M544" s="1">
        <v>0.32359953703703703</v>
      </c>
      <c r="N544" t="s">
        <v>1354</v>
      </c>
      <c r="O544" s="2">
        <v>45161</v>
      </c>
      <c r="P544" s="1">
        <v>0.70381944444444444</v>
      </c>
      <c r="Q544" t="s">
        <v>432</v>
      </c>
      <c r="R544" t="s">
        <v>405</v>
      </c>
      <c r="S544" t="s">
        <v>887</v>
      </c>
      <c r="T544" t="s">
        <v>727</v>
      </c>
      <c r="U544">
        <v>7</v>
      </c>
      <c r="V544">
        <v>16</v>
      </c>
      <c r="W544">
        <f>Merge1__2[[#This Row],[delivery_date]]-Merge1__2[[#This Row],[order_date2]]</f>
        <v>9</v>
      </c>
      <c r="X544">
        <v>38</v>
      </c>
      <c r="Y544" t="s">
        <v>1623</v>
      </c>
      <c r="Z544" t="s">
        <v>638</v>
      </c>
      <c r="AA544">
        <v>562</v>
      </c>
      <c r="AB544">
        <f>Merge1__2[[#This Row],[Quantity]]*Merge1__2[[#This Row],[Price (INR)]]</f>
        <v>562</v>
      </c>
      <c r="AC544" t="s">
        <v>405</v>
      </c>
    </row>
    <row r="545" spans="1:29" x14ac:dyDescent="0.35">
      <c r="A545" t="s">
        <v>213</v>
      </c>
      <c r="B545" t="s">
        <v>214</v>
      </c>
      <c r="C545" t="s">
        <v>215</v>
      </c>
      <c r="D545">
        <v>918068004996</v>
      </c>
      <c r="E545" t="s">
        <v>216</v>
      </c>
      <c r="F545" t="s">
        <v>10</v>
      </c>
      <c r="G545">
        <v>230</v>
      </c>
      <c r="H545" t="s">
        <v>213</v>
      </c>
      <c r="I545">
        <v>64</v>
      </c>
      <c r="J545">
        <v>3</v>
      </c>
      <c r="K545" t="s">
        <v>1362</v>
      </c>
      <c r="L545" s="2">
        <v>45165</v>
      </c>
      <c r="M545" s="1">
        <v>0.35266203703703702</v>
      </c>
      <c r="N545" t="s">
        <v>1342</v>
      </c>
      <c r="O545" s="2">
        <v>45170</v>
      </c>
      <c r="P545" s="1">
        <v>6.653935185185185E-2</v>
      </c>
      <c r="Q545" t="s">
        <v>89</v>
      </c>
      <c r="R545" t="s">
        <v>409</v>
      </c>
      <c r="S545" t="s">
        <v>887</v>
      </c>
      <c r="T545" t="s">
        <v>720</v>
      </c>
      <c r="U545">
        <v>8</v>
      </c>
      <c r="V545">
        <v>1</v>
      </c>
      <c r="W545">
        <f>Merge1__2[[#This Row],[delivery_date]]-Merge1__2[[#This Row],[order_date2]]</f>
        <v>5</v>
      </c>
      <c r="X545">
        <v>64</v>
      </c>
      <c r="Y545" t="s">
        <v>696</v>
      </c>
      <c r="Z545" t="s">
        <v>629</v>
      </c>
      <c r="AA545">
        <v>1878</v>
      </c>
      <c r="AB545">
        <f>Merge1__2[[#This Row],[Quantity]]*Merge1__2[[#This Row],[Price (INR)]]</f>
        <v>5634</v>
      </c>
      <c r="AC545" t="s">
        <v>409</v>
      </c>
    </row>
    <row r="546" spans="1:29" x14ac:dyDescent="0.35">
      <c r="A546" t="s">
        <v>213</v>
      </c>
      <c r="B546" t="s">
        <v>214</v>
      </c>
      <c r="C546" t="s">
        <v>215</v>
      </c>
      <c r="D546">
        <v>918068004996</v>
      </c>
      <c r="E546" t="s">
        <v>216</v>
      </c>
      <c r="F546" t="s">
        <v>10</v>
      </c>
      <c r="G546">
        <v>292</v>
      </c>
      <c r="H546" t="s">
        <v>213</v>
      </c>
      <c r="I546">
        <v>54</v>
      </c>
      <c r="J546">
        <v>1</v>
      </c>
      <c r="K546" t="s">
        <v>1486</v>
      </c>
      <c r="L546" s="2">
        <v>45196</v>
      </c>
      <c r="M546" s="1">
        <v>0.94693287037037033</v>
      </c>
      <c r="N546" t="s">
        <v>1249</v>
      </c>
      <c r="O546" s="2">
        <v>45202</v>
      </c>
      <c r="P546" s="1">
        <v>7.2766203703703708E-2</v>
      </c>
      <c r="Q546" t="s">
        <v>476</v>
      </c>
      <c r="R546" t="s">
        <v>401</v>
      </c>
      <c r="S546" t="s">
        <v>1005</v>
      </c>
      <c r="T546" t="s">
        <v>715</v>
      </c>
      <c r="U546">
        <v>22</v>
      </c>
      <c r="V546">
        <v>1</v>
      </c>
      <c r="W546">
        <f>Merge1__2[[#This Row],[delivery_date]]-Merge1__2[[#This Row],[order_date2]]</f>
        <v>6</v>
      </c>
      <c r="X546">
        <v>54</v>
      </c>
      <c r="Y546" t="s">
        <v>1619</v>
      </c>
      <c r="Z546" t="s">
        <v>638</v>
      </c>
      <c r="AA546">
        <v>1236</v>
      </c>
      <c r="AB546">
        <f>Merge1__2[[#This Row],[Quantity]]*Merge1__2[[#This Row],[Price (INR)]]</f>
        <v>1236</v>
      </c>
      <c r="AC546" t="s">
        <v>401</v>
      </c>
    </row>
    <row r="547" spans="1:29" x14ac:dyDescent="0.35">
      <c r="A547" t="s">
        <v>213</v>
      </c>
      <c r="B547" t="s">
        <v>214</v>
      </c>
      <c r="C547" t="s">
        <v>215</v>
      </c>
      <c r="D547">
        <v>918068004996</v>
      </c>
      <c r="E547" t="s">
        <v>216</v>
      </c>
      <c r="F547" t="s">
        <v>10</v>
      </c>
      <c r="G547">
        <v>649</v>
      </c>
      <c r="H547" t="s">
        <v>213</v>
      </c>
      <c r="I547">
        <v>43</v>
      </c>
      <c r="J547">
        <v>3</v>
      </c>
      <c r="K547" t="s">
        <v>1303</v>
      </c>
      <c r="L547" s="2">
        <v>45232</v>
      </c>
      <c r="M547" s="1">
        <v>0.12894675925925925</v>
      </c>
      <c r="N547" t="s">
        <v>1302</v>
      </c>
      <c r="O547" s="2">
        <v>45241</v>
      </c>
      <c r="P547" s="1">
        <v>0.37170138888888887</v>
      </c>
      <c r="Q547" t="s">
        <v>520</v>
      </c>
      <c r="R547" t="s">
        <v>403</v>
      </c>
      <c r="S547" t="s">
        <v>948</v>
      </c>
      <c r="T547" t="s">
        <v>740</v>
      </c>
      <c r="U547">
        <v>3</v>
      </c>
      <c r="V547">
        <v>8</v>
      </c>
      <c r="W547">
        <f>Merge1__2[[#This Row],[delivery_date]]-Merge1__2[[#This Row],[order_date2]]</f>
        <v>9</v>
      </c>
      <c r="X547">
        <v>43</v>
      </c>
      <c r="Y547" t="s">
        <v>676</v>
      </c>
      <c r="Z547" t="s">
        <v>409</v>
      </c>
      <c r="AA547">
        <v>750</v>
      </c>
      <c r="AB547">
        <f>Merge1__2[[#This Row],[Quantity]]*Merge1__2[[#This Row],[Price (INR)]]</f>
        <v>2250</v>
      </c>
      <c r="AC547" t="s">
        <v>403</v>
      </c>
    </row>
    <row r="548" spans="1:29" x14ac:dyDescent="0.35">
      <c r="A548" t="s">
        <v>213</v>
      </c>
      <c r="B548" t="s">
        <v>214</v>
      </c>
      <c r="C548" t="s">
        <v>215</v>
      </c>
      <c r="D548">
        <v>918068004996</v>
      </c>
      <c r="E548" t="s">
        <v>216</v>
      </c>
      <c r="F548" t="s">
        <v>10</v>
      </c>
      <c r="G548">
        <v>896</v>
      </c>
      <c r="H548" t="s">
        <v>213</v>
      </c>
      <c r="I548">
        <v>46</v>
      </c>
      <c r="J548">
        <v>1</v>
      </c>
      <c r="K548" t="s">
        <v>1588</v>
      </c>
      <c r="L548" s="2">
        <v>45021</v>
      </c>
      <c r="M548" s="1">
        <v>0.17633101851851851</v>
      </c>
      <c r="N548" t="s">
        <v>1437</v>
      </c>
      <c r="O548" s="2">
        <v>45026</v>
      </c>
      <c r="P548" s="1">
        <v>0.53489583333333335</v>
      </c>
      <c r="Q548" t="s">
        <v>438</v>
      </c>
      <c r="R548" t="s">
        <v>401</v>
      </c>
      <c r="S548" t="s">
        <v>997</v>
      </c>
      <c r="T548" t="s">
        <v>715</v>
      </c>
      <c r="U548">
        <v>4</v>
      </c>
      <c r="V548">
        <v>12</v>
      </c>
      <c r="W548">
        <f>Merge1__2[[#This Row],[delivery_date]]-Merge1__2[[#This Row],[order_date2]]</f>
        <v>5</v>
      </c>
      <c r="X548">
        <v>46</v>
      </c>
      <c r="Y548" t="s">
        <v>1622</v>
      </c>
      <c r="Z548" t="s">
        <v>638</v>
      </c>
      <c r="AA548">
        <v>758</v>
      </c>
      <c r="AB548">
        <f>Merge1__2[[#This Row],[Quantity]]*Merge1__2[[#This Row],[Price (INR)]]</f>
        <v>758</v>
      </c>
      <c r="AC548" t="s">
        <v>401</v>
      </c>
    </row>
    <row r="549" spans="1:29" x14ac:dyDescent="0.35">
      <c r="A549" t="s">
        <v>217</v>
      </c>
      <c r="B549" t="s">
        <v>218</v>
      </c>
      <c r="C549" t="s">
        <v>97</v>
      </c>
      <c r="D549">
        <v>7271590783</v>
      </c>
      <c r="E549" t="s">
        <v>219</v>
      </c>
      <c r="F549" t="s">
        <v>10</v>
      </c>
      <c r="G549">
        <v>76</v>
      </c>
      <c r="H549" t="s">
        <v>217</v>
      </c>
      <c r="I549">
        <v>4</v>
      </c>
      <c r="J549">
        <v>1</v>
      </c>
      <c r="K549" t="s">
        <v>1252</v>
      </c>
      <c r="L549" s="2">
        <v>45239</v>
      </c>
      <c r="M549" s="1">
        <v>0.21748842592592593</v>
      </c>
      <c r="N549" t="s">
        <v>1257</v>
      </c>
      <c r="O549" s="2">
        <v>45242</v>
      </c>
      <c r="P549" s="1">
        <v>2.4189814814814813E-2</v>
      </c>
      <c r="Q549" t="s">
        <v>266</v>
      </c>
      <c r="R549" t="s">
        <v>403</v>
      </c>
      <c r="S549" t="s">
        <v>948</v>
      </c>
      <c r="T549" t="s">
        <v>740</v>
      </c>
      <c r="U549">
        <v>5</v>
      </c>
      <c r="V549">
        <v>0</v>
      </c>
      <c r="W549">
        <f>Merge1__2[[#This Row],[delivery_date]]-Merge1__2[[#This Row],[order_date2]]</f>
        <v>3</v>
      </c>
      <c r="X549">
        <v>4</v>
      </c>
      <c r="Y549" t="s">
        <v>634</v>
      </c>
      <c r="Z549" t="s">
        <v>635</v>
      </c>
      <c r="AA549">
        <v>1199</v>
      </c>
      <c r="AB549">
        <f>Merge1__2[[#This Row],[Quantity]]*Merge1__2[[#This Row],[Price (INR)]]</f>
        <v>1199</v>
      </c>
      <c r="AC549" t="s">
        <v>403</v>
      </c>
    </row>
    <row r="550" spans="1:29" x14ac:dyDescent="0.35">
      <c r="A550" t="s">
        <v>217</v>
      </c>
      <c r="B550" t="s">
        <v>218</v>
      </c>
      <c r="C550" t="s">
        <v>97</v>
      </c>
      <c r="D550">
        <v>7271590783</v>
      </c>
      <c r="E550" t="s">
        <v>219</v>
      </c>
      <c r="F550" t="s">
        <v>10</v>
      </c>
      <c r="G550">
        <v>991</v>
      </c>
      <c r="H550" t="s">
        <v>217</v>
      </c>
      <c r="I550">
        <v>36</v>
      </c>
      <c r="J550">
        <v>5</v>
      </c>
      <c r="K550" t="s">
        <v>1329</v>
      </c>
      <c r="L550" s="2">
        <v>44966</v>
      </c>
      <c r="M550" s="1">
        <v>0.62583333333333335</v>
      </c>
      <c r="N550" t="s">
        <v>1356</v>
      </c>
      <c r="O550" s="2">
        <v>44972</v>
      </c>
      <c r="P550" s="1">
        <v>0.72009259259259262</v>
      </c>
      <c r="Q550" t="s">
        <v>497</v>
      </c>
      <c r="R550" t="s">
        <v>405</v>
      </c>
      <c r="S550" t="s">
        <v>712</v>
      </c>
      <c r="T550" t="s">
        <v>740</v>
      </c>
      <c r="U550">
        <v>15</v>
      </c>
      <c r="V550">
        <v>17</v>
      </c>
      <c r="W550">
        <f>Merge1__2[[#This Row],[delivery_date]]-Merge1__2[[#This Row],[order_date2]]</f>
        <v>6</v>
      </c>
      <c r="X550">
        <v>36</v>
      </c>
      <c r="Y550" t="s">
        <v>669</v>
      </c>
      <c r="Z550" t="s">
        <v>631</v>
      </c>
      <c r="AA550">
        <v>203</v>
      </c>
      <c r="AB550">
        <f>Merge1__2[[#This Row],[Quantity]]*Merge1__2[[#This Row],[Price (INR)]]</f>
        <v>1015</v>
      </c>
      <c r="AC550" t="s">
        <v>405</v>
      </c>
    </row>
    <row r="551" spans="1:29" x14ac:dyDescent="0.35">
      <c r="A551" t="s">
        <v>217</v>
      </c>
      <c r="B551" t="s">
        <v>218</v>
      </c>
      <c r="C551" t="s">
        <v>97</v>
      </c>
      <c r="D551">
        <v>7271590783</v>
      </c>
      <c r="E551" t="s">
        <v>219</v>
      </c>
      <c r="F551" t="s">
        <v>10</v>
      </c>
      <c r="G551">
        <v>999</v>
      </c>
      <c r="H551" t="s">
        <v>217</v>
      </c>
      <c r="I551">
        <v>52</v>
      </c>
      <c r="J551">
        <v>2</v>
      </c>
      <c r="K551" t="s">
        <v>1418</v>
      </c>
      <c r="L551" s="2">
        <v>44963</v>
      </c>
      <c r="M551" s="1">
        <v>0.9450115740740741</v>
      </c>
      <c r="N551" t="s">
        <v>1355</v>
      </c>
      <c r="O551" s="2">
        <v>44967</v>
      </c>
      <c r="P551" s="1">
        <v>0.52038194444444441</v>
      </c>
      <c r="Q551" t="s">
        <v>22</v>
      </c>
      <c r="R551" t="s">
        <v>407</v>
      </c>
      <c r="S551" t="s">
        <v>712</v>
      </c>
      <c r="T551" t="s">
        <v>727</v>
      </c>
      <c r="U551">
        <v>22</v>
      </c>
      <c r="V551">
        <v>12</v>
      </c>
      <c r="W551">
        <f>Merge1__2[[#This Row],[delivery_date]]-Merge1__2[[#This Row],[order_date2]]</f>
        <v>4</v>
      </c>
      <c r="X551">
        <v>52</v>
      </c>
      <c r="Y551" t="s">
        <v>685</v>
      </c>
      <c r="Z551" t="s">
        <v>409</v>
      </c>
      <c r="AA551">
        <v>236</v>
      </c>
      <c r="AB551">
        <f>Merge1__2[[#This Row],[Quantity]]*Merge1__2[[#This Row],[Price (INR)]]</f>
        <v>472</v>
      </c>
      <c r="AC551" t="s">
        <v>407</v>
      </c>
    </row>
    <row r="552" spans="1:29" x14ac:dyDescent="0.35">
      <c r="A552" t="s">
        <v>217</v>
      </c>
      <c r="B552" t="s">
        <v>218</v>
      </c>
      <c r="C552" t="s">
        <v>97</v>
      </c>
      <c r="D552">
        <v>7271590783</v>
      </c>
      <c r="E552" t="s">
        <v>219</v>
      </c>
      <c r="F552" t="s">
        <v>10</v>
      </c>
      <c r="G552">
        <v>682</v>
      </c>
      <c r="H552" t="s">
        <v>217</v>
      </c>
      <c r="I552">
        <v>50</v>
      </c>
      <c r="J552">
        <v>5</v>
      </c>
      <c r="K552" t="s">
        <v>1261</v>
      </c>
      <c r="L552" s="2">
        <v>44983</v>
      </c>
      <c r="M552" s="1">
        <v>0.31337962962962962</v>
      </c>
      <c r="N552" t="s">
        <v>1245</v>
      </c>
      <c r="O552" s="2">
        <v>44990</v>
      </c>
      <c r="P552" s="1">
        <v>0.48093750000000002</v>
      </c>
      <c r="Q552" t="s">
        <v>284</v>
      </c>
      <c r="R552" t="s">
        <v>414</v>
      </c>
      <c r="S552" t="s">
        <v>712</v>
      </c>
      <c r="T552" t="s">
        <v>720</v>
      </c>
      <c r="U552">
        <v>7</v>
      </c>
      <c r="V552">
        <v>11</v>
      </c>
      <c r="W552">
        <f>Merge1__2[[#This Row],[delivery_date]]-Merge1__2[[#This Row],[order_date2]]</f>
        <v>7</v>
      </c>
      <c r="X552">
        <v>50</v>
      </c>
      <c r="Y552" t="s">
        <v>683</v>
      </c>
      <c r="Z552" t="s">
        <v>631</v>
      </c>
      <c r="AA552">
        <v>422</v>
      </c>
      <c r="AB552">
        <f>Merge1__2[[#This Row],[Quantity]]*Merge1__2[[#This Row],[Price (INR)]]</f>
        <v>2110</v>
      </c>
      <c r="AC552" t="s">
        <v>414</v>
      </c>
    </row>
    <row r="553" spans="1:29" x14ac:dyDescent="0.35">
      <c r="A553" t="s">
        <v>217</v>
      </c>
      <c r="B553" t="s">
        <v>218</v>
      </c>
      <c r="C553" t="s">
        <v>97</v>
      </c>
      <c r="D553">
        <v>7271590783</v>
      </c>
      <c r="E553" t="s">
        <v>219</v>
      </c>
      <c r="F553" t="s">
        <v>10</v>
      </c>
      <c r="G553">
        <v>685</v>
      </c>
      <c r="H553" t="s">
        <v>217</v>
      </c>
      <c r="I553">
        <v>22</v>
      </c>
      <c r="J553">
        <v>1</v>
      </c>
      <c r="K553" t="s">
        <v>1342</v>
      </c>
      <c r="L553" s="2">
        <v>45170</v>
      </c>
      <c r="M553" s="1">
        <v>0.87824074074074077</v>
      </c>
      <c r="N553" t="s">
        <v>1343</v>
      </c>
      <c r="O553" s="2">
        <v>45180</v>
      </c>
      <c r="P553" s="1">
        <v>0.35468749999999999</v>
      </c>
      <c r="Q553" t="s">
        <v>608</v>
      </c>
      <c r="R553" t="s">
        <v>424</v>
      </c>
      <c r="S553" t="s">
        <v>1005</v>
      </c>
      <c r="T553" t="s">
        <v>717</v>
      </c>
      <c r="U553">
        <v>21</v>
      </c>
      <c r="V553">
        <v>8</v>
      </c>
      <c r="W553">
        <f>Merge1__2[[#This Row],[delivery_date]]-Merge1__2[[#This Row],[order_date2]]</f>
        <v>10</v>
      </c>
      <c r="X553">
        <v>22</v>
      </c>
      <c r="Y553" t="s">
        <v>655</v>
      </c>
      <c r="Z553" t="s">
        <v>629</v>
      </c>
      <c r="AA553">
        <v>1639</v>
      </c>
      <c r="AB553">
        <f>Merge1__2[[#This Row],[Quantity]]*Merge1__2[[#This Row],[Price (INR)]]</f>
        <v>1639</v>
      </c>
      <c r="AC553" t="s">
        <v>424</v>
      </c>
    </row>
    <row r="554" spans="1:29" x14ac:dyDescent="0.35">
      <c r="A554" t="s">
        <v>217</v>
      </c>
      <c r="B554" t="s">
        <v>218</v>
      </c>
      <c r="C554" t="s">
        <v>97</v>
      </c>
      <c r="D554">
        <v>7271590783</v>
      </c>
      <c r="E554" t="s">
        <v>219</v>
      </c>
      <c r="F554" t="s">
        <v>10</v>
      </c>
      <c r="G554">
        <v>566</v>
      </c>
      <c r="H554" t="s">
        <v>217</v>
      </c>
      <c r="I554">
        <v>42</v>
      </c>
      <c r="J554">
        <v>4</v>
      </c>
      <c r="K554" t="s">
        <v>1474</v>
      </c>
      <c r="L554" s="2">
        <v>45058</v>
      </c>
      <c r="M554" s="1">
        <v>0.53336805555555555</v>
      </c>
      <c r="N554" t="s">
        <v>1513</v>
      </c>
      <c r="O554" s="2">
        <v>45060</v>
      </c>
      <c r="P554" s="1">
        <v>0.85870370370370375</v>
      </c>
      <c r="Q554" t="s">
        <v>538</v>
      </c>
      <c r="R554" t="s">
        <v>424</v>
      </c>
      <c r="S554" t="s">
        <v>999</v>
      </c>
      <c r="T554" t="s">
        <v>717</v>
      </c>
      <c r="U554">
        <v>12</v>
      </c>
      <c r="V554">
        <v>20</v>
      </c>
      <c r="W554">
        <f>Merge1__2[[#This Row],[delivery_date]]-Merge1__2[[#This Row],[order_date2]]</f>
        <v>2</v>
      </c>
      <c r="X554">
        <v>42</v>
      </c>
      <c r="Y554" t="s">
        <v>675</v>
      </c>
      <c r="Z554" t="s">
        <v>635</v>
      </c>
      <c r="AA554">
        <v>1744</v>
      </c>
      <c r="AB554">
        <f>Merge1__2[[#This Row],[Quantity]]*Merge1__2[[#This Row],[Price (INR)]]</f>
        <v>6976</v>
      </c>
      <c r="AC554" t="s">
        <v>424</v>
      </c>
    </row>
    <row r="555" spans="1:29" x14ac:dyDescent="0.35">
      <c r="A555" t="s">
        <v>217</v>
      </c>
      <c r="B555" t="s">
        <v>218</v>
      </c>
      <c r="C555" t="s">
        <v>97</v>
      </c>
      <c r="D555">
        <v>7271590783</v>
      </c>
      <c r="E555" t="s">
        <v>219</v>
      </c>
      <c r="F555" t="s">
        <v>10</v>
      </c>
      <c r="G555">
        <v>458</v>
      </c>
      <c r="H555" t="s">
        <v>217</v>
      </c>
      <c r="I555">
        <v>32</v>
      </c>
      <c r="J555">
        <v>2</v>
      </c>
      <c r="K555" t="s">
        <v>1247</v>
      </c>
      <c r="L555" s="2">
        <v>45126</v>
      </c>
      <c r="M555" s="1">
        <v>0.72326388888888893</v>
      </c>
      <c r="N555" t="s">
        <v>1326</v>
      </c>
      <c r="O555" s="2">
        <v>45131</v>
      </c>
      <c r="P555" s="1">
        <v>0.85606481481481478</v>
      </c>
      <c r="Q555" t="s">
        <v>472</v>
      </c>
      <c r="R555" t="s">
        <v>405</v>
      </c>
      <c r="S555" t="s">
        <v>998</v>
      </c>
      <c r="T555" t="s">
        <v>715</v>
      </c>
      <c r="U555">
        <v>17</v>
      </c>
      <c r="V555">
        <v>20</v>
      </c>
      <c r="W555">
        <f>Merge1__2[[#This Row],[delivery_date]]-Merge1__2[[#This Row],[order_date2]]</f>
        <v>5</v>
      </c>
      <c r="X555">
        <v>32</v>
      </c>
      <c r="Y555" t="s">
        <v>665</v>
      </c>
      <c r="Z555" t="s">
        <v>629</v>
      </c>
      <c r="AA555">
        <v>1792</v>
      </c>
      <c r="AB555">
        <f>Merge1__2[[#This Row],[Quantity]]*Merge1__2[[#This Row],[Price (INR)]]</f>
        <v>3584</v>
      </c>
      <c r="AC555" t="s">
        <v>405</v>
      </c>
    </row>
    <row r="556" spans="1:29" x14ac:dyDescent="0.35">
      <c r="A556" t="s">
        <v>217</v>
      </c>
      <c r="B556" t="s">
        <v>218</v>
      </c>
      <c r="C556" t="s">
        <v>97</v>
      </c>
      <c r="D556">
        <v>7271590783</v>
      </c>
      <c r="E556" t="s">
        <v>219</v>
      </c>
      <c r="F556" t="s">
        <v>10</v>
      </c>
      <c r="G556">
        <v>161</v>
      </c>
      <c r="H556" t="s">
        <v>217</v>
      </c>
      <c r="I556">
        <v>58</v>
      </c>
      <c r="J556">
        <v>3</v>
      </c>
      <c r="K556" t="s">
        <v>1263</v>
      </c>
      <c r="L556" s="2">
        <v>44970</v>
      </c>
      <c r="M556" s="1">
        <v>0.13062499999999999</v>
      </c>
      <c r="N556" t="s">
        <v>1324</v>
      </c>
      <c r="O556" s="2">
        <v>44971</v>
      </c>
      <c r="P556" s="1">
        <v>0.96667824074074071</v>
      </c>
      <c r="Q556" t="s">
        <v>169</v>
      </c>
      <c r="R556" t="s">
        <v>407</v>
      </c>
      <c r="S556" t="s">
        <v>712</v>
      </c>
      <c r="T556" t="s">
        <v>727</v>
      </c>
      <c r="U556">
        <v>3</v>
      </c>
      <c r="V556">
        <v>23</v>
      </c>
      <c r="W556">
        <f>Merge1__2[[#This Row],[delivery_date]]-Merge1__2[[#This Row],[order_date2]]</f>
        <v>1</v>
      </c>
      <c r="X556">
        <v>58</v>
      </c>
      <c r="Y556" t="s">
        <v>1620</v>
      </c>
      <c r="Z556" t="s">
        <v>638</v>
      </c>
      <c r="AA556">
        <v>1492</v>
      </c>
      <c r="AB556">
        <f>Merge1__2[[#This Row],[Quantity]]*Merge1__2[[#This Row],[Price (INR)]]</f>
        <v>4476</v>
      </c>
      <c r="AC556" t="s">
        <v>407</v>
      </c>
    </row>
    <row r="557" spans="1:29" x14ac:dyDescent="0.35">
      <c r="A557" t="s">
        <v>217</v>
      </c>
      <c r="B557" t="s">
        <v>218</v>
      </c>
      <c r="C557" t="s">
        <v>97</v>
      </c>
      <c r="D557">
        <v>7271590783</v>
      </c>
      <c r="E557" t="s">
        <v>219</v>
      </c>
      <c r="F557" t="s">
        <v>10</v>
      </c>
      <c r="G557">
        <v>598</v>
      </c>
      <c r="H557" t="s">
        <v>217</v>
      </c>
      <c r="I557">
        <v>37</v>
      </c>
      <c r="J557">
        <v>3</v>
      </c>
      <c r="K557" t="s">
        <v>1302</v>
      </c>
      <c r="L557" s="2">
        <v>45241</v>
      </c>
      <c r="M557" s="1">
        <v>0.11901620370370371</v>
      </c>
      <c r="N557" t="s">
        <v>1256</v>
      </c>
      <c r="O557" s="2">
        <v>45248</v>
      </c>
      <c r="P557" s="1">
        <v>0.91211805555555558</v>
      </c>
      <c r="Q557" t="s">
        <v>319</v>
      </c>
      <c r="R557" t="s">
        <v>403</v>
      </c>
      <c r="S557" t="s">
        <v>948</v>
      </c>
      <c r="T557" t="s">
        <v>713</v>
      </c>
      <c r="U557">
        <v>2</v>
      </c>
      <c r="V557">
        <v>21</v>
      </c>
      <c r="W557">
        <f>Merge1__2[[#This Row],[delivery_date]]-Merge1__2[[#This Row],[order_date2]]</f>
        <v>7</v>
      </c>
      <c r="X557">
        <v>37</v>
      </c>
      <c r="Y557" t="s">
        <v>670</v>
      </c>
      <c r="Z557" t="s">
        <v>633</v>
      </c>
      <c r="AA557">
        <v>1428</v>
      </c>
      <c r="AB557">
        <f>Merge1__2[[#This Row],[Quantity]]*Merge1__2[[#This Row],[Price (INR)]]</f>
        <v>4284</v>
      </c>
      <c r="AC557" t="s">
        <v>403</v>
      </c>
    </row>
    <row r="558" spans="1:29" x14ac:dyDescent="0.35">
      <c r="A558" t="s">
        <v>217</v>
      </c>
      <c r="B558" t="s">
        <v>218</v>
      </c>
      <c r="C558" t="s">
        <v>97</v>
      </c>
      <c r="D558">
        <v>7271590783</v>
      </c>
      <c r="E558" t="s">
        <v>219</v>
      </c>
      <c r="F558" t="s">
        <v>10</v>
      </c>
      <c r="G558">
        <v>22</v>
      </c>
      <c r="H558" t="s">
        <v>217</v>
      </c>
      <c r="I558">
        <v>43</v>
      </c>
      <c r="J558">
        <v>1</v>
      </c>
      <c r="K558" t="s">
        <v>1252</v>
      </c>
      <c r="L558" s="2">
        <v>45239</v>
      </c>
      <c r="M558" s="1">
        <v>4.5462962962962962E-2</v>
      </c>
      <c r="N558" t="s">
        <v>1301</v>
      </c>
      <c r="O558" s="2">
        <v>45244</v>
      </c>
      <c r="P558" s="1">
        <v>0.40957175925925926</v>
      </c>
      <c r="Q558" t="s">
        <v>69</v>
      </c>
      <c r="R558" t="s">
        <v>403</v>
      </c>
      <c r="S558" t="s">
        <v>948</v>
      </c>
      <c r="T558" t="s">
        <v>740</v>
      </c>
      <c r="U558">
        <v>1</v>
      </c>
      <c r="V558">
        <v>9</v>
      </c>
      <c r="W558">
        <f>Merge1__2[[#This Row],[delivery_date]]-Merge1__2[[#This Row],[order_date2]]</f>
        <v>5</v>
      </c>
      <c r="X558">
        <v>43</v>
      </c>
      <c r="Y558" t="s">
        <v>676</v>
      </c>
      <c r="Z558" t="s">
        <v>409</v>
      </c>
      <c r="AA558">
        <v>750</v>
      </c>
      <c r="AB558">
        <f>Merge1__2[[#This Row],[Quantity]]*Merge1__2[[#This Row],[Price (INR)]]</f>
        <v>750</v>
      </c>
      <c r="AC558" t="s">
        <v>403</v>
      </c>
    </row>
    <row r="559" spans="1:29" x14ac:dyDescent="0.35">
      <c r="A559" t="s">
        <v>217</v>
      </c>
      <c r="B559" t="s">
        <v>218</v>
      </c>
      <c r="C559" t="s">
        <v>97</v>
      </c>
      <c r="D559">
        <v>7271590783</v>
      </c>
      <c r="E559" t="s">
        <v>219</v>
      </c>
      <c r="F559" t="s">
        <v>10</v>
      </c>
      <c r="G559">
        <v>39</v>
      </c>
      <c r="H559" t="s">
        <v>217</v>
      </c>
      <c r="I559">
        <v>43</v>
      </c>
      <c r="J559">
        <v>2</v>
      </c>
      <c r="K559" t="s">
        <v>1303</v>
      </c>
      <c r="L559" s="2">
        <v>45232</v>
      </c>
      <c r="M559" s="1">
        <v>0.80969907407407404</v>
      </c>
      <c r="N559" t="s">
        <v>1304</v>
      </c>
      <c r="O559" s="2">
        <v>45234</v>
      </c>
      <c r="P559" s="1">
        <v>0.56159722222222219</v>
      </c>
      <c r="Q559" t="s">
        <v>145</v>
      </c>
      <c r="R559" t="s">
        <v>403</v>
      </c>
      <c r="S559" t="s">
        <v>948</v>
      </c>
      <c r="T559" t="s">
        <v>740</v>
      </c>
      <c r="U559">
        <v>19</v>
      </c>
      <c r="V559">
        <v>13</v>
      </c>
      <c r="W559">
        <f>Merge1__2[[#This Row],[delivery_date]]-Merge1__2[[#This Row],[order_date2]]</f>
        <v>2</v>
      </c>
      <c r="X559">
        <v>43</v>
      </c>
      <c r="Y559" t="s">
        <v>676</v>
      </c>
      <c r="Z559" t="s">
        <v>409</v>
      </c>
      <c r="AA559">
        <v>750</v>
      </c>
      <c r="AB559">
        <f>Merge1__2[[#This Row],[Quantity]]*Merge1__2[[#This Row],[Price (INR)]]</f>
        <v>1500</v>
      </c>
      <c r="AC559" t="s">
        <v>403</v>
      </c>
    </row>
    <row r="560" spans="1:29" x14ac:dyDescent="0.35">
      <c r="A560" t="s">
        <v>220</v>
      </c>
      <c r="B560" t="s">
        <v>221</v>
      </c>
      <c r="C560" t="s">
        <v>200</v>
      </c>
      <c r="D560">
        <v>2007986762</v>
      </c>
      <c r="E560" t="s">
        <v>222</v>
      </c>
      <c r="F560" t="s">
        <v>19</v>
      </c>
      <c r="G560">
        <v>765</v>
      </c>
      <c r="H560" t="s">
        <v>220</v>
      </c>
      <c r="I560">
        <v>41</v>
      </c>
      <c r="J560">
        <v>2</v>
      </c>
      <c r="K560" t="s">
        <v>1254</v>
      </c>
      <c r="L560" s="2">
        <v>45233</v>
      </c>
      <c r="M560" s="1">
        <v>0.10949074074074074</v>
      </c>
      <c r="N560" t="s">
        <v>1374</v>
      </c>
      <c r="O560" s="2">
        <v>45236</v>
      </c>
      <c r="P560" s="1">
        <v>0.16142361111111111</v>
      </c>
      <c r="Q560" t="s">
        <v>412</v>
      </c>
      <c r="R560" t="s">
        <v>403</v>
      </c>
      <c r="S560" t="s">
        <v>948</v>
      </c>
      <c r="T560" t="s">
        <v>717</v>
      </c>
      <c r="U560">
        <v>2</v>
      </c>
      <c r="V560">
        <v>3</v>
      </c>
      <c r="W560">
        <f>Merge1__2[[#This Row],[delivery_date]]-Merge1__2[[#This Row],[order_date2]]</f>
        <v>3</v>
      </c>
      <c r="X560">
        <v>41</v>
      </c>
      <c r="Y560" t="s">
        <v>674</v>
      </c>
      <c r="Z560" t="s">
        <v>635</v>
      </c>
      <c r="AA560">
        <v>1977</v>
      </c>
      <c r="AB560">
        <f>Merge1__2[[#This Row],[Quantity]]*Merge1__2[[#This Row],[Price (INR)]]</f>
        <v>3954</v>
      </c>
      <c r="AC560" t="s">
        <v>403</v>
      </c>
    </row>
    <row r="561" spans="1:29" x14ac:dyDescent="0.35">
      <c r="A561" t="s">
        <v>220</v>
      </c>
      <c r="B561" t="s">
        <v>221</v>
      </c>
      <c r="C561" t="s">
        <v>200</v>
      </c>
      <c r="D561">
        <v>2007986762</v>
      </c>
      <c r="E561" t="s">
        <v>222</v>
      </c>
      <c r="F561" t="s">
        <v>19</v>
      </c>
      <c r="G561">
        <v>657</v>
      </c>
      <c r="H561" t="s">
        <v>220</v>
      </c>
      <c r="I561">
        <v>13</v>
      </c>
      <c r="J561">
        <v>3</v>
      </c>
      <c r="K561" t="s">
        <v>1259</v>
      </c>
      <c r="L561" s="2">
        <v>44988</v>
      </c>
      <c r="M561" s="1">
        <v>0.40130787037037036</v>
      </c>
      <c r="N561" t="s">
        <v>1317</v>
      </c>
      <c r="O561" s="2">
        <v>44993</v>
      </c>
      <c r="P561" s="1">
        <v>0.61707175925925928</v>
      </c>
      <c r="Q561" t="s">
        <v>473</v>
      </c>
      <c r="R561" t="s">
        <v>414</v>
      </c>
      <c r="S561" t="s">
        <v>839</v>
      </c>
      <c r="T561" t="s">
        <v>717</v>
      </c>
      <c r="U561">
        <v>9</v>
      </c>
      <c r="V561">
        <v>14</v>
      </c>
      <c r="W561">
        <f>Merge1__2[[#This Row],[delivery_date]]-Merge1__2[[#This Row],[order_date2]]</f>
        <v>5</v>
      </c>
      <c r="X561">
        <v>13</v>
      </c>
      <c r="Y561" t="s">
        <v>646</v>
      </c>
      <c r="Z561" t="s">
        <v>644</v>
      </c>
      <c r="AA561">
        <v>1141</v>
      </c>
      <c r="AB561">
        <f>Merge1__2[[#This Row],[Quantity]]*Merge1__2[[#This Row],[Price (INR)]]</f>
        <v>3423</v>
      </c>
      <c r="AC561" t="s">
        <v>414</v>
      </c>
    </row>
    <row r="562" spans="1:29" x14ac:dyDescent="0.35">
      <c r="A562" t="s">
        <v>220</v>
      </c>
      <c r="B562" t="s">
        <v>221</v>
      </c>
      <c r="C562" t="s">
        <v>200</v>
      </c>
      <c r="D562">
        <v>2007986762</v>
      </c>
      <c r="E562" t="s">
        <v>222</v>
      </c>
      <c r="F562" t="s">
        <v>19</v>
      </c>
      <c r="G562">
        <v>100</v>
      </c>
      <c r="H562" t="s">
        <v>220</v>
      </c>
      <c r="I562">
        <v>42</v>
      </c>
      <c r="J562">
        <v>5</v>
      </c>
      <c r="K562" t="s">
        <v>1350</v>
      </c>
      <c r="L562" s="2">
        <v>45055</v>
      </c>
      <c r="M562" s="1">
        <v>0.24313657407407407</v>
      </c>
      <c r="N562" t="s">
        <v>1351</v>
      </c>
      <c r="O562" s="2">
        <v>45063</v>
      </c>
      <c r="P562" s="1">
        <v>0.22946759259259258</v>
      </c>
      <c r="Q562" t="s">
        <v>467</v>
      </c>
      <c r="R562" t="s">
        <v>424</v>
      </c>
      <c r="S562" t="s">
        <v>999</v>
      </c>
      <c r="T562" t="s">
        <v>731</v>
      </c>
      <c r="U562">
        <v>5</v>
      </c>
      <c r="V562">
        <v>5</v>
      </c>
      <c r="W562">
        <f>Merge1__2[[#This Row],[delivery_date]]-Merge1__2[[#This Row],[order_date2]]</f>
        <v>8</v>
      </c>
      <c r="X562">
        <v>42</v>
      </c>
      <c r="Y562" t="s">
        <v>675</v>
      </c>
      <c r="Z562" t="s">
        <v>635</v>
      </c>
      <c r="AA562">
        <v>1744</v>
      </c>
      <c r="AB562">
        <f>Merge1__2[[#This Row],[Quantity]]*Merge1__2[[#This Row],[Price (INR)]]</f>
        <v>8720</v>
      </c>
      <c r="AC562" t="s">
        <v>424</v>
      </c>
    </row>
    <row r="563" spans="1:29" x14ac:dyDescent="0.35">
      <c r="A563" t="s">
        <v>220</v>
      </c>
      <c r="B563" t="s">
        <v>221</v>
      </c>
      <c r="C563" t="s">
        <v>200</v>
      </c>
      <c r="D563">
        <v>2007986762</v>
      </c>
      <c r="E563" t="s">
        <v>222</v>
      </c>
      <c r="F563" t="s">
        <v>19</v>
      </c>
      <c r="G563">
        <v>511</v>
      </c>
      <c r="H563" t="s">
        <v>220</v>
      </c>
      <c r="I563">
        <v>47</v>
      </c>
      <c r="J563">
        <v>2</v>
      </c>
      <c r="K563" t="s">
        <v>1332</v>
      </c>
      <c r="L563" s="2">
        <v>44984</v>
      </c>
      <c r="M563" s="1">
        <v>0.54033564814814816</v>
      </c>
      <c r="N563" t="s">
        <v>1260</v>
      </c>
      <c r="O563" s="2">
        <v>44989</v>
      </c>
      <c r="P563" s="1">
        <v>3.2071759259259258E-2</v>
      </c>
      <c r="Q563" t="s">
        <v>149</v>
      </c>
      <c r="R563" t="s">
        <v>414</v>
      </c>
      <c r="S563" t="s">
        <v>712</v>
      </c>
      <c r="T563" t="s">
        <v>727</v>
      </c>
      <c r="U563">
        <v>12</v>
      </c>
      <c r="V563">
        <v>0</v>
      </c>
      <c r="W563">
        <f>Merge1__2[[#This Row],[delivery_date]]-Merge1__2[[#This Row],[order_date2]]</f>
        <v>5</v>
      </c>
      <c r="X563">
        <v>47</v>
      </c>
      <c r="Y563" t="s">
        <v>680</v>
      </c>
      <c r="Z563" t="s">
        <v>633</v>
      </c>
      <c r="AA563">
        <v>1638</v>
      </c>
      <c r="AB563">
        <f>Merge1__2[[#This Row],[Quantity]]*Merge1__2[[#This Row],[Price (INR)]]</f>
        <v>3276</v>
      </c>
      <c r="AC563" t="s">
        <v>414</v>
      </c>
    </row>
    <row r="564" spans="1:29" x14ac:dyDescent="0.35">
      <c r="A564" t="s">
        <v>220</v>
      </c>
      <c r="B564" t="s">
        <v>221</v>
      </c>
      <c r="C564" t="s">
        <v>200</v>
      </c>
      <c r="D564">
        <v>2007986762</v>
      </c>
      <c r="E564" t="s">
        <v>222</v>
      </c>
      <c r="F564" t="s">
        <v>19</v>
      </c>
      <c r="G564">
        <v>267</v>
      </c>
      <c r="H564" t="s">
        <v>220</v>
      </c>
      <c r="I564">
        <v>35</v>
      </c>
      <c r="J564">
        <v>3</v>
      </c>
      <c r="K564" t="s">
        <v>1260</v>
      </c>
      <c r="L564" s="2">
        <v>44989</v>
      </c>
      <c r="M564" s="1">
        <v>0.56871527777777775</v>
      </c>
      <c r="N564" t="s">
        <v>1268</v>
      </c>
      <c r="O564" s="2">
        <v>44997</v>
      </c>
      <c r="P564" s="1">
        <v>0.16111111111111112</v>
      </c>
      <c r="Q564" t="s">
        <v>536</v>
      </c>
      <c r="R564" t="s">
        <v>414</v>
      </c>
      <c r="S564" t="s">
        <v>839</v>
      </c>
      <c r="T564" t="s">
        <v>713</v>
      </c>
      <c r="U564">
        <v>13</v>
      </c>
      <c r="V564">
        <v>3</v>
      </c>
      <c r="W564">
        <f>Merge1__2[[#This Row],[delivery_date]]-Merge1__2[[#This Row],[order_date2]]</f>
        <v>8</v>
      </c>
      <c r="X564">
        <v>35</v>
      </c>
      <c r="Y564" t="s">
        <v>668</v>
      </c>
      <c r="Z564" t="s">
        <v>633</v>
      </c>
      <c r="AA564">
        <v>1865</v>
      </c>
      <c r="AB564">
        <f>Merge1__2[[#This Row],[Quantity]]*Merge1__2[[#This Row],[Price (INR)]]</f>
        <v>5595</v>
      </c>
      <c r="AC564" t="s">
        <v>414</v>
      </c>
    </row>
    <row r="565" spans="1:29" x14ac:dyDescent="0.35">
      <c r="A565" t="s">
        <v>220</v>
      </c>
      <c r="B565" t="s">
        <v>221</v>
      </c>
      <c r="C565" t="s">
        <v>200</v>
      </c>
      <c r="D565">
        <v>2007986762</v>
      </c>
      <c r="E565" t="s">
        <v>222</v>
      </c>
      <c r="F565" t="s">
        <v>19</v>
      </c>
      <c r="G565">
        <v>139</v>
      </c>
      <c r="H565" t="s">
        <v>220</v>
      </c>
      <c r="I565">
        <v>54</v>
      </c>
      <c r="J565">
        <v>4</v>
      </c>
      <c r="K565" t="s">
        <v>1399</v>
      </c>
      <c r="L565" s="2">
        <v>45057</v>
      </c>
      <c r="M565" s="1">
        <v>0.17690972222222223</v>
      </c>
      <c r="N565" t="s">
        <v>1400</v>
      </c>
      <c r="O565" s="2">
        <v>45062</v>
      </c>
      <c r="P565" s="1">
        <v>0.75884259259259257</v>
      </c>
      <c r="Q565" t="s">
        <v>486</v>
      </c>
      <c r="R565" t="s">
        <v>401</v>
      </c>
      <c r="S565" t="s">
        <v>999</v>
      </c>
      <c r="T565" t="s">
        <v>740</v>
      </c>
      <c r="U565">
        <v>4</v>
      </c>
      <c r="V565">
        <v>18</v>
      </c>
      <c r="W565">
        <f>Merge1__2[[#This Row],[delivery_date]]-Merge1__2[[#This Row],[order_date2]]</f>
        <v>5</v>
      </c>
      <c r="X565">
        <v>54</v>
      </c>
      <c r="Y565" t="s">
        <v>1619</v>
      </c>
      <c r="Z565" t="s">
        <v>638</v>
      </c>
      <c r="AA565">
        <v>1236</v>
      </c>
      <c r="AB565">
        <f>Merge1__2[[#This Row],[Quantity]]*Merge1__2[[#This Row],[Price (INR)]]</f>
        <v>4944</v>
      </c>
      <c r="AC565" t="s">
        <v>401</v>
      </c>
    </row>
    <row r="566" spans="1:29" x14ac:dyDescent="0.35">
      <c r="A566" t="s">
        <v>220</v>
      </c>
      <c r="B566" t="s">
        <v>221</v>
      </c>
      <c r="C566" t="s">
        <v>200</v>
      </c>
      <c r="D566">
        <v>2007986762</v>
      </c>
      <c r="E566" t="s">
        <v>222</v>
      </c>
      <c r="F566" t="s">
        <v>19</v>
      </c>
      <c r="G566">
        <v>404</v>
      </c>
      <c r="H566" t="s">
        <v>220</v>
      </c>
      <c r="I566">
        <v>21</v>
      </c>
      <c r="J566">
        <v>5</v>
      </c>
      <c r="K566" t="s">
        <v>1282</v>
      </c>
      <c r="L566" s="2">
        <v>45160</v>
      </c>
      <c r="M566" s="1">
        <v>0.3300925925925926</v>
      </c>
      <c r="N566" t="s">
        <v>1425</v>
      </c>
      <c r="O566" s="2">
        <v>45162</v>
      </c>
      <c r="P566" s="1">
        <v>0.93563657407407408</v>
      </c>
      <c r="Q566" t="s">
        <v>557</v>
      </c>
      <c r="R566" t="s">
        <v>409</v>
      </c>
      <c r="S566" t="s">
        <v>887</v>
      </c>
      <c r="T566" t="s">
        <v>731</v>
      </c>
      <c r="U566">
        <v>7</v>
      </c>
      <c r="V566">
        <v>22</v>
      </c>
      <c r="W566">
        <f>Merge1__2[[#This Row],[delivery_date]]-Merge1__2[[#This Row],[order_date2]]</f>
        <v>2</v>
      </c>
      <c r="X566">
        <v>21</v>
      </c>
      <c r="Y566" t="s">
        <v>654</v>
      </c>
      <c r="Z566" t="s">
        <v>633</v>
      </c>
      <c r="AA566">
        <v>1561</v>
      </c>
      <c r="AB566">
        <f>Merge1__2[[#This Row],[Quantity]]*Merge1__2[[#This Row],[Price (INR)]]</f>
        <v>7805</v>
      </c>
      <c r="AC566" t="s">
        <v>409</v>
      </c>
    </row>
    <row r="567" spans="1:29" x14ac:dyDescent="0.35">
      <c r="A567" t="s">
        <v>220</v>
      </c>
      <c r="B567" t="s">
        <v>221</v>
      </c>
      <c r="C567" t="s">
        <v>200</v>
      </c>
      <c r="D567">
        <v>2007986762</v>
      </c>
      <c r="E567" t="s">
        <v>222</v>
      </c>
      <c r="F567" t="s">
        <v>19</v>
      </c>
      <c r="G567">
        <v>35</v>
      </c>
      <c r="H567" t="s">
        <v>220</v>
      </c>
      <c r="I567">
        <v>7</v>
      </c>
      <c r="J567">
        <v>5</v>
      </c>
      <c r="K567" t="s">
        <v>1300</v>
      </c>
      <c r="L567" s="2">
        <v>44987</v>
      </c>
      <c r="M567" s="1">
        <v>0.67391203703703706</v>
      </c>
      <c r="N567" t="s">
        <v>1245</v>
      </c>
      <c r="O567" s="2">
        <v>44990</v>
      </c>
      <c r="P567" s="1">
        <v>0.625462962962963</v>
      </c>
      <c r="Q567" t="s">
        <v>431</v>
      </c>
      <c r="R567" t="s">
        <v>414</v>
      </c>
      <c r="S567" t="s">
        <v>839</v>
      </c>
      <c r="T567" t="s">
        <v>740</v>
      </c>
      <c r="U567">
        <v>16</v>
      </c>
      <c r="V567">
        <v>15</v>
      </c>
      <c r="W567">
        <f>Merge1__2[[#This Row],[delivery_date]]-Merge1__2[[#This Row],[order_date2]]</f>
        <v>3</v>
      </c>
      <c r="X567">
        <v>7</v>
      </c>
      <c r="Y567" t="s">
        <v>639</v>
      </c>
      <c r="Z567" t="s">
        <v>629</v>
      </c>
      <c r="AA567">
        <v>409</v>
      </c>
      <c r="AB567">
        <f>Merge1__2[[#This Row],[Quantity]]*Merge1__2[[#This Row],[Price (INR)]]</f>
        <v>2045</v>
      </c>
      <c r="AC567" t="s">
        <v>414</v>
      </c>
    </row>
    <row r="568" spans="1:29" x14ac:dyDescent="0.35">
      <c r="A568" t="s">
        <v>220</v>
      </c>
      <c r="B568" t="s">
        <v>221</v>
      </c>
      <c r="C568" t="s">
        <v>200</v>
      </c>
      <c r="D568">
        <v>2007986762</v>
      </c>
      <c r="E568" t="s">
        <v>222</v>
      </c>
      <c r="F568" t="s">
        <v>19</v>
      </c>
      <c r="G568">
        <v>145</v>
      </c>
      <c r="H568" t="s">
        <v>220</v>
      </c>
      <c r="I568">
        <v>59</v>
      </c>
      <c r="J568">
        <v>5</v>
      </c>
      <c r="K568" t="s">
        <v>1280</v>
      </c>
      <c r="L568" s="2">
        <v>45167</v>
      </c>
      <c r="M568" s="1">
        <v>0.7034259259259259</v>
      </c>
      <c r="N568" t="s">
        <v>1406</v>
      </c>
      <c r="O568" s="2">
        <v>45172</v>
      </c>
      <c r="P568" s="1">
        <v>0.54473379629629626</v>
      </c>
      <c r="Q568" t="s">
        <v>490</v>
      </c>
      <c r="R568" t="s">
        <v>409</v>
      </c>
      <c r="S568" t="s">
        <v>887</v>
      </c>
      <c r="T568" t="s">
        <v>731</v>
      </c>
      <c r="U568">
        <v>16</v>
      </c>
      <c r="V568">
        <v>13</v>
      </c>
      <c r="W568">
        <f>Merge1__2[[#This Row],[delivery_date]]-Merge1__2[[#This Row],[order_date2]]</f>
        <v>5</v>
      </c>
      <c r="X568">
        <v>59</v>
      </c>
      <c r="Y568" t="s">
        <v>1622</v>
      </c>
      <c r="Z568" t="s">
        <v>638</v>
      </c>
      <c r="AA568">
        <v>811</v>
      </c>
      <c r="AB568">
        <f>Merge1__2[[#This Row],[Quantity]]*Merge1__2[[#This Row],[Price (INR)]]</f>
        <v>4055</v>
      </c>
      <c r="AC568" t="s">
        <v>409</v>
      </c>
    </row>
    <row r="569" spans="1:29" x14ac:dyDescent="0.35">
      <c r="A569" t="s">
        <v>220</v>
      </c>
      <c r="B569" t="s">
        <v>221</v>
      </c>
      <c r="C569" t="s">
        <v>200</v>
      </c>
      <c r="D569">
        <v>2007986762</v>
      </c>
      <c r="E569" t="s">
        <v>222</v>
      </c>
      <c r="F569" t="s">
        <v>19</v>
      </c>
      <c r="G569">
        <v>87</v>
      </c>
      <c r="H569" t="s">
        <v>220</v>
      </c>
      <c r="I569">
        <v>2</v>
      </c>
      <c r="J569">
        <v>5</v>
      </c>
      <c r="K569" t="s">
        <v>1349</v>
      </c>
      <c r="L569" s="2">
        <v>44961</v>
      </c>
      <c r="M569" s="1">
        <v>0.55371527777777774</v>
      </c>
      <c r="N569" t="s">
        <v>1272</v>
      </c>
      <c r="O569" s="2">
        <v>44968</v>
      </c>
      <c r="P569" s="1">
        <v>0.96291666666666664</v>
      </c>
      <c r="Q569" t="s">
        <v>458</v>
      </c>
      <c r="R569" t="s">
        <v>407</v>
      </c>
      <c r="S569" t="s">
        <v>712</v>
      </c>
      <c r="T569" t="s">
        <v>713</v>
      </c>
      <c r="U569">
        <v>13</v>
      </c>
      <c r="V569">
        <v>23</v>
      </c>
      <c r="W569">
        <f>Merge1__2[[#This Row],[delivery_date]]-Merge1__2[[#This Row],[order_date2]]</f>
        <v>7</v>
      </c>
      <c r="X569">
        <v>2</v>
      </c>
      <c r="Y569" t="s">
        <v>630</v>
      </c>
      <c r="Z569" t="s">
        <v>631</v>
      </c>
      <c r="AA569">
        <v>441</v>
      </c>
      <c r="AB569">
        <f>Merge1__2[[#This Row],[Quantity]]*Merge1__2[[#This Row],[Price (INR)]]</f>
        <v>2205</v>
      </c>
      <c r="AC569" t="s">
        <v>407</v>
      </c>
    </row>
    <row r="570" spans="1:29" x14ac:dyDescent="0.35">
      <c r="A570" t="s">
        <v>223</v>
      </c>
      <c r="B570" t="s">
        <v>224</v>
      </c>
      <c r="C570" t="s">
        <v>121</v>
      </c>
      <c r="D570">
        <v>9732644810</v>
      </c>
      <c r="E570" t="s">
        <v>225</v>
      </c>
      <c r="F570" t="s">
        <v>19</v>
      </c>
      <c r="G570">
        <v>771</v>
      </c>
      <c r="H570" t="s">
        <v>223</v>
      </c>
      <c r="I570">
        <v>9</v>
      </c>
      <c r="J570">
        <v>2</v>
      </c>
      <c r="K570" t="s">
        <v>1284</v>
      </c>
      <c r="L570" s="2">
        <v>45164</v>
      </c>
      <c r="M570" s="1">
        <v>0.70841435185185186</v>
      </c>
      <c r="N570" t="s">
        <v>1342</v>
      </c>
      <c r="O570" s="2">
        <v>45170</v>
      </c>
      <c r="P570" s="1">
        <v>0.45435185185185184</v>
      </c>
      <c r="Q570" t="s">
        <v>420</v>
      </c>
      <c r="R570" t="s">
        <v>409</v>
      </c>
      <c r="S570" t="s">
        <v>887</v>
      </c>
      <c r="T570" t="s">
        <v>713</v>
      </c>
      <c r="U570">
        <v>17</v>
      </c>
      <c r="V570">
        <v>10</v>
      </c>
      <c r="W570">
        <f>Merge1__2[[#This Row],[delivery_date]]-Merge1__2[[#This Row],[order_date2]]</f>
        <v>6</v>
      </c>
      <c r="X570">
        <v>9</v>
      </c>
      <c r="Y570" t="s">
        <v>641</v>
      </c>
      <c r="Z570" t="s">
        <v>633</v>
      </c>
      <c r="AA570">
        <v>1605</v>
      </c>
      <c r="AB570">
        <f>Merge1__2[[#This Row],[Quantity]]*Merge1__2[[#This Row],[Price (INR)]]</f>
        <v>3210</v>
      </c>
      <c r="AC570" t="s">
        <v>409</v>
      </c>
    </row>
    <row r="571" spans="1:29" x14ac:dyDescent="0.35">
      <c r="A571" t="s">
        <v>223</v>
      </c>
      <c r="B571" t="s">
        <v>224</v>
      </c>
      <c r="C571" t="s">
        <v>121</v>
      </c>
      <c r="D571">
        <v>9732644810</v>
      </c>
      <c r="E571" t="s">
        <v>225</v>
      </c>
      <c r="F571" t="s">
        <v>19</v>
      </c>
      <c r="G571">
        <v>570</v>
      </c>
      <c r="H571" t="s">
        <v>223</v>
      </c>
      <c r="I571">
        <v>69</v>
      </c>
      <c r="J571">
        <v>3</v>
      </c>
      <c r="K571" t="s">
        <v>1258</v>
      </c>
      <c r="L571" s="2">
        <v>44985</v>
      </c>
      <c r="M571" s="1">
        <v>0.47574074074074074</v>
      </c>
      <c r="N571" t="s">
        <v>1491</v>
      </c>
      <c r="O571" s="2">
        <v>44994</v>
      </c>
      <c r="P571" s="1">
        <v>3.7442129629629631E-2</v>
      </c>
      <c r="Q571" t="s">
        <v>599</v>
      </c>
      <c r="R571" t="s">
        <v>414</v>
      </c>
      <c r="S571" t="s">
        <v>712</v>
      </c>
      <c r="T571" t="s">
        <v>731</v>
      </c>
      <c r="U571">
        <v>11</v>
      </c>
      <c r="V571">
        <v>0</v>
      </c>
      <c r="W571">
        <f>Merge1__2[[#This Row],[delivery_date]]-Merge1__2[[#This Row],[order_date2]]</f>
        <v>9</v>
      </c>
      <c r="X571">
        <v>69</v>
      </c>
      <c r="Y571" t="s">
        <v>1621</v>
      </c>
      <c r="Z571" t="s">
        <v>638</v>
      </c>
      <c r="AA571">
        <v>998</v>
      </c>
      <c r="AB571">
        <f>Merge1__2[[#This Row],[Quantity]]*Merge1__2[[#This Row],[Price (INR)]]</f>
        <v>2994</v>
      </c>
      <c r="AC571" t="s">
        <v>414</v>
      </c>
    </row>
    <row r="572" spans="1:29" x14ac:dyDescent="0.35">
      <c r="A572" t="s">
        <v>223</v>
      </c>
      <c r="B572" t="s">
        <v>224</v>
      </c>
      <c r="C572" t="s">
        <v>121</v>
      </c>
      <c r="D572">
        <v>9732644810</v>
      </c>
      <c r="E572" t="s">
        <v>225</v>
      </c>
      <c r="F572" t="s">
        <v>19</v>
      </c>
      <c r="G572">
        <v>568</v>
      </c>
      <c r="H572" t="s">
        <v>223</v>
      </c>
      <c r="I572">
        <v>10</v>
      </c>
      <c r="J572">
        <v>1</v>
      </c>
      <c r="K572" t="s">
        <v>1543</v>
      </c>
      <c r="L572" s="2">
        <v>45106</v>
      </c>
      <c r="M572" s="1">
        <v>0.87197916666666664</v>
      </c>
      <c r="N572" t="s">
        <v>1422</v>
      </c>
      <c r="O572" s="2">
        <v>45115</v>
      </c>
      <c r="P572" s="1">
        <v>0.5529398148148148</v>
      </c>
      <c r="Q572" t="s">
        <v>307</v>
      </c>
      <c r="R572" t="s">
        <v>405</v>
      </c>
      <c r="S572" t="s">
        <v>1000</v>
      </c>
      <c r="T572" t="s">
        <v>740</v>
      </c>
      <c r="U572">
        <v>20</v>
      </c>
      <c r="V572">
        <v>13</v>
      </c>
      <c r="W572">
        <f>Merge1__2[[#This Row],[delivery_date]]-Merge1__2[[#This Row],[order_date2]]</f>
        <v>9</v>
      </c>
      <c r="X572">
        <v>10</v>
      </c>
      <c r="Y572" t="s">
        <v>1625</v>
      </c>
      <c r="Z572" t="s">
        <v>638</v>
      </c>
      <c r="AA572">
        <v>259</v>
      </c>
      <c r="AB572">
        <f>Merge1__2[[#This Row],[Quantity]]*Merge1__2[[#This Row],[Price (INR)]]</f>
        <v>259</v>
      </c>
      <c r="AC572" t="s">
        <v>405</v>
      </c>
    </row>
    <row r="573" spans="1:29" x14ac:dyDescent="0.35">
      <c r="A573" t="s">
        <v>223</v>
      </c>
      <c r="B573" t="s">
        <v>224</v>
      </c>
      <c r="C573" t="s">
        <v>121</v>
      </c>
      <c r="D573">
        <v>9732644810</v>
      </c>
      <c r="E573" t="s">
        <v>225</v>
      </c>
      <c r="F573" t="s">
        <v>19</v>
      </c>
      <c r="G573">
        <v>17</v>
      </c>
      <c r="H573" t="s">
        <v>223</v>
      </c>
      <c r="I573">
        <v>60</v>
      </c>
      <c r="J573">
        <v>2</v>
      </c>
      <c r="K573" t="s">
        <v>1304</v>
      </c>
      <c r="L573" s="2">
        <v>45234</v>
      </c>
      <c r="M573" s="1">
        <v>0.48024305555555558</v>
      </c>
      <c r="N573" t="s">
        <v>1251</v>
      </c>
      <c r="O573" s="2">
        <v>45243</v>
      </c>
      <c r="P573" s="1">
        <v>0.77792824074074074</v>
      </c>
      <c r="Q573" t="s">
        <v>207</v>
      </c>
      <c r="R573" t="s">
        <v>403</v>
      </c>
      <c r="S573" t="s">
        <v>948</v>
      </c>
      <c r="T573" t="s">
        <v>713</v>
      </c>
      <c r="U573">
        <v>11</v>
      </c>
      <c r="V573">
        <v>18</v>
      </c>
      <c r="W573">
        <f>Merge1__2[[#This Row],[delivery_date]]-Merge1__2[[#This Row],[order_date2]]</f>
        <v>9</v>
      </c>
      <c r="X573">
        <v>60</v>
      </c>
      <c r="Y573" t="s">
        <v>692</v>
      </c>
      <c r="Z573" t="s">
        <v>635</v>
      </c>
      <c r="AA573">
        <v>827</v>
      </c>
      <c r="AB573">
        <f>Merge1__2[[#This Row],[Quantity]]*Merge1__2[[#This Row],[Price (INR)]]</f>
        <v>1654</v>
      </c>
      <c r="AC573" t="s">
        <v>403</v>
      </c>
    </row>
    <row r="574" spans="1:29" x14ac:dyDescent="0.35">
      <c r="A574" t="s">
        <v>223</v>
      </c>
      <c r="B574" t="s">
        <v>224</v>
      </c>
      <c r="C574" t="s">
        <v>121</v>
      </c>
      <c r="D574">
        <v>9732644810</v>
      </c>
      <c r="E574" t="s">
        <v>225</v>
      </c>
      <c r="F574" t="s">
        <v>19</v>
      </c>
      <c r="G574">
        <v>63</v>
      </c>
      <c r="H574" t="s">
        <v>223</v>
      </c>
      <c r="I574">
        <v>42</v>
      </c>
      <c r="J574">
        <v>3</v>
      </c>
      <c r="K574" t="s">
        <v>1333</v>
      </c>
      <c r="L574" s="2">
        <v>45102</v>
      </c>
      <c r="M574" s="1">
        <v>0.26571759259259259</v>
      </c>
      <c r="N574" t="s">
        <v>1334</v>
      </c>
      <c r="O574" s="2">
        <v>45103</v>
      </c>
      <c r="P574" s="1">
        <v>0.65282407407407406</v>
      </c>
      <c r="Q574" t="s">
        <v>449</v>
      </c>
      <c r="R574" t="s">
        <v>424</v>
      </c>
      <c r="S574" t="s">
        <v>1000</v>
      </c>
      <c r="T574" t="s">
        <v>720</v>
      </c>
      <c r="U574">
        <v>6</v>
      </c>
      <c r="V574">
        <v>15</v>
      </c>
      <c r="W574">
        <f>Merge1__2[[#This Row],[delivery_date]]-Merge1__2[[#This Row],[order_date2]]</f>
        <v>1</v>
      </c>
      <c r="X574">
        <v>42</v>
      </c>
      <c r="Y574" t="s">
        <v>675</v>
      </c>
      <c r="Z574" t="s">
        <v>635</v>
      </c>
      <c r="AA574">
        <v>1744</v>
      </c>
      <c r="AB574">
        <f>Merge1__2[[#This Row],[Quantity]]*Merge1__2[[#This Row],[Price (INR)]]</f>
        <v>5232</v>
      </c>
      <c r="AC574" t="s">
        <v>424</v>
      </c>
    </row>
    <row r="575" spans="1:29" x14ac:dyDescent="0.35">
      <c r="A575" t="s">
        <v>223</v>
      </c>
      <c r="B575" t="s">
        <v>224</v>
      </c>
      <c r="C575" t="s">
        <v>121</v>
      </c>
      <c r="D575">
        <v>9732644810</v>
      </c>
      <c r="E575" t="s">
        <v>225</v>
      </c>
      <c r="F575" t="s">
        <v>19</v>
      </c>
      <c r="G575">
        <v>637</v>
      </c>
      <c r="H575" t="s">
        <v>223</v>
      </c>
      <c r="I575">
        <v>51</v>
      </c>
      <c r="J575">
        <v>3</v>
      </c>
      <c r="K575" t="s">
        <v>1268</v>
      </c>
      <c r="L575" s="2">
        <v>44997</v>
      </c>
      <c r="M575" s="1">
        <v>0.81210648148148146</v>
      </c>
      <c r="N575" t="s">
        <v>1463</v>
      </c>
      <c r="O575" s="2">
        <v>45005</v>
      </c>
      <c r="P575" s="1">
        <v>0.94043981481481487</v>
      </c>
      <c r="Q575" t="s">
        <v>447</v>
      </c>
      <c r="R575" t="s">
        <v>424</v>
      </c>
      <c r="S575" t="s">
        <v>839</v>
      </c>
      <c r="T575" t="s">
        <v>720</v>
      </c>
      <c r="U575">
        <v>19</v>
      </c>
      <c r="V575">
        <v>22</v>
      </c>
      <c r="W575">
        <f>Merge1__2[[#This Row],[delivery_date]]-Merge1__2[[#This Row],[order_date2]]</f>
        <v>8</v>
      </c>
      <c r="X575">
        <v>51</v>
      </c>
      <c r="Y575" t="s">
        <v>684</v>
      </c>
      <c r="Z575" t="s">
        <v>629</v>
      </c>
      <c r="AA575">
        <v>1084</v>
      </c>
      <c r="AB575">
        <f>Merge1__2[[#This Row],[Quantity]]*Merge1__2[[#This Row],[Price (INR)]]</f>
        <v>3252</v>
      </c>
      <c r="AC575" t="s">
        <v>424</v>
      </c>
    </row>
    <row r="576" spans="1:29" x14ac:dyDescent="0.35">
      <c r="A576" t="s">
        <v>223</v>
      </c>
      <c r="B576" t="s">
        <v>224</v>
      </c>
      <c r="C576" t="s">
        <v>121</v>
      </c>
      <c r="D576">
        <v>9732644810</v>
      </c>
      <c r="E576" t="s">
        <v>225</v>
      </c>
      <c r="F576" t="s">
        <v>19</v>
      </c>
      <c r="G576">
        <v>467</v>
      </c>
      <c r="H576" t="s">
        <v>223</v>
      </c>
      <c r="I576">
        <v>53</v>
      </c>
      <c r="J576">
        <v>1</v>
      </c>
      <c r="K576" t="s">
        <v>1279</v>
      </c>
      <c r="L576" s="2">
        <v>45166</v>
      </c>
      <c r="M576" s="1">
        <v>0.59634259259259259</v>
      </c>
      <c r="N576" t="s">
        <v>1290</v>
      </c>
      <c r="O576" s="2">
        <v>45171</v>
      </c>
      <c r="P576" s="1">
        <v>0.63901620370370371</v>
      </c>
      <c r="Q576" t="s">
        <v>416</v>
      </c>
      <c r="R576" t="s">
        <v>409</v>
      </c>
      <c r="S576" t="s">
        <v>887</v>
      </c>
      <c r="T576" t="s">
        <v>727</v>
      </c>
      <c r="U576">
        <v>14</v>
      </c>
      <c r="V576">
        <v>15</v>
      </c>
      <c r="W576">
        <f>Merge1__2[[#This Row],[delivery_date]]-Merge1__2[[#This Row],[order_date2]]</f>
        <v>5</v>
      </c>
      <c r="X576">
        <v>53</v>
      </c>
      <c r="Y576" t="s">
        <v>686</v>
      </c>
      <c r="Z576" t="s">
        <v>635</v>
      </c>
      <c r="AA576">
        <v>1672</v>
      </c>
      <c r="AB576">
        <f>Merge1__2[[#This Row],[Quantity]]*Merge1__2[[#This Row],[Price (INR)]]</f>
        <v>1672</v>
      </c>
      <c r="AC576" t="s">
        <v>409</v>
      </c>
    </row>
    <row r="577" spans="1:29" x14ac:dyDescent="0.35">
      <c r="A577" t="s">
        <v>223</v>
      </c>
      <c r="B577" t="s">
        <v>224</v>
      </c>
      <c r="C577" t="s">
        <v>121</v>
      </c>
      <c r="D577">
        <v>9732644810</v>
      </c>
      <c r="E577" t="s">
        <v>225</v>
      </c>
      <c r="F577" t="s">
        <v>19</v>
      </c>
      <c r="G577">
        <v>345</v>
      </c>
      <c r="H577" t="s">
        <v>223</v>
      </c>
      <c r="I577">
        <v>45</v>
      </c>
      <c r="J577">
        <v>4</v>
      </c>
      <c r="K577" t="s">
        <v>1500</v>
      </c>
      <c r="L577" s="2">
        <v>45184</v>
      </c>
      <c r="M577" s="1">
        <v>0.65326388888888887</v>
      </c>
      <c r="N577" t="s">
        <v>1501</v>
      </c>
      <c r="O577" s="2">
        <v>45192</v>
      </c>
      <c r="P577" s="1">
        <v>0.96633101851851855</v>
      </c>
      <c r="Q577" t="s">
        <v>548</v>
      </c>
      <c r="R577" t="s">
        <v>405</v>
      </c>
      <c r="S577" t="s">
        <v>1005</v>
      </c>
      <c r="T577" t="s">
        <v>717</v>
      </c>
      <c r="U577">
        <v>15</v>
      </c>
      <c r="V577">
        <v>23</v>
      </c>
      <c r="W577">
        <f>Merge1__2[[#This Row],[delivery_date]]-Merge1__2[[#This Row],[order_date2]]</f>
        <v>8</v>
      </c>
      <c r="X577">
        <v>45</v>
      </c>
      <c r="Y577" t="s">
        <v>678</v>
      </c>
      <c r="Z577" t="s">
        <v>409</v>
      </c>
      <c r="AA577">
        <v>722</v>
      </c>
      <c r="AB577">
        <f>Merge1__2[[#This Row],[Quantity]]*Merge1__2[[#This Row],[Price (INR)]]</f>
        <v>2888</v>
      </c>
      <c r="AC577" t="s">
        <v>405</v>
      </c>
    </row>
    <row r="578" spans="1:29" x14ac:dyDescent="0.35">
      <c r="A578" t="s">
        <v>223</v>
      </c>
      <c r="B578" t="s">
        <v>224</v>
      </c>
      <c r="C578" t="s">
        <v>121</v>
      </c>
      <c r="D578">
        <v>9732644810</v>
      </c>
      <c r="E578" t="s">
        <v>225</v>
      </c>
      <c r="F578" t="s">
        <v>19</v>
      </c>
      <c r="G578">
        <v>313</v>
      </c>
      <c r="H578" t="s">
        <v>223</v>
      </c>
      <c r="I578">
        <v>30</v>
      </c>
      <c r="J578">
        <v>2</v>
      </c>
      <c r="K578" t="s">
        <v>1492</v>
      </c>
      <c r="L578" s="2">
        <v>45129</v>
      </c>
      <c r="M578" s="1">
        <v>0.80866898148148147</v>
      </c>
      <c r="N578" t="s">
        <v>1493</v>
      </c>
      <c r="O578" s="2">
        <v>45133</v>
      </c>
      <c r="P578" s="1">
        <v>0.25431712962962966</v>
      </c>
      <c r="Q578" t="s">
        <v>550</v>
      </c>
      <c r="R578" t="s">
        <v>401</v>
      </c>
      <c r="S578" t="s">
        <v>998</v>
      </c>
      <c r="T578" t="s">
        <v>713</v>
      </c>
      <c r="U578">
        <v>19</v>
      </c>
      <c r="V578">
        <v>6</v>
      </c>
      <c r="W578">
        <f>Merge1__2[[#This Row],[delivery_date]]-Merge1__2[[#This Row],[order_date2]]</f>
        <v>4</v>
      </c>
      <c r="X578">
        <v>30</v>
      </c>
      <c r="Y578" t="s">
        <v>663</v>
      </c>
      <c r="Z578" t="s">
        <v>633</v>
      </c>
      <c r="AA578">
        <v>751</v>
      </c>
      <c r="AB578">
        <f>Merge1__2[[#This Row],[Quantity]]*Merge1__2[[#This Row],[Price (INR)]]</f>
        <v>1502</v>
      </c>
      <c r="AC578" t="s">
        <v>401</v>
      </c>
    </row>
    <row r="579" spans="1:29" x14ac:dyDescent="0.35">
      <c r="A579" t="s">
        <v>223</v>
      </c>
      <c r="B579" t="s">
        <v>224</v>
      </c>
      <c r="C579" t="s">
        <v>121</v>
      </c>
      <c r="D579">
        <v>9732644810</v>
      </c>
      <c r="E579" t="s">
        <v>225</v>
      </c>
      <c r="F579" t="s">
        <v>19</v>
      </c>
      <c r="G579">
        <v>539</v>
      </c>
      <c r="H579" t="s">
        <v>223</v>
      </c>
      <c r="I579">
        <v>20</v>
      </c>
      <c r="J579">
        <v>3</v>
      </c>
      <c r="K579" t="s">
        <v>1551</v>
      </c>
      <c r="L579" s="2">
        <v>45086</v>
      </c>
      <c r="M579" s="1">
        <v>0.65229166666666671</v>
      </c>
      <c r="N579" t="s">
        <v>1457</v>
      </c>
      <c r="O579" s="2">
        <v>45093</v>
      </c>
      <c r="P579" s="1">
        <v>0.5951967592592593</v>
      </c>
      <c r="Q579" t="s">
        <v>592</v>
      </c>
      <c r="R579" t="s">
        <v>401</v>
      </c>
      <c r="S579" t="s">
        <v>1000</v>
      </c>
      <c r="T579" t="s">
        <v>717</v>
      </c>
      <c r="U579">
        <v>15</v>
      </c>
      <c r="V579">
        <v>14</v>
      </c>
      <c r="W579">
        <f>Merge1__2[[#This Row],[delivery_date]]-Merge1__2[[#This Row],[order_date2]]</f>
        <v>7</v>
      </c>
      <c r="X579">
        <v>20</v>
      </c>
      <c r="Y579" t="s">
        <v>653</v>
      </c>
      <c r="Z579" t="s">
        <v>633</v>
      </c>
      <c r="AA579">
        <v>697</v>
      </c>
      <c r="AB579">
        <f>Merge1__2[[#This Row],[Quantity]]*Merge1__2[[#This Row],[Price (INR)]]</f>
        <v>2091</v>
      </c>
      <c r="AC579" t="s">
        <v>401</v>
      </c>
    </row>
    <row r="580" spans="1:29" x14ac:dyDescent="0.35">
      <c r="A580" t="s">
        <v>223</v>
      </c>
      <c r="B580" t="s">
        <v>224</v>
      </c>
      <c r="C580" t="s">
        <v>121</v>
      </c>
      <c r="D580">
        <v>9732644810</v>
      </c>
      <c r="E580" t="s">
        <v>225</v>
      </c>
      <c r="F580" t="s">
        <v>19</v>
      </c>
      <c r="G580">
        <v>322</v>
      </c>
      <c r="H580" t="s">
        <v>223</v>
      </c>
      <c r="I580">
        <v>15</v>
      </c>
      <c r="J580">
        <v>1</v>
      </c>
      <c r="K580" t="s">
        <v>1487</v>
      </c>
      <c r="L580" s="2">
        <v>45027</v>
      </c>
      <c r="M580" s="1">
        <v>0.35568287037037039</v>
      </c>
      <c r="N580" t="s">
        <v>1276</v>
      </c>
      <c r="O580" s="2">
        <v>45031</v>
      </c>
      <c r="P580" s="1">
        <v>0.14614583333333334</v>
      </c>
      <c r="Q580" t="s">
        <v>555</v>
      </c>
      <c r="R580" t="s">
        <v>401</v>
      </c>
      <c r="S580" t="s">
        <v>997</v>
      </c>
      <c r="T580" t="s">
        <v>731</v>
      </c>
      <c r="U580">
        <v>8</v>
      </c>
      <c r="V580">
        <v>3</v>
      </c>
      <c r="W580">
        <f>Merge1__2[[#This Row],[delivery_date]]-Merge1__2[[#This Row],[order_date2]]</f>
        <v>4</v>
      </c>
      <c r="X580">
        <v>15</v>
      </c>
      <c r="Y580" t="s">
        <v>648</v>
      </c>
      <c r="Z580" t="s">
        <v>409</v>
      </c>
      <c r="AA580">
        <v>1488</v>
      </c>
      <c r="AB580">
        <f>Merge1__2[[#This Row],[Quantity]]*Merge1__2[[#This Row],[Price (INR)]]</f>
        <v>1488</v>
      </c>
      <c r="AC580" t="s">
        <v>401</v>
      </c>
    </row>
    <row r="581" spans="1:29" x14ac:dyDescent="0.35">
      <c r="A581" t="s">
        <v>223</v>
      </c>
      <c r="B581" t="s">
        <v>224</v>
      </c>
      <c r="C581" t="s">
        <v>121</v>
      </c>
      <c r="D581">
        <v>9732644810</v>
      </c>
      <c r="E581" t="s">
        <v>225</v>
      </c>
      <c r="F581" t="s">
        <v>19</v>
      </c>
      <c r="G581">
        <v>611</v>
      </c>
      <c r="H581" t="s">
        <v>223</v>
      </c>
      <c r="I581">
        <v>28</v>
      </c>
      <c r="J581">
        <v>2</v>
      </c>
      <c r="K581" t="s">
        <v>1282</v>
      </c>
      <c r="L581" s="2">
        <v>45160</v>
      </c>
      <c r="M581" s="1">
        <v>0.88738425925925923</v>
      </c>
      <c r="N581" t="s">
        <v>1279</v>
      </c>
      <c r="O581" s="2">
        <v>45166</v>
      </c>
      <c r="P581" s="1">
        <v>0.14409722222222221</v>
      </c>
      <c r="Q581" t="s">
        <v>465</v>
      </c>
      <c r="R581" t="s">
        <v>409</v>
      </c>
      <c r="S581" t="s">
        <v>887</v>
      </c>
      <c r="T581" t="s">
        <v>731</v>
      </c>
      <c r="U581">
        <v>21</v>
      </c>
      <c r="V581">
        <v>3</v>
      </c>
      <c r="W581">
        <f>Merge1__2[[#This Row],[delivery_date]]-Merge1__2[[#This Row],[order_date2]]</f>
        <v>6</v>
      </c>
      <c r="X581">
        <v>28</v>
      </c>
      <c r="Y581" t="s">
        <v>661</v>
      </c>
      <c r="Z581" t="s">
        <v>635</v>
      </c>
      <c r="AA581">
        <v>1778</v>
      </c>
      <c r="AB581">
        <f>Merge1__2[[#This Row],[Quantity]]*Merge1__2[[#This Row],[Price (INR)]]</f>
        <v>3556</v>
      </c>
      <c r="AC581" t="s">
        <v>409</v>
      </c>
    </row>
    <row r="582" spans="1:29" x14ac:dyDescent="0.35">
      <c r="A582" t="s">
        <v>223</v>
      </c>
      <c r="B582" t="s">
        <v>224</v>
      </c>
      <c r="C582" t="s">
        <v>121</v>
      </c>
      <c r="D582">
        <v>9732644810</v>
      </c>
      <c r="E582" t="s">
        <v>225</v>
      </c>
      <c r="F582" t="s">
        <v>19</v>
      </c>
      <c r="G582">
        <v>588</v>
      </c>
      <c r="H582" t="s">
        <v>223</v>
      </c>
      <c r="I582">
        <v>49</v>
      </c>
      <c r="J582">
        <v>5</v>
      </c>
      <c r="K582" t="s">
        <v>1349</v>
      </c>
      <c r="L582" s="2">
        <v>44961</v>
      </c>
      <c r="M582" s="1">
        <v>0.27569444444444446</v>
      </c>
      <c r="N582" t="s">
        <v>1387</v>
      </c>
      <c r="O582" s="2">
        <v>44962</v>
      </c>
      <c r="P582" s="1">
        <v>0.89024305555555561</v>
      </c>
      <c r="Q582" t="s">
        <v>471</v>
      </c>
      <c r="R582" t="s">
        <v>407</v>
      </c>
      <c r="S582" t="s">
        <v>712</v>
      </c>
      <c r="T582" t="s">
        <v>713</v>
      </c>
      <c r="U582">
        <v>6</v>
      </c>
      <c r="V582">
        <v>21</v>
      </c>
      <c r="W582">
        <f>Merge1__2[[#This Row],[delivery_date]]-Merge1__2[[#This Row],[order_date2]]</f>
        <v>1</v>
      </c>
      <c r="X582">
        <v>49</v>
      </c>
      <c r="Y582" t="s">
        <v>682</v>
      </c>
      <c r="Z582" t="s">
        <v>633</v>
      </c>
      <c r="AA582">
        <v>903</v>
      </c>
      <c r="AB582">
        <f>Merge1__2[[#This Row],[Quantity]]*Merge1__2[[#This Row],[Price (INR)]]</f>
        <v>4515</v>
      </c>
      <c r="AC582" t="s">
        <v>407</v>
      </c>
    </row>
    <row r="583" spans="1:29" x14ac:dyDescent="0.35">
      <c r="A583" t="s">
        <v>226</v>
      </c>
      <c r="B583" t="s">
        <v>227</v>
      </c>
      <c r="C583" t="s">
        <v>228</v>
      </c>
      <c r="D583">
        <v>8736997123</v>
      </c>
      <c r="E583" t="s">
        <v>229</v>
      </c>
      <c r="F583" t="s">
        <v>10</v>
      </c>
      <c r="G583">
        <v>878</v>
      </c>
      <c r="H583" t="s">
        <v>226</v>
      </c>
      <c r="I583">
        <v>4</v>
      </c>
      <c r="J583">
        <v>2</v>
      </c>
      <c r="K583" t="s">
        <v>1369</v>
      </c>
      <c r="L583" s="2">
        <v>45240</v>
      </c>
      <c r="M583" s="1">
        <v>0.69234953703703705</v>
      </c>
      <c r="N583" t="s">
        <v>1430</v>
      </c>
      <c r="O583" s="2">
        <v>45249</v>
      </c>
      <c r="P583" s="1">
        <v>0.69831018518518517</v>
      </c>
      <c r="Q583" t="s">
        <v>105</v>
      </c>
      <c r="R583" t="s">
        <v>403</v>
      </c>
      <c r="S583" t="s">
        <v>948</v>
      </c>
      <c r="T583" t="s">
        <v>717</v>
      </c>
      <c r="U583">
        <v>16</v>
      </c>
      <c r="V583">
        <v>16</v>
      </c>
      <c r="W583">
        <f>Merge1__2[[#This Row],[delivery_date]]-Merge1__2[[#This Row],[order_date2]]</f>
        <v>9</v>
      </c>
      <c r="X583">
        <v>4</v>
      </c>
      <c r="Y583" t="s">
        <v>634</v>
      </c>
      <c r="Z583" t="s">
        <v>635</v>
      </c>
      <c r="AA583">
        <v>1199</v>
      </c>
      <c r="AB583">
        <f>Merge1__2[[#This Row],[Quantity]]*Merge1__2[[#This Row],[Price (INR)]]</f>
        <v>2398</v>
      </c>
      <c r="AC583" t="s">
        <v>403</v>
      </c>
    </row>
    <row r="584" spans="1:29" x14ac:dyDescent="0.35">
      <c r="A584" t="s">
        <v>226</v>
      </c>
      <c r="B584" t="s">
        <v>227</v>
      </c>
      <c r="C584" t="s">
        <v>228</v>
      </c>
      <c r="D584">
        <v>8736997123</v>
      </c>
      <c r="E584" t="s">
        <v>229</v>
      </c>
      <c r="F584" t="s">
        <v>10</v>
      </c>
      <c r="G584">
        <v>73</v>
      </c>
      <c r="H584" t="s">
        <v>226</v>
      </c>
      <c r="I584">
        <v>26</v>
      </c>
      <c r="J584">
        <v>1</v>
      </c>
      <c r="K584" t="s">
        <v>1259</v>
      </c>
      <c r="L584" s="2">
        <v>44988</v>
      </c>
      <c r="M584" s="1">
        <v>0.53652777777777783</v>
      </c>
      <c r="N584" t="s">
        <v>1318</v>
      </c>
      <c r="O584" s="2">
        <v>44996</v>
      </c>
      <c r="P584" s="1">
        <v>6.1527777777777778E-2</v>
      </c>
      <c r="Q584" t="s">
        <v>109</v>
      </c>
      <c r="R584" t="s">
        <v>414</v>
      </c>
      <c r="S584" t="s">
        <v>839</v>
      </c>
      <c r="T584" t="s">
        <v>717</v>
      </c>
      <c r="U584">
        <v>12</v>
      </c>
      <c r="V584">
        <v>1</v>
      </c>
      <c r="W584">
        <f>Merge1__2[[#This Row],[delivery_date]]-Merge1__2[[#This Row],[order_date2]]</f>
        <v>8</v>
      </c>
      <c r="X584">
        <v>26</v>
      </c>
      <c r="Y584" t="s">
        <v>659</v>
      </c>
      <c r="Z584" t="s">
        <v>633</v>
      </c>
      <c r="AA584">
        <v>289</v>
      </c>
      <c r="AB584">
        <f>Merge1__2[[#This Row],[Quantity]]*Merge1__2[[#This Row],[Price (INR)]]</f>
        <v>289</v>
      </c>
      <c r="AC584" t="s">
        <v>414</v>
      </c>
    </row>
    <row r="585" spans="1:29" x14ac:dyDescent="0.35">
      <c r="A585" t="s">
        <v>226</v>
      </c>
      <c r="B585" t="s">
        <v>227</v>
      </c>
      <c r="C585" t="s">
        <v>228</v>
      </c>
      <c r="D585">
        <v>8736997123</v>
      </c>
      <c r="E585" t="s">
        <v>229</v>
      </c>
      <c r="F585" t="s">
        <v>10</v>
      </c>
      <c r="G585">
        <v>284</v>
      </c>
      <c r="H585" t="s">
        <v>226</v>
      </c>
      <c r="I585">
        <v>17</v>
      </c>
      <c r="J585">
        <v>1</v>
      </c>
      <c r="K585" t="s">
        <v>1417</v>
      </c>
      <c r="L585" s="2">
        <v>45148</v>
      </c>
      <c r="M585" s="1">
        <v>0.67574074074074075</v>
      </c>
      <c r="N585" t="s">
        <v>1435</v>
      </c>
      <c r="O585" s="2">
        <v>45154</v>
      </c>
      <c r="P585" s="1">
        <v>0.47357638888888887</v>
      </c>
      <c r="Q585" t="s">
        <v>460</v>
      </c>
      <c r="R585" t="s">
        <v>401</v>
      </c>
      <c r="S585" t="s">
        <v>887</v>
      </c>
      <c r="T585" t="s">
        <v>740</v>
      </c>
      <c r="U585">
        <v>16</v>
      </c>
      <c r="V585">
        <v>11</v>
      </c>
      <c r="W585">
        <f>Merge1__2[[#This Row],[delivery_date]]-Merge1__2[[#This Row],[order_date2]]</f>
        <v>6</v>
      </c>
      <c r="X585">
        <v>17</v>
      </c>
      <c r="Y585" t="s">
        <v>650</v>
      </c>
      <c r="Z585" t="s">
        <v>629</v>
      </c>
      <c r="AA585">
        <v>1899</v>
      </c>
      <c r="AB585">
        <f>Merge1__2[[#This Row],[Quantity]]*Merge1__2[[#This Row],[Price (INR)]]</f>
        <v>1899</v>
      </c>
      <c r="AC585" t="s">
        <v>401</v>
      </c>
    </row>
    <row r="586" spans="1:29" x14ac:dyDescent="0.35">
      <c r="A586" t="s">
        <v>226</v>
      </c>
      <c r="B586" t="s">
        <v>227</v>
      </c>
      <c r="C586" t="s">
        <v>228</v>
      </c>
      <c r="D586">
        <v>8736997123</v>
      </c>
      <c r="E586" t="s">
        <v>229</v>
      </c>
      <c r="F586" t="s">
        <v>10</v>
      </c>
      <c r="G586">
        <v>670</v>
      </c>
      <c r="H586" t="s">
        <v>226</v>
      </c>
      <c r="I586">
        <v>23</v>
      </c>
      <c r="J586">
        <v>5</v>
      </c>
      <c r="K586" t="s">
        <v>1315</v>
      </c>
      <c r="L586" s="2">
        <v>45078</v>
      </c>
      <c r="M586" s="1">
        <v>0.2416550925925926</v>
      </c>
      <c r="N586" t="s">
        <v>1345</v>
      </c>
      <c r="O586" s="2">
        <v>45087</v>
      </c>
      <c r="P586" s="1">
        <v>0.21458333333333332</v>
      </c>
      <c r="Q586" t="s">
        <v>315</v>
      </c>
      <c r="R586" t="s">
        <v>401</v>
      </c>
      <c r="S586" t="s">
        <v>1000</v>
      </c>
      <c r="T586" t="s">
        <v>740</v>
      </c>
      <c r="U586">
        <v>5</v>
      </c>
      <c r="V586">
        <v>5</v>
      </c>
      <c r="W586">
        <f>Merge1__2[[#This Row],[delivery_date]]-Merge1__2[[#This Row],[order_date2]]</f>
        <v>9</v>
      </c>
      <c r="X586">
        <v>23</v>
      </c>
      <c r="Y586" t="s">
        <v>656</v>
      </c>
      <c r="Z586" t="s">
        <v>635</v>
      </c>
      <c r="AA586">
        <v>1098</v>
      </c>
      <c r="AB586">
        <f>Merge1__2[[#This Row],[Quantity]]*Merge1__2[[#This Row],[Price (INR)]]</f>
        <v>5490</v>
      </c>
      <c r="AC586" t="s">
        <v>401</v>
      </c>
    </row>
    <row r="587" spans="1:29" x14ac:dyDescent="0.35">
      <c r="A587" t="s">
        <v>226</v>
      </c>
      <c r="B587" t="s">
        <v>227</v>
      </c>
      <c r="C587" t="s">
        <v>228</v>
      </c>
      <c r="D587">
        <v>8736997123</v>
      </c>
      <c r="E587" t="s">
        <v>229</v>
      </c>
      <c r="F587" t="s">
        <v>10</v>
      </c>
      <c r="G587">
        <v>298</v>
      </c>
      <c r="H587" t="s">
        <v>226</v>
      </c>
      <c r="I587">
        <v>3</v>
      </c>
      <c r="J587">
        <v>1</v>
      </c>
      <c r="K587" t="s">
        <v>1272</v>
      </c>
      <c r="L587" s="2">
        <v>44968</v>
      </c>
      <c r="M587" s="1">
        <v>0.96283564814814815</v>
      </c>
      <c r="N587" t="s">
        <v>1330</v>
      </c>
      <c r="O587" s="2">
        <v>44969</v>
      </c>
      <c r="P587" s="1">
        <v>9.5636574074074068E-2</v>
      </c>
      <c r="Q587" t="s">
        <v>505</v>
      </c>
      <c r="R587" t="s">
        <v>407</v>
      </c>
      <c r="S587" t="s">
        <v>712</v>
      </c>
      <c r="T587" t="s">
        <v>713</v>
      </c>
      <c r="U587">
        <v>23</v>
      </c>
      <c r="V587">
        <v>2</v>
      </c>
      <c r="W587">
        <f>Merge1__2[[#This Row],[delivery_date]]-Merge1__2[[#This Row],[order_date2]]</f>
        <v>1</v>
      </c>
      <c r="X587">
        <v>3</v>
      </c>
      <c r="Y587" t="s">
        <v>632</v>
      </c>
      <c r="Z587" t="s">
        <v>633</v>
      </c>
      <c r="AA587">
        <v>1534</v>
      </c>
      <c r="AB587">
        <f>Merge1__2[[#This Row],[Quantity]]*Merge1__2[[#This Row],[Price (INR)]]</f>
        <v>1534</v>
      </c>
      <c r="AC587" t="s">
        <v>407</v>
      </c>
    </row>
    <row r="588" spans="1:29" x14ac:dyDescent="0.35">
      <c r="A588" t="s">
        <v>226</v>
      </c>
      <c r="B588" t="s">
        <v>227</v>
      </c>
      <c r="C588" t="s">
        <v>228</v>
      </c>
      <c r="D588">
        <v>8736997123</v>
      </c>
      <c r="E588" t="s">
        <v>229</v>
      </c>
      <c r="F588" t="s">
        <v>10</v>
      </c>
      <c r="G588">
        <v>712</v>
      </c>
      <c r="H588" t="s">
        <v>226</v>
      </c>
      <c r="I588">
        <v>65</v>
      </c>
      <c r="J588">
        <v>5</v>
      </c>
      <c r="K588" t="s">
        <v>1549</v>
      </c>
      <c r="L588" s="2">
        <v>45118</v>
      </c>
      <c r="M588" s="1">
        <v>0.54180555555555554</v>
      </c>
      <c r="N588" t="s">
        <v>1510</v>
      </c>
      <c r="O588" s="2">
        <v>45120</v>
      </c>
      <c r="P588" s="1">
        <v>0.27427083333333335</v>
      </c>
      <c r="Q588" t="s">
        <v>577</v>
      </c>
      <c r="R588" t="s">
        <v>424</v>
      </c>
      <c r="S588" t="s">
        <v>998</v>
      </c>
      <c r="T588" t="s">
        <v>731</v>
      </c>
      <c r="U588">
        <v>13</v>
      </c>
      <c r="V588">
        <v>6</v>
      </c>
      <c r="W588">
        <f>Merge1__2[[#This Row],[delivery_date]]-Merge1__2[[#This Row],[order_date2]]</f>
        <v>2</v>
      </c>
      <c r="X588">
        <v>65</v>
      </c>
      <c r="Y588" t="s">
        <v>697</v>
      </c>
      <c r="Z588" t="s">
        <v>409</v>
      </c>
      <c r="AA588">
        <v>1895</v>
      </c>
      <c r="AB588">
        <f>Merge1__2[[#This Row],[Quantity]]*Merge1__2[[#This Row],[Price (INR)]]</f>
        <v>9475</v>
      </c>
      <c r="AC588" t="s">
        <v>424</v>
      </c>
    </row>
    <row r="589" spans="1:29" x14ac:dyDescent="0.35">
      <c r="A589" t="s">
        <v>226</v>
      </c>
      <c r="B589" t="s">
        <v>227</v>
      </c>
      <c r="C589" t="s">
        <v>228</v>
      </c>
      <c r="D589">
        <v>8736997123</v>
      </c>
      <c r="E589" t="s">
        <v>229</v>
      </c>
      <c r="F589" t="s">
        <v>10</v>
      </c>
      <c r="G589">
        <v>431</v>
      </c>
      <c r="H589" t="s">
        <v>226</v>
      </c>
      <c r="I589">
        <v>1</v>
      </c>
      <c r="J589">
        <v>4</v>
      </c>
      <c r="K589" t="s">
        <v>1264</v>
      </c>
      <c r="L589" s="2">
        <v>45273</v>
      </c>
      <c r="M589" s="1">
        <v>0.8011921296296296</v>
      </c>
      <c r="N589" t="s">
        <v>1525</v>
      </c>
      <c r="O589" s="2">
        <v>45279</v>
      </c>
      <c r="P589" s="1">
        <v>0.87666666666666671</v>
      </c>
      <c r="Q589" t="s">
        <v>455</v>
      </c>
      <c r="R589" t="s">
        <v>424</v>
      </c>
      <c r="S589" t="s">
        <v>996</v>
      </c>
      <c r="T589" t="s">
        <v>715</v>
      </c>
      <c r="U589">
        <v>19</v>
      </c>
      <c r="V589">
        <v>21</v>
      </c>
      <c r="W589">
        <f>Merge1__2[[#This Row],[delivery_date]]-Merge1__2[[#This Row],[order_date2]]</f>
        <v>6</v>
      </c>
      <c r="X589">
        <v>1</v>
      </c>
      <c r="Y589" t="s">
        <v>628</v>
      </c>
      <c r="Z589" t="s">
        <v>629</v>
      </c>
      <c r="AA589">
        <v>1935</v>
      </c>
      <c r="AB589">
        <f>Merge1__2[[#This Row],[Quantity]]*Merge1__2[[#This Row],[Price (INR)]]</f>
        <v>7740</v>
      </c>
      <c r="AC589" t="s">
        <v>424</v>
      </c>
    </row>
    <row r="590" spans="1:29" x14ac:dyDescent="0.35">
      <c r="A590" t="s">
        <v>230</v>
      </c>
      <c r="B590" t="s">
        <v>231</v>
      </c>
      <c r="C590" t="s">
        <v>196</v>
      </c>
      <c r="D590">
        <v>919771604920</v>
      </c>
      <c r="E590" t="s">
        <v>232</v>
      </c>
      <c r="F590" t="s">
        <v>19</v>
      </c>
      <c r="G590">
        <v>72</v>
      </c>
      <c r="H590" t="s">
        <v>230</v>
      </c>
      <c r="I590">
        <v>26</v>
      </c>
      <c r="J590">
        <v>3</v>
      </c>
      <c r="K590" t="s">
        <v>1259</v>
      </c>
      <c r="L590" s="2">
        <v>44988</v>
      </c>
      <c r="M590" s="1">
        <v>0.65932870370370367</v>
      </c>
      <c r="N590" t="s">
        <v>1268</v>
      </c>
      <c r="O590" s="2">
        <v>44997</v>
      </c>
      <c r="P590" s="1">
        <v>0.73206018518518523</v>
      </c>
      <c r="Q590" t="s">
        <v>453</v>
      </c>
      <c r="R590" t="s">
        <v>414</v>
      </c>
      <c r="S590" t="s">
        <v>839</v>
      </c>
      <c r="T590" t="s">
        <v>717</v>
      </c>
      <c r="U590">
        <v>15</v>
      </c>
      <c r="V590">
        <v>17</v>
      </c>
      <c r="W590">
        <f>Merge1__2[[#This Row],[delivery_date]]-Merge1__2[[#This Row],[order_date2]]</f>
        <v>9</v>
      </c>
      <c r="X590">
        <v>26</v>
      </c>
      <c r="Y590" t="s">
        <v>659</v>
      </c>
      <c r="Z590" t="s">
        <v>633</v>
      </c>
      <c r="AA590">
        <v>289</v>
      </c>
      <c r="AB590">
        <f>Merge1__2[[#This Row],[Quantity]]*Merge1__2[[#This Row],[Price (INR)]]</f>
        <v>867</v>
      </c>
      <c r="AC590" t="s">
        <v>414</v>
      </c>
    </row>
    <row r="591" spans="1:29" x14ac:dyDescent="0.35">
      <c r="A591" t="s">
        <v>230</v>
      </c>
      <c r="B591" t="s">
        <v>231</v>
      </c>
      <c r="C591" t="s">
        <v>196</v>
      </c>
      <c r="D591">
        <v>919771604920</v>
      </c>
      <c r="E591" t="s">
        <v>232</v>
      </c>
      <c r="F591" t="s">
        <v>19</v>
      </c>
      <c r="G591">
        <v>180</v>
      </c>
      <c r="H591" t="s">
        <v>230</v>
      </c>
      <c r="I591">
        <v>55</v>
      </c>
      <c r="J591">
        <v>2</v>
      </c>
      <c r="K591" t="s">
        <v>1425</v>
      </c>
      <c r="L591" s="2">
        <v>45162</v>
      </c>
      <c r="M591" s="1">
        <v>0.69482638888888892</v>
      </c>
      <c r="N591" t="s">
        <v>1362</v>
      </c>
      <c r="O591" s="2">
        <v>45165</v>
      </c>
      <c r="P591" s="1">
        <v>0.36474537037037036</v>
      </c>
      <c r="Q591" t="s">
        <v>349</v>
      </c>
      <c r="R591" t="s">
        <v>409</v>
      </c>
      <c r="S591" t="s">
        <v>887</v>
      </c>
      <c r="T591" t="s">
        <v>740</v>
      </c>
      <c r="U591">
        <v>16</v>
      </c>
      <c r="V591">
        <v>8</v>
      </c>
      <c r="W591">
        <f>Merge1__2[[#This Row],[delivery_date]]-Merge1__2[[#This Row],[order_date2]]</f>
        <v>3</v>
      </c>
      <c r="X591">
        <v>55</v>
      </c>
      <c r="Y591" t="s">
        <v>688</v>
      </c>
      <c r="Z591" t="s">
        <v>629</v>
      </c>
      <c r="AA591">
        <v>1904</v>
      </c>
      <c r="AB591">
        <f>Merge1__2[[#This Row],[Quantity]]*Merge1__2[[#This Row],[Price (INR)]]</f>
        <v>3808</v>
      </c>
      <c r="AC591" t="s">
        <v>409</v>
      </c>
    </row>
    <row r="592" spans="1:29" x14ac:dyDescent="0.35">
      <c r="A592" t="s">
        <v>230</v>
      </c>
      <c r="B592" t="s">
        <v>231</v>
      </c>
      <c r="C592" t="s">
        <v>196</v>
      </c>
      <c r="D592">
        <v>919771604920</v>
      </c>
      <c r="E592" t="s">
        <v>232</v>
      </c>
      <c r="F592" t="s">
        <v>19</v>
      </c>
      <c r="G592">
        <v>506</v>
      </c>
      <c r="H592" t="s">
        <v>230</v>
      </c>
      <c r="I592">
        <v>55</v>
      </c>
      <c r="J592">
        <v>4</v>
      </c>
      <c r="K592" t="s">
        <v>1362</v>
      </c>
      <c r="L592" s="2">
        <v>45165</v>
      </c>
      <c r="M592" s="1">
        <v>0.36949074074074073</v>
      </c>
      <c r="N592" t="s">
        <v>1290</v>
      </c>
      <c r="O592" s="2">
        <v>45171</v>
      </c>
      <c r="P592" s="1">
        <v>0.4884722222222222</v>
      </c>
      <c r="Q592" t="s">
        <v>452</v>
      </c>
      <c r="R592" t="s">
        <v>409</v>
      </c>
      <c r="S592" t="s">
        <v>887</v>
      </c>
      <c r="T592" t="s">
        <v>720</v>
      </c>
      <c r="U592">
        <v>8</v>
      </c>
      <c r="V592">
        <v>11</v>
      </c>
      <c r="W592">
        <f>Merge1__2[[#This Row],[delivery_date]]-Merge1__2[[#This Row],[order_date2]]</f>
        <v>6</v>
      </c>
      <c r="X592">
        <v>55</v>
      </c>
      <c r="Y592" t="s">
        <v>688</v>
      </c>
      <c r="Z592" t="s">
        <v>629</v>
      </c>
      <c r="AA592">
        <v>1904</v>
      </c>
      <c r="AB592">
        <f>Merge1__2[[#This Row],[Quantity]]*Merge1__2[[#This Row],[Price (INR)]]</f>
        <v>7616</v>
      </c>
      <c r="AC592" t="s">
        <v>409</v>
      </c>
    </row>
    <row r="593" spans="1:29" x14ac:dyDescent="0.35">
      <c r="A593" t="s">
        <v>230</v>
      </c>
      <c r="B593" t="s">
        <v>231</v>
      </c>
      <c r="C593" t="s">
        <v>196</v>
      </c>
      <c r="D593">
        <v>919771604920</v>
      </c>
      <c r="E593" t="s">
        <v>232</v>
      </c>
      <c r="F593" t="s">
        <v>19</v>
      </c>
      <c r="G593">
        <v>61</v>
      </c>
      <c r="H593" t="s">
        <v>230</v>
      </c>
      <c r="I593">
        <v>44</v>
      </c>
      <c r="J593">
        <v>2</v>
      </c>
      <c r="K593" t="s">
        <v>1255</v>
      </c>
      <c r="L593" s="2">
        <v>45238</v>
      </c>
      <c r="M593" s="1">
        <v>0.93501157407407409</v>
      </c>
      <c r="N593" t="s">
        <v>1369</v>
      </c>
      <c r="O593" s="2">
        <v>45240</v>
      </c>
      <c r="P593" s="1">
        <v>0.33924768518518517</v>
      </c>
      <c r="Q593" t="s">
        <v>448</v>
      </c>
      <c r="R593" t="s">
        <v>403</v>
      </c>
      <c r="S593" t="s">
        <v>948</v>
      </c>
      <c r="T593" t="s">
        <v>715</v>
      </c>
      <c r="U593">
        <v>22</v>
      </c>
      <c r="V593">
        <v>8</v>
      </c>
      <c r="W593">
        <f>Merge1__2[[#This Row],[delivery_date]]-Merge1__2[[#This Row],[order_date2]]</f>
        <v>2</v>
      </c>
      <c r="X593">
        <v>44</v>
      </c>
      <c r="Y593" t="s">
        <v>677</v>
      </c>
      <c r="Z593" t="s">
        <v>631</v>
      </c>
      <c r="AA593">
        <v>794</v>
      </c>
      <c r="AB593">
        <f>Merge1__2[[#This Row],[Quantity]]*Merge1__2[[#This Row],[Price (INR)]]</f>
        <v>1588</v>
      </c>
      <c r="AC593" t="s">
        <v>403</v>
      </c>
    </row>
    <row r="594" spans="1:29" x14ac:dyDescent="0.35">
      <c r="A594" t="s">
        <v>230</v>
      </c>
      <c r="B594" t="s">
        <v>231</v>
      </c>
      <c r="C594" t="s">
        <v>196</v>
      </c>
      <c r="D594">
        <v>919771604920</v>
      </c>
      <c r="E594" t="s">
        <v>232</v>
      </c>
      <c r="F594" t="s">
        <v>19</v>
      </c>
      <c r="G594">
        <v>984</v>
      </c>
      <c r="H594" t="s">
        <v>230</v>
      </c>
      <c r="I594">
        <v>65</v>
      </c>
      <c r="J594">
        <v>1</v>
      </c>
      <c r="K594" t="s">
        <v>1336</v>
      </c>
      <c r="L594" s="2">
        <v>45141</v>
      </c>
      <c r="M594" s="1">
        <v>0.93821759259259263</v>
      </c>
      <c r="N594" t="s">
        <v>1508</v>
      </c>
      <c r="O594" s="2">
        <v>45145</v>
      </c>
      <c r="P594" s="1">
        <v>0.69387731481481485</v>
      </c>
      <c r="Q594" t="s">
        <v>541</v>
      </c>
      <c r="R594" t="s">
        <v>424</v>
      </c>
      <c r="S594" t="s">
        <v>887</v>
      </c>
      <c r="T594" t="s">
        <v>740</v>
      </c>
      <c r="U594">
        <v>22</v>
      </c>
      <c r="V594">
        <v>16</v>
      </c>
      <c r="W594">
        <f>Merge1__2[[#This Row],[delivery_date]]-Merge1__2[[#This Row],[order_date2]]</f>
        <v>4</v>
      </c>
      <c r="X594">
        <v>65</v>
      </c>
      <c r="Y594" t="s">
        <v>697</v>
      </c>
      <c r="Z594" t="s">
        <v>409</v>
      </c>
      <c r="AA594">
        <v>1895</v>
      </c>
      <c r="AB594">
        <f>Merge1__2[[#This Row],[Quantity]]*Merge1__2[[#This Row],[Price (INR)]]</f>
        <v>1895</v>
      </c>
      <c r="AC594" t="s">
        <v>424</v>
      </c>
    </row>
    <row r="595" spans="1:29" x14ac:dyDescent="0.35">
      <c r="A595" t="s">
        <v>230</v>
      </c>
      <c r="B595" t="s">
        <v>231</v>
      </c>
      <c r="C595" t="s">
        <v>196</v>
      </c>
      <c r="D595">
        <v>919771604920</v>
      </c>
      <c r="E595" t="s">
        <v>232</v>
      </c>
      <c r="F595" t="s">
        <v>19</v>
      </c>
      <c r="G595">
        <v>801</v>
      </c>
      <c r="H595" t="s">
        <v>230</v>
      </c>
      <c r="I595">
        <v>35</v>
      </c>
      <c r="J595">
        <v>1</v>
      </c>
      <c r="K595" t="s">
        <v>1340</v>
      </c>
      <c r="L595" s="2">
        <v>44992</v>
      </c>
      <c r="M595" s="1">
        <v>0.8026388888888889</v>
      </c>
      <c r="N595" t="s">
        <v>1352</v>
      </c>
      <c r="O595" s="2">
        <v>45000</v>
      </c>
      <c r="P595" s="1">
        <v>0.27444444444444444</v>
      </c>
      <c r="Q595" t="s">
        <v>618</v>
      </c>
      <c r="R595" t="s">
        <v>414</v>
      </c>
      <c r="S595" t="s">
        <v>839</v>
      </c>
      <c r="T595" t="s">
        <v>731</v>
      </c>
      <c r="U595">
        <v>19</v>
      </c>
      <c r="V595">
        <v>6</v>
      </c>
      <c r="W595">
        <f>Merge1__2[[#This Row],[delivery_date]]-Merge1__2[[#This Row],[order_date2]]</f>
        <v>8</v>
      </c>
      <c r="X595">
        <v>35</v>
      </c>
      <c r="Y595" t="s">
        <v>668</v>
      </c>
      <c r="Z595" t="s">
        <v>633</v>
      </c>
      <c r="AA595">
        <v>1865</v>
      </c>
      <c r="AB595">
        <f>Merge1__2[[#This Row],[Quantity]]*Merge1__2[[#This Row],[Price (INR)]]</f>
        <v>1865</v>
      </c>
      <c r="AC595" t="s">
        <v>414</v>
      </c>
    </row>
    <row r="596" spans="1:29" x14ac:dyDescent="0.35">
      <c r="A596" t="s">
        <v>230</v>
      </c>
      <c r="B596" t="s">
        <v>231</v>
      </c>
      <c r="C596" t="s">
        <v>196</v>
      </c>
      <c r="D596">
        <v>919771604920</v>
      </c>
      <c r="E596" t="s">
        <v>232</v>
      </c>
      <c r="F596" t="s">
        <v>19</v>
      </c>
      <c r="G596">
        <v>941</v>
      </c>
      <c r="H596" t="s">
        <v>230</v>
      </c>
      <c r="I596">
        <v>18</v>
      </c>
      <c r="J596">
        <v>4</v>
      </c>
      <c r="K596" t="s">
        <v>1511</v>
      </c>
      <c r="L596" s="2">
        <v>45065</v>
      </c>
      <c r="M596" s="1">
        <v>0.38619212962962962</v>
      </c>
      <c r="N596" t="s">
        <v>1497</v>
      </c>
      <c r="O596" s="2">
        <v>45068</v>
      </c>
      <c r="P596" s="1">
        <v>0.43612268518518521</v>
      </c>
      <c r="Q596" t="s">
        <v>494</v>
      </c>
      <c r="R596" t="s">
        <v>405</v>
      </c>
      <c r="S596" t="s">
        <v>999</v>
      </c>
      <c r="T596" t="s">
        <v>717</v>
      </c>
      <c r="U596">
        <v>9</v>
      </c>
      <c r="V596">
        <v>10</v>
      </c>
      <c r="W596">
        <f>Merge1__2[[#This Row],[delivery_date]]-Merge1__2[[#This Row],[order_date2]]</f>
        <v>3</v>
      </c>
      <c r="X596">
        <v>18</v>
      </c>
      <c r="Y596" t="s">
        <v>651</v>
      </c>
      <c r="Z596" t="s">
        <v>631</v>
      </c>
      <c r="AA596">
        <v>781</v>
      </c>
      <c r="AB596">
        <f>Merge1__2[[#This Row],[Quantity]]*Merge1__2[[#This Row],[Price (INR)]]</f>
        <v>3124</v>
      </c>
      <c r="AC596" t="s">
        <v>405</v>
      </c>
    </row>
    <row r="597" spans="1:29" x14ac:dyDescent="0.35">
      <c r="A597" t="s">
        <v>230</v>
      </c>
      <c r="B597" t="s">
        <v>231</v>
      </c>
      <c r="C597" t="s">
        <v>196</v>
      </c>
      <c r="D597">
        <v>919771604920</v>
      </c>
      <c r="E597" t="s">
        <v>232</v>
      </c>
      <c r="F597" t="s">
        <v>19</v>
      </c>
      <c r="G597">
        <v>165</v>
      </c>
      <c r="H597" t="s">
        <v>230</v>
      </c>
      <c r="I597">
        <v>40</v>
      </c>
      <c r="J597">
        <v>5</v>
      </c>
      <c r="K597" t="s">
        <v>1416</v>
      </c>
      <c r="L597" s="2">
        <v>45144</v>
      </c>
      <c r="M597" s="1">
        <v>0.54949074074074078</v>
      </c>
      <c r="N597" t="s">
        <v>1417</v>
      </c>
      <c r="O597" s="2">
        <v>45148</v>
      </c>
      <c r="P597" s="1">
        <v>0.35918981481481482</v>
      </c>
      <c r="Q597" t="s">
        <v>499</v>
      </c>
      <c r="R597" t="s">
        <v>401</v>
      </c>
      <c r="S597" t="s">
        <v>887</v>
      </c>
      <c r="T597" t="s">
        <v>720</v>
      </c>
      <c r="U597">
        <v>13</v>
      </c>
      <c r="V597">
        <v>8</v>
      </c>
      <c r="W597">
        <f>Merge1__2[[#This Row],[delivery_date]]-Merge1__2[[#This Row],[order_date2]]</f>
        <v>4</v>
      </c>
      <c r="X597">
        <v>40</v>
      </c>
      <c r="Y597" t="s">
        <v>673</v>
      </c>
      <c r="Z597" t="s">
        <v>635</v>
      </c>
      <c r="AA597">
        <v>1923</v>
      </c>
      <c r="AB597">
        <f>Merge1__2[[#This Row],[Quantity]]*Merge1__2[[#This Row],[Price (INR)]]</f>
        <v>9615</v>
      </c>
      <c r="AC597" t="s">
        <v>401</v>
      </c>
    </row>
    <row r="598" spans="1:29" x14ac:dyDescent="0.35">
      <c r="A598" t="s">
        <v>230</v>
      </c>
      <c r="B598" t="s">
        <v>231</v>
      </c>
      <c r="C598" t="s">
        <v>196</v>
      </c>
      <c r="D598">
        <v>919771604920</v>
      </c>
      <c r="E598" t="s">
        <v>232</v>
      </c>
      <c r="F598" t="s">
        <v>19</v>
      </c>
      <c r="G598">
        <v>812</v>
      </c>
      <c r="H598" t="s">
        <v>230</v>
      </c>
      <c r="I598">
        <v>40</v>
      </c>
      <c r="J598">
        <v>2</v>
      </c>
      <c r="K598" t="s">
        <v>1524</v>
      </c>
      <c r="L598" s="2">
        <v>45272</v>
      </c>
      <c r="M598" s="1">
        <v>0.72209490740740745</v>
      </c>
      <c r="N598" t="s">
        <v>1395</v>
      </c>
      <c r="O598" s="2">
        <v>45274</v>
      </c>
      <c r="P598" s="1">
        <v>6.1481481481481484E-2</v>
      </c>
      <c r="Q598" t="s">
        <v>558</v>
      </c>
      <c r="R598" t="s">
        <v>401</v>
      </c>
      <c r="S598" t="s">
        <v>996</v>
      </c>
      <c r="T598" t="s">
        <v>731</v>
      </c>
      <c r="U598">
        <v>17</v>
      </c>
      <c r="V598">
        <v>1</v>
      </c>
      <c r="W598">
        <f>Merge1__2[[#This Row],[delivery_date]]-Merge1__2[[#This Row],[order_date2]]</f>
        <v>2</v>
      </c>
      <c r="X598">
        <v>40</v>
      </c>
      <c r="Y598" t="s">
        <v>673</v>
      </c>
      <c r="Z598" t="s">
        <v>635</v>
      </c>
      <c r="AA598">
        <v>1923</v>
      </c>
      <c r="AB598">
        <f>Merge1__2[[#This Row],[Quantity]]*Merge1__2[[#This Row],[Price (INR)]]</f>
        <v>3846</v>
      </c>
      <c r="AC598" t="s">
        <v>401</v>
      </c>
    </row>
    <row r="599" spans="1:29" x14ac:dyDescent="0.35">
      <c r="A599" t="s">
        <v>230</v>
      </c>
      <c r="B599" t="s">
        <v>231</v>
      </c>
      <c r="C599" t="s">
        <v>196</v>
      </c>
      <c r="D599">
        <v>919771604920</v>
      </c>
      <c r="E599" t="s">
        <v>232</v>
      </c>
      <c r="F599" t="s">
        <v>19</v>
      </c>
      <c r="G599">
        <v>436</v>
      </c>
      <c r="H599" t="s">
        <v>230</v>
      </c>
      <c r="I599">
        <v>8</v>
      </c>
      <c r="J599">
        <v>1</v>
      </c>
      <c r="K599" t="s">
        <v>1527</v>
      </c>
      <c r="L599" s="2">
        <v>44953</v>
      </c>
      <c r="M599" s="1">
        <v>0.25555555555555554</v>
      </c>
      <c r="N599" t="s">
        <v>1382</v>
      </c>
      <c r="O599" s="2">
        <v>44960</v>
      </c>
      <c r="P599" s="1">
        <v>0.34431712962962963</v>
      </c>
      <c r="Q599" t="s">
        <v>456</v>
      </c>
      <c r="R599" t="s">
        <v>401</v>
      </c>
      <c r="S599" t="s">
        <v>1002</v>
      </c>
      <c r="T599" t="s">
        <v>717</v>
      </c>
      <c r="U599">
        <v>6</v>
      </c>
      <c r="V599">
        <v>8</v>
      </c>
      <c r="W599">
        <f>Merge1__2[[#This Row],[delivery_date]]-Merge1__2[[#This Row],[order_date2]]</f>
        <v>7</v>
      </c>
      <c r="X599">
        <v>8</v>
      </c>
      <c r="Y599" t="s">
        <v>640</v>
      </c>
      <c r="Z599" t="s">
        <v>635</v>
      </c>
      <c r="AA599">
        <v>252</v>
      </c>
      <c r="AB599">
        <f>Merge1__2[[#This Row],[Quantity]]*Merge1__2[[#This Row],[Price (INR)]]</f>
        <v>252</v>
      </c>
      <c r="AC599" t="s">
        <v>401</v>
      </c>
    </row>
    <row r="600" spans="1:29" x14ac:dyDescent="0.35">
      <c r="A600" t="s">
        <v>230</v>
      </c>
      <c r="B600" t="s">
        <v>231</v>
      </c>
      <c r="C600" t="s">
        <v>196</v>
      </c>
      <c r="D600">
        <v>919771604920</v>
      </c>
      <c r="E600" t="s">
        <v>232</v>
      </c>
      <c r="F600" t="s">
        <v>19</v>
      </c>
      <c r="G600">
        <v>504</v>
      </c>
      <c r="H600" t="s">
        <v>230</v>
      </c>
      <c r="I600">
        <v>25</v>
      </c>
      <c r="J600">
        <v>1</v>
      </c>
      <c r="K600" t="s">
        <v>1246</v>
      </c>
      <c r="L600" s="2">
        <v>45121</v>
      </c>
      <c r="M600" s="1">
        <v>0.54493055555555558</v>
      </c>
      <c r="N600" t="s">
        <v>1326</v>
      </c>
      <c r="O600" s="2">
        <v>45131</v>
      </c>
      <c r="P600" s="1">
        <v>0.22263888888888889</v>
      </c>
      <c r="Q600" t="s">
        <v>589</v>
      </c>
      <c r="R600" t="s">
        <v>401</v>
      </c>
      <c r="S600" t="s">
        <v>998</v>
      </c>
      <c r="T600" t="s">
        <v>717</v>
      </c>
      <c r="U600">
        <v>13</v>
      </c>
      <c r="V600">
        <v>5</v>
      </c>
      <c r="W600">
        <f>Merge1__2[[#This Row],[delivery_date]]-Merge1__2[[#This Row],[order_date2]]</f>
        <v>10</v>
      </c>
      <c r="X600">
        <v>25</v>
      </c>
      <c r="Y600" t="s">
        <v>658</v>
      </c>
      <c r="Z600" t="s">
        <v>631</v>
      </c>
      <c r="AA600">
        <v>1202</v>
      </c>
      <c r="AB600">
        <f>Merge1__2[[#This Row],[Quantity]]*Merge1__2[[#This Row],[Price (INR)]]</f>
        <v>1202</v>
      </c>
      <c r="AC600" t="s">
        <v>401</v>
      </c>
    </row>
    <row r="601" spans="1:29" x14ac:dyDescent="0.35">
      <c r="A601" t="s">
        <v>233</v>
      </c>
      <c r="B601" t="s">
        <v>234</v>
      </c>
      <c r="C601" t="s">
        <v>235</v>
      </c>
      <c r="D601">
        <v>5869821393</v>
      </c>
      <c r="E601" t="s">
        <v>236</v>
      </c>
      <c r="F601" t="s">
        <v>19</v>
      </c>
      <c r="G601">
        <v>810</v>
      </c>
      <c r="H601" t="s">
        <v>233</v>
      </c>
      <c r="I601">
        <v>24</v>
      </c>
      <c r="J601">
        <v>3</v>
      </c>
      <c r="K601" t="s">
        <v>1265</v>
      </c>
      <c r="L601" s="2">
        <v>45275</v>
      </c>
      <c r="M601" s="1">
        <v>0.24807870370370369</v>
      </c>
      <c r="N601" t="s">
        <v>1544</v>
      </c>
      <c r="O601" s="2">
        <v>45277</v>
      </c>
      <c r="P601" s="1">
        <v>0.50407407407407412</v>
      </c>
      <c r="Q601" t="s">
        <v>357</v>
      </c>
      <c r="R601" t="s">
        <v>405</v>
      </c>
      <c r="S601" t="s">
        <v>996</v>
      </c>
      <c r="T601" t="s">
        <v>717</v>
      </c>
      <c r="U601">
        <v>5</v>
      </c>
      <c r="V601">
        <v>12</v>
      </c>
      <c r="W601">
        <f>Merge1__2[[#This Row],[delivery_date]]-Merge1__2[[#This Row],[order_date2]]</f>
        <v>2</v>
      </c>
      <c r="X601">
        <v>24</v>
      </c>
      <c r="Y601" t="s">
        <v>657</v>
      </c>
      <c r="Z601" t="s">
        <v>644</v>
      </c>
      <c r="AA601">
        <v>535</v>
      </c>
      <c r="AB601">
        <f>Merge1__2[[#This Row],[Quantity]]*Merge1__2[[#This Row],[Price (INR)]]</f>
        <v>1605</v>
      </c>
      <c r="AC601" t="s">
        <v>405</v>
      </c>
    </row>
    <row r="602" spans="1:29" x14ac:dyDescent="0.35">
      <c r="A602" t="s">
        <v>233</v>
      </c>
      <c r="B602" t="s">
        <v>234</v>
      </c>
      <c r="C602" t="s">
        <v>235</v>
      </c>
      <c r="D602">
        <v>5869821393</v>
      </c>
      <c r="E602" t="s">
        <v>236</v>
      </c>
      <c r="F602" t="s">
        <v>19</v>
      </c>
      <c r="G602">
        <v>46</v>
      </c>
      <c r="H602" t="s">
        <v>233</v>
      </c>
      <c r="I602">
        <v>22</v>
      </c>
      <c r="J602">
        <v>4</v>
      </c>
      <c r="K602" t="s">
        <v>1363</v>
      </c>
      <c r="L602" s="2">
        <v>45034</v>
      </c>
      <c r="M602" s="1">
        <v>0.13971064814814815</v>
      </c>
      <c r="N602" t="s">
        <v>1364</v>
      </c>
      <c r="O602" s="2">
        <v>45039</v>
      </c>
      <c r="P602" s="1">
        <v>0.33524305555555556</v>
      </c>
      <c r="Q602" t="s">
        <v>188</v>
      </c>
      <c r="R602" t="s">
        <v>424</v>
      </c>
      <c r="S602" t="s">
        <v>997</v>
      </c>
      <c r="T602" t="s">
        <v>731</v>
      </c>
      <c r="U602">
        <v>3</v>
      </c>
      <c r="V602">
        <v>8</v>
      </c>
      <c r="W602">
        <f>Merge1__2[[#This Row],[delivery_date]]-Merge1__2[[#This Row],[order_date2]]</f>
        <v>5</v>
      </c>
      <c r="X602">
        <v>22</v>
      </c>
      <c r="Y602" t="s">
        <v>655</v>
      </c>
      <c r="Z602" t="s">
        <v>629</v>
      </c>
      <c r="AA602">
        <v>1639</v>
      </c>
      <c r="AB602">
        <f>Merge1__2[[#This Row],[Quantity]]*Merge1__2[[#This Row],[Price (INR)]]</f>
        <v>6556</v>
      </c>
      <c r="AC602" t="s">
        <v>424</v>
      </c>
    </row>
    <row r="603" spans="1:29" x14ac:dyDescent="0.35">
      <c r="A603" t="s">
        <v>233</v>
      </c>
      <c r="B603" t="s">
        <v>234</v>
      </c>
      <c r="C603" t="s">
        <v>235</v>
      </c>
      <c r="D603">
        <v>5869821393</v>
      </c>
      <c r="E603" t="s">
        <v>236</v>
      </c>
      <c r="F603" t="s">
        <v>19</v>
      </c>
      <c r="G603">
        <v>724</v>
      </c>
      <c r="H603" t="s">
        <v>233</v>
      </c>
      <c r="I603">
        <v>51</v>
      </c>
      <c r="J603">
        <v>1</v>
      </c>
      <c r="K603" t="s">
        <v>1478</v>
      </c>
      <c r="L603" s="2">
        <v>45024</v>
      </c>
      <c r="M603" s="1">
        <v>0.95993055555555551</v>
      </c>
      <c r="N603" t="s">
        <v>1472</v>
      </c>
      <c r="O603" s="2">
        <v>45032</v>
      </c>
      <c r="P603" s="1">
        <v>0.33355324074074072</v>
      </c>
      <c r="Q603" t="s">
        <v>165</v>
      </c>
      <c r="R603" t="s">
        <v>424</v>
      </c>
      <c r="S603" t="s">
        <v>997</v>
      </c>
      <c r="T603" t="s">
        <v>713</v>
      </c>
      <c r="U603">
        <v>23</v>
      </c>
      <c r="V603">
        <v>8</v>
      </c>
      <c r="W603">
        <f>Merge1__2[[#This Row],[delivery_date]]-Merge1__2[[#This Row],[order_date2]]</f>
        <v>8</v>
      </c>
      <c r="X603">
        <v>51</v>
      </c>
      <c r="Y603" t="s">
        <v>684</v>
      </c>
      <c r="Z603" t="s">
        <v>629</v>
      </c>
      <c r="AA603">
        <v>1084</v>
      </c>
      <c r="AB603">
        <f>Merge1__2[[#This Row],[Quantity]]*Merge1__2[[#This Row],[Price (INR)]]</f>
        <v>1084</v>
      </c>
      <c r="AC603" t="s">
        <v>424</v>
      </c>
    </row>
    <row r="604" spans="1:29" x14ac:dyDescent="0.35">
      <c r="A604" t="s">
        <v>233</v>
      </c>
      <c r="B604" t="s">
        <v>234</v>
      </c>
      <c r="C604" t="s">
        <v>235</v>
      </c>
      <c r="D604">
        <v>5869821393</v>
      </c>
      <c r="E604" t="s">
        <v>236</v>
      </c>
      <c r="F604" t="s">
        <v>19</v>
      </c>
      <c r="G604">
        <v>717</v>
      </c>
      <c r="H604" t="s">
        <v>233</v>
      </c>
      <c r="I604">
        <v>67</v>
      </c>
      <c r="J604">
        <v>5</v>
      </c>
      <c r="K604" t="s">
        <v>1333</v>
      </c>
      <c r="L604" s="2">
        <v>45102</v>
      </c>
      <c r="M604" s="1">
        <v>0.26287037037037037</v>
      </c>
      <c r="N604" t="s">
        <v>1334</v>
      </c>
      <c r="O604" s="2">
        <v>45103</v>
      </c>
      <c r="P604" s="1">
        <v>0.97277777777777774</v>
      </c>
      <c r="Q604" t="s">
        <v>613</v>
      </c>
      <c r="R604" t="s">
        <v>401</v>
      </c>
      <c r="S604" t="s">
        <v>1000</v>
      </c>
      <c r="T604" t="s">
        <v>720</v>
      </c>
      <c r="U604">
        <v>6</v>
      </c>
      <c r="V604">
        <v>23</v>
      </c>
      <c r="W604">
        <f>Merge1__2[[#This Row],[delivery_date]]-Merge1__2[[#This Row],[order_date2]]</f>
        <v>1</v>
      </c>
      <c r="X604">
        <v>67</v>
      </c>
      <c r="Y604" t="s">
        <v>699</v>
      </c>
      <c r="Z604" t="s">
        <v>409</v>
      </c>
      <c r="AA604">
        <v>1374</v>
      </c>
      <c r="AB604">
        <f>Merge1__2[[#This Row],[Quantity]]*Merge1__2[[#This Row],[Price (INR)]]</f>
        <v>6870</v>
      </c>
      <c r="AC604" t="s">
        <v>401</v>
      </c>
    </row>
    <row r="605" spans="1:29" x14ac:dyDescent="0.35">
      <c r="A605" t="s">
        <v>233</v>
      </c>
      <c r="B605" t="s">
        <v>234</v>
      </c>
      <c r="C605" t="s">
        <v>235</v>
      </c>
      <c r="D605">
        <v>5869821393</v>
      </c>
      <c r="E605" t="s">
        <v>236</v>
      </c>
      <c r="F605" t="s">
        <v>19</v>
      </c>
      <c r="G605">
        <v>671</v>
      </c>
      <c r="H605" t="s">
        <v>233</v>
      </c>
      <c r="I605">
        <v>31</v>
      </c>
      <c r="J605">
        <v>4</v>
      </c>
      <c r="K605" t="s">
        <v>1566</v>
      </c>
      <c r="L605" s="2">
        <v>45263</v>
      </c>
      <c r="M605" s="1">
        <v>0.28770833333333334</v>
      </c>
      <c r="N605" t="s">
        <v>1409</v>
      </c>
      <c r="O605" s="2">
        <v>45267</v>
      </c>
      <c r="P605" s="1">
        <v>0.96966435185185185</v>
      </c>
      <c r="Q605" t="s">
        <v>415</v>
      </c>
      <c r="R605" t="s">
        <v>424</v>
      </c>
      <c r="S605" t="s">
        <v>996</v>
      </c>
      <c r="T605" t="s">
        <v>720</v>
      </c>
      <c r="U605">
        <v>6</v>
      </c>
      <c r="V605">
        <v>23</v>
      </c>
      <c r="W605">
        <f>Merge1__2[[#This Row],[delivery_date]]-Merge1__2[[#This Row],[order_date2]]</f>
        <v>4</v>
      </c>
      <c r="X605">
        <v>31</v>
      </c>
      <c r="Y605" t="s">
        <v>664</v>
      </c>
      <c r="Z605" t="s">
        <v>633</v>
      </c>
      <c r="AA605">
        <v>1804</v>
      </c>
      <c r="AB605">
        <f>Merge1__2[[#This Row],[Quantity]]*Merge1__2[[#This Row],[Price (INR)]]</f>
        <v>7216</v>
      </c>
      <c r="AC605" t="s">
        <v>424</v>
      </c>
    </row>
    <row r="606" spans="1:29" x14ac:dyDescent="0.35">
      <c r="A606" t="s">
        <v>233</v>
      </c>
      <c r="B606" t="s">
        <v>234</v>
      </c>
      <c r="C606" t="s">
        <v>235</v>
      </c>
      <c r="D606">
        <v>5869821393</v>
      </c>
      <c r="E606" t="s">
        <v>236</v>
      </c>
      <c r="F606" t="s">
        <v>19</v>
      </c>
      <c r="G606">
        <v>54</v>
      </c>
      <c r="H606" t="s">
        <v>233</v>
      </c>
      <c r="I606">
        <v>30</v>
      </c>
      <c r="J606">
        <v>1</v>
      </c>
      <c r="K606" t="s">
        <v>1365</v>
      </c>
      <c r="L606" s="2">
        <v>45029</v>
      </c>
      <c r="M606" s="1">
        <v>0.41320601851851851</v>
      </c>
      <c r="N606" t="s">
        <v>1364</v>
      </c>
      <c r="O606" s="2">
        <v>45039</v>
      </c>
      <c r="P606" s="1">
        <v>0.60484953703703703</v>
      </c>
      <c r="Q606" t="s">
        <v>319</v>
      </c>
      <c r="R606" t="s">
        <v>401</v>
      </c>
      <c r="S606" t="s">
        <v>997</v>
      </c>
      <c r="T606" t="s">
        <v>740</v>
      </c>
      <c r="U606">
        <v>9</v>
      </c>
      <c r="V606">
        <v>14</v>
      </c>
      <c r="W606">
        <f>Merge1__2[[#This Row],[delivery_date]]-Merge1__2[[#This Row],[order_date2]]</f>
        <v>10</v>
      </c>
      <c r="X606">
        <v>30</v>
      </c>
      <c r="Y606" t="s">
        <v>663</v>
      </c>
      <c r="Z606" t="s">
        <v>633</v>
      </c>
      <c r="AA606">
        <v>751</v>
      </c>
      <c r="AB606">
        <f>Merge1__2[[#This Row],[Quantity]]*Merge1__2[[#This Row],[Price (INR)]]</f>
        <v>751</v>
      </c>
      <c r="AC606" t="s">
        <v>401</v>
      </c>
    </row>
    <row r="607" spans="1:29" x14ac:dyDescent="0.35">
      <c r="A607" t="s">
        <v>233</v>
      </c>
      <c r="B607" t="s">
        <v>234</v>
      </c>
      <c r="C607" t="s">
        <v>235</v>
      </c>
      <c r="D607">
        <v>5869821393</v>
      </c>
      <c r="E607" t="s">
        <v>236</v>
      </c>
      <c r="F607" t="s">
        <v>19</v>
      </c>
      <c r="G607">
        <v>330</v>
      </c>
      <c r="H607" t="s">
        <v>233</v>
      </c>
      <c r="I607">
        <v>59</v>
      </c>
      <c r="J607">
        <v>2</v>
      </c>
      <c r="K607" t="s">
        <v>1425</v>
      </c>
      <c r="L607" s="2">
        <v>45162</v>
      </c>
      <c r="M607" s="1">
        <v>0.8507986111111111</v>
      </c>
      <c r="N607" t="s">
        <v>1342</v>
      </c>
      <c r="O607" s="2">
        <v>45170</v>
      </c>
      <c r="P607" s="1">
        <v>0.51828703703703705</v>
      </c>
      <c r="Q607" t="s">
        <v>461</v>
      </c>
      <c r="R607" t="s">
        <v>409</v>
      </c>
      <c r="S607" t="s">
        <v>887</v>
      </c>
      <c r="T607" t="s">
        <v>740</v>
      </c>
      <c r="U607">
        <v>20</v>
      </c>
      <c r="V607">
        <v>12</v>
      </c>
      <c r="W607">
        <f>Merge1__2[[#This Row],[delivery_date]]-Merge1__2[[#This Row],[order_date2]]</f>
        <v>8</v>
      </c>
      <c r="X607">
        <v>59</v>
      </c>
      <c r="Y607" t="s">
        <v>1622</v>
      </c>
      <c r="Z607" t="s">
        <v>638</v>
      </c>
      <c r="AA607">
        <v>811</v>
      </c>
      <c r="AB607">
        <f>Merge1__2[[#This Row],[Quantity]]*Merge1__2[[#This Row],[Price (INR)]]</f>
        <v>1622</v>
      </c>
      <c r="AC607" t="s">
        <v>409</v>
      </c>
    </row>
    <row r="608" spans="1:29" x14ac:dyDescent="0.35">
      <c r="A608" t="s">
        <v>233</v>
      </c>
      <c r="B608" t="s">
        <v>234</v>
      </c>
      <c r="C608" t="s">
        <v>235</v>
      </c>
      <c r="D608">
        <v>5869821393</v>
      </c>
      <c r="E608" t="s">
        <v>236</v>
      </c>
      <c r="F608" t="s">
        <v>19</v>
      </c>
      <c r="G608">
        <v>480</v>
      </c>
      <c r="H608" t="s">
        <v>233</v>
      </c>
      <c r="I608">
        <v>62</v>
      </c>
      <c r="J608">
        <v>4</v>
      </c>
      <c r="K608" t="s">
        <v>1267</v>
      </c>
      <c r="L608" s="2">
        <v>44991</v>
      </c>
      <c r="M608" s="1">
        <v>0.18716435185185185</v>
      </c>
      <c r="N608" t="s">
        <v>1424</v>
      </c>
      <c r="O608" s="2">
        <v>45001</v>
      </c>
      <c r="P608" s="1">
        <v>0.93024305555555553</v>
      </c>
      <c r="Q608" t="s">
        <v>583</v>
      </c>
      <c r="R608" t="s">
        <v>414</v>
      </c>
      <c r="S608" t="s">
        <v>839</v>
      </c>
      <c r="T608" t="s">
        <v>727</v>
      </c>
      <c r="U608">
        <v>4</v>
      </c>
      <c r="V608">
        <v>22</v>
      </c>
      <c r="W608">
        <f>Merge1__2[[#This Row],[delivery_date]]-Merge1__2[[#This Row],[order_date2]]</f>
        <v>10</v>
      </c>
      <c r="X608">
        <v>62</v>
      </c>
      <c r="Y608" t="s">
        <v>694</v>
      </c>
      <c r="Z608" t="s">
        <v>633</v>
      </c>
      <c r="AA608">
        <v>1356</v>
      </c>
      <c r="AB608">
        <f>Merge1__2[[#This Row],[Quantity]]*Merge1__2[[#This Row],[Price (INR)]]</f>
        <v>5424</v>
      </c>
      <c r="AC608" t="s">
        <v>414</v>
      </c>
    </row>
    <row r="609" spans="1:29" x14ac:dyDescent="0.35">
      <c r="A609" t="s">
        <v>237</v>
      </c>
      <c r="B609" t="s">
        <v>238</v>
      </c>
      <c r="C609" t="s">
        <v>239</v>
      </c>
      <c r="D609">
        <v>214103009</v>
      </c>
      <c r="E609" t="s">
        <v>240</v>
      </c>
      <c r="F609" t="s">
        <v>19</v>
      </c>
      <c r="G609">
        <v>89</v>
      </c>
      <c r="H609" t="s">
        <v>237</v>
      </c>
      <c r="I609">
        <v>3</v>
      </c>
      <c r="J609">
        <v>5</v>
      </c>
      <c r="K609" t="s">
        <v>1330</v>
      </c>
      <c r="L609" s="2">
        <v>44969</v>
      </c>
      <c r="M609" s="1">
        <v>0.9561574074074074</v>
      </c>
      <c r="N609" t="s">
        <v>1263</v>
      </c>
      <c r="O609" s="2">
        <v>44970</v>
      </c>
      <c r="P609" s="1">
        <v>0.61228009259259264</v>
      </c>
      <c r="Q609" t="s">
        <v>460</v>
      </c>
      <c r="R609" t="s">
        <v>407</v>
      </c>
      <c r="S609" t="s">
        <v>712</v>
      </c>
      <c r="T609" t="s">
        <v>720</v>
      </c>
      <c r="U609">
        <v>22</v>
      </c>
      <c r="V609">
        <v>14</v>
      </c>
      <c r="W609">
        <f>Merge1__2[[#This Row],[delivery_date]]-Merge1__2[[#This Row],[order_date2]]</f>
        <v>1</v>
      </c>
      <c r="X609">
        <v>3</v>
      </c>
      <c r="Y609" t="s">
        <v>632</v>
      </c>
      <c r="Z609" t="s">
        <v>633</v>
      </c>
      <c r="AA609">
        <v>1534</v>
      </c>
      <c r="AB609">
        <f>Merge1__2[[#This Row],[Quantity]]*Merge1__2[[#This Row],[Price (INR)]]</f>
        <v>7670</v>
      </c>
      <c r="AC609" t="s">
        <v>407</v>
      </c>
    </row>
    <row r="610" spans="1:29" x14ac:dyDescent="0.35">
      <c r="A610" t="s">
        <v>237</v>
      </c>
      <c r="B610" t="s">
        <v>238</v>
      </c>
      <c r="C610" t="s">
        <v>239</v>
      </c>
      <c r="D610">
        <v>214103009</v>
      </c>
      <c r="E610" t="s">
        <v>240</v>
      </c>
      <c r="F610" t="s">
        <v>19</v>
      </c>
      <c r="G610">
        <v>733</v>
      </c>
      <c r="H610" t="s">
        <v>237</v>
      </c>
      <c r="I610">
        <v>32</v>
      </c>
      <c r="J610">
        <v>3</v>
      </c>
      <c r="K610" t="s">
        <v>1461</v>
      </c>
      <c r="L610" s="2">
        <v>45017</v>
      </c>
      <c r="M610" s="1">
        <v>3.5844907407407409E-2</v>
      </c>
      <c r="N610" t="s">
        <v>1577</v>
      </c>
      <c r="O610" s="2">
        <v>45019</v>
      </c>
      <c r="P610" s="1">
        <v>0.10188657407407407</v>
      </c>
      <c r="Q610" t="s">
        <v>422</v>
      </c>
      <c r="R610" t="s">
        <v>405</v>
      </c>
      <c r="S610" t="s">
        <v>997</v>
      </c>
      <c r="T610" t="s">
        <v>713</v>
      </c>
      <c r="U610">
        <v>0</v>
      </c>
      <c r="V610">
        <v>2</v>
      </c>
      <c r="W610">
        <f>Merge1__2[[#This Row],[delivery_date]]-Merge1__2[[#This Row],[order_date2]]</f>
        <v>2</v>
      </c>
      <c r="X610">
        <v>32</v>
      </c>
      <c r="Y610" t="s">
        <v>665</v>
      </c>
      <c r="Z610" t="s">
        <v>629</v>
      </c>
      <c r="AA610">
        <v>1792</v>
      </c>
      <c r="AB610">
        <f>Merge1__2[[#This Row],[Quantity]]*Merge1__2[[#This Row],[Price (INR)]]</f>
        <v>5376</v>
      </c>
      <c r="AC610" t="s">
        <v>405</v>
      </c>
    </row>
    <row r="611" spans="1:29" x14ac:dyDescent="0.35">
      <c r="A611" t="s">
        <v>237</v>
      </c>
      <c r="B611" t="s">
        <v>238</v>
      </c>
      <c r="C611" t="s">
        <v>239</v>
      </c>
      <c r="D611">
        <v>214103009</v>
      </c>
      <c r="E611" t="s">
        <v>240</v>
      </c>
      <c r="F611" t="s">
        <v>19</v>
      </c>
      <c r="G611">
        <v>265</v>
      </c>
      <c r="H611" t="s">
        <v>237</v>
      </c>
      <c r="I611">
        <v>58</v>
      </c>
      <c r="J611">
        <v>1</v>
      </c>
      <c r="K611" t="s">
        <v>1355</v>
      </c>
      <c r="L611" s="2">
        <v>44967</v>
      </c>
      <c r="M611" s="1">
        <v>0.88701388888888888</v>
      </c>
      <c r="N611" t="s">
        <v>1273</v>
      </c>
      <c r="O611" s="2">
        <v>44975</v>
      </c>
      <c r="P611" s="1">
        <v>0.26982638888888888</v>
      </c>
      <c r="Q611" t="s">
        <v>530</v>
      </c>
      <c r="R611" t="s">
        <v>407</v>
      </c>
      <c r="S611" t="s">
        <v>712</v>
      </c>
      <c r="T611" t="s">
        <v>717</v>
      </c>
      <c r="U611">
        <v>21</v>
      </c>
      <c r="V611">
        <v>6</v>
      </c>
      <c r="W611">
        <f>Merge1__2[[#This Row],[delivery_date]]-Merge1__2[[#This Row],[order_date2]]</f>
        <v>8</v>
      </c>
      <c r="X611">
        <v>58</v>
      </c>
      <c r="Y611" t="s">
        <v>1620</v>
      </c>
      <c r="Z611" t="s">
        <v>638</v>
      </c>
      <c r="AA611">
        <v>1492</v>
      </c>
      <c r="AB611">
        <f>Merge1__2[[#This Row],[Quantity]]*Merge1__2[[#This Row],[Price (INR)]]</f>
        <v>1492</v>
      </c>
      <c r="AC611" t="s">
        <v>407</v>
      </c>
    </row>
    <row r="612" spans="1:29" x14ac:dyDescent="0.35">
      <c r="A612" t="s">
        <v>237</v>
      </c>
      <c r="B612" t="s">
        <v>238</v>
      </c>
      <c r="C612" t="s">
        <v>239</v>
      </c>
      <c r="D612">
        <v>214103009</v>
      </c>
      <c r="E612" t="s">
        <v>240</v>
      </c>
      <c r="F612" t="s">
        <v>19</v>
      </c>
      <c r="G612">
        <v>192</v>
      </c>
      <c r="H612" t="s">
        <v>237</v>
      </c>
      <c r="I612">
        <v>64</v>
      </c>
      <c r="J612">
        <v>5</v>
      </c>
      <c r="K612" t="s">
        <v>1278</v>
      </c>
      <c r="L612" s="2">
        <v>45158</v>
      </c>
      <c r="M612" s="1">
        <v>0.51981481481481484</v>
      </c>
      <c r="N612" t="s">
        <v>1434</v>
      </c>
      <c r="O612" s="2">
        <v>45159</v>
      </c>
      <c r="P612" s="1">
        <v>9.1180555555555556E-2</v>
      </c>
      <c r="Q612" t="s">
        <v>420</v>
      </c>
      <c r="R612" t="s">
        <v>409</v>
      </c>
      <c r="S612" t="s">
        <v>887</v>
      </c>
      <c r="T612" t="s">
        <v>720</v>
      </c>
      <c r="U612">
        <v>12</v>
      </c>
      <c r="V612">
        <v>2</v>
      </c>
      <c r="W612">
        <f>Merge1__2[[#This Row],[delivery_date]]-Merge1__2[[#This Row],[order_date2]]</f>
        <v>1</v>
      </c>
      <c r="X612">
        <v>64</v>
      </c>
      <c r="Y612" t="s">
        <v>696</v>
      </c>
      <c r="Z612" t="s">
        <v>629</v>
      </c>
      <c r="AA612">
        <v>1878</v>
      </c>
      <c r="AB612">
        <f>Merge1__2[[#This Row],[Quantity]]*Merge1__2[[#This Row],[Price (INR)]]</f>
        <v>9390</v>
      </c>
      <c r="AC612" t="s">
        <v>409</v>
      </c>
    </row>
    <row r="613" spans="1:29" x14ac:dyDescent="0.35">
      <c r="A613" t="s">
        <v>237</v>
      </c>
      <c r="B613" t="s">
        <v>238</v>
      </c>
      <c r="C613" t="s">
        <v>239</v>
      </c>
      <c r="D613">
        <v>214103009</v>
      </c>
      <c r="E613" t="s">
        <v>240</v>
      </c>
      <c r="F613" t="s">
        <v>19</v>
      </c>
      <c r="G613">
        <v>698</v>
      </c>
      <c r="H613" t="s">
        <v>237</v>
      </c>
      <c r="I613">
        <v>64</v>
      </c>
      <c r="J613">
        <v>3</v>
      </c>
      <c r="K613" t="s">
        <v>1280</v>
      </c>
      <c r="L613" s="2">
        <v>45167</v>
      </c>
      <c r="M613" s="1">
        <v>0.86401620370370369</v>
      </c>
      <c r="N613" t="s">
        <v>1426</v>
      </c>
      <c r="O613" s="2">
        <v>45175</v>
      </c>
      <c r="P613" s="1">
        <v>0.62515046296296295</v>
      </c>
      <c r="Q613" t="s">
        <v>468</v>
      </c>
      <c r="R613" t="s">
        <v>409</v>
      </c>
      <c r="S613" t="s">
        <v>887</v>
      </c>
      <c r="T613" t="s">
        <v>731</v>
      </c>
      <c r="U613">
        <v>20</v>
      </c>
      <c r="V613">
        <v>15</v>
      </c>
      <c r="W613">
        <f>Merge1__2[[#This Row],[delivery_date]]-Merge1__2[[#This Row],[order_date2]]</f>
        <v>8</v>
      </c>
      <c r="X613">
        <v>64</v>
      </c>
      <c r="Y613" t="s">
        <v>696</v>
      </c>
      <c r="Z613" t="s">
        <v>629</v>
      </c>
      <c r="AA613">
        <v>1878</v>
      </c>
      <c r="AB613">
        <f>Merge1__2[[#This Row],[Quantity]]*Merge1__2[[#This Row],[Price (INR)]]</f>
        <v>5634</v>
      </c>
      <c r="AC613" t="s">
        <v>409</v>
      </c>
    </row>
    <row r="614" spans="1:29" x14ac:dyDescent="0.35">
      <c r="A614" t="s">
        <v>237</v>
      </c>
      <c r="B614" t="s">
        <v>238</v>
      </c>
      <c r="C614" t="s">
        <v>239</v>
      </c>
      <c r="D614">
        <v>214103009</v>
      </c>
      <c r="E614" t="s">
        <v>240</v>
      </c>
      <c r="F614" t="s">
        <v>19</v>
      </c>
      <c r="G614">
        <v>572</v>
      </c>
      <c r="H614" t="s">
        <v>237</v>
      </c>
      <c r="I614">
        <v>25</v>
      </c>
      <c r="J614">
        <v>5</v>
      </c>
      <c r="K614" t="s">
        <v>1507</v>
      </c>
      <c r="L614" s="2">
        <v>45081</v>
      </c>
      <c r="M614" s="1">
        <v>0.6587615740740741</v>
      </c>
      <c r="N614" t="s">
        <v>1345</v>
      </c>
      <c r="O614" s="2">
        <v>45087</v>
      </c>
      <c r="P614" s="1">
        <v>0.42486111111111113</v>
      </c>
      <c r="Q614" t="s">
        <v>161</v>
      </c>
      <c r="R614" t="s">
        <v>401</v>
      </c>
      <c r="S614" t="s">
        <v>1000</v>
      </c>
      <c r="T614" t="s">
        <v>720</v>
      </c>
      <c r="U614">
        <v>15</v>
      </c>
      <c r="V614">
        <v>10</v>
      </c>
      <c r="W614">
        <f>Merge1__2[[#This Row],[delivery_date]]-Merge1__2[[#This Row],[order_date2]]</f>
        <v>6</v>
      </c>
      <c r="X614">
        <v>25</v>
      </c>
      <c r="Y614" t="s">
        <v>658</v>
      </c>
      <c r="Z614" t="s">
        <v>631</v>
      </c>
      <c r="AA614">
        <v>1202</v>
      </c>
      <c r="AB614">
        <f>Merge1__2[[#This Row],[Quantity]]*Merge1__2[[#This Row],[Price (INR)]]</f>
        <v>6010</v>
      </c>
      <c r="AC614" t="s">
        <v>401</v>
      </c>
    </row>
    <row r="615" spans="1:29" x14ac:dyDescent="0.35">
      <c r="A615" t="s">
        <v>237</v>
      </c>
      <c r="B615" t="s">
        <v>238</v>
      </c>
      <c r="C615" t="s">
        <v>239</v>
      </c>
      <c r="D615">
        <v>214103009</v>
      </c>
      <c r="E615" t="s">
        <v>240</v>
      </c>
      <c r="F615" t="s">
        <v>19</v>
      </c>
      <c r="G615">
        <v>348</v>
      </c>
      <c r="H615" t="s">
        <v>237</v>
      </c>
      <c r="I615">
        <v>30</v>
      </c>
      <c r="J615">
        <v>2</v>
      </c>
      <c r="K615" t="s">
        <v>1502</v>
      </c>
      <c r="L615" s="2">
        <v>45258</v>
      </c>
      <c r="M615" s="1">
        <v>0.85667824074074073</v>
      </c>
      <c r="N615" t="s">
        <v>1409</v>
      </c>
      <c r="O615" s="2">
        <v>45267</v>
      </c>
      <c r="P615" s="1">
        <v>0.50207175925925929</v>
      </c>
      <c r="Q615" t="s">
        <v>235</v>
      </c>
      <c r="R615" t="s">
        <v>401</v>
      </c>
      <c r="S615" t="s">
        <v>948</v>
      </c>
      <c r="T615" t="s">
        <v>731</v>
      </c>
      <c r="U615">
        <v>20</v>
      </c>
      <c r="V615">
        <v>12</v>
      </c>
      <c r="W615">
        <f>Merge1__2[[#This Row],[delivery_date]]-Merge1__2[[#This Row],[order_date2]]</f>
        <v>9</v>
      </c>
      <c r="X615">
        <v>30</v>
      </c>
      <c r="Y615" t="s">
        <v>663</v>
      </c>
      <c r="Z615" t="s">
        <v>633</v>
      </c>
      <c r="AA615">
        <v>751</v>
      </c>
      <c r="AB615">
        <f>Merge1__2[[#This Row],[Quantity]]*Merge1__2[[#This Row],[Price (INR)]]</f>
        <v>1502</v>
      </c>
      <c r="AC615" t="s">
        <v>401</v>
      </c>
    </row>
    <row r="616" spans="1:29" x14ac:dyDescent="0.35">
      <c r="A616" t="s">
        <v>237</v>
      </c>
      <c r="B616" t="s">
        <v>238</v>
      </c>
      <c r="C616" t="s">
        <v>239</v>
      </c>
      <c r="D616">
        <v>214103009</v>
      </c>
      <c r="E616" t="s">
        <v>240</v>
      </c>
      <c r="F616" t="s">
        <v>19</v>
      </c>
      <c r="G616">
        <v>594</v>
      </c>
      <c r="H616" t="s">
        <v>237</v>
      </c>
      <c r="I616">
        <v>20</v>
      </c>
      <c r="J616">
        <v>2</v>
      </c>
      <c r="K616" t="s">
        <v>1540</v>
      </c>
      <c r="L616" s="2">
        <v>45072</v>
      </c>
      <c r="M616" s="1">
        <v>0.89309027777777783</v>
      </c>
      <c r="N616" t="s">
        <v>1315</v>
      </c>
      <c r="O616" s="2">
        <v>45078</v>
      </c>
      <c r="P616" s="1">
        <v>0.20796296296296296</v>
      </c>
      <c r="Q616" t="s">
        <v>455</v>
      </c>
      <c r="R616" t="s">
        <v>401</v>
      </c>
      <c r="S616" t="s">
        <v>999</v>
      </c>
      <c r="T616" t="s">
        <v>717</v>
      </c>
      <c r="U616">
        <v>21</v>
      </c>
      <c r="V616">
        <v>4</v>
      </c>
      <c r="W616">
        <f>Merge1__2[[#This Row],[delivery_date]]-Merge1__2[[#This Row],[order_date2]]</f>
        <v>6</v>
      </c>
      <c r="X616">
        <v>20</v>
      </c>
      <c r="Y616" t="s">
        <v>653</v>
      </c>
      <c r="Z616" t="s">
        <v>633</v>
      </c>
      <c r="AA616">
        <v>697</v>
      </c>
      <c r="AB616">
        <f>Merge1__2[[#This Row],[Quantity]]*Merge1__2[[#This Row],[Price (INR)]]</f>
        <v>1394</v>
      </c>
      <c r="AC616" t="s">
        <v>401</v>
      </c>
    </row>
    <row r="617" spans="1:29" x14ac:dyDescent="0.35">
      <c r="A617" t="s">
        <v>237</v>
      </c>
      <c r="B617" t="s">
        <v>238</v>
      </c>
      <c r="C617" t="s">
        <v>239</v>
      </c>
      <c r="D617">
        <v>214103009</v>
      </c>
      <c r="E617" t="s">
        <v>240</v>
      </c>
      <c r="F617" t="s">
        <v>19</v>
      </c>
      <c r="G617">
        <v>665</v>
      </c>
      <c r="H617" t="s">
        <v>237</v>
      </c>
      <c r="I617">
        <v>62</v>
      </c>
      <c r="J617">
        <v>5</v>
      </c>
      <c r="K617" t="s">
        <v>1245</v>
      </c>
      <c r="L617" s="2">
        <v>44990</v>
      </c>
      <c r="M617" s="1">
        <v>0.59956018518518517</v>
      </c>
      <c r="N617" t="s">
        <v>1352</v>
      </c>
      <c r="O617" s="2">
        <v>45000</v>
      </c>
      <c r="P617" s="1">
        <v>0.66253472222222221</v>
      </c>
      <c r="Q617" t="s">
        <v>549</v>
      </c>
      <c r="R617" t="s">
        <v>414</v>
      </c>
      <c r="S617" t="s">
        <v>839</v>
      </c>
      <c r="T617" t="s">
        <v>720</v>
      </c>
      <c r="U617">
        <v>14</v>
      </c>
      <c r="V617">
        <v>15</v>
      </c>
      <c r="W617">
        <f>Merge1__2[[#This Row],[delivery_date]]-Merge1__2[[#This Row],[order_date2]]</f>
        <v>10</v>
      </c>
      <c r="X617">
        <v>62</v>
      </c>
      <c r="Y617" t="s">
        <v>694</v>
      </c>
      <c r="Z617" t="s">
        <v>633</v>
      </c>
      <c r="AA617">
        <v>1356</v>
      </c>
      <c r="AB617">
        <f>Merge1__2[[#This Row],[Quantity]]*Merge1__2[[#This Row],[Price (INR)]]</f>
        <v>6780</v>
      </c>
      <c r="AC617" t="s">
        <v>414</v>
      </c>
    </row>
    <row r="618" spans="1:29" x14ac:dyDescent="0.35">
      <c r="A618" t="s">
        <v>237</v>
      </c>
      <c r="B618" t="s">
        <v>238</v>
      </c>
      <c r="C618" t="s">
        <v>239</v>
      </c>
      <c r="D618">
        <v>214103009</v>
      </c>
      <c r="E618" t="s">
        <v>240</v>
      </c>
      <c r="F618" t="s">
        <v>19</v>
      </c>
      <c r="G618">
        <v>638</v>
      </c>
      <c r="H618" t="s">
        <v>237</v>
      </c>
      <c r="I618">
        <v>39</v>
      </c>
      <c r="J618">
        <v>1</v>
      </c>
      <c r="K618" t="s">
        <v>1364</v>
      </c>
      <c r="L618" s="2">
        <v>45039</v>
      </c>
      <c r="M618" s="1">
        <v>9.2743055555555551E-2</v>
      </c>
      <c r="N618" t="s">
        <v>1394</v>
      </c>
      <c r="O618" s="2">
        <v>45043</v>
      </c>
      <c r="P618" s="1">
        <v>0.11898148148148148</v>
      </c>
      <c r="Q618" t="s">
        <v>572</v>
      </c>
      <c r="R618" t="s">
        <v>424</v>
      </c>
      <c r="S618" t="s">
        <v>997</v>
      </c>
      <c r="T618" t="s">
        <v>720</v>
      </c>
      <c r="U618">
        <v>2</v>
      </c>
      <c r="V618">
        <v>2</v>
      </c>
      <c r="W618">
        <f>Merge1__2[[#This Row],[delivery_date]]-Merge1__2[[#This Row],[order_date2]]</f>
        <v>4</v>
      </c>
      <c r="X618">
        <v>39</v>
      </c>
      <c r="Y618" t="s">
        <v>672</v>
      </c>
      <c r="Z618" t="s">
        <v>644</v>
      </c>
      <c r="AA618">
        <v>387</v>
      </c>
      <c r="AB618">
        <f>Merge1__2[[#This Row],[Quantity]]*Merge1__2[[#This Row],[Price (INR)]]</f>
        <v>387</v>
      </c>
      <c r="AC618" t="s">
        <v>424</v>
      </c>
    </row>
    <row r="619" spans="1:29" x14ac:dyDescent="0.35">
      <c r="A619" t="s">
        <v>241</v>
      </c>
      <c r="B619" t="s">
        <v>242</v>
      </c>
      <c r="C619" t="s">
        <v>101</v>
      </c>
      <c r="D619">
        <v>4318554567</v>
      </c>
      <c r="E619" t="s">
        <v>243</v>
      </c>
      <c r="F619" t="s">
        <v>10</v>
      </c>
      <c r="G619">
        <v>948</v>
      </c>
      <c r="H619" t="s">
        <v>241</v>
      </c>
      <c r="I619">
        <v>26</v>
      </c>
      <c r="J619">
        <v>3</v>
      </c>
      <c r="K619" t="s">
        <v>1260</v>
      </c>
      <c r="L619" s="2">
        <v>44989</v>
      </c>
      <c r="M619" s="1">
        <v>0.76517361111111115</v>
      </c>
      <c r="N619" t="s">
        <v>1340</v>
      </c>
      <c r="O619" s="2">
        <v>44992</v>
      </c>
      <c r="P619" s="1">
        <v>0.5496064814814815</v>
      </c>
      <c r="Q619" t="s">
        <v>516</v>
      </c>
      <c r="R619" t="s">
        <v>414</v>
      </c>
      <c r="S619" t="s">
        <v>839</v>
      </c>
      <c r="T619" t="s">
        <v>713</v>
      </c>
      <c r="U619">
        <v>18</v>
      </c>
      <c r="V619">
        <v>13</v>
      </c>
      <c r="W619">
        <f>Merge1__2[[#This Row],[delivery_date]]-Merge1__2[[#This Row],[order_date2]]</f>
        <v>3</v>
      </c>
      <c r="X619">
        <v>26</v>
      </c>
      <c r="Y619" t="s">
        <v>659</v>
      </c>
      <c r="Z619" t="s">
        <v>633</v>
      </c>
      <c r="AA619">
        <v>289</v>
      </c>
      <c r="AB619">
        <f>Merge1__2[[#This Row],[Quantity]]*Merge1__2[[#This Row],[Price (INR)]]</f>
        <v>867</v>
      </c>
      <c r="AC619" t="s">
        <v>414</v>
      </c>
    </row>
    <row r="620" spans="1:29" x14ac:dyDescent="0.35">
      <c r="A620" t="s">
        <v>241</v>
      </c>
      <c r="B620" t="s">
        <v>242</v>
      </c>
      <c r="C620" t="s">
        <v>101</v>
      </c>
      <c r="D620">
        <v>4318554567</v>
      </c>
      <c r="E620" t="s">
        <v>243</v>
      </c>
      <c r="F620" t="s">
        <v>10</v>
      </c>
      <c r="G620">
        <v>91</v>
      </c>
      <c r="H620" t="s">
        <v>241</v>
      </c>
      <c r="I620">
        <v>6</v>
      </c>
      <c r="J620">
        <v>2</v>
      </c>
      <c r="K620" t="s">
        <v>1332</v>
      </c>
      <c r="L620" s="2">
        <v>44984</v>
      </c>
      <c r="M620" s="1">
        <v>0.5784259259259259</v>
      </c>
      <c r="N620" t="s">
        <v>1245</v>
      </c>
      <c r="O620" s="2">
        <v>44990</v>
      </c>
      <c r="P620" s="1">
        <v>0.55792824074074077</v>
      </c>
      <c r="Q620" t="s">
        <v>462</v>
      </c>
      <c r="R620" t="s">
        <v>414</v>
      </c>
      <c r="S620" t="s">
        <v>712</v>
      </c>
      <c r="T620" t="s">
        <v>727</v>
      </c>
      <c r="U620">
        <v>13</v>
      </c>
      <c r="V620">
        <v>13</v>
      </c>
      <c r="W620">
        <f>Merge1__2[[#This Row],[delivery_date]]-Merge1__2[[#This Row],[order_date2]]</f>
        <v>6</v>
      </c>
      <c r="X620">
        <v>6</v>
      </c>
      <c r="Y620" t="s">
        <v>1618</v>
      </c>
      <c r="Z620" t="s">
        <v>638</v>
      </c>
      <c r="AA620">
        <v>1112</v>
      </c>
      <c r="AB620">
        <f>Merge1__2[[#This Row],[Quantity]]*Merge1__2[[#This Row],[Price (INR)]]</f>
        <v>2224</v>
      </c>
      <c r="AC620" t="s">
        <v>414</v>
      </c>
    </row>
    <row r="621" spans="1:29" x14ac:dyDescent="0.35">
      <c r="A621" t="s">
        <v>241</v>
      </c>
      <c r="B621" t="s">
        <v>242</v>
      </c>
      <c r="C621" t="s">
        <v>101</v>
      </c>
      <c r="D621">
        <v>4318554567</v>
      </c>
      <c r="E621" t="s">
        <v>243</v>
      </c>
      <c r="F621" t="s">
        <v>10</v>
      </c>
      <c r="G621">
        <v>704</v>
      </c>
      <c r="H621" t="s">
        <v>241</v>
      </c>
      <c r="I621">
        <v>55</v>
      </c>
      <c r="J621">
        <v>4</v>
      </c>
      <c r="K621" t="s">
        <v>1280</v>
      </c>
      <c r="L621" s="2">
        <v>45167</v>
      </c>
      <c r="M621" s="1">
        <v>0.10219907407407407</v>
      </c>
      <c r="N621" t="s">
        <v>1283</v>
      </c>
      <c r="O621" s="2">
        <v>45168</v>
      </c>
      <c r="P621" s="1">
        <v>0.56706018518518519</v>
      </c>
      <c r="Q621" t="s">
        <v>581</v>
      </c>
      <c r="R621" t="s">
        <v>409</v>
      </c>
      <c r="S621" t="s">
        <v>887</v>
      </c>
      <c r="T621" t="s">
        <v>731</v>
      </c>
      <c r="U621">
        <v>2</v>
      </c>
      <c r="V621">
        <v>13</v>
      </c>
      <c r="W621">
        <f>Merge1__2[[#This Row],[delivery_date]]-Merge1__2[[#This Row],[order_date2]]</f>
        <v>1</v>
      </c>
      <c r="X621">
        <v>55</v>
      </c>
      <c r="Y621" t="s">
        <v>688</v>
      </c>
      <c r="Z621" t="s">
        <v>629</v>
      </c>
      <c r="AA621">
        <v>1904</v>
      </c>
      <c r="AB621">
        <f>Merge1__2[[#This Row],[Quantity]]*Merge1__2[[#This Row],[Price (INR)]]</f>
        <v>7616</v>
      </c>
      <c r="AC621" t="s">
        <v>409</v>
      </c>
    </row>
    <row r="622" spans="1:29" x14ac:dyDescent="0.35">
      <c r="A622" t="s">
        <v>241</v>
      </c>
      <c r="B622" t="s">
        <v>242</v>
      </c>
      <c r="C622" t="s">
        <v>101</v>
      </c>
      <c r="D622">
        <v>4318554567</v>
      </c>
      <c r="E622" t="s">
        <v>243</v>
      </c>
      <c r="F622" t="s">
        <v>10</v>
      </c>
      <c r="G622">
        <v>966</v>
      </c>
      <c r="H622" t="s">
        <v>241</v>
      </c>
      <c r="I622">
        <v>13</v>
      </c>
      <c r="J622">
        <v>2</v>
      </c>
      <c r="K622" t="s">
        <v>1379</v>
      </c>
      <c r="L622" s="2">
        <v>44986</v>
      </c>
      <c r="M622" s="1">
        <v>9.7986111111111107E-2</v>
      </c>
      <c r="N622" t="s">
        <v>1401</v>
      </c>
      <c r="O622" s="2">
        <v>44995</v>
      </c>
      <c r="P622" s="1">
        <v>0.43255787037037036</v>
      </c>
      <c r="Q622" t="s">
        <v>349</v>
      </c>
      <c r="R622" t="s">
        <v>414</v>
      </c>
      <c r="S622" t="s">
        <v>839</v>
      </c>
      <c r="T622" t="s">
        <v>715</v>
      </c>
      <c r="U622">
        <v>2</v>
      </c>
      <c r="V622">
        <v>10</v>
      </c>
      <c r="W622">
        <f>Merge1__2[[#This Row],[delivery_date]]-Merge1__2[[#This Row],[order_date2]]</f>
        <v>9</v>
      </c>
      <c r="X622">
        <v>13</v>
      </c>
      <c r="Y622" t="s">
        <v>646</v>
      </c>
      <c r="Z622" t="s">
        <v>644</v>
      </c>
      <c r="AA622">
        <v>1141</v>
      </c>
      <c r="AB622">
        <f>Merge1__2[[#This Row],[Quantity]]*Merge1__2[[#This Row],[Price (INR)]]</f>
        <v>2282</v>
      </c>
      <c r="AC622" t="s">
        <v>414</v>
      </c>
    </row>
    <row r="623" spans="1:29" x14ac:dyDescent="0.35">
      <c r="A623" t="s">
        <v>241</v>
      </c>
      <c r="B623" t="s">
        <v>242</v>
      </c>
      <c r="C623" t="s">
        <v>101</v>
      </c>
      <c r="D623">
        <v>4318554567</v>
      </c>
      <c r="E623" t="s">
        <v>243</v>
      </c>
      <c r="F623" t="s">
        <v>10</v>
      </c>
      <c r="G623">
        <v>473</v>
      </c>
      <c r="H623" t="s">
        <v>241</v>
      </c>
      <c r="I623">
        <v>22</v>
      </c>
      <c r="J623">
        <v>3</v>
      </c>
      <c r="K623" t="s">
        <v>1535</v>
      </c>
      <c r="L623" s="2">
        <v>45013</v>
      </c>
      <c r="M623" s="1">
        <v>0.34302083333333333</v>
      </c>
      <c r="N623" t="s">
        <v>1536</v>
      </c>
      <c r="O623" s="2">
        <v>45020</v>
      </c>
      <c r="P623" s="1">
        <v>0.65576388888888892</v>
      </c>
      <c r="Q623" t="s">
        <v>580</v>
      </c>
      <c r="R623" t="s">
        <v>424</v>
      </c>
      <c r="S623" t="s">
        <v>839</v>
      </c>
      <c r="T623" t="s">
        <v>731</v>
      </c>
      <c r="U623">
        <v>8</v>
      </c>
      <c r="V623">
        <v>15</v>
      </c>
      <c r="W623">
        <f>Merge1__2[[#This Row],[delivery_date]]-Merge1__2[[#This Row],[order_date2]]</f>
        <v>7</v>
      </c>
      <c r="X623">
        <v>22</v>
      </c>
      <c r="Y623" t="s">
        <v>655</v>
      </c>
      <c r="Z623" t="s">
        <v>629</v>
      </c>
      <c r="AA623">
        <v>1639</v>
      </c>
      <c r="AB623">
        <f>Merge1__2[[#This Row],[Quantity]]*Merge1__2[[#This Row],[Price (INR)]]</f>
        <v>4917</v>
      </c>
      <c r="AC623" t="s">
        <v>424</v>
      </c>
    </row>
    <row r="624" spans="1:29" x14ac:dyDescent="0.35">
      <c r="A624" t="s">
        <v>241</v>
      </c>
      <c r="B624" t="s">
        <v>242</v>
      </c>
      <c r="C624" t="s">
        <v>101</v>
      </c>
      <c r="D624">
        <v>4318554567</v>
      </c>
      <c r="E624" t="s">
        <v>243</v>
      </c>
      <c r="F624" t="s">
        <v>10</v>
      </c>
      <c r="G624">
        <v>389</v>
      </c>
      <c r="H624" t="s">
        <v>241</v>
      </c>
      <c r="I624">
        <v>29</v>
      </c>
      <c r="J624">
        <v>2</v>
      </c>
      <c r="K624" t="s">
        <v>1267</v>
      </c>
      <c r="L624" s="2">
        <v>44991</v>
      </c>
      <c r="M624" s="1">
        <v>0.14326388888888889</v>
      </c>
      <c r="N624" t="s">
        <v>1424</v>
      </c>
      <c r="O624" s="2">
        <v>45001</v>
      </c>
      <c r="P624" s="1">
        <v>0.75949074074074074</v>
      </c>
      <c r="Q624" t="s">
        <v>462</v>
      </c>
      <c r="R624" t="s">
        <v>414</v>
      </c>
      <c r="S624" t="s">
        <v>839</v>
      </c>
      <c r="T624" t="s">
        <v>727</v>
      </c>
      <c r="U624">
        <v>3</v>
      </c>
      <c r="V624">
        <v>18</v>
      </c>
      <c r="W624">
        <f>Merge1__2[[#This Row],[delivery_date]]-Merge1__2[[#This Row],[order_date2]]</f>
        <v>10</v>
      </c>
      <c r="X624">
        <v>29</v>
      </c>
      <c r="Y624" t="s">
        <v>662</v>
      </c>
      <c r="Z624" t="s">
        <v>633</v>
      </c>
      <c r="AA624">
        <v>1252</v>
      </c>
      <c r="AB624">
        <f>Merge1__2[[#This Row],[Quantity]]*Merge1__2[[#This Row],[Price (INR)]]</f>
        <v>2504</v>
      </c>
      <c r="AC624" t="s">
        <v>414</v>
      </c>
    </row>
    <row r="625" spans="1:29" x14ac:dyDescent="0.35">
      <c r="A625" t="s">
        <v>241</v>
      </c>
      <c r="B625" t="s">
        <v>242</v>
      </c>
      <c r="C625" t="s">
        <v>101</v>
      </c>
      <c r="D625">
        <v>4318554567</v>
      </c>
      <c r="E625" t="s">
        <v>243</v>
      </c>
      <c r="F625" t="s">
        <v>10</v>
      </c>
      <c r="G625">
        <v>387</v>
      </c>
      <c r="H625" t="s">
        <v>241</v>
      </c>
      <c r="I625">
        <v>1</v>
      </c>
      <c r="J625">
        <v>2</v>
      </c>
      <c r="K625" t="s">
        <v>1516</v>
      </c>
      <c r="L625" s="2">
        <v>45046</v>
      </c>
      <c r="M625" s="1">
        <v>0.23501157407407408</v>
      </c>
      <c r="N625" t="s">
        <v>1350</v>
      </c>
      <c r="O625" s="2">
        <v>45055</v>
      </c>
      <c r="P625" s="1">
        <v>9.4421296296296295E-2</v>
      </c>
      <c r="Q625" t="s">
        <v>444</v>
      </c>
      <c r="R625" t="s">
        <v>424</v>
      </c>
      <c r="S625" t="s">
        <v>997</v>
      </c>
      <c r="T625" t="s">
        <v>720</v>
      </c>
      <c r="U625">
        <v>5</v>
      </c>
      <c r="V625">
        <v>2</v>
      </c>
      <c r="W625">
        <f>Merge1__2[[#This Row],[delivery_date]]-Merge1__2[[#This Row],[order_date2]]</f>
        <v>9</v>
      </c>
      <c r="X625">
        <v>1</v>
      </c>
      <c r="Y625" t="s">
        <v>628</v>
      </c>
      <c r="Z625" t="s">
        <v>629</v>
      </c>
      <c r="AA625">
        <v>1935</v>
      </c>
      <c r="AB625">
        <f>Merge1__2[[#This Row],[Quantity]]*Merge1__2[[#This Row],[Price (INR)]]</f>
        <v>3870</v>
      </c>
      <c r="AC625" t="s">
        <v>424</v>
      </c>
    </row>
    <row r="626" spans="1:29" x14ac:dyDescent="0.35">
      <c r="A626" t="s">
        <v>241</v>
      </c>
      <c r="B626" t="s">
        <v>242</v>
      </c>
      <c r="C626" t="s">
        <v>101</v>
      </c>
      <c r="D626">
        <v>4318554567</v>
      </c>
      <c r="E626" t="s">
        <v>243</v>
      </c>
      <c r="F626" t="s">
        <v>10</v>
      </c>
      <c r="G626">
        <v>628</v>
      </c>
      <c r="H626" t="s">
        <v>241</v>
      </c>
      <c r="I626">
        <v>11</v>
      </c>
      <c r="J626">
        <v>5</v>
      </c>
      <c r="K626" t="s">
        <v>1355</v>
      </c>
      <c r="L626" s="2">
        <v>44967</v>
      </c>
      <c r="M626" s="1">
        <v>0.91003472222222226</v>
      </c>
      <c r="N626" t="s">
        <v>1263</v>
      </c>
      <c r="O626" s="2">
        <v>44970</v>
      </c>
      <c r="P626" s="1">
        <v>0.88039351851851855</v>
      </c>
      <c r="Q626" t="s">
        <v>558</v>
      </c>
      <c r="R626" t="s">
        <v>407</v>
      </c>
      <c r="S626" t="s">
        <v>712</v>
      </c>
      <c r="T626" t="s">
        <v>717</v>
      </c>
      <c r="U626">
        <v>21</v>
      </c>
      <c r="V626">
        <v>21</v>
      </c>
      <c r="W626">
        <f>Merge1__2[[#This Row],[delivery_date]]-Merge1__2[[#This Row],[order_date2]]</f>
        <v>3</v>
      </c>
      <c r="X626">
        <v>11</v>
      </c>
      <c r="Y626" t="s">
        <v>643</v>
      </c>
      <c r="Z626" t="s">
        <v>644</v>
      </c>
      <c r="AA626">
        <v>1096</v>
      </c>
      <c r="AB626">
        <f>Merge1__2[[#This Row],[Quantity]]*Merge1__2[[#This Row],[Price (INR)]]</f>
        <v>5480</v>
      </c>
      <c r="AC626" t="s">
        <v>407</v>
      </c>
    </row>
    <row r="627" spans="1:29" x14ac:dyDescent="0.35">
      <c r="A627" t="s">
        <v>241</v>
      </c>
      <c r="B627" t="s">
        <v>242</v>
      </c>
      <c r="C627" t="s">
        <v>101</v>
      </c>
      <c r="D627">
        <v>4318554567</v>
      </c>
      <c r="E627" t="s">
        <v>243</v>
      </c>
      <c r="F627" t="s">
        <v>10</v>
      </c>
      <c r="G627">
        <v>310</v>
      </c>
      <c r="H627" t="s">
        <v>241</v>
      </c>
      <c r="I627">
        <v>38</v>
      </c>
      <c r="J627">
        <v>3</v>
      </c>
      <c r="K627" t="s">
        <v>1278</v>
      </c>
      <c r="L627" s="2">
        <v>45158</v>
      </c>
      <c r="M627" s="1">
        <v>0.51692129629629635</v>
      </c>
      <c r="N627" t="s">
        <v>1425</v>
      </c>
      <c r="O627" s="2">
        <v>45162</v>
      </c>
      <c r="P627" s="1">
        <v>0.65472222222222221</v>
      </c>
      <c r="Q627" t="s">
        <v>521</v>
      </c>
      <c r="R627" t="s">
        <v>405</v>
      </c>
      <c r="S627" t="s">
        <v>887</v>
      </c>
      <c r="T627" t="s">
        <v>720</v>
      </c>
      <c r="U627">
        <v>12</v>
      </c>
      <c r="V627">
        <v>15</v>
      </c>
      <c r="W627">
        <f>Merge1__2[[#This Row],[delivery_date]]-Merge1__2[[#This Row],[order_date2]]</f>
        <v>4</v>
      </c>
      <c r="X627">
        <v>38</v>
      </c>
      <c r="Y627" t="s">
        <v>1623</v>
      </c>
      <c r="Z627" t="s">
        <v>638</v>
      </c>
      <c r="AA627">
        <v>562</v>
      </c>
      <c r="AB627">
        <f>Merge1__2[[#This Row],[Quantity]]*Merge1__2[[#This Row],[Price (INR)]]</f>
        <v>1686</v>
      </c>
      <c r="AC627" t="s">
        <v>405</v>
      </c>
    </row>
    <row r="628" spans="1:29" x14ac:dyDescent="0.35">
      <c r="A628" t="s">
        <v>241</v>
      </c>
      <c r="B628" t="s">
        <v>242</v>
      </c>
      <c r="C628" t="s">
        <v>101</v>
      </c>
      <c r="D628">
        <v>4318554567</v>
      </c>
      <c r="E628" t="s">
        <v>243</v>
      </c>
      <c r="F628" t="s">
        <v>10</v>
      </c>
      <c r="G628">
        <v>218</v>
      </c>
      <c r="H628" t="s">
        <v>241</v>
      </c>
      <c r="I628">
        <v>31</v>
      </c>
      <c r="J628">
        <v>4</v>
      </c>
      <c r="K628" t="s">
        <v>1456</v>
      </c>
      <c r="L628" s="2">
        <v>45090</v>
      </c>
      <c r="M628" s="1">
        <v>0.95498842592592592</v>
      </c>
      <c r="N628" t="s">
        <v>1457</v>
      </c>
      <c r="O628" s="2">
        <v>45093</v>
      </c>
      <c r="P628" s="1">
        <v>0.12917824074074075</v>
      </c>
      <c r="Q628" t="s">
        <v>518</v>
      </c>
      <c r="R628" t="s">
        <v>424</v>
      </c>
      <c r="S628" t="s">
        <v>1000</v>
      </c>
      <c r="T628" t="s">
        <v>731</v>
      </c>
      <c r="U628">
        <v>22</v>
      </c>
      <c r="V628">
        <v>3</v>
      </c>
      <c r="W628">
        <f>Merge1__2[[#This Row],[delivery_date]]-Merge1__2[[#This Row],[order_date2]]</f>
        <v>3</v>
      </c>
      <c r="X628">
        <v>31</v>
      </c>
      <c r="Y628" t="s">
        <v>664</v>
      </c>
      <c r="Z628" t="s">
        <v>633</v>
      </c>
      <c r="AA628">
        <v>1804</v>
      </c>
      <c r="AB628">
        <f>Merge1__2[[#This Row],[Quantity]]*Merge1__2[[#This Row],[Price (INR)]]</f>
        <v>7216</v>
      </c>
      <c r="AC628" t="s">
        <v>424</v>
      </c>
    </row>
    <row r="629" spans="1:29" x14ac:dyDescent="0.35">
      <c r="A629" t="s">
        <v>241</v>
      </c>
      <c r="B629" t="s">
        <v>242</v>
      </c>
      <c r="C629" t="s">
        <v>101</v>
      </c>
      <c r="D629">
        <v>4318554567</v>
      </c>
      <c r="E629" t="s">
        <v>243</v>
      </c>
      <c r="F629" t="s">
        <v>10</v>
      </c>
      <c r="G629">
        <v>534</v>
      </c>
      <c r="H629" t="s">
        <v>241</v>
      </c>
      <c r="I629">
        <v>31</v>
      </c>
      <c r="J629">
        <v>2</v>
      </c>
      <c r="K629" t="s">
        <v>1506</v>
      </c>
      <c r="L629" s="2">
        <v>45257</v>
      </c>
      <c r="M629" s="1">
        <v>0.15296296296296297</v>
      </c>
      <c r="N629" t="s">
        <v>1537</v>
      </c>
      <c r="O629" s="2">
        <v>45264</v>
      </c>
      <c r="P629" s="1">
        <v>0.47403935185185186</v>
      </c>
      <c r="Q629" t="s">
        <v>520</v>
      </c>
      <c r="R629" t="s">
        <v>424</v>
      </c>
      <c r="S629" t="s">
        <v>948</v>
      </c>
      <c r="T629" t="s">
        <v>727</v>
      </c>
      <c r="U629">
        <v>3</v>
      </c>
      <c r="V629">
        <v>11</v>
      </c>
      <c r="W629">
        <f>Merge1__2[[#This Row],[delivery_date]]-Merge1__2[[#This Row],[order_date2]]</f>
        <v>7</v>
      </c>
      <c r="X629">
        <v>31</v>
      </c>
      <c r="Y629" t="s">
        <v>664</v>
      </c>
      <c r="Z629" t="s">
        <v>633</v>
      </c>
      <c r="AA629">
        <v>1804</v>
      </c>
      <c r="AB629">
        <f>Merge1__2[[#This Row],[Quantity]]*Merge1__2[[#This Row],[Price (INR)]]</f>
        <v>3608</v>
      </c>
      <c r="AC629" t="s">
        <v>424</v>
      </c>
    </row>
    <row r="630" spans="1:29" x14ac:dyDescent="0.35">
      <c r="A630" t="s">
        <v>241</v>
      </c>
      <c r="B630" t="s">
        <v>242</v>
      </c>
      <c r="C630" t="s">
        <v>101</v>
      </c>
      <c r="D630">
        <v>4318554567</v>
      </c>
      <c r="E630" t="s">
        <v>243</v>
      </c>
      <c r="F630" t="s">
        <v>10</v>
      </c>
      <c r="G630">
        <v>727</v>
      </c>
      <c r="H630" t="s">
        <v>241</v>
      </c>
      <c r="I630">
        <v>12</v>
      </c>
      <c r="J630">
        <v>5</v>
      </c>
      <c r="K630" t="s">
        <v>1256</v>
      </c>
      <c r="L630" s="2">
        <v>45248</v>
      </c>
      <c r="M630" s="1">
        <v>6.7395833333333335E-2</v>
      </c>
      <c r="N630" t="s">
        <v>1431</v>
      </c>
      <c r="O630" s="2">
        <v>45252</v>
      </c>
      <c r="P630" s="1">
        <v>0.68231481481481482</v>
      </c>
      <c r="Q630" t="s">
        <v>266</v>
      </c>
      <c r="R630" t="s">
        <v>401</v>
      </c>
      <c r="S630" t="s">
        <v>948</v>
      </c>
      <c r="T630" t="s">
        <v>713</v>
      </c>
      <c r="U630">
        <v>1</v>
      </c>
      <c r="V630">
        <v>16</v>
      </c>
      <c r="W630">
        <f>Merge1__2[[#This Row],[delivery_date]]-Merge1__2[[#This Row],[order_date2]]</f>
        <v>4</v>
      </c>
      <c r="X630">
        <v>12</v>
      </c>
      <c r="Y630" t="s">
        <v>645</v>
      </c>
      <c r="Z630" t="s">
        <v>631</v>
      </c>
      <c r="AA630">
        <v>672</v>
      </c>
      <c r="AB630">
        <f>Merge1__2[[#This Row],[Quantity]]*Merge1__2[[#This Row],[Price (INR)]]</f>
        <v>3360</v>
      </c>
      <c r="AC630" t="s">
        <v>401</v>
      </c>
    </row>
    <row r="631" spans="1:29" x14ac:dyDescent="0.35">
      <c r="A631" t="s">
        <v>241</v>
      </c>
      <c r="B631" t="s">
        <v>242</v>
      </c>
      <c r="C631" t="s">
        <v>101</v>
      </c>
      <c r="D631">
        <v>4318554567</v>
      </c>
      <c r="E631" t="s">
        <v>243</v>
      </c>
      <c r="F631" t="s">
        <v>10</v>
      </c>
      <c r="G631">
        <v>658</v>
      </c>
      <c r="H631" t="s">
        <v>241</v>
      </c>
      <c r="I631">
        <v>21</v>
      </c>
      <c r="J631">
        <v>3</v>
      </c>
      <c r="K631" t="s">
        <v>1282</v>
      </c>
      <c r="L631" s="2">
        <v>45160</v>
      </c>
      <c r="M631" s="1">
        <v>0.87148148148148152</v>
      </c>
      <c r="N631" t="s">
        <v>1367</v>
      </c>
      <c r="O631" s="2">
        <v>45169</v>
      </c>
      <c r="P631" s="1">
        <v>0.3709027777777778</v>
      </c>
      <c r="Q631" t="s">
        <v>254</v>
      </c>
      <c r="R631" t="s">
        <v>409</v>
      </c>
      <c r="S631" t="s">
        <v>887</v>
      </c>
      <c r="T631" t="s">
        <v>731</v>
      </c>
      <c r="U631">
        <v>20</v>
      </c>
      <c r="V631">
        <v>8</v>
      </c>
      <c r="W631">
        <f>Merge1__2[[#This Row],[delivery_date]]-Merge1__2[[#This Row],[order_date2]]</f>
        <v>9</v>
      </c>
      <c r="X631">
        <v>21</v>
      </c>
      <c r="Y631" t="s">
        <v>654</v>
      </c>
      <c r="Z631" t="s">
        <v>633</v>
      </c>
      <c r="AA631">
        <v>1561</v>
      </c>
      <c r="AB631">
        <f>Merge1__2[[#This Row],[Quantity]]*Merge1__2[[#This Row],[Price (INR)]]</f>
        <v>4683</v>
      </c>
      <c r="AC631" t="s">
        <v>409</v>
      </c>
    </row>
    <row r="632" spans="1:29" x14ac:dyDescent="0.35">
      <c r="A632" t="s">
        <v>244</v>
      </c>
      <c r="B632" t="s">
        <v>245</v>
      </c>
      <c r="C632" t="s">
        <v>246</v>
      </c>
      <c r="D632">
        <v>915915082470</v>
      </c>
      <c r="E632" t="s">
        <v>247</v>
      </c>
      <c r="F632" t="s">
        <v>19</v>
      </c>
      <c r="G632">
        <v>912</v>
      </c>
      <c r="H632" t="s">
        <v>244</v>
      </c>
      <c r="I632">
        <v>9</v>
      </c>
      <c r="J632">
        <v>4</v>
      </c>
      <c r="K632" t="s">
        <v>1280</v>
      </c>
      <c r="L632" s="2">
        <v>45167</v>
      </c>
      <c r="M632" s="1">
        <v>0.13193287037037038</v>
      </c>
      <c r="N632" t="s">
        <v>1426</v>
      </c>
      <c r="O632" s="2">
        <v>45175</v>
      </c>
      <c r="P632" s="1">
        <v>0.48349537037037038</v>
      </c>
      <c r="Q632" t="s">
        <v>562</v>
      </c>
      <c r="R632" t="s">
        <v>409</v>
      </c>
      <c r="S632" t="s">
        <v>887</v>
      </c>
      <c r="T632" t="s">
        <v>731</v>
      </c>
      <c r="U632">
        <v>3</v>
      </c>
      <c r="V632">
        <v>11</v>
      </c>
      <c r="W632">
        <f>Merge1__2[[#This Row],[delivery_date]]-Merge1__2[[#This Row],[order_date2]]</f>
        <v>8</v>
      </c>
      <c r="X632">
        <v>9</v>
      </c>
      <c r="Y632" t="s">
        <v>641</v>
      </c>
      <c r="Z632" t="s">
        <v>633</v>
      </c>
      <c r="AA632">
        <v>1605</v>
      </c>
      <c r="AB632">
        <f>Merge1__2[[#This Row],[Quantity]]*Merge1__2[[#This Row],[Price (INR)]]</f>
        <v>6420</v>
      </c>
      <c r="AC632" t="s">
        <v>409</v>
      </c>
    </row>
    <row r="633" spans="1:29" x14ac:dyDescent="0.35">
      <c r="A633" t="s">
        <v>244</v>
      </c>
      <c r="B633" t="s">
        <v>245</v>
      </c>
      <c r="C633" t="s">
        <v>246</v>
      </c>
      <c r="D633">
        <v>915915082470</v>
      </c>
      <c r="E633" t="s">
        <v>247</v>
      </c>
      <c r="F633" t="s">
        <v>19</v>
      </c>
      <c r="G633">
        <v>342</v>
      </c>
      <c r="H633" t="s">
        <v>244</v>
      </c>
      <c r="I633">
        <v>36</v>
      </c>
      <c r="J633">
        <v>5</v>
      </c>
      <c r="K633" t="s">
        <v>1254</v>
      </c>
      <c r="L633" s="2">
        <v>45233</v>
      </c>
      <c r="M633" s="1">
        <v>0.16924768518518518</v>
      </c>
      <c r="N633" t="s">
        <v>1255</v>
      </c>
      <c r="O633" s="2">
        <v>45238</v>
      </c>
      <c r="P633" s="1">
        <v>0.68490740740740741</v>
      </c>
      <c r="Q633" t="s">
        <v>456</v>
      </c>
      <c r="R633" t="s">
        <v>405</v>
      </c>
      <c r="S633" t="s">
        <v>948</v>
      </c>
      <c r="T633" t="s">
        <v>717</v>
      </c>
      <c r="U633">
        <v>4</v>
      </c>
      <c r="V633">
        <v>16</v>
      </c>
      <c r="W633">
        <f>Merge1__2[[#This Row],[delivery_date]]-Merge1__2[[#This Row],[order_date2]]</f>
        <v>5</v>
      </c>
      <c r="X633">
        <v>36</v>
      </c>
      <c r="Y633" t="s">
        <v>669</v>
      </c>
      <c r="Z633" t="s">
        <v>631</v>
      </c>
      <c r="AA633">
        <v>203</v>
      </c>
      <c r="AB633">
        <f>Merge1__2[[#This Row],[Quantity]]*Merge1__2[[#This Row],[Price (INR)]]</f>
        <v>1015</v>
      </c>
      <c r="AC633" t="s">
        <v>405</v>
      </c>
    </row>
    <row r="634" spans="1:29" x14ac:dyDescent="0.35">
      <c r="A634" t="s">
        <v>244</v>
      </c>
      <c r="B634" t="s">
        <v>245</v>
      </c>
      <c r="C634" t="s">
        <v>246</v>
      </c>
      <c r="D634">
        <v>915915082470</v>
      </c>
      <c r="E634" t="s">
        <v>247</v>
      </c>
      <c r="F634" t="s">
        <v>19</v>
      </c>
      <c r="G634">
        <v>204</v>
      </c>
      <c r="H634" t="s">
        <v>244</v>
      </c>
      <c r="I634">
        <v>10</v>
      </c>
      <c r="J634">
        <v>4</v>
      </c>
      <c r="K634" t="s">
        <v>1445</v>
      </c>
      <c r="L634" s="2">
        <v>45110</v>
      </c>
      <c r="M634" s="1">
        <v>0.4491087962962963</v>
      </c>
      <c r="N634" t="s">
        <v>1446</v>
      </c>
      <c r="O634" s="2">
        <v>45116</v>
      </c>
      <c r="P634" s="1">
        <v>0.2701736111111111</v>
      </c>
      <c r="Q634" t="s">
        <v>402</v>
      </c>
      <c r="R634" t="s">
        <v>405</v>
      </c>
      <c r="S634" t="s">
        <v>998</v>
      </c>
      <c r="T634" t="s">
        <v>727</v>
      </c>
      <c r="U634">
        <v>10</v>
      </c>
      <c r="V634">
        <v>6</v>
      </c>
      <c r="W634">
        <f>Merge1__2[[#This Row],[delivery_date]]-Merge1__2[[#This Row],[order_date2]]</f>
        <v>6</v>
      </c>
      <c r="X634">
        <v>10</v>
      </c>
      <c r="Y634" t="s">
        <v>1625</v>
      </c>
      <c r="Z634" t="s">
        <v>638</v>
      </c>
      <c r="AA634">
        <v>259</v>
      </c>
      <c r="AB634">
        <f>Merge1__2[[#This Row],[Quantity]]*Merge1__2[[#This Row],[Price (INR)]]</f>
        <v>1036</v>
      </c>
      <c r="AC634" t="s">
        <v>405</v>
      </c>
    </row>
    <row r="635" spans="1:29" x14ac:dyDescent="0.35">
      <c r="A635" t="s">
        <v>244</v>
      </c>
      <c r="B635" t="s">
        <v>245</v>
      </c>
      <c r="C635" t="s">
        <v>246</v>
      </c>
      <c r="D635">
        <v>915915082470</v>
      </c>
      <c r="E635" t="s">
        <v>247</v>
      </c>
      <c r="F635" t="s">
        <v>19</v>
      </c>
      <c r="G635">
        <v>521</v>
      </c>
      <c r="H635" t="s">
        <v>244</v>
      </c>
      <c r="I635">
        <v>33</v>
      </c>
      <c r="J635">
        <v>5</v>
      </c>
      <c r="K635" t="s">
        <v>1349</v>
      </c>
      <c r="L635" s="2">
        <v>44961</v>
      </c>
      <c r="M635" s="1">
        <v>0.87519675925925922</v>
      </c>
      <c r="N635" t="s">
        <v>1262</v>
      </c>
      <c r="O635" s="2">
        <v>44965</v>
      </c>
      <c r="P635" s="1">
        <v>0.1032175925925926</v>
      </c>
      <c r="Q635" t="s">
        <v>117</v>
      </c>
      <c r="R635" t="s">
        <v>407</v>
      </c>
      <c r="S635" t="s">
        <v>712</v>
      </c>
      <c r="T635" t="s">
        <v>713</v>
      </c>
      <c r="U635">
        <v>21</v>
      </c>
      <c r="V635">
        <v>2</v>
      </c>
      <c r="W635">
        <f>Merge1__2[[#This Row],[delivery_date]]-Merge1__2[[#This Row],[order_date2]]</f>
        <v>4</v>
      </c>
      <c r="X635">
        <v>33</v>
      </c>
      <c r="Y635" t="s">
        <v>666</v>
      </c>
      <c r="Z635" t="s">
        <v>633</v>
      </c>
      <c r="AA635">
        <v>314</v>
      </c>
      <c r="AB635">
        <f>Merge1__2[[#This Row],[Quantity]]*Merge1__2[[#This Row],[Price (INR)]]</f>
        <v>1570</v>
      </c>
      <c r="AC635" t="s">
        <v>407</v>
      </c>
    </row>
    <row r="636" spans="1:29" x14ac:dyDescent="0.35">
      <c r="A636" t="s">
        <v>244</v>
      </c>
      <c r="B636" t="s">
        <v>245</v>
      </c>
      <c r="C636" t="s">
        <v>246</v>
      </c>
      <c r="D636">
        <v>915915082470</v>
      </c>
      <c r="E636" t="s">
        <v>247</v>
      </c>
      <c r="F636" t="s">
        <v>19</v>
      </c>
      <c r="G636">
        <v>78</v>
      </c>
      <c r="H636" t="s">
        <v>244</v>
      </c>
      <c r="I636">
        <v>11</v>
      </c>
      <c r="J636">
        <v>2</v>
      </c>
      <c r="K636" t="s">
        <v>1349</v>
      </c>
      <c r="L636" s="2">
        <v>44961</v>
      </c>
      <c r="M636" s="1">
        <v>0.54177083333333331</v>
      </c>
      <c r="N636" t="s">
        <v>1262</v>
      </c>
      <c r="O636" s="2">
        <v>44965</v>
      </c>
      <c r="P636" s="1">
        <v>0.85503472222222221</v>
      </c>
      <c r="Q636" t="s">
        <v>165</v>
      </c>
      <c r="R636" t="s">
        <v>407</v>
      </c>
      <c r="S636" t="s">
        <v>712</v>
      </c>
      <c r="T636" t="s">
        <v>713</v>
      </c>
      <c r="U636">
        <v>13</v>
      </c>
      <c r="V636">
        <v>20</v>
      </c>
      <c r="W636">
        <f>Merge1__2[[#This Row],[delivery_date]]-Merge1__2[[#This Row],[order_date2]]</f>
        <v>4</v>
      </c>
      <c r="X636">
        <v>11</v>
      </c>
      <c r="Y636" t="s">
        <v>643</v>
      </c>
      <c r="Z636" t="s">
        <v>644</v>
      </c>
      <c r="AA636">
        <v>1096</v>
      </c>
      <c r="AB636">
        <f>Merge1__2[[#This Row],[Quantity]]*Merge1__2[[#This Row],[Price (INR)]]</f>
        <v>2192</v>
      </c>
      <c r="AC636" t="s">
        <v>407</v>
      </c>
    </row>
    <row r="637" spans="1:29" x14ac:dyDescent="0.35">
      <c r="A637" t="s">
        <v>244</v>
      </c>
      <c r="B637" t="s">
        <v>245</v>
      </c>
      <c r="C637" t="s">
        <v>246</v>
      </c>
      <c r="D637">
        <v>915915082470</v>
      </c>
      <c r="E637" t="s">
        <v>247</v>
      </c>
      <c r="F637" t="s">
        <v>19</v>
      </c>
      <c r="G637">
        <v>141</v>
      </c>
      <c r="H637" t="s">
        <v>244</v>
      </c>
      <c r="I637">
        <v>35</v>
      </c>
      <c r="J637">
        <v>4</v>
      </c>
      <c r="K637" t="s">
        <v>1258</v>
      </c>
      <c r="L637" s="2">
        <v>44985</v>
      </c>
      <c r="M637" s="1">
        <v>0.16326388888888888</v>
      </c>
      <c r="N637" t="s">
        <v>1401</v>
      </c>
      <c r="O637" s="2">
        <v>44995</v>
      </c>
      <c r="P637" s="1">
        <v>0.10550925925925926</v>
      </c>
      <c r="Q637" t="s">
        <v>487</v>
      </c>
      <c r="R637" t="s">
        <v>414</v>
      </c>
      <c r="S637" t="s">
        <v>712</v>
      </c>
      <c r="T637" t="s">
        <v>731</v>
      </c>
      <c r="U637">
        <v>3</v>
      </c>
      <c r="V637">
        <v>2</v>
      </c>
      <c r="W637">
        <f>Merge1__2[[#This Row],[delivery_date]]-Merge1__2[[#This Row],[order_date2]]</f>
        <v>10</v>
      </c>
      <c r="X637">
        <v>35</v>
      </c>
      <c r="Y637" t="s">
        <v>668</v>
      </c>
      <c r="Z637" t="s">
        <v>633</v>
      </c>
      <c r="AA637">
        <v>1865</v>
      </c>
      <c r="AB637">
        <f>Merge1__2[[#This Row],[Quantity]]*Merge1__2[[#This Row],[Price (INR)]]</f>
        <v>7460</v>
      </c>
      <c r="AC637" t="s">
        <v>414</v>
      </c>
    </row>
    <row r="638" spans="1:29" x14ac:dyDescent="0.35">
      <c r="A638" t="s">
        <v>244</v>
      </c>
      <c r="B638" t="s">
        <v>245</v>
      </c>
      <c r="C638" t="s">
        <v>246</v>
      </c>
      <c r="D638">
        <v>915915082470</v>
      </c>
      <c r="E638" t="s">
        <v>247</v>
      </c>
      <c r="F638" t="s">
        <v>19</v>
      </c>
      <c r="G638">
        <v>809</v>
      </c>
      <c r="H638" t="s">
        <v>244</v>
      </c>
      <c r="I638">
        <v>35</v>
      </c>
      <c r="J638">
        <v>1</v>
      </c>
      <c r="K638" t="s">
        <v>1340</v>
      </c>
      <c r="L638" s="2">
        <v>44992</v>
      </c>
      <c r="M638" s="1">
        <v>0.82693287037037033</v>
      </c>
      <c r="N638" t="s">
        <v>1407</v>
      </c>
      <c r="O638" s="2">
        <v>45002</v>
      </c>
      <c r="P638" s="1">
        <v>7.7476851851851852E-2</v>
      </c>
      <c r="Q638" t="s">
        <v>422</v>
      </c>
      <c r="R638" t="s">
        <v>414</v>
      </c>
      <c r="S638" t="s">
        <v>839</v>
      </c>
      <c r="T638" t="s">
        <v>731</v>
      </c>
      <c r="U638">
        <v>19</v>
      </c>
      <c r="V638">
        <v>1</v>
      </c>
      <c r="W638">
        <f>Merge1__2[[#This Row],[delivery_date]]-Merge1__2[[#This Row],[order_date2]]</f>
        <v>10</v>
      </c>
      <c r="X638">
        <v>35</v>
      </c>
      <c r="Y638" t="s">
        <v>668</v>
      </c>
      <c r="Z638" t="s">
        <v>633</v>
      </c>
      <c r="AA638">
        <v>1865</v>
      </c>
      <c r="AB638">
        <f>Merge1__2[[#This Row],[Quantity]]*Merge1__2[[#This Row],[Price (INR)]]</f>
        <v>1865</v>
      </c>
      <c r="AC638" t="s">
        <v>414</v>
      </c>
    </row>
    <row r="639" spans="1:29" x14ac:dyDescent="0.35">
      <c r="A639" t="s">
        <v>244</v>
      </c>
      <c r="B639" t="s">
        <v>245</v>
      </c>
      <c r="C639" t="s">
        <v>246</v>
      </c>
      <c r="D639">
        <v>915915082470</v>
      </c>
      <c r="E639" t="s">
        <v>247</v>
      </c>
      <c r="F639" t="s">
        <v>19</v>
      </c>
      <c r="G639">
        <v>277</v>
      </c>
      <c r="H639" t="s">
        <v>244</v>
      </c>
      <c r="I639">
        <v>34</v>
      </c>
      <c r="J639">
        <v>5</v>
      </c>
      <c r="K639" t="s">
        <v>1354</v>
      </c>
      <c r="L639" s="2">
        <v>45161</v>
      </c>
      <c r="M639" s="1">
        <v>0.8032407407407407</v>
      </c>
      <c r="N639" t="s">
        <v>1280</v>
      </c>
      <c r="O639" s="2">
        <v>45167</v>
      </c>
      <c r="P639" s="1">
        <v>0.65993055555555558</v>
      </c>
      <c r="Q639" t="s">
        <v>311</v>
      </c>
      <c r="R639" t="s">
        <v>409</v>
      </c>
      <c r="S639" t="s">
        <v>887</v>
      </c>
      <c r="T639" t="s">
        <v>715</v>
      </c>
      <c r="U639">
        <v>19</v>
      </c>
      <c r="V639">
        <v>15</v>
      </c>
      <c r="W639">
        <f>Merge1__2[[#This Row],[delivery_date]]-Merge1__2[[#This Row],[order_date2]]</f>
        <v>6</v>
      </c>
      <c r="X639">
        <v>34</v>
      </c>
      <c r="Y639" t="s">
        <v>667</v>
      </c>
      <c r="Z639" t="s">
        <v>629</v>
      </c>
      <c r="AA639">
        <v>1335</v>
      </c>
      <c r="AB639">
        <f>Merge1__2[[#This Row],[Quantity]]*Merge1__2[[#This Row],[Price (INR)]]</f>
        <v>6675</v>
      </c>
      <c r="AC639" t="s">
        <v>409</v>
      </c>
    </row>
    <row r="640" spans="1:29" x14ac:dyDescent="0.35">
      <c r="A640" t="s">
        <v>244</v>
      </c>
      <c r="B640" t="s">
        <v>245</v>
      </c>
      <c r="C640" t="s">
        <v>246</v>
      </c>
      <c r="D640">
        <v>915915082470</v>
      </c>
      <c r="E640" t="s">
        <v>247</v>
      </c>
      <c r="F640" t="s">
        <v>19</v>
      </c>
      <c r="G640">
        <v>871</v>
      </c>
      <c r="H640" t="s">
        <v>244</v>
      </c>
      <c r="I640">
        <v>15</v>
      </c>
      <c r="J640">
        <v>1</v>
      </c>
      <c r="K640" t="s">
        <v>1316</v>
      </c>
      <c r="L640" s="2">
        <v>45088</v>
      </c>
      <c r="M640" s="1">
        <v>0.25381944444444443</v>
      </c>
      <c r="N640" t="s">
        <v>1323</v>
      </c>
      <c r="O640" s="2">
        <v>45092</v>
      </c>
      <c r="P640" s="1">
        <v>0.87287037037037041</v>
      </c>
      <c r="Q640" t="s">
        <v>560</v>
      </c>
      <c r="R640" t="s">
        <v>401</v>
      </c>
      <c r="S640" t="s">
        <v>1000</v>
      </c>
      <c r="T640" t="s">
        <v>720</v>
      </c>
      <c r="U640">
        <v>6</v>
      </c>
      <c r="V640">
        <v>20</v>
      </c>
      <c r="W640">
        <f>Merge1__2[[#This Row],[delivery_date]]-Merge1__2[[#This Row],[order_date2]]</f>
        <v>4</v>
      </c>
      <c r="X640">
        <v>15</v>
      </c>
      <c r="Y640" t="s">
        <v>648</v>
      </c>
      <c r="Z640" t="s">
        <v>409</v>
      </c>
      <c r="AA640">
        <v>1488</v>
      </c>
      <c r="AB640">
        <f>Merge1__2[[#This Row],[Quantity]]*Merge1__2[[#This Row],[Price (INR)]]</f>
        <v>1488</v>
      </c>
      <c r="AC640" t="s">
        <v>401</v>
      </c>
    </row>
    <row r="641" spans="1:29" x14ac:dyDescent="0.35">
      <c r="A641" t="s">
        <v>248</v>
      </c>
      <c r="B641" t="s">
        <v>249</v>
      </c>
      <c r="C641" t="s">
        <v>250</v>
      </c>
      <c r="D641">
        <v>5287021467</v>
      </c>
      <c r="E641" t="s">
        <v>251</v>
      </c>
      <c r="F641" t="s">
        <v>19</v>
      </c>
      <c r="G641">
        <v>613</v>
      </c>
      <c r="H641" t="s">
        <v>248</v>
      </c>
      <c r="I641">
        <v>4</v>
      </c>
      <c r="J641">
        <v>5</v>
      </c>
      <c r="K641" t="s">
        <v>1369</v>
      </c>
      <c r="L641" s="2">
        <v>45240</v>
      </c>
      <c r="M641" s="1">
        <v>0.74622685185185189</v>
      </c>
      <c r="N641" t="s">
        <v>1301</v>
      </c>
      <c r="O641" s="2">
        <v>45244</v>
      </c>
      <c r="P641" s="1">
        <v>0.80447916666666663</v>
      </c>
      <c r="Q641" t="s">
        <v>457</v>
      </c>
      <c r="R641" t="s">
        <v>403</v>
      </c>
      <c r="S641" t="s">
        <v>948</v>
      </c>
      <c r="T641" t="s">
        <v>717</v>
      </c>
      <c r="U641">
        <v>17</v>
      </c>
      <c r="V641">
        <v>19</v>
      </c>
      <c r="W641">
        <f>Merge1__2[[#This Row],[delivery_date]]-Merge1__2[[#This Row],[order_date2]]</f>
        <v>4</v>
      </c>
      <c r="X641">
        <v>4</v>
      </c>
      <c r="Y641" t="s">
        <v>634</v>
      </c>
      <c r="Z641" t="s">
        <v>635</v>
      </c>
      <c r="AA641">
        <v>1199</v>
      </c>
      <c r="AB641">
        <f>Merge1__2[[#This Row],[Quantity]]*Merge1__2[[#This Row],[Price (INR)]]</f>
        <v>5995</v>
      </c>
      <c r="AC641" t="s">
        <v>403</v>
      </c>
    </row>
    <row r="642" spans="1:29" x14ac:dyDescent="0.35">
      <c r="A642" t="s">
        <v>248</v>
      </c>
      <c r="B642" t="s">
        <v>249</v>
      </c>
      <c r="C642" t="s">
        <v>250</v>
      </c>
      <c r="D642">
        <v>5287021467</v>
      </c>
      <c r="E642" t="s">
        <v>251</v>
      </c>
      <c r="F642" t="s">
        <v>19</v>
      </c>
      <c r="G642">
        <v>315</v>
      </c>
      <c r="H642" t="s">
        <v>248</v>
      </c>
      <c r="I642">
        <v>26</v>
      </c>
      <c r="J642">
        <v>5</v>
      </c>
      <c r="K642" t="s">
        <v>1267</v>
      </c>
      <c r="L642" s="2">
        <v>44991</v>
      </c>
      <c r="M642" s="1">
        <v>0.59827546296296297</v>
      </c>
      <c r="N642" t="s">
        <v>1491</v>
      </c>
      <c r="O642" s="2">
        <v>44994</v>
      </c>
      <c r="P642" s="1">
        <v>0.80579861111111106</v>
      </c>
      <c r="Q642" t="s">
        <v>551</v>
      </c>
      <c r="R642" t="s">
        <v>414</v>
      </c>
      <c r="S642" t="s">
        <v>839</v>
      </c>
      <c r="T642" t="s">
        <v>727</v>
      </c>
      <c r="U642">
        <v>14</v>
      </c>
      <c r="V642">
        <v>19</v>
      </c>
      <c r="W642">
        <f>Merge1__2[[#This Row],[delivery_date]]-Merge1__2[[#This Row],[order_date2]]</f>
        <v>3</v>
      </c>
      <c r="X642">
        <v>26</v>
      </c>
      <c r="Y642" t="s">
        <v>659</v>
      </c>
      <c r="Z642" t="s">
        <v>633</v>
      </c>
      <c r="AA642">
        <v>289</v>
      </c>
      <c r="AB642">
        <f>Merge1__2[[#This Row],[Quantity]]*Merge1__2[[#This Row],[Price (INR)]]</f>
        <v>1445</v>
      </c>
      <c r="AC642" t="s">
        <v>414</v>
      </c>
    </row>
    <row r="643" spans="1:29" x14ac:dyDescent="0.35">
      <c r="A643" t="s">
        <v>248</v>
      </c>
      <c r="B643" t="s">
        <v>249</v>
      </c>
      <c r="C643" t="s">
        <v>250</v>
      </c>
      <c r="D643">
        <v>5287021467</v>
      </c>
      <c r="E643" t="s">
        <v>251</v>
      </c>
      <c r="F643" t="s">
        <v>19</v>
      </c>
      <c r="G643">
        <v>27</v>
      </c>
      <c r="H643" t="s">
        <v>248</v>
      </c>
      <c r="I643">
        <v>9</v>
      </c>
      <c r="J643">
        <v>2</v>
      </c>
      <c r="K643" t="s">
        <v>1282</v>
      </c>
      <c r="L643" s="2">
        <v>45160</v>
      </c>
      <c r="M643" s="1">
        <v>0.46976851851851853</v>
      </c>
      <c r="N643" t="s">
        <v>1283</v>
      </c>
      <c r="O643" s="2">
        <v>45168</v>
      </c>
      <c r="P643" s="1">
        <v>0.33277777777777778</v>
      </c>
      <c r="Q643" t="s">
        <v>335</v>
      </c>
      <c r="R643" t="s">
        <v>409</v>
      </c>
      <c r="S643" t="s">
        <v>887</v>
      </c>
      <c r="T643" t="s">
        <v>731</v>
      </c>
      <c r="U643">
        <v>11</v>
      </c>
      <c r="V643">
        <v>7</v>
      </c>
      <c r="W643">
        <f>Merge1__2[[#This Row],[delivery_date]]-Merge1__2[[#This Row],[order_date2]]</f>
        <v>8</v>
      </c>
      <c r="X643">
        <v>9</v>
      </c>
      <c r="Y643" t="s">
        <v>641</v>
      </c>
      <c r="Z643" t="s">
        <v>633</v>
      </c>
      <c r="AA643">
        <v>1605</v>
      </c>
      <c r="AB643">
        <f>Merge1__2[[#This Row],[Quantity]]*Merge1__2[[#This Row],[Price (INR)]]</f>
        <v>3210</v>
      </c>
      <c r="AC643" t="s">
        <v>409</v>
      </c>
    </row>
    <row r="644" spans="1:29" x14ac:dyDescent="0.35">
      <c r="A644" t="s">
        <v>248</v>
      </c>
      <c r="B644" t="s">
        <v>249</v>
      </c>
      <c r="C644" t="s">
        <v>250</v>
      </c>
      <c r="D644">
        <v>5287021467</v>
      </c>
      <c r="E644" t="s">
        <v>251</v>
      </c>
      <c r="F644" t="s">
        <v>19</v>
      </c>
      <c r="G644">
        <v>105</v>
      </c>
      <c r="H644" t="s">
        <v>248</v>
      </c>
      <c r="I644">
        <v>36</v>
      </c>
      <c r="J644">
        <v>2</v>
      </c>
      <c r="K644" t="s">
        <v>1272</v>
      </c>
      <c r="L644" s="2">
        <v>44968</v>
      </c>
      <c r="M644" s="1">
        <v>0.12333333333333334</v>
      </c>
      <c r="N644" t="s">
        <v>1378</v>
      </c>
      <c r="O644" s="2">
        <v>44978</v>
      </c>
      <c r="P644" s="1">
        <v>6.5393518518518517E-2</v>
      </c>
      <c r="Q644" t="s">
        <v>188</v>
      </c>
      <c r="R644" t="s">
        <v>405</v>
      </c>
      <c r="S644" t="s">
        <v>712</v>
      </c>
      <c r="T644" t="s">
        <v>713</v>
      </c>
      <c r="U644">
        <v>2</v>
      </c>
      <c r="V644">
        <v>1</v>
      </c>
      <c r="W644">
        <f>Merge1__2[[#This Row],[delivery_date]]-Merge1__2[[#This Row],[order_date2]]</f>
        <v>10</v>
      </c>
      <c r="X644">
        <v>36</v>
      </c>
      <c r="Y644" t="s">
        <v>669</v>
      </c>
      <c r="Z644" t="s">
        <v>631</v>
      </c>
      <c r="AA644">
        <v>203</v>
      </c>
      <c r="AB644">
        <f>Merge1__2[[#This Row],[Quantity]]*Merge1__2[[#This Row],[Price (INR)]]</f>
        <v>406</v>
      </c>
      <c r="AC644" t="s">
        <v>405</v>
      </c>
    </row>
    <row r="645" spans="1:29" x14ac:dyDescent="0.35">
      <c r="A645" t="s">
        <v>248</v>
      </c>
      <c r="B645" t="s">
        <v>249</v>
      </c>
      <c r="C645" t="s">
        <v>250</v>
      </c>
      <c r="D645">
        <v>5287021467</v>
      </c>
      <c r="E645" t="s">
        <v>251</v>
      </c>
      <c r="F645" t="s">
        <v>19</v>
      </c>
      <c r="G645">
        <v>164</v>
      </c>
      <c r="H645" t="s">
        <v>248</v>
      </c>
      <c r="I645">
        <v>14</v>
      </c>
      <c r="J645">
        <v>5</v>
      </c>
      <c r="K645" t="s">
        <v>1277</v>
      </c>
      <c r="L645" s="2">
        <v>45041</v>
      </c>
      <c r="M645" s="1">
        <v>8.6134259259259258E-2</v>
      </c>
      <c r="N645" t="s">
        <v>1394</v>
      </c>
      <c r="O645" s="2">
        <v>45043</v>
      </c>
      <c r="P645" s="1">
        <v>0.49274305555555553</v>
      </c>
      <c r="Q645" t="s">
        <v>34</v>
      </c>
      <c r="R645" t="s">
        <v>405</v>
      </c>
      <c r="S645" t="s">
        <v>997</v>
      </c>
      <c r="T645" t="s">
        <v>731</v>
      </c>
      <c r="U645">
        <v>2</v>
      </c>
      <c r="V645">
        <v>11</v>
      </c>
      <c r="W645">
        <f>Merge1__2[[#This Row],[delivery_date]]-Merge1__2[[#This Row],[order_date2]]</f>
        <v>2</v>
      </c>
      <c r="X645">
        <v>14</v>
      </c>
      <c r="Y645" t="s">
        <v>647</v>
      </c>
      <c r="Z645" t="s">
        <v>633</v>
      </c>
      <c r="AA645">
        <v>1915</v>
      </c>
      <c r="AB645">
        <f>Merge1__2[[#This Row],[Quantity]]*Merge1__2[[#This Row],[Price (INR)]]</f>
        <v>9575</v>
      </c>
      <c r="AC645" t="s">
        <v>405</v>
      </c>
    </row>
    <row r="646" spans="1:29" x14ac:dyDescent="0.35">
      <c r="A646" t="s">
        <v>248</v>
      </c>
      <c r="B646" t="s">
        <v>249</v>
      </c>
      <c r="C646" t="s">
        <v>250</v>
      </c>
      <c r="D646">
        <v>5287021467</v>
      </c>
      <c r="E646" t="s">
        <v>251</v>
      </c>
      <c r="F646" t="s">
        <v>19</v>
      </c>
      <c r="G646">
        <v>954</v>
      </c>
      <c r="H646" t="s">
        <v>248</v>
      </c>
      <c r="I646">
        <v>44</v>
      </c>
      <c r="J646">
        <v>3</v>
      </c>
      <c r="K646" t="s">
        <v>1303</v>
      </c>
      <c r="L646" s="2">
        <v>45232</v>
      </c>
      <c r="M646" s="1">
        <v>0.1678587962962963</v>
      </c>
      <c r="N646" t="s">
        <v>1254</v>
      </c>
      <c r="O646" s="2">
        <v>45233</v>
      </c>
      <c r="P646" s="1">
        <v>0.76459490740740743</v>
      </c>
      <c r="Q646" t="s">
        <v>541</v>
      </c>
      <c r="R646" t="s">
        <v>403</v>
      </c>
      <c r="S646" t="s">
        <v>948</v>
      </c>
      <c r="T646" t="s">
        <v>740</v>
      </c>
      <c r="U646">
        <v>4</v>
      </c>
      <c r="V646">
        <v>18</v>
      </c>
      <c r="W646">
        <f>Merge1__2[[#This Row],[delivery_date]]-Merge1__2[[#This Row],[order_date2]]</f>
        <v>1</v>
      </c>
      <c r="X646">
        <v>44</v>
      </c>
      <c r="Y646" t="s">
        <v>677</v>
      </c>
      <c r="Z646" t="s">
        <v>631</v>
      </c>
      <c r="AA646">
        <v>794</v>
      </c>
      <c r="AB646">
        <f>Merge1__2[[#This Row],[Quantity]]*Merge1__2[[#This Row],[Price (INR)]]</f>
        <v>2382</v>
      </c>
      <c r="AC646" t="s">
        <v>403</v>
      </c>
    </row>
    <row r="647" spans="1:29" x14ac:dyDescent="0.35">
      <c r="A647" t="s">
        <v>248</v>
      </c>
      <c r="B647" t="s">
        <v>249</v>
      </c>
      <c r="C647" t="s">
        <v>250</v>
      </c>
      <c r="D647">
        <v>5287021467</v>
      </c>
      <c r="E647" t="s">
        <v>251</v>
      </c>
      <c r="F647" t="s">
        <v>19</v>
      </c>
      <c r="G647">
        <v>916</v>
      </c>
      <c r="H647" t="s">
        <v>248</v>
      </c>
      <c r="I647">
        <v>33</v>
      </c>
      <c r="J647">
        <v>2</v>
      </c>
      <c r="K647" t="s">
        <v>1418</v>
      </c>
      <c r="L647" s="2">
        <v>44963</v>
      </c>
      <c r="M647" s="1">
        <v>0.18274305555555556</v>
      </c>
      <c r="N647" t="s">
        <v>1324</v>
      </c>
      <c r="O647" s="2">
        <v>44971</v>
      </c>
      <c r="P647" s="1">
        <v>0.88847222222222222</v>
      </c>
      <c r="Q647" t="s">
        <v>447</v>
      </c>
      <c r="R647" t="s">
        <v>407</v>
      </c>
      <c r="S647" t="s">
        <v>712</v>
      </c>
      <c r="T647" t="s">
        <v>727</v>
      </c>
      <c r="U647">
        <v>4</v>
      </c>
      <c r="V647">
        <v>21</v>
      </c>
      <c r="W647">
        <f>Merge1__2[[#This Row],[delivery_date]]-Merge1__2[[#This Row],[order_date2]]</f>
        <v>8</v>
      </c>
      <c r="X647">
        <v>33</v>
      </c>
      <c r="Y647" t="s">
        <v>666</v>
      </c>
      <c r="Z647" t="s">
        <v>633</v>
      </c>
      <c r="AA647">
        <v>314</v>
      </c>
      <c r="AB647">
        <f>Merge1__2[[#This Row],[Quantity]]*Merge1__2[[#This Row],[Price (INR)]]</f>
        <v>628</v>
      </c>
      <c r="AC647" t="s">
        <v>407</v>
      </c>
    </row>
    <row r="648" spans="1:29" x14ac:dyDescent="0.35">
      <c r="A648" t="s">
        <v>248</v>
      </c>
      <c r="B648" t="s">
        <v>249</v>
      </c>
      <c r="C648" t="s">
        <v>250</v>
      </c>
      <c r="D648">
        <v>5287021467</v>
      </c>
      <c r="E648" t="s">
        <v>251</v>
      </c>
      <c r="F648" t="s">
        <v>19</v>
      </c>
      <c r="G648">
        <v>643</v>
      </c>
      <c r="H648" t="s">
        <v>248</v>
      </c>
      <c r="I648">
        <v>35</v>
      </c>
      <c r="J648">
        <v>2</v>
      </c>
      <c r="K648" t="s">
        <v>1261</v>
      </c>
      <c r="L648" s="2">
        <v>44983</v>
      </c>
      <c r="M648" s="1">
        <v>0.54888888888888887</v>
      </c>
      <c r="N648" t="s">
        <v>1267</v>
      </c>
      <c r="O648" s="2">
        <v>44991</v>
      </c>
      <c r="P648" s="1">
        <v>0.8501157407407407</v>
      </c>
      <c r="Q648" t="s">
        <v>458</v>
      </c>
      <c r="R648" t="s">
        <v>414</v>
      </c>
      <c r="S648" t="s">
        <v>712</v>
      </c>
      <c r="T648" t="s">
        <v>720</v>
      </c>
      <c r="U648">
        <v>13</v>
      </c>
      <c r="V648">
        <v>20</v>
      </c>
      <c r="W648">
        <f>Merge1__2[[#This Row],[delivery_date]]-Merge1__2[[#This Row],[order_date2]]</f>
        <v>8</v>
      </c>
      <c r="X648">
        <v>35</v>
      </c>
      <c r="Y648" t="s">
        <v>668</v>
      </c>
      <c r="Z648" t="s">
        <v>633</v>
      </c>
      <c r="AA648">
        <v>1865</v>
      </c>
      <c r="AB648">
        <f>Merge1__2[[#This Row],[Quantity]]*Merge1__2[[#This Row],[Price (INR)]]</f>
        <v>3730</v>
      </c>
      <c r="AC648" t="s">
        <v>414</v>
      </c>
    </row>
    <row r="649" spans="1:29" x14ac:dyDescent="0.35">
      <c r="A649" t="s">
        <v>248</v>
      </c>
      <c r="B649" t="s">
        <v>249</v>
      </c>
      <c r="C649" t="s">
        <v>250</v>
      </c>
      <c r="D649">
        <v>5287021467</v>
      </c>
      <c r="E649" t="s">
        <v>251</v>
      </c>
      <c r="F649" t="s">
        <v>19</v>
      </c>
      <c r="G649">
        <v>408</v>
      </c>
      <c r="H649" t="s">
        <v>248</v>
      </c>
      <c r="I649">
        <v>31</v>
      </c>
      <c r="J649">
        <v>2</v>
      </c>
      <c r="K649" t="s">
        <v>1245</v>
      </c>
      <c r="L649" s="2">
        <v>44990</v>
      </c>
      <c r="M649" s="1">
        <v>0.51349537037037041</v>
      </c>
      <c r="N649" t="s">
        <v>1318</v>
      </c>
      <c r="O649" s="2">
        <v>44996</v>
      </c>
      <c r="P649" s="1">
        <v>0.1955787037037037</v>
      </c>
      <c r="Q649" t="s">
        <v>438</v>
      </c>
      <c r="R649" t="s">
        <v>424</v>
      </c>
      <c r="S649" t="s">
        <v>839</v>
      </c>
      <c r="T649" t="s">
        <v>720</v>
      </c>
      <c r="U649">
        <v>12</v>
      </c>
      <c r="V649">
        <v>4</v>
      </c>
      <c r="W649">
        <f>Merge1__2[[#This Row],[delivery_date]]-Merge1__2[[#This Row],[order_date2]]</f>
        <v>6</v>
      </c>
      <c r="X649">
        <v>31</v>
      </c>
      <c r="Y649" t="s">
        <v>664</v>
      </c>
      <c r="Z649" t="s">
        <v>633</v>
      </c>
      <c r="AA649">
        <v>1804</v>
      </c>
      <c r="AB649">
        <f>Merge1__2[[#This Row],[Quantity]]*Merge1__2[[#This Row],[Price (INR)]]</f>
        <v>3608</v>
      </c>
      <c r="AC649" t="s">
        <v>424</v>
      </c>
    </row>
    <row r="650" spans="1:29" x14ac:dyDescent="0.35">
      <c r="A650" t="s">
        <v>248</v>
      </c>
      <c r="B650" t="s">
        <v>249</v>
      </c>
      <c r="C650" t="s">
        <v>250</v>
      </c>
      <c r="D650">
        <v>5287021467</v>
      </c>
      <c r="E650" t="s">
        <v>251</v>
      </c>
      <c r="F650" t="s">
        <v>19</v>
      </c>
      <c r="G650">
        <v>196</v>
      </c>
      <c r="H650" t="s">
        <v>248</v>
      </c>
      <c r="I650">
        <v>30</v>
      </c>
      <c r="J650">
        <v>2</v>
      </c>
      <c r="K650" t="s">
        <v>1337</v>
      </c>
      <c r="L650" s="2">
        <v>45143</v>
      </c>
      <c r="M650" s="1">
        <v>0.40127314814814813</v>
      </c>
      <c r="N650" t="s">
        <v>1338</v>
      </c>
      <c r="O650" s="2">
        <v>45151</v>
      </c>
      <c r="P650" s="1">
        <v>0.37368055555555557</v>
      </c>
      <c r="Q650" t="s">
        <v>509</v>
      </c>
      <c r="R650" t="s">
        <v>401</v>
      </c>
      <c r="S650" t="s">
        <v>887</v>
      </c>
      <c r="T650" t="s">
        <v>713</v>
      </c>
      <c r="U650">
        <v>9</v>
      </c>
      <c r="V650">
        <v>8</v>
      </c>
      <c r="W650">
        <f>Merge1__2[[#This Row],[delivery_date]]-Merge1__2[[#This Row],[order_date2]]</f>
        <v>8</v>
      </c>
      <c r="X650">
        <v>30</v>
      </c>
      <c r="Y650" t="s">
        <v>663</v>
      </c>
      <c r="Z650" t="s">
        <v>633</v>
      </c>
      <c r="AA650">
        <v>751</v>
      </c>
      <c r="AB650">
        <f>Merge1__2[[#This Row],[Quantity]]*Merge1__2[[#This Row],[Price (INR)]]</f>
        <v>1502</v>
      </c>
      <c r="AC650" t="s">
        <v>401</v>
      </c>
    </row>
    <row r="651" spans="1:29" x14ac:dyDescent="0.35">
      <c r="A651" t="s">
        <v>248</v>
      </c>
      <c r="B651" t="s">
        <v>249</v>
      </c>
      <c r="C651" t="s">
        <v>250</v>
      </c>
      <c r="D651">
        <v>5287021467</v>
      </c>
      <c r="E651" t="s">
        <v>251</v>
      </c>
      <c r="F651" t="s">
        <v>19</v>
      </c>
      <c r="G651">
        <v>641</v>
      </c>
      <c r="H651" t="s">
        <v>248</v>
      </c>
      <c r="I651">
        <v>15</v>
      </c>
      <c r="J651">
        <v>4</v>
      </c>
      <c r="K651" t="s">
        <v>1550</v>
      </c>
      <c r="L651" s="2">
        <v>45064</v>
      </c>
      <c r="M651" s="1">
        <v>0.99995370370370373</v>
      </c>
      <c r="N651" t="s">
        <v>1540</v>
      </c>
      <c r="O651" s="2">
        <v>45072</v>
      </c>
      <c r="P651" s="1">
        <v>0.80202546296296295</v>
      </c>
      <c r="Q651" t="s">
        <v>557</v>
      </c>
      <c r="R651" t="s">
        <v>401</v>
      </c>
      <c r="S651" t="s">
        <v>999</v>
      </c>
      <c r="T651" t="s">
        <v>740</v>
      </c>
      <c r="U651">
        <v>23</v>
      </c>
      <c r="V651">
        <v>19</v>
      </c>
      <c r="W651">
        <f>Merge1__2[[#This Row],[delivery_date]]-Merge1__2[[#This Row],[order_date2]]</f>
        <v>8</v>
      </c>
      <c r="X651">
        <v>15</v>
      </c>
      <c r="Y651" t="s">
        <v>648</v>
      </c>
      <c r="Z651" t="s">
        <v>409</v>
      </c>
      <c r="AA651">
        <v>1488</v>
      </c>
      <c r="AB651">
        <f>Merge1__2[[#This Row],[Quantity]]*Merge1__2[[#This Row],[Price (INR)]]</f>
        <v>5952</v>
      </c>
      <c r="AC651" t="s">
        <v>401</v>
      </c>
    </row>
    <row r="652" spans="1:29" x14ac:dyDescent="0.35">
      <c r="A652" t="s">
        <v>248</v>
      </c>
      <c r="B652" t="s">
        <v>249</v>
      </c>
      <c r="C652" t="s">
        <v>250</v>
      </c>
      <c r="D652">
        <v>5287021467</v>
      </c>
      <c r="E652" t="s">
        <v>251</v>
      </c>
      <c r="F652" t="s">
        <v>19</v>
      </c>
      <c r="G652">
        <v>357</v>
      </c>
      <c r="H652" t="s">
        <v>248</v>
      </c>
      <c r="I652">
        <v>62</v>
      </c>
      <c r="J652">
        <v>4</v>
      </c>
      <c r="K652" t="s">
        <v>1259</v>
      </c>
      <c r="L652" s="2">
        <v>44988</v>
      </c>
      <c r="M652" s="1">
        <v>0.83423611111111107</v>
      </c>
      <c r="N652" t="s">
        <v>1380</v>
      </c>
      <c r="O652" s="2">
        <v>44998</v>
      </c>
      <c r="P652" s="1">
        <v>0.87192129629629633</v>
      </c>
      <c r="Q652" t="s">
        <v>101</v>
      </c>
      <c r="R652" t="s">
        <v>414</v>
      </c>
      <c r="S652" t="s">
        <v>839</v>
      </c>
      <c r="T652" t="s">
        <v>717</v>
      </c>
      <c r="U652">
        <v>20</v>
      </c>
      <c r="V652">
        <v>20</v>
      </c>
      <c r="W652">
        <f>Merge1__2[[#This Row],[delivery_date]]-Merge1__2[[#This Row],[order_date2]]</f>
        <v>10</v>
      </c>
      <c r="X652">
        <v>62</v>
      </c>
      <c r="Y652" t="s">
        <v>694</v>
      </c>
      <c r="Z652" t="s">
        <v>633</v>
      </c>
      <c r="AA652">
        <v>1356</v>
      </c>
      <c r="AB652">
        <f>Merge1__2[[#This Row],[Quantity]]*Merge1__2[[#This Row],[Price (INR)]]</f>
        <v>5424</v>
      </c>
      <c r="AC652" t="s">
        <v>414</v>
      </c>
    </row>
    <row r="653" spans="1:29" x14ac:dyDescent="0.35">
      <c r="A653" t="s">
        <v>252</v>
      </c>
      <c r="B653" t="s">
        <v>253</v>
      </c>
      <c r="C653" t="s">
        <v>254</v>
      </c>
      <c r="D653">
        <v>916181058210</v>
      </c>
      <c r="E653" t="s">
        <v>255</v>
      </c>
      <c r="F653" t="s">
        <v>19</v>
      </c>
      <c r="G653">
        <v>226</v>
      </c>
      <c r="H653" t="s">
        <v>252</v>
      </c>
      <c r="I653">
        <v>14</v>
      </c>
      <c r="J653">
        <v>2</v>
      </c>
      <c r="K653" t="s">
        <v>1291</v>
      </c>
      <c r="L653" s="2">
        <v>45177</v>
      </c>
      <c r="M653" s="1">
        <v>0.36724537037037036</v>
      </c>
      <c r="N653" t="s">
        <v>1458</v>
      </c>
      <c r="O653" s="2">
        <v>45181</v>
      </c>
      <c r="P653" s="1">
        <v>0.47263888888888889</v>
      </c>
      <c r="Q653" t="s">
        <v>442</v>
      </c>
      <c r="R653" t="s">
        <v>405</v>
      </c>
      <c r="S653" t="s">
        <v>1005</v>
      </c>
      <c r="T653" t="s">
        <v>717</v>
      </c>
      <c r="U653">
        <v>8</v>
      </c>
      <c r="V653">
        <v>11</v>
      </c>
      <c r="W653">
        <f>Merge1__2[[#This Row],[delivery_date]]-Merge1__2[[#This Row],[order_date2]]</f>
        <v>4</v>
      </c>
      <c r="X653">
        <v>14</v>
      </c>
      <c r="Y653" t="s">
        <v>647</v>
      </c>
      <c r="Z653" t="s">
        <v>633</v>
      </c>
      <c r="AA653">
        <v>1915</v>
      </c>
      <c r="AB653">
        <f>Merge1__2[[#This Row],[Quantity]]*Merge1__2[[#This Row],[Price (INR)]]</f>
        <v>3830</v>
      </c>
      <c r="AC653" t="s">
        <v>405</v>
      </c>
    </row>
    <row r="654" spans="1:29" x14ac:dyDescent="0.35">
      <c r="A654" t="s">
        <v>252</v>
      </c>
      <c r="B654" t="s">
        <v>253</v>
      </c>
      <c r="C654" t="s">
        <v>254</v>
      </c>
      <c r="D654">
        <v>916181058210</v>
      </c>
      <c r="E654" t="s">
        <v>255</v>
      </c>
      <c r="F654" t="s">
        <v>19</v>
      </c>
      <c r="G654">
        <v>860</v>
      </c>
      <c r="H654" t="s">
        <v>252</v>
      </c>
      <c r="I654">
        <v>14</v>
      </c>
      <c r="J654">
        <v>1</v>
      </c>
      <c r="K654" t="s">
        <v>1552</v>
      </c>
      <c r="L654" s="2">
        <v>44936</v>
      </c>
      <c r="M654" s="1">
        <v>0.81248842592592596</v>
      </c>
      <c r="N654" t="s">
        <v>1311</v>
      </c>
      <c r="O654" s="2">
        <v>44939</v>
      </c>
      <c r="P654" s="1">
        <v>0.56284722222222228</v>
      </c>
      <c r="Q654" t="s">
        <v>604</v>
      </c>
      <c r="R654" t="s">
        <v>405</v>
      </c>
      <c r="S654" t="s">
        <v>1002</v>
      </c>
      <c r="T654" t="s">
        <v>731</v>
      </c>
      <c r="U654">
        <v>19</v>
      </c>
      <c r="V654">
        <v>13</v>
      </c>
      <c r="W654">
        <f>Merge1__2[[#This Row],[delivery_date]]-Merge1__2[[#This Row],[order_date2]]</f>
        <v>3</v>
      </c>
      <c r="X654">
        <v>14</v>
      </c>
      <c r="Y654" t="s">
        <v>647</v>
      </c>
      <c r="Z654" t="s">
        <v>633</v>
      </c>
      <c r="AA654">
        <v>1915</v>
      </c>
      <c r="AB654">
        <f>Merge1__2[[#This Row],[Quantity]]*Merge1__2[[#This Row],[Price (INR)]]</f>
        <v>1915</v>
      </c>
      <c r="AC654" t="s">
        <v>405</v>
      </c>
    </row>
    <row r="655" spans="1:29" x14ac:dyDescent="0.35">
      <c r="A655" t="s">
        <v>252</v>
      </c>
      <c r="B655" t="s">
        <v>253</v>
      </c>
      <c r="C655" t="s">
        <v>254</v>
      </c>
      <c r="D655">
        <v>916181058210</v>
      </c>
      <c r="E655" t="s">
        <v>255</v>
      </c>
      <c r="F655" t="s">
        <v>19</v>
      </c>
      <c r="G655">
        <v>29</v>
      </c>
      <c r="H655" t="s">
        <v>252</v>
      </c>
      <c r="I655">
        <v>10</v>
      </c>
      <c r="J655">
        <v>5</v>
      </c>
      <c r="K655" t="s">
        <v>1285</v>
      </c>
      <c r="L655" s="2">
        <v>45191</v>
      </c>
      <c r="M655" s="1">
        <v>4.6087962962962963E-2</v>
      </c>
      <c r="N655" t="s">
        <v>1286</v>
      </c>
      <c r="O655" s="2">
        <v>45200</v>
      </c>
      <c r="P655" s="1">
        <v>0.60365740740740736</v>
      </c>
      <c r="Q655" t="s">
        <v>427</v>
      </c>
      <c r="R655" t="s">
        <v>405</v>
      </c>
      <c r="S655" t="s">
        <v>1005</v>
      </c>
      <c r="T655" t="s">
        <v>717</v>
      </c>
      <c r="U655">
        <v>1</v>
      </c>
      <c r="V655">
        <v>14</v>
      </c>
      <c r="W655">
        <f>Merge1__2[[#This Row],[delivery_date]]-Merge1__2[[#This Row],[order_date2]]</f>
        <v>9</v>
      </c>
      <c r="X655">
        <v>10</v>
      </c>
      <c r="Y655" t="s">
        <v>1625</v>
      </c>
      <c r="Z655" t="s">
        <v>638</v>
      </c>
      <c r="AA655">
        <v>259</v>
      </c>
      <c r="AB655">
        <f>Merge1__2[[#This Row],[Quantity]]*Merge1__2[[#This Row],[Price (INR)]]</f>
        <v>1295</v>
      </c>
      <c r="AC655" t="s">
        <v>405</v>
      </c>
    </row>
    <row r="656" spans="1:29" x14ac:dyDescent="0.35">
      <c r="A656" t="s">
        <v>252</v>
      </c>
      <c r="B656" t="s">
        <v>253</v>
      </c>
      <c r="C656" t="s">
        <v>254</v>
      </c>
      <c r="D656">
        <v>916181058210</v>
      </c>
      <c r="E656" t="s">
        <v>255</v>
      </c>
      <c r="F656" t="s">
        <v>19</v>
      </c>
      <c r="G656">
        <v>181</v>
      </c>
      <c r="H656" t="s">
        <v>252</v>
      </c>
      <c r="I656">
        <v>10</v>
      </c>
      <c r="J656">
        <v>4</v>
      </c>
      <c r="K656" t="s">
        <v>1279</v>
      </c>
      <c r="L656" s="2">
        <v>45166</v>
      </c>
      <c r="M656" s="1">
        <v>0.24678240740740739</v>
      </c>
      <c r="N656" t="s">
        <v>1426</v>
      </c>
      <c r="O656" s="2">
        <v>45175</v>
      </c>
      <c r="P656" s="1">
        <v>0.20379629629629631</v>
      </c>
      <c r="Q656" t="s">
        <v>476</v>
      </c>
      <c r="R656" t="s">
        <v>405</v>
      </c>
      <c r="S656" t="s">
        <v>887</v>
      </c>
      <c r="T656" t="s">
        <v>727</v>
      </c>
      <c r="U656">
        <v>5</v>
      </c>
      <c r="V656">
        <v>4</v>
      </c>
      <c r="W656">
        <f>Merge1__2[[#This Row],[delivery_date]]-Merge1__2[[#This Row],[order_date2]]</f>
        <v>9</v>
      </c>
      <c r="X656">
        <v>10</v>
      </c>
      <c r="Y656" t="s">
        <v>1625</v>
      </c>
      <c r="Z656" t="s">
        <v>638</v>
      </c>
      <c r="AA656">
        <v>259</v>
      </c>
      <c r="AB656">
        <f>Merge1__2[[#This Row],[Quantity]]*Merge1__2[[#This Row],[Price (INR)]]</f>
        <v>1036</v>
      </c>
      <c r="AC656" t="s">
        <v>405</v>
      </c>
    </row>
    <row r="657" spans="1:29" x14ac:dyDescent="0.35">
      <c r="A657" t="s">
        <v>252</v>
      </c>
      <c r="B657" t="s">
        <v>253</v>
      </c>
      <c r="C657" t="s">
        <v>254</v>
      </c>
      <c r="D657">
        <v>916181058210</v>
      </c>
      <c r="E657" t="s">
        <v>255</v>
      </c>
      <c r="F657" t="s">
        <v>19</v>
      </c>
      <c r="G657">
        <v>517</v>
      </c>
      <c r="H657" t="s">
        <v>252</v>
      </c>
      <c r="I657">
        <v>60</v>
      </c>
      <c r="J657">
        <v>5</v>
      </c>
      <c r="K657" t="s">
        <v>1252</v>
      </c>
      <c r="L657" s="2">
        <v>45239</v>
      </c>
      <c r="M657" s="1">
        <v>4.2511574074074077E-2</v>
      </c>
      <c r="N657" t="s">
        <v>1488</v>
      </c>
      <c r="O657" s="2">
        <v>45247</v>
      </c>
      <c r="P657" s="1">
        <v>0.79508101851851853</v>
      </c>
      <c r="Q657" t="s">
        <v>296</v>
      </c>
      <c r="R657" t="s">
        <v>403</v>
      </c>
      <c r="S657" t="s">
        <v>948</v>
      </c>
      <c r="T657" t="s">
        <v>740</v>
      </c>
      <c r="U657">
        <v>1</v>
      </c>
      <c r="V657">
        <v>19</v>
      </c>
      <c r="W657">
        <f>Merge1__2[[#This Row],[delivery_date]]-Merge1__2[[#This Row],[order_date2]]</f>
        <v>8</v>
      </c>
      <c r="X657">
        <v>60</v>
      </c>
      <c r="Y657" t="s">
        <v>692</v>
      </c>
      <c r="Z657" t="s">
        <v>635</v>
      </c>
      <c r="AA657">
        <v>827</v>
      </c>
      <c r="AB657">
        <f>Merge1__2[[#This Row],[Quantity]]*Merge1__2[[#This Row],[Price (INR)]]</f>
        <v>4135</v>
      </c>
      <c r="AC657" t="s">
        <v>403</v>
      </c>
    </row>
    <row r="658" spans="1:29" x14ac:dyDescent="0.35">
      <c r="A658" t="s">
        <v>252</v>
      </c>
      <c r="B658" t="s">
        <v>253</v>
      </c>
      <c r="C658" t="s">
        <v>254</v>
      </c>
      <c r="D658">
        <v>916181058210</v>
      </c>
      <c r="E658" t="s">
        <v>255</v>
      </c>
      <c r="F658" t="s">
        <v>19</v>
      </c>
      <c r="G658">
        <v>762</v>
      </c>
      <c r="H658" t="s">
        <v>252</v>
      </c>
      <c r="I658">
        <v>50</v>
      </c>
      <c r="J658">
        <v>1</v>
      </c>
      <c r="K658" t="s">
        <v>1261</v>
      </c>
      <c r="L658" s="2">
        <v>44983</v>
      </c>
      <c r="M658" s="1">
        <v>0.42452546296296295</v>
      </c>
      <c r="N658" t="s">
        <v>1379</v>
      </c>
      <c r="O658" s="2">
        <v>44986</v>
      </c>
      <c r="P658" s="1">
        <v>0.16412037037037036</v>
      </c>
      <c r="Q658" t="s">
        <v>533</v>
      </c>
      <c r="R658" t="s">
        <v>414</v>
      </c>
      <c r="S658" t="s">
        <v>712</v>
      </c>
      <c r="T658" t="s">
        <v>720</v>
      </c>
      <c r="U658">
        <v>10</v>
      </c>
      <c r="V658">
        <v>3</v>
      </c>
      <c r="W658">
        <f>Merge1__2[[#This Row],[delivery_date]]-Merge1__2[[#This Row],[order_date2]]</f>
        <v>3</v>
      </c>
      <c r="X658">
        <v>50</v>
      </c>
      <c r="Y658" t="s">
        <v>683</v>
      </c>
      <c r="Z658" t="s">
        <v>631</v>
      </c>
      <c r="AA658">
        <v>422</v>
      </c>
      <c r="AB658">
        <f>Merge1__2[[#This Row],[Quantity]]*Merge1__2[[#This Row],[Price (INR)]]</f>
        <v>422</v>
      </c>
      <c r="AC658" t="s">
        <v>414</v>
      </c>
    </row>
    <row r="659" spans="1:29" x14ac:dyDescent="0.35">
      <c r="A659" t="s">
        <v>252</v>
      </c>
      <c r="B659" t="s">
        <v>253</v>
      </c>
      <c r="C659" t="s">
        <v>254</v>
      </c>
      <c r="D659">
        <v>916181058210</v>
      </c>
      <c r="E659" t="s">
        <v>255</v>
      </c>
      <c r="F659" t="s">
        <v>19</v>
      </c>
      <c r="G659">
        <v>101</v>
      </c>
      <c r="H659" t="s">
        <v>252</v>
      </c>
      <c r="I659">
        <v>70</v>
      </c>
      <c r="J659">
        <v>4</v>
      </c>
      <c r="K659" t="s">
        <v>1346</v>
      </c>
      <c r="L659" s="2">
        <v>45096</v>
      </c>
      <c r="M659" s="1">
        <v>0.16449074074074074</v>
      </c>
      <c r="N659" t="s">
        <v>1347</v>
      </c>
      <c r="O659" s="2">
        <v>45098</v>
      </c>
      <c r="P659" s="1">
        <v>0.26292824074074073</v>
      </c>
      <c r="Q659" t="s">
        <v>413</v>
      </c>
      <c r="R659" t="s">
        <v>405</v>
      </c>
      <c r="S659" t="s">
        <v>1000</v>
      </c>
      <c r="T659" t="s">
        <v>727</v>
      </c>
      <c r="U659">
        <v>3</v>
      </c>
      <c r="V659">
        <v>6</v>
      </c>
      <c r="W659">
        <f>Merge1__2[[#This Row],[delivery_date]]-Merge1__2[[#This Row],[order_date2]]</f>
        <v>2</v>
      </c>
      <c r="X659">
        <v>70</v>
      </c>
      <c r="Y659" t="s">
        <v>697</v>
      </c>
      <c r="Z659" t="s">
        <v>635</v>
      </c>
      <c r="AA659">
        <v>866</v>
      </c>
      <c r="AB659">
        <f>Merge1__2[[#This Row],[Quantity]]*Merge1__2[[#This Row],[Price (INR)]]</f>
        <v>3464</v>
      </c>
      <c r="AC659" t="s">
        <v>405</v>
      </c>
    </row>
    <row r="660" spans="1:29" x14ac:dyDescent="0.35">
      <c r="A660" t="s">
        <v>252</v>
      </c>
      <c r="B660" t="s">
        <v>253</v>
      </c>
      <c r="C660" t="s">
        <v>254</v>
      </c>
      <c r="D660">
        <v>916181058210</v>
      </c>
      <c r="E660" t="s">
        <v>255</v>
      </c>
      <c r="F660" t="s">
        <v>19</v>
      </c>
      <c r="G660">
        <v>537</v>
      </c>
      <c r="H660" t="s">
        <v>252</v>
      </c>
      <c r="I660">
        <v>42</v>
      </c>
      <c r="J660">
        <v>3</v>
      </c>
      <c r="K660" t="s">
        <v>1433</v>
      </c>
      <c r="L660" s="2">
        <v>45216</v>
      </c>
      <c r="M660" s="1">
        <v>0.26347222222222222</v>
      </c>
      <c r="N660" t="s">
        <v>1476</v>
      </c>
      <c r="O660" s="2">
        <v>45224</v>
      </c>
      <c r="P660" s="1">
        <v>0.13134259259259259</v>
      </c>
      <c r="Q660" t="s">
        <v>532</v>
      </c>
      <c r="R660" t="s">
        <v>424</v>
      </c>
      <c r="S660" t="s">
        <v>1006</v>
      </c>
      <c r="T660" t="s">
        <v>731</v>
      </c>
      <c r="U660">
        <v>6</v>
      </c>
      <c r="V660">
        <v>3</v>
      </c>
      <c r="W660">
        <f>Merge1__2[[#This Row],[delivery_date]]-Merge1__2[[#This Row],[order_date2]]</f>
        <v>8</v>
      </c>
      <c r="X660">
        <v>42</v>
      </c>
      <c r="Y660" t="s">
        <v>675</v>
      </c>
      <c r="Z660" t="s">
        <v>635</v>
      </c>
      <c r="AA660">
        <v>1744</v>
      </c>
      <c r="AB660">
        <f>Merge1__2[[#This Row],[Quantity]]*Merge1__2[[#This Row],[Price (INR)]]</f>
        <v>5232</v>
      </c>
      <c r="AC660" t="s">
        <v>424</v>
      </c>
    </row>
    <row r="661" spans="1:29" x14ac:dyDescent="0.35">
      <c r="A661" t="s">
        <v>252</v>
      </c>
      <c r="B661" t="s">
        <v>253</v>
      </c>
      <c r="C661" t="s">
        <v>254</v>
      </c>
      <c r="D661">
        <v>916181058210</v>
      </c>
      <c r="E661" t="s">
        <v>255</v>
      </c>
      <c r="F661" t="s">
        <v>19</v>
      </c>
      <c r="G661">
        <v>574</v>
      </c>
      <c r="H661" t="s">
        <v>252</v>
      </c>
      <c r="I661">
        <v>29</v>
      </c>
      <c r="J661">
        <v>3</v>
      </c>
      <c r="K661" t="s">
        <v>1300</v>
      </c>
      <c r="L661" s="2">
        <v>44987</v>
      </c>
      <c r="M661" s="1">
        <v>0.99798611111111113</v>
      </c>
      <c r="N661" t="s">
        <v>1267</v>
      </c>
      <c r="O661" s="2">
        <v>44991</v>
      </c>
      <c r="P661" s="1">
        <v>0.90638888888888891</v>
      </c>
      <c r="Q661" t="s">
        <v>443</v>
      </c>
      <c r="R661" t="s">
        <v>414</v>
      </c>
      <c r="S661" t="s">
        <v>839</v>
      </c>
      <c r="T661" t="s">
        <v>740</v>
      </c>
      <c r="U661">
        <v>23</v>
      </c>
      <c r="V661">
        <v>21</v>
      </c>
      <c r="W661">
        <f>Merge1__2[[#This Row],[delivery_date]]-Merge1__2[[#This Row],[order_date2]]</f>
        <v>4</v>
      </c>
      <c r="X661">
        <v>29</v>
      </c>
      <c r="Y661" t="s">
        <v>662</v>
      </c>
      <c r="Z661" t="s">
        <v>633</v>
      </c>
      <c r="AA661">
        <v>1252</v>
      </c>
      <c r="AB661">
        <f>Merge1__2[[#This Row],[Quantity]]*Merge1__2[[#This Row],[Price (INR)]]</f>
        <v>3756</v>
      </c>
      <c r="AC661" t="s">
        <v>414</v>
      </c>
    </row>
    <row r="662" spans="1:29" x14ac:dyDescent="0.35">
      <c r="A662" t="s">
        <v>252</v>
      </c>
      <c r="B662" t="s">
        <v>253</v>
      </c>
      <c r="C662" t="s">
        <v>254</v>
      </c>
      <c r="D662">
        <v>916181058210</v>
      </c>
      <c r="E662" t="s">
        <v>255</v>
      </c>
      <c r="F662" t="s">
        <v>19</v>
      </c>
      <c r="G662">
        <v>890</v>
      </c>
      <c r="H662" t="s">
        <v>252</v>
      </c>
      <c r="I662">
        <v>45</v>
      </c>
      <c r="J662">
        <v>4</v>
      </c>
      <c r="K662" t="s">
        <v>1321</v>
      </c>
      <c r="L662" s="2">
        <v>45008</v>
      </c>
      <c r="M662" s="1">
        <v>0.97592592592592597</v>
      </c>
      <c r="N662" t="s">
        <v>1420</v>
      </c>
      <c r="O662" s="2">
        <v>45012</v>
      </c>
      <c r="P662" s="1">
        <v>0.48489583333333336</v>
      </c>
      <c r="Q662" t="s">
        <v>570</v>
      </c>
      <c r="R662" t="s">
        <v>405</v>
      </c>
      <c r="S662" t="s">
        <v>839</v>
      </c>
      <c r="T662" t="s">
        <v>740</v>
      </c>
      <c r="U662">
        <v>23</v>
      </c>
      <c r="V662">
        <v>11</v>
      </c>
      <c r="W662">
        <f>Merge1__2[[#This Row],[delivery_date]]-Merge1__2[[#This Row],[order_date2]]</f>
        <v>4</v>
      </c>
      <c r="X662">
        <v>45</v>
      </c>
      <c r="Y662" t="s">
        <v>678</v>
      </c>
      <c r="Z662" t="s">
        <v>409</v>
      </c>
      <c r="AA662">
        <v>722</v>
      </c>
      <c r="AB662">
        <f>Merge1__2[[#This Row],[Quantity]]*Merge1__2[[#This Row],[Price (INR)]]</f>
        <v>2888</v>
      </c>
      <c r="AC662" t="s">
        <v>405</v>
      </c>
    </row>
    <row r="663" spans="1:29" x14ac:dyDescent="0.35">
      <c r="A663" t="s">
        <v>252</v>
      </c>
      <c r="B663" t="s">
        <v>253</v>
      </c>
      <c r="C663" t="s">
        <v>254</v>
      </c>
      <c r="D663">
        <v>916181058210</v>
      </c>
      <c r="E663" t="s">
        <v>255</v>
      </c>
      <c r="F663" t="s">
        <v>19</v>
      </c>
      <c r="G663">
        <v>552</v>
      </c>
      <c r="H663" t="s">
        <v>252</v>
      </c>
      <c r="I663">
        <v>31</v>
      </c>
      <c r="J663">
        <v>3</v>
      </c>
      <c r="K663" t="s">
        <v>1339</v>
      </c>
      <c r="L663" s="2">
        <v>45056</v>
      </c>
      <c r="M663" s="1">
        <v>0.7913310185185185</v>
      </c>
      <c r="N663" t="s">
        <v>1399</v>
      </c>
      <c r="O663" s="2">
        <v>45057</v>
      </c>
      <c r="P663" s="1">
        <v>0.71466435185185184</v>
      </c>
      <c r="Q663" t="s">
        <v>545</v>
      </c>
      <c r="R663" t="s">
        <v>424</v>
      </c>
      <c r="S663" t="s">
        <v>999</v>
      </c>
      <c r="T663" t="s">
        <v>715</v>
      </c>
      <c r="U663">
        <v>18</v>
      </c>
      <c r="V663">
        <v>17</v>
      </c>
      <c r="W663">
        <f>Merge1__2[[#This Row],[delivery_date]]-Merge1__2[[#This Row],[order_date2]]</f>
        <v>1</v>
      </c>
      <c r="X663">
        <v>31</v>
      </c>
      <c r="Y663" t="s">
        <v>664</v>
      </c>
      <c r="Z663" t="s">
        <v>633</v>
      </c>
      <c r="AA663">
        <v>1804</v>
      </c>
      <c r="AB663">
        <f>Merge1__2[[#This Row],[Quantity]]*Merge1__2[[#This Row],[Price (INR)]]</f>
        <v>5412</v>
      </c>
      <c r="AC663" t="s">
        <v>424</v>
      </c>
    </row>
    <row r="664" spans="1:29" x14ac:dyDescent="0.35">
      <c r="A664" t="s">
        <v>252</v>
      </c>
      <c r="B664" t="s">
        <v>253</v>
      </c>
      <c r="C664" t="s">
        <v>254</v>
      </c>
      <c r="D664">
        <v>916181058210</v>
      </c>
      <c r="E664" t="s">
        <v>255</v>
      </c>
      <c r="F664" t="s">
        <v>19</v>
      </c>
      <c r="G664">
        <v>546</v>
      </c>
      <c r="H664" t="s">
        <v>252</v>
      </c>
      <c r="I664">
        <v>25</v>
      </c>
      <c r="J664">
        <v>3</v>
      </c>
      <c r="K664" t="s">
        <v>1494</v>
      </c>
      <c r="L664" s="2">
        <v>44959</v>
      </c>
      <c r="M664" s="1">
        <v>0.92005787037037035</v>
      </c>
      <c r="N664" t="s">
        <v>1272</v>
      </c>
      <c r="O664" s="2">
        <v>44968</v>
      </c>
      <c r="P664" s="1">
        <v>0.41674768518518518</v>
      </c>
      <c r="Q664" t="s">
        <v>594</v>
      </c>
      <c r="R664" t="s">
        <v>401</v>
      </c>
      <c r="S664" t="s">
        <v>712</v>
      </c>
      <c r="T664" t="s">
        <v>740</v>
      </c>
      <c r="U664">
        <v>22</v>
      </c>
      <c r="V664">
        <v>10</v>
      </c>
      <c r="W664">
        <f>Merge1__2[[#This Row],[delivery_date]]-Merge1__2[[#This Row],[order_date2]]</f>
        <v>9</v>
      </c>
      <c r="X664">
        <v>25</v>
      </c>
      <c r="Y664" t="s">
        <v>658</v>
      </c>
      <c r="Z664" t="s">
        <v>631</v>
      </c>
      <c r="AA664">
        <v>1202</v>
      </c>
      <c r="AB664">
        <f>Merge1__2[[#This Row],[Quantity]]*Merge1__2[[#This Row],[Price (INR)]]</f>
        <v>3606</v>
      </c>
      <c r="AC664" t="s">
        <v>401</v>
      </c>
    </row>
    <row r="665" spans="1:29" x14ac:dyDescent="0.35">
      <c r="A665" t="s">
        <v>256</v>
      </c>
      <c r="B665" t="s">
        <v>257</v>
      </c>
      <c r="C665" t="s">
        <v>258</v>
      </c>
      <c r="D665">
        <v>9753056313</v>
      </c>
      <c r="E665" t="s">
        <v>259</v>
      </c>
      <c r="F665" t="s">
        <v>19</v>
      </c>
      <c r="G665">
        <v>256</v>
      </c>
      <c r="H665" t="s">
        <v>256</v>
      </c>
      <c r="I665">
        <v>4</v>
      </c>
      <c r="J665">
        <v>5</v>
      </c>
      <c r="K665" t="s">
        <v>1374</v>
      </c>
      <c r="L665" s="2">
        <v>45236</v>
      </c>
      <c r="M665" s="1">
        <v>0.80126157407407406</v>
      </c>
      <c r="N665" t="s">
        <v>1301</v>
      </c>
      <c r="O665" s="2">
        <v>45244</v>
      </c>
      <c r="P665" s="1">
        <v>0.75410879629629635</v>
      </c>
      <c r="Q665" t="s">
        <v>522</v>
      </c>
      <c r="R665" t="s">
        <v>403</v>
      </c>
      <c r="S665" t="s">
        <v>948</v>
      </c>
      <c r="T665" t="s">
        <v>727</v>
      </c>
      <c r="U665">
        <v>19</v>
      </c>
      <c r="V665">
        <v>18</v>
      </c>
      <c r="W665">
        <f>Merge1__2[[#This Row],[delivery_date]]-Merge1__2[[#This Row],[order_date2]]</f>
        <v>8</v>
      </c>
      <c r="X665">
        <v>4</v>
      </c>
      <c r="Y665" t="s">
        <v>634</v>
      </c>
      <c r="Z665" t="s">
        <v>635</v>
      </c>
      <c r="AA665">
        <v>1199</v>
      </c>
      <c r="AB665">
        <f>Merge1__2[[#This Row],[Quantity]]*Merge1__2[[#This Row],[Price (INR)]]</f>
        <v>5995</v>
      </c>
      <c r="AC665" t="s">
        <v>403</v>
      </c>
    </row>
    <row r="666" spans="1:29" x14ac:dyDescent="0.35">
      <c r="A666" t="s">
        <v>256</v>
      </c>
      <c r="B666" t="s">
        <v>257</v>
      </c>
      <c r="C666" t="s">
        <v>258</v>
      </c>
      <c r="D666">
        <v>9753056313</v>
      </c>
      <c r="E666" t="s">
        <v>259</v>
      </c>
      <c r="F666" t="s">
        <v>19</v>
      </c>
      <c r="G666">
        <v>415</v>
      </c>
      <c r="H666" t="s">
        <v>256</v>
      </c>
      <c r="I666">
        <v>14</v>
      </c>
      <c r="J666">
        <v>4</v>
      </c>
      <c r="K666" t="s">
        <v>1344</v>
      </c>
      <c r="L666" s="2">
        <v>45085</v>
      </c>
      <c r="M666" s="1">
        <v>0.83923611111111107</v>
      </c>
      <c r="N666" t="s">
        <v>1345</v>
      </c>
      <c r="O666" s="2">
        <v>45087</v>
      </c>
      <c r="P666" s="1">
        <v>5.6203703703703707E-2</v>
      </c>
      <c r="Q666" t="s">
        <v>515</v>
      </c>
      <c r="R666" t="s">
        <v>405</v>
      </c>
      <c r="S666" t="s">
        <v>1000</v>
      </c>
      <c r="T666" t="s">
        <v>740</v>
      </c>
      <c r="U666">
        <v>20</v>
      </c>
      <c r="V666">
        <v>1</v>
      </c>
      <c r="W666">
        <f>Merge1__2[[#This Row],[delivery_date]]-Merge1__2[[#This Row],[order_date2]]</f>
        <v>2</v>
      </c>
      <c r="X666">
        <v>14</v>
      </c>
      <c r="Y666" t="s">
        <v>647</v>
      </c>
      <c r="Z666" t="s">
        <v>633</v>
      </c>
      <c r="AA666">
        <v>1915</v>
      </c>
      <c r="AB666">
        <f>Merge1__2[[#This Row],[Quantity]]*Merge1__2[[#This Row],[Price (INR)]]</f>
        <v>7660</v>
      </c>
      <c r="AC666" t="s">
        <v>405</v>
      </c>
    </row>
    <row r="667" spans="1:29" x14ac:dyDescent="0.35">
      <c r="A667" t="s">
        <v>256</v>
      </c>
      <c r="B667" t="s">
        <v>257</v>
      </c>
      <c r="C667" t="s">
        <v>258</v>
      </c>
      <c r="D667">
        <v>9753056313</v>
      </c>
      <c r="E667" t="s">
        <v>259</v>
      </c>
      <c r="F667" t="s">
        <v>19</v>
      </c>
      <c r="G667">
        <v>419</v>
      </c>
      <c r="H667" t="s">
        <v>256</v>
      </c>
      <c r="I667">
        <v>47</v>
      </c>
      <c r="J667">
        <v>3</v>
      </c>
      <c r="K667" t="s">
        <v>1245</v>
      </c>
      <c r="L667" s="2">
        <v>44990</v>
      </c>
      <c r="M667" s="1">
        <v>0.72142361111111108</v>
      </c>
      <c r="N667" t="s">
        <v>1318</v>
      </c>
      <c r="O667" s="2">
        <v>44996</v>
      </c>
      <c r="P667" s="1">
        <v>0.5788888888888889</v>
      </c>
      <c r="Q667" t="s">
        <v>441</v>
      </c>
      <c r="R667" t="s">
        <v>414</v>
      </c>
      <c r="S667" t="s">
        <v>839</v>
      </c>
      <c r="T667" t="s">
        <v>720</v>
      </c>
      <c r="U667">
        <v>17</v>
      </c>
      <c r="V667">
        <v>13</v>
      </c>
      <c r="W667">
        <f>Merge1__2[[#This Row],[delivery_date]]-Merge1__2[[#This Row],[order_date2]]</f>
        <v>6</v>
      </c>
      <c r="X667">
        <v>47</v>
      </c>
      <c r="Y667" t="s">
        <v>680</v>
      </c>
      <c r="Z667" t="s">
        <v>633</v>
      </c>
      <c r="AA667">
        <v>1638</v>
      </c>
      <c r="AB667">
        <f>Merge1__2[[#This Row],[Quantity]]*Merge1__2[[#This Row],[Price (INR)]]</f>
        <v>4914</v>
      </c>
      <c r="AC667" t="s">
        <v>414</v>
      </c>
    </row>
    <row r="668" spans="1:29" x14ac:dyDescent="0.35">
      <c r="A668" t="s">
        <v>256</v>
      </c>
      <c r="B668" t="s">
        <v>257</v>
      </c>
      <c r="C668" t="s">
        <v>258</v>
      </c>
      <c r="D668">
        <v>9753056313</v>
      </c>
      <c r="E668" t="s">
        <v>259</v>
      </c>
      <c r="F668" t="s">
        <v>19</v>
      </c>
      <c r="G668">
        <v>128</v>
      </c>
      <c r="H668" t="s">
        <v>256</v>
      </c>
      <c r="I668">
        <v>12</v>
      </c>
      <c r="J668">
        <v>3</v>
      </c>
      <c r="K668" t="s">
        <v>1267</v>
      </c>
      <c r="L668" s="2">
        <v>44991</v>
      </c>
      <c r="M668" s="1">
        <v>0.70171296296296293</v>
      </c>
      <c r="N668" t="s">
        <v>1380</v>
      </c>
      <c r="O668" s="2">
        <v>44998</v>
      </c>
      <c r="P668" s="1">
        <v>0.63285879629629627</v>
      </c>
      <c r="Q668" t="s">
        <v>473</v>
      </c>
      <c r="R668" t="s">
        <v>401</v>
      </c>
      <c r="S668" t="s">
        <v>839</v>
      </c>
      <c r="T668" t="s">
        <v>727</v>
      </c>
      <c r="U668">
        <v>16</v>
      </c>
      <c r="V668">
        <v>15</v>
      </c>
      <c r="W668">
        <f>Merge1__2[[#This Row],[delivery_date]]-Merge1__2[[#This Row],[order_date2]]</f>
        <v>7</v>
      </c>
      <c r="X668">
        <v>12</v>
      </c>
      <c r="Y668" t="s">
        <v>645</v>
      </c>
      <c r="Z668" t="s">
        <v>631</v>
      </c>
      <c r="AA668">
        <v>672</v>
      </c>
      <c r="AB668">
        <f>Merge1__2[[#This Row],[Quantity]]*Merge1__2[[#This Row],[Price (INR)]]</f>
        <v>2016</v>
      </c>
      <c r="AC668" t="s">
        <v>401</v>
      </c>
    </row>
    <row r="669" spans="1:29" x14ac:dyDescent="0.35">
      <c r="A669" t="s">
        <v>256</v>
      </c>
      <c r="B669" t="s">
        <v>257</v>
      </c>
      <c r="C669" t="s">
        <v>258</v>
      </c>
      <c r="D669">
        <v>9753056313</v>
      </c>
      <c r="E669" t="s">
        <v>259</v>
      </c>
      <c r="F669" t="s">
        <v>19</v>
      </c>
      <c r="G669">
        <v>674</v>
      </c>
      <c r="H669" t="s">
        <v>256</v>
      </c>
      <c r="I669">
        <v>68</v>
      </c>
      <c r="J669">
        <v>2</v>
      </c>
      <c r="K669" t="s">
        <v>1383</v>
      </c>
      <c r="L669" s="2">
        <v>44964</v>
      </c>
      <c r="M669" s="1">
        <v>0.40376157407407409</v>
      </c>
      <c r="N669" t="s">
        <v>1309</v>
      </c>
      <c r="O669" s="2">
        <v>44973</v>
      </c>
      <c r="P669" s="1">
        <v>0.98640046296296291</v>
      </c>
      <c r="Q669" t="s">
        <v>504</v>
      </c>
      <c r="R669" t="s">
        <v>407</v>
      </c>
      <c r="S669" t="s">
        <v>712</v>
      </c>
      <c r="T669" t="s">
        <v>731</v>
      </c>
      <c r="U669">
        <v>9</v>
      </c>
      <c r="V669">
        <v>23</v>
      </c>
      <c r="W669">
        <f>Merge1__2[[#This Row],[delivery_date]]-Merge1__2[[#This Row],[order_date2]]</f>
        <v>9</v>
      </c>
      <c r="X669">
        <v>68</v>
      </c>
      <c r="Y669" t="s">
        <v>700</v>
      </c>
      <c r="Z669" t="s">
        <v>629</v>
      </c>
      <c r="AA669">
        <v>597</v>
      </c>
      <c r="AB669">
        <f>Merge1__2[[#This Row],[Quantity]]*Merge1__2[[#This Row],[Price (INR)]]</f>
        <v>1194</v>
      </c>
      <c r="AC669" t="s">
        <v>407</v>
      </c>
    </row>
    <row r="670" spans="1:29" x14ac:dyDescent="0.35">
      <c r="A670" t="s">
        <v>256</v>
      </c>
      <c r="B670" t="s">
        <v>257</v>
      </c>
      <c r="C670" t="s">
        <v>258</v>
      </c>
      <c r="D670">
        <v>9753056313</v>
      </c>
      <c r="E670" t="s">
        <v>259</v>
      </c>
      <c r="F670" t="s">
        <v>19</v>
      </c>
      <c r="G670">
        <v>32</v>
      </c>
      <c r="H670" t="s">
        <v>256</v>
      </c>
      <c r="I670">
        <v>7</v>
      </c>
      <c r="J670">
        <v>5</v>
      </c>
      <c r="K670" t="s">
        <v>1260</v>
      </c>
      <c r="L670" s="2">
        <v>44989</v>
      </c>
      <c r="M670" s="1">
        <v>0.65047453703703706</v>
      </c>
      <c r="N670" t="s">
        <v>1245</v>
      </c>
      <c r="O670" s="2">
        <v>44990</v>
      </c>
      <c r="P670" s="1">
        <v>0.6626157407407407</v>
      </c>
      <c r="Q670" t="s">
        <v>429</v>
      </c>
      <c r="R670" t="s">
        <v>414</v>
      </c>
      <c r="S670" t="s">
        <v>839</v>
      </c>
      <c r="T670" t="s">
        <v>713</v>
      </c>
      <c r="U670">
        <v>15</v>
      </c>
      <c r="V670">
        <v>15</v>
      </c>
      <c r="W670">
        <f>Merge1__2[[#This Row],[delivery_date]]-Merge1__2[[#This Row],[order_date2]]</f>
        <v>1</v>
      </c>
      <c r="X670">
        <v>7</v>
      </c>
      <c r="Y670" t="s">
        <v>639</v>
      </c>
      <c r="Z670" t="s">
        <v>629</v>
      </c>
      <c r="AA670">
        <v>409</v>
      </c>
      <c r="AB670">
        <f>Merge1__2[[#This Row],[Quantity]]*Merge1__2[[#This Row],[Price (INR)]]</f>
        <v>2045</v>
      </c>
      <c r="AC670" t="s">
        <v>414</v>
      </c>
    </row>
    <row r="671" spans="1:29" x14ac:dyDescent="0.35">
      <c r="A671" t="s">
        <v>256</v>
      </c>
      <c r="B671" t="s">
        <v>257</v>
      </c>
      <c r="C671" t="s">
        <v>258</v>
      </c>
      <c r="D671">
        <v>9753056313</v>
      </c>
      <c r="E671" t="s">
        <v>259</v>
      </c>
      <c r="F671" t="s">
        <v>19</v>
      </c>
      <c r="G671">
        <v>276</v>
      </c>
      <c r="H671" t="s">
        <v>256</v>
      </c>
      <c r="I671">
        <v>15</v>
      </c>
      <c r="J671">
        <v>2</v>
      </c>
      <c r="K671" t="s">
        <v>1480</v>
      </c>
      <c r="L671" s="2">
        <v>45074</v>
      </c>
      <c r="M671" s="1">
        <v>6.5347222222222223E-2</v>
      </c>
      <c r="N671" t="s">
        <v>1315</v>
      </c>
      <c r="O671" s="2">
        <v>45078</v>
      </c>
      <c r="P671" s="1">
        <v>0.29552083333333334</v>
      </c>
      <c r="Q671" t="s">
        <v>540</v>
      </c>
      <c r="R671" t="s">
        <v>401</v>
      </c>
      <c r="S671" t="s">
        <v>999</v>
      </c>
      <c r="T671" t="s">
        <v>720</v>
      </c>
      <c r="U671">
        <v>1</v>
      </c>
      <c r="V671">
        <v>7</v>
      </c>
      <c r="W671">
        <f>Merge1__2[[#This Row],[delivery_date]]-Merge1__2[[#This Row],[order_date2]]</f>
        <v>4</v>
      </c>
      <c r="X671">
        <v>15</v>
      </c>
      <c r="Y671" t="s">
        <v>648</v>
      </c>
      <c r="Z671" t="s">
        <v>409</v>
      </c>
      <c r="AA671">
        <v>1488</v>
      </c>
      <c r="AB671">
        <f>Merge1__2[[#This Row],[Quantity]]*Merge1__2[[#This Row],[Price (INR)]]</f>
        <v>2976</v>
      </c>
      <c r="AC671" t="s">
        <v>401</v>
      </c>
    </row>
    <row r="672" spans="1:29" x14ac:dyDescent="0.35">
      <c r="A672" t="s">
        <v>256</v>
      </c>
      <c r="B672" t="s">
        <v>257</v>
      </c>
      <c r="C672" t="s">
        <v>258</v>
      </c>
      <c r="D672">
        <v>9753056313</v>
      </c>
      <c r="E672" t="s">
        <v>259</v>
      </c>
      <c r="F672" t="s">
        <v>19</v>
      </c>
      <c r="G672">
        <v>11</v>
      </c>
      <c r="H672" t="s">
        <v>256</v>
      </c>
      <c r="I672">
        <v>16</v>
      </c>
      <c r="J672">
        <v>4</v>
      </c>
      <c r="K672" t="s">
        <v>1300</v>
      </c>
      <c r="L672" s="2">
        <v>44987</v>
      </c>
      <c r="M672" s="1">
        <v>0.84369212962962958</v>
      </c>
      <c r="N672" t="s">
        <v>1259</v>
      </c>
      <c r="O672" s="2">
        <v>44988</v>
      </c>
      <c r="P672" s="1">
        <v>0.97207175925925926</v>
      </c>
      <c r="Q672" t="s">
        <v>413</v>
      </c>
      <c r="R672" t="s">
        <v>414</v>
      </c>
      <c r="S672" t="s">
        <v>839</v>
      </c>
      <c r="T672" t="s">
        <v>740</v>
      </c>
      <c r="U672">
        <v>20</v>
      </c>
      <c r="V672">
        <v>23</v>
      </c>
      <c r="W672">
        <f>Merge1__2[[#This Row],[delivery_date]]-Merge1__2[[#This Row],[order_date2]]</f>
        <v>1</v>
      </c>
      <c r="X672">
        <v>16</v>
      </c>
      <c r="Y672" t="s">
        <v>649</v>
      </c>
      <c r="Z672" t="s">
        <v>635</v>
      </c>
      <c r="AA672">
        <v>1721</v>
      </c>
      <c r="AB672">
        <f>Merge1__2[[#This Row],[Quantity]]*Merge1__2[[#This Row],[Price (INR)]]</f>
        <v>6884</v>
      </c>
      <c r="AC672" t="s">
        <v>414</v>
      </c>
    </row>
    <row r="673" spans="1:29" x14ac:dyDescent="0.35">
      <c r="A673" t="s">
        <v>260</v>
      </c>
      <c r="B673" t="s">
        <v>261</v>
      </c>
      <c r="C673" t="s">
        <v>262</v>
      </c>
      <c r="D673">
        <v>7436178055</v>
      </c>
      <c r="E673" t="s">
        <v>263</v>
      </c>
      <c r="F673" t="s">
        <v>10</v>
      </c>
      <c r="G673">
        <v>562</v>
      </c>
      <c r="H673" t="s">
        <v>260</v>
      </c>
      <c r="I673">
        <v>24</v>
      </c>
      <c r="J673">
        <v>4</v>
      </c>
      <c r="K673" t="s">
        <v>1556</v>
      </c>
      <c r="L673" s="2">
        <v>45147</v>
      </c>
      <c r="M673" s="1">
        <v>0.38773148148148145</v>
      </c>
      <c r="N673" t="s">
        <v>1435</v>
      </c>
      <c r="O673" s="2">
        <v>45154</v>
      </c>
      <c r="P673" s="1">
        <v>6.535879629629629E-2</v>
      </c>
      <c r="Q673" t="s">
        <v>539</v>
      </c>
      <c r="R673" t="s">
        <v>405</v>
      </c>
      <c r="S673" t="s">
        <v>887</v>
      </c>
      <c r="T673" t="s">
        <v>715</v>
      </c>
      <c r="U673">
        <v>9</v>
      </c>
      <c r="V673">
        <v>1</v>
      </c>
      <c r="W673">
        <f>Merge1__2[[#This Row],[delivery_date]]-Merge1__2[[#This Row],[order_date2]]</f>
        <v>7</v>
      </c>
      <c r="X673">
        <v>24</v>
      </c>
      <c r="Y673" t="s">
        <v>657</v>
      </c>
      <c r="Z673" t="s">
        <v>644</v>
      </c>
      <c r="AA673">
        <v>535</v>
      </c>
      <c r="AB673">
        <f>Merge1__2[[#This Row],[Quantity]]*Merge1__2[[#This Row],[Price (INR)]]</f>
        <v>2140</v>
      </c>
      <c r="AC673" t="s">
        <v>405</v>
      </c>
    </row>
    <row r="674" spans="1:29" x14ac:dyDescent="0.35">
      <c r="A674" t="s">
        <v>260</v>
      </c>
      <c r="B674" t="s">
        <v>261</v>
      </c>
      <c r="C674" t="s">
        <v>262</v>
      </c>
      <c r="D674">
        <v>7436178055</v>
      </c>
      <c r="E674" t="s">
        <v>263</v>
      </c>
      <c r="F674" t="s">
        <v>10</v>
      </c>
      <c r="G674">
        <v>903</v>
      </c>
      <c r="H674" t="s">
        <v>260</v>
      </c>
      <c r="I674">
        <v>63</v>
      </c>
      <c r="J674">
        <v>2</v>
      </c>
      <c r="K674" t="s">
        <v>1500</v>
      </c>
      <c r="L674" s="2">
        <v>45184</v>
      </c>
      <c r="M674" s="1">
        <v>0.73776620370370372</v>
      </c>
      <c r="N674" t="s">
        <v>1285</v>
      </c>
      <c r="O674" s="2">
        <v>45191</v>
      </c>
      <c r="P674" s="1">
        <v>0.81155092592592593</v>
      </c>
      <c r="Q674" t="s">
        <v>586</v>
      </c>
      <c r="R674" t="s">
        <v>424</v>
      </c>
      <c r="S674" t="s">
        <v>1005</v>
      </c>
      <c r="T674" t="s">
        <v>717</v>
      </c>
      <c r="U674">
        <v>17</v>
      </c>
      <c r="V674">
        <v>19</v>
      </c>
      <c r="W674">
        <f>Merge1__2[[#This Row],[delivery_date]]-Merge1__2[[#This Row],[order_date2]]</f>
        <v>7</v>
      </c>
      <c r="X674">
        <v>63</v>
      </c>
      <c r="Y674" t="s">
        <v>695</v>
      </c>
      <c r="Z674" t="s">
        <v>635</v>
      </c>
      <c r="AA674">
        <v>1348</v>
      </c>
      <c r="AB674">
        <f>Merge1__2[[#This Row],[Quantity]]*Merge1__2[[#This Row],[Price (INR)]]</f>
        <v>2696</v>
      </c>
      <c r="AC674" t="s">
        <v>424</v>
      </c>
    </row>
    <row r="675" spans="1:29" x14ac:dyDescent="0.35">
      <c r="A675" t="s">
        <v>260</v>
      </c>
      <c r="B675" t="s">
        <v>261</v>
      </c>
      <c r="C675" t="s">
        <v>262</v>
      </c>
      <c r="D675">
        <v>7436178055</v>
      </c>
      <c r="E675" t="s">
        <v>263</v>
      </c>
      <c r="F675" t="s">
        <v>10</v>
      </c>
      <c r="G675">
        <v>388</v>
      </c>
      <c r="H675" t="s">
        <v>260</v>
      </c>
      <c r="I675">
        <v>36</v>
      </c>
      <c r="J675">
        <v>2</v>
      </c>
      <c r="K675" t="s">
        <v>1369</v>
      </c>
      <c r="L675" s="2">
        <v>45240</v>
      </c>
      <c r="M675" s="1">
        <v>1.0532407407407407E-2</v>
      </c>
      <c r="N675" t="s">
        <v>1256</v>
      </c>
      <c r="O675" s="2">
        <v>45248</v>
      </c>
      <c r="P675" s="1">
        <v>0.44243055555555555</v>
      </c>
      <c r="Q675" t="s">
        <v>495</v>
      </c>
      <c r="R675" t="s">
        <v>405</v>
      </c>
      <c r="S675" t="s">
        <v>948</v>
      </c>
      <c r="T675" t="s">
        <v>717</v>
      </c>
      <c r="U675">
        <v>0</v>
      </c>
      <c r="V675">
        <v>10</v>
      </c>
      <c r="W675">
        <f>Merge1__2[[#This Row],[delivery_date]]-Merge1__2[[#This Row],[order_date2]]</f>
        <v>8</v>
      </c>
      <c r="X675">
        <v>36</v>
      </c>
      <c r="Y675" t="s">
        <v>669</v>
      </c>
      <c r="Z675" t="s">
        <v>631</v>
      </c>
      <c r="AA675">
        <v>203</v>
      </c>
      <c r="AB675">
        <f>Merge1__2[[#This Row],[Quantity]]*Merge1__2[[#This Row],[Price (INR)]]</f>
        <v>406</v>
      </c>
      <c r="AC675" t="s">
        <v>405</v>
      </c>
    </row>
    <row r="676" spans="1:29" x14ac:dyDescent="0.35">
      <c r="A676" t="s">
        <v>260</v>
      </c>
      <c r="B676" t="s">
        <v>261</v>
      </c>
      <c r="C676" t="s">
        <v>262</v>
      </c>
      <c r="D676">
        <v>7436178055</v>
      </c>
      <c r="E676" t="s">
        <v>263</v>
      </c>
      <c r="F676" t="s">
        <v>10</v>
      </c>
      <c r="G676">
        <v>910</v>
      </c>
      <c r="H676" t="s">
        <v>260</v>
      </c>
      <c r="I676">
        <v>55</v>
      </c>
      <c r="J676">
        <v>4</v>
      </c>
      <c r="K676" t="s">
        <v>1284</v>
      </c>
      <c r="L676" s="2">
        <v>45164</v>
      </c>
      <c r="M676" s="1">
        <v>8.5682870370370368E-2</v>
      </c>
      <c r="N676" t="s">
        <v>1441</v>
      </c>
      <c r="O676" s="2">
        <v>45173</v>
      </c>
      <c r="P676" s="1">
        <v>0.71053240740740742</v>
      </c>
      <c r="Q676" t="s">
        <v>161</v>
      </c>
      <c r="R676" t="s">
        <v>409</v>
      </c>
      <c r="S676" t="s">
        <v>887</v>
      </c>
      <c r="T676" t="s">
        <v>713</v>
      </c>
      <c r="U676">
        <v>2</v>
      </c>
      <c r="V676">
        <v>17</v>
      </c>
      <c r="W676">
        <f>Merge1__2[[#This Row],[delivery_date]]-Merge1__2[[#This Row],[order_date2]]</f>
        <v>9</v>
      </c>
      <c r="X676">
        <v>55</v>
      </c>
      <c r="Y676" t="s">
        <v>688</v>
      </c>
      <c r="Z676" t="s">
        <v>629</v>
      </c>
      <c r="AA676">
        <v>1904</v>
      </c>
      <c r="AB676">
        <f>Merge1__2[[#This Row],[Quantity]]*Merge1__2[[#This Row],[Price (INR)]]</f>
        <v>7616</v>
      </c>
      <c r="AC676" t="s">
        <v>409</v>
      </c>
    </row>
    <row r="677" spans="1:29" x14ac:dyDescent="0.35">
      <c r="A677" t="s">
        <v>260</v>
      </c>
      <c r="B677" t="s">
        <v>261</v>
      </c>
      <c r="C677" t="s">
        <v>262</v>
      </c>
      <c r="D677">
        <v>7436178055</v>
      </c>
      <c r="E677" t="s">
        <v>263</v>
      </c>
      <c r="F677" t="s">
        <v>10</v>
      </c>
      <c r="G677">
        <v>334</v>
      </c>
      <c r="H677" t="s">
        <v>260</v>
      </c>
      <c r="I677">
        <v>53</v>
      </c>
      <c r="J677">
        <v>1</v>
      </c>
      <c r="K677" t="s">
        <v>1279</v>
      </c>
      <c r="L677" s="2">
        <v>45166</v>
      </c>
      <c r="M677" s="1">
        <v>0.88872685185185185</v>
      </c>
      <c r="N677" t="s">
        <v>1342</v>
      </c>
      <c r="O677" s="2">
        <v>45170</v>
      </c>
      <c r="P677" s="1">
        <v>0.91878472222222218</v>
      </c>
      <c r="Q677" t="s">
        <v>502</v>
      </c>
      <c r="R677" t="s">
        <v>409</v>
      </c>
      <c r="S677" t="s">
        <v>887</v>
      </c>
      <c r="T677" t="s">
        <v>727</v>
      </c>
      <c r="U677">
        <v>21</v>
      </c>
      <c r="V677">
        <v>22</v>
      </c>
      <c r="W677">
        <f>Merge1__2[[#This Row],[delivery_date]]-Merge1__2[[#This Row],[order_date2]]</f>
        <v>4</v>
      </c>
      <c r="X677">
        <v>53</v>
      </c>
      <c r="Y677" t="s">
        <v>686</v>
      </c>
      <c r="Z677" t="s">
        <v>635</v>
      </c>
      <c r="AA677">
        <v>1672</v>
      </c>
      <c r="AB677">
        <f>Merge1__2[[#This Row],[Quantity]]*Merge1__2[[#This Row],[Price (INR)]]</f>
        <v>1672</v>
      </c>
      <c r="AC677" t="s">
        <v>409</v>
      </c>
    </row>
    <row r="678" spans="1:29" x14ac:dyDescent="0.35">
      <c r="A678" t="s">
        <v>260</v>
      </c>
      <c r="B678" t="s">
        <v>261</v>
      </c>
      <c r="C678" t="s">
        <v>262</v>
      </c>
      <c r="D678">
        <v>7436178055</v>
      </c>
      <c r="E678" t="s">
        <v>263</v>
      </c>
      <c r="F678" t="s">
        <v>10</v>
      </c>
      <c r="G678">
        <v>895</v>
      </c>
      <c r="H678" t="s">
        <v>260</v>
      </c>
      <c r="I678">
        <v>45</v>
      </c>
      <c r="J678">
        <v>1</v>
      </c>
      <c r="K678" t="s">
        <v>1535</v>
      </c>
      <c r="L678" s="2">
        <v>45013</v>
      </c>
      <c r="M678" s="1">
        <v>0.78189814814814818</v>
      </c>
      <c r="N678" t="s">
        <v>1294</v>
      </c>
      <c r="O678" s="2">
        <v>45022</v>
      </c>
      <c r="P678" s="1">
        <v>0.12060185185185185</v>
      </c>
      <c r="Q678" t="s">
        <v>125</v>
      </c>
      <c r="R678" t="s">
        <v>405</v>
      </c>
      <c r="S678" t="s">
        <v>839</v>
      </c>
      <c r="T678" t="s">
        <v>731</v>
      </c>
      <c r="U678">
        <v>18</v>
      </c>
      <c r="V678">
        <v>2</v>
      </c>
      <c r="W678">
        <f>Merge1__2[[#This Row],[delivery_date]]-Merge1__2[[#This Row],[order_date2]]</f>
        <v>9</v>
      </c>
      <c r="X678">
        <v>45</v>
      </c>
      <c r="Y678" t="s">
        <v>678</v>
      </c>
      <c r="Z678" t="s">
        <v>409</v>
      </c>
      <c r="AA678">
        <v>722</v>
      </c>
      <c r="AB678">
        <f>Merge1__2[[#This Row],[Quantity]]*Merge1__2[[#This Row],[Price (INR)]]</f>
        <v>722</v>
      </c>
      <c r="AC678" t="s">
        <v>405</v>
      </c>
    </row>
    <row r="679" spans="1:29" x14ac:dyDescent="0.35">
      <c r="A679" t="s">
        <v>260</v>
      </c>
      <c r="B679" t="s">
        <v>261</v>
      </c>
      <c r="C679" t="s">
        <v>262</v>
      </c>
      <c r="D679">
        <v>7436178055</v>
      </c>
      <c r="E679" t="s">
        <v>263</v>
      </c>
      <c r="F679" t="s">
        <v>10</v>
      </c>
      <c r="G679">
        <v>40</v>
      </c>
      <c r="H679" t="s">
        <v>260</v>
      </c>
      <c r="I679">
        <v>48</v>
      </c>
      <c r="J679">
        <v>4</v>
      </c>
      <c r="K679" t="s">
        <v>1303</v>
      </c>
      <c r="L679" s="2">
        <v>45232</v>
      </c>
      <c r="M679" s="1">
        <v>0.59386574074074072</v>
      </c>
      <c r="N679" t="s">
        <v>1360</v>
      </c>
      <c r="O679" s="2">
        <v>45235</v>
      </c>
      <c r="P679" s="1">
        <v>0.18743055555555554</v>
      </c>
      <c r="Q679" t="s">
        <v>433</v>
      </c>
      <c r="R679" t="s">
        <v>403</v>
      </c>
      <c r="S679" t="s">
        <v>948</v>
      </c>
      <c r="T679" t="s">
        <v>740</v>
      </c>
      <c r="U679">
        <v>14</v>
      </c>
      <c r="V679">
        <v>4</v>
      </c>
      <c r="W679">
        <f>Merge1__2[[#This Row],[delivery_date]]-Merge1__2[[#This Row],[order_date2]]</f>
        <v>3</v>
      </c>
      <c r="X679">
        <v>48</v>
      </c>
      <c r="Y679" t="s">
        <v>681</v>
      </c>
      <c r="Z679" t="s">
        <v>633</v>
      </c>
      <c r="AA679">
        <v>433</v>
      </c>
      <c r="AB679">
        <f>Merge1__2[[#This Row],[Quantity]]*Merge1__2[[#This Row],[Price (INR)]]</f>
        <v>1732</v>
      </c>
      <c r="AC679" t="s">
        <v>403</v>
      </c>
    </row>
    <row r="680" spans="1:29" x14ac:dyDescent="0.35">
      <c r="A680" t="s">
        <v>260</v>
      </c>
      <c r="B680" t="s">
        <v>261</v>
      </c>
      <c r="C680" t="s">
        <v>262</v>
      </c>
      <c r="D680">
        <v>7436178055</v>
      </c>
      <c r="E680" t="s">
        <v>263</v>
      </c>
      <c r="F680" t="s">
        <v>10</v>
      </c>
      <c r="G680">
        <v>421</v>
      </c>
      <c r="H680" t="s">
        <v>260</v>
      </c>
      <c r="I680">
        <v>38</v>
      </c>
      <c r="J680">
        <v>4</v>
      </c>
      <c r="K680" t="s">
        <v>1520</v>
      </c>
      <c r="L680" s="2">
        <v>45146</v>
      </c>
      <c r="M680" s="1">
        <v>0.84479166666666672</v>
      </c>
      <c r="N680" t="s">
        <v>1521</v>
      </c>
      <c r="O680" s="2">
        <v>45150</v>
      </c>
      <c r="P680" s="1">
        <v>0.7944444444444444</v>
      </c>
      <c r="Q680" t="s">
        <v>113</v>
      </c>
      <c r="R680" t="s">
        <v>405</v>
      </c>
      <c r="S680" t="s">
        <v>887</v>
      </c>
      <c r="T680" t="s">
        <v>731</v>
      </c>
      <c r="U680">
        <v>20</v>
      </c>
      <c r="V680">
        <v>19</v>
      </c>
      <c r="W680">
        <f>Merge1__2[[#This Row],[delivery_date]]-Merge1__2[[#This Row],[order_date2]]</f>
        <v>4</v>
      </c>
      <c r="X680">
        <v>38</v>
      </c>
      <c r="Y680" t="s">
        <v>1623</v>
      </c>
      <c r="Z680" t="s">
        <v>638</v>
      </c>
      <c r="AA680">
        <v>562</v>
      </c>
      <c r="AB680">
        <f>Merge1__2[[#This Row],[Quantity]]*Merge1__2[[#This Row],[Price (INR)]]</f>
        <v>2248</v>
      </c>
      <c r="AC680" t="s">
        <v>405</v>
      </c>
    </row>
    <row r="681" spans="1:29" x14ac:dyDescent="0.35">
      <c r="A681" t="s">
        <v>260</v>
      </c>
      <c r="B681" t="s">
        <v>261</v>
      </c>
      <c r="C681" t="s">
        <v>262</v>
      </c>
      <c r="D681">
        <v>7436178055</v>
      </c>
      <c r="E681" t="s">
        <v>263</v>
      </c>
      <c r="F681" t="s">
        <v>10</v>
      </c>
      <c r="G681">
        <v>817</v>
      </c>
      <c r="H681" t="s">
        <v>260</v>
      </c>
      <c r="I681">
        <v>21</v>
      </c>
      <c r="J681">
        <v>2</v>
      </c>
      <c r="K681" t="s">
        <v>1279</v>
      </c>
      <c r="L681" s="2">
        <v>45166</v>
      </c>
      <c r="M681" s="1">
        <v>0.23402777777777778</v>
      </c>
      <c r="N681" t="s">
        <v>1342</v>
      </c>
      <c r="O681" s="2">
        <v>45170</v>
      </c>
      <c r="P681" s="1">
        <v>0.92017361111111107</v>
      </c>
      <c r="Q681" t="s">
        <v>519</v>
      </c>
      <c r="R681" t="s">
        <v>409</v>
      </c>
      <c r="S681" t="s">
        <v>887</v>
      </c>
      <c r="T681" t="s">
        <v>727</v>
      </c>
      <c r="U681">
        <v>5</v>
      </c>
      <c r="V681">
        <v>22</v>
      </c>
      <c r="W681">
        <f>Merge1__2[[#This Row],[delivery_date]]-Merge1__2[[#This Row],[order_date2]]</f>
        <v>4</v>
      </c>
      <c r="X681">
        <v>21</v>
      </c>
      <c r="Y681" t="s">
        <v>654</v>
      </c>
      <c r="Z681" t="s">
        <v>633</v>
      </c>
      <c r="AA681">
        <v>1561</v>
      </c>
      <c r="AB681">
        <f>Merge1__2[[#This Row],[Quantity]]*Merge1__2[[#This Row],[Price (INR)]]</f>
        <v>3122</v>
      </c>
      <c r="AC681" t="s">
        <v>409</v>
      </c>
    </row>
    <row r="682" spans="1:29" x14ac:dyDescent="0.35">
      <c r="A682" t="s">
        <v>260</v>
      </c>
      <c r="B682" t="s">
        <v>261</v>
      </c>
      <c r="C682" t="s">
        <v>262</v>
      </c>
      <c r="D682">
        <v>7436178055</v>
      </c>
      <c r="E682" t="s">
        <v>263</v>
      </c>
      <c r="F682" t="s">
        <v>10</v>
      </c>
      <c r="G682">
        <v>501</v>
      </c>
      <c r="H682" t="s">
        <v>260</v>
      </c>
      <c r="I682">
        <v>46</v>
      </c>
      <c r="J682">
        <v>2</v>
      </c>
      <c r="K682" t="s">
        <v>1290</v>
      </c>
      <c r="L682" s="2">
        <v>45171</v>
      </c>
      <c r="M682" s="1">
        <v>0.68589120370370371</v>
      </c>
      <c r="N682" t="s">
        <v>1291</v>
      </c>
      <c r="O682" s="2">
        <v>45177</v>
      </c>
      <c r="P682" s="1">
        <v>0.315</v>
      </c>
      <c r="Q682" t="s">
        <v>503</v>
      </c>
      <c r="R682" t="s">
        <v>401</v>
      </c>
      <c r="S682" t="s">
        <v>1005</v>
      </c>
      <c r="T682" t="s">
        <v>713</v>
      </c>
      <c r="U682">
        <v>16</v>
      </c>
      <c r="V682">
        <v>7</v>
      </c>
      <c r="W682">
        <f>Merge1__2[[#This Row],[delivery_date]]-Merge1__2[[#This Row],[order_date2]]</f>
        <v>6</v>
      </c>
      <c r="X682">
        <v>46</v>
      </c>
      <c r="Y682" t="s">
        <v>1622</v>
      </c>
      <c r="Z682" t="s">
        <v>638</v>
      </c>
      <c r="AA682">
        <v>758</v>
      </c>
      <c r="AB682">
        <f>Merge1__2[[#This Row],[Quantity]]*Merge1__2[[#This Row],[Price (INR)]]</f>
        <v>1516</v>
      </c>
      <c r="AC682" t="s">
        <v>401</v>
      </c>
    </row>
    <row r="683" spans="1:29" x14ac:dyDescent="0.35">
      <c r="A683" t="s">
        <v>264</v>
      </c>
      <c r="B683" t="s">
        <v>265</v>
      </c>
      <c r="C683" t="s">
        <v>266</v>
      </c>
      <c r="D683">
        <v>407409251</v>
      </c>
      <c r="E683" t="s">
        <v>267</v>
      </c>
      <c r="F683" t="s">
        <v>19</v>
      </c>
      <c r="G683">
        <v>395</v>
      </c>
      <c r="H683" t="s">
        <v>264</v>
      </c>
      <c r="I683">
        <v>26</v>
      </c>
      <c r="J683">
        <v>2</v>
      </c>
      <c r="K683" t="s">
        <v>1259</v>
      </c>
      <c r="L683" s="2">
        <v>44988</v>
      </c>
      <c r="M683" s="1">
        <v>0.96868055555555554</v>
      </c>
      <c r="N683" t="s">
        <v>1267</v>
      </c>
      <c r="O683" s="2">
        <v>44991</v>
      </c>
      <c r="P683" s="1">
        <v>0.77265046296296291</v>
      </c>
      <c r="Q683" t="s">
        <v>552</v>
      </c>
      <c r="R683" t="s">
        <v>414</v>
      </c>
      <c r="S683" t="s">
        <v>839</v>
      </c>
      <c r="T683" t="s">
        <v>717</v>
      </c>
      <c r="U683">
        <v>23</v>
      </c>
      <c r="V683">
        <v>18</v>
      </c>
      <c r="W683">
        <f>Merge1__2[[#This Row],[delivery_date]]-Merge1__2[[#This Row],[order_date2]]</f>
        <v>3</v>
      </c>
      <c r="X683">
        <v>26</v>
      </c>
      <c r="Y683" t="s">
        <v>659</v>
      </c>
      <c r="Z683" t="s">
        <v>633</v>
      </c>
      <c r="AA683">
        <v>289</v>
      </c>
      <c r="AB683">
        <f>Merge1__2[[#This Row],[Quantity]]*Merge1__2[[#This Row],[Price (INR)]]</f>
        <v>578</v>
      </c>
      <c r="AC683" t="s">
        <v>414</v>
      </c>
    </row>
    <row r="684" spans="1:29" x14ac:dyDescent="0.35">
      <c r="A684" t="s">
        <v>264</v>
      </c>
      <c r="B684" t="s">
        <v>265</v>
      </c>
      <c r="C684" t="s">
        <v>266</v>
      </c>
      <c r="D684">
        <v>407409251</v>
      </c>
      <c r="E684" t="s">
        <v>267</v>
      </c>
      <c r="F684" t="s">
        <v>19</v>
      </c>
      <c r="G684">
        <v>200</v>
      </c>
      <c r="H684" t="s">
        <v>264</v>
      </c>
      <c r="I684">
        <v>23</v>
      </c>
      <c r="J684">
        <v>5</v>
      </c>
      <c r="K684" t="s">
        <v>1442</v>
      </c>
      <c r="L684" s="2">
        <v>44929</v>
      </c>
      <c r="M684" s="1">
        <v>0.83629629629629632</v>
      </c>
      <c r="N684" t="s">
        <v>1443</v>
      </c>
      <c r="O684" s="2">
        <v>44934</v>
      </c>
      <c r="P684" s="1">
        <v>0.97143518518518523</v>
      </c>
      <c r="Q684" t="s">
        <v>441</v>
      </c>
      <c r="R684" t="s">
        <v>401</v>
      </c>
      <c r="S684" t="s">
        <v>1002</v>
      </c>
      <c r="T684" t="s">
        <v>731</v>
      </c>
      <c r="U684">
        <v>20</v>
      </c>
      <c r="V684">
        <v>23</v>
      </c>
      <c r="W684">
        <f>Merge1__2[[#This Row],[delivery_date]]-Merge1__2[[#This Row],[order_date2]]</f>
        <v>5</v>
      </c>
      <c r="X684">
        <v>23</v>
      </c>
      <c r="Y684" t="s">
        <v>656</v>
      </c>
      <c r="Z684" t="s">
        <v>635</v>
      </c>
      <c r="AA684">
        <v>1098</v>
      </c>
      <c r="AB684">
        <f>Merge1__2[[#This Row],[Quantity]]*Merge1__2[[#This Row],[Price (INR)]]</f>
        <v>5490</v>
      </c>
      <c r="AC684" t="s">
        <v>401</v>
      </c>
    </row>
    <row r="685" spans="1:29" x14ac:dyDescent="0.35">
      <c r="A685" t="s">
        <v>264</v>
      </c>
      <c r="B685" t="s">
        <v>265</v>
      </c>
      <c r="C685" t="s">
        <v>266</v>
      </c>
      <c r="D685">
        <v>407409251</v>
      </c>
      <c r="E685" t="s">
        <v>267</v>
      </c>
      <c r="F685" t="s">
        <v>19</v>
      </c>
      <c r="G685">
        <v>279</v>
      </c>
      <c r="H685" t="s">
        <v>264</v>
      </c>
      <c r="I685">
        <v>23</v>
      </c>
      <c r="J685">
        <v>4</v>
      </c>
      <c r="K685" t="s">
        <v>1479</v>
      </c>
      <c r="L685" s="2">
        <v>45254</v>
      </c>
      <c r="M685" s="1">
        <v>0.38525462962962964</v>
      </c>
      <c r="N685" t="s">
        <v>1483</v>
      </c>
      <c r="O685" s="2">
        <v>45256</v>
      </c>
      <c r="P685" s="1">
        <v>0.74401620370370369</v>
      </c>
      <c r="Q685" t="s">
        <v>38</v>
      </c>
      <c r="R685" t="s">
        <v>401</v>
      </c>
      <c r="S685" t="s">
        <v>948</v>
      </c>
      <c r="T685" t="s">
        <v>717</v>
      </c>
      <c r="U685">
        <v>9</v>
      </c>
      <c r="V685">
        <v>17</v>
      </c>
      <c r="W685">
        <f>Merge1__2[[#This Row],[delivery_date]]-Merge1__2[[#This Row],[order_date2]]</f>
        <v>2</v>
      </c>
      <c r="X685">
        <v>23</v>
      </c>
      <c r="Y685" t="s">
        <v>656</v>
      </c>
      <c r="Z685" t="s">
        <v>635</v>
      </c>
      <c r="AA685">
        <v>1098</v>
      </c>
      <c r="AB685">
        <f>Merge1__2[[#This Row],[Quantity]]*Merge1__2[[#This Row],[Price (INR)]]</f>
        <v>4392</v>
      </c>
      <c r="AC685" t="s">
        <v>401</v>
      </c>
    </row>
    <row r="686" spans="1:29" x14ac:dyDescent="0.35">
      <c r="A686" t="s">
        <v>264</v>
      </c>
      <c r="B686" t="s">
        <v>265</v>
      </c>
      <c r="C686" t="s">
        <v>266</v>
      </c>
      <c r="D686">
        <v>407409251</v>
      </c>
      <c r="E686" t="s">
        <v>267</v>
      </c>
      <c r="F686" t="s">
        <v>19</v>
      </c>
      <c r="G686">
        <v>702</v>
      </c>
      <c r="H686" t="s">
        <v>264</v>
      </c>
      <c r="I686">
        <v>60</v>
      </c>
      <c r="J686">
        <v>1</v>
      </c>
      <c r="K686" t="s">
        <v>1369</v>
      </c>
      <c r="L686" s="2">
        <v>45240</v>
      </c>
      <c r="M686" s="1">
        <v>0.36416666666666669</v>
      </c>
      <c r="N686" t="s">
        <v>1256</v>
      </c>
      <c r="O686" s="2">
        <v>45248</v>
      </c>
      <c r="P686" s="1">
        <v>0.26817129629629627</v>
      </c>
      <c r="Q686" t="s">
        <v>580</v>
      </c>
      <c r="R686" t="s">
        <v>403</v>
      </c>
      <c r="S686" t="s">
        <v>948</v>
      </c>
      <c r="T686" t="s">
        <v>717</v>
      </c>
      <c r="U686">
        <v>8</v>
      </c>
      <c r="V686">
        <v>6</v>
      </c>
      <c r="W686">
        <f>Merge1__2[[#This Row],[delivery_date]]-Merge1__2[[#This Row],[order_date2]]</f>
        <v>8</v>
      </c>
      <c r="X686">
        <v>60</v>
      </c>
      <c r="Y686" t="s">
        <v>692</v>
      </c>
      <c r="Z686" t="s">
        <v>635</v>
      </c>
      <c r="AA686">
        <v>827</v>
      </c>
      <c r="AB686">
        <f>Merge1__2[[#This Row],[Quantity]]*Merge1__2[[#This Row],[Price (INR)]]</f>
        <v>827</v>
      </c>
      <c r="AC686" t="s">
        <v>403</v>
      </c>
    </row>
    <row r="687" spans="1:29" x14ac:dyDescent="0.35">
      <c r="A687" t="s">
        <v>264</v>
      </c>
      <c r="B687" t="s">
        <v>265</v>
      </c>
      <c r="C687" t="s">
        <v>266</v>
      </c>
      <c r="D687">
        <v>407409251</v>
      </c>
      <c r="E687" t="s">
        <v>267</v>
      </c>
      <c r="F687" t="s">
        <v>19</v>
      </c>
      <c r="G687">
        <v>188</v>
      </c>
      <c r="H687" t="s">
        <v>264</v>
      </c>
      <c r="I687">
        <v>22</v>
      </c>
      <c r="J687">
        <v>5</v>
      </c>
      <c r="K687" t="s">
        <v>1428</v>
      </c>
      <c r="L687" s="2">
        <v>45187</v>
      </c>
      <c r="M687" s="1">
        <v>6.8437499999999998E-2</v>
      </c>
      <c r="N687" t="s">
        <v>1429</v>
      </c>
      <c r="O687" s="2">
        <v>45194</v>
      </c>
      <c r="P687" s="1">
        <v>0.58486111111111116</v>
      </c>
      <c r="Q687" t="s">
        <v>113</v>
      </c>
      <c r="R687" t="s">
        <v>424</v>
      </c>
      <c r="S687" t="s">
        <v>1005</v>
      </c>
      <c r="T687" t="s">
        <v>727</v>
      </c>
      <c r="U687">
        <v>1</v>
      </c>
      <c r="V687">
        <v>14</v>
      </c>
      <c r="W687">
        <f>Merge1__2[[#This Row],[delivery_date]]-Merge1__2[[#This Row],[order_date2]]</f>
        <v>7</v>
      </c>
      <c r="X687">
        <v>22</v>
      </c>
      <c r="Y687" t="s">
        <v>655</v>
      </c>
      <c r="Z687" t="s">
        <v>629</v>
      </c>
      <c r="AA687">
        <v>1639</v>
      </c>
      <c r="AB687">
        <f>Merge1__2[[#This Row],[Quantity]]*Merge1__2[[#This Row],[Price (INR)]]</f>
        <v>8195</v>
      </c>
      <c r="AC687" t="s">
        <v>424</v>
      </c>
    </row>
    <row r="688" spans="1:29" x14ac:dyDescent="0.35">
      <c r="A688" t="s">
        <v>264</v>
      </c>
      <c r="B688" t="s">
        <v>265</v>
      </c>
      <c r="C688" t="s">
        <v>266</v>
      </c>
      <c r="D688">
        <v>407409251</v>
      </c>
      <c r="E688" t="s">
        <v>267</v>
      </c>
      <c r="F688" t="s">
        <v>19</v>
      </c>
      <c r="G688">
        <v>844</v>
      </c>
      <c r="H688" t="s">
        <v>264</v>
      </c>
      <c r="I688">
        <v>51</v>
      </c>
      <c r="J688">
        <v>1</v>
      </c>
      <c r="K688" t="s">
        <v>1411</v>
      </c>
      <c r="L688" s="2">
        <v>45208</v>
      </c>
      <c r="M688" s="1">
        <v>0.80063657407407407</v>
      </c>
      <c r="N688" t="s">
        <v>1585</v>
      </c>
      <c r="O688" s="2">
        <v>45209</v>
      </c>
      <c r="P688" s="1">
        <v>0.40864583333333332</v>
      </c>
      <c r="Q688" t="s">
        <v>239</v>
      </c>
      <c r="R688" t="s">
        <v>424</v>
      </c>
      <c r="S688" t="s">
        <v>1006</v>
      </c>
      <c r="T688" t="s">
        <v>727</v>
      </c>
      <c r="U688">
        <v>19</v>
      </c>
      <c r="V688">
        <v>9</v>
      </c>
      <c r="W688">
        <f>Merge1__2[[#This Row],[delivery_date]]-Merge1__2[[#This Row],[order_date2]]</f>
        <v>1</v>
      </c>
      <c r="X688">
        <v>51</v>
      </c>
      <c r="Y688" t="s">
        <v>684</v>
      </c>
      <c r="Z688" t="s">
        <v>629</v>
      </c>
      <c r="AA688">
        <v>1084</v>
      </c>
      <c r="AB688">
        <f>Merge1__2[[#This Row],[Quantity]]*Merge1__2[[#This Row],[Price (INR)]]</f>
        <v>1084</v>
      </c>
      <c r="AC688" t="s">
        <v>424</v>
      </c>
    </row>
    <row r="689" spans="1:29" x14ac:dyDescent="0.35">
      <c r="A689" t="s">
        <v>264</v>
      </c>
      <c r="B689" t="s">
        <v>265</v>
      </c>
      <c r="C689" t="s">
        <v>266</v>
      </c>
      <c r="D689">
        <v>407409251</v>
      </c>
      <c r="E689" t="s">
        <v>267</v>
      </c>
      <c r="F689" t="s">
        <v>19</v>
      </c>
      <c r="G689">
        <v>636</v>
      </c>
      <c r="H689" t="s">
        <v>264</v>
      </c>
      <c r="I689">
        <v>53</v>
      </c>
      <c r="J689">
        <v>2</v>
      </c>
      <c r="K689" t="s">
        <v>1366</v>
      </c>
      <c r="L689" s="2">
        <v>45163</v>
      </c>
      <c r="M689" s="1">
        <v>0.3044675925925926</v>
      </c>
      <c r="N689" t="s">
        <v>1290</v>
      </c>
      <c r="O689" s="2">
        <v>45171</v>
      </c>
      <c r="P689" s="1">
        <v>0.1484375</v>
      </c>
      <c r="Q689" t="s">
        <v>425</v>
      </c>
      <c r="R689" t="s">
        <v>409</v>
      </c>
      <c r="S689" t="s">
        <v>887</v>
      </c>
      <c r="T689" t="s">
        <v>717</v>
      </c>
      <c r="U689">
        <v>7</v>
      </c>
      <c r="V689">
        <v>3</v>
      </c>
      <c r="W689">
        <f>Merge1__2[[#This Row],[delivery_date]]-Merge1__2[[#This Row],[order_date2]]</f>
        <v>8</v>
      </c>
      <c r="X689">
        <v>53</v>
      </c>
      <c r="Y689" t="s">
        <v>686</v>
      </c>
      <c r="Z689" t="s">
        <v>635</v>
      </c>
      <c r="AA689">
        <v>1672</v>
      </c>
      <c r="AB689">
        <f>Merge1__2[[#This Row],[Quantity]]*Merge1__2[[#This Row],[Price (INR)]]</f>
        <v>3344</v>
      </c>
      <c r="AC689" t="s">
        <v>409</v>
      </c>
    </row>
    <row r="690" spans="1:29" x14ac:dyDescent="0.35">
      <c r="A690" t="s">
        <v>264</v>
      </c>
      <c r="B690" t="s">
        <v>265</v>
      </c>
      <c r="C690" t="s">
        <v>266</v>
      </c>
      <c r="D690">
        <v>407409251</v>
      </c>
      <c r="E690" t="s">
        <v>267</v>
      </c>
      <c r="F690" t="s">
        <v>19</v>
      </c>
      <c r="G690">
        <v>423</v>
      </c>
      <c r="H690" t="s">
        <v>264</v>
      </c>
      <c r="I690">
        <v>19</v>
      </c>
      <c r="J690">
        <v>1</v>
      </c>
      <c r="K690" t="s">
        <v>1272</v>
      </c>
      <c r="L690" s="2">
        <v>44968</v>
      </c>
      <c r="M690" s="1">
        <v>0.69928240740740744</v>
      </c>
      <c r="N690" t="s">
        <v>1392</v>
      </c>
      <c r="O690" s="2">
        <v>44974</v>
      </c>
      <c r="P690" s="1">
        <v>7.0023148148148145E-3</v>
      </c>
      <c r="Q690" t="s">
        <v>569</v>
      </c>
      <c r="R690" t="s">
        <v>407</v>
      </c>
      <c r="S690" t="s">
        <v>712</v>
      </c>
      <c r="T690" t="s">
        <v>713</v>
      </c>
      <c r="U690">
        <v>16</v>
      </c>
      <c r="V690">
        <v>0</v>
      </c>
      <c r="W690">
        <f>Merge1__2[[#This Row],[delivery_date]]-Merge1__2[[#This Row],[order_date2]]</f>
        <v>6</v>
      </c>
      <c r="X690">
        <v>19</v>
      </c>
      <c r="Y690" t="s">
        <v>652</v>
      </c>
      <c r="Z690" t="s">
        <v>644</v>
      </c>
      <c r="AA690">
        <v>1234</v>
      </c>
      <c r="AB690">
        <f>Merge1__2[[#This Row],[Quantity]]*Merge1__2[[#This Row],[Price (INR)]]</f>
        <v>1234</v>
      </c>
      <c r="AC690" t="s">
        <v>407</v>
      </c>
    </row>
    <row r="691" spans="1:29" x14ac:dyDescent="0.35">
      <c r="A691" t="s">
        <v>264</v>
      </c>
      <c r="B691" t="s">
        <v>265</v>
      </c>
      <c r="C691" t="s">
        <v>266</v>
      </c>
      <c r="D691">
        <v>407409251</v>
      </c>
      <c r="E691" t="s">
        <v>267</v>
      </c>
      <c r="F691" t="s">
        <v>19</v>
      </c>
      <c r="G691">
        <v>980</v>
      </c>
      <c r="H691" t="s">
        <v>264</v>
      </c>
      <c r="I691">
        <v>12</v>
      </c>
      <c r="J691">
        <v>5</v>
      </c>
      <c r="K691" t="s">
        <v>1484</v>
      </c>
      <c r="L691" s="2">
        <v>45190</v>
      </c>
      <c r="M691" s="1">
        <v>0.85793981481481485</v>
      </c>
      <c r="N691" t="s">
        <v>1522</v>
      </c>
      <c r="O691" s="2">
        <v>45199</v>
      </c>
      <c r="P691" s="1">
        <v>3.0312499999999999E-2</v>
      </c>
      <c r="Q691" t="s">
        <v>524</v>
      </c>
      <c r="R691" t="s">
        <v>401</v>
      </c>
      <c r="S691" t="s">
        <v>1005</v>
      </c>
      <c r="T691" t="s">
        <v>740</v>
      </c>
      <c r="U691">
        <v>20</v>
      </c>
      <c r="V691">
        <v>0</v>
      </c>
      <c r="W691">
        <f>Merge1__2[[#This Row],[delivery_date]]-Merge1__2[[#This Row],[order_date2]]</f>
        <v>9</v>
      </c>
      <c r="X691">
        <v>12</v>
      </c>
      <c r="Y691" t="s">
        <v>645</v>
      </c>
      <c r="Z691" t="s">
        <v>631</v>
      </c>
      <c r="AA691">
        <v>672</v>
      </c>
      <c r="AB691">
        <f>Merge1__2[[#This Row],[Quantity]]*Merge1__2[[#This Row],[Price (INR)]]</f>
        <v>3360</v>
      </c>
      <c r="AC691" t="s">
        <v>401</v>
      </c>
    </row>
    <row r="692" spans="1:29" x14ac:dyDescent="0.35">
      <c r="A692" t="s">
        <v>264</v>
      </c>
      <c r="B692" t="s">
        <v>265</v>
      </c>
      <c r="C692" t="s">
        <v>266</v>
      </c>
      <c r="D692">
        <v>407409251</v>
      </c>
      <c r="E692" t="s">
        <v>267</v>
      </c>
      <c r="F692" t="s">
        <v>19</v>
      </c>
      <c r="G692">
        <v>38</v>
      </c>
      <c r="H692" t="s">
        <v>264</v>
      </c>
      <c r="I692">
        <v>37</v>
      </c>
      <c r="J692">
        <v>3</v>
      </c>
      <c r="K692" t="s">
        <v>1302</v>
      </c>
      <c r="L692" s="2">
        <v>45241</v>
      </c>
      <c r="M692" s="1">
        <v>0.52115740740740746</v>
      </c>
      <c r="N692" t="s">
        <v>1301</v>
      </c>
      <c r="O692" s="2">
        <v>45244</v>
      </c>
      <c r="P692" s="1">
        <v>0.51725694444444448</v>
      </c>
      <c r="Q692" t="s">
        <v>137</v>
      </c>
      <c r="R692" t="s">
        <v>403</v>
      </c>
      <c r="S692" t="s">
        <v>948</v>
      </c>
      <c r="T692" t="s">
        <v>713</v>
      </c>
      <c r="U692">
        <v>12</v>
      </c>
      <c r="V692">
        <v>12</v>
      </c>
      <c r="W692">
        <f>Merge1__2[[#This Row],[delivery_date]]-Merge1__2[[#This Row],[order_date2]]</f>
        <v>3</v>
      </c>
      <c r="X692">
        <v>37</v>
      </c>
      <c r="Y692" t="s">
        <v>670</v>
      </c>
      <c r="Z692" t="s">
        <v>633</v>
      </c>
      <c r="AA692">
        <v>1428</v>
      </c>
      <c r="AB692">
        <f>Merge1__2[[#This Row],[Quantity]]*Merge1__2[[#This Row],[Price (INR)]]</f>
        <v>4284</v>
      </c>
      <c r="AC692" t="s">
        <v>403</v>
      </c>
    </row>
    <row r="693" spans="1:29" x14ac:dyDescent="0.35">
      <c r="A693" t="s">
        <v>264</v>
      </c>
      <c r="B693" t="s">
        <v>265</v>
      </c>
      <c r="C693" t="s">
        <v>266</v>
      </c>
      <c r="D693">
        <v>407409251</v>
      </c>
      <c r="E693" t="s">
        <v>267</v>
      </c>
      <c r="F693" t="s">
        <v>19</v>
      </c>
      <c r="G693">
        <v>476</v>
      </c>
      <c r="H693" t="s">
        <v>264</v>
      </c>
      <c r="I693">
        <v>40</v>
      </c>
      <c r="J693">
        <v>2</v>
      </c>
      <c r="K693" t="s">
        <v>1428</v>
      </c>
      <c r="L693" s="2">
        <v>45187</v>
      </c>
      <c r="M693" s="1">
        <v>5.3680555555555558E-2</v>
      </c>
      <c r="N693" t="s">
        <v>1498</v>
      </c>
      <c r="O693" s="2">
        <v>45189</v>
      </c>
      <c r="P693" s="1">
        <v>0.74530092592592589</v>
      </c>
      <c r="Q693" t="s">
        <v>419</v>
      </c>
      <c r="R693" t="s">
        <v>401</v>
      </c>
      <c r="S693" t="s">
        <v>1005</v>
      </c>
      <c r="T693" t="s">
        <v>727</v>
      </c>
      <c r="U693">
        <v>1</v>
      </c>
      <c r="V693">
        <v>17</v>
      </c>
      <c r="W693">
        <f>Merge1__2[[#This Row],[delivery_date]]-Merge1__2[[#This Row],[order_date2]]</f>
        <v>2</v>
      </c>
      <c r="X693">
        <v>40</v>
      </c>
      <c r="Y693" t="s">
        <v>673</v>
      </c>
      <c r="Z693" t="s">
        <v>635</v>
      </c>
      <c r="AA693">
        <v>1923</v>
      </c>
      <c r="AB693">
        <f>Merge1__2[[#This Row],[Quantity]]*Merge1__2[[#This Row],[Price (INR)]]</f>
        <v>3846</v>
      </c>
      <c r="AC693" t="s">
        <v>401</v>
      </c>
    </row>
    <row r="694" spans="1:29" x14ac:dyDescent="0.35">
      <c r="A694" t="s">
        <v>264</v>
      </c>
      <c r="B694" t="s">
        <v>265</v>
      </c>
      <c r="C694" t="s">
        <v>266</v>
      </c>
      <c r="D694">
        <v>407409251</v>
      </c>
      <c r="E694" t="s">
        <v>267</v>
      </c>
      <c r="F694" t="s">
        <v>19</v>
      </c>
      <c r="G694">
        <v>241</v>
      </c>
      <c r="H694" t="s">
        <v>264</v>
      </c>
      <c r="I694">
        <v>20</v>
      </c>
      <c r="J694">
        <v>2</v>
      </c>
      <c r="K694" t="s">
        <v>1396</v>
      </c>
      <c r="L694" s="2">
        <v>45174</v>
      </c>
      <c r="M694" s="1">
        <v>0.41129629629629627</v>
      </c>
      <c r="N694" t="s">
        <v>1281</v>
      </c>
      <c r="O694" s="2">
        <v>45176</v>
      </c>
      <c r="P694" s="1">
        <v>0.37385416666666665</v>
      </c>
      <c r="Q694" t="s">
        <v>137</v>
      </c>
      <c r="R694" t="s">
        <v>401</v>
      </c>
      <c r="S694" t="s">
        <v>1005</v>
      </c>
      <c r="T694" t="s">
        <v>731</v>
      </c>
      <c r="U694">
        <v>9</v>
      </c>
      <c r="V694">
        <v>8</v>
      </c>
      <c r="W694">
        <f>Merge1__2[[#This Row],[delivery_date]]-Merge1__2[[#This Row],[order_date2]]</f>
        <v>2</v>
      </c>
      <c r="X694">
        <v>20</v>
      </c>
      <c r="Y694" t="s">
        <v>653</v>
      </c>
      <c r="Z694" t="s">
        <v>633</v>
      </c>
      <c r="AA694">
        <v>697</v>
      </c>
      <c r="AB694">
        <f>Merge1__2[[#This Row],[Quantity]]*Merge1__2[[#This Row],[Price (INR)]]</f>
        <v>1394</v>
      </c>
      <c r="AC694" t="s">
        <v>401</v>
      </c>
    </row>
    <row r="695" spans="1:29" x14ac:dyDescent="0.35">
      <c r="A695" t="s">
        <v>268</v>
      </c>
      <c r="B695" t="s">
        <v>269</v>
      </c>
      <c r="C695" t="s">
        <v>235</v>
      </c>
      <c r="D695">
        <v>913719858588</v>
      </c>
      <c r="E695" t="s">
        <v>270</v>
      </c>
      <c r="F695" t="s">
        <v>19</v>
      </c>
      <c r="G695">
        <v>396</v>
      </c>
      <c r="H695" t="s">
        <v>268</v>
      </c>
      <c r="I695">
        <v>10</v>
      </c>
      <c r="J695">
        <v>5</v>
      </c>
      <c r="K695" t="s">
        <v>1352</v>
      </c>
      <c r="L695" s="2">
        <v>45000</v>
      </c>
      <c r="M695" s="1">
        <v>0.64650462962962962</v>
      </c>
      <c r="N695" t="s">
        <v>1424</v>
      </c>
      <c r="O695" s="2">
        <v>45001</v>
      </c>
      <c r="P695" s="1">
        <v>7.2928240740740738E-2</v>
      </c>
      <c r="Q695" t="s">
        <v>501</v>
      </c>
      <c r="R695" t="s">
        <v>405</v>
      </c>
      <c r="S695" t="s">
        <v>839</v>
      </c>
      <c r="T695" t="s">
        <v>715</v>
      </c>
      <c r="U695">
        <v>15</v>
      </c>
      <c r="V695">
        <v>1</v>
      </c>
      <c r="W695">
        <f>Merge1__2[[#This Row],[delivery_date]]-Merge1__2[[#This Row],[order_date2]]</f>
        <v>1</v>
      </c>
      <c r="X695">
        <v>10</v>
      </c>
      <c r="Y695" t="s">
        <v>1625</v>
      </c>
      <c r="Z695" t="s">
        <v>638</v>
      </c>
      <c r="AA695">
        <v>259</v>
      </c>
      <c r="AB695">
        <f>Merge1__2[[#This Row],[Quantity]]*Merge1__2[[#This Row],[Price (INR)]]</f>
        <v>1295</v>
      </c>
      <c r="AC695" t="s">
        <v>405</v>
      </c>
    </row>
    <row r="696" spans="1:29" x14ac:dyDescent="0.35">
      <c r="A696" t="s">
        <v>268</v>
      </c>
      <c r="B696" t="s">
        <v>269</v>
      </c>
      <c r="C696" t="s">
        <v>235</v>
      </c>
      <c r="D696">
        <v>913719858588</v>
      </c>
      <c r="E696" t="s">
        <v>270</v>
      </c>
      <c r="F696" t="s">
        <v>19</v>
      </c>
      <c r="G696">
        <v>605</v>
      </c>
      <c r="H696" t="s">
        <v>268</v>
      </c>
      <c r="I696">
        <v>45</v>
      </c>
      <c r="J696">
        <v>2</v>
      </c>
      <c r="K696" t="s">
        <v>1555</v>
      </c>
      <c r="L696" s="2">
        <v>45281</v>
      </c>
      <c r="M696" s="1">
        <v>0.93131944444444448</v>
      </c>
      <c r="N696" t="s">
        <v>1385</v>
      </c>
      <c r="O696" s="2">
        <v>45285</v>
      </c>
      <c r="P696" s="1">
        <v>0.86774305555555553</v>
      </c>
      <c r="Q696" t="s">
        <v>603</v>
      </c>
      <c r="R696" t="s">
        <v>405</v>
      </c>
      <c r="S696" t="s">
        <v>996</v>
      </c>
      <c r="T696" t="s">
        <v>740</v>
      </c>
      <c r="U696">
        <v>22</v>
      </c>
      <c r="V696">
        <v>20</v>
      </c>
      <c r="W696">
        <f>Merge1__2[[#This Row],[delivery_date]]-Merge1__2[[#This Row],[order_date2]]</f>
        <v>4</v>
      </c>
      <c r="X696">
        <v>45</v>
      </c>
      <c r="Y696" t="s">
        <v>678</v>
      </c>
      <c r="Z696" t="s">
        <v>409</v>
      </c>
      <c r="AA696">
        <v>722</v>
      </c>
      <c r="AB696">
        <f>Merge1__2[[#This Row],[Quantity]]*Merge1__2[[#This Row],[Price (INR)]]</f>
        <v>1444</v>
      </c>
      <c r="AC696" t="s">
        <v>405</v>
      </c>
    </row>
    <row r="697" spans="1:29" x14ac:dyDescent="0.35">
      <c r="A697" t="s">
        <v>268</v>
      </c>
      <c r="B697" t="s">
        <v>269</v>
      </c>
      <c r="C697" t="s">
        <v>235</v>
      </c>
      <c r="D697">
        <v>913719858588</v>
      </c>
      <c r="E697" t="s">
        <v>270</v>
      </c>
      <c r="F697" t="s">
        <v>19</v>
      </c>
      <c r="G697">
        <v>610</v>
      </c>
      <c r="H697" t="s">
        <v>268</v>
      </c>
      <c r="I697">
        <v>5</v>
      </c>
      <c r="J697">
        <v>3</v>
      </c>
      <c r="K697" t="s">
        <v>1442</v>
      </c>
      <c r="L697" s="2">
        <v>44929</v>
      </c>
      <c r="M697" s="1">
        <v>0.72616898148148146</v>
      </c>
      <c r="N697" t="s">
        <v>1526</v>
      </c>
      <c r="O697" s="2">
        <v>44931</v>
      </c>
      <c r="P697" s="1">
        <v>8.0555555555555554E-3</v>
      </c>
      <c r="Q697" t="s">
        <v>408</v>
      </c>
      <c r="R697" t="s">
        <v>424</v>
      </c>
      <c r="S697" t="s">
        <v>1002</v>
      </c>
      <c r="T697" t="s">
        <v>731</v>
      </c>
      <c r="U697">
        <v>17</v>
      </c>
      <c r="V697">
        <v>0</v>
      </c>
      <c r="W697">
        <f>Merge1__2[[#This Row],[delivery_date]]-Merge1__2[[#This Row],[order_date2]]</f>
        <v>2</v>
      </c>
      <c r="X697">
        <v>5</v>
      </c>
      <c r="Y697" t="s">
        <v>636</v>
      </c>
      <c r="Z697" t="s">
        <v>633</v>
      </c>
      <c r="AA697">
        <v>1444</v>
      </c>
      <c r="AB697">
        <f>Merge1__2[[#This Row],[Quantity]]*Merge1__2[[#This Row],[Price (INR)]]</f>
        <v>4332</v>
      </c>
      <c r="AC697" t="s">
        <v>424</v>
      </c>
    </row>
    <row r="698" spans="1:29" x14ac:dyDescent="0.35">
      <c r="A698" t="s">
        <v>268</v>
      </c>
      <c r="B698" t="s">
        <v>269</v>
      </c>
      <c r="C698" t="s">
        <v>235</v>
      </c>
      <c r="D698">
        <v>913719858588</v>
      </c>
      <c r="E698" t="s">
        <v>270</v>
      </c>
      <c r="F698" t="s">
        <v>19</v>
      </c>
      <c r="G698">
        <v>185</v>
      </c>
      <c r="H698" t="s">
        <v>268</v>
      </c>
      <c r="I698">
        <v>18</v>
      </c>
      <c r="J698">
        <v>1</v>
      </c>
      <c r="K698" t="s">
        <v>1427</v>
      </c>
      <c r="L698" s="2">
        <v>45053</v>
      </c>
      <c r="M698" s="1">
        <v>0.29913194444444446</v>
      </c>
      <c r="N698" t="s">
        <v>1351</v>
      </c>
      <c r="O698" s="2">
        <v>45063</v>
      </c>
      <c r="P698" s="1">
        <v>0.83383101851851849</v>
      </c>
      <c r="Q698" t="s">
        <v>327</v>
      </c>
      <c r="R698" t="s">
        <v>405</v>
      </c>
      <c r="S698" t="s">
        <v>999</v>
      </c>
      <c r="T698" t="s">
        <v>720</v>
      </c>
      <c r="U698">
        <v>7</v>
      </c>
      <c r="V698">
        <v>20</v>
      </c>
      <c r="W698">
        <f>Merge1__2[[#This Row],[delivery_date]]-Merge1__2[[#This Row],[order_date2]]</f>
        <v>10</v>
      </c>
      <c r="X698">
        <v>18</v>
      </c>
      <c r="Y698" t="s">
        <v>651</v>
      </c>
      <c r="Z698" t="s">
        <v>631</v>
      </c>
      <c r="AA698">
        <v>781</v>
      </c>
      <c r="AB698">
        <f>Merge1__2[[#This Row],[Quantity]]*Merge1__2[[#This Row],[Price (INR)]]</f>
        <v>781</v>
      </c>
      <c r="AC698" t="s">
        <v>405</v>
      </c>
    </row>
    <row r="699" spans="1:29" x14ac:dyDescent="0.35">
      <c r="A699" t="s">
        <v>268</v>
      </c>
      <c r="B699" t="s">
        <v>269</v>
      </c>
      <c r="C699" t="s">
        <v>235</v>
      </c>
      <c r="D699">
        <v>913719858588</v>
      </c>
      <c r="E699" t="s">
        <v>270</v>
      </c>
      <c r="F699" t="s">
        <v>19</v>
      </c>
      <c r="G699">
        <v>586</v>
      </c>
      <c r="H699" t="s">
        <v>268</v>
      </c>
      <c r="I699">
        <v>64</v>
      </c>
      <c r="J699">
        <v>5</v>
      </c>
      <c r="K699" t="s">
        <v>1362</v>
      </c>
      <c r="L699" s="2">
        <v>45165</v>
      </c>
      <c r="M699" s="1">
        <v>0.87821759259259258</v>
      </c>
      <c r="N699" t="s">
        <v>1441</v>
      </c>
      <c r="O699" s="2">
        <v>45173</v>
      </c>
      <c r="P699" s="1">
        <v>0.68795138888888885</v>
      </c>
      <c r="Q699" t="s">
        <v>17</v>
      </c>
      <c r="R699" t="s">
        <v>409</v>
      </c>
      <c r="S699" t="s">
        <v>887</v>
      </c>
      <c r="T699" t="s">
        <v>720</v>
      </c>
      <c r="U699">
        <v>21</v>
      </c>
      <c r="V699">
        <v>16</v>
      </c>
      <c r="W699">
        <f>Merge1__2[[#This Row],[delivery_date]]-Merge1__2[[#This Row],[order_date2]]</f>
        <v>8</v>
      </c>
      <c r="X699">
        <v>64</v>
      </c>
      <c r="Y699" t="s">
        <v>696</v>
      </c>
      <c r="Z699" t="s">
        <v>629</v>
      </c>
      <c r="AA699">
        <v>1878</v>
      </c>
      <c r="AB699">
        <f>Merge1__2[[#This Row],[Quantity]]*Merge1__2[[#This Row],[Price (INR)]]</f>
        <v>9390</v>
      </c>
      <c r="AC699" t="s">
        <v>409</v>
      </c>
    </row>
    <row r="700" spans="1:29" x14ac:dyDescent="0.35">
      <c r="A700" t="s">
        <v>268</v>
      </c>
      <c r="B700" t="s">
        <v>269</v>
      </c>
      <c r="C700" t="s">
        <v>235</v>
      </c>
      <c r="D700">
        <v>913719858588</v>
      </c>
      <c r="E700" t="s">
        <v>270</v>
      </c>
      <c r="F700" t="s">
        <v>19</v>
      </c>
      <c r="G700">
        <v>433</v>
      </c>
      <c r="H700" t="s">
        <v>268</v>
      </c>
      <c r="I700">
        <v>7</v>
      </c>
      <c r="J700">
        <v>5</v>
      </c>
      <c r="K700" t="s">
        <v>1261</v>
      </c>
      <c r="L700" s="2">
        <v>44983</v>
      </c>
      <c r="M700" s="1">
        <v>0.98184027777777783</v>
      </c>
      <c r="N700" t="s">
        <v>1300</v>
      </c>
      <c r="O700" s="2">
        <v>44987</v>
      </c>
      <c r="P700" s="1">
        <v>0.18050925925925926</v>
      </c>
      <c r="Q700" t="s">
        <v>445</v>
      </c>
      <c r="R700" t="s">
        <v>414</v>
      </c>
      <c r="S700" t="s">
        <v>712</v>
      </c>
      <c r="T700" t="s">
        <v>720</v>
      </c>
      <c r="U700">
        <v>23</v>
      </c>
      <c r="V700">
        <v>4</v>
      </c>
      <c r="W700">
        <f>Merge1__2[[#This Row],[delivery_date]]-Merge1__2[[#This Row],[order_date2]]</f>
        <v>4</v>
      </c>
      <c r="X700">
        <v>7</v>
      </c>
      <c r="Y700" t="s">
        <v>639</v>
      </c>
      <c r="Z700" t="s">
        <v>629</v>
      </c>
      <c r="AA700">
        <v>409</v>
      </c>
      <c r="AB700">
        <f>Merge1__2[[#This Row],[Quantity]]*Merge1__2[[#This Row],[Price (INR)]]</f>
        <v>2045</v>
      </c>
      <c r="AC700" t="s">
        <v>414</v>
      </c>
    </row>
    <row r="701" spans="1:29" x14ac:dyDescent="0.35">
      <c r="A701" t="s">
        <v>268</v>
      </c>
      <c r="B701" t="s">
        <v>269</v>
      </c>
      <c r="C701" t="s">
        <v>235</v>
      </c>
      <c r="D701">
        <v>913719858588</v>
      </c>
      <c r="E701" t="s">
        <v>270</v>
      </c>
      <c r="F701" t="s">
        <v>19</v>
      </c>
      <c r="G701">
        <v>737</v>
      </c>
      <c r="H701" t="s">
        <v>268</v>
      </c>
      <c r="I701">
        <v>46</v>
      </c>
      <c r="J701">
        <v>5</v>
      </c>
      <c r="K701" t="s">
        <v>1579</v>
      </c>
      <c r="L701" s="2">
        <v>45183</v>
      </c>
      <c r="M701" s="1">
        <v>0.31655092592592593</v>
      </c>
      <c r="N701" t="s">
        <v>1569</v>
      </c>
      <c r="O701" s="2">
        <v>45186</v>
      </c>
      <c r="P701" s="1">
        <v>0.56741898148148151</v>
      </c>
      <c r="Q701" t="s">
        <v>481</v>
      </c>
      <c r="R701" t="s">
        <v>401</v>
      </c>
      <c r="S701" t="s">
        <v>1005</v>
      </c>
      <c r="T701" t="s">
        <v>740</v>
      </c>
      <c r="U701">
        <v>7</v>
      </c>
      <c r="V701">
        <v>13</v>
      </c>
      <c r="W701">
        <f>Merge1__2[[#This Row],[delivery_date]]-Merge1__2[[#This Row],[order_date2]]</f>
        <v>3</v>
      </c>
      <c r="X701">
        <v>46</v>
      </c>
      <c r="Y701" t="s">
        <v>1622</v>
      </c>
      <c r="Z701" t="s">
        <v>638</v>
      </c>
      <c r="AA701">
        <v>758</v>
      </c>
      <c r="AB701">
        <f>Merge1__2[[#This Row],[Quantity]]*Merge1__2[[#This Row],[Price (INR)]]</f>
        <v>3790</v>
      </c>
      <c r="AC701" t="s">
        <v>401</v>
      </c>
    </row>
    <row r="702" spans="1:29" x14ac:dyDescent="0.35">
      <c r="A702" t="s">
        <v>268</v>
      </c>
      <c r="B702" t="s">
        <v>269</v>
      </c>
      <c r="C702" t="s">
        <v>235</v>
      </c>
      <c r="D702">
        <v>913719858588</v>
      </c>
      <c r="E702" t="s">
        <v>270</v>
      </c>
      <c r="F702" t="s">
        <v>19</v>
      </c>
      <c r="G702">
        <v>662</v>
      </c>
      <c r="H702" t="s">
        <v>268</v>
      </c>
      <c r="I702">
        <v>20</v>
      </c>
      <c r="J702">
        <v>3</v>
      </c>
      <c r="K702" t="s">
        <v>1329</v>
      </c>
      <c r="L702" s="2">
        <v>44966</v>
      </c>
      <c r="M702" s="1">
        <v>0.77074074074074073</v>
      </c>
      <c r="N702" t="s">
        <v>1273</v>
      </c>
      <c r="O702" s="2">
        <v>44975</v>
      </c>
      <c r="P702" s="1">
        <v>0.35269675925925925</v>
      </c>
      <c r="Q702" t="s">
        <v>577</v>
      </c>
      <c r="R702" t="s">
        <v>401</v>
      </c>
      <c r="S702" t="s">
        <v>712</v>
      </c>
      <c r="T702" t="s">
        <v>740</v>
      </c>
      <c r="U702">
        <v>18</v>
      </c>
      <c r="V702">
        <v>8</v>
      </c>
      <c r="W702">
        <f>Merge1__2[[#This Row],[delivery_date]]-Merge1__2[[#This Row],[order_date2]]</f>
        <v>9</v>
      </c>
      <c r="X702">
        <v>20</v>
      </c>
      <c r="Y702" t="s">
        <v>653</v>
      </c>
      <c r="Z702" t="s">
        <v>633</v>
      </c>
      <c r="AA702">
        <v>697</v>
      </c>
      <c r="AB702">
        <f>Merge1__2[[#This Row],[Quantity]]*Merge1__2[[#This Row],[Price (INR)]]</f>
        <v>2091</v>
      </c>
      <c r="AC702" t="s">
        <v>401</v>
      </c>
    </row>
    <row r="703" spans="1:29" x14ac:dyDescent="0.35">
      <c r="A703" t="s">
        <v>271</v>
      </c>
      <c r="B703" t="s">
        <v>272</v>
      </c>
      <c r="C703" t="s">
        <v>273</v>
      </c>
      <c r="D703">
        <v>1440411271</v>
      </c>
      <c r="E703" t="s">
        <v>274</v>
      </c>
      <c r="F703" t="s">
        <v>10</v>
      </c>
      <c r="G703">
        <v>787</v>
      </c>
      <c r="H703" t="s">
        <v>271</v>
      </c>
      <c r="I703">
        <v>9</v>
      </c>
      <c r="J703">
        <v>1</v>
      </c>
      <c r="K703" t="s">
        <v>1366</v>
      </c>
      <c r="L703" s="2">
        <v>45163</v>
      </c>
      <c r="M703" s="1">
        <v>0.90430555555555558</v>
      </c>
      <c r="N703" t="s">
        <v>1362</v>
      </c>
      <c r="O703" s="2">
        <v>45165</v>
      </c>
      <c r="P703" s="1">
        <v>0.59096064814814819</v>
      </c>
      <c r="Q703" t="s">
        <v>582</v>
      </c>
      <c r="R703" t="s">
        <v>409</v>
      </c>
      <c r="S703" t="s">
        <v>887</v>
      </c>
      <c r="T703" t="s">
        <v>717</v>
      </c>
      <c r="U703">
        <v>21</v>
      </c>
      <c r="V703">
        <v>14</v>
      </c>
      <c r="W703">
        <f>Merge1__2[[#This Row],[delivery_date]]-Merge1__2[[#This Row],[order_date2]]</f>
        <v>2</v>
      </c>
      <c r="X703">
        <v>9</v>
      </c>
      <c r="Y703" t="s">
        <v>641</v>
      </c>
      <c r="Z703" t="s">
        <v>633</v>
      </c>
      <c r="AA703">
        <v>1605</v>
      </c>
      <c r="AB703">
        <f>Merge1__2[[#This Row],[Quantity]]*Merge1__2[[#This Row],[Price (INR)]]</f>
        <v>1605</v>
      </c>
      <c r="AC703" t="s">
        <v>409</v>
      </c>
    </row>
    <row r="704" spans="1:29" x14ac:dyDescent="0.35">
      <c r="A704" t="s">
        <v>271</v>
      </c>
      <c r="B704" t="s">
        <v>272</v>
      </c>
      <c r="C704" t="s">
        <v>273</v>
      </c>
      <c r="D704">
        <v>1440411271</v>
      </c>
      <c r="E704" t="s">
        <v>274</v>
      </c>
      <c r="F704" t="s">
        <v>10</v>
      </c>
      <c r="G704">
        <v>462</v>
      </c>
      <c r="H704" t="s">
        <v>271</v>
      </c>
      <c r="I704">
        <v>60</v>
      </c>
      <c r="J704">
        <v>5</v>
      </c>
      <c r="K704" t="s">
        <v>1304</v>
      </c>
      <c r="L704" s="2">
        <v>45234</v>
      </c>
      <c r="M704" s="1">
        <v>0.75701388888888888</v>
      </c>
      <c r="N704" t="s">
        <v>1251</v>
      </c>
      <c r="O704" s="2">
        <v>45243</v>
      </c>
      <c r="P704" s="1">
        <v>0.59738425925925931</v>
      </c>
      <c r="Q704" t="s">
        <v>474</v>
      </c>
      <c r="R704" t="s">
        <v>403</v>
      </c>
      <c r="S704" t="s">
        <v>948</v>
      </c>
      <c r="T704" t="s">
        <v>713</v>
      </c>
      <c r="U704">
        <v>18</v>
      </c>
      <c r="V704">
        <v>14</v>
      </c>
      <c r="W704">
        <f>Merge1__2[[#This Row],[delivery_date]]-Merge1__2[[#This Row],[order_date2]]</f>
        <v>9</v>
      </c>
      <c r="X704">
        <v>60</v>
      </c>
      <c r="Y704" t="s">
        <v>692</v>
      </c>
      <c r="Z704" t="s">
        <v>635</v>
      </c>
      <c r="AA704">
        <v>827</v>
      </c>
      <c r="AB704">
        <f>Merge1__2[[#This Row],[Quantity]]*Merge1__2[[#This Row],[Price (INR)]]</f>
        <v>4135</v>
      </c>
      <c r="AC704" t="s">
        <v>403</v>
      </c>
    </row>
    <row r="705" spans="1:29" x14ac:dyDescent="0.35">
      <c r="A705" t="s">
        <v>271</v>
      </c>
      <c r="B705" t="s">
        <v>272</v>
      </c>
      <c r="C705" t="s">
        <v>273</v>
      </c>
      <c r="D705">
        <v>1440411271</v>
      </c>
      <c r="E705" t="s">
        <v>274</v>
      </c>
      <c r="F705" t="s">
        <v>10</v>
      </c>
      <c r="G705">
        <v>336</v>
      </c>
      <c r="H705" t="s">
        <v>271</v>
      </c>
      <c r="I705">
        <v>53</v>
      </c>
      <c r="J705">
        <v>1</v>
      </c>
      <c r="K705" t="s">
        <v>1278</v>
      </c>
      <c r="L705" s="2">
        <v>45158</v>
      </c>
      <c r="M705" s="1">
        <v>0.18916666666666668</v>
      </c>
      <c r="N705" t="s">
        <v>1366</v>
      </c>
      <c r="O705" s="2">
        <v>45163</v>
      </c>
      <c r="P705" s="1">
        <v>0.82936342592592593</v>
      </c>
      <c r="Q705" t="s">
        <v>331</v>
      </c>
      <c r="R705" t="s">
        <v>409</v>
      </c>
      <c r="S705" t="s">
        <v>887</v>
      </c>
      <c r="T705" t="s">
        <v>720</v>
      </c>
      <c r="U705">
        <v>4</v>
      </c>
      <c r="V705">
        <v>19</v>
      </c>
      <c r="W705">
        <f>Merge1__2[[#This Row],[delivery_date]]-Merge1__2[[#This Row],[order_date2]]</f>
        <v>5</v>
      </c>
      <c r="X705">
        <v>53</v>
      </c>
      <c r="Y705" t="s">
        <v>686</v>
      </c>
      <c r="Z705" t="s">
        <v>635</v>
      </c>
      <c r="AA705">
        <v>1672</v>
      </c>
      <c r="AB705">
        <f>Merge1__2[[#This Row],[Quantity]]*Merge1__2[[#This Row],[Price (INR)]]</f>
        <v>1672</v>
      </c>
      <c r="AC705" t="s">
        <v>409</v>
      </c>
    </row>
    <row r="706" spans="1:29" x14ac:dyDescent="0.35">
      <c r="A706" t="s">
        <v>271</v>
      </c>
      <c r="B706" t="s">
        <v>272</v>
      </c>
      <c r="C706" t="s">
        <v>273</v>
      </c>
      <c r="D706">
        <v>1440411271</v>
      </c>
      <c r="E706" t="s">
        <v>274</v>
      </c>
      <c r="F706" t="s">
        <v>10</v>
      </c>
      <c r="G706">
        <v>715</v>
      </c>
      <c r="H706" t="s">
        <v>271</v>
      </c>
      <c r="I706">
        <v>38</v>
      </c>
      <c r="J706">
        <v>4</v>
      </c>
      <c r="K706" t="s">
        <v>1575</v>
      </c>
      <c r="L706" s="2">
        <v>45030</v>
      </c>
      <c r="M706" s="1">
        <v>0.21994212962962964</v>
      </c>
      <c r="N706" t="s">
        <v>1573</v>
      </c>
      <c r="O706" s="2">
        <v>45037</v>
      </c>
      <c r="P706" s="1">
        <v>0.69410879629629629</v>
      </c>
      <c r="Q706" t="s">
        <v>69</v>
      </c>
      <c r="R706" t="s">
        <v>405</v>
      </c>
      <c r="S706" t="s">
        <v>997</v>
      </c>
      <c r="T706" t="s">
        <v>717</v>
      </c>
      <c r="U706">
        <v>5</v>
      </c>
      <c r="V706">
        <v>16</v>
      </c>
      <c r="W706">
        <f>Merge1__2[[#This Row],[delivery_date]]-Merge1__2[[#This Row],[order_date2]]</f>
        <v>7</v>
      </c>
      <c r="X706">
        <v>38</v>
      </c>
      <c r="Y706" t="s">
        <v>1623</v>
      </c>
      <c r="Z706" t="s">
        <v>638</v>
      </c>
      <c r="AA706">
        <v>562</v>
      </c>
      <c r="AB706">
        <f>Merge1__2[[#This Row],[Quantity]]*Merge1__2[[#This Row],[Price (INR)]]</f>
        <v>2248</v>
      </c>
      <c r="AC706" t="s">
        <v>405</v>
      </c>
    </row>
    <row r="707" spans="1:29" x14ac:dyDescent="0.35">
      <c r="A707" t="s">
        <v>271</v>
      </c>
      <c r="B707" t="s">
        <v>272</v>
      </c>
      <c r="C707" t="s">
        <v>273</v>
      </c>
      <c r="D707">
        <v>1440411271</v>
      </c>
      <c r="E707" t="s">
        <v>274</v>
      </c>
      <c r="F707" t="s">
        <v>10</v>
      </c>
      <c r="G707">
        <v>418</v>
      </c>
      <c r="H707" t="s">
        <v>271</v>
      </c>
      <c r="I707">
        <v>64</v>
      </c>
      <c r="J707">
        <v>3</v>
      </c>
      <c r="K707" t="s">
        <v>1425</v>
      </c>
      <c r="L707" s="2">
        <v>45162</v>
      </c>
      <c r="M707" s="1">
        <v>0.55372685185185189</v>
      </c>
      <c r="N707" t="s">
        <v>1342</v>
      </c>
      <c r="O707" s="2">
        <v>45170</v>
      </c>
      <c r="P707" s="1">
        <v>0.4841435185185185</v>
      </c>
      <c r="Q707" t="s">
        <v>30</v>
      </c>
      <c r="R707" t="s">
        <v>409</v>
      </c>
      <c r="S707" t="s">
        <v>887</v>
      </c>
      <c r="T707" t="s">
        <v>740</v>
      </c>
      <c r="U707">
        <v>13</v>
      </c>
      <c r="V707">
        <v>11</v>
      </c>
      <c r="W707">
        <f>Merge1__2[[#This Row],[delivery_date]]-Merge1__2[[#This Row],[order_date2]]</f>
        <v>8</v>
      </c>
      <c r="X707">
        <v>64</v>
      </c>
      <c r="Y707" t="s">
        <v>696</v>
      </c>
      <c r="Z707" t="s">
        <v>629</v>
      </c>
      <c r="AA707">
        <v>1878</v>
      </c>
      <c r="AB707">
        <f>Merge1__2[[#This Row],[Quantity]]*Merge1__2[[#This Row],[Price (INR)]]</f>
        <v>5634</v>
      </c>
      <c r="AC707" t="s">
        <v>409</v>
      </c>
    </row>
    <row r="708" spans="1:29" x14ac:dyDescent="0.35">
      <c r="A708" t="s">
        <v>271</v>
      </c>
      <c r="B708" t="s">
        <v>272</v>
      </c>
      <c r="C708" t="s">
        <v>273</v>
      </c>
      <c r="D708">
        <v>1440411271</v>
      </c>
      <c r="E708" t="s">
        <v>274</v>
      </c>
      <c r="F708" t="s">
        <v>10</v>
      </c>
      <c r="G708">
        <v>15</v>
      </c>
      <c r="H708" t="s">
        <v>271</v>
      </c>
      <c r="I708">
        <v>21</v>
      </c>
      <c r="J708">
        <v>5</v>
      </c>
      <c r="K708" t="s">
        <v>1284</v>
      </c>
      <c r="L708" s="2">
        <v>45164</v>
      </c>
      <c r="M708" s="1">
        <v>0.11989583333333333</v>
      </c>
      <c r="N708" t="s">
        <v>1283</v>
      </c>
      <c r="O708" s="2">
        <v>45168</v>
      </c>
      <c r="P708" s="1">
        <v>0.56024305555555554</v>
      </c>
      <c r="Q708" t="s">
        <v>417</v>
      </c>
      <c r="R708" t="s">
        <v>409</v>
      </c>
      <c r="S708" t="s">
        <v>887</v>
      </c>
      <c r="T708" t="s">
        <v>713</v>
      </c>
      <c r="U708">
        <v>2</v>
      </c>
      <c r="V708">
        <v>13</v>
      </c>
      <c r="W708">
        <f>Merge1__2[[#This Row],[delivery_date]]-Merge1__2[[#This Row],[order_date2]]</f>
        <v>4</v>
      </c>
      <c r="X708">
        <v>21</v>
      </c>
      <c r="Y708" t="s">
        <v>654</v>
      </c>
      <c r="Z708" t="s">
        <v>633</v>
      </c>
      <c r="AA708">
        <v>1561</v>
      </c>
      <c r="AB708">
        <f>Merge1__2[[#This Row],[Quantity]]*Merge1__2[[#This Row],[Price (INR)]]</f>
        <v>7805</v>
      </c>
      <c r="AC708" t="s">
        <v>409</v>
      </c>
    </row>
    <row r="709" spans="1:29" x14ac:dyDescent="0.35">
      <c r="A709" t="s">
        <v>271</v>
      </c>
      <c r="B709" t="s">
        <v>272</v>
      </c>
      <c r="C709" t="s">
        <v>273</v>
      </c>
      <c r="D709">
        <v>1440411271</v>
      </c>
      <c r="E709" t="s">
        <v>274</v>
      </c>
      <c r="F709" t="s">
        <v>10</v>
      </c>
      <c r="G709">
        <v>647</v>
      </c>
      <c r="H709" t="s">
        <v>271</v>
      </c>
      <c r="I709">
        <v>21</v>
      </c>
      <c r="J709">
        <v>5</v>
      </c>
      <c r="K709" t="s">
        <v>1366</v>
      </c>
      <c r="L709" s="2">
        <v>45163</v>
      </c>
      <c r="M709" s="1">
        <v>0.70862268518518523</v>
      </c>
      <c r="N709" t="s">
        <v>1284</v>
      </c>
      <c r="O709" s="2">
        <v>45164</v>
      </c>
      <c r="P709" s="1">
        <v>6.1851851851851852E-2</v>
      </c>
      <c r="Q709" t="s">
        <v>353</v>
      </c>
      <c r="R709" t="s">
        <v>409</v>
      </c>
      <c r="S709" t="s">
        <v>887</v>
      </c>
      <c r="T709" t="s">
        <v>717</v>
      </c>
      <c r="U709">
        <v>17</v>
      </c>
      <c r="V709">
        <v>1</v>
      </c>
      <c r="W709">
        <f>Merge1__2[[#This Row],[delivery_date]]-Merge1__2[[#This Row],[order_date2]]</f>
        <v>1</v>
      </c>
      <c r="X709">
        <v>21</v>
      </c>
      <c r="Y709" t="s">
        <v>654</v>
      </c>
      <c r="Z709" t="s">
        <v>633</v>
      </c>
      <c r="AA709">
        <v>1561</v>
      </c>
      <c r="AB709">
        <f>Merge1__2[[#This Row],[Quantity]]*Merge1__2[[#This Row],[Price (INR)]]</f>
        <v>7805</v>
      </c>
      <c r="AC709" t="s">
        <v>409</v>
      </c>
    </row>
    <row r="710" spans="1:29" x14ac:dyDescent="0.35">
      <c r="A710" t="s">
        <v>271</v>
      </c>
      <c r="B710" t="s">
        <v>272</v>
      </c>
      <c r="C710" t="s">
        <v>273</v>
      </c>
      <c r="D710">
        <v>1440411271</v>
      </c>
      <c r="E710" t="s">
        <v>274</v>
      </c>
      <c r="F710" t="s">
        <v>10</v>
      </c>
      <c r="G710">
        <v>846</v>
      </c>
      <c r="H710" t="s">
        <v>271</v>
      </c>
      <c r="I710">
        <v>15</v>
      </c>
      <c r="J710">
        <v>4</v>
      </c>
      <c r="K710" t="s">
        <v>1502</v>
      </c>
      <c r="L710" s="2">
        <v>45258</v>
      </c>
      <c r="M710" s="1">
        <v>0.11642361111111112</v>
      </c>
      <c r="N710" t="s">
        <v>1528</v>
      </c>
      <c r="O710" s="2">
        <v>45262</v>
      </c>
      <c r="P710" s="1">
        <v>0.28892361111111109</v>
      </c>
      <c r="Q710" t="s">
        <v>521</v>
      </c>
      <c r="R710" t="s">
        <v>401</v>
      </c>
      <c r="S710" t="s">
        <v>948</v>
      </c>
      <c r="T710" t="s">
        <v>731</v>
      </c>
      <c r="U710">
        <v>2</v>
      </c>
      <c r="V710">
        <v>6</v>
      </c>
      <c r="W710">
        <f>Merge1__2[[#This Row],[delivery_date]]-Merge1__2[[#This Row],[order_date2]]</f>
        <v>4</v>
      </c>
      <c r="X710">
        <v>15</v>
      </c>
      <c r="Y710" t="s">
        <v>648</v>
      </c>
      <c r="Z710" t="s">
        <v>409</v>
      </c>
      <c r="AA710">
        <v>1488</v>
      </c>
      <c r="AB710">
        <f>Merge1__2[[#This Row],[Quantity]]*Merge1__2[[#This Row],[Price (INR)]]</f>
        <v>5952</v>
      </c>
      <c r="AC710" t="s">
        <v>401</v>
      </c>
    </row>
    <row r="711" spans="1:29" x14ac:dyDescent="0.35">
      <c r="A711" t="s">
        <v>271</v>
      </c>
      <c r="B711" t="s">
        <v>272</v>
      </c>
      <c r="C711" t="s">
        <v>273</v>
      </c>
      <c r="D711">
        <v>1440411271</v>
      </c>
      <c r="E711" t="s">
        <v>274</v>
      </c>
      <c r="F711" t="s">
        <v>10</v>
      </c>
      <c r="G711">
        <v>604</v>
      </c>
      <c r="H711" t="s">
        <v>271</v>
      </c>
      <c r="I711">
        <v>39</v>
      </c>
      <c r="J711">
        <v>3</v>
      </c>
      <c r="K711" t="s">
        <v>1533</v>
      </c>
      <c r="L711" s="2">
        <v>44957</v>
      </c>
      <c r="M711" s="1">
        <v>0.82981481481481478</v>
      </c>
      <c r="N711" t="s">
        <v>1382</v>
      </c>
      <c r="O711" s="2">
        <v>44960</v>
      </c>
      <c r="P711" s="1">
        <v>0.89210648148148153</v>
      </c>
      <c r="Q711" t="s">
        <v>602</v>
      </c>
      <c r="R711" t="s">
        <v>424</v>
      </c>
      <c r="S711" t="s">
        <v>1002</v>
      </c>
      <c r="T711" t="s">
        <v>731</v>
      </c>
      <c r="U711">
        <v>19</v>
      </c>
      <c r="V711">
        <v>21</v>
      </c>
      <c r="W711">
        <f>Merge1__2[[#This Row],[delivery_date]]-Merge1__2[[#This Row],[order_date2]]</f>
        <v>3</v>
      </c>
      <c r="X711">
        <v>39</v>
      </c>
      <c r="Y711" t="s">
        <v>672</v>
      </c>
      <c r="Z711" t="s">
        <v>644</v>
      </c>
      <c r="AA711">
        <v>387</v>
      </c>
      <c r="AB711">
        <f>Merge1__2[[#This Row],[Quantity]]*Merge1__2[[#This Row],[Price (INR)]]</f>
        <v>1161</v>
      </c>
      <c r="AC711" t="s">
        <v>424</v>
      </c>
    </row>
    <row r="712" spans="1:29" x14ac:dyDescent="0.35">
      <c r="A712" t="s">
        <v>275</v>
      </c>
      <c r="B712" t="s">
        <v>276</v>
      </c>
      <c r="C712" t="s">
        <v>141</v>
      </c>
      <c r="D712">
        <v>3859920805</v>
      </c>
      <c r="E712" t="s">
        <v>277</v>
      </c>
      <c r="F712" t="s">
        <v>19</v>
      </c>
      <c r="G712">
        <v>301</v>
      </c>
      <c r="H712" t="s">
        <v>275</v>
      </c>
      <c r="I712">
        <v>6</v>
      </c>
      <c r="J712">
        <v>3</v>
      </c>
      <c r="K712" t="s">
        <v>1332</v>
      </c>
      <c r="L712" s="2">
        <v>44984</v>
      </c>
      <c r="M712" s="1">
        <v>0.2669212962962963</v>
      </c>
      <c r="N712" t="s">
        <v>1260</v>
      </c>
      <c r="O712" s="2">
        <v>44989</v>
      </c>
      <c r="P712" s="1">
        <v>0.70296296296296301</v>
      </c>
      <c r="Q712" t="s">
        <v>207</v>
      </c>
      <c r="R712" t="s">
        <v>414</v>
      </c>
      <c r="S712" t="s">
        <v>712</v>
      </c>
      <c r="T712" t="s">
        <v>727</v>
      </c>
      <c r="U712">
        <v>6</v>
      </c>
      <c r="V712">
        <v>16</v>
      </c>
      <c r="W712">
        <f>Merge1__2[[#This Row],[delivery_date]]-Merge1__2[[#This Row],[order_date2]]</f>
        <v>5</v>
      </c>
      <c r="X712">
        <v>6</v>
      </c>
      <c r="Y712" t="s">
        <v>1618</v>
      </c>
      <c r="Z712" t="s">
        <v>638</v>
      </c>
      <c r="AA712">
        <v>1112</v>
      </c>
      <c r="AB712">
        <f>Merge1__2[[#This Row],[Quantity]]*Merge1__2[[#This Row],[Price (INR)]]</f>
        <v>3336</v>
      </c>
      <c r="AC712" t="s">
        <v>414</v>
      </c>
    </row>
    <row r="713" spans="1:29" x14ac:dyDescent="0.35">
      <c r="A713" t="s">
        <v>275</v>
      </c>
      <c r="B713" t="s">
        <v>276</v>
      </c>
      <c r="C713" t="s">
        <v>141</v>
      </c>
      <c r="D713">
        <v>3859920805</v>
      </c>
      <c r="E713" t="s">
        <v>277</v>
      </c>
      <c r="F713" t="s">
        <v>19</v>
      </c>
      <c r="G713">
        <v>130</v>
      </c>
      <c r="H713" t="s">
        <v>275</v>
      </c>
      <c r="I713">
        <v>10</v>
      </c>
      <c r="J713">
        <v>5</v>
      </c>
      <c r="K713" t="s">
        <v>1393</v>
      </c>
      <c r="L713" s="2">
        <v>45038</v>
      </c>
      <c r="M713" s="1">
        <v>0.56436342592592592</v>
      </c>
      <c r="N713" t="s">
        <v>1394</v>
      </c>
      <c r="O713" s="2">
        <v>45043</v>
      </c>
      <c r="P713" s="1">
        <v>0.91798611111111106</v>
      </c>
      <c r="Q713" t="s">
        <v>447</v>
      </c>
      <c r="R713" t="s">
        <v>405</v>
      </c>
      <c r="S713" t="s">
        <v>997</v>
      </c>
      <c r="T713" t="s">
        <v>713</v>
      </c>
      <c r="U713">
        <v>13</v>
      </c>
      <c r="V713">
        <v>22</v>
      </c>
      <c r="W713">
        <f>Merge1__2[[#This Row],[delivery_date]]-Merge1__2[[#This Row],[order_date2]]</f>
        <v>5</v>
      </c>
      <c r="X713">
        <v>10</v>
      </c>
      <c r="Y713" t="s">
        <v>1625</v>
      </c>
      <c r="Z713" t="s">
        <v>638</v>
      </c>
      <c r="AA713">
        <v>259</v>
      </c>
      <c r="AB713">
        <f>Merge1__2[[#This Row],[Quantity]]*Merge1__2[[#This Row],[Price (INR)]]</f>
        <v>1295</v>
      </c>
      <c r="AC713" t="s">
        <v>405</v>
      </c>
    </row>
    <row r="714" spans="1:29" x14ac:dyDescent="0.35">
      <c r="A714" t="s">
        <v>275</v>
      </c>
      <c r="B714" t="s">
        <v>276</v>
      </c>
      <c r="C714" t="s">
        <v>141</v>
      </c>
      <c r="D714">
        <v>3859920805</v>
      </c>
      <c r="E714" t="s">
        <v>277</v>
      </c>
      <c r="F714" t="s">
        <v>19</v>
      </c>
      <c r="G714">
        <v>780</v>
      </c>
      <c r="H714" t="s">
        <v>275</v>
      </c>
      <c r="I714">
        <v>33</v>
      </c>
      <c r="J714">
        <v>2</v>
      </c>
      <c r="K714" t="s">
        <v>1355</v>
      </c>
      <c r="L714" s="2">
        <v>44967</v>
      </c>
      <c r="M714" s="1">
        <v>0.47975694444444444</v>
      </c>
      <c r="N714" t="s">
        <v>1263</v>
      </c>
      <c r="O714" s="2">
        <v>44970</v>
      </c>
      <c r="P714" s="1">
        <v>0.18640046296296298</v>
      </c>
      <c r="Q714" t="s">
        <v>553</v>
      </c>
      <c r="R714" t="s">
        <v>407</v>
      </c>
      <c r="S714" t="s">
        <v>712</v>
      </c>
      <c r="T714" t="s">
        <v>717</v>
      </c>
      <c r="U714">
        <v>11</v>
      </c>
      <c r="V714">
        <v>4</v>
      </c>
      <c r="W714">
        <f>Merge1__2[[#This Row],[delivery_date]]-Merge1__2[[#This Row],[order_date2]]</f>
        <v>3</v>
      </c>
      <c r="X714">
        <v>33</v>
      </c>
      <c r="Y714" t="s">
        <v>666</v>
      </c>
      <c r="Z714" t="s">
        <v>633</v>
      </c>
      <c r="AA714">
        <v>314</v>
      </c>
      <c r="AB714">
        <f>Merge1__2[[#This Row],[Quantity]]*Merge1__2[[#This Row],[Price (INR)]]</f>
        <v>628</v>
      </c>
      <c r="AC714" t="s">
        <v>407</v>
      </c>
    </row>
    <row r="715" spans="1:29" x14ac:dyDescent="0.35">
      <c r="A715" t="s">
        <v>275</v>
      </c>
      <c r="B715" t="s">
        <v>276</v>
      </c>
      <c r="C715" t="s">
        <v>141</v>
      </c>
      <c r="D715">
        <v>3859920805</v>
      </c>
      <c r="E715" t="s">
        <v>277</v>
      </c>
      <c r="F715" t="s">
        <v>19</v>
      </c>
      <c r="G715">
        <v>137</v>
      </c>
      <c r="H715" t="s">
        <v>275</v>
      </c>
      <c r="I715">
        <v>47</v>
      </c>
      <c r="J715">
        <v>2</v>
      </c>
      <c r="K715" t="s">
        <v>1245</v>
      </c>
      <c r="L715" s="2">
        <v>44990</v>
      </c>
      <c r="M715" s="1">
        <v>0.6711111111111111</v>
      </c>
      <c r="N715" t="s">
        <v>1318</v>
      </c>
      <c r="O715" s="2">
        <v>44996</v>
      </c>
      <c r="P715" s="1">
        <v>0.3120486111111111</v>
      </c>
      <c r="Q715" t="s">
        <v>372</v>
      </c>
      <c r="R715" t="s">
        <v>414</v>
      </c>
      <c r="S715" t="s">
        <v>839</v>
      </c>
      <c r="T715" t="s">
        <v>720</v>
      </c>
      <c r="U715">
        <v>16</v>
      </c>
      <c r="V715">
        <v>7</v>
      </c>
      <c r="W715">
        <f>Merge1__2[[#This Row],[delivery_date]]-Merge1__2[[#This Row],[order_date2]]</f>
        <v>6</v>
      </c>
      <c r="X715">
        <v>47</v>
      </c>
      <c r="Y715" t="s">
        <v>680</v>
      </c>
      <c r="Z715" t="s">
        <v>633</v>
      </c>
      <c r="AA715">
        <v>1638</v>
      </c>
      <c r="AB715">
        <f>Merge1__2[[#This Row],[Quantity]]*Merge1__2[[#This Row],[Price (INR)]]</f>
        <v>3276</v>
      </c>
      <c r="AC715" t="s">
        <v>414</v>
      </c>
    </row>
    <row r="716" spans="1:29" x14ac:dyDescent="0.35">
      <c r="A716" t="s">
        <v>275</v>
      </c>
      <c r="B716" t="s">
        <v>276</v>
      </c>
      <c r="C716" t="s">
        <v>141</v>
      </c>
      <c r="D716">
        <v>3859920805</v>
      </c>
      <c r="E716" t="s">
        <v>277</v>
      </c>
      <c r="F716" t="s">
        <v>19</v>
      </c>
      <c r="G716">
        <v>763</v>
      </c>
      <c r="H716" t="s">
        <v>275</v>
      </c>
      <c r="I716">
        <v>29</v>
      </c>
      <c r="J716">
        <v>4</v>
      </c>
      <c r="K716" t="s">
        <v>1300</v>
      </c>
      <c r="L716" s="2">
        <v>44987</v>
      </c>
      <c r="M716" s="1">
        <v>0.64038194444444441</v>
      </c>
      <c r="N716" t="s">
        <v>1260</v>
      </c>
      <c r="O716" s="2">
        <v>44989</v>
      </c>
      <c r="P716" s="1">
        <v>0.18758101851851852</v>
      </c>
      <c r="Q716" t="s">
        <v>349</v>
      </c>
      <c r="R716" t="s">
        <v>414</v>
      </c>
      <c r="S716" t="s">
        <v>839</v>
      </c>
      <c r="T716" t="s">
        <v>740</v>
      </c>
      <c r="U716">
        <v>15</v>
      </c>
      <c r="V716">
        <v>4</v>
      </c>
      <c r="W716">
        <f>Merge1__2[[#This Row],[delivery_date]]-Merge1__2[[#This Row],[order_date2]]</f>
        <v>2</v>
      </c>
      <c r="X716">
        <v>29</v>
      </c>
      <c r="Y716" t="s">
        <v>662</v>
      </c>
      <c r="Z716" t="s">
        <v>633</v>
      </c>
      <c r="AA716">
        <v>1252</v>
      </c>
      <c r="AB716">
        <f>Merge1__2[[#This Row],[Quantity]]*Merge1__2[[#This Row],[Price (INR)]]</f>
        <v>5008</v>
      </c>
      <c r="AC716" t="s">
        <v>414</v>
      </c>
    </row>
    <row r="717" spans="1:29" x14ac:dyDescent="0.35">
      <c r="A717" t="s">
        <v>275</v>
      </c>
      <c r="B717" t="s">
        <v>276</v>
      </c>
      <c r="C717" t="s">
        <v>141</v>
      </c>
      <c r="D717">
        <v>3859920805</v>
      </c>
      <c r="E717" t="s">
        <v>277</v>
      </c>
      <c r="F717" t="s">
        <v>19</v>
      </c>
      <c r="G717">
        <v>703</v>
      </c>
      <c r="H717" t="s">
        <v>275</v>
      </c>
      <c r="I717">
        <v>53</v>
      </c>
      <c r="J717">
        <v>4</v>
      </c>
      <c r="K717" t="s">
        <v>1354</v>
      </c>
      <c r="L717" s="2">
        <v>45161</v>
      </c>
      <c r="M717" s="1">
        <v>0.68031249999999999</v>
      </c>
      <c r="N717" t="s">
        <v>1342</v>
      </c>
      <c r="O717" s="2">
        <v>45170</v>
      </c>
      <c r="P717" s="1">
        <v>0.25839120370370372</v>
      </c>
      <c r="Q717" t="s">
        <v>418</v>
      </c>
      <c r="R717" t="s">
        <v>409</v>
      </c>
      <c r="S717" t="s">
        <v>887</v>
      </c>
      <c r="T717" t="s">
        <v>715</v>
      </c>
      <c r="U717">
        <v>16</v>
      </c>
      <c r="V717">
        <v>6</v>
      </c>
      <c r="W717">
        <f>Merge1__2[[#This Row],[delivery_date]]-Merge1__2[[#This Row],[order_date2]]</f>
        <v>9</v>
      </c>
      <c r="X717">
        <v>53</v>
      </c>
      <c r="Y717" t="s">
        <v>686</v>
      </c>
      <c r="Z717" t="s">
        <v>635</v>
      </c>
      <c r="AA717">
        <v>1672</v>
      </c>
      <c r="AB717">
        <f>Merge1__2[[#This Row],[Quantity]]*Merge1__2[[#This Row],[Price (INR)]]</f>
        <v>6688</v>
      </c>
      <c r="AC717" t="s">
        <v>409</v>
      </c>
    </row>
    <row r="718" spans="1:29" x14ac:dyDescent="0.35">
      <c r="A718" t="s">
        <v>275</v>
      </c>
      <c r="B718" t="s">
        <v>276</v>
      </c>
      <c r="C718" t="s">
        <v>141</v>
      </c>
      <c r="D718">
        <v>3859920805</v>
      </c>
      <c r="E718" t="s">
        <v>277</v>
      </c>
      <c r="F718" t="s">
        <v>19</v>
      </c>
      <c r="G718">
        <v>985</v>
      </c>
      <c r="H718" t="s">
        <v>275</v>
      </c>
      <c r="I718">
        <v>31</v>
      </c>
      <c r="J718">
        <v>4</v>
      </c>
      <c r="K718" t="s">
        <v>1348</v>
      </c>
      <c r="L718" s="2">
        <v>45204</v>
      </c>
      <c r="M718" s="1">
        <v>0.4773148148148148</v>
      </c>
      <c r="N718" t="s">
        <v>1388</v>
      </c>
      <c r="O718" s="2">
        <v>45212</v>
      </c>
      <c r="P718" s="1">
        <v>0.70387731481481486</v>
      </c>
      <c r="Q718" t="s">
        <v>422</v>
      </c>
      <c r="R718" t="s">
        <v>424</v>
      </c>
      <c r="S718" t="s">
        <v>1006</v>
      </c>
      <c r="T718" t="s">
        <v>740</v>
      </c>
      <c r="U718">
        <v>11</v>
      </c>
      <c r="V718">
        <v>16</v>
      </c>
      <c r="W718">
        <f>Merge1__2[[#This Row],[delivery_date]]-Merge1__2[[#This Row],[order_date2]]</f>
        <v>8</v>
      </c>
      <c r="X718">
        <v>31</v>
      </c>
      <c r="Y718" t="s">
        <v>664</v>
      </c>
      <c r="Z718" t="s">
        <v>633</v>
      </c>
      <c r="AA718">
        <v>1804</v>
      </c>
      <c r="AB718">
        <f>Merge1__2[[#This Row],[Quantity]]*Merge1__2[[#This Row],[Price (INR)]]</f>
        <v>7216</v>
      </c>
      <c r="AC718" t="s">
        <v>424</v>
      </c>
    </row>
    <row r="719" spans="1:29" x14ac:dyDescent="0.35">
      <c r="A719" t="s">
        <v>275</v>
      </c>
      <c r="B719" t="s">
        <v>276</v>
      </c>
      <c r="C719" t="s">
        <v>141</v>
      </c>
      <c r="D719">
        <v>3859920805</v>
      </c>
      <c r="E719" t="s">
        <v>277</v>
      </c>
      <c r="F719" t="s">
        <v>19</v>
      </c>
      <c r="G719">
        <v>621</v>
      </c>
      <c r="H719" t="s">
        <v>275</v>
      </c>
      <c r="I719">
        <v>64</v>
      </c>
      <c r="J719">
        <v>3</v>
      </c>
      <c r="K719" t="s">
        <v>1278</v>
      </c>
      <c r="L719" s="2">
        <v>45158</v>
      </c>
      <c r="M719" s="1">
        <v>0.30350694444444443</v>
      </c>
      <c r="N719" t="s">
        <v>1279</v>
      </c>
      <c r="O719" s="2">
        <v>45166</v>
      </c>
      <c r="P719" s="1">
        <v>6.4456018518518524E-2</v>
      </c>
      <c r="Q719" t="s">
        <v>444</v>
      </c>
      <c r="R719" t="s">
        <v>409</v>
      </c>
      <c r="S719" t="s">
        <v>887</v>
      </c>
      <c r="T719" t="s">
        <v>720</v>
      </c>
      <c r="U719">
        <v>7</v>
      </c>
      <c r="V719">
        <v>1</v>
      </c>
      <c r="W719">
        <f>Merge1__2[[#This Row],[delivery_date]]-Merge1__2[[#This Row],[order_date2]]</f>
        <v>8</v>
      </c>
      <c r="X719">
        <v>64</v>
      </c>
      <c r="Y719" t="s">
        <v>696</v>
      </c>
      <c r="Z719" t="s">
        <v>629</v>
      </c>
      <c r="AA719">
        <v>1878</v>
      </c>
      <c r="AB719">
        <f>Merge1__2[[#This Row],[Quantity]]*Merge1__2[[#This Row],[Price (INR)]]</f>
        <v>5634</v>
      </c>
      <c r="AC719" t="s">
        <v>409</v>
      </c>
    </row>
    <row r="720" spans="1:29" x14ac:dyDescent="0.35">
      <c r="A720" t="s">
        <v>275</v>
      </c>
      <c r="B720" t="s">
        <v>276</v>
      </c>
      <c r="C720" t="s">
        <v>141</v>
      </c>
      <c r="D720">
        <v>3859920805</v>
      </c>
      <c r="E720" t="s">
        <v>277</v>
      </c>
      <c r="F720" t="s">
        <v>19</v>
      </c>
      <c r="G720">
        <v>795</v>
      </c>
      <c r="H720" t="s">
        <v>275</v>
      </c>
      <c r="I720">
        <v>7</v>
      </c>
      <c r="J720">
        <v>1</v>
      </c>
      <c r="K720" t="s">
        <v>1259</v>
      </c>
      <c r="L720" s="2">
        <v>44988</v>
      </c>
      <c r="M720" s="1">
        <v>0.74902777777777774</v>
      </c>
      <c r="N720" t="s">
        <v>1340</v>
      </c>
      <c r="O720" s="2">
        <v>44992</v>
      </c>
      <c r="P720" s="1">
        <v>0.9290046296296296</v>
      </c>
      <c r="Q720" t="s">
        <v>498</v>
      </c>
      <c r="R720" t="s">
        <v>414</v>
      </c>
      <c r="S720" t="s">
        <v>839</v>
      </c>
      <c r="T720" t="s">
        <v>717</v>
      </c>
      <c r="U720">
        <v>17</v>
      </c>
      <c r="V720">
        <v>22</v>
      </c>
      <c r="W720">
        <f>Merge1__2[[#This Row],[delivery_date]]-Merge1__2[[#This Row],[order_date2]]</f>
        <v>4</v>
      </c>
      <c r="X720">
        <v>7</v>
      </c>
      <c r="Y720" t="s">
        <v>639</v>
      </c>
      <c r="Z720" t="s">
        <v>629</v>
      </c>
      <c r="AA720">
        <v>409</v>
      </c>
      <c r="AB720">
        <f>Merge1__2[[#This Row],[Quantity]]*Merge1__2[[#This Row],[Price (INR)]]</f>
        <v>409</v>
      </c>
      <c r="AC720" t="s">
        <v>414</v>
      </c>
    </row>
    <row r="721" spans="1:29" x14ac:dyDescent="0.35">
      <c r="A721" t="s">
        <v>275</v>
      </c>
      <c r="B721" t="s">
        <v>276</v>
      </c>
      <c r="C721" t="s">
        <v>141</v>
      </c>
      <c r="D721">
        <v>3859920805</v>
      </c>
      <c r="E721" t="s">
        <v>277</v>
      </c>
      <c r="F721" t="s">
        <v>19</v>
      </c>
      <c r="G721">
        <v>172</v>
      </c>
      <c r="H721" t="s">
        <v>275</v>
      </c>
      <c r="I721">
        <v>62</v>
      </c>
      <c r="J721">
        <v>4</v>
      </c>
      <c r="K721" t="s">
        <v>1259</v>
      </c>
      <c r="L721" s="2">
        <v>44988</v>
      </c>
      <c r="M721" s="1">
        <v>0.19449074074074074</v>
      </c>
      <c r="N721" t="s">
        <v>1317</v>
      </c>
      <c r="O721" s="2">
        <v>44993</v>
      </c>
      <c r="P721" s="1">
        <v>0.21721064814814814</v>
      </c>
      <c r="Q721" t="s">
        <v>502</v>
      </c>
      <c r="R721" t="s">
        <v>414</v>
      </c>
      <c r="S721" t="s">
        <v>839</v>
      </c>
      <c r="T721" t="s">
        <v>717</v>
      </c>
      <c r="U721">
        <v>4</v>
      </c>
      <c r="V721">
        <v>5</v>
      </c>
      <c r="W721">
        <f>Merge1__2[[#This Row],[delivery_date]]-Merge1__2[[#This Row],[order_date2]]</f>
        <v>5</v>
      </c>
      <c r="X721">
        <v>62</v>
      </c>
      <c r="Y721" t="s">
        <v>694</v>
      </c>
      <c r="Z721" t="s">
        <v>633</v>
      </c>
      <c r="AA721">
        <v>1356</v>
      </c>
      <c r="AB721">
        <f>Merge1__2[[#This Row],[Quantity]]*Merge1__2[[#This Row],[Price (INR)]]</f>
        <v>5424</v>
      </c>
      <c r="AC721" t="s">
        <v>414</v>
      </c>
    </row>
    <row r="722" spans="1:29" x14ac:dyDescent="0.35">
      <c r="A722" t="s">
        <v>275</v>
      </c>
      <c r="B722" t="s">
        <v>276</v>
      </c>
      <c r="C722" t="s">
        <v>141</v>
      </c>
      <c r="D722">
        <v>3859920805</v>
      </c>
      <c r="E722" t="s">
        <v>277</v>
      </c>
      <c r="F722" t="s">
        <v>19</v>
      </c>
      <c r="G722">
        <v>182</v>
      </c>
      <c r="H722" t="s">
        <v>275</v>
      </c>
      <c r="I722">
        <v>2</v>
      </c>
      <c r="J722">
        <v>1</v>
      </c>
      <c r="K722" t="s">
        <v>1262</v>
      </c>
      <c r="L722" s="2">
        <v>44965</v>
      </c>
      <c r="M722" s="1">
        <v>0.97326388888888893</v>
      </c>
      <c r="N722" t="s">
        <v>1356</v>
      </c>
      <c r="O722" s="2">
        <v>44972</v>
      </c>
      <c r="P722" s="1">
        <v>0.25524305555555554</v>
      </c>
      <c r="Q722" t="s">
        <v>504</v>
      </c>
      <c r="R722" t="s">
        <v>407</v>
      </c>
      <c r="S722" t="s">
        <v>712</v>
      </c>
      <c r="T722" t="s">
        <v>715</v>
      </c>
      <c r="U722">
        <v>23</v>
      </c>
      <c r="V722">
        <v>6</v>
      </c>
      <c r="W722">
        <f>Merge1__2[[#This Row],[delivery_date]]-Merge1__2[[#This Row],[order_date2]]</f>
        <v>7</v>
      </c>
      <c r="X722">
        <v>2</v>
      </c>
      <c r="Y722" t="s">
        <v>630</v>
      </c>
      <c r="Z722" t="s">
        <v>631</v>
      </c>
      <c r="AA722">
        <v>441</v>
      </c>
      <c r="AB722">
        <f>Merge1__2[[#This Row],[Quantity]]*Merge1__2[[#This Row],[Price (INR)]]</f>
        <v>441</v>
      </c>
      <c r="AC722" t="s">
        <v>407</v>
      </c>
    </row>
    <row r="723" spans="1:29" x14ac:dyDescent="0.35">
      <c r="A723" t="s">
        <v>278</v>
      </c>
      <c r="B723" t="s">
        <v>279</v>
      </c>
      <c r="C723" t="s">
        <v>280</v>
      </c>
      <c r="D723">
        <v>8410472405</v>
      </c>
      <c r="E723" t="s">
        <v>281</v>
      </c>
      <c r="F723" t="s">
        <v>19</v>
      </c>
      <c r="G723">
        <v>34</v>
      </c>
      <c r="H723" t="s">
        <v>278</v>
      </c>
      <c r="I723">
        <v>17</v>
      </c>
      <c r="J723">
        <v>2</v>
      </c>
      <c r="K723" t="s">
        <v>1286</v>
      </c>
      <c r="L723" s="2">
        <v>45200</v>
      </c>
      <c r="M723" s="1">
        <v>0.95711805555555551</v>
      </c>
      <c r="N723" t="s">
        <v>1348</v>
      </c>
      <c r="O723" s="2">
        <v>45204</v>
      </c>
      <c r="P723" s="1">
        <v>0.23386574074074074</v>
      </c>
      <c r="Q723" t="s">
        <v>430</v>
      </c>
      <c r="R723" t="s">
        <v>401</v>
      </c>
      <c r="S723" t="s">
        <v>1006</v>
      </c>
      <c r="T723" t="s">
        <v>720</v>
      </c>
      <c r="U723">
        <v>22</v>
      </c>
      <c r="V723">
        <v>5</v>
      </c>
      <c r="W723">
        <f>Merge1__2[[#This Row],[delivery_date]]-Merge1__2[[#This Row],[order_date2]]</f>
        <v>4</v>
      </c>
      <c r="X723">
        <v>17</v>
      </c>
      <c r="Y723" t="s">
        <v>650</v>
      </c>
      <c r="Z723" t="s">
        <v>629</v>
      </c>
      <c r="AA723">
        <v>1899</v>
      </c>
      <c r="AB723">
        <f>Merge1__2[[#This Row],[Quantity]]*Merge1__2[[#This Row],[Price (INR)]]</f>
        <v>3798</v>
      </c>
      <c r="AC723" t="s">
        <v>401</v>
      </c>
    </row>
    <row r="724" spans="1:29" x14ac:dyDescent="0.35">
      <c r="A724" t="s">
        <v>278</v>
      </c>
      <c r="B724" t="s">
        <v>279</v>
      </c>
      <c r="C724" t="s">
        <v>280</v>
      </c>
      <c r="D724">
        <v>8410472405</v>
      </c>
      <c r="E724" t="s">
        <v>281</v>
      </c>
      <c r="F724" t="s">
        <v>19</v>
      </c>
      <c r="G724">
        <v>309</v>
      </c>
      <c r="H724" t="s">
        <v>278</v>
      </c>
      <c r="I724">
        <v>60</v>
      </c>
      <c r="J724">
        <v>4</v>
      </c>
      <c r="K724" t="s">
        <v>1369</v>
      </c>
      <c r="L724" s="2">
        <v>45240</v>
      </c>
      <c r="M724" s="1">
        <v>0.27688657407407408</v>
      </c>
      <c r="N724" t="s">
        <v>1251</v>
      </c>
      <c r="O724" s="2">
        <v>45243</v>
      </c>
      <c r="P724" s="1">
        <v>0.21843750000000001</v>
      </c>
      <c r="Q724" t="s">
        <v>57</v>
      </c>
      <c r="R724" t="s">
        <v>403</v>
      </c>
      <c r="S724" t="s">
        <v>948</v>
      </c>
      <c r="T724" t="s">
        <v>717</v>
      </c>
      <c r="U724">
        <v>6</v>
      </c>
      <c r="V724">
        <v>5</v>
      </c>
      <c r="W724">
        <f>Merge1__2[[#This Row],[delivery_date]]-Merge1__2[[#This Row],[order_date2]]</f>
        <v>3</v>
      </c>
      <c r="X724">
        <v>60</v>
      </c>
      <c r="Y724" t="s">
        <v>692</v>
      </c>
      <c r="Z724" t="s">
        <v>635</v>
      </c>
      <c r="AA724">
        <v>827</v>
      </c>
      <c r="AB724">
        <f>Merge1__2[[#This Row],[Quantity]]*Merge1__2[[#This Row],[Price (INR)]]</f>
        <v>3308</v>
      </c>
      <c r="AC724" t="s">
        <v>403</v>
      </c>
    </row>
    <row r="725" spans="1:29" x14ac:dyDescent="0.35">
      <c r="A725" t="s">
        <v>278</v>
      </c>
      <c r="B725" t="s">
        <v>279</v>
      </c>
      <c r="C725" t="s">
        <v>280</v>
      </c>
      <c r="D725">
        <v>8410472405</v>
      </c>
      <c r="E725" t="s">
        <v>281</v>
      </c>
      <c r="F725" t="s">
        <v>19</v>
      </c>
      <c r="G725">
        <v>456</v>
      </c>
      <c r="H725" t="s">
        <v>278</v>
      </c>
      <c r="I725">
        <v>33</v>
      </c>
      <c r="J725">
        <v>2</v>
      </c>
      <c r="K725" t="s">
        <v>1330</v>
      </c>
      <c r="L725" s="2">
        <v>44969</v>
      </c>
      <c r="M725" s="1">
        <v>0.95253472222222224</v>
      </c>
      <c r="N725" t="s">
        <v>1356</v>
      </c>
      <c r="O725" s="2">
        <v>44972</v>
      </c>
      <c r="P725" s="1">
        <v>0.92645833333333338</v>
      </c>
      <c r="Q725" t="s">
        <v>439</v>
      </c>
      <c r="R725" t="s">
        <v>407</v>
      </c>
      <c r="S725" t="s">
        <v>712</v>
      </c>
      <c r="T725" t="s">
        <v>720</v>
      </c>
      <c r="U725">
        <v>22</v>
      </c>
      <c r="V725">
        <v>22</v>
      </c>
      <c r="W725">
        <f>Merge1__2[[#This Row],[delivery_date]]-Merge1__2[[#This Row],[order_date2]]</f>
        <v>3</v>
      </c>
      <c r="X725">
        <v>33</v>
      </c>
      <c r="Y725" t="s">
        <v>666</v>
      </c>
      <c r="Z725" t="s">
        <v>633</v>
      </c>
      <c r="AA725">
        <v>314</v>
      </c>
      <c r="AB725">
        <f>Merge1__2[[#This Row],[Quantity]]*Merge1__2[[#This Row],[Price (INR)]]</f>
        <v>628</v>
      </c>
      <c r="AC725" t="s">
        <v>407</v>
      </c>
    </row>
    <row r="726" spans="1:29" x14ac:dyDescent="0.35">
      <c r="A726" t="s">
        <v>278</v>
      </c>
      <c r="B726" t="s">
        <v>279</v>
      </c>
      <c r="C726" t="s">
        <v>280</v>
      </c>
      <c r="D726">
        <v>8410472405</v>
      </c>
      <c r="E726" t="s">
        <v>281</v>
      </c>
      <c r="F726" t="s">
        <v>19</v>
      </c>
      <c r="G726">
        <v>209</v>
      </c>
      <c r="H726" t="s">
        <v>278</v>
      </c>
      <c r="I726">
        <v>70</v>
      </c>
      <c r="J726">
        <v>2</v>
      </c>
      <c r="K726" t="s">
        <v>1449</v>
      </c>
      <c r="L726" s="2">
        <v>45099</v>
      </c>
      <c r="M726" s="1">
        <v>3.0925925925925926E-2</v>
      </c>
      <c r="N726" t="s">
        <v>1450</v>
      </c>
      <c r="O726" s="2">
        <v>45100</v>
      </c>
      <c r="P726" s="1">
        <v>0.90592592592592591</v>
      </c>
      <c r="Q726" t="s">
        <v>515</v>
      </c>
      <c r="R726" t="s">
        <v>405</v>
      </c>
      <c r="S726" t="s">
        <v>1000</v>
      </c>
      <c r="T726" t="s">
        <v>740</v>
      </c>
      <c r="U726">
        <v>0</v>
      </c>
      <c r="V726">
        <v>21</v>
      </c>
      <c r="W726">
        <f>Merge1__2[[#This Row],[delivery_date]]-Merge1__2[[#This Row],[order_date2]]</f>
        <v>1</v>
      </c>
      <c r="X726">
        <v>70</v>
      </c>
      <c r="Y726" t="s">
        <v>697</v>
      </c>
      <c r="Z726" t="s">
        <v>635</v>
      </c>
      <c r="AA726">
        <v>866</v>
      </c>
      <c r="AB726">
        <f>Merge1__2[[#This Row],[Quantity]]*Merge1__2[[#This Row],[Price (INR)]]</f>
        <v>1732</v>
      </c>
      <c r="AC726" t="s">
        <v>405</v>
      </c>
    </row>
    <row r="727" spans="1:29" x14ac:dyDescent="0.35">
      <c r="A727" t="s">
        <v>278</v>
      </c>
      <c r="B727" t="s">
        <v>279</v>
      </c>
      <c r="C727" t="s">
        <v>280</v>
      </c>
      <c r="D727">
        <v>8410472405</v>
      </c>
      <c r="E727" t="s">
        <v>281</v>
      </c>
      <c r="F727" t="s">
        <v>19</v>
      </c>
      <c r="G727">
        <v>911</v>
      </c>
      <c r="H727" t="s">
        <v>278</v>
      </c>
      <c r="I727">
        <v>22</v>
      </c>
      <c r="J727">
        <v>4</v>
      </c>
      <c r="K727" t="s">
        <v>1405</v>
      </c>
      <c r="L727" s="2">
        <v>44949</v>
      </c>
      <c r="M727" s="1">
        <v>0.22143518518518518</v>
      </c>
      <c r="N727" t="s">
        <v>1514</v>
      </c>
      <c r="O727" s="2">
        <v>44954</v>
      </c>
      <c r="P727" s="1">
        <v>6.6192129629629629E-2</v>
      </c>
      <c r="Q727" t="s">
        <v>439</v>
      </c>
      <c r="R727" t="s">
        <v>424</v>
      </c>
      <c r="S727" t="s">
        <v>1002</v>
      </c>
      <c r="T727" t="s">
        <v>727</v>
      </c>
      <c r="U727">
        <v>5</v>
      </c>
      <c r="V727">
        <v>1</v>
      </c>
      <c r="W727">
        <f>Merge1__2[[#This Row],[delivery_date]]-Merge1__2[[#This Row],[order_date2]]</f>
        <v>5</v>
      </c>
      <c r="X727">
        <v>22</v>
      </c>
      <c r="Y727" t="s">
        <v>655</v>
      </c>
      <c r="Z727" t="s">
        <v>629</v>
      </c>
      <c r="AA727">
        <v>1639</v>
      </c>
      <c r="AB727">
        <f>Merge1__2[[#This Row],[Quantity]]*Merge1__2[[#This Row],[Price (INR)]]</f>
        <v>6556</v>
      </c>
      <c r="AC727" t="s">
        <v>424</v>
      </c>
    </row>
    <row r="728" spans="1:29" x14ac:dyDescent="0.35">
      <c r="A728" t="s">
        <v>278</v>
      </c>
      <c r="B728" t="s">
        <v>279</v>
      </c>
      <c r="C728" t="s">
        <v>280</v>
      </c>
      <c r="D728">
        <v>8410472405</v>
      </c>
      <c r="E728" t="s">
        <v>281</v>
      </c>
      <c r="F728" t="s">
        <v>19</v>
      </c>
      <c r="G728">
        <v>630</v>
      </c>
      <c r="H728" t="s">
        <v>278</v>
      </c>
      <c r="I728">
        <v>67</v>
      </c>
      <c r="J728">
        <v>3</v>
      </c>
      <c r="K728" t="s">
        <v>1378</v>
      </c>
      <c r="L728" s="2">
        <v>44978</v>
      </c>
      <c r="M728" s="1">
        <v>0.90123842592592596</v>
      </c>
      <c r="N728" t="s">
        <v>1379</v>
      </c>
      <c r="O728" s="2">
        <v>44986</v>
      </c>
      <c r="P728" s="1">
        <v>0.78689814814814818</v>
      </c>
      <c r="Q728" t="s">
        <v>30</v>
      </c>
      <c r="R728" t="s">
        <v>401</v>
      </c>
      <c r="S728" t="s">
        <v>712</v>
      </c>
      <c r="T728" t="s">
        <v>731</v>
      </c>
      <c r="U728">
        <v>21</v>
      </c>
      <c r="V728">
        <v>18</v>
      </c>
      <c r="W728">
        <f>Merge1__2[[#This Row],[delivery_date]]-Merge1__2[[#This Row],[order_date2]]</f>
        <v>8</v>
      </c>
      <c r="X728">
        <v>67</v>
      </c>
      <c r="Y728" t="s">
        <v>699</v>
      </c>
      <c r="Z728" t="s">
        <v>409</v>
      </c>
      <c r="AA728">
        <v>1374</v>
      </c>
      <c r="AB728">
        <f>Merge1__2[[#This Row],[Quantity]]*Merge1__2[[#This Row],[Price (INR)]]</f>
        <v>4122</v>
      </c>
      <c r="AC728" t="s">
        <v>401</v>
      </c>
    </row>
    <row r="729" spans="1:29" x14ac:dyDescent="0.35">
      <c r="A729" t="s">
        <v>278</v>
      </c>
      <c r="B729" t="s">
        <v>279</v>
      </c>
      <c r="C729" t="s">
        <v>280</v>
      </c>
      <c r="D729">
        <v>8410472405</v>
      </c>
      <c r="E729" t="s">
        <v>281</v>
      </c>
      <c r="F729" t="s">
        <v>19</v>
      </c>
      <c r="G729">
        <v>479</v>
      </c>
      <c r="H729" t="s">
        <v>278</v>
      </c>
      <c r="I729">
        <v>11</v>
      </c>
      <c r="J729">
        <v>1</v>
      </c>
      <c r="K729" t="s">
        <v>1383</v>
      </c>
      <c r="L729" s="2">
        <v>44964</v>
      </c>
      <c r="M729" s="1">
        <v>0.74190972222222218</v>
      </c>
      <c r="N729" t="s">
        <v>1272</v>
      </c>
      <c r="O729" s="2">
        <v>44968</v>
      </c>
      <c r="P729" s="1">
        <v>0.45015046296296296</v>
      </c>
      <c r="Q729" t="s">
        <v>562</v>
      </c>
      <c r="R729" t="s">
        <v>407</v>
      </c>
      <c r="S729" t="s">
        <v>712</v>
      </c>
      <c r="T729" t="s">
        <v>731</v>
      </c>
      <c r="U729">
        <v>17</v>
      </c>
      <c r="V729">
        <v>10</v>
      </c>
      <c r="W729">
        <f>Merge1__2[[#This Row],[delivery_date]]-Merge1__2[[#This Row],[order_date2]]</f>
        <v>4</v>
      </c>
      <c r="X729">
        <v>11</v>
      </c>
      <c r="Y729" t="s">
        <v>643</v>
      </c>
      <c r="Z729" t="s">
        <v>644</v>
      </c>
      <c r="AA729">
        <v>1096</v>
      </c>
      <c r="AB729">
        <f>Merge1__2[[#This Row],[Quantity]]*Merge1__2[[#This Row],[Price (INR)]]</f>
        <v>1096</v>
      </c>
      <c r="AC729" t="s">
        <v>407</v>
      </c>
    </row>
    <row r="730" spans="1:29" x14ac:dyDescent="0.35">
      <c r="A730" t="s">
        <v>278</v>
      </c>
      <c r="B730" t="s">
        <v>279</v>
      </c>
      <c r="C730" t="s">
        <v>280</v>
      </c>
      <c r="D730">
        <v>8410472405</v>
      </c>
      <c r="E730" t="s">
        <v>281</v>
      </c>
      <c r="F730" t="s">
        <v>19</v>
      </c>
      <c r="G730">
        <v>171</v>
      </c>
      <c r="H730" t="s">
        <v>278</v>
      </c>
      <c r="I730">
        <v>54</v>
      </c>
      <c r="J730">
        <v>3</v>
      </c>
      <c r="K730" t="s">
        <v>1421</v>
      </c>
      <c r="L730" s="2">
        <v>45107</v>
      </c>
      <c r="M730" s="1">
        <v>0.49153935185185182</v>
      </c>
      <c r="N730" t="s">
        <v>1422</v>
      </c>
      <c r="O730" s="2">
        <v>45115</v>
      </c>
      <c r="P730" s="1">
        <v>0.5188194444444445</v>
      </c>
      <c r="Q730" t="s">
        <v>501</v>
      </c>
      <c r="R730" t="s">
        <v>401</v>
      </c>
      <c r="S730" t="s">
        <v>1000</v>
      </c>
      <c r="T730" t="s">
        <v>717</v>
      </c>
      <c r="U730">
        <v>11</v>
      </c>
      <c r="V730">
        <v>12</v>
      </c>
      <c r="W730">
        <f>Merge1__2[[#This Row],[delivery_date]]-Merge1__2[[#This Row],[order_date2]]</f>
        <v>8</v>
      </c>
      <c r="X730">
        <v>54</v>
      </c>
      <c r="Y730" t="s">
        <v>1619</v>
      </c>
      <c r="Z730" t="s">
        <v>638</v>
      </c>
      <c r="AA730">
        <v>1236</v>
      </c>
      <c r="AB730">
        <f>Merge1__2[[#This Row],[Quantity]]*Merge1__2[[#This Row],[Price (INR)]]</f>
        <v>3708</v>
      </c>
      <c r="AC730" t="s">
        <v>401</v>
      </c>
    </row>
    <row r="731" spans="1:29" x14ac:dyDescent="0.35">
      <c r="A731" t="s">
        <v>278</v>
      </c>
      <c r="B731" t="s">
        <v>279</v>
      </c>
      <c r="C731" t="s">
        <v>280</v>
      </c>
      <c r="D731">
        <v>8410472405</v>
      </c>
      <c r="E731" t="s">
        <v>281</v>
      </c>
      <c r="F731" t="s">
        <v>19</v>
      </c>
      <c r="G731">
        <v>302</v>
      </c>
      <c r="H731" t="s">
        <v>278</v>
      </c>
      <c r="I731">
        <v>25</v>
      </c>
      <c r="J731">
        <v>4</v>
      </c>
      <c r="K731" t="s">
        <v>1489</v>
      </c>
      <c r="L731" s="2">
        <v>45223</v>
      </c>
      <c r="M731" s="1">
        <v>0.57853009259259258</v>
      </c>
      <c r="N731" t="s">
        <v>1476</v>
      </c>
      <c r="O731" s="2">
        <v>45224</v>
      </c>
      <c r="P731" s="1">
        <v>0.71765046296296298</v>
      </c>
      <c r="Q731" t="s">
        <v>211</v>
      </c>
      <c r="R731" t="s">
        <v>401</v>
      </c>
      <c r="S731" t="s">
        <v>1006</v>
      </c>
      <c r="T731" t="s">
        <v>731</v>
      </c>
      <c r="U731">
        <v>13</v>
      </c>
      <c r="V731">
        <v>17</v>
      </c>
      <c r="W731">
        <f>Merge1__2[[#This Row],[delivery_date]]-Merge1__2[[#This Row],[order_date2]]</f>
        <v>1</v>
      </c>
      <c r="X731">
        <v>25</v>
      </c>
      <c r="Y731" t="s">
        <v>658</v>
      </c>
      <c r="Z731" t="s">
        <v>631</v>
      </c>
      <c r="AA731">
        <v>1202</v>
      </c>
      <c r="AB731">
        <f>Merge1__2[[#This Row],[Quantity]]*Merge1__2[[#This Row],[Price (INR)]]</f>
        <v>4808</v>
      </c>
      <c r="AC731" t="s">
        <v>401</v>
      </c>
    </row>
    <row r="732" spans="1:29" x14ac:dyDescent="0.35">
      <c r="A732" t="s">
        <v>278</v>
      </c>
      <c r="B732" t="s">
        <v>279</v>
      </c>
      <c r="C732" t="s">
        <v>280</v>
      </c>
      <c r="D732">
        <v>8410472405</v>
      </c>
      <c r="E732" t="s">
        <v>281</v>
      </c>
      <c r="F732" t="s">
        <v>19</v>
      </c>
      <c r="G732">
        <v>235</v>
      </c>
      <c r="H732" t="s">
        <v>278</v>
      </c>
      <c r="I732">
        <v>56</v>
      </c>
      <c r="J732">
        <v>2</v>
      </c>
      <c r="K732" t="s">
        <v>1261</v>
      </c>
      <c r="L732" s="2">
        <v>44983</v>
      </c>
      <c r="M732" s="1">
        <v>0.60192129629629632</v>
      </c>
      <c r="N732" t="s">
        <v>1259</v>
      </c>
      <c r="O732" s="2">
        <v>44988</v>
      </c>
      <c r="P732" s="1">
        <v>0.97665509259259264</v>
      </c>
      <c r="Q732" t="s">
        <v>311</v>
      </c>
      <c r="R732" t="s">
        <v>401</v>
      </c>
      <c r="S732" t="s">
        <v>712</v>
      </c>
      <c r="T732" t="s">
        <v>720</v>
      </c>
      <c r="U732">
        <v>14</v>
      </c>
      <c r="V732">
        <v>23</v>
      </c>
      <c r="W732">
        <f>Merge1__2[[#This Row],[delivery_date]]-Merge1__2[[#This Row],[order_date2]]</f>
        <v>5</v>
      </c>
      <c r="X732">
        <v>56</v>
      </c>
      <c r="Y732" t="s">
        <v>654</v>
      </c>
      <c r="Z732" t="s">
        <v>409</v>
      </c>
      <c r="AA732">
        <v>1272</v>
      </c>
      <c r="AB732">
        <f>Merge1__2[[#This Row],[Quantity]]*Merge1__2[[#This Row],[Price (INR)]]</f>
        <v>2544</v>
      </c>
      <c r="AC732" t="s">
        <v>401</v>
      </c>
    </row>
    <row r="733" spans="1:29" x14ac:dyDescent="0.35">
      <c r="A733" t="s">
        <v>278</v>
      </c>
      <c r="B733" t="s">
        <v>279</v>
      </c>
      <c r="C733" t="s">
        <v>280</v>
      </c>
      <c r="D733">
        <v>8410472405</v>
      </c>
      <c r="E733" t="s">
        <v>281</v>
      </c>
      <c r="F733" t="s">
        <v>19</v>
      </c>
      <c r="G733">
        <v>425</v>
      </c>
      <c r="H733" t="s">
        <v>278</v>
      </c>
      <c r="I733">
        <v>56</v>
      </c>
      <c r="J733">
        <v>1</v>
      </c>
      <c r="K733" t="s">
        <v>1522</v>
      </c>
      <c r="L733" s="2">
        <v>45199</v>
      </c>
      <c r="M733" s="1">
        <v>1.4583333333333334E-3</v>
      </c>
      <c r="N733" t="s">
        <v>1411</v>
      </c>
      <c r="O733" s="2">
        <v>45208</v>
      </c>
      <c r="P733" s="1">
        <v>0.95796296296296302</v>
      </c>
      <c r="Q733" t="s">
        <v>258</v>
      </c>
      <c r="R733" t="s">
        <v>401</v>
      </c>
      <c r="S733" t="s">
        <v>1005</v>
      </c>
      <c r="T733" t="s">
        <v>713</v>
      </c>
      <c r="U733">
        <v>0</v>
      </c>
      <c r="V733">
        <v>22</v>
      </c>
      <c r="W733">
        <f>Merge1__2[[#This Row],[delivery_date]]-Merge1__2[[#This Row],[order_date2]]</f>
        <v>9</v>
      </c>
      <c r="X733">
        <v>56</v>
      </c>
      <c r="Y733" t="s">
        <v>654</v>
      </c>
      <c r="Z733" t="s">
        <v>409</v>
      </c>
      <c r="AA733">
        <v>1272</v>
      </c>
      <c r="AB733">
        <f>Merge1__2[[#This Row],[Quantity]]*Merge1__2[[#This Row],[Price (INR)]]</f>
        <v>1272</v>
      </c>
      <c r="AC733" t="s">
        <v>401</v>
      </c>
    </row>
    <row r="734" spans="1:29" x14ac:dyDescent="0.35">
      <c r="A734" t="s">
        <v>278</v>
      </c>
      <c r="B734" t="s">
        <v>279</v>
      </c>
      <c r="C734" t="s">
        <v>280</v>
      </c>
      <c r="D734">
        <v>8410472405</v>
      </c>
      <c r="E734" t="s">
        <v>281</v>
      </c>
      <c r="F734" t="s">
        <v>19</v>
      </c>
      <c r="G734">
        <v>523</v>
      </c>
      <c r="H734" t="s">
        <v>278</v>
      </c>
      <c r="I734">
        <v>30</v>
      </c>
      <c r="J734">
        <v>3</v>
      </c>
      <c r="K734" t="s">
        <v>1547</v>
      </c>
      <c r="L734" s="2">
        <v>45109</v>
      </c>
      <c r="M734" s="1">
        <v>0.56745370370370374</v>
      </c>
      <c r="N734" t="s">
        <v>1446</v>
      </c>
      <c r="O734" s="2">
        <v>45116</v>
      </c>
      <c r="P734" s="1">
        <v>0.65180555555555553</v>
      </c>
      <c r="Q734" t="s">
        <v>540</v>
      </c>
      <c r="R734" t="s">
        <v>401</v>
      </c>
      <c r="S734" t="s">
        <v>998</v>
      </c>
      <c r="T734" t="s">
        <v>720</v>
      </c>
      <c r="U734">
        <v>13</v>
      </c>
      <c r="V734">
        <v>15</v>
      </c>
      <c r="W734">
        <f>Merge1__2[[#This Row],[delivery_date]]-Merge1__2[[#This Row],[order_date2]]</f>
        <v>7</v>
      </c>
      <c r="X734">
        <v>30</v>
      </c>
      <c r="Y734" t="s">
        <v>663</v>
      </c>
      <c r="Z734" t="s">
        <v>633</v>
      </c>
      <c r="AA734">
        <v>751</v>
      </c>
      <c r="AB734">
        <f>Merge1__2[[#This Row],[Quantity]]*Merge1__2[[#This Row],[Price (INR)]]</f>
        <v>2253</v>
      </c>
      <c r="AC734" t="s">
        <v>401</v>
      </c>
    </row>
    <row r="735" spans="1:29" x14ac:dyDescent="0.35">
      <c r="A735" t="s">
        <v>282</v>
      </c>
      <c r="B735" t="s">
        <v>283</v>
      </c>
      <c r="C735" t="s">
        <v>284</v>
      </c>
      <c r="D735">
        <v>7573085232</v>
      </c>
      <c r="E735" t="s">
        <v>285</v>
      </c>
      <c r="F735" t="s">
        <v>19</v>
      </c>
      <c r="G735">
        <v>18</v>
      </c>
      <c r="H735" t="s">
        <v>282</v>
      </c>
      <c r="I735">
        <v>23</v>
      </c>
      <c r="J735">
        <v>4</v>
      </c>
      <c r="K735" t="s">
        <v>1313</v>
      </c>
      <c r="L735" s="2">
        <v>45270</v>
      </c>
      <c r="M735" s="1">
        <v>0.44878472222222221</v>
      </c>
      <c r="N735" t="s">
        <v>1314</v>
      </c>
      <c r="O735" s="2">
        <v>45271</v>
      </c>
      <c r="P735" s="1">
        <v>1.4224537037037037E-2</v>
      </c>
      <c r="Q735" t="s">
        <v>419</v>
      </c>
      <c r="R735" t="s">
        <v>401</v>
      </c>
      <c r="S735" t="s">
        <v>996</v>
      </c>
      <c r="T735" t="s">
        <v>720</v>
      </c>
      <c r="U735">
        <v>10</v>
      </c>
      <c r="V735">
        <v>0</v>
      </c>
      <c r="W735">
        <f>Merge1__2[[#This Row],[delivery_date]]-Merge1__2[[#This Row],[order_date2]]</f>
        <v>1</v>
      </c>
      <c r="X735">
        <v>23</v>
      </c>
      <c r="Y735" t="s">
        <v>656</v>
      </c>
      <c r="Z735" t="s">
        <v>635</v>
      </c>
      <c r="AA735">
        <v>1098</v>
      </c>
      <c r="AB735">
        <f>Merge1__2[[#This Row],[Quantity]]*Merge1__2[[#This Row],[Price (INR)]]</f>
        <v>4392</v>
      </c>
      <c r="AC735" t="s">
        <v>401</v>
      </c>
    </row>
    <row r="736" spans="1:29" x14ac:dyDescent="0.35">
      <c r="A736" t="s">
        <v>282</v>
      </c>
      <c r="B736" t="s">
        <v>283</v>
      </c>
      <c r="C736" t="s">
        <v>284</v>
      </c>
      <c r="D736">
        <v>7573085232</v>
      </c>
      <c r="E736" t="s">
        <v>285</v>
      </c>
      <c r="F736" t="s">
        <v>19</v>
      </c>
      <c r="G736">
        <v>489</v>
      </c>
      <c r="H736" t="s">
        <v>282</v>
      </c>
      <c r="I736">
        <v>10</v>
      </c>
      <c r="J736">
        <v>1</v>
      </c>
      <c r="K736" t="s">
        <v>1279</v>
      </c>
      <c r="L736" s="2">
        <v>45166</v>
      </c>
      <c r="M736" s="1">
        <v>0.93537037037037041</v>
      </c>
      <c r="N736" t="s">
        <v>1290</v>
      </c>
      <c r="O736" s="2">
        <v>45171</v>
      </c>
      <c r="P736" s="1">
        <v>0.1880324074074074</v>
      </c>
      <c r="Q736" t="s">
        <v>474</v>
      </c>
      <c r="R736" t="s">
        <v>405</v>
      </c>
      <c r="S736" t="s">
        <v>887</v>
      </c>
      <c r="T736" t="s">
        <v>727</v>
      </c>
      <c r="U736">
        <v>22</v>
      </c>
      <c r="V736">
        <v>4</v>
      </c>
      <c r="W736">
        <f>Merge1__2[[#This Row],[delivery_date]]-Merge1__2[[#This Row],[order_date2]]</f>
        <v>5</v>
      </c>
      <c r="X736">
        <v>10</v>
      </c>
      <c r="Y736" t="s">
        <v>1625</v>
      </c>
      <c r="Z736" t="s">
        <v>638</v>
      </c>
      <c r="AA736">
        <v>259</v>
      </c>
      <c r="AB736">
        <f>Merge1__2[[#This Row],[Quantity]]*Merge1__2[[#This Row],[Price (INR)]]</f>
        <v>259</v>
      </c>
      <c r="AC736" t="s">
        <v>405</v>
      </c>
    </row>
    <row r="737" spans="1:29" x14ac:dyDescent="0.35">
      <c r="A737" t="s">
        <v>282</v>
      </c>
      <c r="B737" t="s">
        <v>283</v>
      </c>
      <c r="C737" t="s">
        <v>284</v>
      </c>
      <c r="D737">
        <v>7573085232</v>
      </c>
      <c r="E737" t="s">
        <v>285</v>
      </c>
      <c r="F737" t="s">
        <v>19</v>
      </c>
      <c r="G737">
        <v>839</v>
      </c>
      <c r="H737" t="s">
        <v>282</v>
      </c>
      <c r="I737">
        <v>51</v>
      </c>
      <c r="J737">
        <v>4</v>
      </c>
      <c r="K737" t="s">
        <v>1303</v>
      </c>
      <c r="L737" s="2">
        <v>45232</v>
      </c>
      <c r="M737" s="1">
        <v>0.16068287037037038</v>
      </c>
      <c r="N737" t="s">
        <v>1257</v>
      </c>
      <c r="O737" s="2">
        <v>45242</v>
      </c>
      <c r="P737" s="1">
        <v>7.6284722222222226E-2</v>
      </c>
      <c r="Q737" t="s">
        <v>621</v>
      </c>
      <c r="R737" t="s">
        <v>424</v>
      </c>
      <c r="S737" t="s">
        <v>948</v>
      </c>
      <c r="T737" t="s">
        <v>740</v>
      </c>
      <c r="U737">
        <v>3</v>
      </c>
      <c r="V737">
        <v>1</v>
      </c>
      <c r="W737">
        <f>Merge1__2[[#This Row],[delivery_date]]-Merge1__2[[#This Row],[order_date2]]</f>
        <v>10</v>
      </c>
      <c r="X737">
        <v>51</v>
      </c>
      <c r="Y737" t="s">
        <v>684</v>
      </c>
      <c r="Z737" t="s">
        <v>629</v>
      </c>
      <c r="AA737">
        <v>1084</v>
      </c>
      <c r="AB737">
        <f>Merge1__2[[#This Row],[Quantity]]*Merge1__2[[#This Row],[Price (INR)]]</f>
        <v>4336</v>
      </c>
      <c r="AC737" t="s">
        <v>424</v>
      </c>
    </row>
    <row r="738" spans="1:29" x14ac:dyDescent="0.35">
      <c r="A738" t="s">
        <v>282</v>
      </c>
      <c r="B738" t="s">
        <v>283</v>
      </c>
      <c r="C738" t="s">
        <v>284</v>
      </c>
      <c r="D738">
        <v>7573085232</v>
      </c>
      <c r="E738" t="s">
        <v>285</v>
      </c>
      <c r="F738" t="s">
        <v>19</v>
      </c>
      <c r="G738">
        <v>173</v>
      </c>
      <c r="H738" t="s">
        <v>282</v>
      </c>
      <c r="I738">
        <v>58</v>
      </c>
      <c r="J738">
        <v>2</v>
      </c>
      <c r="K738" t="s">
        <v>1383</v>
      </c>
      <c r="L738" s="2">
        <v>44964</v>
      </c>
      <c r="M738" s="1">
        <v>0.96917824074074077</v>
      </c>
      <c r="N738" t="s">
        <v>1263</v>
      </c>
      <c r="O738" s="2">
        <v>44970</v>
      </c>
      <c r="P738" s="1">
        <v>7.7696759259259257E-2</v>
      </c>
      <c r="Q738" t="s">
        <v>368</v>
      </c>
      <c r="R738" t="s">
        <v>407</v>
      </c>
      <c r="S738" t="s">
        <v>712</v>
      </c>
      <c r="T738" t="s">
        <v>731</v>
      </c>
      <c r="U738">
        <v>23</v>
      </c>
      <c r="V738">
        <v>1</v>
      </c>
      <c r="W738">
        <f>Merge1__2[[#This Row],[delivery_date]]-Merge1__2[[#This Row],[order_date2]]</f>
        <v>6</v>
      </c>
      <c r="X738">
        <v>58</v>
      </c>
      <c r="Y738" t="s">
        <v>1620</v>
      </c>
      <c r="Z738" t="s">
        <v>638</v>
      </c>
      <c r="AA738">
        <v>1492</v>
      </c>
      <c r="AB738">
        <f>Merge1__2[[#This Row],[Quantity]]*Merge1__2[[#This Row],[Price (INR)]]</f>
        <v>2984</v>
      </c>
      <c r="AC738" t="s">
        <v>407</v>
      </c>
    </row>
    <row r="739" spans="1:29" x14ac:dyDescent="0.35">
      <c r="A739" t="s">
        <v>282</v>
      </c>
      <c r="B739" t="s">
        <v>283</v>
      </c>
      <c r="C739" t="s">
        <v>284</v>
      </c>
      <c r="D739">
        <v>7573085232</v>
      </c>
      <c r="E739" t="s">
        <v>285</v>
      </c>
      <c r="F739" t="s">
        <v>19</v>
      </c>
      <c r="G739">
        <v>741</v>
      </c>
      <c r="H739" t="s">
        <v>282</v>
      </c>
      <c r="I739">
        <v>53</v>
      </c>
      <c r="J739">
        <v>5</v>
      </c>
      <c r="K739" t="s">
        <v>1354</v>
      </c>
      <c r="L739" s="2">
        <v>45161</v>
      </c>
      <c r="M739" s="1">
        <v>0.53274305555555557</v>
      </c>
      <c r="N739" t="s">
        <v>1342</v>
      </c>
      <c r="O739" s="2">
        <v>45170</v>
      </c>
      <c r="P739" s="1">
        <v>0.90091435185185187</v>
      </c>
      <c r="Q739" t="s">
        <v>529</v>
      </c>
      <c r="R739" t="s">
        <v>409</v>
      </c>
      <c r="S739" t="s">
        <v>887</v>
      </c>
      <c r="T739" t="s">
        <v>715</v>
      </c>
      <c r="U739">
        <v>12</v>
      </c>
      <c r="V739">
        <v>21</v>
      </c>
      <c r="W739">
        <f>Merge1__2[[#This Row],[delivery_date]]-Merge1__2[[#This Row],[order_date2]]</f>
        <v>9</v>
      </c>
      <c r="X739">
        <v>53</v>
      </c>
      <c r="Y739" t="s">
        <v>686</v>
      </c>
      <c r="Z739" t="s">
        <v>635</v>
      </c>
      <c r="AA739">
        <v>1672</v>
      </c>
      <c r="AB739">
        <f>Merge1__2[[#This Row],[Quantity]]*Merge1__2[[#This Row],[Price (INR)]]</f>
        <v>8360</v>
      </c>
      <c r="AC739" t="s">
        <v>409</v>
      </c>
    </row>
    <row r="740" spans="1:29" x14ac:dyDescent="0.35">
      <c r="A740" t="s">
        <v>282</v>
      </c>
      <c r="B740" t="s">
        <v>283</v>
      </c>
      <c r="C740" t="s">
        <v>284</v>
      </c>
      <c r="D740">
        <v>7573085232</v>
      </c>
      <c r="E740" t="s">
        <v>285</v>
      </c>
      <c r="F740" t="s">
        <v>19</v>
      </c>
      <c r="G740">
        <v>455</v>
      </c>
      <c r="H740" t="s">
        <v>282</v>
      </c>
      <c r="I740">
        <v>1</v>
      </c>
      <c r="J740">
        <v>2</v>
      </c>
      <c r="K740" t="s">
        <v>1423</v>
      </c>
      <c r="L740" s="2">
        <v>45219</v>
      </c>
      <c r="M740" s="1">
        <v>0.94016203703703705</v>
      </c>
      <c r="N740" t="s">
        <v>1476</v>
      </c>
      <c r="O740" s="2">
        <v>45224</v>
      </c>
      <c r="P740" s="1">
        <v>0.75300925925925921</v>
      </c>
      <c r="Q740" t="s">
        <v>568</v>
      </c>
      <c r="R740" t="s">
        <v>424</v>
      </c>
      <c r="S740" t="s">
        <v>1006</v>
      </c>
      <c r="T740" t="s">
        <v>717</v>
      </c>
      <c r="U740">
        <v>22</v>
      </c>
      <c r="V740">
        <v>18</v>
      </c>
      <c r="W740">
        <f>Merge1__2[[#This Row],[delivery_date]]-Merge1__2[[#This Row],[order_date2]]</f>
        <v>5</v>
      </c>
      <c r="X740">
        <v>1</v>
      </c>
      <c r="Y740" t="s">
        <v>628</v>
      </c>
      <c r="Z740" t="s">
        <v>629</v>
      </c>
      <c r="AA740">
        <v>1935</v>
      </c>
      <c r="AB740">
        <f>Merge1__2[[#This Row],[Quantity]]*Merge1__2[[#This Row],[Price (INR)]]</f>
        <v>3870</v>
      </c>
      <c r="AC740" t="s">
        <v>424</v>
      </c>
    </row>
    <row r="741" spans="1:29" x14ac:dyDescent="0.35">
      <c r="A741" t="s">
        <v>282</v>
      </c>
      <c r="B741" t="s">
        <v>283</v>
      </c>
      <c r="C741" t="s">
        <v>284</v>
      </c>
      <c r="D741">
        <v>7573085232</v>
      </c>
      <c r="E741" t="s">
        <v>285</v>
      </c>
      <c r="F741" t="s">
        <v>19</v>
      </c>
      <c r="G741">
        <v>424</v>
      </c>
      <c r="H741" t="s">
        <v>282</v>
      </c>
      <c r="I741">
        <v>7</v>
      </c>
      <c r="J741">
        <v>4</v>
      </c>
      <c r="K741" t="s">
        <v>1379</v>
      </c>
      <c r="L741" s="2">
        <v>44986</v>
      </c>
      <c r="M741" s="1">
        <v>0.12842592592592592</v>
      </c>
      <c r="N741" t="s">
        <v>1491</v>
      </c>
      <c r="O741" s="2">
        <v>44994</v>
      </c>
      <c r="P741" s="1">
        <v>0.4354513888888889</v>
      </c>
      <c r="Q741" t="s">
        <v>471</v>
      </c>
      <c r="R741" t="s">
        <v>414</v>
      </c>
      <c r="S741" t="s">
        <v>839</v>
      </c>
      <c r="T741" t="s">
        <v>715</v>
      </c>
      <c r="U741">
        <v>3</v>
      </c>
      <c r="V741">
        <v>10</v>
      </c>
      <c r="W741">
        <f>Merge1__2[[#This Row],[delivery_date]]-Merge1__2[[#This Row],[order_date2]]</f>
        <v>8</v>
      </c>
      <c r="X741">
        <v>7</v>
      </c>
      <c r="Y741" t="s">
        <v>639</v>
      </c>
      <c r="Z741" t="s">
        <v>629</v>
      </c>
      <c r="AA741">
        <v>409</v>
      </c>
      <c r="AB741">
        <f>Merge1__2[[#This Row],[Quantity]]*Merge1__2[[#This Row],[Price (INR)]]</f>
        <v>1636</v>
      </c>
      <c r="AC741" t="s">
        <v>414</v>
      </c>
    </row>
    <row r="742" spans="1:29" x14ac:dyDescent="0.35">
      <c r="A742" t="s">
        <v>282</v>
      </c>
      <c r="B742" t="s">
        <v>283</v>
      </c>
      <c r="C742" t="s">
        <v>284</v>
      </c>
      <c r="D742">
        <v>7573085232</v>
      </c>
      <c r="E742" t="s">
        <v>285</v>
      </c>
      <c r="F742" t="s">
        <v>19</v>
      </c>
      <c r="G742">
        <v>19</v>
      </c>
      <c r="H742" t="s">
        <v>282</v>
      </c>
      <c r="I742">
        <v>62</v>
      </c>
      <c r="J742">
        <v>4</v>
      </c>
      <c r="K742" t="s">
        <v>1340</v>
      </c>
      <c r="L742" s="2">
        <v>44992</v>
      </c>
      <c r="M742" s="1">
        <v>0.33319444444444446</v>
      </c>
      <c r="N742" t="s">
        <v>1317</v>
      </c>
      <c r="O742" s="2">
        <v>44993</v>
      </c>
      <c r="P742" s="1">
        <v>0.12817129629629628</v>
      </c>
      <c r="Q742" t="s">
        <v>420</v>
      </c>
      <c r="R742" t="s">
        <v>414</v>
      </c>
      <c r="S742" t="s">
        <v>839</v>
      </c>
      <c r="T742" t="s">
        <v>731</v>
      </c>
      <c r="U742">
        <v>7</v>
      </c>
      <c r="V742">
        <v>3</v>
      </c>
      <c r="W742">
        <f>Merge1__2[[#This Row],[delivery_date]]-Merge1__2[[#This Row],[order_date2]]</f>
        <v>1</v>
      </c>
      <c r="X742">
        <v>62</v>
      </c>
      <c r="Y742" t="s">
        <v>694</v>
      </c>
      <c r="Z742" t="s">
        <v>633</v>
      </c>
      <c r="AA742">
        <v>1356</v>
      </c>
      <c r="AB742">
        <f>Merge1__2[[#This Row],[Quantity]]*Merge1__2[[#This Row],[Price (INR)]]</f>
        <v>5424</v>
      </c>
      <c r="AC742" t="s">
        <v>414</v>
      </c>
    </row>
    <row r="743" spans="1:29" x14ac:dyDescent="0.35">
      <c r="A743" t="s">
        <v>282</v>
      </c>
      <c r="B743" t="s">
        <v>283</v>
      </c>
      <c r="C743" t="s">
        <v>284</v>
      </c>
      <c r="D743">
        <v>7573085232</v>
      </c>
      <c r="E743" t="s">
        <v>285</v>
      </c>
      <c r="F743" t="s">
        <v>19</v>
      </c>
      <c r="G743">
        <v>291</v>
      </c>
      <c r="H743" t="s">
        <v>282</v>
      </c>
      <c r="I743">
        <v>49</v>
      </c>
      <c r="J743">
        <v>2</v>
      </c>
      <c r="K743" t="s">
        <v>1355</v>
      </c>
      <c r="L743" s="2">
        <v>44967</v>
      </c>
      <c r="M743" s="1">
        <v>8.7962962962962968E-3</v>
      </c>
      <c r="N743" t="s">
        <v>1272</v>
      </c>
      <c r="O743" s="2">
        <v>44968</v>
      </c>
      <c r="P743" s="1">
        <v>0.95336805555555559</v>
      </c>
      <c r="Q743" t="s">
        <v>527</v>
      </c>
      <c r="R743" t="s">
        <v>407</v>
      </c>
      <c r="S743" t="s">
        <v>712</v>
      </c>
      <c r="T743" t="s">
        <v>717</v>
      </c>
      <c r="U743">
        <v>0</v>
      </c>
      <c r="V743">
        <v>22</v>
      </c>
      <c r="W743">
        <f>Merge1__2[[#This Row],[delivery_date]]-Merge1__2[[#This Row],[order_date2]]</f>
        <v>1</v>
      </c>
      <c r="X743">
        <v>49</v>
      </c>
      <c r="Y743" t="s">
        <v>682</v>
      </c>
      <c r="Z743" t="s">
        <v>633</v>
      </c>
      <c r="AA743">
        <v>903</v>
      </c>
      <c r="AB743">
        <f>Merge1__2[[#This Row],[Quantity]]*Merge1__2[[#This Row],[Price (INR)]]</f>
        <v>1806</v>
      </c>
      <c r="AC743" t="s">
        <v>407</v>
      </c>
    </row>
    <row r="744" spans="1:29" x14ac:dyDescent="0.35">
      <c r="A744" t="s">
        <v>286</v>
      </c>
      <c r="B744" t="s">
        <v>287</v>
      </c>
      <c r="C744" t="s">
        <v>288</v>
      </c>
      <c r="D744">
        <v>918037721297</v>
      </c>
      <c r="E744" t="s">
        <v>289</v>
      </c>
      <c r="F744" t="s">
        <v>19</v>
      </c>
      <c r="G744">
        <v>556</v>
      </c>
      <c r="H744" t="s">
        <v>286</v>
      </c>
      <c r="I744">
        <v>17</v>
      </c>
      <c r="J744">
        <v>1</v>
      </c>
      <c r="K744" t="s">
        <v>1264</v>
      </c>
      <c r="L744" s="2">
        <v>45273</v>
      </c>
      <c r="M744" s="1">
        <v>0.64886574074074077</v>
      </c>
      <c r="N744" t="s">
        <v>1555</v>
      </c>
      <c r="O744" s="2">
        <v>45281</v>
      </c>
      <c r="P744" s="1">
        <v>0.6595833333333333</v>
      </c>
      <c r="Q744" t="s">
        <v>384</v>
      </c>
      <c r="R744" t="s">
        <v>401</v>
      </c>
      <c r="S744" t="s">
        <v>996</v>
      </c>
      <c r="T744" t="s">
        <v>715</v>
      </c>
      <c r="U744">
        <v>15</v>
      </c>
      <c r="V744">
        <v>15</v>
      </c>
      <c r="W744">
        <f>Merge1__2[[#This Row],[delivery_date]]-Merge1__2[[#This Row],[order_date2]]</f>
        <v>8</v>
      </c>
      <c r="X744">
        <v>17</v>
      </c>
      <c r="Y744" t="s">
        <v>650</v>
      </c>
      <c r="Z744" t="s">
        <v>629</v>
      </c>
      <c r="AA744">
        <v>1899</v>
      </c>
      <c r="AB744">
        <f>Merge1__2[[#This Row],[Quantity]]*Merge1__2[[#This Row],[Price (INR)]]</f>
        <v>1899</v>
      </c>
      <c r="AC744" t="s">
        <v>401</v>
      </c>
    </row>
    <row r="745" spans="1:29" x14ac:dyDescent="0.35">
      <c r="A745" t="s">
        <v>286</v>
      </c>
      <c r="B745" t="s">
        <v>287</v>
      </c>
      <c r="C745" t="s">
        <v>288</v>
      </c>
      <c r="D745">
        <v>918037721297</v>
      </c>
      <c r="E745" t="s">
        <v>289</v>
      </c>
      <c r="F745" t="s">
        <v>19</v>
      </c>
      <c r="G745">
        <v>324</v>
      </c>
      <c r="H745" t="s">
        <v>286</v>
      </c>
      <c r="I745">
        <v>14</v>
      </c>
      <c r="J745">
        <v>2</v>
      </c>
      <c r="K745" t="s">
        <v>1494</v>
      </c>
      <c r="L745" s="2">
        <v>44959</v>
      </c>
      <c r="M745" s="1">
        <v>0.78296296296296297</v>
      </c>
      <c r="N745" t="s">
        <v>1272</v>
      </c>
      <c r="O745" s="2">
        <v>44968</v>
      </c>
      <c r="P745" s="1">
        <v>0.64923611111111112</v>
      </c>
      <c r="Q745" t="s">
        <v>258</v>
      </c>
      <c r="R745" t="s">
        <v>405</v>
      </c>
      <c r="S745" t="s">
        <v>712</v>
      </c>
      <c r="T745" t="s">
        <v>740</v>
      </c>
      <c r="U745">
        <v>18</v>
      </c>
      <c r="V745">
        <v>15</v>
      </c>
      <c r="W745">
        <f>Merge1__2[[#This Row],[delivery_date]]-Merge1__2[[#This Row],[order_date2]]</f>
        <v>9</v>
      </c>
      <c r="X745">
        <v>14</v>
      </c>
      <c r="Y745" t="s">
        <v>647</v>
      </c>
      <c r="Z745" t="s">
        <v>633</v>
      </c>
      <c r="AA745">
        <v>1915</v>
      </c>
      <c r="AB745">
        <f>Merge1__2[[#This Row],[Quantity]]*Merge1__2[[#This Row],[Price (INR)]]</f>
        <v>3830</v>
      </c>
      <c r="AC745" t="s">
        <v>405</v>
      </c>
    </row>
    <row r="746" spans="1:29" x14ac:dyDescent="0.35">
      <c r="A746" t="s">
        <v>286</v>
      </c>
      <c r="B746" t="s">
        <v>287</v>
      </c>
      <c r="C746" t="s">
        <v>288</v>
      </c>
      <c r="D746">
        <v>918037721297</v>
      </c>
      <c r="E746" t="s">
        <v>289</v>
      </c>
      <c r="F746" t="s">
        <v>19</v>
      </c>
      <c r="G746">
        <v>728</v>
      </c>
      <c r="H746" t="s">
        <v>286</v>
      </c>
      <c r="I746">
        <v>52</v>
      </c>
      <c r="J746">
        <v>2</v>
      </c>
      <c r="K746" t="s">
        <v>1262</v>
      </c>
      <c r="L746" s="2">
        <v>44965</v>
      </c>
      <c r="M746" s="1">
        <v>0.57344907407407408</v>
      </c>
      <c r="N746" t="s">
        <v>1272</v>
      </c>
      <c r="O746" s="2">
        <v>44968</v>
      </c>
      <c r="P746" s="1">
        <v>0.67171296296296301</v>
      </c>
      <c r="Q746" t="s">
        <v>8</v>
      </c>
      <c r="R746" t="s">
        <v>407</v>
      </c>
      <c r="S746" t="s">
        <v>712</v>
      </c>
      <c r="T746" t="s">
        <v>715</v>
      </c>
      <c r="U746">
        <v>13</v>
      </c>
      <c r="V746">
        <v>16</v>
      </c>
      <c r="W746">
        <f>Merge1__2[[#This Row],[delivery_date]]-Merge1__2[[#This Row],[order_date2]]</f>
        <v>3</v>
      </c>
      <c r="X746">
        <v>52</v>
      </c>
      <c r="Y746" t="s">
        <v>685</v>
      </c>
      <c r="Z746" t="s">
        <v>409</v>
      </c>
      <c r="AA746">
        <v>236</v>
      </c>
      <c r="AB746">
        <f>Merge1__2[[#This Row],[Quantity]]*Merge1__2[[#This Row],[Price (INR)]]</f>
        <v>472</v>
      </c>
      <c r="AC746" t="s">
        <v>407</v>
      </c>
    </row>
    <row r="747" spans="1:29" x14ac:dyDescent="0.35">
      <c r="A747" t="s">
        <v>286</v>
      </c>
      <c r="B747" t="s">
        <v>287</v>
      </c>
      <c r="C747" t="s">
        <v>288</v>
      </c>
      <c r="D747">
        <v>918037721297</v>
      </c>
      <c r="E747" t="s">
        <v>289</v>
      </c>
      <c r="F747" t="s">
        <v>19</v>
      </c>
      <c r="G747">
        <v>618</v>
      </c>
      <c r="H747" t="s">
        <v>286</v>
      </c>
      <c r="I747">
        <v>60</v>
      </c>
      <c r="J747">
        <v>4</v>
      </c>
      <c r="K747" t="s">
        <v>1360</v>
      </c>
      <c r="L747" s="2">
        <v>45235</v>
      </c>
      <c r="M747" s="1">
        <v>0.67306712962962967</v>
      </c>
      <c r="N747" t="s">
        <v>1331</v>
      </c>
      <c r="O747" s="2">
        <v>45245</v>
      </c>
      <c r="P747" s="1">
        <v>0.72333333333333338</v>
      </c>
      <c r="Q747" t="s">
        <v>499</v>
      </c>
      <c r="R747" t="s">
        <v>403</v>
      </c>
      <c r="S747" t="s">
        <v>948</v>
      </c>
      <c r="T747" t="s">
        <v>720</v>
      </c>
      <c r="U747">
        <v>16</v>
      </c>
      <c r="V747">
        <v>17</v>
      </c>
      <c r="W747">
        <f>Merge1__2[[#This Row],[delivery_date]]-Merge1__2[[#This Row],[order_date2]]</f>
        <v>10</v>
      </c>
      <c r="X747">
        <v>60</v>
      </c>
      <c r="Y747" t="s">
        <v>692</v>
      </c>
      <c r="Z747" t="s">
        <v>635</v>
      </c>
      <c r="AA747">
        <v>827</v>
      </c>
      <c r="AB747">
        <f>Merge1__2[[#This Row],[Quantity]]*Merge1__2[[#This Row],[Price (INR)]]</f>
        <v>3308</v>
      </c>
      <c r="AC747" t="s">
        <v>403</v>
      </c>
    </row>
    <row r="748" spans="1:29" x14ac:dyDescent="0.35">
      <c r="A748" t="s">
        <v>286</v>
      </c>
      <c r="B748" t="s">
        <v>287</v>
      </c>
      <c r="C748" t="s">
        <v>288</v>
      </c>
      <c r="D748">
        <v>918037721297</v>
      </c>
      <c r="E748" t="s">
        <v>289</v>
      </c>
      <c r="F748" t="s">
        <v>19</v>
      </c>
      <c r="G748">
        <v>370</v>
      </c>
      <c r="H748" t="s">
        <v>286</v>
      </c>
      <c r="I748">
        <v>54</v>
      </c>
      <c r="J748">
        <v>2</v>
      </c>
      <c r="K748" t="s">
        <v>1446</v>
      </c>
      <c r="L748" s="2">
        <v>45116</v>
      </c>
      <c r="M748" s="1">
        <v>0.24836805555555555</v>
      </c>
      <c r="N748" t="s">
        <v>1510</v>
      </c>
      <c r="O748" s="2">
        <v>45120</v>
      </c>
      <c r="P748" s="1">
        <v>0.79282407407407407</v>
      </c>
      <c r="Q748" t="s">
        <v>81</v>
      </c>
      <c r="R748" t="s">
        <v>401</v>
      </c>
      <c r="S748" t="s">
        <v>998</v>
      </c>
      <c r="T748" t="s">
        <v>720</v>
      </c>
      <c r="U748">
        <v>5</v>
      </c>
      <c r="V748">
        <v>19</v>
      </c>
      <c r="W748">
        <f>Merge1__2[[#This Row],[delivery_date]]-Merge1__2[[#This Row],[order_date2]]</f>
        <v>4</v>
      </c>
      <c r="X748">
        <v>54</v>
      </c>
      <c r="Y748" t="s">
        <v>1619</v>
      </c>
      <c r="Z748" t="s">
        <v>638</v>
      </c>
      <c r="AA748">
        <v>1236</v>
      </c>
      <c r="AB748">
        <f>Merge1__2[[#This Row],[Quantity]]*Merge1__2[[#This Row],[Price (INR)]]</f>
        <v>2472</v>
      </c>
      <c r="AC748" t="s">
        <v>401</v>
      </c>
    </row>
    <row r="749" spans="1:29" x14ac:dyDescent="0.35">
      <c r="A749" t="s">
        <v>286</v>
      </c>
      <c r="B749" t="s">
        <v>287</v>
      </c>
      <c r="C749" t="s">
        <v>288</v>
      </c>
      <c r="D749">
        <v>918037721297</v>
      </c>
      <c r="E749" t="s">
        <v>289</v>
      </c>
      <c r="F749" t="s">
        <v>19</v>
      </c>
      <c r="G749">
        <v>426</v>
      </c>
      <c r="H749" t="s">
        <v>286</v>
      </c>
      <c r="I749">
        <v>2</v>
      </c>
      <c r="J749">
        <v>2</v>
      </c>
      <c r="K749" t="s">
        <v>1263</v>
      </c>
      <c r="L749" s="2">
        <v>44970</v>
      </c>
      <c r="M749" s="1">
        <v>0.95826388888888892</v>
      </c>
      <c r="N749" t="s">
        <v>1392</v>
      </c>
      <c r="O749" s="2">
        <v>44974</v>
      </c>
      <c r="P749" s="1">
        <v>0.57708333333333328</v>
      </c>
      <c r="Q749" t="s">
        <v>570</v>
      </c>
      <c r="R749" t="s">
        <v>407</v>
      </c>
      <c r="S749" t="s">
        <v>712</v>
      </c>
      <c r="T749" t="s">
        <v>727</v>
      </c>
      <c r="U749">
        <v>22</v>
      </c>
      <c r="V749">
        <v>13</v>
      </c>
      <c r="W749">
        <f>Merge1__2[[#This Row],[delivery_date]]-Merge1__2[[#This Row],[order_date2]]</f>
        <v>4</v>
      </c>
      <c r="X749">
        <v>2</v>
      </c>
      <c r="Y749" t="s">
        <v>630</v>
      </c>
      <c r="Z749" t="s">
        <v>631</v>
      </c>
      <c r="AA749">
        <v>441</v>
      </c>
      <c r="AB749">
        <f>Merge1__2[[#This Row],[Quantity]]*Merge1__2[[#This Row],[Price (INR)]]</f>
        <v>882</v>
      </c>
      <c r="AC749" t="s">
        <v>407</v>
      </c>
    </row>
    <row r="750" spans="1:29" x14ac:dyDescent="0.35">
      <c r="A750" t="s">
        <v>290</v>
      </c>
      <c r="B750" t="s">
        <v>291</v>
      </c>
      <c r="C750" t="s">
        <v>292</v>
      </c>
      <c r="D750">
        <v>919182523205</v>
      </c>
      <c r="E750" t="s">
        <v>293</v>
      </c>
      <c r="F750" t="s">
        <v>10</v>
      </c>
      <c r="G750">
        <v>62</v>
      </c>
      <c r="H750" t="s">
        <v>290</v>
      </c>
      <c r="I750">
        <v>6</v>
      </c>
      <c r="J750">
        <v>4</v>
      </c>
      <c r="K750" t="s">
        <v>1300</v>
      </c>
      <c r="L750" s="2">
        <v>44987</v>
      </c>
      <c r="M750" s="1">
        <v>0.64642361111111113</v>
      </c>
      <c r="N750" t="s">
        <v>1267</v>
      </c>
      <c r="O750" s="2">
        <v>44991</v>
      </c>
      <c r="P750" s="1">
        <v>0.99421296296296291</v>
      </c>
      <c r="Q750" t="s">
        <v>192</v>
      </c>
      <c r="R750" t="s">
        <v>414</v>
      </c>
      <c r="S750" t="s">
        <v>839</v>
      </c>
      <c r="T750" t="s">
        <v>740</v>
      </c>
      <c r="U750">
        <v>15</v>
      </c>
      <c r="V750">
        <v>23</v>
      </c>
      <c r="W750">
        <f>Merge1__2[[#This Row],[delivery_date]]-Merge1__2[[#This Row],[order_date2]]</f>
        <v>4</v>
      </c>
      <c r="X750">
        <v>6</v>
      </c>
      <c r="Y750" t="s">
        <v>1618</v>
      </c>
      <c r="Z750" t="s">
        <v>638</v>
      </c>
      <c r="AA750">
        <v>1112</v>
      </c>
      <c r="AB750">
        <f>Merge1__2[[#This Row],[Quantity]]*Merge1__2[[#This Row],[Price (INR)]]</f>
        <v>4448</v>
      </c>
      <c r="AC750" t="s">
        <v>414</v>
      </c>
    </row>
    <row r="751" spans="1:29" x14ac:dyDescent="0.35">
      <c r="A751" t="s">
        <v>290</v>
      </c>
      <c r="B751" t="s">
        <v>291</v>
      </c>
      <c r="C751" t="s">
        <v>292</v>
      </c>
      <c r="D751">
        <v>919182523205</v>
      </c>
      <c r="E751" t="s">
        <v>293</v>
      </c>
      <c r="F751" t="s">
        <v>10</v>
      </c>
      <c r="G751">
        <v>407</v>
      </c>
      <c r="H751" t="s">
        <v>290</v>
      </c>
      <c r="I751">
        <v>69</v>
      </c>
      <c r="J751">
        <v>3</v>
      </c>
      <c r="K751" t="s">
        <v>1261</v>
      </c>
      <c r="L751" s="2">
        <v>44983</v>
      </c>
      <c r="M751" s="1">
        <v>0.36957175925925928</v>
      </c>
      <c r="N751" t="s">
        <v>1258</v>
      </c>
      <c r="O751" s="2">
        <v>44985</v>
      </c>
      <c r="P751" s="1">
        <v>0.17342592592592593</v>
      </c>
      <c r="Q751" t="s">
        <v>440</v>
      </c>
      <c r="R751" t="s">
        <v>414</v>
      </c>
      <c r="S751" t="s">
        <v>712</v>
      </c>
      <c r="T751" t="s">
        <v>720</v>
      </c>
      <c r="U751">
        <v>8</v>
      </c>
      <c r="V751">
        <v>4</v>
      </c>
      <c r="W751">
        <f>Merge1__2[[#This Row],[delivery_date]]-Merge1__2[[#This Row],[order_date2]]</f>
        <v>2</v>
      </c>
      <c r="X751">
        <v>69</v>
      </c>
      <c r="Y751" t="s">
        <v>1621</v>
      </c>
      <c r="Z751" t="s">
        <v>638</v>
      </c>
      <c r="AA751">
        <v>998</v>
      </c>
      <c r="AB751">
        <f>Merge1__2[[#This Row],[Quantity]]*Merge1__2[[#This Row],[Price (INR)]]</f>
        <v>2994</v>
      </c>
      <c r="AC751" t="s">
        <v>414</v>
      </c>
    </row>
    <row r="752" spans="1:29" x14ac:dyDescent="0.35">
      <c r="A752" t="s">
        <v>290</v>
      </c>
      <c r="B752" t="s">
        <v>291</v>
      </c>
      <c r="C752" t="s">
        <v>292</v>
      </c>
      <c r="D752">
        <v>919182523205</v>
      </c>
      <c r="E752" t="s">
        <v>293</v>
      </c>
      <c r="F752" t="s">
        <v>10</v>
      </c>
      <c r="G752">
        <v>109</v>
      </c>
      <c r="H752" t="s">
        <v>290</v>
      </c>
      <c r="I752">
        <v>50</v>
      </c>
      <c r="J752">
        <v>5</v>
      </c>
      <c r="K752" t="s">
        <v>1332</v>
      </c>
      <c r="L752" s="2">
        <v>44984</v>
      </c>
      <c r="M752" s="1">
        <v>0.64986111111111111</v>
      </c>
      <c r="N752" t="s">
        <v>1379</v>
      </c>
      <c r="O752" s="2">
        <v>44986</v>
      </c>
      <c r="P752" s="1">
        <v>0.3603703703703704</v>
      </c>
      <c r="Q752" t="s">
        <v>416</v>
      </c>
      <c r="R752" t="s">
        <v>414</v>
      </c>
      <c r="S752" t="s">
        <v>712</v>
      </c>
      <c r="T752" t="s">
        <v>727</v>
      </c>
      <c r="U752">
        <v>15</v>
      </c>
      <c r="V752">
        <v>8</v>
      </c>
      <c r="W752">
        <f>Merge1__2[[#This Row],[delivery_date]]-Merge1__2[[#This Row],[order_date2]]</f>
        <v>2</v>
      </c>
      <c r="X752">
        <v>50</v>
      </c>
      <c r="Y752" t="s">
        <v>683</v>
      </c>
      <c r="Z752" t="s">
        <v>631</v>
      </c>
      <c r="AA752">
        <v>422</v>
      </c>
      <c r="AB752">
        <f>Merge1__2[[#This Row],[Quantity]]*Merge1__2[[#This Row],[Price (INR)]]</f>
        <v>2110</v>
      </c>
      <c r="AC752" t="s">
        <v>414</v>
      </c>
    </row>
    <row r="753" spans="1:29" x14ac:dyDescent="0.35">
      <c r="A753" t="s">
        <v>290</v>
      </c>
      <c r="B753" t="s">
        <v>291</v>
      </c>
      <c r="C753" t="s">
        <v>292</v>
      </c>
      <c r="D753">
        <v>919182523205</v>
      </c>
      <c r="E753" t="s">
        <v>293</v>
      </c>
      <c r="F753" t="s">
        <v>10</v>
      </c>
      <c r="G753">
        <v>576</v>
      </c>
      <c r="H753" t="s">
        <v>290</v>
      </c>
      <c r="I753">
        <v>53</v>
      </c>
      <c r="J753">
        <v>4</v>
      </c>
      <c r="K753" t="s">
        <v>1278</v>
      </c>
      <c r="L753" s="2">
        <v>45158</v>
      </c>
      <c r="M753" s="1">
        <v>0.29487268518518517</v>
      </c>
      <c r="N753" t="s">
        <v>1284</v>
      </c>
      <c r="O753" s="2">
        <v>45164</v>
      </c>
      <c r="P753" s="1">
        <v>0.33471064814814816</v>
      </c>
      <c r="Q753" t="s">
        <v>460</v>
      </c>
      <c r="R753" t="s">
        <v>409</v>
      </c>
      <c r="S753" t="s">
        <v>887</v>
      </c>
      <c r="T753" t="s">
        <v>720</v>
      </c>
      <c r="U753">
        <v>7</v>
      </c>
      <c r="V753">
        <v>8</v>
      </c>
      <c r="W753">
        <f>Merge1__2[[#This Row],[delivery_date]]-Merge1__2[[#This Row],[order_date2]]</f>
        <v>6</v>
      </c>
      <c r="X753">
        <v>53</v>
      </c>
      <c r="Y753" t="s">
        <v>686</v>
      </c>
      <c r="Z753" t="s">
        <v>635</v>
      </c>
      <c r="AA753">
        <v>1672</v>
      </c>
      <c r="AB753">
        <f>Merge1__2[[#This Row],[Quantity]]*Merge1__2[[#This Row],[Price (INR)]]</f>
        <v>6688</v>
      </c>
      <c r="AC753" t="s">
        <v>409</v>
      </c>
    </row>
    <row r="754" spans="1:29" x14ac:dyDescent="0.35">
      <c r="A754" t="s">
        <v>290</v>
      </c>
      <c r="B754" t="s">
        <v>291</v>
      </c>
      <c r="C754" t="s">
        <v>292</v>
      </c>
      <c r="D754">
        <v>919182523205</v>
      </c>
      <c r="E754" t="s">
        <v>293</v>
      </c>
      <c r="F754" t="s">
        <v>10</v>
      </c>
      <c r="G754">
        <v>620</v>
      </c>
      <c r="H754" t="s">
        <v>290</v>
      </c>
      <c r="I754">
        <v>67</v>
      </c>
      <c r="J754">
        <v>3</v>
      </c>
      <c r="K754" t="s">
        <v>1549</v>
      </c>
      <c r="L754" s="2">
        <v>45118</v>
      </c>
      <c r="M754" s="1">
        <v>0.93265046296296295</v>
      </c>
      <c r="N754" t="s">
        <v>1560</v>
      </c>
      <c r="O754" s="2">
        <v>45125</v>
      </c>
      <c r="P754" s="1">
        <v>5.8912037037037034E-2</v>
      </c>
      <c r="Q754" t="s">
        <v>565</v>
      </c>
      <c r="R754" t="s">
        <v>401</v>
      </c>
      <c r="S754" t="s">
        <v>998</v>
      </c>
      <c r="T754" t="s">
        <v>731</v>
      </c>
      <c r="U754">
        <v>22</v>
      </c>
      <c r="V754">
        <v>1</v>
      </c>
      <c r="W754">
        <f>Merge1__2[[#This Row],[delivery_date]]-Merge1__2[[#This Row],[order_date2]]</f>
        <v>7</v>
      </c>
      <c r="X754">
        <v>67</v>
      </c>
      <c r="Y754" t="s">
        <v>699</v>
      </c>
      <c r="Z754" t="s">
        <v>409</v>
      </c>
      <c r="AA754">
        <v>1374</v>
      </c>
      <c r="AB754">
        <f>Merge1__2[[#This Row],[Quantity]]*Merge1__2[[#This Row],[Price (INR)]]</f>
        <v>4122</v>
      </c>
      <c r="AC754" t="s">
        <v>401</v>
      </c>
    </row>
    <row r="755" spans="1:29" x14ac:dyDescent="0.35">
      <c r="A755" t="s">
        <v>290</v>
      </c>
      <c r="B755" t="s">
        <v>291</v>
      </c>
      <c r="C755" t="s">
        <v>292</v>
      </c>
      <c r="D755">
        <v>919182523205</v>
      </c>
      <c r="E755" t="s">
        <v>293</v>
      </c>
      <c r="F755" t="s">
        <v>10</v>
      </c>
      <c r="G755">
        <v>240</v>
      </c>
      <c r="H755" t="s">
        <v>290</v>
      </c>
      <c r="I755">
        <v>5</v>
      </c>
      <c r="J755">
        <v>5</v>
      </c>
      <c r="K755" t="s">
        <v>1391</v>
      </c>
      <c r="L755" s="2">
        <v>45010</v>
      </c>
      <c r="M755" s="1">
        <v>0.25252314814814814</v>
      </c>
      <c r="N755" t="s">
        <v>1462</v>
      </c>
      <c r="O755" s="2">
        <v>45015</v>
      </c>
      <c r="P755" s="1">
        <v>0.6551851851851852</v>
      </c>
      <c r="Q755" t="s">
        <v>447</v>
      </c>
      <c r="R755" t="s">
        <v>424</v>
      </c>
      <c r="S755" t="s">
        <v>839</v>
      </c>
      <c r="T755" t="s">
        <v>713</v>
      </c>
      <c r="U755">
        <v>6</v>
      </c>
      <c r="V755">
        <v>15</v>
      </c>
      <c r="W755">
        <f>Merge1__2[[#This Row],[delivery_date]]-Merge1__2[[#This Row],[order_date2]]</f>
        <v>5</v>
      </c>
      <c r="X755">
        <v>5</v>
      </c>
      <c r="Y755" t="s">
        <v>636</v>
      </c>
      <c r="Z755" t="s">
        <v>633</v>
      </c>
      <c r="AA755">
        <v>1444</v>
      </c>
      <c r="AB755">
        <f>Merge1__2[[#This Row],[Quantity]]*Merge1__2[[#This Row],[Price (INR)]]</f>
        <v>7220</v>
      </c>
      <c r="AC755" t="s">
        <v>424</v>
      </c>
    </row>
    <row r="756" spans="1:29" x14ac:dyDescent="0.35">
      <c r="A756" t="s">
        <v>290</v>
      </c>
      <c r="B756" t="s">
        <v>291</v>
      </c>
      <c r="C756" t="s">
        <v>292</v>
      </c>
      <c r="D756">
        <v>919182523205</v>
      </c>
      <c r="E756" t="s">
        <v>293</v>
      </c>
      <c r="F756" t="s">
        <v>10</v>
      </c>
      <c r="G756">
        <v>597</v>
      </c>
      <c r="H756" t="s">
        <v>290</v>
      </c>
      <c r="I756">
        <v>16</v>
      </c>
      <c r="J756">
        <v>1</v>
      </c>
      <c r="K756" t="s">
        <v>1379</v>
      </c>
      <c r="L756" s="2">
        <v>44986</v>
      </c>
      <c r="M756" s="1">
        <v>4.5752314814814815E-2</v>
      </c>
      <c r="N756" t="s">
        <v>1267</v>
      </c>
      <c r="O756" s="2">
        <v>44991</v>
      </c>
      <c r="P756" s="1">
        <v>0.11787037037037038</v>
      </c>
      <c r="Q756" t="s">
        <v>585</v>
      </c>
      <c r="R756" t="s">
        <v>414</v>
      </c>
      <c r="S756" t="s">
        <v>839</v>
      </c>
      <c r="T756" t="s">
        <v>715</v>
      </c>
      <c r="U756">
        <v>1</v>
      </c>
      <c r="V756">
        <v>2</v>
      </c>
      <c r="W756">
        <f>Merge1__2[[#This Row],[delivery_date]]-Merge1__2[[#This Row],[order_date2]]</f>
        <v>5</v>
      </c>
      <c r="X756">
        <v>16</v>
      </c>
      <c r="Y756" t="s">
        <v>649</v>
      </c>
      <c r="Z756" t="s">
        <v>635</v>
      </c>
      <c r="AA756">
        <v>1721</v>
      </c>
      <c r="AB756">
        <f>Merge1__2[[#This Row],[Quantity]]*Merge1__2[[#This Row],[Price (INR)]]</f>
        <v>1721</v>
      </c>
      <c r="AC756" t="s">
        <v>414</v>
      </c>
    </row>
    <row r="757" spans="1:29" x14ac:dyDescent="0.35">
      <c r="A757" t="s">
        <v>294</v>
      </c>
      <c r="B757" t="s">
        <v>295</v>
      </c>
      <c r="C757" t="s">
        <v>296</v>
      </c>
      <c r="D757">
        <v>914513765238</v>
      </c>
      <c r="E757" t="s">
        <v>297</v>
      </c>
      <c r="F757" t="s">
        <v>10</v>
      </c>
      <c r="G757">
        <v>110</v>
      </c>
      <c r="H757" t="s">
        <v>294</v>
      </c>
      <c r="I757">
        <v>26</v>
      </c>
      <c r="J757">
        <v>2</v>
      </c>
      <c r="K757" t="s">
        <v>1260</v>
      </c>
      <c r="L757" s="2">
        <v>44989</v>
      </c>
      <c r="M757" s="1">
        <v>0.4748148148148148</v>
      </c>
      <c r="N757" t="s">
        <v>1380</v>
      </c>
      <c r="O757" s="2">
        <v>44998</v>
      </c>
      <c r="P757" s="1">
        <v>0.35244212962962962</v>
      </c>
      <c r="Q757" t="s">
        <v>471</v>
      </c>
      <c r="R757" t="s">
        <v>414</v>
      </c>
      <c r="S757" t="s">
        <v>839</v>
      </c>
      <c r="T757" t="s">
        <v>713</v>
      </c>
      <c r="U757">
        <v>11</v>
      </c>
      <c r="V757">
        <v>8</v>
      </c>
      <c r="W757">
        <f>Merge1__2[[#This Row],[delivery_date]]-Merge1__2[[#This Row],[order_date2]]</f>
        <v>9</v>
      </c>
      <c r="X757">
        <v>26</v>
      </c>
      <c r="Y757" t="s">
        <v>659</v>
      </c>
      <c r="Z757" t="s">
        <v>633</v>
      </c>
      <c r="AA757">
        <v>289</v>
      </c>
      <c r="AB757">
        <f>Merge1__2[[#This Row],[Quantity]]*Merge1__2[[#This Row],[Price (INR)]]</f>
        <v>578</v>
      </c>
      <c r="AC757" t="s">
        <v>414</v>
      </c>
    </row>
    <row r="758" spans="1:29" x14ac:dyDescent="0.35">
      <c r="A758" t="s">
        <v>294</v>
      </c>
      <c r="B758" t="s">
        <v>295</v>
      </c>
      <c r="C758" t="s">
        <v>296</v>
      </c>
      <c r="D758">
        <v>914513765238</v>
      </c>
      <c r="E758" t="s">
        <v>297</v>
      </c>
      <c r="F758" t="s">
        <v>10</v>
      </c>
      <c r="G758">
        <v>612</v>
      </c>
      <c r="H758" t="s">
        <v>294</v>
      </c>
      <c r="I758">
        <v>26</v>
      </c>
      <c r="J758">
        <v>1</v>
      </c>
      <c r="K758" t="s">
        <v>1300</v>
      </c>
      <c r="L758" s="2">
        <v>44987</v>
      </c>
      <c r="M758" s="1">
        <v>0.43223379629629627</v>
      </c>
      <c r="N758" t="s">
        <v>1317</v>
      </c>
      <c r="O758" s="2">
        <v>44993</v>
      </c>
      <c r="P758" s="1">
        <v>0.52766203703703707</v>
      </c>
      <c r="Q758" t="s">
        <v>454</v>
      </c>
      <c r="R758" t="s">
        <v>414</v>
      </c>
      <c r="S758" t="s">
        <v>839</v>
      </c>
      <c r="T758" t="s">
        <v>740</v>
      </c>
      <c r="U758">
        <v>10</v>
      </c>
      <c r="V758">
        <v>12</v>
      </c>
      <c r="W758">
        <f>Merge1__2[[#This Row],[delivery_date]]-Merge1__2[[#This Row],[order_date2]]</f>
        <v>6</v>
      </c>
      <c r="X758">
        <v>26</v>
      </c>
      <c r="Y758" t="s">
        <v>659</v>
      </c>
      <c r="Z758" t="s">
        <v>633</v>
      </c>
      <c r="AA758">
        <v>289</v>
      </c>
      <c r="AB758">
        <f>Merge1__2[[#This Row],[Quantity]]*Merge1__2[[#This Row],[Price (INR)]]</f>
        <v>289</v>
      </c>
      <c r="AC758" t="s">
        <v>414</v>
      </c>
    </row>
    <row r="759" spans="1:29" x14ac:dyDescent="0.35">
      <c r="A759" t="s">
        <v>294</v>
      </c>
      <c r="B759" t="s">
        <v>295</v>
      </c>
      <c r="C759" t="s">
        <v>296</v>
      </c>
      <c r="D759">
        <v>914513765238</v>
      </c>
      <c r="E759" t="s">
        <v>297</v>
      </c>
      <c r="F759" t="s">
        <v>10</v>
      </c>
      <c r="G759">
        <v>822</v>
      </c>
      <c r="H759" t="s">
        <v>294</v>
      </c>
      <c r="I759">
        <v>41</v>
      </c>
      <c r="J759">
        <v>5</v>
      </c>
      <c r="K759" t="s">
        <v>1252</v>
      </c>
      <c r="L759" s="2">
        <v>45239</v>
      </c>
      <c r="M759" s="1">
        <v>0.14104166666666668</v>
      </c>
      <c r="N759" t="s">
        <v>1257</v>
      </c>
      <c r="O759" s="2">
        <v>45242</v>
      </c>
      <c r="P759" s="1">
        <v>0.17728009259259259</v>
      </c>
      <c r="Q759" t="s">
        <v>137</v>
      </c>
      <c r="R759" t="s">
        <v>403</v>
      </c>
      <c r="S759" t="s">
        <v>948</v>
      </c>
      <c r="T759" t="s">
        <v>740</v>
      </c>
      <c r="U759">
        <v>3</v>
      </c>
      <c r="V759">
        <v>4</v>
      </c>
      <c r="W759">
        <f>Merge1__2[[#This Row],[delivery_date]]-Merge1__2[[#This Row],[order_date2]]</f>
        <v>3</v>
      </c>
      <c r="X759">
        <v>41</v>
      </c>
      <c r="Y759" t="s">
        <v>674</v>
      </c>
      <c r="Z759" t="s">
        <v>635</v>
      </c>
      <c r="AA759">
        <v>1977</v>
      </c>
      <c r="AB759">
        <f>Merge1__2[[#This Row],[Quantity]]*Merge1__2[[#This Row],[Price (INR)]]</f>
        <v>9885</v>
      </c>
      <c r="AC759" t="s">
        <v>403</v>
      </c>
    </row>
    <row r="760" spans="1:29" x14ac:dyDescent="0.35">
      <c r="A760" t="s">
        <v>294</v>
      </c>
      <c r="B760" t="s">
        <v>295</v>
      </c>
      <c r="C760" t="s">
        <v>296</v>
      </c>
      <c r="D760">
        <v>914513765238</v>
      </c>
      <c r="E760" t="s">
        <v>297</v>
      </c>
      <c r="F760" t="s">
        <v>10</v>
      </c>
      <c r="G760">
        <v>632</v>
      </c>
      <c r="H760" t="s">
        <v>294</v>
      </c>
      <c r="I760">
        <v>51</v>
      </c>
      <c r="J760">
        <v>1</v>
      </c>
      <c r="K760" t="s">
        <v>1549</v>
      </c>
      <c r="L760" s="2">
        <v>45118</v>
      </c>
      <c r="M760" s="1">
        <v>0.94098379629629625</v>
      </c>
      <c r="N760" t="s">
        <v>1305</v>
      </c>
      <c r="O760" s="2">
        <v>45119</v>
      </c>
      <c r="P760" s="1">
        <v>0.48113425925925923</v>
      </c>
      <c r="Q760" t="s">
        <v>604</v>
      </c>
      <c r="R760" t="s">
        <v>424</v>
      </c>
      <c r="S760" t="s">
        <v>998</v>
      </c>
      <c r="T760" t="s">
        <v>731</v>
      </c>
      <c r="U760">
        <v>22</v>
      </c>
      <c r="V760">
        <v>11</v>
      </c>
      <c r="W760">
        <f>Merge1__2[[#This Row],[delivery_date]]-Merge1__2[[#This Row],[order_date2]]</f>
        <v>1</v>
      </c>
      <c r="X760">
        <v>51</v>
      </c>
      <c r="Y760" t="s">
        <v>684</v>
      </c>
      <c r="Z760" t="s">
        <v>629</v>
      </c>
      <c r="AA760">
        <v>1084</v>
      </c>
      <c r="AB760">
        <f>Merge1__2[[#This Row],[Quantity]]*Merge1__2[[#This Row],[Price (INR)]]</f>
        <v>1084</v>
      </c>
      <c r="AC760" t="s">
        <v>424</v>
      </c>
    </row>
    <row r="761" spans="1:29" x14ac:dyDescent="0.35">
      <c r="A761" t="s">
        <v>294</v>
      </c>
      <c r="B761" t="s">
        <v>295</v>
      </c>
      <c r="C761" t="s">
        <v>296</v>
      </c>
      <c r="D761">
        <v>914513765238</v>
      </c>
      <c r="E761" t="s">
        <v>297</v>
      </c>
      <c r="F761" t="s">
        <v>10</v>
      </c>
      <c r="G761">
        <v>490</v>
      </c>
      <c r="H761" t="s">
        <v>294</v>
      </c>
      <c r="I761">
        <v>2</v>
      </c>
      <c r="J761">
        <v>1</v>
      </c>
      <c r="K761" t="s">
        <v>1330</v>
      </c>
      <c r="L761" s="2">
        <v>44969</v>
      </c>
      <c r="M761" s="1">
        <v>0.51947916666666671</v>
      </c>
      <c r="N761" t="s">
        <v>1324</v>
      </c>
      <c r="O761" s="2">
        <v>44971</v>
      </c>
      <c r="P761" s="1">
        <v>0.51896990740740745</v>
      </c>
      <c r="Q761" t="s">
        <v>568</v>
      </c>
      <c r="R761" t="s">
        <v>407</v>
      </c>
      <c r="S761" t="s">
        <v>712</v>
      </c>
      <c r="T761" t="s">
        <v>720</v>
      </c>
      <c r="U761">
        <v>12</v>
      </c>
      <c r="V761">
        <v>12</v>
      </c>
      <c r="W761">
        <f>Merge1__2[[#This Row],[delivery_date]]-Merge1__2[[#This Row],[order_date2]]</f>
        <v>2</v>
      </c>
      <c r="X761">
        <v>2</v>
      </c>
      <c r="Y761" t="s">
        <v>630</v>
      </c>
      <c r="Z761" t="s">
        <v>631</v>
      </c>
      <c r="AA761">
        <v>441</v>
      </c>
      <c r="AB761">
        <f>Merge1__2[[#This Row],[Quantity]]*Merge1__2[[#This Row],[Price (INR)]]</f>
        <v>441</v>
      </c>
      <c r="AC761" t="s">
        <v>407</v>
      </c>
    </row>
    <row r="762" spans="1:29" x14ac:dyDescent="0.35">
      <c r="A762" t="s">
        <v>294</v>
      </c>
      <c r="B762" t="s">
        <v>295</v>
      </c>
      <c r="C762" t="s">
        <v>296</v>
      </c>
      <c r="D762">
        <v>914513765238</v>
      </c>
      <c r="E762" t="s">
        <v>297</v>
      </c>
      <c r="F762" t="s">
        <v>10</v>
      </c>
      <c r="G762">
        <v>403</v>
      </c>
      <c r="H762" t="s">
        <v>294</v>
      </c>
      <c r="I762">
        <v>57</v>
      </c>
      <c r="J762">
        <v>1</v>
      </c>
      <c r="K762" t="s">
        <v>1370</v>
      </c>
      <c r="L762" s="2">
        <v>44932</v>
      </c>
      <c r="M762" s="1">
        <v>0.4899074074074074</v>
      </c>
      <c r="N762" t="s">
        <v>1503</v>
      </c>
      <c r="O762" s="2">
        <v>44942</v>
      </c>
      <c r="P762" s="1">
        <v>0.84266203703703701</v>
      </c>
      <c r="Q762" t="s">
        <v>565</v>
      </c>
      <c r="R762" t="s">
        <v>405</v>
      </c>
      <c r="S762" t="s">
        <v>1002</v>
      </c>
      <c r="T762" t="s">
        <v>717</v>
      </c>
      <c r="U762">
        <v>11</v>
      </c>
      <c r="V762">
        <v>20</v>
      </c>
      <c r="W762">
        <f>Merge1__2[[#This Row],[delivery_date]]-Merge1__2[[#This Row],[order_date2]]</f>
        <v>10</v>
      </c>
      <c r="X762">
        <v>57</v>
      </c>
      <c r="Y762" t="s">
        <v>689</v>
      </c>
      <c r="Z762" t="s">
        <v>633</v>
      </c>
      <c r="AA762">
        <v>1582</v>
      </c>
      <c r="AB762">
        <f>Merge1__2[[#This Row],[Quantity]]*Merge1__2[[#This Row],[Price (INR)]]</f>
        <v>1582</v>
      </c>
      <c r="AC762" t="s">
        <v>405</v>
      </c>
    </row>
    <row r="763" spans="1:29" x14ac:dyDescent="0.35">
      <c r="A763" t="s">
        <v>298</v>
      </c>
      <c r="B763" t="s">
        <v>299</v>
      </c>
      <c r="C763" t="s">
        <v>300</v>
      </c>
      <c r="D763">
        <v>916936516442</v>
      </c>
      <c r="E763" t="s">
        <v>301</v>
      </c>
      <c r="F763" t="s">
        <v>10</v>
      </c>
      <c r="G763">
        <v>653</v>
      </c>
      <c r="H763" t="s">
        <v>298</v>
      </c>
      <c r="I763">
        <v>17</v>
      </c>
      <c r="J763">
        <v>4</v>
      </c>
      <c r="K763" t="s">
        <v>1490</v>
      </c>
      <c r="L763" s="2">
        <v>45259</v>
      </c>
      <c r="M763" s="1">
        <v>0.56813657407407403</v>
      </c>
      <c r="N763" t="s">
        <v>1564</v>
      </c>
      <c r="O763" s="2">
        <v>45261</v>
      </c>
      <c r="P763" s="1">
        <v>0.24457175925925925</v>
      </c>
      <c r="Q763" t="s">
        <v>481</v>
      </c>
      <c r="R763" t="s">
        <v>401</v>
      </c>
      <c r="S763" t="s">
        <v>948</v>
      </c>
      <c r="T763" t="s">
        <v>715</v>
      </c>
      <c r="U763">
        <v>13</v>
      </c>
      <c r="V763">
        <v>5</v>
      </c>
      <c r="W763">
        <f>Merge1__2[[#This Row],[delivery_date]]-Merge1__2[[#This Row],[order_date2]]</f>
        <v>2</v>
      </c>
      <c r="X763">
        <v>17</v>
      </c>
      <c r="Y763" t="s">
        <v>650</v>
      </c>
      <c r="Z763" t="s">
        <v>629</v>
      </c>
      <c r="AA763">
        <v>1899</v>
      </c>
      <c r="AB763">
        <f>Merge1__2[[#This Row],[Quantity]]*Merge1__2[[#This Row],[Price (INR)]]</f>
        <v>7596</v>
      </c>
      <c r="AC763" t="s">
        <v>401</v>
      </c>
    </row>
    <row r="764" spans="1:29" x14ac:dyDescent="0.35">
      <c r="A764" t="s">
        <v>298</v>
      </c>
      <c r="B764" t="s">
        <v>299</v>
      </c>
      <c r="C764" t="s">
        <v>300</v>
      </c>
      <c r="D764">
        <v>916936516442</v>
      </c>
      <c r="E764" t="s">
        <v>301</v>
      </c>
      <c r="F764" t="s">
        <v>10</v>
      </c>
      <c r="G764">
        <v>340</v>
      </c>
      <c r="H764" t="s">
        <v>298</v>
      </c>
      <c r="I764">
        <v>38</v>
      </c>
      <c r="J764">
        <v>3</v>
      </c>
      <c r="K764" t="s">
        <v>1246</v>
      </c>
      <c r="L764" s="2">
        <v>45121</v>
      </c>
      <c r="M764" s="1">
        <v>0.32848379629629632</v>
      </c>
      <c r="N764" t="s">
        <v>1492</v>
      </c>
      <c r="O764" s="2">
        <v>45129</v>
      </c>
      <c r="P764" s="1">
        <v>0.1222337962962963</v>
      </c>
      <c r="Q764" t="s">
        <v>153</v>
      </c>
      <c r="R764" t="s">
        <v>405</v>
      </c>
      <c r="S764" t="s">
        <v>998</v>
      </c>
      <c r="T764" t="s">
        <v>717</v>
      </c>
      <c r="U764">
        <v>7</v>
      </c>
      <c r="V764">
        <v>2</v>
      </c>
      <c r="W764">
        <f>Merge1__2[[#This Row],[delivery_date]]-Merge1__2[[#This Row],[order_date2]]</f>
        <v>8</v>
      </c>
      <c r="X764">
        <v>38</v>
      </c>
      <c r="Y764" t="s">
        <v>1623</v>
      </c>
      <c r="Z764" t="s">
        <v>638</v>
      </c>
      <c r="AA764">
        <v>562</v>
      </c>
      <c r="AB764">
        <f>Merge1__2[[#This Row],[Quantity]]*Merge1__2[[#This Row],[Price (INR)]]</f>
        <v>1686</v>
      </c>
      <c r="AC764" t="s">
        <v>405</v>
      </c>
    </row>
    <row r="765" spans="1:29" x14ac:dyDescent="0.35">
      <c r="A765" t="s">
        <v>298</v>
      </c>
      <c r="B765" t="s">
        <v>299</v>
      </c>
      <c r="C765" t="s">
        <v>300</v>
      </c>
      <c r="D765">
        <v>916936516442</v>
      </c>
      <c r="E765" t="s">
        <v>301</v>
      </c>
      <c r="F765" t="s">
        <v>10</v>
      </c>
      <c r="G765">
        <v>716</v>
      </c>
      <c r="H765" t="s">
        <v>298</v>
      </c>
      <c r="I765">
        <v>40</v>
      </c>
      <c r="J765">
        <v>3</v>
      </c>
      <c r="K765" t="s">
        <v>1436</v>
      </c>
      <c r="L765" s="2">
        <v>45157</v>
      </c>
      <c r="M765" s="1">
        <v>0.97097222222222224</v>
      </c>
      <c r="N765" t="s">
        <v>1284</v>
      </c>
      <c r="O765" s="2">
        <v>45164</v>
      </c>
      <c r="P765" s="1">
        <v>6.94212962962963E-2</v>
      </c>
      <c r="Q765" t="s">
        <v>34</v>
      </c>
      <c r="R765" t="s">
        <v>401</v>
      </c>
      <c r="S765" t="s">
        <v>887</v>
      </c>
      <c r="T765" t="s">
        <v>713</v>
      </c>
      <c r="U765">
        <v>23</v>
      </c>
      <c r="V765">
        <v>1</v>
      </c>
      <c r="W765">
        <f>Merge1__2[[#This Row],[delivery_date]]-Merge1__2[[#This Row],[order_date2]]</f>
        <v>7</v>
      </c>
      <c r="X765">
        <v>40</v>
      </c>
      <c r="Y765" t="s">
        <v>673</v>
      </c>
      <c r="Z765" t="s">
        <v>635</v>
      </c>
      <c r="AA765">
        <v>1923</v>
      </c>
      <c r="AB765">
        <f>Merge1__2[[#This Row],[Quantity]]*Merge1__2[[#This Row],[Price (INR)]]</f>
        <v>5769</v>
      </c>
      <c r="AC765" t="s">
        <v>401</v>
      </c>
    </row>
    <row r="766" spans="1:29" x14ac:dyDescent="0.35">
      <c r="A766" t="s">
        <v>298</v>
      </c>
      <c r="B766" t="s">
        <v>299</v>
      </c>
      <c r="C766" t="s">
        <v>300</v>
      </c>
      <c r="D766">
        <v>916936516442</v>
      </c>
      <c r="E766" t="s">
        <v>301</v>
      </c>
      <c r="F766" t="s">
        <v>10</v>
      </c>
      <c r="G766">
        <v>953</v>
      </c>
      <c r="H766" t="s">
        <v>298</v>
      </c>
      <c r="I766">
        <v>40</v>
      </c>
      <c r="J766">
        <v>1</v>
      </c>
      <c r="K766" t="s">
        <v>1406</v>
      </c>
      <c r="L766" s="2">
        <v>45172</v>
      </c>
      <c r="M766" s="1">
        <v>1.8067129629629631E-2</v>
      </c>
      <c r="N766" t="s">
        <v>1441</v>
      </c>
      <c r="O766" s="2">
        <v>45173</v>
      </c>
      <c r="P766" s="1">
        <v>0.31516203703703705</v>
      </c>
      <c r="Q766" t="s">
        <v>455</v>
      </c>
      <c r="R766" t="s">
        <v>401</v>
      </c>
      <c r="S766" t="s">
        <v>1005</v>
      </c>
      <c r="T766" t="s">
        <v>720</v>
      </c>
      <c r="U766">
        <v>0</v>
      </c>
      <c r="V766">
        <v>7</v>
      </c>
      <c r="W766">
        <f>Merge1__2[[#This Row],[delivery_date]]-Merge1__2[[#This Row],[order_date2]]</f>
        <v>1</v>
      </c>
      <c r="X766">
        <v>40</v>
      </c>
      <c r="Y766" t="s">
        <v>673</v>
      </c>
      <c r="Z766" t="s">
        <v>635</v>
      </c>
      <c r="AA766">
        <v>1923</v>
      </c>
      <c r="AB766">
        <f>Merge1__2[[#This Row],[Quantity]]*Merge1__2[[#This Row],[Price (INR)]]</f>
        <v>1923</v>
      </c>
      <c r="AC766" t="s">
        <v>401</v>
      </c>
    </row>
    <row r="767" spans="1:29" x14ac:dyDescent="0.35">
      <c r="A767" t="s">
        <v>298</v>
      </c>
      <c r="B767" t="s">
        <v>299</v>
      </c>
      <c r="C767" t="s">
        <v>300</v>
      </c>
      <c r="D767">
        <v>916936516442</v>
      </c>
      <c r="E767" t="s">
        <v>301</v>
      </c>
      <c r="F767" t="s">
        <v>10</v>
      </c>
      <c r="G767">
        <v>221</v>
      </c>
      <c r="H767" t="s">
        <v>298</v>
      </c>
      <c r="I767">
        <v>28</v>
      </c>
      <c r="J767">
        <v>4</v>
      </c>
      <c r="K767" t="s">
        <v>1434</v>
      </c>
      <c r="L767" s="2">
        <v>45159</v>
      </c>
      <c r="M767" s="1">
        <v>9.1018518518518512E-2</v>
      </c>
      <c r="N767" t="s">
        <v>1283</v>
      </c>
      <c r="O767" s="2">
        <v>45168</v>
      </c>
      <c r="P767" s="1">
        <v>0.58373842592592595</v>
      </c>
      <c r="Q767" t="s">
        <v>520</v>
      </c>
      <c r="R767" t="s">
        <v>409</v>
      </c>
      <c r="S767" t="s">
        <v>887</v>
      </c>
      <c r="T767" t="s">
        <v>727</v>
      </c>
      <c r="U767">
        <v>2</v>
      </c>
      <c r="V767">
        <v>14</v>
      </c>
      <c r="W767">
        <f>Merge1__2[[#This Row],[delivery_date]]-Merge1__2[[#This Row],[order_date2]]</f>
        <v>9</v>
      </c>
      <c r="X767">
        <v>28</v>
      </c>
      <c r="Y767" t="s">
        <v>661</v>
      </c>
      <c r="Z767" t="s">
        <v>635</v>
      </c>
      <c r="AA767">
        <v>1778</v>
      </c>
      <c r="AB767">
        <f>Merge1__2[[#This Row],[Quantity]]*Merge1__2[[#This Row],[Price (INR)]]</f>
        <v>7112</v>
      </c>
      <c r="AC767" t="s">
        <v>409</v>
      </c>
    </row>
    <row r="768" spans="1:29" x14ac:dyDescent="0.35">
      <c r="A768" t="s">
        <v>298</v>
      </c>
      <c r="B768" t="s">
        <v>299</v>
      </c>
      <c r="C768" t="s">
        <v>300</v>
      </c>
      <c r="D768">
        <v>916936516442</v>
      </c>
      <c r="E768" t="s">
        <v>301</v>
      </c>
      <c r="F768" t="s">
        <v>10</v>
      </c>
      <c r="G768">
        <v>575</v>
      </c>
      <c r="H768" t="s">
        <v>298</v>
      </c>
      <c r="I768">
        <v>49</v>
      </c>
      <c r="J768">
        <v>2</v>
      </c>
      <c r="K768" t="s">
        <v>1418</v>
      </c>
      <c r="L768" s="2">
        <v>44963</v>
      </c>
      <c r="M768" s="1">
        <v>0.5587037037037037</v>
      </c>
      <c r="N768" t="s">
        <v>1329</v>
      </c>
      <c r="O768" s="2">
        <v>44966</v>
      </c>
      <c r="P768" s="1">
        <v>0.62162037037037032</v>
      </c>
      <c r="Q768" t="s">
        <v>207</v>
      </c>
      <c r="R768" t="s">
        <v>407</v>
      </c>
      <c r="S768" t="s">
        <v>712</v>
      </c>
      <c r="T768" t="s">
        <v>727</v>
      </c>
      <c r="U768">
        <v>13</v>
      </c>
      <c r="V768">
        <v>14</v>
      </c>
      <c r="W768">
        <f>Merge1__2[[#This Row],[delivery_date]]-Merge1__2[[#This Row],[order_date2]]</f>
        <v>3</v>
      </c>
      <c r="X768">
        <v>49</v>
      </c>
      <c r="Y768" t="s">
        <v>682</v>
      </c>
      <c r="Z768" t="s">
        <v>633</v>
      </c>
      <c r="AA768">
        <v>903</v>
      </c>
      <c r="AB768">
        <f>Merge1__2[[#This Row],[Quantity]]*Merge1__2[[#This Row],[Price (INR)]]</f>
        <v>1806</v>
      </c>
      <c r="AC768" t="s">
        <v>407</v>
      </c>
    </row>
    <row r="769" spans="1:29" x14ac:dyDescent="0.35">
      <c r="A769" t="s">
        <v>302</v>
      </c>
      <c r="B769" t="s">
        <v>303</v>
      </c>
      <c r="C769" t="s">
        <v>8</v>
      </c>
      <c r="D769">
        <v>910413737551</v>
      </c>
      <c r="E769" t="s">
        <v>304</v>
      </c>
      <c r="F769" t="s">
        <v>10</v>
      </c>
      <c r="G769">
        <v>58</v>
      </c>
      <c r="H769" t="s">
        <v>302</v>
      </c>
      <c r="I769">
        <v>36</v>
      </c>
      <c r="J769">
        <v>1</v>
      </c>
      <c r="K769" t="s">
        <v>1370</v>
      </c>
      <c r="L769" s="2">
        <v>44932</v>
      </c>
      <c r="M769" s="1">
        <v>0.11909722222222222</v>
      </c>
      <c r="N769" t="s">
        <v>1312</v>
      </c>
      <c r="O769" s="2">
        <v>44941</v>
      </c>
      <c r="P769" s="1">
        <v>0.35159722222222223</v>
      </c>
      <c r="Q769" t="s">
        <v>445</v>
      </c>
      <c r="R769" t="s">
        <v>405</v>
      </c>
      <c r="S769" t="s">
        <v>1002</v>
      </c>
      <c r="T769" t="s">
        <v>717</v>
      </c>
      <c r="U769">
        <v>2</v>
      </c>
      <c r="V769">
        <v>8</v>
      </c>
      <c r="W769">
        <f>Merge1__2[[#This Row],[delivery_date]]-Merge1__2[[#This Row],[order_date2]]</f>
        <v>9</v>
      </c>
      <c r="X769">
        <v>36</v>
      </c>
      <c r="Y769" t="s">
        <v>669</v>
      </c>
      <c r="Z769" t="s">
        <v>631</v>
      </c>
      <c r="AA769">
        <v>203</v>
      </c>
      <c r="AB769">
        <f>Merge1__2[[#This Row],[Quantity]]*Merge1__2[[#This Row],[Price (INR)]]</f>
        <v>203</v>
      </c>
      <c r="AC769" t="s">
        <v>405</v>
      </c>
    </row>
    <row r="770" spans="1:29" x14ac:dyDescent="0.35">
      <c r="A770" t="s">
        <v>302</v>
      </c>
      <c r="B770" t="s">
        <v>303</v>
      </c>
      <c r="C770" t="s">
        <v>8</v>
      </c>
      <c r="D770">
        <v>910413737551</v>
      </c>
      <c r="E770" t="s">
        <v>304</v>
      </c>
      <c r="F770" t="s">
        <v>10</v>
      </c>
      <c r="G770">
        <v>767</v>
      </c>
      <c r="H770" t="s">
        <v>302</v>
      </c>
      <c r="I770">
        <v>13</v>
      </c>
      <c r="J770">
        <v>2</v>
      </c>
      <c r="K770" t="s">
        <v>1259</v>
      </c>
      <c r="L770" s="2">
        <v>44988</v>
      </c>
      <c r="M770" s="1">
        <v>9.8067129629629629E-2</v>
      </c>
      <c r="N770" t="s">
        <v>1260</v>
      </c>
      <c r="O770" s="2">
        <v>44989</v>
      </c>
      <c r="P770" s="1">
        <v>1.0335648148148148E-2</v>
      </c>
      <c r="Q770" t="s">
        <v>463</v>
      </c>
      <c r="R770" t="s">
        <v>414</v>
      </c>
      <c r="S770" t="s">
        <v>839</v>
      </c>
      <c r="T770" t="s">
        <v>717</v>
      </c>
      <c r="U770">
        <v>2</v>
      </c>
      <c r="V770">
        <v>0</v>
      </c>
      <c r="W770">
        <f>Merge1__2[[#This Row],[delivery_date]]-Merge1__2[[#This Row],[order_date2]]</f>
        <v>1</v>
      </c>
      <c r="X770">
        <v>13</v>
      </c>
      <c r="Y770" t="s">
        <v>646</v>
      </c>
      <c r="Z770" t="s">
        <v>644</v>
      </c>
      <c r="AA770">
        <v>1141</v>
      </c>
      <c r="AB770">
        <f>Merge1__2[[#This Row],[Quantity]]*Merge1__2[[#This Row],[Price (INR)]]</f>
        <v>2282</v>
      </c>
      <c r="AC770" t="s">
        <v>414</v>
      </c>
    </row>
    <row r="771" spans="1:29" x14ac:dyDescent="0.35">
      <c r="A771" t="s">
        <v>302</v>
      </c>
      <c r="B771" t="s">
        <v>303</v>
      </c>
      <c r="C771" t="s">
        <v>8</v>
      </c>
      <c r="D771">
        <v>910413737551</v>
      </c>
      <c r="E771" t="s">
        <v>304</v>
      </c>
      <c r="F771" t="s">
        <v>10</v>
      </c>
      <c r="G771">
        <v>650</v>
      </c>
      <c r="H771" t="s">
        <v>302</v>
      </c>
      <c r="I771">
        <v>32</v>
      </c>
      <c r="J771">
        <v>3</v>
      </c>
      <c r="K771" t="s">
        <v>1561</v>
      </c>
      <c r="L771" s="2">
        <v>44980</v>
      </c>
      <c r="M771" s="1">
        <v>7.9664351851851847E-2</v>
      </c>
      <c r="N771" t="s">
        <v>1300</v>
      </c>
      <c r="O771" s="2">
        <v>44987</v>
      </c>
      <c r="P771" s="1">
        <v>0.13166666666666665</v>
      </c>
      <c r="Q771" t="s">
        <v>404</v>
      </c>
      <c r="R771" t="s">
        <v>405</v>
      </c>
      <c r="S771" t="s">
        <v>712</v>
      </c>
      <c r="T771" t="s">
        <v>740</v>
      </c>
      <c r="U771">
        <v>1</v>
      </c>
      <c r="V771">
        <v>3</v>
      </c>
      <c r="W771">
        <f>Merge1__2[[#This Row],[delivery_date]]-Merge1__2[[#This Row],[order_date2]]</f>
        <v>7</v>
      </c>
      <c r="X771">
        <v>32</v>
      </c>
      <c r="Y771" t="s">
        <v>665</v>
      </c>
      <c r="Z771" t="s">
        <v>629</v>
      </c>
      <c r="AA771">
        <v>1792</v>
      </c>
      <c r="AB771">
        <f>Merge1__2[[#This Row],[Quantity]]*Merge1__2[[#This Row],[Price (INR)]]</f>
        <v>5376</v>
      </c>
      <c r="AC771" t="s">
        <v>405</v>
      </c>
    </row>
    <row r="772" spans="1:29" x14ac:dyDescent="0.35">
      <c r="A772" t="s">
        <v>302</v>
      </c>
      <c r="B772" t="s">
        <v>303</v>
      </c>
      <c r="C772" t="s">
        <v>8</v>
      </c>
      <c r="D772">
        <v>910413737551</v>
      </c>
      <c r="E772" t="s">
        <v>304</v>
      </c>
      <c r="F772" t="s">
        <v>10</v>
      </c>
      <c r="G772">
        <v>563</v>
      </c>
      <c r="H772" t="s">
        <v>302</v>
      </c>
      <c r="I772">
        <v>58</v>
      </c>
      <c r="J772">
        <v>5</v>
      </c>
      <c r="K772" t="s">
        <v>1272</v>
      </c>
      <c r="L772" s="2">
        <v>44968</v>
      </c>
      <c r="M772" s="1">
        <v>0.4884027777777778</v>
      </c>
      <c r="N772" t="s">
        <v>1548</v>
      </c>
      <c r="O772" s="2">
        <v>44976</v>
      </c>
      <c r="P772" s="1">
        <v>0.21144675925925926</v>
      </c>
      <c r="Q772" t="s">
        <v>192</v>
      </c>
      <c r="R772" t="s">
        <v>407</v>
      </c>
      <c r="S772" t="s">
        <v>712</v>
      </c>
      <c r="T772" t="s">
        <v>713</v>
      </c>
      <c r="U772">
        <v>11</v>
      </c>
      <c r="V772">
        <v>5</v>
      </c>
      <c r="W772">
        <f>Merge1__2[[#This Row],[delivery_date]]-Merge1__2[[#This Row],[order_date2]]</f>
        <v>8</v>
      </c>
      <c r="X772">
        <v>58</v>
      </c>
      <c r="Y772" t="s">
        <v>1620</v>
      </c>
      <c r="Z772" t="s">
        <v>638</v>
      </c>
      <c r="AA772">
        <v>1492</v>
      </c>
      <c r="AB772">
        <f>Merge1__2[[#This Row],[Quantity]]*Merge1__2[[#This Row],[Price (INR)]]</f>
        <v>7460</v>
      </c>
      <c r="AC772" t="s">
        <v>407</v>
      </c>
    </row>
    <row r="773" spans="1:29" x14ac:dyDescent="0.35">
      <c r="A773" t="s">
        <v>302</v>
      </c>
      <c r="B773" t="s">
        <v>303</v>
      </c>
      <c r="C773" t="s">
        <v>8</v>
      </c>
      <c r="D773">
        <v>910413737551</v>
      </c>
      <c r="E773" t="s">
        <v>304</v>
      </c>
      <c r="F773" t="s">
        <v>10</v>
      </c>
      <c r="G773">
        <v>775</v>
      </c>
      <c r="H773" t="s">
        <v>302</v>
      </c>
      <c r="I773">
        <v>45</v>
      </c>
      <c r="J773">
        <v>1</v>
      </c>
      <c r="K773" t="s">
        <v>1548</v>
      </c>
      <c r="L773" s="2">
        <v>44976</v>
      </c>
      <c r="M773" s="1">
        <v>0.15844907407407408</v>
      </c>
      <c r="N773" t="s">
        <v>1244</v>
      </c>
      <c r="O773" s="2">
        <v>44981</v>
      </c>
      <c r="P773" s="1">
        <v>0.98040509259259256</v>
      </c>
      <c r="Q773" t="s">
        <v>266</v>
      </c>
      <c r="R773" t="s">
        <v>405</v>
      </c>
      <c r="S773" t="s">
        <v>712</v>
      </c>
      <c r="T773" t="s">
        <v>720</v>
      </c>
      <c r="U773">
        <v>3</v>
      </c>
      <c r="V773">
        <v>23</v>
      </c>
      <c r="W773">
        <f>Merge1__2[[#This Row],[delivery_date]]-Merge1__2[[#This Row],[order_date2]]</f>
        <v>5</v>
      </c>
      <c r="X773">
        <v>45</v>
      </c>
      <c r="Y773" t="s">
        <v>678</v>
      </c>
      <c r="Z773" t="s">
        <v>409</v>
      </c>
      <c r="AA773">
        <v>722</v>
      </c>
      <c r="AB773">
        <f>Merge1__2[[#This Row],[Quantity]]*Merge1__2[[#This Row],[Price (INR)]]</f>
        <v>722</v>
      </c>
      <c r="AC773" t="s">
        <v>405</v>
      </c>
    </row>
    <row r="774" spans="1:29" x14ac:dyDescent="0.35">
      <c r="A774" t="s">
        <v>302</v>
      </c>
      <c r="B774" t="s">
        <v>303</v>
      </c>
      <c r="C774" t="s">
        <v>8</v>
      </c>
      <c r="D774">
        <v>910413737551</v>
      </c>
      <c r="E774" t="s">
        <v>304</v>
      </c>
      <c r="F774" t="s">
        <v>10</v>
      </c>
      <c r="G774">
        <v>766</v>
      </c>
      <c r="H774" t="s">
        <v>302</v>
      </c>
      <c r="I774">
        <v>1</v>
      </c>
      <c r="J774">
        <v>4</v>
      </c>
      <c r="K774" t="s">
        <v>1547</v>
      </c>
      <c r="L774" s="2">
        <v>45109</v>
      </c>
      <c r="M774" s="1">
        <v>0.68672453703703706</v>
      </c>
      <c r="N774" t="s">
        <v>1468</v>
      </c>
      <c r="O774" s="2">
        <v>45114</v>
      </c>
      <c r="P774" s="1">
        <v>1.3703703703703704E-2</v>
      </c>
      <c r="Q774" t="s">
        <v>442</v>
      </c>
      <c r="R774" t="s">
        <v>424</v>
      </c>
      <c r="S774" t="s">
        <v>998</v>
      </c>
      <c r="T774" t="s">
        <v>720</v>
      </c>
      <c r="U774">
        <v>16</v>
      </c>
      <c r="V774">
        <v>0</v>
      </c>
      <c r="W774">
        <f>Merge1__2[[#This Row],[delivery_date]]-Merge1__2[[#This Row],[order_date2]]</f>
        <v>5</v>
      </c>
      <c r="X774">
        <v>1</v>
      </c>
      <c r="Y774" t="s">
        <v>628</v>
      </c>
      <c r="Z774" t="s">
        <v>629</v>
      </c>
      <c r="AA774">
        <v>1935</v>
      </c>
      <c r="AB774">
        <f>Merge1__2[[#This Row],[Quantity]]*Merge1__2[[#This Row],[Price (INR)]]</f>
        <v>7740</v>
      </c>
      <c r="AC774" t="s">
        <v>424</v>
      </c>
    </row>
    <row r="775" spans="1:29" x14ac:dyDescent="0.35">
      <c r="A775" t="s">
        <v>302</v>
      </c>
      <c r="B775" t="s">
        <v>303</v>
      </c>
      <c r="C775" t="s">
        <v>8</v>
      </c>
      <c r="D775">
        <v>910413737551</v>
      </c>
      <c r="E775" t="s">
        <v>304</v>
      </c>
      <c r="F775" t="s">
        <v>10</v>
      </c>
      <c r="G775">
        <v>996</v>
      </c>
      <c r="H775" t="s">
        <v>302</v>
      </c>
      <c r="I775">
        <v>25</v>
      </c>
      <c r="J775">
        <v>5</v>
      </c>
      <c r="K775" t="s">
        <v>1293</v>
      </c>
      <c r="L775" s="2">
        <v>45059</v>
      </c>
      <c r="M775" s="1">
        <v>0.2882986111111111</v>
      </c>
      <c r="N775" t="s">
        <v>1511</v>
      </c>
      <c r="O775" s="2">
        <v>45065</v>
      </c>
      <c r="P775" s="1">
        <v>0.23703703703703705</v>
      </c>
      <c r="Q775" t="s">
        <v>435</v>
      </c>
      <c r="R775" t="s">
        <v>401</v>
      </c>
      <c r="S775" t="s">
        <v>999</v>
      </c>
      <c r="T775" t="s">
        <v>713</v>
      </c>
      <c r="U775">
        <v>6</v>
      </c>
      <c r="V775">
        <v>5</v>
      </c>
      <c r="W775">
        <f>Merge1__2[[#This Row],[delivery_date]]-Merge1__2[[#This Row],[order_date2]]</f>
        <v>6</v>
      </c>
      <c r="X775">
        <v>25</v>
      </c>
      <c r="Y775" t="s">
        <v>658</v>
      </c>
      <c r="Z775" t="s">
        <v>631</v>
      </c>
      <c r="AA775">
        <v>1202</v>
      </c>
      <c r="AB775">
        <f>Merge1__2[[#This Row],[Quantity]]*Merge1__2[[#This Row],[Price (INR)]]</f>
        <v>6010</v>
      </c>
      <c r="AC775" t="s">
        <v>401</v>
      </c>
    </row>
    <row r="776" spans="1:29" x14ac:dyDescent="0.35">
      <c r="A776" t="s">
        <v>302</v>
      </c>
      <c r="B776" t="s">
        <v>303</v>
      </c>
      <c r="C776" t="s">
        <v>8</v>
      </c>
      <c r="D776">
        <v>910413737551</v>
      </c>
      <c r="E776" t="s">
        <v>304</v>
      </c>
      <c r="F776" t="s">
        <v>10</v>
      </c>
      <c r="G776">
        <v>257</v>
      </c>
      <c r="H776" t="s">
        <v>302</v>
      </c>
      <c r="I776">
        <v>21</v>
      </c>
      <c r="J776">
        <v>3</v>
      </c>
      <c r="K776" t="s">
        <v>1282</v>
      </c>
      <c r="L776" s="2">
        <v>45160</v>
      </c>
      <c r="M776" s="1">
        <v>0.65484953703703708</v>
      </c>
      <c r="N776" t="s">
        <v>1425</v>
      </c>
      <c r="O776" s="2">
        <v>45162</v>
      </c>
      <c r="P776" s="1">
        <v>0.94420138888888894</v>
      </c>
      <c r="Q776" t="s">
        <v>38</v>
      </c>
      <c r="R776" t="s">
        <v>409</v>
      </c>
      <c r="S776" t="s">
        <v>887</v>
      </c>
      <c r="T776" t="s">
        <v>731</v>
      </c>
      <c r="U776">
        <v>15</v>
      </c>
      <c r="V776">
        <v>22</v>
      </c>
      <c r="W776">
        <f>Merge1__2[[#This Row],[delivery_date]]-Merge1__2[[#This Row],[order_date2]]</f>
        <v>2</v>
      </c>
      <c r="X776">
        <v>21</v>
      </c>
      <c r="Y776" t="s">
        <v>654</v>
      </c>
      <c r="Z776" t="s">
        <v>633</v>
      </c>
      <c r="AA776">
        <v>1561</v>
      </c>
      <c r="AB776">
        <f>Merge1__2[[#This Row],[Quantity]]*Merge1__2[[#This Row],[Price (INR)]]</f>
        <v>4683</v>
      </c>
      <c r="AC776" t="s">
        <v>409</v>
      </c>
    </row>
    <row r="777" spans="1:29" x14ac:dyDescent="0.35">
      <c r="A777" t="s">
        <v>302</v>
      </c>
      <c r="B777" t="s">
        <v>303</v>
      </c>
      <c r="C777" t="s">
        <v>8</v>
      </c>
      <c r="D777">
        <v>910413737551</v>
      </c>
      <c r="E777" t="s">
        <v>304</v>
      </c>
      <c r="F777" t="s">
        <v>10</v>
      </c>
      <c r="G777">
        <v>856</v>
      </c>
      <c r="H777" t="s">
        <v>302</v>
      </c>
      <c r="I777">
        <v>21</v>
      </c>
      <c r="J777">
        <v>2</v>
      </c>
      <c r="K777" t="s">
        <v>1362</v>
      </c>
      <c r="L777" s="2">
        <v>45165</v>
      </c>
      <c r="M777" s="1">
        <v>0.73623842592592592</v>
      </c>
      <c r="N777" t="s">
        <v>1290</v>
      </c>
      <c r="O777" s="2">
        <v>45171</v>
      </c>
      <c r="P777" s="1">
        <v>0.67835648148148153</v>
      </c>
      <c r="Q777" t="s">
        <v>46</v>
      </c>
      <c r="R777" t="s">
        <v>409</v>
      </c>
      <c r="S777" t="s">
        <v>887</v>
      </c>
      <c r="T777" t="s">
        <v>720</v>
      </c>
      <c r="U777">
        <v>17</v>
      </c>
      <c r="V777">
        <v>16</v>
      </c>
      <c r="W777">
        <f>Merge1__2[[#This Row],[delivery_date]]-Merge1__2[[#This Row],[order_date2]]</f>
        <v>6</v>
      </c>
      <c r="X777">
        <v>21</v>
      </c>
      <c r="Y777" t="s">
        <v>654</v>
      </c>
      <c r="Z777" t="s">
        <v>633</v>
      </c>
      <c r="AA777">
        <v>1561</v>
      </c>
      <c r="AB777">
        <f>Merge1__2[[#This Row],[Quantity]]*Merge1__2[[#This Row],[Price (INR)]]</f>
        <v>3122</v>
      </c>
      <c r="AC777" t="s">
        <v>409</v>
      </c>
    </row>
    <row r="778" spans="1:29" x14ac:dyDescent="0.35">
      <c r="A778" t="s">
        <v>302</v>
      </c>
      <c r="B778" t="s">
        <v>303</v>
      </c>
      <c r="C778" t="s">
        <v>8</v>
      </c>
      <c r="D778">
        <v>910413737551</v>
      </c>
      <c r="E778" t="s">
        <v>304</v>
      </c>
      <c r="F778" t="s">
        <v>10</v>
      </c>
      <c r="G778">
        <v>975</v>
      </c>
      <c r="H778" t="s">
        <v>302</v>
      </c>
      <c r="I778">
        <v>62</v>
      </c>
      <c r="J778">
        <v>2</v>
      </c>
      <c r="K778" t="s">
        <v>1260</v>
      </c>
      <c r="L778" s="2">
        <v>44989</v>
      </c>
      <c r="M778" s="1">
        <v>1.8425925925925925E-2</v>
      </c>
      <c r="N778" t="s">
        <v>1268</v>
      </c>
      <c r="O778" s="2">
        <v>44997</v>
      </c>
      <c r="P778" s="1">
        <v>0.33590277777777777</v>
      </c>
      <c r="Q778" t="s">
        <v>292</v>
      </c>
      <c r="R778" t="s">
        <v>414</v>
      </c>
      <c r="S778" t="s">
        <v>839</v>
      </c>
      <c r="T778" t="s">
        <v>713</v>
      </c>
      <c r="U778">
        <v>0</v>
      </c>
      <c r="V778">
        <v>8</v>
      </c>
      <c r="W778">
        <f>Merge1__2[[#This Row],[delivery_date]]-Merge1__2[[#This Row],[order_date2]]</f>
        <v>8</v>
      </c>
      <c r="X778">
        <v>62</v>
      </c>
      <c r="Y778" t="s">
        <v>694</v>
      </c>
      <c r="Z778" t="s">
        <v>633</v>
      </c>
      <c r="AA778">
        <v>1356</v>
      </c>
      <c r="AB778">
        <f>Merge1__2[[#This Row],[Quantity]]*Merge1__2[[#This Row],[Price (INR)]]</f>
        <v>2712</v>
      </c>
      <c r="AC778" t="s">
        <v>414</v>
      </c>
    </row>
    <row r="779" spans="1:29" x14ac:dyDescent="0.35">
      <c r="A779" t="s">
        <v>302</v>
      </c>
      <c r="B779" t="s">
        <v>303</v>
      </c>
      <c r="C779" t="s">
        <v>8</v>
      </c>
      <c r="D779">
        <v>910413737551</v>
      </c>
      <c r="E779" t="s">
        <v>304</v>
      </c>
      <c r="F779" t="s">
        <v>10</v>
      </c>
      <c r="G779">
        <v>826</v>
      </c>
      <c r="H779" t="s">
        <v>302</v>
      </c>
      <c r="I779">
        <v>16</v>
      </c>
      <c r="J779">
        <v>5</v>
      </c>
      <c r="K779" t="s">
        <v>1300</v>
      </c>
      <c r="L779" s="2">
        <v>44987</v>
      </c>
      <c r="M779" s="1">
        <v>0.83480324074074075</v>
      </c>
      <c r="N779" t="s">
        <v>1317</v>
      </c>
      <c r="O779" s="2">
        <v>44993</v>
      </c>
      <c r="P779" s="1">
        <v>0.26131944444444444</v>
      </c>
      <c r="Q779" t="s">
        <v>555</v>
      </c>
      <c r="R779" t="s">
        <v>414</v>
      </c>
      <c r="S779" t="s">
        <v>839</v>
      </c>
      <c r="T779" t="s">
        <v>740</v>
      </c>
      <c r="U779">
        <v>20</v>
      </c>
      <c r="V779">
        <v>6</v>
      </c>
      <c r="W779">
        <f>Merge1__2[[#This Row],[delivery_date]]-Merge1__2[[#This Row],[order_date2]]</f>
        <v>6</v>
      </c>
      <c r="X779">
        <v>16</v>
      </c>
      <c r="Y779" t="s">
        <v>649</v>
      </c>
      <c r="Z779" t="s">
        <v>635</v>
      </c>
      <c r="AA779">
        <v>1721</v>
      </c>
      <c r="AB779">
        <f>Merge1__2[[#This Row],[Quantity]]*Merge1__2[[#This Row],[Price (INR)]]</f>
        <v>8605</v>
      </c>
      <c r="AC779" t="s">
        <v>414</v>
      </c>
    </row>
    <row r="780" spans="1:29" x14ac:dyDescent="0.35">
      <c r="A780" t="s">
        <v>305</v>
      </c>
      <c r="B780" t="s">
        <v>306</v>
      </c>
      <c r="C780" t="s">
        <v>307</v>
      </c>
      <c r="D780">
        <v>3005266310</v>
      </c>
      <c r="E780" t="s">
        <v>308</v>
      </c>
      <c r="F780" t="s">
        <v>10</v>
      </c>
      <c r="G780">
        <v>274</v>
      </c>
      <c r="H780" t="s">
        <v>305</v>
      </c>
      <c r="I780">
        <v>41</v>
      </c>
      <c r="J780">
        <v>5</v>
      </c>
      <c r="K780" t="s">
        <v>1303</v>
      </c>
      <c r="L780" s="2">
        <v>45232</v>
      </c>
      <c r="M780" s="1">
        <v>0.27628472222222222</v>
      </c>
      <c r="N780" t="s">
        <v>1257</v>
      </c>
      <c r="O780" s="2">
        <v>45242</v>
      </c>
      <c r="P780" s="1">
        <v>0.87055555555555553</v>
      </c>
      <c r="Q780" t="s">
        <v>537</v>
      </c>
      <c r="R780" t="s">
        <v>403</v>
      </c>
      <c r="S780" t="s">
        <v>948</v>
      </c>
      <c r="T780" t="s">
        <v>740</v>
      </c>
      <c r="U780">
        <v>6</v>
      </c>
      <c r="V780">
        <v>20</v>
      </c>
      <c r="W780">
        <f>Merge1__2[[#This Row],[delivery_date]]-Merge1__2[[#This Row],[order_date2]]</f>
        <v>10</v>
      </c>
      <c r="X780">
        <v>41</v>
      </c>
      <c r="Y780" t="s">
        <v>674</v>
      </c>
      <c r="Z780" t="s">
        <v>635</v>
      </c>
      <c r="AA780">
        <v>1977</v>
      </c>
      <c r="AB780">
        <f>Merge1__2[[#This Row],[Quantity]]*Merge1__2[[#This Row],[Price (INR)]]</f>
        <v>9885</v>
      </c>
      <c r="AC780" t="s">
        <v>403</v>
      </c>
    </row>
    <row r="781" spans="1:29" x14ac:dyDescent="0.35">
      <c r="A781" t="s">
        <v>305</v>
      </c>
      <c r="B781" t="s">
        <v>306</v>
      </c>
      <c r="C781" t="s">
        <v>307</v>
      </c>
      <c r="D781">
        <v>3005266310</v>
      </c>
      <c r="E781" t="s">
        <v>308</v>
      </c>
      <c r="F781" t="s">
        <v>10</v>
      </c>
      <c r="G781">
        <v>207</v>
      </c>
      <c r="H781" t="s">
        <v>305</v>
      </c>
      <c r="I781">
        <v>6</v>
      </c>
      <c r="J781">
        <v>2</v>
      </c>
      <c r="K781" t="s">
        <v>1245</v>
      </c>
      <c r="L781" s="2">
        <v>44990</v>
      </c>
      <c r="M781" s="1">
        <v>5.0879629629629629E-2</v>
      </c>
      <c r="N781" t="s">
        <v>1340</v>
      </c>
      <c r="O781" s="2">
        <v>44992</v>
      </c>
      <c r="P781" s="1">
        <v>0.51106481481481481</v>
      </c>
      <c r="Q781" t="s">
        <v>445</v>
      </c>
      <c r="R781" t="s">
        <v>414</v>
      </c>
      <c r="S781" t="s">
        <v>839</v>
      </c>
      <c r="T781" t="s">
        <v>720</v>
      </c>
      <c r="U781">
        <v>1</v>
      </c>
      <c r="V781">
        <v>12</v>
      </c>
      <c r="W781">
        <f>Merge1__2[[#This Row],[delivery_date]]-Merge1__2[[#This Row],[order_date2]]</f>
        <v>2</v>
      </c>
      <c r="X781">
        <v>6</v>
      </c>
      <c r="Y781" t="s">
        <v>1618</v>
      </c>
      <c r="Z781" t="s">
        <v>638</v>
      </c>
      <c r="AA781">
        <v>1112</v>
      </c>
      <c r="AB781">
        <f>Merge1__2[[#This Row],[Quantity]]*Merge1__2[[#This Row],[Price (INR)]]</f>
        <v>2224</v>
      </c>
      <c r="AC781" t="s">
        <v>414</v>
      </c>
    </row>
    <row r="782" spans="1:29" x14ac:dyDescent="0.35">
      <c r="A782" t="s">
        <v>305</v>
      </c>
      <c r="B782" t="s">
        <v>306</v>
      </c>
      <c r="C782" t="s">
        <v>307</v>
      </c>
      <c r="D782">
        <v>3005266310</v>
      </c>
      <c r="E782" t="s">
        <v>308</v>
      </c>
      <c r="F782" t="s">
        <v>10</v>
      </c>
      <c r="G782">
        <v>515</v>
      </c>
      <c r="H782" t="s">
        <v>305</v>
      </c>
      <c r="I782">
        <v>14</v>
      </c>
      <c r="J782">
        <v>5</v>
      </c>
      <c r="K782" t="s">
        <v>1545</v>
      </c>
      <c r="L782" s="2">
        <v>45220</v>
      </c>
      <c r="M782" s="1">
        <v>0.97406250000000005</v>
      </c>
      <c r="N782" t="s">
        <v>1403</v>
      </c>
      <c r="O782" s="2">
        <v>45226</v>
      </c>
      <c r="P782" s="1">
        <v>0.62487268518518524</v>
      </c>
      <c r="Q782" t="s">
        <v>590</v>
      </c>
      <c r="R782" t="s">
        <v>405</v>
      </c>
      <c r="S782" t="s">
        <v>1006</v>
      </c>
      <c r="T782" t="s">
        <v>713</v>
      </c>
      <c r="U782">
        <v>23</v>
      </c>
      <c r="V782">
        <v>14</v>
      </c>
      <c r="W782">
        <f>Merge1__2[[#This Row],[delivery_date]]-Merge1__2[[#This Row],[order_date2]]</f>
        <v>6</v>
      </c>
      <c r="X782">
        <v>14</v>
      </c>
      <c r="Y782" t="s">
        <v>647</v>
      </c>
      <c r="Z782" t="s">
        <v>633</v>
      </c>
      <c r="AA782">
        <v>1915</v>
      </c>
      <c r="AB782">
        <f>Merge1__2[[#This Row],[Quantity]]*Merge1__2[[#This Row],[Price (INR)]]</f>
        <v>9575</v>
      </c>
      <c r="AC782" t="s">
        <v>405</v>
      </c>
    </row>
    <row r="783" spans="1:29" x14ac:dyDescent="0.35">
      <c r="A783" t="s">
        <v>305</v>
      </c>
      <c r="B783" t="s">
        <v>306</v>
      </c>
      <c r="C783" t="s">
        <v>307</v>
      </c>
      <c r="D783">
        <v>3005266310</v>
      </c>
      <c r="E783" t="s">
        <v>308</v>
      </c>
      <c r="F783" t="s">
        <v>10</v>
      </c>
      <c r="G783">
        <v>921</v>
      </c>
      <c r="H783" t="s">
        <v>305</v>
      </c>
      <c r="I783">
        <v>23</v>
      </c>
      <c r="J783">
        <v>4</v>
      </c>
      <c r="K783" t="s">
        <v>1428</v>
      </c>
      <c r="L783" s="2">
        <v>45187</v>
      </c>
      <c r="M783" s="1">
        <v>0.57824074074074072</v>
      </c>
      <c r="N783" t="s">
        <v>1501</v>
      </c>
      <c r="O783" s="2">
        <v>45192</v>
      </c>
      <c r="P783" s="1">
        <v>0.30724537037037036</v>
      </c>
      <c r="Q783" t="s">
        <v>562</v>
      </c>
      <c r="R783" t="s">
        <v>401</v>
      </c>
      <c r="S783" t="s">
        <v>1005</v>
      </c>
      <c r="T783" t="s">
        <v>727</v>
      </c>
      <c r="U783">
        <v>13</v>
      </c>
      <c r="V783">
        <v>7</v>
      </c>
      <c r="W783">
        <f>Merge1__2[[#This Row],[delivery_date]]-Merge1__2[[#This Row],[order_date2]]</f>
        <v>5</v>
      </c>
      <c r="X783">
        <v>23</v>
      </c>
      <c r="Y783" t="s">
        <v>656</v>
      </c>
      <c r="Z783" t="s">
        <v>635</v>
      </c>
      <c r="AA783">
        <v>1098</v>
      </c>
      <c r="AB783">
        <f>Merge1__2[[#This Row],[Quantity]]*Merge1__2[[#This Row],[Price (INR)]]</f>
        <v>4392</v>
      </c>
      <c r="AC783" t="s">
        <v>401</v>
      </c>
    </row>
    <row r="784" spans="1:29" x14ac:dyDescent="0.35">
      <c r="A784" t="s">
        <v>305</v>
      </c>
      <c r="B784" t="s">
        <v>306</v>
      </c>
      <c r="C784" t="s">
        <v>307</v>
      </c>
      <c r="D784">
        <v>3005266310</v>
      </c>
      <c r="E784" t="s">
        <v>308</v>
      </c>
      <c r="F784" t="s">
        <v>10</v>
      </c>
      <c r="G784">
        <v>131</v>
      </c>
      <c r="H784" t="s">
        <v>305</v>
      </c>
      <c r="I784">
        <v>3</v>
      </c>
      <c r="J784">
        <v>5</v>
      </c>
      <c r="K784" t="s">
        <v>1349</v>
      </c>
      <c r="L784" s="2">
        <v>44961</v>
      </c>
      <c r="M784" s="1">
        <v>0.85474537037037035</v>
      </c>
      <c r="N784" t="s">
        <v>1272</v>
      </c>
      <c r="O784" s="2">
        <v>44968</v>
      </c>
      <c r="P784" s="1">
        <v>0.35350694444444447</v>
      </c>
      <c r="Q784" t="s">
        <v>239</v>
      </c>
      <c r="R784" t="s">
        <v>407</v>
      </c>
      <c r="S784" t="s">
        <v>712</v>
      </c>
      <c r="T784" t="s">
        <v>713</v>
      </c>
      <c r="U784">
        <v>20</v>
      </c>
      <c r="V784">
        <v>8</v>
      </c>
      <c r="W784">
        <f>Merge1__2[[#This Row],[delivery_date]]-Merge1__2[[#This Row],[order_date2]]</f>
        <v>7</v>
      </c>
      <c r="X784">
        <v>3</v>
      </c>
      <c r="Y784" t="s">
        <v>632</v>
      </c>
      <c r="Z784" t="s">
        <v>633</v>
      </c>
      <c r="AA784">
        <v>1534</v>
      </c>
      <c r="AB784">
        <f>Merge1__2[[#This Row],[Quantity]]*Merge1__2[[#This Row],[Price (INR)]]</f>
        <v>7670</v>
      </c>
      <c r="AC784" t="s">
        <v>407</v>
      </c>
    </row>
    <row r="785" spans="1:29" x14ac:dyDescent="0.35">
      <c r="A785" t="s">
        <v>305</v>
      </c>
      <c r="B785" t="s">
        <v>306</v>
      </c>
      <c r="C785" t="s">
        <v>307</v>
      </c>
      <c r="D785">
        <v>3005266310</v>
      </c>
      <c r="E785" t="s">
        <v>308</v>
      </c>
      <c r="F785" t="s">
        <v>10</v>
      </c>
      <c r="G785">
        <v>179</v>
      </c>
      <c r="H785" t="s">
        <v>305</v>
      </c>
      <c r="I785">
        <v>47</v>
      </c>
      <c r="J785">
        <v>3</v>
      </c>
      <c r="K785" t="s">
        <v>1258</v>
      </c>
      <c r="L785" s="2">
        <v>44985</v>
      </c>
      <c r="M785" s="1">
        <v>0.63613425925925926</v>
      </c>
      <c r="N785" t="s">
        <v>1401</v>
      </c>
      <c r="O785" s="2">
        <v>44995</v>
      </c>
      <c r="P785" s="1">
        <v>0.60494212962962968</v>
      </c>
      <c r="Q785" t="s">
        <v>420</v>
      </c>
      <c r="R785" t="s">
        <v>414</v>
      </c>
      <c r="S785" t="s">
        <v>712</v>
      </c>
      <c r="T785" t="s">
        <v>731</v>
      </c>
      <c r="U785">
        <v>15</v>
      </c>
      <c r="V785">
        <v>14</v>
      </c>
      <c r="W785">
        <f>Merge1__2[[#This Row],[delivery_date]]-Merge1__2[[#This Row],[order_date2]]</f>
        <v>10</v>
      </c>
      <c r="X785">
        <v>47</v>
      </c>
      <c r="Y785" t="s">
        <v>680</v>
      </c>
      <c r="Z785" t="s">
        <v>633</v>
      </c>
      <c r="AA785">
        <v>1638</v>
      </c>
      <c r="AB785">
        <f>Merge1__2[[#This Row],[Quantity]]*Merge1__2[[#This Row],[Price (INR)]]</f>
        <v>4914</v>
      </c>
      <c r="AC785" t="s">
        <v>414</v>
      </c>
    </row>
    <row r="786" spans="1:29" x14ac:dyDescent="0.35">
      <c r="A786" t="s">
        <v>305</v>
      </c>
      <c r="B786" t="s">
        <v>306</v>
      </c>
      <c r="C786" t="s">
        <v>307</v>
      </c>
      <c r="D786">
        <v>3005266310</v>
      </c>
      <c r="E786" t="s">
        <v>308</v>
      </c>
      <c r="F786" t="s">
        <v>10</v>
      </c>
      <c r="G786">
        <v>5</v>
      </c>
      <c r="H786" t="s">
        <v>305</v>
      </c>
      <c r="I786">
        <v>58</v>
      </c>
      <c r="J786">
        <v>2</v>
      </c>
      <c r="K786" t="s">
        <v>1272</v>
      </c>
      <c r="L786" s="2">
        <v>44968</v>
      </c>
      <c r="M786" s="1">
        <v>0.82277777777777783</v>
      </c>
      <c r="N786" t="s">
        <v>1273</v>
      </c>
      <c r="O786" s="2">
        <v>44975</v>
      </c>
      <c r="P786" s="1">
        <v>0.46449074074074076</v>
      </c>
      <c r="Q786" t="s">
        <v>406</v>
      </c>
      <c r="R786" t="s">
        <v>407</v>
      </c>
      <c r="S786" t="s">
        <v>712</v>
      </c>
      <c r="T786" t="s">
        <v>713</v>
      </c>
      <c r="U786">
        <v>19</v>
      </c>
      <c r="V786">
        <v>11</v>
      </c>
      <c r="W786">
        <f>Merge1__2[[#This Row],[delivery_date]]-Merge1__2[[#This Row],[order_date2]]</f>
        <v>7</v>
      </c>
      <c r="X786">
        <v>58</v>
      </c>
      <c r="Y786" t="s">
        <v>1620</v>
      </c>
      <c r="Z786" t="s">
        <v>638</v>
      </c>
      <c r="AA786">
        <v>1492</v>
      </c>
      <c r="AB786">
        <f>Merge1__2[[#This Row],[Quantity]]*Merge1__2[[#This Row],[Price (INR)]]</f>
        <v>2984</v>
      </c>
      <c r="AC786" t="s">
        <v>407</v>
      </c>
    </row>
    <row r="787" spans="1:29" x14ac:dyDescent="0.35">
      <c r="A787" t="s">
        <v>305</v>
      </c>
      <c r="B787" t="s">
        <v>306</v>
      </c>
      <c r="C787" t="s">
        <v>307</v>
      </c>
      <c r="D787">
        <v>3005266310</v>
      </c>
      <c r="E787" t="s">
        <v>308</v>
      </c>
      <c r="F787" t="s">
        <v>10</v>
      </c>
      <c r="G787">
        <v>463</v>
      </c>
      <c r="H787" t="s">
        <v>305</v>
      </c>
      <c r="I787">
        <v>18</v>
      </c>
      <c r="J787">
        <v>3</v>
      </c>
      <c r="K787" t="s">
        <v>1495</v>
      </c>
      <c r="L787" s="2">
        <v>45193</v>
      </c>
      <c r="M787" s="1">
        <v>0.9331828703703704</v>
      </c>
      <c r="N787" t="s">
        <v>1522</v>
      </c>
      <c r="O787" s="2">
        <v>45199</v>
      </c>
      <c r="P787" s="1">
        <v>3.6145833333333335E-2</v>
      </c>
      <c r="Q787" t="s">
        <v>577</v>
      </c>
      <c r="R787" t="s">
        <v>405</v>
      </c>
      <c r="S787" t="s">
        <v>1005</v>
      </c>
      <c r="T787" t="s">
        <v>720</v>
      </c>
      <c r="U787">
        <v>22</v>
      </c>
      <c r="V787">
        <v>0</v>
      </c>
      <c r="W787">
        <f>Merge1__2[[#This Row],[delivery_date]]-Merge1__2[[#This Row],[order_date2]]</f>
        <v>6</v>
      </c>
      <c r="X787">
        <v>18</v>
      </c>
      <c r="Y787" t="s">
        <v>651</v>
      </c>
      <c r="Z787" t="s">
        <v>631</v>
      </c>
      <c r="AA787">
        <v>781</v>
      </c>
      <c r="AB787">
        <f>Merge1__2[[#This Row],[Quantity]]*Merge1__2[[#This Row],[Price (INR)]]</f>
        <v>2343</v>
      </c>
      <c r="AC787" t="s">
        <v>405</v>
      </c>
    </row>
    <row r="788" spans="1:29" x14ac:dyDescent="0.35">
      <c r="A788" t="s">
        <v>305</v>
      </c>
      <c r="B788" t="s">
        <v>306</v>
      </c>
      <c r="C788" t="s">
        <v>307</v>
      </c>
      <c r="D788">
        <v>3005266310</v>
      </c>
      <c r="E788" t="s">
        <v>308</v>
      </c>
      <c r="F788" t="s">
        <v>10</v>
      </c>
      <c r="G788">
        <v>379</v>
      </c>
      <c r="H788" t="s">
        <v>305</v>
      </c>
      <c r="I788">
        <v>66</v>
      </c>
      <c r="J788">
        <v>1</v>
      </c>
      <c r="K788" t="s">
        <v>1259</v>
      </c>
      <c r="L788" s="2">
        <v>44988</v>
      </c>
      <c r="M788" s="1">
        <v>0.98033564814814811</v>
      </c>
      <c r="N788" t="s">
        <v>1267</v>
      </c>
      <c r="O788" s="2">
        <v>44991</v>
      </c>
      <c r="P788" s="1">
        <v>0.44725694444444447</v>
      </c>
      <c r="Q788" t="s">
        <v>437</v>
      </c>
      <c r="R788" t="s">
        <v>414</v>
      </c>
      <c r="S788" t="s">
        <v>839</v>
      </c>
      <c r="T788" t="s">
        <v>717</v>
      </c>
      <c r="U788">
        <v>23</v>
      </c>
      <c r="V788">
        <v>10</v>
      </c>
      <c r="W788">
        <f>Merge1__2[[#This Row],[delivery_date]]-Merge1__2[[#This Row],[order_date2]]</f>
        <v>3</v>
      </c>
      <c r="X788">
        <v>66</v>
      </c>
      <c r="Y788" t="s">
        <v>698</v>
      </c>
      <c r="Z788" t="s">
        <v>633</v>
      </c>
      <c r="AA788">
        <v>610</v>
      </c>
      <c r="AB788">
        <f>Merge1__2[[#This Row],[Quantity]]*Merge1__2[[#This Row],[Price (INR)]]</f>
        <v>610</v>
      </c>
      <c r="AC788" t="s">
        <v>414</v>
      </c>
    </row>
    <row r="789" spans="1:29" x14ac:dyDescent="0.35">
      <c r="A789" t="s">
        <v>309</v>
      </c>
      <c r="B789" t="s">
        <v>310</v>
      </c>
      <c r="C789" t="s">
        <v>311</v>
      </c>
      <c r="D789">
        <v>7606054646</v>
      </c>
      <c r="E789" t="s">
        <v>312</v>
      </c>
      <c r="F789" t="s">
        <v>10</v>
      </c>
      <c r="G789">
        <v>748</v>
      </c>
      <c r="H789" t="s">
        <v>309</v>
      </c>
      <c r="I789">
        <v>26</v>
      </c>
      <c r="J789">
        <v>1</v>
      </c>
      <c r="K789" t="s">
        <v>1267</v>
      </c>
      <c r="L789" s="2">
        <v>44991</v>
      </c>
      <c r="M789" s="1">
        <v>0.46796296296296297</v>
      </c>
      <c r="N789" t="s">
        <v>1340</v>
      </c>
      <c r="O789" s="2">
        <v>44992</v>
      </c>
      <c r="P789" s="1">
        <v>0.85185185185185186</v>
      </c>
      <c r="Q789" t="s">
        <v>69</v>
      </c>
      <c r="R789" t="s">
        <v>414</v>
      </c>
      <c r="S789" t="s">
        <v>839</v>
      </c>
      <c r="T789" t="s">
        <v>727</v>
      </c>
      <c r="U789">
        <v>11</v>
      </c>
      <c r="V789">
        <v>20</v>
      </c>
      <c r="W789">
        <f>Merge1__2[[#This Row],[delivery_date]]-Merge1__2[[#This Row],[order_date2]]</f>
        <v>1</v>
      </c>
      <c r="X789">
        <v>26</v>
      </c>
      <c r="Y789" t="s">
        <v>659</v>
      </c>
      <c r="Z789" t="s">
        <v>633</v>
      </c>
      <c r="AA789">
        <v>289</v>
      </c>
      <c r="AB789">
        <f>Merge1__2[[#This Row],[Quantity]]*Merge1__2[[#This Row],[Price (INR)]]</f>
        <v>289</v>
      </c>
      <c r="AC789" t="s">
        <v>414</v>
      </c>
    </row>
    <row r="790" spans="1:29" x14ac:dyDescent="0.35">
      <c r="A790" t="s">
        <v>309</v>
      </c>
      <c r="B790" t="s">
        <v>310</v>
      </c>
      <c r="C790" t="s">
        <v>311</v>
      </c>
      <c r="D790">
        <v>7606054646</v>
      </c>
      <c r="E790" t="s">
        <v>312</v>
      </c>
      <c r="F790" t="s">
        <v>10</v>
      </c>
      <c r="G790">
        <v>290</v>
      </c>
      <c r="H790" t="s">
        <v>309</v>
      </c>
      <c r="I790">
        <v>69</v>
      </c>
      <c r="J790">
        <v>3</v>
      </c>
      <c r="K790" t="s">
        <v>1267</v>
      </c>
      <c r="L790" s="2">
        <v>44991</v>
      </c>
      <c r="M790" s="1">
        <v>0.43562499999999998</v>
      </c>
      <c r="N790" t="s">
        <v>1401</v>
      </c>
      <c r="O790" s="2">
        <v>44995</v>
      </c>
      <c r="P790" s="1">
        <v>0.6066435185185185</v>
      </c>
      <c r="Q790" t="s">
        <v>531</v>
      </c>
      <c r="R790" t="s">
        <v>414</v>
      </c>
      <c r="S790" t="s">
        <v>839</v>
      </c>
      <c r="T790" t="s">
        <v>727</v>
      </c>
      <c r="U790">
        <v>10</v>
      </c>
      <c r="V790">
        <v>14</v>
      </c>
      <c r="W790">
        <f>Merge1__2[[#This Row],[delivery_date]]-Merge1__2[[#This Row],[order_date2]]</f>
        <v>4</v>
      </c>
      <c r="X790">
        <v>69</v>
      </c>
      <c r="Y790" t="s">
        <v>1621</v>
      </c>
      <c r="Z790" t="s">
        <v>638</v>
      </c>
      <c r="AA790">
        <v>998</v>
      </c>
      <c r="AB790">
        <f>Merge1__2[[#This Row],[Quantity]]*Merge1__2[[#This Row],[Price (INR)]]</f>
        <v>2994</v>
      </c>
      <c r="AC790" t="s">
        <v>414</v>
      </c>
    </row>
    <row r="791" spans="1:29" x14ac:dyDescent="0.35">
      <c r="A791" t="s">
        <v>309</v>
      </c>
      <c r="B791" t="s">
        <v>310</v>
      </c>
      <c r="C791" t="s">
        <v>311</v>
      </c>
      <c r="D791">
        <v>7606054646</v>
      </c>
      <c r="E791" t="s">
        <v>312</v>
      </c>
      <c r="F791" t="s">
        <v>10</v>
      </c>
      <c r="G791">
        <v>446</v>
      </c>
      <c r="H791" t="s">
        <v>309</v>
      </c>
      <c r="I791">
        <v>33</v>
      </c>
      <c r="J791">
        <v>5</v>
      </c>
      <c r="K791" t="s">
        <v>1330</v>
      </c>
      <c r="L791" s="2">
        <v>44969</v>
      </c>
      <c r="M791" s="1">
        <v>0.12087962962962963</v>
      </c>
      <c r="N791" t="s">
        <v>1356</v>
      </c>
      <c r="O791" s="2">
        <v>44972</v>
      </c>
      <c r="P791" s="1">
        <v>0.46074074074074073</v>
      </c>
      <c r="Q791" t="s">
        <v>484</v>
      </c>
      <c r="R791" t="s">
        <v>407</v>
      </c>
      <c r="S791" t="s">
        <v>712</v>
      </c>
      <c r="T791" t="s">
        <v>720</v>
      </c>
      <c r="U791">
        <v>2</v>
      </c>
      <c r="V791">
        <v>11</v>
      </c>
      <c r="W791">
        <f>Merge1__2[[#This Row],[delivery_date]]-Merge1__2[[#This Row],[order_date2]]</f>
        <v>3</v>
      </c>
      <c r="X791">
        <v>33</v>
      </c>
      <c r="Y791" t="s">
        <v>666</v>
      </c>
      <c r="Z791" t="s">
        <v>633</v>
      </c>
      <c r="AA791">
        <v>314</v>
      </c>
      <c r="AB791">
        <f>Merge1__2[[#This Row],[Quantity]]*Merge1__2[[#This Row],[Price (INR)]]</f>
        <v>1570</v>
      </c>
      <c r="AC791" t="s">
        <v>407</v>
      </c>
    </row>
    <row r="792" spans="1:29" x14ac:dyDescent="0.35">
      <c r="A792" t="s">
        <v>309</v>
      </c>
      <c r="B792" t="s">
        <v>310</v>
      </c>
      <c r="C792" t="s">
        <v>311</v>
      </c>
      <c r="D792">
        <v>7606054646</v>
      </c>
      <c r="E792" t="s">
        <v>312</v>
      </c>
      <c r="F792" t="s">
        <v>10</v>
      </c>
      <c r="G792">
        <v>451</v>
      </c>
      <c r="H792" t="s">
        <v>309</v>
      </c>
      <c r="I792">
        <v>33</v>
      </c>
      <c r="J792">
        <v>5</v>
      </c>
      <c r="K792" t="s">
        <v>1383</v>
      </c>
      <c r="L792" s="2">
        <v>44964</v>
      </c>
      <c r="M792" s="1">
        <v>1.1712962962962963E-2</v>
      </c>
      <c r="N792" t="s">
        <v>1263</v>
      </c>
      <c r="O792" s="2">
        <v>44970</v>
      </c>
      <c r="P792" s="1">
        <v>0.88260416666666663</v>
      </c>
      <c r="Q792" t="s">
        <v>498</v>
      </c>
      <c r="R792" t="s">
        <v>407</v>
      </c>
      <c r="S792" t="s">
        <v>712</v>
      </c>
      <c r="T792" t="s">
        <v>731</v>
      </c>
      <c r="U792">
        <v>0</v>
      </c>
      <c r="V792">
        <v>21</v>
      </c>
      <c r="W792">
        <f>Merge1__2[[#This Row],[delivery_date]]-Merge1__2[[#This Row],[order_date2]]</f>
        <v>6</v>
      </c>
      <c r="X792">
        <v>33</v>
      </c>
      <c r="Y792" t="s">
        <v>666</v>
      </c>
      <c r="Z792" t="s">
        <v>633</v>
      </c>
      <c r="AA792">
        <v>314</v>
      </c>
      <c r="AB792">
        <f>Merge1__2[[#This Row],[Quantity]]*Merge1__2[[#This Row],[Price (INR)]]</f>
        <v>1570</v>
      </c>
      <c r="AC792" t="s">
        <v>407</v>
      </c>
    </row>
    <row r="793" spans="1:29" x14ac:dyDescent="0.35">
      <c r="A793" t="s">
        <v>309</v>
      </c>
      <c r="B793" t="s">
        <v>310</v>
      </c>
      <c r="C793" t="s">
        <v>311</v>
      </c>
      <c r="D793">
        <v>7606054646</v>
      </c>
      <c r="E793" t="s">
        <v>312</v>
      </c>
      <c r="F793" t="s">
        <v>10</v>
      </c>
      <c r="G793">
        <v>794</v>
      </c>
      <c r="H793" t="s">
        <v>309</v>
      </c>
      <c r="I793">
        <v>13</v>
      </c>
      <c r="J793">
        <v>4</v>
      </c>
      <c r="K793" t="s">
        <v>1260</v>
      </c>
      <c r="L793" s="2">
        <v>44989</v>
      </c>
      <c r="M793" s="1">
        <v>0.71664351851851849</v>
      </c>
      <c r="N793" t="s">
        <v>1491</v>
      </c>
      <c r="O793" s="2">
        <v>44994</v>
      </c>
      <c r="P793" s="1">
        <v>0.61881944444444448</v>
      </c>
      <c r="Q793" t="s">
        <v>559</v>
      </c>
      <c r="R793" t="s">
        <v>414</v>
      </c>
      <c r="S793" t="s">
        <v>839</v>
      </c>
      <c r="T793" t="s">
        <v>713</v>
      </c>
      <c r="U793">
        <v>17</v>
      </c>
      <c r="V793">
        <v>14</v>
      </c>
      <c r="W793">
        <f>Merge1__2[[#This Row],[delivery_date]]-Merge1__2[[#This Row],[order_date2]]</f>
        <v>5</v>
      </c>
      <c r="X793">
        <v>13</v>
      </c>
      <c r="Y793" t="s">
        <v>646</v>
      </c>
      <c r="Z793" t="s">
        <v>644</v>
      </c>
      <c r="AA793">
        <v>1141</v>
      </c>
      <c r="AB793">
        <f>Merge1__2[[#This Row],[Quantity]]*Merge1__2[[#This Row],[Price (INR)]]</f>
        <v>4564</v>
      </c>
      <c r="AC793" t="s">
        <v>414</v>
      </c>
    </row>
    <row r="794" spans="1:29" x14ac:dyDescent="0.35">
      <c r="A794" t="s">
        <v>309</v>
      </c>
      <c r="B794" t="s">
        <v>310</v>
      </c>
      <c r="C794" t="s">
        <v>311</v>
      </c>
      <c r="D794">
        <v>7606054646</v>
      </c>
      <c r="E794" t="s">
        <v>312</v>
      </c>
      <c r="F794" t="s">
        <v>10</v>
      </c>
      <c r="G794">
        <v>295</v>
      </c>
      <c r="H794" t="s">
        <v>309</v>
      </c>
      <c r="I794">
        <v>18</v>
      </c>
      <c r="J794">
        <v>1</v>
      </c>
      <c r="K794" t="s">
        <v>1358</v>
      </c>
      <c r="L794" s="2">
        <v>45075</v>
      </c>
      <c r="M794" s="1">
        <v>0.66260416666666666</v>
      </c>
      <c r="N794" t="s">
        <v>1414</v>
      </c>
      <c r="O794" s="2">
        <v>45079</v>
      </c>
      <c r="P794" s="1">
        <v>0.42131944444444447</v>
      </c>
      <c r="Q794" t="s">
        <v>546</v>
      </c>
      <c r="R794" t="s">
        <v>405</v>
      </c>
      <c r="S794" t="s">
        <v>999</v>
      </c>
      <c r="T794" t="s">
        <v>727</v>
      </c>
      <c r="U794">
        <v>15</v>
      </c>
      <c r="V794">
        <v>10</v>
      </c>
      <c r="W794">
        <f>Merge1__2[[#This Row],[delivery_date]]-Merge1__2[[#This Row],[order_date2]]</f>
        <v>4</v>
      </c>
      <c r="X794">
        <v>18</v>
      </c>
      <c r="Y794" t="s">
        <v>651</v>
      </c>
      <c r="Z794" t="s">
        <v>631</v>
      </c>
      <c r="AA794">
        <v>781</v>
      </c>
      <c r="AB794">
        <f>Merge1__2[[#This Row],[Quantity]]*Merge1__2[[#This Row],[Price (INR)]]</f>
        <v>781</v>
      </c>
      <c r="AC794" t="s">
        <v>405</v>
      </c>
    </row>
    <row r="795" spans="1:29" x14ac:dyDescent="0.35">
      <c r="A795" t="s">
        <v>309</v>
      </c>
      <c r="B795" t="s">
        <v>310</v>
      </c>
      <c r="C795" t="s">
        <v>311</v>
      </c>
      <c r="D795">
        <v>7606054646</v>
      </c>
      <c r="E795" t="s">
        <v>312</v>
      </c>
      <c r="F795" t="s">
        <v>10</v>
      </c>
      <c r="G795">
        <v>603</v>
      </c>
      <c r="H795" t="s">
        <v>309</v>
      </c>
      <c r="I795">
        <v>8</v>
      </c>
      <c r="J795">
        <v>3</v>
      </c>
      <c r="K795" t="s">
        <v>1358</v>
      </c>
      <c r="L795" s="2">
        <v>45075</v>
      </c>
      <c r="M795" s="1">
        <v>0.22496527777777778</v>
      </c>
      <c r="N795" t="s">
        <v>1512</v>
      </c>
      <c r="O795" s="2">
        <v>45084</v>
      </c>
      <c r="P795" s="1">
        <v>0.6352430555555556</v>
      </c>
      <c r="Q795" t="s">
        <v>501</v>
      </c>
      <c r="R795" t="s">
        <v>401</v>
      </c>
      <c r="S795" t="s">
        <v>999</v>
      </c>
      <c r="T795" t="s">
        <v>727</v>
      </c>
      <c r="U795">
        <v>5</v>
      </c>
      <c r="V795">
        <v>15</v>
      </c>
      <c r="W795">
        <f>Merge1__2[[#This Row],[delivery_date]]-Merge1__2[[#This Row],[order_date2]]</f>
        <v>9</v>
      </c>
      <c r="X795">
        <v>8</v>
      </c>
      <c r="Y795" t="s">
        <v>640</v>
      </c>
      <c r="Z795" t="s">
        <v>635</v>
      </c>
      <c r="AA795">
        <v>252</v>
      </c>
      <c r="AB795">
        <f>Merge1__2[[#This Row],[Quantity]]*Merge1__2[[#This Row],[Price (INR)]]</f>
        <v>756</v>
      </c>
      <c r="AC795" t="s">
        <v>401</v>
      </c>
    </row>
    <row r="796" spans="1:29" x14ac:dyDescent="0.35">
      <c r="A796" t="s">
        <v>309</v>
      </c>
      <c r="B796" t="s">
        <v>310</v>
      </c>
      <c r="C796" t="s">
        <v>311</v>
      </c>
      <c r="D796">
        <v>7606054646</v>
      </c>
      <c r="E796" t="s">
        <v>312</v>
      </c>
      <c r="F796" t="s">
        <v>10</v>
      </c>
      <c r="G796">
        <v>831</v>
      </c>
      <c r="H796" t="s">
        <v>309</v>
      </c>
      <c r="I796">
        <v>56</v>
      </c>
      <c r="J796">
        <v>5</v>
      </c>
      <c r="K796" t="s">
        <v>1454</v>
      </c>
      <c r="L796" s="2">
        <v>45070</v>
      </c>
      <c r="M796" s="1">
        <v>0.77885416666666663</v>
      </c>
      <c r="N796" t="s">
        <v>1359</v>
      </c>
      <c r="O796" s="2">
        <v>45080</v>
      </c>
      <c r="P796" s="1">
        <v>0.79603009259259261</v>
      </c>
      <c r="Q796" t="s">
        <v>579</v>
      </c>
      <c r="R796" t="s">
        <v>401</v>
      </c>
      <c r="S796" t="s">
        <v>999</v>
      </c>
      <c r="T796" t="s">
        <v>715</v>
      </c>
      <c r="U796">
        <v>18</v>
      </c>
      <c r="V796">
        <v>19</v>
      </c>
      <c r="W796">
        <f>Merge1__2[[#This Row],[delivery_date]]-Merge1__2[[#This Row],[order_date2]]</f>
        <v>10</v>
      </c>
      <c r="X796">
        <v>56</v>
      </c>
      <c r="Y796" t="s">
        <v>654</v>
      </c>
      <c r="Z796" t="s">
        <v>409</v>
      </c>
      <c r="AA796">
        <v>1272</v>
      </c>
      <c r="AB796">
        <f>Merge1__2[[#This Row],[Quantity]]*Merge1__2[[#This Row],[Price (INR)]]</f>
        <v>6360</v>
      </c>
      <c r="AC796" t="s">
        <v>401</v>
      </c>
    </row>
    <row r="797" spans="1:29" x14ac:dyDescent="0.35">
      <c r="A797" t="s">
        <v>309</v>
      </c>
      <c r="B797" t="s">
        <v>310</v>
      </c>
      <c r="C797" t="s">
        <v>311</v>
      </c>
      <c r="D797">
        <v>7606054646</v>
      </c>
      <c r="E797" t="s">
        <v>312</v>
      </c>
      <c r="F797" t="s">
        <v>10</v>
      </c>
      <c r="G797">
        <v>229</v>
      </c>
      <c r="H797" t="s">
        <v>309</v>
      </c>
      <c r="I797">
        <v>49</v>
      </c>
      <c r="J797">
        <v>3</v>
      </c>
      <c r="K797" t="s">
        <v>1272</v>
      </c>
      <c r="L797" s="2">
        <v>44968</v>
      </c>
      <c r="M797" s="1">
        <v>0.8719675925925926</v>
      </c>
      <c r="N797" t="s">
        <v>1310</v>
      </c>
      <c r="O797" s="2">
        <v>44977</v>
      </c>
      <c r="P797" s="1">
        <v>0.39780092592592592</v>
      </c>
      <c r="Q797" t="s">
        <v>525</v>
      </c>
      <c r="R797" t="s">
        <v>407</v>
      </c>
      <c r="S797" t="s">
        <v>712</v>
      </c>
      <c r="T797" t="s">
        <v>713</v>
      </c>
      <c r="U797">
        <v>20</v>
      </c>
      <c r="V797">
        <v>9</v>
      </c>
      <c r="W797">
        <f>Merge1__2[[#This Row],[delivery_date]]-Merge1__2[[#This Row],[order_date2]]</f>
        <v>9</v>
      </c>
      <c r="X797">
        <v>49</v>
      </c>
      <c r="Y797" t="s">
        <v>682</v>
      </c>
      <c r="Z797" t="s">
        <v>633</v>
      </c>
      <c r="AA797">
        <v>903</v>
      </c>
      <c r="AB797">
        <f>Merge1__2[[#This Row],[Quantity]]*Merge1__2[[#This Row],[Price (INR)]]</f>
        <v>2709</v>
      </c>
      <c r="AC797" t="s">
        <v>407</v>
      </c>
    </row>
    <row r="798" spans="1:29" x14ac:dyDescent="0.35">
      <c r="A798" t="s">
        <v>313</v>
      </c>
      <c r="B798" t="s">
        <v>314</v>
      </c>
      <c r="C798" t="s">
        <v>315</v>
      </c>
      <c r="D798">
        <v>8448890371</v>
      </c>
      <c r="E798" t="s">
        <v>316</v>
      </c>
      <c r="F798" t="s">
        <v>19</v>
      </c>
      <c r="G798">
        <v>701</v>
      </c>
      <c r="H798" t="s">
        <v>313</v>
      </c>
      <c r="I798">
        <v>41</v>
      </c>
      <c r="J798">
        <v>5</v>
      </c>
      <c r="K798" t="s">
        <v>1250</v>
      </c>
      <c r="L798" s="2">
        <v>45237</v>
      </c>
      <c r="M798" s="1">
        <v>0.45664351851851853</v>
      </c>
      <c r="N798" t="s">
        <v>1302</v>
      </c>
      <c r="O798" s="2">
        <v>45241</v>
      </c>
      <c r="P798" s="1">
        <v>0.20585648148148147</v>
      </c>
      <c r="Q798" t="s">
        <v>545</v>
      </c>
      <c r="R798" t="s">
        <v>403</v>
      </c>
      <c r="S798" t="s">
        <v>948</v>
      </c>
      <c r="T798" t="s">
        <v>731</v>
      </c>
      <c r="U798">
        <v>10</v>
      </c>
      <c r="V798">
        <v>4</v>
      </c>
      <c r="W798">
        <f>Merge1__2[[#This Row],[delivery_date]]-Merge1__2[[#This Row],[order_date2]]</f>
        <v>4</v>
      </c>
      <c r="X798">
        <v>41</v>
      </c>
      <c r="Y798" t="s">
        <v>674</v>
      </c>
      <c r="Z798" t="s">
        <v>635</v>
      </c>
      <c r="AA798">
        <v>1977</v>
      </c>
      <c r="AB798">
        <f>Merge1__2[[#This Row],[Quantity]]*Merge1__2[[#This Row],[Price (INR)]]</f>
        <v>9885</v>
      </c>
      <c r="AC798" t="s">
        <v>403</v>
      </c>
    </row>
    <row r="799" spans="1:29" x14ac:dyDescent="0.35">
      <c r="A799" t="s">
        <v>313</v>
      </c>
      <c r="B799" t="s">
        <v>314</v>
      </c>
      <c r="C799" t="s">
        <v>315</v>
      </c>
      <c r="D799">
        <v>8448890371</v>
      </c>
      <c r="E799" t="s">
        <v>316</v>
      </c>
      <c r="F799" t="s">
        <v>19</v>
      </c>
      <c r="G799">
        <v>905</v>
      </c>
      <c r="H799" t="s">
        <v>313</v>
      </c>
      <c r="I799">
        <v>58</v>
      </c>
      <c r="J799">
        <v>1</v>
      </c>
      <c r="K799" t="s">
        <v>1355</v>
      </c>
      <c r="L799" s="2">
        <v>44967</v>
      </c>
      <c r="M799" s="1">
        <v>0.81359953703703702</v>
      </c>
      <c r="N799" t="s">
        <v>1309</v>
      </c>
      <c r="O799" s="2">
        <v>44973</v>
      </c>
      <c r="P799" s="1">
        <v>0.35571759259259261</v>
      </c>
      <c r="Q799" t="s">
        <v>469</v>
      </c>
      <c r="R799" t="s">
        <v>407</v>
      </c>
      <c r="S799" t="s">
        <v>712</v>
      </c>
      <c r="T799" t="s">
        <v>717</v>
      </c>
      <c r="U799">
        <v>19</v>
      </c>
      <c r="V799">
        <v>8</v>
      </c>
      <c r="W799">
        <f>Merge1__2[[#This Row],[delivery_date]]-Merge1__2[[#This Row],[order_date2]]</f>
        <v>6</v>
      </c>
      <c r="X799">
        <v>58</v>
      </c>
      <c r="Y799" t="s">
        <v>1620</v>
      </c>
      <c r="Z799" t="s">
        <v>638</v>
      </c>
      <c r="AA799">
        <v>1492</v>
      </c>
      <c r="AB799">
        <f>Merge1__2[[#This Row],[Quantity]]*Merge1__2[[#This Row],[Price (INR)]]</f>
        <v>1492</v>
      </c>
      <c r="AC799" t="s">
        <v>407</v>
      </c>
    </row>
    <row r="800" spans="1:29" x14ac:dyDescent="0.35">
      <c r="A800" t="s">
        <v>313</v>
      </c>
      <c r="B800" t="s">
        <v>314</v>
      </c>
      <c r="C800" t="s">
        <v>315</v>
      </c>
      <c r="D800">
        <v>8448890371</v>
      </c>
      <c r="E800" t="s">
        <v>316</v>
      </c>
      <c r="F800" t="s">
        <v>19</v>
      </c>
      <c r="G800">
        <v>42</v>
      </c>
      <c r="H800" t="s">
        <v>313</v>
      </c>
      <c r="I800">
        <v>35</v>
      </c>
      <c r="J800">
        <v>1</v>
      </c>
      <c r="K800" t="s">
        <v>1261</v>
      </c>
      <c r="L800" s="2">
        <v>44983</v>
      </c>
      <c r="M800" s="1">
        <v>5.9953703703703705E-3</v>
      </c>
      <c r="N800" t="s">
        <v>1340</v>
      </c>
      <c r="O800" s="2">
        <v>44992</v>
      </c>
      <c r="P800" s="1">
        <v>0.72115740740740741</v>
      </c>
      <c r="Q800" t="s">
        <v>435</v>
      </c>
      <c r="R800" t="s">
        <v>414</v>
      </c>
      <c r="S800" t="s">
        <v>712</v>
      </c>
      <c r="T800" t="s">
        <v>720</v>
      </c>
      <c r="U800">
        <v>0</v>
      </c>
      <c r="V800">
        <v>17</v>
      </c>
      <c r="W800">
        <f>Merge1__2[[#This Row],[delivery_date]]-Merge1__2[[#This Row],[order_date2]]</f>
        <v>9</v>
      </c>
      <c r="X800">
        <v>35</v>
      </c>
      <c r="Y800" t="s">
        <v>668</v>
      </c>
      <c r="Z800" t="s">
        <v>633</v>
      </c>
      <c r="AA800">
        <v>1865</v>
      </c>
      <c r="AB800">
        <f>Merge1__2[[#This Row],[Quantity]]*Merge1__2[[#This Row],[Price (INR)]]</f>
        <v>1865</v>
      </c>
      <c r="AC800" t="s">
        <v>414</v>
      </c>
    </row>
    <row r="801" spans="1:29" x14ac:dyDescent="0.35">
      <c r="A801" t="s">
        <v>313</v>
      </c>
      <c r="B801" t="s">
        <v>314</v>
      </c>
      <c r="C801" t="s">
        <v>315</v>
      </c>
      <c r="D801">
        <v>8448890371</v>
      </c>
      <c r="E801" t="s">
        <v>316</v>
      </c>
      <c r="F801" t="s">
        <v>19</v>
      </c>
      <c r="G801">
        <v>398</v>
      </c>
      <c r="H801" t="s">
        <v>313</v>
      </c>
      <c r="I801">
        <v>54</v>
      </c>
      <c r="J801">
        <v>1</v>
      </c>
      <c r="K801" t="s">
        <v>1288</v>
      </c>
      <c r="L801" s="2">
        <v>45051</v>
      </c>
      <c r="M801" s="1">
        <v>0.36482638888888891</v>
      </c>
      <c r="N801" t="s">
        <v>1371</v>
      </c>
      <c r="O801" s="2">
        <v>45061</v>
      </c>
      <c r="P801" s="1">
        <v>0.4178587962962963</v>
      </c>
      <c r="Q801" t="s">
        <v>516</v>
      </c>
      <c r="R801" t="s">
        <v>401</v>
      </c>
      <c r="S801" t="s">
        <v>999</v>
      </c>
      <c r="T801" t="s">
        <v>717</v>
      </c>
      <c r="U801">
        <v>8</v>
      </c>
      <c r="V801">
        <v>10</v>
      </c>
      <c r="W801">
        <f>Merge1__2[[#This Row],[delivery_date]]-Merge1__2[[#This Row],[order_date2]]</f>
        <v>10</v>
      </c>
      <c r="X801">
        <v>54</v>
      </c>
      <c r="Y801" t="s">
        <v>1619</v>
      </c>
      <c r="Z801" t="s">
        <v>638</v>
      </c>
      <c r="AA801">
        <v>1236</v>
      </c>
      <c r="AB801">
        <f>Merge1__2[[#This Row],[Quantity]]*Merge1__2[[#This Row],[Price (INR)]]</f>
        <v>1236</v>
      </c>
      <c r="AC801" t="s">
        <v>401</v>
      </c>
    </row>
    <row r="802" spans="1:29" x14ac:dyDescent="0.35">
      <c r="A802" t="s">
        <v>313</v>
      </c>
      <c r="B802" t="s">
        <v>314</v>
      </c>
      <c r="C802" t="s">
        <v>315</v>
      </c>
      <c r="D802">
        <v>8448890371</v>
      </c>
      <c r="E802" t="s">
        <v>316</v>
      </c>
      <c r="F802" t="s">
        <v>19</v>
      </c>
      <c r="G802">
        <v>147</v>
      </c>
      <c r="H802" t="s">
        <v>313</v>
      </c>
      <c r="I802">
        <v>8</v>
      </c>
      <c r="J802">
        <v>4</v>
      </c>
      <c r="K802" t="s">
        <v>1407</v>
      </c>
      <c r="L802" s="2">
        <v>45002</v>
      </c>
      <c r="M802" s="1">
        <v>0.81128472222222225</v>
      </c>
      <c r="N802" t="s">
        <v>1321</v>
      </c>
      <c r="O802" s="2">
        <v>45008</v>
      </c>
      <c r="P802" s="1">
        <v>0.57721064814814815</v>
      </c>
      <c r="Q802" t="s">
        <v>492</v>
      </c>
      <c r="R802" t="s">
        <v>401</v>
      </c>
      <c r="S802" t="s">
        <v>839</v>
      </c>
      <c r="T802" t="s">
        <v>717</v>
      </c>
      <c r="U802">
        <v>19</v>
      </c>
      <c r="V802">
        <v>13</v>
      </c>
      <c r="W802">
        <f>Merge1__2[[#This Row],[delivery_date]]-Merge1__2[[#This Row],[order_date2]]</f>
        <v>6</v>
      </c>
      <c r="X802">
        <v>8</v>
      </c>
      <c r="Y802" t="s">
        <v>640</v>
      </c>
      <c r="Z802" t="s">
        <v>635</v>
      </c>
      <c r="AA802">
        <v>252</v>
      </c>
      <c r="AB802">
        <f>Merge1__2[[#This Row],[Quantity]]*Merge1__2[[#This Row],[Price (INR)]]</f>
        <v>1008</v>
      </c>
      <c r="AC802" t="s">
        <v>401</v>
      </c>
    </row>
    <row r="803" spans="1:29" x14ac:dyDescent="0.35">
      <c r="A803" t="s">
        <v>313</v>
      </c>
      <c r="B803" t="s">
        <v>314</v>
      </c>
      <c r="C803" t="s">
        <v>315</v>
      </c>
      <c r="D803">
        <v>8448890371</v>
      </c>
      <c r="E803" t="s">
        <v>316</v>
      </c>
      <c r="F803" t="s">
        <v>19</v>
      </c>
      <c r="G803">
        <v>770</v>
      </c>
      <c r="H803" t="s">
        <v>313</v>
      </c>
      <c r="I803">
        <v>25</v>
      </c>
      <c r="J803">
        <v>3</v>
      </c>
      <c r="K803" t="s">
        <v>1358</v>
      </c>
      <c r="L803" s="2">
        <v>45075</v>
      </c>
      <c r="M803" s="1">
        <v>1.4548611111111111E-2</v>
      </c>
      <c r="N803" t="s">
        <v>1512</v>
      </c>
      <c r="O803" s="2">
        <v>45084</v>
      </c>
      <c r="P803" s="1">
        <v>0.4022222222222222</v>
      </c>
      <c r="Q803" t="s">
        <v>165</v>
      </c>
      <c r="R803" t="s">
        <v>401</v>
      </c>
      <c r="S803" t="s">
        <v>999</v>
      </c>
      <c r="T803" t="s">
        <v>727</v>
      </c>
      <c r="U803">
        <v>0</v>
      </c>
      <c r="V803">
        <v>9</v>
      </c>
      <c r="W803">
        <f>Merge1__2[[#This Row],[delivery_date]]-Merge1__2[[#This Row],[order_date2]]</f>
        <v>9</v>
      </c>
      <c r="X803">
        <v>25</v>
      </c>
      <c r="Y803" t="s">
        <v>658</v>
      </c>
      <c r="Z803" t="s">
        <v>631</v>
      </c>
      <c r="AA803">
        <v>1202</v>
      </c>
      <c r="AB803">
        <f>Merge1__2[[#This Row],[Quantity]]*Merge1__2[[#This Row],[Price (INR)]]</f>
        <v>3606</v>
      </c>
      <c r="AC803" t="s">
        <v>401</v>
      </c>
    </row>
    <row r="804" spans="1:29" x14ac:dyDescent="0.35">
      <c r="A804" t="s">
        <v>313</v>
      </c>
      <c r="B804" t="s">
        <v>314</v>
      </c>
      <c r="C804" t="s">
        <v>315</v>
      </c>
      <c r="D804">
        <v>8448890371</v>
      </c>
      <c r="E804" t="s">
        <v>316</v>
      </c>
      <c r="F804" t="s">
        <v>19</v>
      </c>
      <c r="G804">
        <v>965</v>
      </c>
      <c r="H804" t="s">
        <v>313</v>
      </c>
      <c r="I804">
        <v>62</v>
      </c>
      <c r="J804">
        <v>1</v>
      </c>
      <c r="K804" t="s">
        <v>1300</v>
      </c>
      <c r="L804" s="2">
        <v>44987</v>
      </c>
      <c r="M804" s="1">
        <v>0.13553240740740741</v>
      </c>
      <c r="N804" t="s">
        <v>1267</v>
      </c>
      <c r="O804" s="2">
        <v>44991</v>
      </c>
      <c r="P804" s="1">
        <v>0.72247685185185184</v>
      </c>
      <c r="Q804" t="s">
        <v>605</v>
      </c>
      <c r="R804" t="s">
        <v>414</v>
      </c>
      <c r="S804" t="s">
        <v>839</v>
      </c>
      <c r="T804" t="s">
        <v>740</v>
      </c>
      <c r="U804">
        <v>3</v>
      </c>
      <c r="V804">
        <v>17</v>
      </c>
      <c r="W804">
        <f>Merge1__2[[#This Row],[delivery_date]]-Merge1__2[[#This Row],[order_date2]]</f>
        <v>4</v>
      </c>
      <c r="X804">
        <v>62</v>
      </c>
      <c r="Y804" t="s">
        <v>694</v>
      </c>
      <c r="Z804" t="s">
        <v>633</v>
      </c>
      <c r="AA804">
        <v>1356</v>
      </c>
      <c r="AB804">
        <f>Merge1__2[[#This Row],[Quantity]]*Merge1__2[[#This Row],[Price (INR)]]</f>
        <v>1356</v>
      </c>
      <c r="AC804" t="s">
        <v>414</v>
      </c>
    </row>
    <row r="805" spans="1:29" x14ac:dyDescent="0.35">
      <c r="A805" t="s">
        <v>313</v>
      </c>
      <c r="B805" t="s">
        <v>314</v>
      </c>
      <c r="C805" t="s">
        <v>315</v>
      </c>
      <c r="D805">
        <v>8448890371</v>
      </c>
      <c r="E805" t="s">
        <v>316</v>
      </c>
      <c r="F805" t="s">
        <v>19</v>
      </c>
      <c r="G805">
        <v>352</v>
      </c>
      <c r="H805" t="s">
        <v>313</v>
      </c>
      <c r="I805">
        <v>28</v>
      </c>
      <c r="J805">
        <v>1</v>
      </c>
      <c r="K805" t="s">
        <v>1354</v>
      </c>
      <c r="L805" s="2">
        <v>45161</v>
      </c>
      <c r="M805" s="1">
        <v>0.99288194444444444</v>
      </c>
      <c r="N805" t="s">
        <v>1290</v>
      </c>
      <c r="O805" s="2">
        <v>45171</v>
      </c>
      <c r="P805" s="1">
        <v>0.3853240740740741</v>
      </c>
      <c r="Q805" t="s">
        <v>548</v>
      </c>
      <c r="R805" t="s">
        <v>409</v>
      </c>
      <c r="S805" t="s">
        <v>887</v>
      </c>
      <c r="T805" t="s">
        <v>715</v>
      </c>
      <c r="U805">
        <v>23</v>
      </c>
      <c r="V805">
        <v>9</v>
      </c>
      <c r="W805">
        <f>Merge1__2[[#This Row],[delivery_date]]-Merge1__2[[#This Row],[order_date2]]</f>
        <v>10</v>
      </c>
      <c r="X805">
        <v>28</v>
      </c>
      <c r="Y805" t="s">
        <v>661</v>
      </c>
      <c r="Z805" t="s">
        <v>635</v>
      </c>
      <c r="AA805">
        <v>1778</v>
      </c>
      <c r="AB805">
        <f>Merge1__2[[#This Row],[Quantity]]*Merge1__2[[#This Row],[Price (INR)]]</f>
        <v>1778</v>
      </c>
      <c r="AC805" t="s">
        <v>409</v>
      </c>
    </row>
    <row r="806" spans="1:29" x14ac:dyDescent="0.35">
      <c r="A806" t="s">
        <v>317</v>
      </c>
      <c r="B806" t="s">
        <v>318</v>
      </c>
      <c r="C806" t="s">
        <v>319</v>
      </c>
      <c r="D806">
        <v>4987395025</v>
      </c>
      <c r="E806" t="s">
        <v>320</v>
      </c>
      <c r="F806" t="s">
        <v>19</v>
      </c>
      <c r="G806">
        <v>102</v>
      </c>
      <c r="H806" t="s">
        <v>317</v>
      </c>
      <c r="I806">
        <v>10</v>
      </c>
      <c r="J806">
        <v>3</v>
      </c>
      <c r="K806" t="s">
        <v>1373</v>
      </c>
      <c r="L806" s="2">
        <v>45227</v>
      </c>
      <c r="M806" s="1">
        <v>0.81543981481481487</v>
      </c>
      <c r="N806" t="s">
        <v>1374</v>
      </c>
      <c r="O806" s="2">
        <v>45236</v>
      </c>
      <c r="P806" s="1">
        <v>0.29623842592592592</v>
      </c>
      <c r="Q806" t="s">
        <v>468</v>
      </c>
      <c r="R806" t="s">
        <v>405</v>
      </c>
      <c r="S806" t="s">
        <v>1006</v>
      </c>
      <c r="T806" t="s">
        <v>713</v>
      </c>
      <c r="U806">
        <v>19</v>
      </c>
      <c r="V806">
        <v>7</v>
      </c>
      <c r="W806">
        <f>Merge1__2[[#This Row],[delivery_date]]-Merge1__2[[#This Row],[order_date2]]</f>
        <v>9</v>
      </c>
      <c r="X806">
        <v>10</v>
      </c>
      <c r="Y806" t="s">
        <v>1625</v>
      </c>
      <c r="Z806" t="s">
        <v>638</v>
      </c>
      <c r="AA806">
        <v>259</v>
      </c>
      <c r="AB806">
        <f>Merge1__2[[#This Row],[Quantity]]*Merge1__2[[#This Row],[Price (INR)]]</f>
        <v>777</v>
      </c>
      <c r="AC806" t="s">
        <v>405</v>
      </c>
    </row>
    <row r="807" spans="1:29" x14ac:dyDescent="0.35">
      <c r="A807" t="s">
        <v>317</v>
      </c>
      <c r="B807" t="s">
        <v>318</v>
      </c>
      <c r="C807" t="s">
        <v>319</v>
      </c>
      <c r="D807">
        <v>4987395025</v>
      </c>
      <c r="E807" t="s">
        <v>320</v>
      </c>
      <c r="F807" t="s">
        <v>19</v>
      </c>
      <c r="G807">
        <v>296</v>
      </c>
      <c r="H807" t="s">
        <v>317</v>
      </c>
      <c r="I807">
        <v>70</v>
      </c>
      <c r="J807">
        <v>5</v>
      </c>
      <c r="K807" t="s">
        <v>1461</v>
      </c>
      <c r="L807" s="2">
        <v>45017</v>
      </c>
      <c r="M807" s="1">
        <v>0.49668981481481483</v>
      </c>
      <c r="N807" t="s">
        <v>1487</v>
      </c>
      <c r="O807" s="2">
        <v>45027</v>
      </c>
      <c r="P807" s="1">
        <v>0.81511574074074078</v>
      </c>
      <c r="Q807" t="s">
        <v>534</v>
      </c>
      <c r="R807" t="s">
        <v>405</v>
      </c>
      <c r="S807" t="s">
        <v>997</v>
      </c>
      <c r="T807" t="s">
        <v>713</v>
      </c>
      <c r="U807">
        <v>11</v>
      </c>
      <c r="V807">
        <v>19</v>
      </c>
      <c r="W807">
        <f>Merge1__2[[#This Row],[delivery_date]]-Merge1__2[[#This Row],[order_date2]]</f>
        <v>10</v>
      </c>
      <c r="X807">
        <v>70</v>
      </c>
      <c r="Y807" t="s">
        <v>697</v>
      </c>
      <c r="Z807" t="s">
        <v>635</v>
      </c>
      <c r="AA807">
        <v>866</v>
      </c>
      <c r="AB807">
        <f>Merge1__2[[#This Row],[Quantity]]*Merge1__2[[#This Row],[Price (INR)]]</f>
        <v>4330</v>
      </c>
      <c r="AC807" t="s">
        <v>405</v>
      </c>
    </row>
    <row r="808" spans="1:29" x14ac:dyDescent="0.35">
      <c r="A808" t="s">
        <v>317</v>
      </c>
      <c r="B808" t="s">
        <v>318</v>
      </c>
      <c r="C808" t="s">
        <v>319</v>
      </c>
      <c r="D808">
        <v>4987395025</v>
      </c>
      <c r="E808" t="s">
        <v>320</v>
      </c>
      <c r="F808" t="s">
        <v>19</v>
      </c>
      <c r="G808">
        <v>412</v>
      </c>
      <c r="H808" t="s">
        <v>317</v>
      </c>
      <c r="I808">
        <v>67</v>
      </c>
      <c r="J808">
        <v>2</v>
      </c>
      <c r="K808" t="s">
        <v>1373</v>
      </c>
      <c r="L808" s="2">
        <v>45227</v>
      </c>
      <c r="M808" s="1">
        <v>0.3947222222222222</v>
      </c>
      <c r="N808" t="s">
        <v>1519</v>
      </c>
      <c r="O808" s="2">
        <v>45230</v>
      </c>
      <c r="P808" s="1">
        <v>0.96836805555555561</v>
      </c>
      <c r="Q808" t="s">
        <v>184</v>
      </c>
      <c r="R808" t="s">
        <v>401</v>
      </c>
      <c r="S808" t="s">
        <v>1006</v>
      </c>
      <c r="T808" t="s">
        <v>713</v>
      </c>
      <c r="U808">
        <v>9</v>
      </c>
      <c r="V808">
        <v>23</v>
      </c>
      <c r="W808">
        <f>Merge1__2[[#This Row],[delivery_date]]-Merge1__2[[#This Row],[order_date2]]</f>
        <v>3</v>
      </c>
      <c r="X808">
        <v>67</v>
      </c>
      <c r="Y808" t="s">
        <v>699</v>
      </c>
      <c r="Z808" t="s">
        <v>409</v>
      </c>
      <c r="AA808">
        <v>1374</v>
      </c>
      <c r="AB808">
        <f>Merge1__2[[#This Row],[Quantity]]*Merge1__2[[#This Row],[Price (INR)]]</f>
        <v>2748</v>
      </c>
      <c r="AC808" t="s">
        <v>401</v>
      </c>
    </row>
    <row r="809" spans="1:29" x14ac:dyDescent="0.35">
      <c r="A809" t="s">
        <v>317</v>
      </c>
      <c r="B809" t="s">
        <v>318</v>
      </c>
      <c r="C809" t="s">
        <v>319</v>
      </c>
      <c r="D809">
        <v>4987395025</v>
      </c>
      <c r="E809" t="s">
        <v>320</v>
      </c>
      <c r="F809" t="s">
        <v>19</v>
      </c>
      <c r="G809">
        <v>497</v>
      </c>
      <c r="H809" t="s">
        <v>317</v>
      </c>
      <c r="I809">
        <v>64</v>
      </c>
      <c r="J809">
        <v>2</v>
      </c>
      <c r="K809" t="s">
        <v>1280</v>
      </c>
      <c r="L809" s="2">
        <v>45167</v>
      </c>
      <c r="M809" s="1">
        <v>0.8430671296296296</v>
      </c>
      <c r="N809" t="s">
        <v>1342</v>
      </c>
      <c r="O809" s="2">
        <v>45170</v>
      </c>
      <c r="P809" s="1">
        <v>0.19648148148148148</v>
      </c>
      <c r="Q809" t="s">
        <v>531</v>
      </c>
      <c r="R809" t="s">
        <v>409</v>
      </c>
      <c r="S809" t="s">
        <v>887</v>
      </c>
      <c r="T809" t="s">
        <v>731</v>
      </c>
      <c r="U809">
        <v>20</v>
      </c>
      <c r="V809">
        <v>4</v>
      </c>
      <c r="W809">
        <f>Merge1__2[[#This Row],[delivery_date]]-Merge1__2[[#This Row],[order_date2]]</f>
        <v>3</v>
      </c>
      <c r="X809">
        <v>64</v>
      </c>
      <c r="Y809" t="s">
        <v>696</v>
      </c>
      <c r="Z809" t="s">
        <v>629</v>
      </c>
      <c r="AA809">
        <v>1878</v>
      </c>
      <c r="AB809">
        <f>Merge1__2[[#This Row],[Quantity]]*Merge1__2[[#This Row],[Price (INR)]]</f>
        <v>3756</v>
      </c>
      <c r="AC809" t="s">
        <v>409</v>
      </c>
    </row>
    <row r="810" spans="1:29" x14ac:dyDescent="0.35">
      <c r="A810" t="s">
        <v>317</v>
      </c>
      <c r="B810" t="s">
        <v>318</v>
      </c>
      <c r="C810" t="s">
        <v>319</v>
      </c>
      <c r="D810">
        <v>4987395025</v>
      </c>
      <c r="E810" t="s">
        <v>320</v>
      </c>
      <c r="F810" t="s">
        <v>19</v>
      </c>
      <c r="G810">
        <v>713</v>
      </c>
      <c r="H810" t="s">
        <v>317</v>
      </c>
      <c r="I810">
        <v>37</v>
      </c>
      <c r="J810">
        <v>3</v>
      </c>
      <c r="K810" t="s">
        <v>1255</v>
      </c>
      <c r="L810" s="2">
        <v>45238</v>
      </c>
      <c r="M810" s="1">
        <v>0.97525462962962961</v>
      </c>
      <c r="N810" t="s">
        <v>1331</v>
      </c>
      <c r="O810" s="2">
        <v>45245</v>
      </c>
      <c r="P810" s="1">
        <v>0.95232638888888888</v>
      </c>
      <c r="Q810" t="s">
        <v>280</v>
      </c>
      <c r="R810" t="s">
        <v>403</v>
      </c>
      <c r="S810" t="s">
        <v>948</v>
      </c>
      <c r="T810" t="s">
        <v>715</v>
      </c>
      <c r="U810">
        <v>23</v>
      </c>
      <c r="V810">
        <v>22</v>
      </c>
      <c r="W810">
        <f>Merge1__2[[#This Row],[delivery_date]]-Merge1__2[[#This Row],[order_date2]]</f>
        <v>7</v>
      </c>
      <c r="X810">
        <v>37</v>
      </c>
      <c r="Y810" t="s">
        <v>670</v>
      </c>
      <c r="Z810" t="s">
        <v>633</v>
      </c>
      <c r="AA810">
        <v>1428</v>
      </c>
      <c r="AB810">
        <f>Merge1__2[[#This Row],[Quantity]]*Merge1__2[[#This Row],[Price (INR)]]</f>
        <v>4284</v>
      </c>
      <c r="AC810" t="s">
        <v>403</v>
      </c>
    </row>
    <row r="811" spans="1:29" x14ac:dyDescent="0.35">
      <c r="A811" t="s">
        <v>317</v>
      </c>
      <c r="B811" t="s">
        <v>318</v>
      </c>
      <c r="C811" t="s">
        <v>319</v>
      </c>
      <c r="D811">
        <v>4987395025</v>
      </c>
      <c r="E811" t="s">
        <v>320</v>
      </c>
      <c r="F811" t="s">
        <v>19</v>
      </c>
      <c r="G811">
        <v>263</v>
      </c>
      <c r="H811" t="s">
        <v>317</v>
      </c>
      <c r="I811">
        <v>57</v>
      </c>
      <c r="J811">
        <v>4</v>
      </c>
      <c r="K811" t="s">
        <v>1268</v>
      </c>
      <c r="L811" s="2">
        <v>44997</v>
      </c>
      <c r="M811" s="1">
        <v>0.3994212962962963</v>
      </c>
      <c r="N811" t="s">
        <v>1380</v>
      </c>
      <c r="O811" s="2">
        <v>44998</v>
      </c>
      <c r="P811" s="1">
        <v>0.64028935185185187</v>
      </c>
      <c r="Q811" t="s">
        <v>450</v>
      </c>
      <c r="R811" t="s">
        <v>405</v>
      </c>
      <c r="S811" t="s">
        <v>839</v>
      </c>
      <c r="T811" t="s">
        <v>720</v>
      </c>
      <c r="U811">
        <v>9</v>
      </c>
      <c r="V811">
        <v>15</v>
      </c>
      <c r="W811">
        <f>Merge1__2[[#This Row],[delivery_date]]-Merge1__2[[#This Row],[order_date2]]</f>
        <v>1</v>
      </c>
      <c r="X811">
        <v>57</v>
      </c>
      <c r="Y811" t="s">
        <v>689</v>
      </c>
      <c r="Z811" t="s">
        <v>633</v>
      </c>
      <c r="AA811">
        <v>1582</v>
      </c>
      <c r="AB811">
        <f>Merge1__2[[#This Row],[Quantity]]*Merge1__2[[#This Row],[Price (INR)]]</f>
        <v>6328</v>
      </c>
      <c r="AC811" t="s">
        <v>405</v>
      </c>
    </row>
    <row r="812" spans="1:29" x14ac:dyDescent="0.35">
      <c r="A812" t="s">
        <v>321</v>
      </c>
      <c r="B812" t="s">
        <v>322</v>
      </c>
      <c r="C812" t="s">
        <v>323</v>
      </c>
      <c r="D812">
        <v>813770782</v>
      </c>
      <c r="E812" t="s">
        <v>324</v>
      </c>
      <c r="F812" t="s">
        <v>10</v>
      </c>
      <c r="G812">
        <v>540</v>
      </c>
      <c r="H812" t="s">
        <v>321</v>
      </c>
      <c r="I812">
        <v>22</v>
      </c>
      <c r="J812">
        <v>4</v>
      </c>
      <c r="K812" t="s">
        <v>1426</v>
      </c>
      <c r="L812" s="2">
        <v>45175</v>
      </c>
      <c r="M812" s="1">
        <v>0.79693287037037042</v>
      </c>
      <c r="N812" t="s">
        <v>1397</v>
      </c>
      <c r="O812" s="2">
        <v>45178</v>
      </c>
      <c r="P812" s="1">
        <v>5.9722222222222225E-2</v>
      </c>
      <c r="Q812" t="s">
        <v>593</v>
      </c>
      <c r="R812" t="s">
        <v>424</v>
      </c>
      <c r="S812" t="s">
        <v>1005</v>
      </c>
      <c r="T812" t="s">
        <v>715</v>
      </c>
      <c r="U812">
        <v>19</v>
      </c>
      <c r="V812">
        <v>1</v>
      </c>
      <c r="W812">
        <f>Merge1__2[[#This Row],[delivery_date]]-Merge1__2[[#This Row],[order_date2]]</f>
        <v>3</v>
      </c>
      <c r="X812">
        <v>22</v>
      </c>
      <c r="Y812" t="s">
        <v>655</v>
      </c>
      <c r="Z812" t="s">
        <v>629</v>
      </c>
      <c r="AA812">
        <v>1639</v>
      </c>
      <c r="AB812">
        <f>Merge1__2[[#This Row],[Quantity]]*Merge1__2[[#This Row],[Price (INR)]]</f>
        <v>6556</v>
      </c>
      <c r="AC812" t="s">
        <v>424</v>
      </c>
    </row>
    <row r="813" spans="1:29" x14ac:dyDescent="0.35">
      <c r="A813" t="s">
        <v>321</v>
      </c>
      <c r="B813" t="s">
        <v>322</v>
      </c>
      <c r="C813" t="s">
        <v>323</v>
      </c>
      <c r="D813">
        <v>813770782</v>
      </c>
      <c r="E813" t="s">
        <v>324</v>
      </c>
      <c r="F813" t="s">
        <v>10</v>
      </c>
      <c r="G813">
        <v>104</v>
      </c>
      <c r="H813" t="s">
        <v>321</v>
      </c>
      <c r="I813">
        <v>51</v>
      </c>
      <c r="J813">
        <v>3</v>
      </c>
      <c r="K813" t="s">
        <v>1376</v>
      </c>
      <c r="L813" s="2">
        <v>45289</v>
      </c>
      <c r="M813" s="1">
        <v>7.3252314814814812E-2</v>
      </c>
      <c r="N813" t="s">
        <v>1377</v>
      </c>
      <c r="O813" s="2">
        <v>45296</v>
      </c>
      <c r="P813" s="1">
        <v>1.074074074074074E-2</v>
      </c>
      <c r="Q813" t="s">
        <v>323</v>
      </c>
      <c r="R813" t="s">
        <v>424</v>
      </c>
      <c r="S813" t="s">
        <v>996</v>
      </c>
      <c r="T813" t="s">
        <v>717</v>
      </c>
      <c r="U813">
        <v>1</v>
      </c>
      <c r="V813">
        <v>0</v>
      </c>
      <c r="W813">
        <f>Merge1__2[[#This Row],[delivery_date]]-Merge1__2[[#This Row],[order_date2]]</f>
        <v>7</v>
      </c>
      <c r="X813">
        <v>51</v>
      </c>
      <c r="Y813" t="s">
        <v>684</v>
      </c>
      <c r="Z813" t="s">
        <v>629</v>
      </c>
      <c r="AA813">
        <v>1084</v>
      </c>
      <c r="AB813">
        <f>Merge1__2[[#This Row],[Quantity]]*Merge1__2[[#This Row],[Price (INR)]]</f>
        <v>3252</v>
      </c>
      <c r="AC813" t="s">
        <v>424</v>
      </c>
    </row>
    <row r="814" spans="1:29" x14ac:dyDescent="0.35">
      <c r="A814" t="s">
        <v>321</v>
      </c>
      <c r="B814" t="s">
        <v>322</v>
      </c>
      <c r="C814" t="s">
        <v>323</v>
      </c>
      <c r="D814">
        <v>813770782</v>
      </c>
      <c r="E814" t="s">
        <v>324</v>
      </c>
      <c r="F814" t="s">
        <v>10</v>
      </c>
      <c r="G814">
        <v>993</v>
      </c>
      <c r="H814" t="s">
        <v>321</v>
      </c>
      <c r="I814">
        <v>61</v>
      </c>
      <c r="J814">
        <v>5</v>
      </c>
      <c r="K814" t="s">
        <v>1455</v>
      </c>
      <c r="L814" s="2">
        <v>45207</v>
      </c>
      <c r="M814" s="1">
        <v>0.89868055555555559</v>
      </c>
      <c r="N814" t="s">
        <v>1567</v>
      </c>
      <c r="O814" s="2">
        <v>45213</v>
      </c>
      <c r="P814" s="1">
        <v>0.66386574074074078</v>
      </c>
      <c r="Q814" t="s">
        <v>471</v>
      </c>
      <c r="R814" t="s">
        <v>401</v>
      </c>
      <c r="S814" t="s">
        <v>1006</v>
      </c>
      <c r="T814" t="s">
        <v>720</v>
      </c>
      <c r="U814">
        <v>21</v>
      </c>
      <c r="V814">
        <v>15</v>
      </c>
      <c r="W814">
        <f>Merge1__2[[#This Row],[delivery_date]]-Merge1__2[[#This Row],[order_date2]]</f>
        <v>6</v>
      </c>
      <c r="X814">
        <v>61</v>
      </c>
      <c r="Y814" t="s">
        <v>693</v>
      </c>
      <c r="Z814" t="s">
        <v>631</v>
      </c>
      <c r="AA814">
        <v>810</v>
      </c>
      <c r="AB814">
        <f>Merge1__2[[#This Row],[Quantity]]*Merge1__2[[#This Row],[Price (INR)]]</f>
        <v>4050</v>
      </c>
      <c r="AC814" t="s">
        <v>401</v>
      </c>
    </row>
    <row r="815" spans="1:29" x14ac:dyDescent="0.35">
      <c r="A815" t="s">
        <v>321</v>
      </c>
      <c r="B815" t="s">
        <v>322</v>
      </c>
      <c r="C815" t="s">
        <v>323</v>
      </c>
      <c r="D815">
        <v>813770782</v>
      </c>
      <c r="E815" t="s">
        <v>324</v>
      </c>
      <c r="F815" t="s">
        <v>10</v>
      </c>
      <c r="G815">
        <v>183</v>
      </c>
      <c r="H815" t="s">
        <v>321</v>
      </c>
      <c r="I815">
        <v>48</v>
      </c>
      <c r="J815">
        <v>3</v>
      </c>
      <c r="K815" t="s">
        <v>1252</v>
      </c>
      <c r="L815" s="2">
        <v>45239</v>
      </c>
      <c r="M815" s="1">
        <v>0.7581134259259259</v>
      </c>
      <c r="N815" t="s">
        <v>1302</v>
      </c>
      <c r="O815" s="2">
        <v>45241</v>
      </c>
      <c r="P815" s="1">
        <v>0.64543981481481483</v>
      </c>
      <c r="Q815" t="s">
        <v>505</v>
      </c>
      <c r="R815" t="s">
        <v>403</v>
      </c>
      <c r="S815" t="s">
        <v>948</v>
      </c>
      <c r="T815" t="s">
        <v>740</v>
      </c>
      <c r="U815">
        <v>18</v>
      </c>
      <c r="V815">
        <v>15</v>
      </c>
      <c r="W815">
        <f>Merge1__2[[#This Row],[delivery_date]]-Merge1__2[[#This Row],[order_date2]]</f>
        <v>2</v>
      </c>
      <c r="X815">
        <v>48</v>
      </c>
      <c r="Y815" t="s">
        <v>681</v>
      </c>
      <c r="Z815" t="s">
        <v>633</v>
      </c>
      <c r="AA815">
        <v>433</v>
      </c>
      <c r="AB815">
        <f>Merge1__2[[#This Row],[Quantity]]*Merge1__2[[#This Row],[Price (INR)]]</f>
        <v>1299</v>
      </c>
      <c r="AC815" t="s">
        <v>403</v>
      </c>
    </row>
    <row r="816" spans="1:29" x14ac:dyDescent="0.35">
      <c r="A816" t="s">
        <v>321</v>
      </c>
      <c r="B816" t="s">
        <v>322</v>
      </c>
      <c r="C816" t="s">
        <v>323</v>
      </c>
      <c r="D816">
        <v>813770782</v>
      </c>
      <c r="E816" t="s">
        <v>324</v>
      </c>
      <c r="F816" t="s">
        <v>10</v>
      </c>
      <c r="G816">
        <v>581</v>
      </c>
      <c r="H816" t="s">
        <v>321</v>
      </c>
      <c r="I816">
        <v>18</v>
      </c>
      <c r="J816">
        <v>2</v>
      </c>
      <c r="K816" t="s">
        <v>1547</v>
      </c>
      <c r="L816" s="2">
        <v>45109</v>
      </c>
      <c r="M816" s="1">
        <v>8.9155092592592591E-2</v>
      </c>
      <c r="N816" t="s">
        <v>1549</v>
      </c>
      <c r="O816" s="2">
        <v>45118</v>
      </c>
      <c r="P816" s="1">
        <v>0.62290509259259264</v>
      </c>
      <c r="Q816" t="s">
        <v>266</v>
      </c>
      <c r="R816" t="s">
        <v>405</v>
      </c>
      <c r="S816" t="s">
        <v>998</v>
      </c>
      <c r="T816" t="s">
        <v>720</v>
      </c>
      <c r="U816">
        <v>2</v>
      </c>
      <c r="V816">
        <v>14</v>
      </c>
      <c r="W816">
        <f>Merge1__2[[#This Row],[delivery_date]]-Merge1__2[[#This Row],[order_date2]]</f>
        <v>9</v>
      </c>
      <c r="X816">
        <v>18</v>
      </c>
      <c r="Y816" t="s">
        <v>651</v>
      </c>
      <c r="Z816" t="s">
        <v>631</v>
      </c>
      <c r="AA816">
        <v>781</v>
      </c>
      <c r="AB816">
        <f>Merge1__2[[#This Row],[Quantity]]*Merge1__2[[#This Row],[Price (INR)]]</f>
        <v>1562</v>
      </c>
      <c r="AC816" t="s">
        <v>405</v>
      </c>
    </row>
    <row r="817" spans="1:29" x14ac:dyDescent="0.35">
      <c r="A817" t="s">
        <v>321</v>
      </c>
      <c r="B817" t="s">
        <v>322</v>
      </c>
      <c r="C817" t="s">
        <v>323</v>
      </c>
      <c r="D817">
        <v>813770782</v>
      </c>
      <c r="E817" t="s">
        <v>324</v>
      </c>
      <c r="F817" t="s">
        <v>10</v>
      </c>
      <c r="G817">
        <v>285</v>
      </c>
      <c r="H817" t="s">
        <v>321</v>
      </c>
      <c r="I817">
        <v>7</v>
      </c>
      <c r="J817">
        <v>5</v>
      </c>
      <c r="K817" t="s">
        <v>1261</v>
      </c>
      <c r="L817" s="2">
        <v>44983</v>
      </c>
      <c r="M817" s="1">
        <v>0.72689814814814813</v>
      </c>
      <c r="N817" t="s">
        <v>1379</v>
      </c>
      <c r="O817" s="2">
        <v>44986</v>
      </c>
      <c r="P817" s="1">
        <v>0.53634259259259254</v>
      </c>
      <c r="Q817" t="s">
        <v>534</v>
      </c>
      <c r="R817" t="s">
        <v>414</v>
      </c>
      <c r="S817" t="s">
        <v>712</v>
      </c>
      <c r="T817" t="s">
        <v>720</v>
      </c>
      <c r="U817">
        <v>17</v>
      </c>
      <c r="V817">
        <v>12</v>
      </c>
      <c r="W817">
        <f>Merge1__2[[#This Row],[delivery_date]]-Merge1__2[[#This Row],[order_date2]]</f>
        <v>3</v>
      </c>
      <c r="X817">
        <v>7</v>
      </c>
      <c r="Y817" t="s">
        <v>639</v>
      </c>
      <c r="Z817" t="s">
        <v>629</v>
      </c>
      <c r="AA817">
        <v>409</v>
      </c>
      <c r="AB817">
        <f>Merge1__2[[#This Row],[Quantity]]*Merge1__2[[#This Row],[Price (INR)]]</f>
        <v>2045</v>
      </c>
      <c r="AC817" t="s">
        <v>414</v>
      </c>
    </row>
    <row r="818" spans="1:29" x14ac:dyDescent="0.35">
      <c r="A818" t="s">
        <v>321</v>
      </c>
      <c r="B818" t="s">
        <v>322</v>
      </c>
      <c r="C818" t="s">
        <v>323</v>
      </c>
      <c r="D818">
        <v>813770782</v>
      </c>
      <c r="E818" t="s">
        <v>324</v>
      </c>
      <c r="F818" t="s">
        <v>10</v>
      </c>
      <c r="G818">
        <v>494</v>
      </c>
      <c r="H818" t="s">
        <v>321</v>
      </c>
      <c r="I818">
        <v>7</v>
      </c>
      <c r="J818">
        <v>4</v>
      </c>
      <c r="K818" t="s">
        <v>1258</v>
      </c>
      <c r="L818" s="2">
        <v>44985</v>
      </c>
      <c r="M818" s="1">
        <v>0.13289351851851852</v>
      </c>
      <c r="N818" t="s">
        <v>1317</v>
      </c>
      <c r="O818" s="2">
        <v>44993</v>
      </c>
      <c r="P818" s="1">
        <v>0.79638888888888892</v>
      </c>
      <c r="Q818" t="s">
        <v>496</v>
      </c>
      <c r="R818" t="s">
        <v>414</v>
      </c>
      <c r="S818" t="s">
        <v>712</v>
      </c>
      <c r="T818" t="s">
        <v>731</v>
      </c>
      <c r="U818">
        <v>3</v>
      </c>
      <c r="V818">
        <v>19</v>
      </c>
      <c r="W818">
        <f>Merge1__2[[#This Row],[delivery_date]]-Merge1__2[[#This Row],[order_date2]]</f>
        <v>8</v>
      </c>
      <c r="X818">
        <v>7</v>
      </c>
      <c r="Y818" t="s">
        <v>639</v>
      </c>
      <c r="Z818" t="s">
        <v>629</v>
      </c>
      <c r="AA818">
        <v>409</v>
      </c>
      <c r="AB818">
        <f>Merge1__2[[#This Row],[Quantity]]*Merge1__2[[#This Row],[Price (INR)]]</f>
        <v>1636</v>
      </c>
      <c r="AC818" t="s">
        <v>414</v>
      </c>
    </row>
    <row r="819" spans="1:29" x14ac:dyDescent="0.35">
      <c r="A819" t="s">
        <v>321</v>
      </c>
      <c r="B819" t="s">
        <v>322</v>
      </c>
      <c r="C819" t="s">
        <v>323</v>
      </c>
      <c r="D819">
        <v>813770782</v>
      </c>
      <c r="E819" t="s">
        <v>324</v>
      </c>
      <c r="F819" t="s">
        <v>10</v>
      </c>
      <c r="G819">
        <v>940</v>
      </c>
      <c r="H819" t="s">
        <v>321</v>
      </c>
      <c r="I819">
        <v>57</v>
      </c>
      <c r="J819">
        <v>4</v>
      </c>
      <c r="K819" t="s">
        <v>1297</v>
      </c>
      <c r="L819" s="2">
        <v>44937</v>
      </c>
      <c r="M819" s="1">
        <v>0.98501157407407403</v>
      </c>
      <c r="N819" t="s">
        <v>1584</v>
      </c>
      <c r="O819" s="2">
        <v>44938</v>
      </c>
      <c r="P819" s="1">
        <v>0.17005787037037037</v>
      </c>
      <c r="Q819" t="s">
        <v>50</v>
      </c>
      <c r="R819" t="s">
        <v>405</v>
      </c>
      <c r="S819" t="s">
        <v>1002</v>
      </c>
      <c r="T819" t="s">
        <v>715</v>
      </c>
      <c r="U819">
        <v>23</v>
      </c>
      <c r="V819">
        <v>4</v>
      </c>
      <c r="W819">
        <f>Merge1__2[[#This Row],[delivery_date]]-Merge1__2[[#This Row],[order_date2]]</f>
        <v>1</v>
      </c>
      <c r="X819">
        <v>57</v>
      </c>
      <c r="Y819" t="s">
        <v>689</v>
      </c>
      <c r="Z819" t="s">
        <v>633</v>
      </c>
      <c r="AA819">
        <v>1582</v>
      </c>
      <c r="AB819">
        <f>Merge1__2[[#This Row],[Quantity]]*Merge1__2[[#This Row],[Price (INR)]]</f>
        <v>6328</v>
      </c>
      <c r="AC819" t="s">
        <v>405</v>
      </c>
    </row>
    <row r="820" spans="1:29" x14ac:dyDescent="0.35">
      <c r="A820" t="s">
        <v>325</v>
      </c>
      <c r="B820" t="s">
        <v>326</v>
      </c>
      <c r="C820" t="s">
        <v>327</v>
      </c>
      <c r="D820">
        <v>912690208110</v>
      </c>
      <c r="E820" t="s">
        <v>328</v>
      </c>
      <c r="F820" t="s">
        <v>19</v>
      </c>
      <c r="G820">
        <v>122</v>
      </c>
      <c r="H820" t="s">
        <v>325</v>
      </c>
      <c r="I820">
        <v>24</v>
      </c>
      <c r="J820">
        <v>5</v>
      </c>
      <c r="K820" t="s">
        <v>1249</v>
      </c>
      <c r="L820" s="2">
        <v>45202</v>
      </c>
      <c r="M820" s="1">
        <v>0.37804398148148149</v>
      </c>
      <c r="N820" t="s">
        <v>1388</v>
      </c>
      <c r="O820" s="2">
        <v>45212</v>
      </c>
      <c r="P820" s="1">
        <v>0.1355787037037037</v>
      </c>
      <c r="Q820" t="s">
        <v>480</v>
      </c>
      <c r="R820" t="s">
        <v>405</v>
      </c>
      <c r="S820" t="s">
        <v>1006</v>
      </c>
      <c r="T820" t="s">
        <v>731</v>
      </c>
      <c r="U820">
        <v>9</v>
      </c>
      <c r="V820">
        <v>3</v>
      </c>
      <c r="W820">
        <f>Merge1__2[[#This Row],[delivery_date]]-Merge1__2[[#This Row],[order_date2]]</f>
        <v>10</v>
      </c>
      <c r="X820">
        <v>24</v>
      </c>
      <c r="Y820" t="s">
        <v>657</v>
      </c>
      <c r="Z820" t="s">
        <v>644</v>
      </c>
      <c r="AA820">
        <v>535</v>
      </c>
      <c r="AB820">
        <f>Merge1__2[[#This Row],[Quantity]]*Merge1__2[[#This Row],[Price (INR)]]</f>
        <v>2675</v>
      </c>
      <c r="AC820" t="s">
        <v>405</v>
      </c>
    </row>
    <row r="821" spans="1:29" x14ac:dyDescent="0.35">
      <c r="A821" t="s">
        <v>325</v>
      </c>
      <c r="B821" t="s">
        <v>326</v>
      </c>
      <c r="C821" t="s">
        <v>327</v>
      </c>
      <c r="D821">
        <v>912690208110</v>
      </c>
      <c r="E821" t="s">
        <v>328</v>
      </c>
      <c r="F821" t="s">
        <v>19</v>
      </c>
      <c r="G821">
        <v>238</v>
      </c>
      <c r="H821" t="s">
        <v>325</v>
      </c>
      <c r="I821">
        <v>26</v>
      </c>
      <c r="J821">
        <v>4</v>
      </c>
      <c r="K821" t="s">
        <v>1245</v>
      </c>
      <c r="L821" s="2">
        <v>44990</v>
      </c>
      <c r="M821" s="1">
        <v>0.33105324074074072</v>
      </c>
      <c r="N821" t="s">
        <v>1318</v>
      </c>
      <c r="O821" s="2">
        <v>44996</v>
      </c>
      <c r="P821" s="1">
        <v>0.84603009259259254</v>
      </c>
      <c r="Q821" t="s">
        <v>528</v>
      </c>
      <c r="R821" t="s">
        <v>414</v>
      </c>
      <c r="S821" t="s">
        <v>839</v>
      </c>
      <c r="T821" t="s">
        <v>720</v>
      </c>
      <c r="U821">
        <v>7</v>
      </c>
      <c r="V821">
        <v>20</v>
      </c>
      <c r="W821">
        <f>Merge1__2[[#This Row],[delivery_date]]-Merge1__2[[#This Row],[order_date2]]</f>
        <v>6</v>
      </c>
      <c r="X821">
        <v>26</v>
      </c>
      <c r="Y821" t="s">
        <v>659</v>
      </c>
      <c r="Z821" t="s">
        <v>633</v>
      </c>
      <c r="AA821">
        <v>289</v>
      </c>
      <c r="AB821">
        <f>Merge1__2[[#This Row],[Quantity]]*Merge1__2[[#This Row],[Price (INR)]]</f>
        <v>1156</v>
      </c>
      <c r="AC821" t="s">
        <v>414</v>
      </c>
    </row>
    <row r="822" spans="1:29" x14ac:dyDescent="0.35">
      <c r="A822" t="s">
        <v>325</v>
      </c>
      <c r="B822" t="s">
        <v>326</v>
      </c>
      <c r="C822" t="s">
        <v>327</v>
      </c>
      <c r="D822">
        <v>912690208110</v>
      </c>
      <c r="E822" t="s">
        <v>328</v>
      </c>
      <c r="F822" t="s">
        <v>19</v>
      </c>
      <c r="G822">
        <v>545</v>
      </c>
      <c r="H822" t="s">
        <v>325</v>
      </c>
      <c r="I822">
        <v>9</v>
      </c>
      <c r="J822">
        <v>5</v>
      </c>
      <c r="K822" t="s">
        <v>1278</v>
      </c>
      <c r="L822" s="2">
        <v>45158</v>
      </c>
      <c r="M822" s="1">
        <v>7.9768518518518516E-2</v>
      </c>
      <c r="N822" t="s">
        <v>1284</v>
      </c>
      <c r="O822" s="2">
        <v>45164</v>
      </c>
      <c r="P822" s="1">
        <v>0.33841435185185187</v>
      </c>
      <c r="Q822" t="s">
        <v>319</v>
      </c>
      <c r="R822" t="s">
        <v>409</v>
      </c>
      <c r="S822" t="s">
        <v>887</v>
      </c>
      <c r="T822" t="s">
        <v>720</v>
      </c>
      <c r="U822">
        <v>1</v>
      </c>
      <c r="V822">
        <v>8</v>
      </c>
      <c r="W822">
        <f>Merge1__2[[#This Row],[delivery_date]]-Merge1__2[[#This Row],[order_date2]]</f>
        <v>6</v>
      </c>
      <c r="X822">
        <v>9</v>
      </c>
      <c r="Y822" t="s">
        <v>641</v>
      </c>
      <c r="Z822" t="s">
        <v>633</v>
      </c>
      <c r="AA822">
        <v>1605</v>
      </c>
      <c r="AB822">
        <f>Merge1__2[[#This Row],[Quantity]]*Merge1__2[[#This Row],[Price (INR)]]</f>
        <v>8025</v>
      </c>
      <c r="AC822" t="s">
        <v>409</v>
      </c>
    </row>
    <row r="823" spans="1:29" x14ac:dyDescent="0.35">
      <c r="A823" t="s">
        <v>325</v>
      </c>
      <c r="B823" t="s">
        <v>326</v>
      </c>
      <c r="C823" t="s">
        <v>327</v>
      </c>
      <c r="D823">
        <v>912690208110</v>
      </c>
      <c r="E823" t="s">
        <v>328</v>
      </c>
      <c r="F823" t="s">
        <v>19</v>
      </c>
      <c r="G823">
        <v>391</v>
      </c>
      <c r="H823" t="s">
        <v>325</v>
      </c>
      <c r="I823">
        <v>22</v>
      </c>
      <c r="J823">
        <v>4</v>
      </c>
      <c r="K823" t="s">
        <v>1376</v>
      </c>
      <c r="L823" s="2">
        <v>45289</v>
      </c>
      <c r="M823" s="1">
        <v>0.57229166666666664</v>
      </c>
      <c r="N823" t="s">
        <v>1517</v>
      </c>
      <c r="O823" s="2">
        <v>45298</v>
      </c>
      <c r="P823" s="1">
        <v>0.54075231481481478</v>
      </c>
      <c r="Q823" t="s">
        <v>510</v>
      </c>
      <c r="R823" t="s">
        <v>424</v>
      </c>
      <c r="S823" t="s">
        <v>996</v>
      </c>
      <c r="T823" t="s">
        <v>717</v>
      </c>
      <c r="U823">
        <v>13</v>
      </c>
      <c r="V823">
        <v>12</v>
      </c>
      <c r="W823">
        <f>Merge1__2[[#This Row],[delivery_date]]-Merge1__2[[#This Row],[order_date2]]</f>
        <v>9</v>
      </c>
      <c r="X823">
        <v>22</v>
      </c>
      <c r="Y823" t="s">
        <v>655</v>
      </c>
      <c r="Z823" t="s">
        <v>629</v>
      </c>
      <c r="AA823">
        <v>1639</v>
      </c>
      <c r="AB823">
        <f>Merge1__2[[#This Row],[Quantity]]*Merge1__2[[#This Row],[Price (INR)]]</f>
        <v>6556</v>
      </c>
      <c r="AC823" t="s">
        <v>424</v>
      </c>
    </row>
    <row r="824" spans="1:29" x14ac:dyDescent="0.35">
      <c r="A824" t="s">
        <v>325</v>
      </c>
      <c r="B824" t="s">
        <v>326</v>
      </c>
      <c r="C824" t="s">
        <v>327</v>
      </c>
      <c r="D824">
        <v>912690208110</v>
      </c>
      <c r="E824" t="s">
        <v>328</v>
      </c>
      <c r="F824" t="s">
        <v>19</v>
      </c>
      <c r="G824">
        <v>617</v>
      </c>
      <c r="H824" t="s">
        <v>325</v>
      </c>
      <c r="I824">
        <v>22</v>
      </c>
      <c r="J824">
        <v>1</v>
      </c>
      <c r="K824" t="s">
        <v>1548</v>
      </c>
      <c r="L824" s="2">
        <v>44976</v>
      </c>
      <c r="M824" s="1">
        <v>0.120625</v>
      </c>
      <c r="N824" t="s">
        <v>1258</v>
      </c>
      <c r="O824" s="2">
        <v>44985</v>
      </c>
      <c r="P824" s="1">
        <v>0.70942129629629624</v>
      </c>
      <c r="Q824" t="s">
        <v>573</v>
      </c>
      <c r="R824" t="s">
        <v>424</v>
      </c>
      <c r="S824" t="s">
        <v>712</v>
      </c>
      <c r="T824" t="s">
        <v>720</v>
      </c>
      <c r="U824">
        <v>2</v>
      </c>
      <c r="V824">
        <v>17</v>
      </c>
      <c r="W824">
        <f>Merge1__2[[#This Row],[delivery_date]]-Merge1__2[[#This Row],[order_date2]]</f>
        <v>9</v>
      </c>
      <c r="X824">
        <v>22</v>
      </c>
      <c r="Y824" t="s">
        <v>655</v>
      </c>
      <c r="Z824" t="s">
        <v>629</v>
      </c>
      <c r="AA824">
        <v>1639</v>
      </c>
      <c r="AB824">
        <f>Merge1__2[[#This Row],[Quantity]]*Merge1__2[[#This Row],[Price (INR)]]</f>
        <v>1639</v>
      </c>
      <c r="AC824" t="s">
        <v>424</v>
      </c>
    </row>
    <row r="825" spans="1:29" x14ac:dyDescent="0.35">
      <c r="A825" t="s">
        <v>325</v>
      </c>
      <c r="B825" t="s">
        <v>326</v>
      </c>
      <c r="C825" t="s">
        <v>327</v>
      </c>
      <c r="D825">
        <v>912690208110</v>
      </c>
      <c r="E825" t="s">
        <v>328</v>
      </c>
      <c r="F825" t="s">
        <v>19</v>
      </c>
      <c r="G825">
        <v>754</v>
      </c>
      <c r="H825" t="s">
        <v>325</v>
      </c>
      <c r="I825">
        <v>51</v>
      </c>
      <c r="J825">
        <v>2</v>
      </c>
      <c r="K825" t="s">
        <v>1275</v>
      </c>
      <c r="L825" s="2">
        <v>45231</v>
      </c>
      <c r="M825" s="1">
        <v>0.86149305555555555</v>
      </c>
      <c r="N825" t="s">
        <v>1255</v>
      </c>
      <c r="O825" s="2">
        <v>45238</v>
      </c>
      <c r="P825" s="1">
        <v>0.92584490740740744</v>
      </c>
      <c r="Q825" t="s">
        <v>585</v>
      </c>
      <c r="R825" t="s">
        <v>424</v>
      </c>
      <c r="S825" t="s">
        <v>948</v>
      </c>
      <c r="T825" t="s">
        <v>715</v>
      </c>
      <c r="U825">
        <v>20</v>
      </c>
      <c r="V825">
        <v>22</v>
      </c>
      <c r="W825">
        <f>Merge1__2[[#This Row],[delivery_date]]-Merge1__2[[#This Row],[order_date2]]</f>
        <v>7</v>
      </c>
      <c r="X825">
        <v>51</v>
      </c>
      <c r="Y825" t="s">
        <v>684</v>
      </c>
      <c r="Z825" t="s">
        <v>629</v>
      </c>
      <c r="AA825">
        <v>1084</v>
      </c>
      <c r="AB825">
        <f>Merge1__2[[#This Row],[Quantity]]*Merge1__2[[#This Row],[Price (INR)]]</f>
        <v>2168</v>
      </c>
      <c r="AC825" t="s">
        <v>424</v>
      </c>
    </row>
    <row r="826" spans="1:29" x14ac:dyDescent="0.35">
      <c r="A826" t="s">
        <v>325</v>
      </c>
      <c r="B826" t="s">
        <v>326</v>
      </c>
      <c r="C826" t="s">
        <v>327</v>
      </c>
      <c r="D826">
        <v>912690208110</v>
      </c>
      <c r="E826" t="s">
        <v>328</v>
      </c>
      <c r="F826" t="s">
        <v>19</v>
      </c>
      <c r="G826">
        <v>918</v>
      </c>
      <c r="H826" t="s">
        <v>325</v>
      </c>
      <c r="I826">
        <v>19</v>
      </c>
      <c r="J826">
        <v>2</v>
      </c>
      <c r="K826" t="s">
        <v>1330</v>
      </c>
      <c r="L826" s="2">
        <v>44969</v>
      </c>
      <c r="M826" s="1">
        <v>0.7590972222222222</v>
      </c>
      <c r="N826" t="s">
        <v>1378</v>
      </c>
      <c r="O826" s="2">
        <v>44978</v>
      </c>
      <c r="P826" s="1">
        <v>0.91812499999999997</v>
      </c>
      <c r="Q826" t="s">
        <v>607</v>
      </c>
      <c r="R826" t="s">
        <v>407</v>
      </c>
      <c r="S826" t="s">
        <v>712</v>
      </c>
      <c r="T826" t="s">
        <v>720</v>
      </c>
      <c r="U826">
        <v>18</v>
      </c>
      <c r="V826">
        <v>22</v>
      </c>
      <c r="W826">
        <f>Merge1__2[[#This Row],[delivery_date]]-Merge1__2[[#This Row],[order_date2]]</f>
        <v>9</v>
      </c>
      <c r="X826">
        <v>19</v>
      </c>
      <c r="Y826" t="s">
        <v>652</v>
      </c>
      <c r="Z826" t="s">
        <v>644</v>
      </c>
      <c r="AA826">
        <v>1234</v>
      </c>
      <c r="AB826">
        <f>Merge1__2[[#This Row],[Quantity]]*Merge1__2[[#This Row],[Price (INR)]]</f>
        <v>2468</v>
      </c>
      <c r="AC826" t="s">
        <v>407</v>
      </c>
    </row>
    <row r="827" spans="1:29" x14ac:dyDescent="0.35">
      <c r="A827" t="s">
        <v>325</v>
      </c>
      <c r="B827" t="s">
        <v>326</v>
      </c>
      <c r="C827" t="s">
        <v>327</v>
      </c>
      <c r="D827">
        <v>912690208110</v>
      </c>
      <c r="E827" t="s">
        <v>328</v>
      </c>
      <c r="F827" t="s">
        <v>19</v>
      </c>
      <c r="G827">
        <v>930</v>
      </c>
      <c r="H827" t="s">
        <v>325</v>
      </c>
      <c r="I827">
        <v>61</v>
      </c>
      <c r="J827">
        <v>3</v>
      </c>
      <c r="K827" t="s">
        <v>1359</v>
      </c>
      <c r="L827" s="2">
        <v>45080</v>
      </c>
      <c r="M827" s="1">
        <v>0.66146990740740741</v>
      </c>
      <c r="N827" t="s">
        <v>1512</v>
      </c>
      <c r="O827" s="2">
        <v>45084</v>
      </c>
      <c r="P827" s="1">
        <v>0.8203125</v>
      </c>
      <c r="Q827" t="s">
        <v>73</v>
      </c>
      <c r="R827" t="s">
        <v>401</v>
      </c>
      <c r="S827" t="s">
        <v>1000</v>
      </c>
      <c r="T827" t="s">
        <v>713</v>
      </c>
      <c r="U827">
        <v>15</v>
      </c>
      <c r="V827">
        <v>19</v>
      </c>
      <c r="W827">
        <f>Merge1__2[[#This Row],[delivery_date]]-Merge1__2[[#This Row],[order_date2]]</f>
        <v>4</v>
      </c>
      <c r="X827">
        <v>61</v>
      </c>
      <c r="Y827" t="s">
        <v>693</v>
      </c>
      <c r="Z827" t="s">
        <v>631</v>
      </c>
      <c r="AA827">
        <v>810</v>
      </c>
      <c r="AB827">
        <f>Merge1__2[[#This Row],[Quantity]]*Merge1__2[[#This Row],[Price (INR)]]</f>
        <v>2430</v>
      </c>
      <c r="AC827" t="s">
        <v>401</v>
      </c>
    </row>
    <row r="828" spans="1:29" x14ac:dyDescent="0.35">
      <c r="A828" t="s">
        <v>325</v>
      </c>
      <c r="B828" t="s">
        <v>326</v>
      </c>
      <c r="C828" t="s">
        <v>327</v>
      </c>
      <c r="D828">
        <v>912690208110</v>
      </c>
      <c r="E828" t="s">
        <v>328</v>
      </c>
      <c r="F828" t="s">
        <v>19</v>
      </c>
      <c r="G828">
        <v>400</v>
      </c>
      <c r="H828" t="s">
        <v>325</v>
      </c>
      <c r="I828">
        <v>45</v>
      </c>
      <c r="J828">
        <v>3</v>
      </c>
      <c r="K828" t="s">
        <v>1427</v>
      </c>
      <c r="L828" s="2">
        <v>45053</v>
      </c>
      <c r="M828" s="1">
        <v>0.58681712962962962</v>
      </c>
      <c r="N828" t="s">
        <v>1371</v>
      </c>
      <c r="O828" s="2">
        <v>45061</v>
      </c>
      <c r="P828" s="1">
        <v>0.75755787037037037</v>
      </c>
      <c r="Q828" t="s">
        <v>490</v>
      </c>
      <c r="R828" t="s">
        <v>405</v>
      </c>
      <c r="S828" t="s">
        <v>999</v>
      </c>
      <c r="T828" t="s">
        <v>720</v>
      </c>
      <c r="U828">
        <v>14</v>
      </c>
      <c r="V828">
        <v>18</v>
      </c>
      <c r="W828">
        <f>Merge1__2[[#This Row],[delivery_date]]-Merge1__2[[#This Row],[order_date2]]</f>
        <v>8</v>
      </c>
      <c r="X828">
        <v>45</v>
      </c>
      <c r="Y828" t="s">
        <v>678</v>
      </c>
      <c r="Z828" t="s">
        <v>409</v>
      </c>
      <c r="AA828">
        <v>722</v>
      </c>
      <c r="AB828">
        <f>Merge1__2[[#This Row],[Quantity]]*Merge1__2[[#This Row],[Price (INR)]]</f>
        <v>2166</v>
      </c>
      <c r="AC828" t="s">
        <v>405</v>
      </c>
    </row>
    <row r="829" spans="1:29" x14ac:dyDescent="0.35">
      <c r="A829" t="s">
        <v>325</v>
      </c>
      <c r="B829" t="s">
        <v>326</v>
      </c>
      <c r="C829" t="s">
        <v>327</v>
      </c>
      <c r="D829">
        <v>912690208110</v>
      </c>
      <c r="E829" t="s">
        <v>328</v>
      </c>
      <c r="F829" t="s">
        <v>19</v>
      </c>
      <c r="G829">
        <v>690</v>
      </c>
      <c r="H829" t="s">
        <v>325</v>
      </c>
      <c r="I829">
        <v>48</v>
      </c>
      <c r="J829">
        <v>2</v>
      </c>
      <c r="K829" t="s">
        <v>1303</v>
      </c>
      <c r="L829" s="2">
        <v>45232</v>
      </c>
      <c r="M829" s="1">
        <v>0.88431712962962961</v>
      </c>
      <c r="N829" t="s">
        <v>1360</v>
      </c>
      <c r="O829" s="2">
        <v>45235</v>
      </c>
      <c r="P829" s="1">
        <v>0.89777777777777779</v>
      </c>
      <c r="Q829" t="s">
        <v>610</v>
      </c>
      <c r="R829" t="s">
        <v>403</v>
      </c>
      <c r="S829" t="s">
        <v>948</v>
      </c>
      <c r="T829" t="s">
        <v>740</v>
      </c>
      <c r="U829">
        <v>21</v>
      </c>
      <c r="V829">
        <v>21</v>
      </c>
      <c r="W829">
        <f>Merge1__2[[#This Row],[delivery_date]]-Merge1__2[[#This Row],[order_date2]]</f>
        <v>3</v>
      </c>
      <c r="X829">
        <v>48</v>
      </c>
      <c r="Y829" t="s">
        <v>681</v>
      </c>
      <c r="Z829" t="s">
        <v>633</v>
      </c>
      <c r="AA829">
        <v>433</v>
      </c>
      <c r="AB829">
        <f>Merge1__2[[#This Row],[Quantity]]*Merge1__2[[#This Row],[Price (INR)]]</f>
        <v>866</v>
      </c>
      <c r="AC829" t="s">
        <v>403</v>
      </c>
    </row>
    <row r="830" spans="1:29" x14ac:dyDescent="0.35">
      <c r="A830" t="s">
        <v>325</v>
      </c>
      <c r="B830" t="s">
        <v>326</v>
      </c>
      <c r="C830" t="s">
        <v>327</v>
      </c>
      <c r="D830">
        <v>912690208110</v>
      </c>
      <c r="E830" t="s">
        <v>328</v>
      </c>
      <c r="F830" t="s">
        <v>19</v>
      </c>
      <c r="G830">
        <v>461</v>
      </c>
      <c r="H830" t="s">
        <v>325</v>
      </c>
      <c r="I830">
        <v>12</v>
      </c>
      <c r="J830">
        <v>4</v>
      </c>
      <c r="K830" t="s">
        <v>1449</v>
      </c>
      <c r="L830" s="2">
        <v>45099</v>
      </c>
      <c r="M830" s="1">
        <v>0.34209490740740739</v>
      </c>
      <c r="N830" t="s">
        <v>1531</v>
      </c>
      <c r="O830" s="2">
        <v>45104</v>
      </c>
      <c r="P830" s="1">
        <v>0.62009259259259264</v>
      </c>
      <c r="Q830" t="s">
        <v>489</v>
      </c>
      <c r="R830" t="s">
        <v>401</v>
      </c>
      <c r="S830" t="s">
        <v>1000</v>
      </c>
      <c r="T830" t="s">
        <v>740</v>
      </c>
      <c r="U830">
        <v>8</v>
      </c>
      <c r="V830">
        <v>14</v>
      </c>
      <c r="W830">
        <f>Merge1__2[[#This Row],[delivery_date]]-Merge1__2[[#This Row],[order_date2]]</f>
        <v>5</v>
      </c>
      <c r="X830">
        <v>12</v>
      </c>
      <c r="Y830" t="s">
        <v>645</v>
      </c>
      <c r="Z830" t="s">
        <v>631</v>
      </c>
      <c r="AA830">
        <v>672</v>
      </c>
      <c r="AB830">
        <f>Merge1__2[[#This Row],[Quantity]]*Merge1__2[[#This Row],[Price (INR)]]</f>
        <v>2688</v>
      </c>
      <c r="AC830" t="s">
        <v>401</v>
      </c>
    </row>
    <row r="831" spans="1:29" x14ac:dyDescent="0.35">
      <c r="A831" t="s">
        <v>325</v>
      </c>
      <c r="B831" t="s">
        <v>326</v>
      </c>
      <c r="C831" t="s">
        <v>327</v>
      </c>
      <c r="D831">
        <v>912690208110</v>
      </c>
      <c r="E831" t="s">
        <v>328</v>
      </c>
      <c r="F831" t="s">
        <v>19</v>
      </c>
      <c r="G831">
        <v>163</v>
      </c>
      <c r="H831" t="s">
        <v>325</v>
      </c>
      <c r="I831">
        <v>54</v>
      </c>
      <c r="J831">
        <v>4</v>
      </c>
      <c r="K831" t="s">
        <v>1392</v>
      </c>
      <c r="L831" s="2">
        <v>44974</v>
      </c>
      <c r="M831" s="1">
        <v>0.82650462962962967</v>
      </c>
      <c r="N831" t="s">
        <v>1415</v>
      </c>
      <c r="O831" s="2">
        <v>44982</v>
      </c>
      <c r="P831" s="1">
        <v>0.43074074074074076</v>
      </c>
      <c r="Q831" t="s">
        <v>498</v>
      </c>
      <c r="R831" t="s">
        <v>401</v>
      </c>
      <c r="S831" t="s">
        <v>712</v>
      </c>
      <c r="T831" t="s">
        <v>717</v>
      </c>
      <c r="U831">
        <v>19</v>
      </c>
      <c r="V831">
        <v>10</v>
      </c>
      <c r="W831">
        <f>Merge1__2[[#This Row],[delivery_date]]-Merge1__2[[#This Row],[order_date2]]</f>
        <v>8</v>
      </c>
      <c r="X831">
        <v>54</v>
      </c>
      <c r="Y831" t="s">
        <v>1619</v>
      </c>
      <c r="Z831" t="s">
        <v>638</v>
      </c>
      <c r="AA831">
        <v>1236</v>
      </c>
      <c r="AB831">
        <f>Merge1__2[[#This Row],[Quantity]]*Merge1__2[[#This Row],[Price (INR)]]</f>
        <v>4944</v>
      </c>
      <c r="AC831" t="s">
        <v>401</v>
      </c>
    </row>
    <row r="832" spans="1:29" x14ac:dyDescent="0.35">
      <c r="A832" t="s">
        <v>325</v>
      </c>
      <c r="B832" t="s">
        <v>326</v>
      </c>
      <c r="C832" t="s">
        <v>327</v>
      </c>
      <c r="D832">
        <v>912690208110</v>
      </c>
      <c r="E832" t="s">
        <v>328</v>
      </c>
      <c r="F832" t="s">
        <v>19</v>
      </c>
      <c r="G832">
        <v>339</v>
      </c>
      <c r="H832" t="s">
        <v>325</v>
      </c>
      <c r="I832">
        <v>8</v>
      </c>
      <c r="J832">
        <v>1</v>
      </c>
      <c r="K832" t="s">
        <v>1498</v>
      </c>
      <c r="L832" s="2">
        <v>45189</v>
      </c>
      <c r="M832" s="1">
        <v>0.83841435185185187</v>
      </c>
      <c r="N832" t="s">
        <v>1499</v>
      </c>
      <c r="O832" s="2">
        <v>45198</v>
      </c>
      <c r="P832" s="1">
        <v>0.4516087962962963</v>
      </c>
      <c r="Q832" t="s">
        <v>408</v>
      </c>
      <c r="R832" t="s">
        <v>401</v>
      </c>
      <c r="S832" t="s">
        <v>1005</v>
      </c>
      <c r="T832" t="s">
        <v>715</v>
      </c>
      <c r="U832">
        <v>20</v>
      </c>
      <c r="V832">
        <v>10</v>
      </c>
      <c r="W832">
        <f>Merge1__2[[#This Row],[delivery_date]]-Merge1__2[[#This Row],[order_date2]]</f>
        <v>9</v>
      </c>
      <c r="X832">
        <v>8</v>
      </c>
      <c r="Y832" t="s">
        <v>640</v>
      </c>
      <c r="Z832" t="s">
        <v>635</v>
      </c>
      <c r="AA832">
        <v>252</v>
      </c>
      <c r="AB832">
        <f>Merge1__2[[#This Row],[Quantity]]*Merge1__2[[#This Row],[Price (INR)]]</f>
        <v>252</v>
      </c>
      <c r="AC832" t="s">
        <v>401</v>
      </c>
    </row>
    <row r="833" spans="1:29" x14ac:dyDescent="0.35">
      <c r="A833" t="s">
        <v>325</v>
      </c>
      <c r="B833" t="s">
        <v>326</v>
      </c>
      <c r="C833" t="s">
        <v>327</v>
      </c>
      <c r="D833">
        <v>912690208110</v>
      </c>
      <c r="E833" t="s">
        <v>328</v>
      </c>
      <c r="F833" t="s">
        <v>19</v>
      </c>
      <c r="G833">
        <v>731</v>
      </c>
      <c r="H833" t="s">
        <v>325</v>
      </c>
      <c r="I833">
        <v>59</v>
      </c>
      <c r="J833">
        <v>5</v>
      </c>
      <c r="K833" t="s">
        <v>1366</v>
      </c>
      <c r="L833" s="2">
        <v>45163</v>
      </c>
      <c r="M833" s="1">
        <v>0.50092592592592589</v>
      </c>
      <c r="N833" t="s">
        <v>1290</v>
      </c>
      <c r="O833" s="2">
        <v>45171</v>
      </c>
      <c r="P833" s="1">
        <v>0.46008101851851851</v>
      </c>
      <c r="Q833" t="s">
        <v>13</v>
      </c>
      <c r="R833" t="s">
        <v>409</v>
      </c>
      <c r="S833" t="s">
        <v>887</v>
      </c>
      <c r="T833" t="s">
        <v>717</v>
      </c>
      <c r="U833">
        <v>12</v>
      </c>
      <c r="V833">
        <v>11</v>
      </c>
      <c r="W833">
        <f>Merge1__2[[#This Row],[delivery_date]]-Merge1__2[[#This Row],[order_date2]]</f>
        <v>8</v>
      </c>
      <c r="X833">
        <v>59</v>
      </c>
      <c r="Y833" t="s">
        <v>1622</v>
      </c>
      <c r="Z833" t="s">
        <v>638</v>
      </c>
      <c r="AA833">
        <v>811</v>
      </c>
      <c r="AB833">
        <f>Merge1__2[[#This Row],[Quantity]]*Merge1__2[[#This Row],[Price (INR)]]</f>
        <v>4055</v>
      </c>
      <c r="AC833" t="s">
        <v>409</v>
      </c>
    </row>
    <row r="834" spans="1:29" x14ac:dyDescent="0.35">
      <c r="A834" t="s">
        <v>329</v>
      </c>
      <c r="B834" t="s">
        <v>330</v>
      </c>
      <c r="C834" t="s">
        <v>331</v>
      </c>
      <c r="D834">
        <v>912205603376</v>
      </c>
      <c r="E834" t="s">
        <v>332</v>
      </c>
      <c r="F834" t="s">
        <v>19</v>
      </c>
      <c r="G834">
        <v>622</v>
      </c>
      <c r="H834" t="s">
        <v>329</v>
      </c>
      <c r="I834">
        <v>4</v>
      </c>
      <c r="J834">
        <v>4</v>
      </c>
      <c r="K834" t="s">
        <v>1255</v>
      </c>
      <c r="L834" s="2">
        <v>45238</v>
      </c>
      <c r="M834" s="1">
        <v>0.59273148148148147</v>
      </c>
      <c r="N834" t="s">
        <v>1252</v>
      </c>
      <c r="O834" s="2">
        <v>45239</v>
      </c>
      <c r="P834" s="1">
        <v>0.66599537037037038</v>
      </c>
      <c r="Q834" t="s">
        <v>584</v>
      </c>
      <c r="R834" t="s">
        <v>403</v>
      </c>
      <c r="S834" t="s">
        <v>948</v>
      </c>
      <c r="T834" t="s">
        <v>715</v>
      </c>
      <c r="U834">
        <v>14</v>
      </c>
      <c r="V834">
        <v>15</v>
      </c>
      <c r="W834">
        <f>Merge1__2[[#This Row],[delivery_date]]-Merge1__2[[#This Row],[order_date2]]</f>
        <v>1</v>
      </c>
      <c r="X834">
        <v>4</v>
      </c>
      <c r="Y834" t="s">
        <v>634</v>
      </c>
      <c r="Z834" t="s">
        <v>635</v>
      </c>
      <c r="AA834">
        <v>1199</v>
      </c>
      <c r="AB834">
        <f>Merge1__2[[#This Row],[Quantity]]*Merge1__2[[#This Row],[Price (INR)]]</f>
        <v>4796</v>
      </c>
      <c r="AC834" t="s">
        <v>403</v>
      </c>
    </row>
    <row r="835" spans="1:29" x14ac:dyDescent="0.35">
      <c r="A835" t="s">
        <v>329</v>
      </c>
      <c r="B835" t="s">
        <v>330</v>
      </c>
      <c r="C835" t="s">
        <v>331</v>
      </c>
      <c r="D835">
        <v>912205603376</v>
      </c>
      <c r="E835" t="s">
        <v>332</v>
      </c>
      <c r="F835" t="s">
        <v>19</v>
      </c>
      <c r="G835">
        <v>939</v>
      </c>
      <c r="H835" t="s">
        <v>329</v>
      </c>
      <c r="I835">
        <v>9</v>
      </c>
      <c r="J835">
        <v>4</v>
      </c>
      <c r="K835" t="s">
        <v>1278</v>
      </c>
      <c r="L835" s="2">
        <v>45158</v>
      </c>
      <c r="M835" s="1">
        <v>0.8715856481481481</v>
      </c>
      <c r="N835" t="s">
        <v>1434</v>
      </c>
      <c r="O835" s="2">
        <v>45159</v>
      </c>
      <c r="P835" s="1">
        <v>0.1918287037037037</v>
      </c>
      <c r="Q835" t="s">
        <v>311</v>
      </c>
      <c r="R835" t="s">
        <v>409</v>
      </c>
      <c r="S835" t="s">
        <v>887</v>
      </c>
      <c r="T835" t="s">
        <v>720</v>
      </c>
      <c r="U835">
        <v>20</v>
      </c>
      <c r="V835">
        <v>4</v>
      </c>
      <c r="W835">
        <f>Merge1__2[[#This Row],[delivery_date]]-Merge1__2[[#This Row],[order_date2]]</f>
        <v>1</v>
      </c>
      <c r="X835">
        <v>9</v>
      </c>
      <c r="Y835" t="s">
        <v>641</v>
      </c>
      <c r="Z835" t="s">
        <v>633</v>
      </c>
      <c r="AA835">
        <v>1605</v>
      </c>
      <c r="AB835">
        <f>Merge1__2[[#This Row],[Quantity]]*Merge1__2[[#This Row],[Price (INR)]]</f>
        <v>6420</v>
      </c>
      <c r="AC835" t="s">
        <v>409</v>
      </c>
    </row>
    <row r="836" spans="1:29" x14ac:dyDescent="0.35">
      <c r="A836" t="s">
        <v>329</v>
      </c>
      <c r="B836" t="s">
        <v>330</v>
      </c>
      <c r="C836" t="s">
        <v>331</v>
      </c>
      <c r="D836">
        <v>912205603376</v>
      </c>
      <c r="E836" t="s">
        <v>332</v>
      </c>
      <c r="F836" t="s">
        <v>19</v>
      </c>
      <c r="G836">
        <v>751</v>
      </c>
      <c r="H836" t="s">
        <v>329</v>
      </c>
      <c r="I836">
        <v>23</v>
      </c>
      <c r="J836">
        <v>5</v>
      </c>
      <c r="K836" t="s">
        <v>1437</v>
      </c>
      <c r="L836" s="2">
        <v>45026</v>
      </c>
      <c r="M836" s="1">
        <v>0.30039351851851853</v>
      </c>
      <c r="N836" t="s">
        <v>1276</v>
      </c>
      <c r="O836" s="2">
        <v>45031</v>
      </c>
      <c r="P836" s="1">
        <v>7.8171296296296294E-2</v>
      </c>
      <c r="Q836" t="s">
        <v>416</v>
      </c>
      <c r="R836" t="s">
        <v>401</v>
      </c>
      <c r="S836" t="s">
        <v>997</v>
      </c>
      <c r="T836" t="s">
        <v>727</v>
      </c>
      <c r="U836">
        <v>7</v>
      </c>
      <c r="V836">
        <v>1</v>
      </c>
      <c r="W836">
        <f>Merge1__2[[#This Row],[delivery_date]]-Merge1__2[[#This Row],[order_date2]]</f>
        <v>5</v>
      </c>
      <c r="X836">
        <v>23</v>
      </c>
      <c r="Y836" t="s">
        <v>656</v>
      </c>
      <c r="Z836" t="s">
        <v>635</v>
      </c>
      <c r="AA836">
        <v>1098</v>
      </c>
      <c r="AB836">
        <f>Merge1__2[[#This Row],[Quantity]]*Merge1__2[[#This Row],[Price (INR)]]</f>
        <v>5490</v>
      </c>
      <c r="AC836" t="s">
        <v>401</v>
      </c>
    </row>
    <row r="837" spans="1:29" x14ac:dyDescent="0.35">
      <c r="A837" t="s">
        <v>329</v>
      </c>
      <c r="B837" t="s">
        <v>330</v>
      </c>
      <c r="C837" t="s">
        <v>331</v>
      </c>
      <c r="D837">
        <v>912205603376</v>
      </c>
      <c r="E837" t="s">
        <v>332</v>
      </c>
      <c r="F837" t="s">
        <v>19</v>
      </c>
      <c r="G837">
        <v>885</v>
      </c>
      <c r="H837" t="s">
        <v>329</v>
      </c>
      <c r="I837">
        <v>42</v>
      </c>
      <c r="J837">
        <v>2</v>
      </c>
      <c r="K837" t="s">
        <v>1433</v>
      </c>
      <c r="L837" s="2">
        <v>45216</v>
      </c>
      <c r="M837" s="1">
        <v>0.82844907407407409</v>
      </c>
      <c r="N837" t="s">
        <v>1545</v>
      </c>
      <c r="O837" s="2">
        <v>45220</v>
      </c>
      <c r="P837" s="1">
        <v>0.78206018518518516</v>
      </c>
      <c r="Q837" t="s">
        <v>429</v>
      </c>
      <c r="R837" t="s">
        <v>424</v>
      </c>
      <c r="S837" t="s">
        <v>1006</v>
      </c>
      <c r="T837" t="s">
        <v>731</v>
      </c>
      <c r="U837">
        <v>19</v>
      </c>
      <c r="V837">
        <v>18</v>
      </c>
      <c r="W837">
        <f>Merge1__2[[#This Row],[delivery_date]]-Merge1__2[[#This Row],[order_date2]]</f>
        <v>4</v>
      </c>
      <c r="X837">
        <v>42</v>
      </c>
      <c r="Y837" t="s">
        <v>675</v>
      </c>
      <c r="Z837" t="s">
        <v>635</v>
      </c>
      <c r="AA837">
        <v>1744</v>
      </c>
      <c r="AB837">
        <f>Merge1__2[[#This Row],[Quantity]]*Merge1__2[[#This Row],[Price (INR)]]</f>
        <v>3488</v>
      </c>
      <c r="AC837" t="s">
        <v>424</v>
      </c>
    </row>
    <row r="838" spans="1:29" x14ac:dyDescent="0.35">
      <c r="A838" t="s">
        <v>329</v>
      </c>
      <c r="B838" t="s">
        <v>330</v>
      </c>
      <c r="C838" t="s">
        <v>331</v>
      </c>
      <c r="D838">
        <v>912205603376</v>
      </c>
      <c r="E838" t="s">
        <v>332</v>
      </c>
      <c r="F838" t="s">
        <v>19</v>
      </c>
      <c r="G838">
        <v>909</v>
      </c>
      <c r="H838" t="s">
        <v>329</v>
      </c>
      <c r="I838">
        <v>42</v>
      </c>
      <c r="J838">
        <v>1</v>
      </c>
      <c r="K838" t="s">
        <v>1304</v>
      </c>
      <c r="L838" s="2">
        <v>45234</v>
      </c>
      <c r="M838" s="1">
        <v>0.32211805555555556</v>
      </c>
      <c r="N838" t="s">
        <v>1255</v>
      </c>
      <c r="O838" s="2">
        <v>45238</v>
      </c>
      <c r="P838" s="1">
        <v>0.93431712962962965</v>
      </c>
      <c r="Q838" t="s">
        <v>284</v>
      </c>
      <c r="R838" t="s">
        <v>424</v>
      </c>
      <c r="S838" t="s">
        <v>948</v>
      </c>
      <c r="T838" t="s">
        <v>713</v>
      </c>
      <c r="U838">
        <v>7</v>
      </c>
      <c r="V838">
        <v>22</v>
      </c>
      <c r="W838">
        <f>Merge1__2[[#This Row],[delivery_date]]-Merge1__2[[#This Row],[order_date2]]</f>
        <v>4</v>
      </c>
      <c r="X838">
        <v>42</v>
      </c>
      <c r="Y838" t="s">
        <v>675</v>
      </c>
      <c r="Z838" t="s">
        <v>635</v>
      </c>
      <c r="AA838">
        <v>1744</v>
      </c>
      <c r="AB838">
        <f>Merge1__2[[#This Row],[Quantity]]*Merge1__2[[#This Row],[Price (INR)]]</f>
        <v>1744</v>
      </c>
      <c r="AC838" t="s">
        <v>424</v>
      </c>
    </row>
    <row r="839" spans="1:29" x14ac:dyDescent="0.35">
      <c r="A839" t="s">
        <v>329</v>
      </c>
      <c r="B839" t="s">
        <v>330</v>
      </c>
      <c r="C839" t="s">
        <v>331</v>
      </c>
      <c r="D839">
        <v>912205603376</v>
      </c>
      <c r="E839" t="s">
        <v>332</v>
      </c>
      <c r="F839" t="s">
        <v>19</v>
      </c>
      <c r="G839">
        <v>799</v>
      </c>
      <c r="H839" t="s">
        <v>329</v>
      </c>
      <c r="I839">
        <v>32</v>
      </c>
      <c r="J839">
        <v>5</v>
      </c>
      <c r="K839" t="s">
        <v>1451</v>
      </c>
      <c r="L839" s="2">
        <v>45221</v>
      </c>
      <c r="M839" s="1">
        <v>7.649305555555555E-2</v>
      </c>
      <c r="N839" t="s">
        <v>1275</v>
      </c>
      <c r="O839" s="2">
        <v>45231</v>
      </c>
      <c r="P839" s="1">
        <v>0.84891203703703699</v>
      </c>
      <c r="Q839" t="s">
        <v>538</v>
      </c>
      <c r="R839" t="s">
        <v>405</v>
      </c>
      <c r="S839" t="s">
        <v>1006</v>
      </c>
      <c r="T839" t="s">
        <v>720</v>
      </c>
      <c r="U839">
        <v>1</v>
      </c>
      <c r="V839">
        <v>20</v>
      </c>
      <c r="W839">
        <f>Merge1__2[[#This Row],[delivery_date]]-Merge1__2[[#This Row],[order_date2]]</f>
        <v>10</v>
      </c>
      <c r="X839">
        <v>32</v>
      </c>
      <c r="Y839" t="s">
        <v>665</v>
      </c>
      <c r="Z839" t="s">
        <v>629</v>
      </c>
      <c r="AA839">
        <v>1792</v>
      </c>
      <c r="AB839">
        <f>Merge1__2[[#This Row],[Quantity]]*Merge1__2[[#This Row],[Price (INR)]]</f>
        <v>8960</v>
      </c>
      <c r="AC839" t="s">
        <v>405</v>
      </c>
    </row>
    <row r="840" spans="1:29" x14ac:dyDescent="0.35">
      <c r="A840" t="s">
        <v>329</v>
      </c>
      <c r="B840" t="s">
        <v>330</v>
      </c>
      <c r="C840" t="s">
        <v>331</v>
      </c>
      <c r="D840">
        <v>912205603376</v>
      </c>
      <c r="E840" t="s">
        <v>332</v>
      </c>
      <c r="F840" t="s">
        <v>19</v>
      </c>
      <c r="G840">
        <v>152</v>
      </c>
      <c r="H840" t="s">
        <v>329</v>
      </c>
      <c r="I840">
        <v>51</v>
      </c>
      <c r="J840">
        <v>2</v>
      </c>
      <c r="K840" t="s">
        <v>1332</v>
      </c>
      <c r="L840" s="2">
        <v>44984</v>
      </c>
      <c r="M840" s="1">
        <v>0.45059027777777777</v>
      </c>
      <c r="N840" t="s">
        <v>1245</v>
      </c>
      <c r="O840" s="2">
        <v>44990</v>
      </c>
      <c r="P840" s="1">
        <v>0.69400462962962961</v>
      </c>
      <c r="Q840" t="s">
        <v>280</v>
      </c>
      <c r="R840" t="s">
        <v>424</v>
      </c>
      <c r="S840" t="s">
        <v>712</v>
      </c>
      <c r="T840" t="s">
        <v>727</v>
      </c>
      <c r="U840">
        <v>10</v>
      </c>
      <c r="V840">
        <v>16</v>
      </c>
      <c r="W840">
        <f>Merge1__2[[#This Row],[delivery_date]]-Merge1__2[[#This Row],[order_date2]]</f>
        <v>6</v>
      </c>
      <c r="X840">
        <v>51</v>
      </c>
      <c r="Y840" t="s">
        <v>684</v>
      </c>
      <c r="Z840" t="s">
        <v>629</v>
      </c>
      <c r="AA840">
        <v>1084</v>
      </c>
      <c r="AB840">
        <f>Merge1__2[[#This Row],[Quantity]]*Merge1__2[[#This Row],[Price (INR)]]</f>
        <v>2168</v>
      </c>
      <c r="AC840" t="s">
        <v>424</v>
      </c>
    </row>
    <row r="841" spans="1:29" x14ac:dyDescent="0.35">
      <c r="A841" t="s">
        <v>329</v>
      </c>
      <c r="B841" t="s">
        <v>330</v>
      </c>
      <c r="C841" t="s">
        <v>331</v>
      </c>
      <c r="D841">
        <v>912205603376</v>
      </c>
      <c r="E841" t="s">
        <v>332</v>
      </c>
      <c r="F841" t="s">
        <v>19</v>
      </c>
      <c r="G841">
        <v>524</v>
      </c>
      <c r="H841" t="s">
        <v>329</v>
      </c>
      <c r="I841">
        <v>45</v>
      </c>
      <c r="J841">
        <v>1</v>
      </c>
      <c r="K841" t="s">
        <v>1509</v>
      </c>
      <c r="L841" s="2">
        <v>45153</v>
      </c>
      <c r="M841" s="1">
        <v>0.57979166666666671</v>
      </c>
      <c r="N841" t="s">
        <v>1282</v>
      </c>
      <c r="O841" s="2">
        <v>45160</v>
      </c>
      <c r="P841" s="1">
        <v>0.52068287037037042</v>
      </c>
      <c r="Q841" t="s">
        <v>519</v>
      </c>
      <c r="R841" t="s">
        <v>405</v>
      </c>
      <c r="S841" t="s">
        <v>887</v>
      </c>
      <c r="T841" t="s">
        <v>731</v>
      </c>
      <c r="U841">
        <v>13</v>
      </c>
      <c r="V841">
        <v>12</v>
      </c>
      <c r="W841">
        <f>Merge1__2[[#This Row],[delivery_date]]-Merge1__2[[#This Row],[order_date2]]</f>
        <v>7</v>
      </c>
      <c r="X841">
        <v>45</v>
      </c>
      <c r="Y841" t="s">
        <v>678</v>
      </c>
      <c r="Z841" t="s">
        <v>409</v>
      </c>
      <c r="AA841">
        <v>722</v>
      </c>
      <c r="AB841">
        <f>Merge1__2[[#This Row],[Quantity]]*Merge1__2[[#This Row],[Price (INR)]]</f>
        <v>722</v>
      </c>
      <c r="AC841" t="s">
        <v>405</v>
      </c>
    </row>
    <row r="842" spans="1:29" x14ac:dyDescent="0.35">
      <c r="A842" t="s">
        <v>329</v>
      </c>
      <c r="B842" t="s">
        <v>330</v>
      </c>
      <c r="C842" t="s">
        <v>331</v>
      </c>
      <c r="D842">
        <v>912205603376</v>
      </c>
      <c r="E842" t="s">
        <v>332</v>
      </c>
      <c r="F842" t="s">
        <v>19</v>
      </c>
      <c r="G842">
        <v>559</v>
      </c>
      <c r="H842" t="s">
        <v>329</v>
      </c>
      <c r="I842">
        <v>45</v>
      </c>
      <c r="J842">
        <v>1</v>
      </c>
      <c r="K842" t="s">
        <v>1525</v>
      </c>
      <c r="L842" s="2">
        <v>45279</v>
      </c>
      <c r="M842" s="1">
        <v>0.69248842592592597</v>
      </c>
      <c r="N842" t="s">
        <v>1459</v>
      </c>
      <c r="O842" s="2">
        <v>45286</v>
      </c>
      <c r="P842" s="1">
        <v>0.7748032407407407</v>
      </c>
      <c r="Q842" t="s">
        <v>597</v>
      </c>
      <c r="R842" t="s">
        <v>405</v>
      </c>
      <c r="S842" t="s">
        <v>996</v>
      </c>
      <c r="T842" t="s">
        <v>731</v>
      </c>
      <c r="U842">
        <v>16</v>
      </c>
      <c r="V842">
        <v>18</v>
      </c>
      <c r="W842">
        <f>Merge1__2[[#This Row],[delivery_date]]-Merge1__2[[#This Row],[order_date2]]</f>
        <v>7</v>
      </c>
      <c r="X842">
        <v>45</v>
      </c>
      <c r="Y842" t="s">
        <v>678</v>
      </c>
      <c r="Z842" t="s">
        <v>409</v>
      </c>
      <c r="AA842">
        <v>722</v>
      </c>
      <c r="AB842">
        <f>Merge1__2[[#This Row],[Quantity]]*Merge1__2[[#This Row],[Price (INR)]]</f>
        <v>722</v>
      </c>
      <c r="AC842" t="s">
        <v>405</v>
      </c>
    </row>
    <row r="843" spans="1:29" x14ac:dyDescent="0.35">
      <c r="A843" t="s">
        <v>329</v>
      </c>
      <c r="B843" t="s">
        <v>330</v>
      </c>
      <c r="C843" t="s">
        <v>331</v>
      </c>
      <c r="D843">
        <v>912205603376</v>
      </c>
      <c r="E843" t="s">
        <v>332</v>
      </c>
      <c r="F843" t="s">
        <v>19</v>
      </c>
      <c r="G843">
        <v>759</v>
      </c>
      <c r="H843" t="s">
        <v>329</v>
      </c>
      <c r="I843">
        <v>48</v>
      </c>
      <c r="J843">
        <v>5</v>
      </c>
      <c r="K843" t="s">
        <v>1303</v>
      </c>
      <c r="L843" s="2">
        <v>45232</v>
      </c>
      <c r="M843" s="1">
        <v>0.25849537037037035</v>
      </c>
      <c r="N843" t="s">
        <v>1302</v>
      </c>
      <c r="O843" s="2">
        <v>45241</v>
      </c>
      <c r="P843" s="1">
        <v>0.25481481481481483</v>
      </c>
      <c r="Q843" t="s">
        <v>421</v>
      </c>
      <c r="R843" t="s">
        <v>403</v>
      </c>
      <c r="S843" t="s">
        <v>948</v>
      </c>
      <c r="T843" t="s">
        <v>740</v>
      </c>
      <c r="U843">
        <v>6</v>
      </c>
      <c r="V843">
        <v>6</v>
      </c>
      <c r="W843">
        <f>Merge1__2[[#This Row],[delivery_date]]-Merge1__2[[#This Row],[order_date2]]</f>
        <v>9</v>
      </c>
      <c r="X843">
        <v>48</v>
      </c>
      <c r="Y843" t="s">
        <v>681</v>
      </c>
      <c r="Z843" t="s">
        <v>633</v>
      </c>
      <c r="AA843">
        <v>433</v>
      </c>
      <c r="AB843">
        <f>Merge1__2[[#This Row],[Quantity]]*Merge1__2[[#This Row],[Price (INR)]]</f>
        <v>2165</v>
      </c>
      <c r="AC843" t="s">
        <v>403</v>
      </c>
    </row>
    <row r="844" spans="1:29" x14ac:dyDescent="0.35">
      <c r="A844" t="s">
        <v>329</v>
      </c>
      <c r="B844" t="s">
        <v>330</v>
      </c>
      <c r="C844" t="s">
        <v>331</v>
      </c>
      <c r="D844">
        <v>912205603376</v>
      </c>
      <c r="E844" t="s">
        <v>332</v>
      </c>
      <c r="F844" t="s">
        <v>19</v>
      </c>
      <c r="G844">
        <v>781</v>
      </c>
      <c r="H844" t="s">
        <v>329</v>
      </c>
      <c r="I844">
        <v>40</v>
      </c>
      <c r="J844">
        <v>2</v>
      </c>
      <c r="K844" t="s">
        <v>1486</v>
      </c>
      <c r="L844" s="2">
        <v>45196</v>
      </c>
      <c r="M844" s="1">
        <v>0.64372685185185186</v>
      </c>
      <c r="N844" t="s">
        <v>1348</v>
      </c>
      <c r="O844" s="2">
        <v>45204</v>
      </c>
      <c r="P844" s="1">
        <v>0.81907407407407407</v>
      </c>
      <c r="Q844" t="s">
        <v>544</v>
      </c>
      <c r="R844" t="s">
        <v>401</v>
      </c>
      <c r="S844" t="s">
        <v>1005</v>
      </c>
      <c r="T844" t="s">
        <v>715</v>
      </c>
      <c r="U844">
        <v>15</v>
      </c>
      <c r="V844">
        <v>19</v>
      </c>
      <c r="W844">
        <f>Merge1__2[[#This Row],[delivery_date]]-Merge1__2[[#This Row],[order_date2]]</f>
        <v>8</v>
      </c>
      <c r="X844">
        <v>40</v>
      </c>
      <c r="Y844" t="s">
        <v>673</v>
      </c>
      <c r="Z844" t="s">
        <v>635</v>
      </c>
      <c r="AA844">
        <v>1923</v>
      </c>
      <c r="AB844">
        <f>Merge1__2[[#This Row],[Quantity]]*Merge1__2[[#This Row],[Price (INR)]]</f>
        <v>3846</v>
      </c>
      <c r="AC844" t="s">
        <v>401</v>
      </c>
    </row>
    <row r="845" spans="1:29" x14ac:dyDescent="0.35">
      <c r="A845" t="s">
        <v>329</v>
      </c>
      <c r="B845" t="s">
        <v>330</v>
      </c>
      <c r="C845" t="s">
        <v>331</v>
      </c>
      <c r="D845">
        <v>912205603376</v>
      </c>
      <c r="E845" t="s">
        <v>332</v>
      </c>
      <c r="F845" t="s">
        <v>19</v>
      </c>
      <c r="G845">
        <v>270</v>
      </c>
      <c r="H845" t="s">
        <v>329</v>
      </c>
      <c r="I845">
        <v>21</v>
      </c>
      <c r="J845">
        <v>5</v>
      </c>
      <c r="K845" t="s">
        <v>1282</v>
      </c>
      <c r="L845" s="2">
        <v>45160</v>
      </c>
      <c r="M845" s="1">
        <v>0.84825231481481478</v>
      </c>
      <c r="N845" t="s">
        <v>1342</v>
      </c>
      <c r="O845" s="2">
        <v>45170</v>
      </c>
      <c r="P845" s="1">
        <v>0.66943287037037036</v>
      </c>
      <c r="Q845" t="s">
        <v>459</v>
      </c>
      <c r="R845" t="s">
        <v>409</v>
      </c>
      <c r="S845" t="s">
        <v>887</v>
      </c>
      <c r="T845" t="s">
        <v>731</v>
      </c>
      <c r="U845">
        <v>20</v>
      </c>
      <c r="V845">
        <v>16</v>
      </c>
      <c r="W845">
        <f>Merge1__2[[#This Row],[delivery_date]]-Merge1__2[[#This Row],[order_date2]]</f>
        <v>10</v>
      </c>
      <c r="X845">
        <v>21</v>
      </c>
      <c r="Y845" t="s">
        <v>654</v>
      </c>
      <c r="Z845" t="s">
        <v>633</v>
      </c>
      <c r="AA845">
        <v>1561</v>
      </c>
      <c r="AB845">
        <f>Merge1__2[[#This Row],[Quantity]]*Merge1__2[[#This Row],[Price (INR)]]</f>
        <v>7805</v>
      </c>
      <c r="AC845" t="s">
        <v>409</v>
      </c>
    </row>
    <row r="846" spans="1:29" x14ac:dyDescent="0.35">
      <c r="A846" t="s">
        <v>329</v>
      </c>
      <c r="B846" t="s">
        <v>330</v>
      </c>
      <c r="C846" t="s">
        <v>331</v>
      </c>
      <c r="D846">
        <v>912205603376</v>
      </c>
      <c r="E846" t="s">
        <v>332</v>
      </c>
      <c r="F846" t="s">
        <v>19</v>
      </c>
      <c r="G846">
        <v>553</v>
      </c>
      <c r="H846" t="s">
        <v>329</v>
      </c>
      <c r="I846">
        <v>39</v>
      </c>
      <c r="J846">
        <v>2</v>
      </c>
      <c r="K846" t="s">
        <v>1282</v>
      </c>
      <c r="L846" s="2">
        <v>45160</v>
      </c>
      <c r="M846" s="1">
        <v>5.7418981481481481E-2</v>
      </c>
      <c r="N846" t="s">
        <v>1284</v>
      </c>
      <c r="O846" s="2">
        <v>45164</v>
      </c>
      <c r="P846" s="1">
        <v>0.32184027777777779</v>
      </c>
      <c r="Q846" t="s">
        <v>531</v>
      </c>
      <c r="R846" t="s">
        <v>424</v>
      </c>
      <c r="S846" t="s">
        <v>887</v>
      </c>
      <c r="T846" t="s">
        <v>731</v>
      </c>
      <c r="U846">
        <v>1</v>
      </c>
      <c r="V846">
        <v>7</v>
      </c>
      <c r="W846">
        <f>Merge1__2[[#This Row],[delivery_date]]-Merge1__2[[#This Row],[order_date2]]</f>
        <v>4</v>
      </c>
      <c r="X846">
        <v>39</v>
      </c>
      <c r="Y846" t="s">
        <v>672</v>
      </c>
      <c r="Z846" t="s">
        <v>644</v>
      </c>
      <c r="AA846">
        <v>387</v>
      </c>
      <c r="AB846">
        <f>Merge1__2[[#This Row],[Quantity]]*Merge1__2[[#This Row],[Price (INR)]]</f>
        <v>774</v>
      </c>
      <c r="AC846" t="s">
        <v>424</v>
      </c>
    </row>
    <row r="847" spans="1:29" x14ac:dyDescent="0.35">
      <c r="A847" t="s">
        <v>333</v>
      </c>
      <c r="B847" t="s">
        <v>334</v>
      </c>
      <c r="C847" t="s">
        <v>335</v>
      </c>
      <c r="D847">
        <v>913129106402</v>
      </c>
      <c r="E847" t="s">
        <v>336</v>
      </c>
      <c r="F847" t="s">
        <v>19</v>
      </c>
      <c r="G847">
        <v>392</v>
      </c>
      <c r="H847" t="s">
        <v>333</v>
      </c>
      <c r="I847">
        <v>4</v>
      </c>
      <c r="J847">
        <v>2</v>
      </c>
      <c r="K847" t="s">
        <v>1360</v>
      </c>
      <c r="L847" s="2">
        <v>45235</v>
      </c>
      <c r="M847" s="1">
        <v>0.13813657407407406</v>
      </c>
      <c r="N847" t="s">
        <v>1374</v>
      </c>
      <c r="O847" s="2">
        <v>45236</v>
      </c>
      <c r="P847" s="1">
        <v>0.78690972222222222</v>
      </c>
      <c r="Q847" t="s">
        <v>73</v>
      </c>
      <c r="R847" t="s">
        <v>403</v>
      </c>
      <c r="S847" t="s">
        <v>948</v>
      </c>
      <c r="T847" t="s">
        <v>720</v>
      </c>
      <c r="U847">
        <v>3</v>
      </c>
      <c r="V847">
        <v>18</v>
      </c>
      <c r="W847">
        <f>Merge1__2[[#This Row],[delivery_date]]-Merge1__2[[#This Row],[order_date2]]</f>
        <v>1</v>
      </c>
      <c r="X847">
        <v>4</v>
      </c>
      <c r="Y847" t="s">
        <v>634</v>
      </c>
      <c r="Z847" t="s">
        <v>635</v>
      </c>
      <c r="AA847">
        <v>1199</v>
      </c>
      <c r="AB847">
        <f>Merge1__2[[#This Row],[Quantity]]*Merge1__2[[#This Row],[Price (INR)]]</f>
        <v>2398</v>
      </c>
      <c r="AC847" t="s">
        <v>403</v>
      </c>
    </row>
    <row r="848" spans="1:29" x14ac:dyDescent="0.35">
      <c r="A848" t="s">
        <v>333</v>
      </c>
      <c r="B848" t="s">
        <v>334</v>
      </c>
      <c r="C848" t="s">
        <v>335</v>
      </c>
      <c r="D848">
        <v>913129106402</v>
      </c>
      <c r="E848" t="s">
        <v>336</v>
      </c>
      <c r="F848" t="s">
        <v>19</v>
      </c>
      <c r="G848">
        <v>929</v>
      </c>
      <c r="H848" t="s">
        <v>333</v>
      </c>
      <c r="I848">
        <v>23</v>
      </c>
      <c r="J848">
        <v>1</v>
      </c>
      <c r="K848" t="s">
        <v>1353</v>
      </c>
      <c r="L848" s="2">
        <v>45004</v>
      </c>
      <c r="M848" s="1">
        <v>0.29226851851851854</v>
      </c>
      <c r="N848" t="s">
        <v>1440</v>
      </c>
      <c r="O848" s="2">
        <v>45011</v>
      </c>
      <c r="P848" s="1">
        <v>0.54342592592592598</v>
      </c>
      <c r="Q848" t="s">
        <v>101</v>
      </c>
      <c r="R848" t="s">
        <v>401</v>
      </c>
      <c r="S848" t="s">
        <v>839</v>
      </c>
      <c r="T848" t="s">
        <v>720</v>
      </c>
      <c r="U848">
        <v>7</v>
      </c>
      <c r="V848">
        <v>13</v>
      </c>
      <c r="W848">
        <f>Merge1__2[[#This Row],[delivery_date]]-Merge1__2[[#This Row],[order_date2]]</f>
        <v>7</v>
      </c>
      <c r="X848">
        <v>23</v>
      </c>
      <c r="Y848" t="s">
        <v>656</v>
      </c>
      <c r="Z848" t="s">
        <v>635</v>
      </c>
      <c r="AA848">
        <v>1098</v>
      </c>
      <c r="AB848">
        <f>Merge1__2[[#This Row],[Quantity]]*Merge1__2[[#This Row],[Price (INR)]]</f>
        <v>1098</v>
      </c>
      <c r="AC848" t="s">
        <v>401</v>
      </c>
    </row>
    <row r="849" spans="1:29" x14ac:dyDescent="0.35">
      <c r="A849" t="s">
        <v>333</v>
      </c>
      <c r="B849" t="s">
        <v>334</v>
      </c>
      <c r="C849" t="s">
        <v>335</v>
      </c>
      <c r="D849">
        <v>913129106402</v>
      </c>
      <c r="E849" t="s">
        <v>336</v>
      </c>
      <c r="F849" t="s">
        <v>19</v>
      </c>
      <c r="G849">
        <v>772</v>
      </c>
      <c r="H849" t="s">
        <v>333</v>
      </c>
      <c r="I849">
        <v>35</v>
      </c>
      <c r="J849">
        <v>5</v>
      </c>
      <c r="K849" t="s">
        <v>1379</v>
      </c>
      <c r="L849" s="2">
        <v>44986</v>
      </c>
      <c r="M849" s="1">
        <v>0.21048611111111112</v>
      </c>
      <c r="N849" t="s">
        <v>1260</v>
      </c>
      <c r="O849" s="2">
        <v>44989</v>
      </c>
      <c r="P849" s="1">
        <v>0.34728009259259257</v>
      </c>
      <c r="Q849" t="s">
        <v>85</v>
      </c>
      <c r="R849" t="s">
        <v>414</v>
      </c>
      <c r="S849" t="s">
        <v>839</v>
      </c>
      <c r="T849" t="s">
        <v>715</v>
      </c>
      <c r="U849">
        <v>5</v>
      </c>
      <c r="V849">
        <v>8</v>
      </c>
      <c r="W849">
        <f>Merge1__2[[#This Row],[delivery_date]]-Merge1__2[[#This Row],[order_date2]]</f>
        <v>3</v>
      </c>
      <c r="X849">
        <v>35</v>
      </c>
      <c r="Y849" t="s">
        <v>668</v>
      </c>
      <c r="Z849" t="s">
        <v>633</v>
      </c>
      <c r="AA849">
        <v>1865</v>
      </c>
      <c r="AB849">
        <f>Merge1__2[[#This Row],[Quantity]]*Merge1__2[[#This Row],[Price (INR)]]</f>
        <v>9325</v>
      </c>
      <c r="AC849" t="s">
        <v>414</v>
      </c>
    </row>
    <row r="850" spans="1:29" x14ac:dyDescent="0.35">
      <c r="A850" t="s">
        <v>333</v>
      </c>
      <c r="B850" t="s">
        <v>334</v>
      </c>
      <c r="C850" t="s">
        <v>335</v>
      </c>
      <c r="D850">
        <v>913129106402</v>
      </c>
      <c r="E850" t="s">
        <v>336</v>
      </c>
      <c r="F850" t="s">
        <v>19</v>
      </c>
      <c r="G850">
        <v>842</v>
      </c>
      <c r="H850" t="s">
        <v>333</v>
      </c>
      <c r="I850">
        <v>46</v>
      </c>
      <c r="J850">
        <v>2</v>
      </c>
      <c r="K850" t="s">
        <v>1376</v>
      </c>
      <c r="L850" s="2">
        <v>45289</v>
      </c>
      <c r="M850" s="1">
        <v>0.71635416666666663</v>
      </c>
      <c r="N850" t="s">
        <v>1299</v>
      </c>
      <c r="O850" s="2">
        <v>45292</v>
      </c>
      <c r="P850" s="1">
        <v>0.10261574074074074</v>
      </c>
      <c r="Q850" t="s">
        <v>514</v>
      </c>
      <c r="R850" t="s">
        <v>401</v>
      </c>
      <c r="S850" t="s">
        <v>996</v>
      </c>
      <c r="T850" t="s">
        <v>717</v>
      </c>
      <c r="U850">
        <v>17</v>
      </c>
      <c r="V850">
        <v>2</v>
      </c>
      <c r="W850">
        <f>Merge1__2[[#This Row],[delivery_date]]-Merge1__2[[#This Row],[order_date2]]</f>
        <v>3</v>
      </c>
      <c r="X850">
        <v>46</v>
      </c>
      <c r="Y850" t="s">
        <v>1622</v>
      </c>
      <c r="Z850" t="s">
        <v>638</v>
      </c>
      <c r="AA850">
        <v>758</v>
      </c>
      <c r="AB850">
        <f>Merge1__2[[#This Row],[Quantity]]*Merge1__2[[#This Row],[Price (INR)]]</f>
        <v>1516</v>
      </c>
      <c r="AC850" t="s">
        <v>401</v>
      </c>
    </row>
    <row r="851" spans="1:29" x14ac:dyDescent="0.35">
      <c r="A851" t="s">
        <v>333</v>
      </c>
      <c r="B851" t="s">
        <v>334</v>
      </c>
      <c r="C851" t="s">
        <v>335</v>
      </c>
      <c r="D851">
        <v>913129106402</v>
      </c>
      <c r="E851" t="s">
        <v>336</v>
      </c>
      <c r="F851" t="s">
        <v>19</v>
      </c>
      <c r="G851">
        <v>177</v>
      </c>
      <c r="H851" t="s">
        <v>333</v>
      </c>
      <c r="I851">
        <v>62</v>
      </c>
      <c r="J851">
        <v>4</v>
      </c>
      <c r="K851" t="s">
        <v>1245</v>
      </c>
      <c r="L851" s="2">
        <v>44990</v>
      </c>
      <c r="M851" s="1">
        <v>7.5833333333333336E-2</v>
      </c>
      <c r="N851" t="s">
        <v>1340</v>
      </c>
      <c r="O851" s="2">
        <v>44992</v>
      </c>
      <c r="P851" s="1">
        <v>0.61854166666666666</v>
      </c>
      <c r="Q851" t="s">
        <v>239</v>
      </c>
      <c r="R851" t="s">
        <v>414</v>
      </c>
      <c r="S851" t="s">
        <v>839</v>
      </c>
      <c r="T851" t="s">
        <v>720</v>
      </c>
      <c r="U851">
        <v>1</v>
      </c>
      <c r="V851">
        <v>14</v>
      </c>
      <c r="W851">
        <f>Merge1__2[[#This Row],[delivery_date]]-Merge1__2[[#This Row],[order_date2]]</f>
        <v>2</v>
      </c>
      <c r="X851">
        <v>62</v>
      </c>
      <c r="Y851" t="s">
        <v>694</v>
      </c>
      <c r="Z851" t="s">
        <v>633</v>
      </c>
      <c r="AA851">
        <v>1356</v>
      </c>
      <c r="AB851">
        <f>Merge1__2[[#This Row],[Quantity]]*Merge1__2[[#This Row],[Price (INR)]]</f>
        <v>5424</v>
      </c>
      <c r="AC851" t="s">
        <v>414</v>
      </c>
    </row>
    <row r="852" spans="1:29" x14ac:dyDescent="0.35">
      <c r="A852" t="s">
        <v>333</v>
      </c>
      <c r="B852" t="s">
        <v>334</v>
      </c>
      <c r="C852" t="s">
        <v>335</v>
      </c>
      <c r="D852">
        <v>913129106402</v>
      </c>
      <c r="E852" t="s">
        <v>336</v>
      </c>
      <c r="F852" t="s">
        <v>19</v>
      </c>
      <c r="G852">
        <v>306</v>
      </c>
      <c r="H852" t="s">
        <v>333</v>
      </c>
      <c r="I852">
        <v>49</v>
      </c>
      <c r="J852">
        <v>4</v>
      </c>
      <c r="K852" t="s">
        <v>1349</v>
      </c>
      <c r="L852" s="2">
        <v>44961</v>
      </c>
      <c r="M852" s="1">
        <v>0.48322916666666665</v>
      </c>
      <c r="N852" t="s">
        <v>1330</v>
      </c>
      <c r="O852" s="2">
        <v>44969</v>
      </c>
      <c r="P852" s="1">
        <v>0.27638888888888891</v>
      </c>
      <c r="Q852" t="s">
        <v>548</v>
      </c>
      <c r="R852" t="s">
        <v>407</v>
      </c>
      <c r="S852" t="s">
        <v>712</v>
      </c>
      <c r="T852" t="s">
        <v>713</v>
      </c>
      <c r="U852">
        <v>11</v>
      </c>
      <c r="V852">
        <v>6</v>
      </c>
      <c r="W852">
        <f>Merge1__2[[#This Row],[delivery_date]]-Merge1__2[[#This Row],[order_date2]]</f>
        <v>8</v>
      </c>
      <c r="X852">
        <v>49</v>
      </c>
      <c r="Y852" t="s">
        <v>682</v>
      </c>
      <c r="Z852" t="s">
        <v>633</v>
      </c>
      <c r="AA852">
        <v>903</v>
      </c>
      <c r="AB852">
        <f>Merge1__2[[#This Row],[Quantity]]*Merge1__2[[#This Row],[Price (INR)]]</f>
        <v>3612</v>
      </c>
      <c r="AC852" t="s">
        <v>407</v>
      </c>
    </row>
    <row r="853" spans="1:29" x14ac:dyDescent="0.35">
      <c r="A853" t="s">
        <v>337</v>
      </c>
      <c r="B853" t="s">
        <v>338</v>
      </c>
      <c r="C853" t="s">
        <v>339</v>
      </c>
      <c r="D853">
        <v>9628920018</v>
      </c>
      <c r="E853" t="s">
        <v>340</v>
      </c>
      <c r="F853" t="s">
        <v>10</v>
      </c>
      <c r="G853">
        <v>827</v>
      </c>
      <c r="H853" t="s">
        <v>337</v>
      </c>
      <c r="I853">
        <v>9</v>
      </c>
      <c r="J853">
        <v>1</v>
      </c>
      <c r="K853" t="s">
        <v>1280</v>
      </c>
      <c r="L853" s="2">
        <v>45167</v>
      </c>
      <c r="M853" s="1">
        <v>0.9241435185185185</v>
      </c>
      <c r="N853" t="s">
        <v>1283</v>
      </c>
      <c r="O853" s="2">
        <v>45168</v>
      </c>
      <c r="P853" s="1">
        <v>3.605324074074074E-2</v>
      </c>
      <c r="Q853" t="s">
        <v>566</v>
      </c>
      <c r="R853" t="s">
        <v>409</v>
      </c>
      <c r="S853" t="s">
        <v>887</v>
      </c>
      <c r="T853" t="s">
        <v>731</v>
      </c>
      <c r="U853">
        <v>22</v>
      </c>
      <c r="V853">
        <v>0</v>
      </c>
      <c r="W853">
        <f>Merge1__2[[#This Row],[delivery_date]]-Merge1__2[[#This Row],[order_date2]]</f>
        <v>1</v>
      </c>
      <c r="X853">
        <v>9</v>
      </c>
      <c r="Y853" t="s">
        <v>641</v>
      </c>
      <c r="Z853" t="s">
        <v>633</v>
      </c>
      <c r="AA853">
        <v>1605</v>
      </c>
      <c r="AB853">
        <f>Merge1__2[[#This Row],[Quantity]]*Merge1__2[[#This Row],[Price (INR)]]</f>
        <v>1605</v>
      </c>
      <c r="AC853" t="s">
        <v>409</v>
      </c>
    </row>
    <row r="854" spans="1:29" x14ac:dyDescent="0.35">
      <c r="A854" t="s">
        <v>337</v>
      </c>
      <c r="B854" t="s">
        <v>338</v>
      </c>
      <c r="C854" t="s">
        <v>339</v>
      </c>
      <c r="D854">
        <v>9628920018</v>
      </c>
      <c r="E854" t="s">
        <v>340</v>
      </c>
      <c r="F854" t="s">
        <v>10</v>
      </c>
      <c r="G854">
        <v>283</v>
      </c>
      <c r="H854" t="s">
        <v>337</v>
      </c>
      <c r="I854">
        <v>23</v>
      </c>
      <c r="J854">
        <v>2</v>
      </c>
      <c r="K854" t="s">
        <v>1381</v>
      </c>
      <c r="L854" s="2">
        <v>45253</v>
      </c>
      <c r="M854" s="1">
        <v>0.11914351851851852</v>
      </c>
      <c r="N854" t="s">
        <v>1485</v>
      </c>
      <c r="O854" s="2">
        <v>45260</v>
      </c>
      <c r="P854" s="1">
        <v>0.76504629629629628</v>
      </c>
      <c r="Q854" t="s">
        <v>542</v>
      </c>
      <c r="R854" t="s">
        <v>401</v>
      </c>
      <c r="S854" t="s">
        <v>948</v>
      </c>
      <c r="T854" t="s">
        <v>740</v>
      </c>
      <c r="U854">
        <v>2</v>
      </c>
      <c r="V854">
        <v>18</v>
      </c>
      <c r="W854">
        <f>Merge1__2[[#This Row],[delivery_date]]-Merge1__2[[#This Row],[order_date2]]</f>
        <v>7</v>
      </c>
      <c r="X854">
        <v>23</v>
      </c>
      <c r="Y854" t="s">
        <v>656</v>
      </c>
      <c r="Z854" t="s">
        <v>635</v>
      </c>
      <c r="AA854">
        <v>1098</v>
      </c>
      <c r="AB854">
        <f>Merge1__2[[#This Row],[Quantity]]*Merge1__2[[#This Row],[Price (INR)]]</f>
        <v>2196</v>
      </c>
      <c r="AC854" t="s">
        <v>401</v>
      </c>
    </row>
    <row r="855" spans="1:29" x14ac:dyDescent="0.35">
      <c r="A855" t="s">
        <v>337</v>
      </c>
      <c r="B855" t="s">
        <v>338</v>
      </c>
      <c r="C855" t="s">
        <v>339</v>
      </c>
      <c r="D855">
        <v>9628920018</v>
      </c>
      <c r="E855" t="s">
        <v>340</v>
      </c>
      <c r="F855" t="s">
        <v>10</v>
      </c>
      <c r="G855">
        <v>986</v>
      </c>
      <c r="H855" t="s">
        <v>337</v>
      </c>
      <c r="I855">
        <v>1</v>
      </c>
      <c r="J855">
        <v>2</v>
      </c>
      <c r="K855" t="s">
        <v>1254</v>
      </c>
      <c r="L855" s="2">
        <v>45233</v>
      </c>
      <c r="M855" s="1">
        <v>0.69576388888888885</v>
      </c>
      <c r="N855" t="s">
        <v>1360</v>
      </c>
      <c r="O855" s="2">
        <v>45235</v>
      </c>
      <c r="P855" s="1">
        <v>0.94685185185185183</v>
      </c>
      <c r="Q855" t="s">
        <v>453</v>
      </c>
      <c r="R855" t="s">
        <v>424</v>
      </c>
      <c r="S855" t="s">
        <v>948</v>
      </c>
      <c r="T855" t="s">
        <v>717</v>
      </c>
      <c r="U855">
        <v>16</v>
      </c>
      <c r="V855">
        <v>22</v>
      </c>
      <c r="W855">
        <f>Merge1__2[[#This Row],[delivery_date]]-Merge1__2[[#This Row],[order_date2]]</f>
        <v>2</v>
      </c>
      <c r="X855">
        <v>1</v>
      </c>
      <c r="Y855" t="s">
        <v>628</v>
      </c>
      <c r="Z855" t="s">
        <v>629</v>
      </c>
      <c r="AA855">
        <v>1935</v>
      </c>
      <c r="AB855">
        <f>Merge1__2[[#This Row],[Quantity]]*Merge1__2[[#This Row],[Price (INR)]]</f>
        <v>3870</v>
      </c>
      <c r="AC855" t="s">
        <v>424</v>
      </c>
    </row>
    <row r="856" spans="1:29" x14ac:dyDescent="0.35">
      <c r="A856" t="s">
        <v>337</v>
      </c>
      <c r="B856" t="s">
        <v>338</v>
      </c>
      <c r="C856" t="s">
        <v>339</v>
      </c>
      <c r="D856">
        <v>9628920018</v>
      </c>
      <c r="E856" t="s">
        <v>340</v>
      </c>
      <c r="F856" t="s">
        <v>10</v>
      </c>
      <c r="G856">
        <v>250</v>
      </c>
      <c r="H856" t="s">
        <v>337</v>
      </c>
      <c r="I856">
        <v>37</v>
      </c>
      <c r="J856">
        <v>5</v>
      </c>
      <c r="K856" t="s">
        <v>1255</v>
      </c>
      <c r="L856" s="2">
        <v>45238</v>
      </c>
      <c r="M856" s="1">
        <v>0.63017361111111114</v>
      </c>
      <c r="N856" t="s">
        <v>1252</v>
      </c>
      <c r="O856" s="2">
        <v>45239</v>
      </c>
      <c r="P856" s="1">
        <v>6.3958333333333339E-2</v>
      </c>
      <c r="Q856" t="s">
        <v>532</v>
      </c>
      <c r="R856" t="s">
        <v>403</v>
      </c>
      <c r="S856" t="s">
        <v>948</v>
      </c>
      <c r="T856" t="s">
        <v>715</v>
      </c>
      <c r="U856">
        <v>15</v>
      </c>
      <c r="V856">
        <v>1</v>
      </c>
      <c r="W856">
        <f>Merge1__2[[#This Row],[delivery_date]]-Merge1__2[[#This Row],[order_date2]]</f>
        <v>1</v>
      </c>
      <c r="X856">
        <v>37</v>
      </c>
      <c r="Y856" t="s">
        <v>670</v>
      </c>
      <c r="Z856" t="s">
        <v>633</v>
      </c>
      <c r="AA856">
        <v>1428</v>
      </c>
      <c r="AB856">
        <f>Merge1__2[[#This Row],[Quantity]]*Merge1__2[[#This Row],[Price (INR)]]</f>
        <v>7140</v>
      </c>
      <c r="AC856" t="s">
        <v>403</v>
      </c>
    </row>
    <row r="857" spans="1:29" x14ac:dyDescent="0.35">
      <c r="A857" t="s">
        <v>337</v>
      </c>
      <c r="B857" t="s">
        <v>338</v>
      </c>
      <c r="C857" t="s">
        <v>339</v>
      </c>
      <c r="D857">
        <v>9628920018</v>
      </c>
      <c r="E857" t="s">
        <v>340</v>
      </c>
      <c r="F857" t="s">
        <v>10</v>
      </c>
      <c r="G857">
        <v>448</v>
      </c>
      <c r="H857" t="s">
        <v>337</v>
      </c>
      <c r="I857">
        <v>16</v>
      </c>
      <c r="J857">
        <v>1</v>
      </c>
      <c r="K857" t="s">
        <v>1300</v>
      </c>
      <c r="L857" s="2">
        <v>44987</v>
      </c>
      <c r="M857" s="1">
        <v>0.113125</v>
      </c>
      <c r="N857" t="s">
        <v>1259</v>
      </c>
      <c r="O857" s="2">
        <v>44988</v>
      </c>
      <c r="P857" s="1">
        <v>0.57111111111111112</v>
      </c>
      <c r="Q857" t="s">
        <v>13</v>
      </c>
      <c r="R857" t="s">
        <v>414</v>
      </c>
      <c r="S857" t="s">
        <v>839</v>
      </c>
      <c r="T857" t="s">
        <v>740</v>
      </c>
      <c r="U857">
        <v>2</v>
      </c>
      <c r="V857">
        <v>13</v>
      </c>
      <c r="W857">
        <f>Merge1__2[[#This Row],[delivery_date]]-Merge1__2[[#This Row],[order_date2]]</f>
        <v>1</v>
      </c>
      <c r="X857">
        <v>16</v>
      </c>
      <c r="Y857" t="s">
        <v>649</v>
      </c>
      <c r="Z857" t="s">
        <v>635</v>
      </c>
      <c r="AA857">
        <v>1721</v>
      </c>
      <c r="AB857">
        <f>Merge1__2[[#This Row],[Quantity]]*Merge1__2[[#This Row],[Price (INR)]]</f>
        <v>1721</v>
      </c>
      <c r="AC857" t="s">
        <v>414</v>
      </c>
    </row>
    <row r="858" spans="1:29" x14ac:dyDescent="0.35">
      <c r="A858" t="s">
        <v>341</v>
      </c>
      <c r="B858" t="s">
        <v>342</v>
      </c>
      <c r="C858" t="s">
        <v>258</v>
      </c>
      <c r="D858">
        <v>2112404207</v>
      </c>
      <c r="E858" t="s">
        <v>343</v>
      </c>
      <c r="F858" t="s">
        <v>10</v>
      </c>
      <c r="G858">
        <v>374</v>
      </c>
      <c r="H858" t="s">
        <v>341</v>
      </c>
      <c r="I858">
        <v>4</v>
      </c>
      <c r="J858">
        <v>1</v>
      </c>
      <c r="K858" t="s">
        <v>1250</v>
      </c>
      <c r="L858" s="2">
        <v>45237</v>
      </c>
      <c r="M858" s="1">
        <v>0.32467592592592592</v>
      </c>
      <c r="N858" t="s">
        <v>1252</v>
      </c>
      <c r="O858" s="2">
        <v>45239</v>
      </c>
      <c r="P858" s="1">
        <v>0.93939814814814815</v>
      </c>
      <c r="Q858" t="s">
        <v>188</v>
      </c>
      <c r="R858" t="s">
        <v>403</v>
      </c>
      <c r="S858" t="s">
        <v>948</v>
      </c>
      <c r="T858" t="s">
        <v>731</v>
      </c>
      <c r="U858">
        <v>7</v>
      </c>
      <c r="V858">
        <v>22</v>
      </c>
      <c r="W858">
        <f>Merge1__2[[#This Row],[delivery_date]]-Merge1__2[[#This Row],[order_date2]]</f>
        <v>2</v>
      </c>
      <c r="X858">
        <v>4</v>
      </c>
      <c r="Y858" t="s">
        <v>634</v>
      </c>
      <c r="Z858" t="s">
        <v>635</v>
      </c>
      <c r="AA858">
        <v>1199</v>
      </c>
      <c r="AB858">
        <f>Merge1__2[[#This Row],[Quantity]]*Merge1__2[[#This Row],[Price (INR)]]</f>
        <v>1199</v>
      </c>
      <c r="AC858" t="s">
        <v>403</v>
      </c>
    </row>
    <row r="859" spans="1:29" x14ac:dyDescent="0.35">
      <c r="A859" t="s">
        <v>341</v>
      </c>
      <c r="B859" t="s">
        <v>342</v>
      </c>
      <c r="C859" t="s">
        <v>258</v>
      </c>
      <c r="D859">
        <v>2112404207</v>
      </c>
      <c r="E859" t="s">
        <v>343</v>
      </c>
      <c r="F859" t="s">
        <v>10</v>
      </c>
      <c r="G859">
        <v>393</v>
      </c>
      <c r="H859" t="s">
        <v>341</v>
      </c>
      <c r="I859">
        <v>17</v>
      </c>
      <c r="J859">
        <v>5</v>
      </c>
      <c r="K859" t="s">
        <v>1301</v>
      </c>
      <c r="L859" s="2">
        <v>45244</v>
      </c>
      <c r="M859" s="1">
        <v>0.45923611111111112</v>
      </c>
      <c r="N859" t="s">
        <v>1431</v>
      </c>
      <c r="O859" s="2">
        <v>45252</v>
      </c>
      <c r="P859" s="1">
        <v>0.6741435185185185</v>
      </c>
      <c r="Q859" t="s">
        <v>564</v>
      </c>
      <c r="R859" t="s">
        <v>401</v>
      </c>
      <c r="S859" t="s">
        <v>948</v>
      </c>
      <c r="T859" t="s">
        <v>731</v>
      </c>
      <c r="U859">
        <v>11</v>
      </c>
      <c r="V859">
        <v>16</v>
      </c>
      <c r="W859">
        <f>Merge1__2[[#This Row],[delivery_date]]-Merge1__2[[#This Row],[order_date2]]</f>
        <v>8</v>
      </c>
      <c r="X859">
        <v>17</v>
      </c>
      <c r="Y859" t="s">
        <v>650</v>
      </c>
      <c r="Z859" t="s">
        <v>629</v>
      </c>
      <c r="AA859">
        <v>1899</v>
      </c>
      <c r="AB859">
        <f>Merge1__2[[#This Row],[Quantity]]*Merge1__2[[#This Row],[Price (INR)]]</f>
        <v>9495</v>
      </c>
      <c r="AC859" t="s">
        <v>401</v>
      </c>
    </row>
    <row r="860" spans="1:29" x14ac:dyDescent="0.35">
      <c r="A860" t="s">
        <v>341</v>
      </c>
      <c r="B860" t="s">
        <v>342</v>
      </c>
      <c r="C860" t="s">
        <v>258</v>
      </c>
      <c r="D860">
        <v>2112404207</v>
      </c>
      <c r="E860" t="s">
        <v>343</v>
      </c>
      <c r="F860" t="s">
        <v>10</v>
      </c>
      <c r="G860">
        <v>354</v>
      </c>
      <c r="H860" t="s">
        <v>341</v>
      </c>
      <c r="I860">
        <v>13</v>
      </c>
      <c r="J860">
        <v>5</v>
      </c>
      <c r="K860" t="s">
        <v>1261</v>
      </c>
      <c r="L860" s="2">
        <v>44983</v>
      </c>
      <c r="M860" s="1">
        <v>0.72601851851851851</v>
      </c>
      <c r="N860" t="s">
        <v>1267</v>
      </c>
      <c r="O860" s="2">
        <v>44991</v>
      </c>
      <c r="P860" s="1">
        <v>0.40523148148148147</v>
      </c>
      <c r="Q860" t="s">
        <v>464</v>
      </c>
      <c r="R860" t="s">
        <v>414</v>
      </c>
      <c r="S860" t="s">
        <v>712</v>
      </c>
      <c r="T860" t="s">
        <v>720</v>
      </c>
      <c r="U860">
        <v>17</v>
      </c>
      <c r="V860">
        <v>9</v>
      </c>
      <c r="W860">
        <f>Merge1__2[[#This Row],[delivery_date]]-Merge1__2[[#This Row],[order_date2]]</f>
        <v>8</v>
      </c>
      <c r="X860">
        <v>13</v>
      </c>
      <c r="Y860" t="s">
        <v>646</v>
      </c>
      <c r="Z860" t="s">
        <v>644</v>
      </c>
      <c r="AA860">
        <v>1141</v>
      </c>
      <c r="AB860">
        <f>Merge1__2[[#This Row],[Quantity]]*Merge1__2[[#This Row],[Price (INR)]]</f>
        <v>5705</v>
      </c>
      <c r="AC860" t="s">
        <v>414</v>
      </c>
    </row>
    <row r="861" spans="1:29" x14ac:dyDescent="0.35">
      <c r="A861" t="s">
        <v>341</v>
      </c>
      <c r="B861" t="s">
        <v>342</v>
      </c>
      <c r="C861" t="s">
        <v>258</v>
      </c>
      <c r="D861">
        <v>2112404207</v>
      </c>
      <c r="E861" t="s">
        <v>343</v>
      </c>
      <c r="F861" t="s">
        <v>10</v>
      </c>
      <c r="G861">
        <v>782</v>
      </c>
      <c r="H861" t="s">
        <v>341</v>
      </c>
      <c r="I861">
        <v>22</v>
      </c>
      <c r="J861">
        <v>4</v>
      </c>
      <c r="K861" t="s">
        <v>1363</v>
      </c>
      <c r="L861" s="2">
        <v>45034</v>
      </c>
      <c r="M861" s="1">
        <v>0.23703703703703705</v>
      </c>
      <c r="N861" t="s">
        <v>1558</v>
      </c>
      <c r="O861" s="2">
        <v>45042</v>
      </c>
      <c r="P861" s="1">
        <v>0.80936342592592592</v>
      </c>
      <c r="Q861" t="s">
        <v>559</v>
      </c>
      <c r="R861" t="s">
        <v>424</v>
      </c>
      <c r="S861" t="s">
        <v>997</v>
      </c>
      <c r="T861" t="s">
        <v>731</v>
      </c>
      <c r="U861">
        <v>5</v>
      </c>
      <c r="V861">
        <v>19</v>
      </c>
      <c r="W861">
        <f>Merge1__2[[#This Row],[delivery_date]]-Merge1__2[[#This Row],[order_date2]]</f>
        <v>8</v>
      </c>
      <c r="X861">
        <v>22</v>
      </c>
      <c r="Y861" t="s">
        <v>655</v>
      </c>
      <c r="Z861" t="s">
        <v>629</v>
      </c>
      <c r="AA861">
        <v>1639</v>
      </c>
      <c r="AB861">
        <f>Merge1__2[[#This Row],[Quantity]]*Merge1__2[[#This Row],[Price (INR)]]</f>
        <v>6556</v>
      </c>
      <c r="AC861" t="s">
        <v>424</v>
      </c>
    </row>
    <row r="862" spans="1:29" x14ac:dyDescent="0.35">
      <c r="A862" t="s">
        <v>341</v>
      </c>
      <c r="B862" t="s">
        <v>342</v>
      </c>
      <c r="C862" t="s">
        <v>258</v>
      </c>
      <c r="D862">
        <v>2112404207</v>
      </c>
      <c r="E862" t="s">
        <v>343</v>
      </c>
      <c r="F862" t="s">
        <v>10</v>
      </c>
      <c r="G862">
        <v>732</v>
      </c>
      <c r="H862" t="s">
        <v>341</v>
      </c>
      <c r="I862">
        <v>1</v>
      </c>
      <c r="J862">
        <v>2</v>
      </c>
      <c r="K862" t="s">
        <v>1465</v>
      </c>
      <c r="L862" s="2">
        <v>45215</v>
      </c>
      <c r="M862" s="1">
        <v>0.69944444444444442</v>
      </c>
      <c r="N862" t="s">
        <v>1545</v>
      </c>
      <c r="O862" s="2">
        <v>45220</v>
      </c>
      <c r="P862" s="1">
        <v>0.7890625</v>
      </c>
      <c r="Q862" t="s">
        <v>587</v>
      </c>
      <c r="R862" t="s">
        <v>424</v>
      </c>
      <c r="S862" t="s">
        <v>1006</v>
      </c>
      <c r="T862" t="s">
        <v>727</v>
      </c>
      <c r="U862">
        <v>16</v>
      </c>
      <c r="V862">
        <v>18</v>
      </c>
      <c r="W862">
        <f>Merge1__2[[#This Row],[delivery_date]]-Merge1__2[[#This Row],[order_date2]]</f>
        <v>5</v>
      </c>
      <c r="X862">
        <v>1</v>
      </c>
      <c r="Y862" t="s">
        <v>628</v>
      </c>
      <c r="Z862" t="s">
        <v>629</v>
      </c>
      <c r="AA862">
        <v>1935</v>
      </c>
      <c r="AB862">
        <f>Merge1__2[[#This Row],[Quantity]]*Merge1__2[[#This Row],[Price (INR)]]</f>
        <v>3870</v>
      </c>
      <c r="AC862" t="s">
        <v>424</v>
      </c>
    </row>
    <row r="863" spans="1:29" x14ac:dyDescent="0.35">
      <c r="A863" t="s">
        <v>341</v>
      </c>
      <c r="B863" t="s">
        <v>342</v>
      </c>
      <c r="C863" t="s">
        <v>258</v>
      </c>
      <c r="D863">
        <v>2112404207</v>
      </c>
      <c r="E863" t="s">
        <v>343</v>
      </c>
      <c r="F863" t="s">
        <v>10</v>
      </c>
      <c r="G863">
        <v>768</v>
      </c>
      <c r="H863" t="s">
        <v>341</v>
      </c>
      <c r="I863">
        <v>1</v>
      </c>
      <c r="J863">
        <v>1</v>
      </c>
      <c r="K863" t="s">
        <v>1302</v>
      </c>
      <c r="L863" s="2">
        <v>45241</v>
      </c>
      <c r="M863" s="1">
        <v>0.7761689814814815</v>
      </c>
      <c r="N863" t="s">
        <v>1253</v>
      </c>
      <c r="O863" s="2">
        <v>45246</v>
      </c>
      <c r="P863" s="1">
        <v>0.51368055555555558</v>
      </c>
      <c r="Q863" t="s">
        <v>476</v>
      </c>
      <c r="R863" t="s">
        <v>424</v>
      </c>
      <c r="S863" t="s">
        <v>948</v>
      </c>
      <c r="T863" t="s">
        <v>713</v>
      </c>
      <c r="U863">
        <v>18</v>
      </c>
      <c r="V863">
        <v>12</v>
      </c>
      <c r="W863">
        <f>Merge1__2[[#This Row],[delivery_date]]-Merge1__2[[#This Row],[order_date2]]</f>
        <v>5</v>
      </c>
      <c r="X863">
        <v>1</v>
      </c>
      <c r="Y863" t="s">
        <v>628</v>
      </c>
      <c r="Z863" t="s">
        <v>629</v>
      </c>
      <c r="AA863">
        <v>1935</v>
      </c>
      <c r="AB863">
        <f>Merge1__2[[#This Row],[Quantity]]*Merge1__2[[#This Row],[Price (INR)]]</f>
        <v>1935</v>
      </c>
      <c r="AC863" t="s">
        <v>424</v>
      </c>
    </row>
    <row r="864" spans="1:29" x14ac:dyDescent="0.35">
      <c r="A864" t="s">
        <v>341</v>
      </c>
      <c r="B864" t="s">
        <v>342</v>
      </c>
      <c r="C864" t="s">
        <v>258</v>
      </c>
      <c r="D864">
        <v>2112404207</v>
      </c>
      <c r="E864" t="s">
        <v>343</v>
      </c>
      <c r="F864" t="s">
        <v>10</v>
      </c>
      <c r="G864">
        <v>823</v>
      </c>
      <c r="H864" t="s">
        <v>341</v>
      </c>
      <c r="I864">
        <v>64</v>
      </c>
      <c r="J864">
        <v>3</v>
      </c>
      <c r="K864" t="s">
        <v>1362</v>
      </c>
      <c r="L864" s="2">
        <v>45165</v>
      </c>
      <c r="M864" s="1">
        <v>0.64126157407407403</v>
      </c>
      <c r="N864" t="s">
        <v>1342</v>
      </c>
      <c r="O864" s="2">
        <v>45170</v>
      </c>
      <c r="P864" s="1">
        <v>0.61990740740740746</v>
      </c>
      <c r="Q864" t="s">
        <v>569</v>
      </c>
      <c r="R864" t="s">
        <v>409</v>
      </c>
      <c r="S864" t="s">
        <v>887</v>
      </c>
      <c r="T864" t="s">
        <v>720</v>
      </c>
      <c r="U864">
        <v>15</v>
      </c>
      <c r="V864">
        <v>14</v>
      </c>
      <c r="W864">
        <f>Merge1__2[[#This Row],[delivery_date]]-Merge1__2[[#This Row],[order_date2]]</f>
        <v>5</v>
      </c>
      <c r="X864">
        <v>64</v>
      </c>
      <c r="Y864" t="s">
        <v>696</v>
      </c>
      <c r="Z864" t="s">
        <v>629</v>
      </c>
      <c r="AA864">
        <v>1878</v>
      </c>
      <c r="AB864">
        <f>Merge1__2[[#This Row],[Quantity]]*Merge1__2[[#This Row],[Price (INR)]]</f>
        <v>5634</v>
      </c>
      <c r="AC864" t="s">
        <v>409</v>
      </c>
    </row>
    <row r="865" spans="1:29" x14ac:dyDescent="0.35">
      <c r="A865" t="s">
        <v>341</v>
      </c>
      <c r="B865" t="s">
        <v>342</v>
      </c>
      <c r="C865" t="s">
        <v>258</v>
      </c>
      <c r="D865">
        <v>2112404207</v>
      </c>
      <c r="E865" t="s">
        <v>343</v>
      </c>
      <c r="F865" t="s">
        <v>10</v>
      </c>
      <c r="G865">
        <v>710</v>
      </c>
      <c r="H865" t="s">
        <v>341</v>
      </c>
      <c r="I865">
        <v>54</v>
      </c>
      <c r="J865">
        <v>5</v>
      </c>
      <c r="K865" t="s">
        <v>1497</v>
      </c>
      <c r="L865" s="2">
        <v>45068</v>
      </c>
      <c r="M865" s="1">
        <v>6.4618055555555554E-2</v>
      </c>
      <c r="N865" t="s">
        <v>1358</v>
      </c>
      <c r="O865" s="2">
        <v>45075</v>
      </c>
      <c r="P865" s="1">
        <v>7.2129629629629627E-2</v>
      </c>
      <c r="Q865" t="s">
        <v>495</v>
      </c>
      <c r="R865" t="s">
        <v>401</v>
      </c>
      <c r="S865" t="s">
        <v>999</v>
      </c>
      <c r="T865" t="s">
        <v>727</v>
      </c>
      <c r="U865">
        <v>1</v>
      </c>
      <c r="V865">
        <v>1</v>
      </c>
      <c r="W865">
        <f>Merge1__2[[#This Row],[delivery_date]]-Merge1__2[[#This Row],[order_date2]]</f>
        <v>7</v>
      </c>
      <c r="X865">
        <v>54</v>
      </c>
      <c r="Y865" t="s">
        <v>1619</v>
      </c>
      <c r="Z865" t="s">
        <v>638</v>
      </c>
      <c r="AA865">
        <v>1236</v>
      </c>
      <c r="AB865">
        <f>Merge1__2[[#This Row],[Quantity]]*Merge1__2[[#This Row],[Price (INR)]]</f>
        <v>6180</v>
      </c>
      <c r="AC865" t="s">
        <v>401</v>
      </c>
    </row>
    <row r="866" spans="1:29" x14ac:dyDescent="0.35">
      <c r="A866" t="s">
        <v>341</v>
      </c>
      <c r="B866" t="s">
        <v>342</v>
      </c>
      <c r="C866" t="s">
        <v>258</v>
      </c>
      <c r="D866">
        <v>2112404207</v>
      </c>
      <c r="E866" t="s">
        <v>343</v>
      </c>
      <c r="F866" t="s">
        <v>10</v>
      </c>
      <c r="G866">
        <v>143</v>
      </c>
      <c r="H866" t="s">
        <v>341</v>
      </c>
      <c r="I866">
        <v>66</v>
      </c>
      <c r="J866">
        <v>2</v>
      </c>
      <c r="K866" t="s">
        <v>1258</v>
      </c>
      <c r="L866" s="2">
        <v>44985</v>
      </c>
      <c r="M866" s="1">
        <v>0.31756944444444446</v>
      </c>
      <c r="N866" t="s">
        <v>1401</v>
      </c>
      <c r="O866" s="2">
        <v>44995</v>
      </c>
      <c r="P866" s="1">
        <v>0.61798611111111112</v>
      </c>
      <c r="Q866" t="s">
        <v>488</v>
      </c>
      <c r="R866" t="s">
        <v>414</v>
      </c>
      <c r="S866" t="s">
        <v>712</v>
      </c>
      <c r="T866" t="s">
        <v>731</v>
      </c>
      <c r="U866">
        <v>7</v>
      </c>
      <c r="V866">
        <v>14</v>
      </c>
      <c r="W866">
        <f>Merge1__2[[#This Row],[delivery_date]]-Merge1__2[[#This Row],[order_date2]]</f>
        <v>10</v>
      </c>
      <c r="X866">
        <v>66</v>
      </c>
      <c r="Y866" t="s">
        <v>698</v>
      </c>
      <c r="Z866" t="s">
        <v>633</v>
      </c>
      <c r="AA866">
        <v>610</v>
      </c>
      <c r="AB866">
        <f>Merge1__2[[#This Row],[Quantity]]*Merge1__2[[#This Row],[Price (INR)]]</f>
        <v>1220</v>
      </c>
      <c r="AC866" t="s">
        <v>414</v>
      </c>
    </row>
    <row r="867" spans="1:29" x14ac:dyDescent="0.35">
      <c r="A867" t="s">
        <v>341</v>
      </c>
      <c r="B867" t="s">
        <v>342</v>
      </c>
      <c r="C867" t="s">
        <v>258</v>
      </c>
      <c r="D867">
        <v>2112404207</v>
      </c>
      <c r="E867" t="s">
        <v>343</v>
      </c>
      <c r="F867" t="s">
        <v>10</v>
      </c>
      <c r="G867">
        <v>338</v>
      </c>
      <c r="H867" t="s">
        <v>341</v>
      </c>
      <c r="I867">
        <v>21</v>
      </c>
      <c r="J867">
        <v>3</v>
      </c>
      <c r="K867" t="s">
        <v>1278</v>
      </c>
      <c r="L867" s="2">
        <v>45158</v>
      </c>
      <c r="M867" s="1">
        <v>0.59434027777777776</v>
      </c>
      <c r="N867" t="s">
        <v>1279</v>
      </c>
      <c r="O867" s="2">
        <v>45166</v>
      </c>
      <c r="P867" s="1">
        <v>6.535879629629629E-2</v>
      </c>
      <c r="Q867" t="s">
        <v>8</v>
      </c>
      <c r="R867" t="s">
        <v>409</v>
      </c>
      <c r="S867" t="s">
        <v>887</v>
      </c>
      <c r="T867" t="s">
        <v>720</v>
      </c>
      <c r="U867">
        <v>14</v>
      </c>
      <c r="V867">
        <v>1</v>
      </c>
      <c r="W867">
        <f>Merge1__2[[#This Row],[delivery_date]]-Merge1__2[[#This Row],[order_date2]]</f>
        <v>8</v>
      </c>
      <c r="X867">
        <v>21</v>
      </c>
      <c r="Y867" t="s">
        <v>654</v>
      </c>
      <c r="Z867" t="s">
        <v>633</v>
      </c>
      <c r="AA867">
        <v>1561</v>
      </c>
      <c r="AB867">
        <f>Merge1__2[[#This Row],[Quantity]]*Merge1__2[[#This Row],[Price (INR)]]</f>
        <v>4683</v>
      </c>
      <c r="AC867" t="s">
        <v>409</v>
      </c>
    </row>
    <row r="868" spans="1:29" x14ac:dyDescent="0.35">
      <c r="A868" t="s">
        <v>341</v>
      </c>
      <c r="B868" t="s">
        <v>342</v>
      </c>
      <c r="C868" t="s">
        <v>258</v>
      </c>
      <c r="D868">
        <v>2112404207</v>
      </c>
      <c r="E868" t="s">
        <v>343</v>
      </c>
      <c r="F868" t="s">
        <v>10</v>
      </c>
      <c r="G868">
        <v>135</v>
      </c>
      <c r="H868" t="s">
        <v>341</v>
      </c>
      <c r="I868">
        <v>30</v>
      </c>
      <c r="J868">
        <v>2</v>
      </c>
      <c r="K868" t="s">
        <v>1264</v>
      </c>
      <c r="L868" s="2">
        <v>45273</v>
      </c>
      <c r="M868" s="1">
        <v>0.43065972222222221</v>
      </c>
      <c r="N868" t="s">
        <v>1395</v>
      </c>
      <c r="O868" s="2">
        <v>45274</v>
      </c>
      <c r="P868" s="1">
        <v>0.65509259259259256</v>
      </c>
      <c r="Q868" t="s">
        <v>484</v>
      </c>
      <c r="R868" t="s">
        <v>401</v>
      </c>
      <c r="S868" t="s">
        <v>996</v>
      </c>
      <c r="T868" t="s">
        <v>715</v>
      </c>
      <c r="U868">
        <v>10</v>
      </c>
      <c r="V868">
        <v>15</v>
      </c>
      <c r="W868">
        <f>Merge1__2[[#This Row],[delivery_date]]-Merge1__2[[#This Row],[order_date2]]</f>
        <v>1</v>
      </c>
      <c r="X868">
        <v>30</v>
      </c>
      <c r="Y868" t="s">
        <v>663</v>
      </c>
      <c r="Z868" t="s">
        <v>633</v>
      </c>
      <c r="AA868">
        <v>751</v>
      </c>
      <c r="AB868">
        <f>Merge1__2[[#This Row],[Quantity]]*Merge1__2[[#This Row],[Price (INR)]]</f>
        <v>1502</v>
      </c>
      <c r="AC868" t="s">
        <v>401</v>
      </c>
    </row>
    <row r="869" spans="1:29" x14ac:dyDescent="0.35">
      <c r="A869" t="s">
        <v>344</v>
      </c>
      <c r="B869" t="s">
        <v>345</v>
      </c>
      <c r="C869" t="s">
        <v>702</v>
      </c>
      <c r="D869">
        <v>919113488461</v>
      </c>
      <c r="E869" t="s">
        <v>346</v>
      </c>
      <c r="F869" t="s">
        <v>10</v>
      </c>
      <c r="G869">
        <v>90</v>
      </c>
      <c r="H869" t="s">
        <v>344</v>
      </c>
      <c r="I869">
        <v>41</v>
      </c>
      <c r="J869">
        <v>3</v>
      </c>
      <c r="K869" t="s">
        <v>1252</v>
      </c>
      <c r="L869" s="2">
        <v>45239</v>
      </c>
      <c r="M869" s="1">
        <v>0.87101851851851853</v>
      </c>
      <c r="N869" t="s">
        <v>1256</v>
      </c>
      <c r="O869" s="2">
        <v>45248</v>
      </c>
      <c r="P869" s="1">
        <v>0.74207175925925928</v>
      </c>
      <c r="Q869" t="s">
        <v>461</v>
      </c>
      <c r="R869" t="s">
        <v>403</v>
      </c>
      <c r="S869" t="s">
        <v>948</v>
      </c>
      <c r="T869" t="s">
        <v>740</v>
      </c>
      <c r="U869">
        <v>20</v>
      </c>
      <c r="V869">
        <v>17</v>
      </c>
      <c r="W869">
        <f>Merge1__2[[#This Row],[delivery_date]]-Merge1__2[[#This Row],[order_date2]]</f>
        <v>9</v>
      </c>
      <c r="X869">
        <v>41</v>
      </c>
      <c r="Y869" t="s">
        <v>674</v>
      </c>
      <c r="Z869" t="s">
        <v>635</v>
      </c>
      <c r="AA869">
        <v>1977</v>
      </c>
      <c r="AB869">
        <f>Merge1__2[[#This Row],[Quantity]]*Merge1__2[[#This Row],[Price (INR)]]</f>
        <v>5931</v>
      </c>
      <c r="AC869" t="s">
        <v>403</v>
      </c>
    </row>
    <row r="870" spans="1:29" x14ac:dyDescent="0.35">
      <c r="A870" t="s">
        <v>344</v>
      </c>
      <c r="B870" t="s">
        <v>345</v>
      </c>
      <c r="C870" t="s">
        <v>702</v>
      </c>
      <c r="D870">
        <v>919113488461</v>
      </c>
      <c r="E870" t="s">
        <v>346</v>
      </c>
      <c r="F870" t="s">
        <v>10</v>
      </c>
      <c r="G870">
        <v>239</v>
      </c>
      <c r="H870" t="s">
        <v>344</v>
      </c>
      <c r="I870">
        <v>27</v>
      </c>
      <c r="J870">
        <v>3</v>
      </c>
      <c r="K870" t="s">
        <v>1280</v>
      </c>
      <c r="L870" s="2">
        <v>45167</v>
      </c>
      <c r="M870" s="1">
        <v>0.35677083333333331</v>
      </c>
      <c r="N870" t="s">
        <v>1426</v>
      </c>
      <c r="O870" s="2">
        <v>45175</v>
      </c>
      <c r="P870" s="1">
        <v>0.55773148148148144</v>
      </c>
      <c r="Q870" t="s">
        <v>518</v>
      </c>
      <c r="R870" t="s">
        <v>409</v>
      </c>
      <c r="S870" t="s">
        <v>887</v>
      </c>
      <c r="T870" t="s">
        <v>731</v>
      </c>
      <c r="U870">
        <v>8</v>
      </c>
      <c r="V870">
        <v>13</v>
      </c>
      <c r="W870">
        <f>Merge1__2[[#This Row],[delivery_date]]-Merge1__2[[#This Row],[order_date2]]</f>
        <v>8</v>
      </c>
      <c r="X870">
        <v>27</v>
      </c>
      <c r="Y870" t="s">
        <v>1624</v>
      </c>
      <c r="Z870" t="s">
        <v>638</v>
      </c>
      <c r="AA870">
        <v>548</v>
      </c>
      <c r="AB870">
        <f>Merge1__2[[#This Row],[Quantity]]*Merge1__2[[#This Row],[Price (INR)]]</f>
        <v>1644</v>
      </c>
      <c r="AC870" t="s">
        <v>409</v>
      </c>
    </row>
    <row r="871" spans="1:29" x14ac:dyDescent="0.35">
      <c r="A871" t="s">
        <v>344</v>
      </c>
      <c r="B871" t="s">
        <v>345</v>
      </c>
      <c r="C871" t="s">
        <v>702</v>
      </c>
      <c r="D871">
        <v>919113488461</v>
      </c>
      <c r="E871" t="s">
        <v>346</v>
      </c>
      <c r="F871" t="s">
        <v>10</v>
      </c>
      <c r="G871">
        <v>454</v>
      </c>
      <c r="H871" t="s">
        <v>344</v>
      </c>
      <c r="I871">
        <v>3</v>
      </c>
      <c r="J871">
        <v>2</v>
      </c>
      <c r="K871" t="s">
        <v>1383</v>
      </c>
      <c r="L871" s="2">
        <v>44964</v>
      </c>
      <c r="M871" s="1">
        <v>0.97695601851851854</v>
      </c>
      <c r="N871" t="s">
        <v>1329</v>
      </c>
      <c r="O871" s="2">
        <v>44966</v>
      </c>
      <c r="P871" s="1">
        <v>5.6898148148148149E-2</v>
      </c>
      <c r="Q871" t="s">
        <v>522</v>
      </c>
      <c r="R871" t="s">
        <v>407</v>
      </c>
      <c r="S871" t="s">
        <v>712</v>
      </c>
      <c r="T871" t="s">
        <v>731</v>
      </c>
      <c r="U871">
        <v>23</v>
      </c>
      <c r="V871">
        <v>1</v>
      </c>
      <c r="W871">
        <f>Merge1__2[[#This Row],[delivery_date]]-Merge1__2[[#This Row],[order_date2]]</f>
        <v>2</v>
      </c>
      <c r="X871">
        <v>3</v>
      </c>
      <c r="Y871" t="s">
        <v>632</v>
      </c>
      <c r="Z871" t="s">
        <v>633</v>
      </c>
      <c r="AA871">
        <v>1534</v>
      </c>
      <c r="AB871">
        <f>Merge1__2[[#This Row],[Quantity]]*Merge1__2[[#This Row],[Price (INR)]]</f>
        <v>3068</v>
      </c>
      <c r="AC871" t="s">
        <v>407</v>
      </c>
    </row>
    <row r="872" spans="1:29" x14ac:dyDescent="0.35">
      <c r="A872" t="s">
        <v>344</v>
      </c>
      <c r="B872" t="s">
        <v>345</v>
      </c>
      <c r="C872" t="s">
        <v>702</v>
      </c>
      <c r="D872">
        <v>919113488461</v>
      </c>
      <c r="E872" t="s">
        <v>346</v>
      </c>
      <c r="F872" t="s">
        <v>10</v>
      </c>
      <c r="G872">
        <v>28</v>
      </c>
      <c r="H872" t="s">
        <v>344</v>
      </c>
      <c r="I872">
        <v>42</v>
      </c>
      <c r="J872">
        <v>3</v>
      </c>
      <c r="K872" t="s">
        <v>1288</v>
      </c>
      <c r="L872" s="2">
        <v>45051</v>
      </c>
      <c r="M872" s="1">
        <v>0.14265046296296297</v>
      </c>
      <c r="N872" t="s">
        <v>1339</v>
      </c>
      <c r="O872" s="2">
        <v>45056</v>
      </c>
      <c r="P872" s="1">
        <v>0.32990740740740743</v>
      </c>
      <c r="Q872" t="s">
        <v>404</v>
      </c>
      <c r="R872" t="s">
        <v>424</v>
      </c>
      <c r="S872" t="s">
        <v>999</v>
      </c>
      <c r="T872" t="s">
        <v>717</v>
      </c>
      <c r="U872">
        <v>3</v>
      </c>
      <c r="V872">
        <v>7</v>
      </c>
      <c r="W872">
        <f>Merge1__2[[#This Row],[delivery_date]]-Merge1__2[[#This Row],[order_date2]]</f>
        <v>5</v>
      </c>
      <c r="X872">
        <v>42</v>
      </c>
      <c r="Y872" t="s">
        <v>675</v>
      </c>
      <c r="Z872" t="s">
        <v>635</v>
      </c>
      <c r="AA872">
        <v>1744</v>
      </c>
      <c r="AB872">
        <f>Merge1__2[[#This Row],[Quantity]]*Merge1__2[[#This Row],[Price (INR)]]</f>
        <v>5232</v>
      </c>
      <c r="AC872" t="s">
        <v>424</v>
      </c>
    </row>
    <row r="873" spans="1:29" x14ac:dyDescent="0.35">
      <c r="A873" t="s">
        <v>344</v>
      </c>
      <c r="B873" t="s">
        <v>345</v>
      </c>
      <c r="C873" t="s">
        <v>702</v>
      </c>
      <c r="D873">
        <v>919113488461</v>
      </c>
      <c r="E873" t="s">
        <v>346</v>
      </c>
      <c r="F873" t="s">
        <v>10</v>
      </c>
      <c r="G873">
        <v>806</v>
      </c>
      <c r="H873" t="s">
        <v>344</v>
      </c>
      <c r="I873">
        <v>29</v>
      </c>
      <c r="J873">
        <v>2</v>
      </c>
      <c r="K873" t="s">
        <v>1258</v>
      </c>
      <c r="L873" s="2">
        <v>44985</v>
      </c>
      <c r="M873" s="1">
        <v>0.5426157407407407</v>
      </c>
      <c r="N873" t="s">
        <v>1317</v>
      </c>
      <c r="O873" s="2">
        <v>44993</v>
      </c>
      <c r="P873" s="1">
        <v>0.27706018518518516</v>
      </c>
      <c r="Q873" t="s">
        <v>475</v>
      </c>
      <c r="R873" t="s">
        <v>414</v>
      </c>
      <c r="S873" t="s">
        <v>712</v>
      </c>
      <c r="T873" t="s">
        <v>731</v>
      </c>
      <c r="U873">
        <v>13</v>
      </c>
      <c r="V873">
        <v>6</v>
      </c>
      <c r="W873">
        <f>Merge1__2[[#This Row],[delivery_date]]-Merge1__2[[#This Row],[order_date2]]</f>
        <v>8</v>
      </c>
      <c r="X873">
        <v>29</v>
      </c>
      <c r="Y873" t="s">
        <v>662</v>
      </c>
      <c r="Z873" t="s">
        <v>633</v>
      </c>
      <c r="AA873">
        <v>1252</v>
      </c>
      <c r="AB873">
        <f>Merge1__2[[#This Row],[Quantity]]*Merge1__2[[#This Row],[Price (INR)]]</f>
        <v>2504</v>
      </c>
      <c r="AC873" t="s">
        <v>414</v>
      </c>
    </row>
    <row r="874" spans="1:29" x14ac:dyDescent="0.35">
      <c r="A874" t="s">
        <v>344</v>
      </c>
      <c r="B874" t="s">
        <v>345</v>
      </c>
      <c r="C874" t="s">
        <v>702</v>
      </c>
      <c r="D874">
        <v>919113488461</v>
      </c>
      <c r="E874" t="s">
        <v>346</v>
      </c>
      <c r="F874" t="s">
        <v>10</v>
      </c>
      <c r="G874">
        <v>513</v>
      </c>
      <c r="H874" t="s">
        <v>344</v>
      </c>
      <c r="I874">
        <v>1</v>
      </c>
      <c r="J874">
        <v>4</v>
      </c>
      <c r="K874" t="s">
        <v>1420</v>
      </c>
      <c r="L874" s="2">
        <v>45012</v>
      </c>
      <c r="M874" s="1">
        <v>0.41495370370370371</v>
      </c>
      <c r="N874" t="s">
        <v>1447</v>
      </c>
      <c r="O874" s="2">
        <v>45018</v>
      </c>
      <c r="P874" s="1">
        <v>0.58103009259259264</v>
      </c>
      <c r="Q874" t="s">
        <v>428</v>
      </c>
      <c r="R874" t="s">
        <v>424</v>
      </c>
      <c r="S874" t="s">
        <v>839</v>
      </c>
      <c r="T874" t="s">
        <v>727</v>
      </c>
      <c r="U874">
        <v>9</v>
      </c>
      <c r="V874">
        <v>13</v>
      </c>
      <c r="W874">
        <f>Merge1__2[[#This Row],[delivery_date]]-Merge1__2[[#This Row],[order_date2]]</f>
        <v>6</v>
      </c>
      <c r="X874">
        <v>1</v>
      </c>
      <c r="Y874" t="s">
        <v>628</v>
      </c>
      <c r="Z874" t="s">
        <v>629</v>
      </c>
      <c r="AA874">
        <v>1935</v>
      </c>
      <c r="AB874">
        <f>Merge1__2[[#This Row],[Quantity]]*Merge1__2[[#This Row],[Price (INR)]]</f>
        <v>7740</v>
      </c>
      <c r="AC874" t="s">
        <v>424</v>
      </c>
    </row>
    <row r="875" spans="1:29" x14ac:dyDescent="0.35">
      <c r="A875" t="s">
        <v>344</v>
      </c>
      <c r="B875" t="s">
        <v>345</v>
      </c>
      <c r="C875" t="s">
        <v>702</v>
      </c>
      <c r="D875">
        <v>919113488461</v>
      </c>
      <c r="E875" t="s">
        <v>346</v>
      </c>
      <c r="F875" t="s">
        <v>10</v>
      </c>
      <c r="G875">
        <v>304</v>
      </c>
      <c r="H875" t="s">
        <v>344</v>
      </c>
      <c r="I875">
        <v>67</v>
      </c>
      <c r="J875">
        <v>3</v>
      </c>
      <c r="K875" t="s">
        <v>1268</v>
      </c>
      <c r="L875" s="2">
        <v>44997</v>
      </c>
      <c r="M875" s="1">
        <v>0.39199074074074075</v>
      </c>
      <c r="N875" t="s">
        <v>1353</v>
      </c>
      <c r="O875" s="2">
        <v>45004</v>
      </c>
      <c r="P875" s="1">
        <v>0.96501157407407412</v>
      </c>
      <c r="Q875" t="s">
        <v>331</v>
      </c>
      <c r="R875" t="s">
        <v>401</v>
      </c>
      <c r="S875" t="s">
        <v>839</v>
      </c>
      <c r="T875" t="s">
        <v>720</v>
      </c>
      <c r="U875">
        <v>9</v>
      </c>
      <c r="V875">
        <v>23</v>
      </c>
      <c r="W875">
        <f>Merge1__2[[#This Row],[delivery_date]]-Merge1__2[[#This Row],[order_date2]]</f>
        <v>7</v>
      </c>
      <c r="X875">
        <v>67</v>
      </c>
      <c r="Y875" t="s">
        <v>699</v>
      </c>
      <c r="Z875" t="s">
        <v>409</v>
      </c>
      <c r="AA875">
        <v>1374</v>
      </c>
      <c r="AB875">
        <f>Merge1__2[[#This Row],[Quantity]]*Merge1__2[[#This Row],[Price (INR)]]</f>
        <v>4122</v>
      </c>
      <c r="AC875" t="s">
        <v>401</v>
      </c>
    </row>
    <row r="876" spans="1:29" x14ac:dyDescent="0.35">
      <c r="A876" t="s">
        <v>344</v>
      </c>
      <c r="B876" t="s">
        <v>345</v>
      </c>
      <c r="C876" t="s">
        <v>702</v>
      </c>
      <c r="D876">
        <v>919113488461</v>
      </c>
      <c r="E876" t="s">
        <v>346</v>
      </c>
      <c r="F876" t="s">
        <v>10</v>
      </c>
      <c r="G876">
        <v>551</v>
      </c>
      <c r="H876" t="s">
        <v>344</v>
      </c>
      <c r="I876">
        <v>67</v>
      </c>
      <c r="J876">
        <v>1</v>
      </c>
      <c r="K876" t="s">
        <v>1554</v>
      </c>
      <c r="L876" s="2">
        <v>45035</v>
      </c>
      <c r="M876" s="1">
        <v>0.86368055555555556</v>
      </c>
      <c r="N876" t="s">
        <v>1364</v>
      </c>
      <c r="O876" s="2">
        <v>45039</v>
      </c>
      <c r="P876" s="1">
        <v>0.64240740740740743</v>
      </c>
      <c r="Q876" t="s">
        <v>574</v>
      </c>
      <c r="R876" t="s">
        <v>401</v>
      </c>
      <c r="S876" t="s">
        <v>997</v>
      </c>
      <c r="T876" t="s">
        <v>715</v>
      </c>
      <c r="U876">
        <v>20</v>
      </c>
      <c r="V876">
        <v>15</v>
      </c>
      <c r="W876">
        <f>Merge1__2[[#This Row],[delivery_date]]-Merge1__2[[#This Row],[order_date2]]</f>
        <v>4</v>
      </c>
      <c r="X876">
        <v>67</v>
      </c>
      <c r="Y876" t="s">
        <v>699</v>
      </c>
      <c r="Z876" t="s">
        <v>409</v>
      </c>
      <c r="AA876">
        <v>1374</v>
      </c>
      <c r="AB876">
        <f>Merge1__2[[#This Row],[Quantity]]*Merge1__2[[#This Row],[Price (INR)]]</f>
        <v>1374</v>
      </c>
      <c r="AC876" t="s">
        <v>401</v>
      </c>
    </row>
    <row r="877" spans="1:29" x14ac:dyDescent="0.35">
      <c r="A877" t="s">
        <v>344</v>
      </c>
      <c r="B877" t="s">
        <v>345</v>
      </c>
      <c r="C877" t="s">
        <v>702</v>
      </c>
      <c r="D877">
        <v>919113488461</v>
      </c>
      <c r="E877" t="s">
        <v>346</v>
      </c>
      <c r="F877" t="s">
        <v>10</v>
      </c>
      <c r="G877">
        <v>326</v>
      </c>
      <c r="H877" t="s">
        <v>344</v>
      </c>
      <c r="I877">
        <v>34</v>
      </c>
      <c r="J877">
        <v>3</v>
      </c>
      <c r="K877" t="s">
        <v>1362</v>
      </c>
      <c r="L877" s="2">
        <v>45165</v>
      </c>
      <c r="M877" s="1">
        <v>0.65214120370370365</v>
      </c>
      <c r="N877" t="s">
        <v>1406</v>
      </c>
      <c r="O877" s="2">
        <v>45172</v>
      </c>
      <c r="P877" s="1">
        <v>0.64828703703703705</v>
      </c>
      <c r="Q877" t="s">
        <v>8</v>
      </c>
      <c r="R877" t="s">
        <v>409</v>
      </c>
      <c r="S877" t="s">
        <v>887</v>
      </c>
      <c r="T877" t="s">
        <v>720</v>
      </c>
      <c r="U877">
        <v>15</v>
      </c>
      <c r="V877">
        <v>15</v>
      </c>
      <c r="W877">
        <f>Merge1__2[[#This Row],[delivery_date]]-Merge1__2[[#This Row],[order_date2]]</f>
        <v>7</v>
      </c>
      <c r="X877">
        <v>34</v>
      </c>
      <c r="Y877" t="s">
        <v>667</v>
      </c>
      <c r="Z877" t="s">
        <v>629</v>
      </c>
      <c r="AA877">
        <v>1335</v>
      </c>
      <c r="AB877">
        <f>Merge1__2[[#This Row],[Quantity]]*Merge1__2[[#This Row],[Price (INR)]]</f>
        <v>4005</v>
      </c>
      <c r="AC877" t="s">
        <v>409</v>
      </c>
    </row>
    <row r="878" spans="1:29" x14ac:dyDescent="0.35">
      <c r="A878" t="s">
        <v>344</v>
      </c>
      <c r="B878" t="s">
        <v>345</v>
      </c>
      <c r="C878" t="s">
        <v>702</v>
      </c>
      <c r="D878">
        <v>919113488461</v>
      </c>
      <c r="E878" t="s">
        <v>346</v>
      </c>
      <c r="F878" t="s">
        <v>10</v>
      </c>
      <c r="G878">
        <v>547</v>
      </c>
      <c r="H878" t="s">
        <v>344</v>
      </c>
      <c r="I878">
        <v>30</v>
      </c>
      <c r="J878">
        <v>5</v>
      </c>
      <c r="K878" t="s">
        <v>1552</v>
      </c>
      <c r="L878" s="2">
        <v>44936</v>
      </c>
      <c r="M878" s="1">
        <v>0.10430555555555555</v>
      </c>
      <c r="N878" t="s">
        <v>1553</v>
      </c>
      <c r="O878" s="2">
        <v>44945</v>
      </c>
      <c r="P878" s="1">
        <v>0.58103009259259264</v>
      </c>
      <c r="Q878" t="s">
        <v>444</v>
      </c>
      <c r="R878" t="s">
        <v>401</v>
      </c>
      <c r="S878" t="s">
        <v>1002</v>
      </c>
      <c r="T878" t="s">
        <v>731</v>
      </c>
      <c r="U878">
        <v>2</v>
      </c>
      <c r="V878">
        <v>13</v>
      </c>
      <c r="W878">
        <f>Merge1__2[[#This Row],[delivery_date]]-Merge1__2[[#This Row],[order_date2]]</f>
        <v>9</v>
      </c>
      <c r="X878">
        <v>30</v>
      </c>
      <c r="Y878" t="s">
        <v>663</v>
      </c>
      <c r="Z878" t="s">
        <v>633</v>
      </c>
      <c r="AA878">
        <v>751</v>
      </c>
      <c r="AB878">
        <f>Merge1__2[[#This Row],[Quantity]]*Merge1__2[[#This Row],[Price (INR)]]</f>
        <v>3755</v>
      </c>
      <c r="AC878" t="s">
        <v>401</v>
      </c>
    </row>
    <row r="879" spans="1:29" x14ac:dyDescent="0.35">
      <c r="A879" t="s">
        <v>347</v>
      </c>
      <c r="B879" t="s">
        <v>348</v>
      </c>
      <c r="C879" t="s">
        <v>349</v>
      </c>
      <c r="D879">
        <v>917264144428</v>
      </c>
      <c r="E879" t="s">
        <v>350</v>
      </c>
      <c r="F879" t="s">
        <v>10</v>
      </c>
      <c r="G879">
        <v>625</v>
      </c>
      <c r="H879" t="s">
        <v>347</v>
      </c>
      <c r="I879">
        <v>63</v>
      </c>
      <c r="J879">
        <v>5</v>
      </c>
      <c r="K879" t="s">
        <v>1561</v>
      </c>
      <c r="L879" s="2">
        <v>44980</v>
      </c>
      <c r="M879" s="1">
        <v>0.88590277777777782</v>
      </c>
      <c r="N879" t="s">
        <v>1260</v>
      </c>
      <c r="O879" s="2">
        <v>44989</v>
      </c>
      <c r="P879" s="1">
        <v>0.11534722222222223</v>
      </c>
      <c r="Q879" t="s">
        <v>413</v>
      </c>
      <c r="R879" t="s">
        <v>424</v>
      </c>
      <c r="S879" t="s">
        <v>712</v>
      </c>
      <c r="T879" t="s">
        <v>740</v>
      </c>
      <c r="U879">
        <v>21</v>
      </c>
      <c r="V879">
        <v>2</v>
      </c>
      <c r="W879">
        <f>Merge1__2[[#This Row],[delivery_date]]-Merge1__2[[#This Row],[order_date2]]</f>
        <v>9</v>
      </c>
      <c r="X879">
        <v>63</v>
      </c>
      <c r="Y879" t="s">
        <v>695</v>
      </c>
      <c r="Z879" t="s">
        <v>635</v>
      </c>
      <c r="AA879">
        <v>1348</v>
      </c>
      <c r="AB879">
        <f>Merge1__2[[#This Row],[Quantity]]*Merge1__2[[#This Row],[Price (INR)]]</f>
        <v>6740</v>
      </c>
      <c r="AC879" t="s">
        <v>424</v>
      </c>
    </row>
    <row r="880" spans="1:29" x14ac:dyDescent="0.35">
      <c r="A880" t="s">
        <v>347</v>
      </c>
      <c r="B880" t="s">
        <v>348</v>
      </c>
      <c r="C880" t="s">
        <v>349</v>
      </c>
      <c r="D880">
        <v>917264144428</v>
      </c>
      <c r="E880" t="s">
        <v>350</v>
      </c>
      <c r="F880" t="s">
        <v>10</v>
      </c>
      <c r="G880">
        <v>614</v>
      </c>
      <c r="H880" t="s">
        <v>347</v>
      </c>
      <c r="I880">
        <v>26</v>
      </c>
      <c r="J880">
        <v>1</v>
      </c>
      <c r="K880" t="s">
        <v>1259</v>
      </c>
      <c r="L880" s="2">
        <v>44988</v>
      </c>
      <c r="M880" s="1">
        <v>0.65015046296296297</v>
      </c>
      <c r="N880" t="s">
        <v>1340</v>
      </c>
      <c r="O880" s="2">
        <v>44992</v>
      </c>
      <c r="P880" s="1">
        <v>0.78589120370370369</v>
      </c>
      <c r="Q880" t="s">
        <v>157</v>
      </c>
      <c r="R880" t="s">
        <v>414</v>
      </c>
      <c r="S880" t="s">
        <v>839</v>
      </c>
      <c r="T880" t="s">
        <v>717</v>
      </c>
      <c r="U880">
        <v>15</v>
      </c>
      <c r="V880">
        <v>18</v>
      </c>
      <c r="W880">
        <f>Merge1__2[[#This Row],[delivery_date]]-Merge1__2[[#This Row],[order_date2]]</f>
        <v>4</v>
      </c>
      <c r="X880">
        <v>26</v>
      </c>
      <c r="Y880" t="s">
        <v>659</v>
      </c>
      <c r="Z880" t="s">
        <v>633</v>
      </c>
      <c r="AA880">
        <v>289</v>
      </c>
      <c r="AB880">
        <f>Merge1__2[[#This Row],[Quantity]]*Merge1__2[[#This Row],[Price (INR)]]</f>
        <v>289</v>
      </c>
      <c r="AC880" t="s">
        <v>414</v>
      </c>
    </row>
    <row r="881" spans="1:29" x14ac:dyDescent="0.35">
      <c r="A881" t="s">
        <v>347</v>
      </c>
      <c r="B881" t="s">
        <v>348</v>
      </c>
      <c r="C881" t="s">
        <v>349</v>
      </c>
      <c r="D881">
        <v>917264144428</v>
      </c>
      <c r="E881" t="s">
        <v>350</v>
      </c>
      <c r="F881" t="s">
        <v>10</v>
      </c>
      <c r="G881">
        <v>401</v>
      </c>
      <c r="H881" t="s">
        <v>347</v>
      </c>
      <c r="I881">
        <v>9</v>
      </c>
      <c r="J881">
        <v>5</v>
      </c>
      <c r="K881" t="s">
        <v>1280</v>
      </c>
      <c r="L881" s="2">
        <v>45167</v>
      </c>
      <c r="M881" s="1">
        <v>0.82885416666666667</v>
      </c>
      <c r="N881" t="s">
        <v>1441</v>
      </c>
      <c r="O881" s="2">
        <v>45173</v>
      </c>
      <c r="P881" s="1">
        <v>0.30494212962962963</v>
      </c>
      <c r="Q881" t="s">
        <v>215</v>
      </c>
      <c r="R881" t="s">
        <v>409</v>
      </c>
      <c r="S881" t="s">
        <v>887</v>
      </c>
      <c r="T881" t="s">
        <v>731</v>
      </c>
      <c r="U881">
        <v>19</v>
      </c>
      <c r="V881">
        <v>7</v>
      </c>
      <c r="W881">
        <f>Merge1__2[[#This Row],[delivery_date]]-Merge1__2[[#This Row],[order_date2]]</f>
        <v>6</v>
      </c>
      <c r="X881">
        <v>9</v>
      </c>
      <c r="Y881" t="s">
        <v>641</v>
      </c>
      <c r="Z881" t="s">
        <v>633</v>
      </c>
      <c r="AA881">
        <v>1605</v>
      </c>
      <c r="AB881">
        <f>Merge1__2[[#This Row],[Quantity]]*Merge1__2[[#This Row],[Price (INR)]]</f>
        <v>8025</v>
      </c>
      <c r="AC881" t="s">
        <v>409</v>
      </c>
    </row>
    <row r="882" spans="1:29" x14ac:dyDescent="0.35">
      <c r="A882" t="s">
        <v>347</v>
      </c>
      <c r="B882" t="s">
        <v>348</v>
      </c>
      <c r="C882" t="s">
        <v>349</v>
      </c>
      <c r="D882">
        <v>917264144428</v>
      </c>
      <c r="E882" t="s">
        <v>350</v>
      </c>
      <c r="F882" t="s">
        <v>10</v>
      </c>
      <c r="G882">
        <v>202</v>
      </c>
      <c r="H882" t="s">
        <v>347</v>
      </c>
      <c r="I882">
        <v>36</v>
      </c>
      <c r="J882">
        <v>5</v>
      </c>
      <c r="K882" t="s">
        <v>1271</v>
      </c>
      <c r="L882" s="2">
        <v>45134</v>
      </c>
      <c r="M882" s="1">
        <v>0.34291666666666665</v>
      </c>
      <c r="N882" t="s">
        <v>1444</v>
      </c>
      <c r="O882" s="2">
        <v>45139</v>
      </c>
      <c r="P882" s="1">
        <v>0.12640046296296295</v>
      </c>
      <c r="Q882" t="s">
        <v>512</v>
      </c>
      <c r="R882" t="s">
        <v>405</v>
      </c>
      <c r="S882" t="s">
        <v>998</v>
      </c>
      <c r="T882" t="s">
        <v>740</v>
      </c>
      <c r="U882">
        <v>8</v>
      </c>
      <c r="V882">
        <v>3</v>
      </c>
      <c r="W882">
        <f>Merge1__2[[#This Row],[delivery_date]]-Merge1__2[[#This Row],[order_date2]]</f>
        <v>5</v>
      </c>
      <c r="X882">
        <v>36</v>
      </c>
      <c r="Y882" t="s">
        <v>669</v>
      </c>
      <c r="Z882" t="s">
        <v>631</v>
      </c>
      <c r="AA882">
        <v>203</v>
      </c>
      <c r="AB882">
        <f>Merge1__2[[#This Row],[Quantity]]*Merge1__2[[#This Row],[Price (INR)]]</f>
        <v>1015</v>
      </c>
      <c r="AC882" t="s">
        <v>405</v>
      </c>
    </row>
    <row r="883" spans="1:29" x14ac:dyDescent="0.35">
      <c r="A883" t="s">
        <v>347</v>
      </c>
      <c r="B883" t="s">
        <v>348</v>
      </c>
      <c r="C883" t="s">
        <v>349</v>
      </c>
      <c r="D883">
        <v>917264144428</v>
      </c>
      <c r="E883" t="s">
        <v>350</v>
      </c>
      <c r="F883" t="s">
        <v>10</v>
      </c>
      <c r="G883">
        <v>353</v>
      </c>
      <c r="H883" t="s">
        <v>347</v>
      </c>
      <c r="I883">
        <v>55</v>
      </c>
      <c r="J883">
        <v>2</v>
      </c>
      <c r="K883" t="s">
        <v>1434</v>
      </c>
      <c r="L883" s="2">
        <v>45159</v>
      </c>
      <c r="M883" s="1">
        <v>0.40517361111111111</v>
      </c>
      <c r="N883" t="s">
        <v>1425</v>
      </c>
      <c r="O883" s="2">
        <v>45162</v>
      </c>
      <c r="P883" s="1">
        <v>0.59182870370370366</v>
      </c>
      <c r="Q883" t="s">
        <v>532</v>
      </c>
      <c r="R883" t="s">
        <v>409</v>
      </c>
      <c r="S883" t="s">
        <v>887</v>
      </c>
      <c r="T883" t="s">
        <v>727</v>
      </c>
      <c r="U883">
        <v>9</v>
      </c>
      <c r="V883">
        <v>14</v>
      </c>
      <c r="W883">
        <f>Merge1__2[[#This Row],[delivery_date]]-Merge1__2[[#This Row],[order_date2]]</f>
        <v>3</v>
      </c>
      <c r="X883">
        <v>55</v>
      </c>
      <c r="Y883" t="s">
        <v>688</v>
      </c>
      <c r="Z883" t="s">
        <v>629</v>
      </c>
      <c r="AA883">
        <v>1904</v>
      </c>
      <c r="AB883">
        <f>Merge1__2[[#This Row],[Quantity]]*Merge1__2[[#This Row],[Price (INR)]]</f>
        <v>3808</v>
      </c>
      <c r="AC883" t="s">
        <v>409</v>
      </c>
    </row>
    <row r="884" spans="1:29" x14ac:dyDescent="0.35">
      <c r="A884" t="s">
        <v>347</v>
      </c>
      <c r="B884" t="s">
        <v>348</v>
      </c>
      <c r="C884" t="s">
        <v>349</v>
      </c>
      <c r="D884">
        <v>917264144428</v>
      </c>
      <c r="E884" t="s">
        <v>350</v>
      </c>
      <c r="F884" t="s">
        <v>10</v>
      </c>
      <c r="G884">
        <v>835</v>
      </c>
      <c r="H884" t="s">
        <v>347</v>
      </c>
      <c r="I884">
        <v>32</v>
      </c>
      <c r="J884">
        <v>2</v>
      </c>
      <c r="K884" t="s">
        <v>1532</v>
      </c>
      <c r="L884" s="2">
        <v>45112</v>
      </c>
      <c r="M884" s="1">
        <v>0.73325231481481479</v>
      </c>
      <c r="N884" t="s">
        <v>1287</v>
      </c>
      <c r="O884" s="2">
        <v>45113</v>
      </c>
      <c r="P884" s="1">
        <v>0.98207175925925927</v>
      </c>
      <c r="Q884" t="s">
        <v>384</v>
      </c>
      <c r="R884" t="s">
        <v>405</v>
      </c>
      <c r="S884" t="s">
        <v>998</v>
      </c>
      <c r="T884" t="s">
        <v>715</v>
      </c>
      <c r="U884">
        <v>17</v>
      </c>
      <c r="V884">
        <v>23</v>
      </c>
      <c r="W884">
        <f>Merge1__2[[#This Row],[delivery_date]]-Merge1__2[[#This Row],[order_date2]]</f>
        <v>1</v>
      </c>
      <c r="X884">
        <v>32</v>
      </c>
      <c r="Y884" t="s">
        <v>665</v>
      </c>
      <c r="Z884" t="s">
        <v>629</v>
      </c>
      <c r="AA884">
        <v>1792</v>
      </c>
      <c r="AB884">
        <f>Merge1__2[[#This Row],[Quantity]]*Merge1__2[[#This Row],[Price (INR)]]</f>
        <v>3584</v>
      </c>
      <c r="AC884" t="s">
        <v>405</v>
      </c>
    </row>
    <row r="885" spans="1:29" x14ac:dyDescent="0.35">
      <c r="A885" t="s">
        <v>347</v>
      </c>
      <c r="B885" t="s">
        <v>348</v>
      </c>
      <c r="C885" t="s">
        <v>349</v>
      </c>
      <c r="D885">
        <v>917264144428</v>
      </c>
      <c r="E885" t="s">
        <v>350</v>
      </c>
      <c r="F885" t="s">
        <v>10</v>
      </c>
      <c r="G885">
        <v>742</v>
      </c>
      <c r="H885" t="s">
        <v>347</v>
      </c>
      <c r="I885">
        <v>53</v>
      </c>
      <c r="J885">
        <v>5</v>
      </c>
      <c r="K885" t="s">
        <v>1425</v>
      </c>
      <c r="L885" s="2">
        <v>45162</v>
      </c>
      <c r="M885" s="1">
        <v>0.82646990740740744</v>
      </c>
      <c r="N885" t="s">
        <v>1284</v>
      </c>
      <c r="O885" s="2">
        <v>45164</v>
      </c>
      <c r="P885" s="1">
        <v>0.6653472222222222</v>
      </c>
      <c r="Q885" t="s">
        <v>8</v>
      </c>
      <c r="R885" t="s">
        <v>409</v>
      </c>
      <c r="S885" t="s">
        <v>887</v>
      </c>
      <c r="T885" t="s">
        <v>740</v>
      </c>
      <c r="U885">
        <v>19</v>
      </c>
      <c r="V885">
        <v>15</v>
      </c>
      <c r="W885">
        <f>Merge1__2[[#This Row],[delivery_date]]-Merge1__2[[#This Row],[order_date2]]</f>
        <v>2</v>
      </c>
      <c r="X885">
        <v>53</v>
      </c>
      <c r="Y885" t="s">
        <v>686</v>
      </c>
      <c r="Z885" t="s">
        <v>635</v>
      </c>
      <c r="AA885">
        <v>1672</v>
      </c>
      <c r="AB885">
        <f>Merge1__2[[#This Row],[Quantity]]*Merge1__2[[#This Row],[Price (INR)]]</f>
        <v>8360</v>
      </c>
      <c r="AC885" t="s">
        <v>409</v>
      </c>
    </row>
    <row r="886" spans="1:29" x14ac:dyDescent="0.35">
      <c r="A886" t="s">
        <v>347</v>
      </c>
      <c r="B886" t="s">
        <v>348</v>
      </c>
      <c r="C886" t="s">
        <v>349</v>
      </c>
      <c r="D886">
        <v>917264144428</v>
      </c>
      <c r="E886" t="s">
        <v>350</v>
      </c>
      <c r="F886" t="s">
        <v>10</v>
      </c>
      <c r="G886">
        <v>882</v>
      </c>
      <c r="H886" t="s">
        <v>347</v>
      </c>
      <c r="I886">
        <v>64</v>
      </c>
      <c r="J886">
        <v>2</v>
      </c>
      <c r="K886" t="s">
        <v>1280</v>
      </c>
      <c r="L886" s="2">
        <v>45167</v>
      </c>
      <c r="M886" s="1">
        <v>0.23101851851851851</v>
      </c>
      <c r="N886" t="s">
        <v>1291</v>
      </c>
      <c r="O886" s="2">
        <v>45177</v>
      </c>
      <c r="P886" s="1">
        <v>0.67700231481481477</v>
      </c>
      <c r="Q886" t="s">
        <v>254</v>
      </c>
      <c r="R886" t="s">
        <v>409</v>
      </c>
      <c r="S886" t="s">
        <v>887</v>
      </c>
      <c r="T886" t="s">
        <v>731</v>
      </c>
      <c r="U886">
        <v>5</v>
      </c>
      <c r="V886">
        <v>16</v>
      </c>
      <c r="W886">
        <f>Merge1__2[[#This Row],[delivery_date]]-Merge1__2[[#This Row],[order_date2]]</f>
        <v>10</v>
      </c>
      <c r="X886">
        <v>64</v>
      </c>
      <c r="Y886" t="s">
        <v>696</v>
      </c>
      <c r="Z886" t="s">
        <v>629</v>
      </c>
      <c r="AA886">
        <v>1878</v>
      </c>
      <c r="AB886">
        <f>Merge1__2[[#This Row],[Quantity]]*Merge1__2[[#This Row],[Price (INR)]]</f>
        <v>3756</v>
      </c>
      <c r="AC886" t="s">
        <v>409</v>
      </c>
    </row>
    <row r="887" spans="1:29" x14ac:dyDescent="0.35">
      <c r="A887" t="s">
        <v>347</v>
      </c>
      <c r="B887" t="s">
        <v>348</v>
      </c>
      <c r="C887" t="s">
        <v>349</v>
      </c>
      <c r="D887">
        <v>917264144428</v>
      </c>
      <c r="E887" t="s">
        <v>350</v>
      </c>
      <c r="F887" t="s">
        <v>10</v>
      </c>
      <c r="G887">
        <v>584</v>
      </c>
      <c r="H887" t="s">
        <v>347</v>
      </c>
      <c r="I887">
        <v>34</v>
      </c>
      <c r="J887">
        <v>2</v>
      </c>
      <c r="K887" t="s">
        <v>1354</v>
      </c>
      <c r="L887" s="2">
        <v>45161</v>
      </c>
      <c r="M887" s="1">
        <v>0.3190972222222222</v>
      </c>
      <c r="N887" t="s">
        <v>1362</v>
      </c>
      <c r="O887" s="2">
        <v>45165</v>
      </c>
      <c r="P887" s="1">
        <v>0.67393518518518514</v>
      </c>
      <c r="Q887" t="s">
        <v>568</v>
      </c>
      <c r="R887" t="s">
        <v>409</v>
      </c>
      <c r="S887" t="s">
        <v>887</v>
      </c>
      <c r="T887" t="s">
        <v>715</v>
      </c>
      <c r="U887">
        <v>7</v>
      </c>
      <c r="V887">
        <v>16</v>
      </c>
      <c r="W887">
        <f>Merge1__2[[#This Row],[delivery_date]]-Merge1__2[[#This Row],[order_date2]]</f>
        <v>4</v>
      </c>
      <c r="X887">
        <v>34</v>
      </c>
      <c r="Y887" t="s">
        <v>667</v>
      </c>
      <c r="Z887" t="s">
        <v>629</v>
      </c>
      <c r="AA887">
        <v>1335</v>
      </c>
      <c r="AB887">
        <f>Merge1__2[[#This Row],[Quantity]]*Merge1__2[[#This Row],[Price (INR)]]</f>
        <v>2670</v>
      </c>
      <c r="AC887" t="s">
        <v>409</v>
      </c>
    </row>
    <row r="888" spans="1:29" x14ac:dyDescent="0.35">
      <c r="A888" t="s">
        <v>347</v>
      </c>
      <c r="B888" t="s">
        <v>348</v>
      </c>
      <c r="C888" t="s">
        <v>349</v>
      </c>
      <c r="D888">
        <v>917264144428</v>
      </c>
      <c r="E888" t="s">
        <v>350</v>
      </c>
      <c r="F888" t="s">
        <v>10</v>
      </c>
      <c r="G888">
        <v>640</v>
      </c>
      <c r="H888" t="s">
        <v>347</v>
      </c>
      <c r="I888">
        <v>59</v>
      </c>
      <c r="J888">
        <v>3</v>
      </c>
      <c r="K888" t="s">
        <v>1354</v>
      </c>
      <c r="L888" s="2">
        <v>45161</v>
      </c>
      <c r="M888" s="1">
        <v>0.26170138888888889</v>
      </c>
      <c r="N888" t="s">
        <v>1367</v>
      </c>
      <c r="O888" s="2">
        <v>45169</v>
      </c>
      <c r="P888" s="1">
        <v>0.79677083333333332</v>
      </c>
      <c r="Q888" t="s">
        <v>421</v>
      </c>
      <c r="R888" t="s">
        <v>409</v>
      </c>
      <c r="S888" t="s">
        <v>887</v>
      </c>
      <c r="T888" t="s">
        <v>715</v>
      </c>
      <c r="U888">
        <v>6</v>
      </c>
      <c r="V888">
        <v>19</v>
      </c>
      <c r="W888">
        <f>Merge1__2[[#This Row],[delivery_date]]-Merge1__2[[#This Row],[order_date2]]</f>
        <v>8</v>
      </c>
      <c r="X888">
        <v>59</v>
      </c>
      <c r="Y888" t="s">
        <v>1622</v>
      </c>
      <c r="Z888" t="s">
        <v>638</v>
      </c>
      <c r="AA888">
        <v>811</v>
      </c>
      <c r="AB888">
        <f>Merge1__2[[#This Row],[Quantity]]*Merge1__2[[#This Row],[Price (INR)]]</f>
        <v>2433</v>
      </c>
      <c r="AC888" t="s">
        <v>409</v>
      </c>
    </row>
    <row r="889" spans="1:29" x14ac:dyDescent="0.35">
      <c r="A889" t="s">
        <v>347</v>
      </c>
      <c r="B889" t="s">
        <v>348</v>
      </c>
      <c r="C889" t="s">
        <v>349</v>
      </c>
      <c r="D889">
        <v>917264144428</v>
      </c>
      <c r="E889" t="s">
        <v>350</v>
      </c>
      <c r="F889" t="s">
        <v>10</v>
      </c>
      <c r="G889">
        <v>995</v>
      </c>
      <c r="H889" t="s">
        <v>347</v>
      </c>
      <c r="I889">
        <v>57</v>
      </c>
      <c r="J889">
        <v>2</v>
      </c>
      <c r="K889" t="s">
        <v>1306</v>
      </c>
      <c r="L889" s="2">
        <v>45127</v>
      </c>
      <c r="M889" s="1">
        <v>2.8217592592592593E-2</v>
      </c>
      <c r="N889" t="s">
        <v>1271</v>
      </c>
      <c r="O889" s="2">
        <v>45134</v>
      </c>
      <c r="P889" s="1">
        <v>0.48753472222222222</v>
      </c>
      <c r="Q889" t="s">
        <v>544</v>
      </c>
      <c r="R889" t="s">
        <v>405</v>
      </c>
      <c r="S889" t="s">
        <v>998</v>
      </c>
      <c r="T889" t="s">
        <v>740</v>
      </c>
      <c r="U889">
        <v>0</v>
      </c>
      <c r="V889">
        <v>11</v>
      </c>
      <c r="W889">
        <f>Merge1__2[[#This Row],[delivery_date]]-Merge1__2[[#This Row],[order_date2]]</f>
        <v>7</v>
      </c>
      <c r="X889">
        <v>57</v>
      </c>
      <c r="Y889" t="s">
        <v>689</v>
      </c>
      <c r="Z889" t="s">
        <v>633</v>
      </c>
      <c r="AA889">
        <v>1582</v>
      </c>
      <c r="AB889">
        <f>Merge1__2[[#This Row],[Quantity]]*Merge1__2[[#This Row],[Price (INR)]]</f>
        <v>3164</v>
      </c>
      <c r="AC889" t="s">
        <v>405</v>
      </c>
    </row>
    <row r="890" spans="1:29" x14ac:dyDescent="0.35">
      <c r="A890" t="s">
        <v>351</v>
      </c>
      <c r="B890" t="s">
        <v>352</v>
      </c>
      <c r="C890" t="s">
        <v>353</v>
      </c>
      <c r="D890">
        <v>3327374841</v>
      </c>
      <c r="E890" t="s">
        <v>354</v>
      </c>
      <c r="F890" t="s">
        <v>10</v>
      </c>
      <c r="G890">
        <v>198</v>
      </c>
      <c r="H890" t="s">
        <v>351</v>
      </c>
      <c r="I890">
        <v>24</v>
      </c>
      <c r="J890">
        <v>2</v>
      </c>
      <c r="K890" t="s">
        <v>1362</v>
      </c>
      <c r="L890" s="2">
        <v>45165</v>
      </c>
      <c r="M890" s="1">
        <v>0.9400115740740741</v>
      </c>
      <c r="N890" t="s">
        <v>1441</v>
      </c>
      <c r="O890" s="2">
        <v>45173</v>
      </c>
      <c r="P890" s="1">
        <v>4.8495370370370369E-2</v>
      </c>
      <c r="Q890" t="s">
        <v>391</v>
      </c>
      <c r="R890" t="s">
        <v>405</v>
      </c>
      <c r="S890" t="s">
        <v>887</v>
      </c>
      <c r="T890" t="s">
        <v>720</v>
      </c>
      <c r="U890">
        <v>22</v>
      </c>
      <c r="V890">
        <v>1</v>
      </c>
      <c r="W890">
        <f>Merge1__2[[#This Row],[delivery_date]]-Merge1__2[[#This Row],[order_date2]]</f>
        <v>8</v>
      </c>
      <c r="X890">
        <v>24</v>
      </c>
      <c r="Y890" t="s">
        <v>657</v>
      </c>
      <c r="Z890" t="s">
        <v>644</v>
      </c>
      <c r="AA890">
        <v>535</v>
      </c>
      <c r="AB890">
        <f>Merge1__2[[#This Row],[Quantity]]*Merge1__2[[#This Row],[Price (INR)]]</f>
        <v>1070</v>
      </c>
      <c r="AC890" t="s">
        <v>405</v>
      </c>
    </row>
    <row r="891" spans="1:29" x14ac:dyDescent="0.35">
      <c r="A891" t="s">
        <v>351</v>
      </c>
      <c r="B891" t="s">
        <v>352</v>
      </c>
      <c r="C891" t="s">
        <v>353</v>
      </c>
      <c r="D891">
        <v>3327374841</v>
      </c>
      <c r="E891" t="s">
        <v>354</v>
      </c>
      <c r="F891" t="s">
        <v>10</v>
      </c>
      <c r="G891">
        <v>514</v>
      </c>
      <c r="H891" t="s">
        <v>351</v>
      </c>
      <c r="I891">
        <v>24</v>
      </c>
      <c r="J891">
        <v>1</v>
      </c>
      <c r="K891" t="s">
        <v>1327</v>
      </c>
      <c r="L891" s="2">
        <v>44927</v>
      </c>
      <c r="M891" s="1">
        <v>0.41400462962962964</v>
      </c>
      <c r="N891" t="s">
        <v>1542</v>
      </c>
      <c r="O891" s="2">
        <v>44935</v>
      </c>
      <c r="P891" s="1">
        <v>0.74782407407407403</v>
      </c>
      <c r="Q891" t="s">
        <v>487</v>
      </c>
      <c r="R891" t="s">
        <v>405</v>
      </c>
      <c r="S891" t="s">
        <v>1002</v>
      </c>
      <c r="T891" t="s">
        <v>720</v>
      </c>
      <c r="U891">
        <v>9</v>
      </c>
      <c r="V891">
        <v>17</v>
      </c>
      <c r="W891">
        <f>Merge1__2[[#This Row],[delivery_date]]-Merge1__2[[#This Row],[order_date2]]</f>
        <v>8</v>
      </c>
      <c r="X891">
        <v>24</v>
      </c>
      <c r="Y891" t="s">
        <v>657</v>
      </c>
      <c r="Z891" t="s">
        <v>644</v>
      </c>
      <c r="AA891">
        <v>535</v>
      </c>
      <c r="AB891">
        <f>Merge1__2[[#This Row],[Quantity]]*Merge1__2[[#This Row],[Price (INR)]]</f>
        <v>535</v>
      </c>
      <c r="AC891" t="s">
        <v>405</v>
      </c>
    </row>
    <row r="892" spans="1:29" x14ac:dyDescent="0.35">
      <c r="A892" t="s">
        <v>351</v>
      </c>
      <c r="B892" t="s">
        <v>352</v>
      </c>
      <c r="C892" t="s">
        <v>353</v>
      </c>
      <c r="D892">
        <v>3327374841</v>
      </c>
      <c r="E892" t="s">
        <v>354</v>
      </c>
      <c r="F892" t="s">
        <v>10</v>
      </c>
      <c r="G892">
        <v>371</v>
      </c>
      <c r="H892" t="s">
        <v>351</v>
      </c>
      <c r="I892">
        <v>23</v>
      </c>
      <c r="J892">
        <v>4</v>
      </c>
      <c r="K892" t="s">
        <v>1371</v>
      </c>
      <c r="L892" s="2">
        <v>45061</v>
      </c>
      <c r="M892" s="1">
        <v>6.1087962962962962E-2</v>
      </c>
      <c r="N892" t="s">
        <v>1511</v>
      </c>
      <c r="O892" s="2">
        <v>45065</v>
      </c>
      <c r="P892" s="1">
        <v>0.43665509259259261</v>
      </c>
      <c r="Q892" t="s">
        <v>153</v>
      </c>
      <c r="R892" t="s">
        <v>401</v>
      </c>
      <c r="S892" t="s">
        <v>999</v>
      </c>
      <c r="T892" t="s">
        <v>727</v>
      </c>
      <c r="U892">
        <v>1</v>
      </c>
      <c r="V892">
        <v>10</v>
      </c>
      <c r="W892">
        <f>Merge1__2[[#This Row],[delivery_date]]-Merge1__2[[#This Row],[order_date2]]</f>
        <v>4</v>
      </c>
      <c r="X892">
        <v>23</v>
      </c>
      <c r="Y892" t="s">
        <v>656</v>
      </c>
      <c r="Z892" t="s">
        <v>635</v>
      </c>
      <c r="AA892">
        <v>1098</v>
      </c>
      <c r="AB892">
        <f>Merge1__2[[#This Row],[Quantity]]*Merge1__2[[#This Row],[Price (INR)]]</f>
        <v>4392</v>
      </c>
      <c r="AC892" t="s">
        <v>401</v>
      </c>
    </row>
    <row r="893" spans="1:29" x14ac:dyDescent="0.35">
      <c r="A893" t="s">
        <v>351</v>
      </c>
      <c r="B893" t="s">
        <v>352</v>
      </c>
      <c r="C893" t="s">
        <v>353</v>
      </c>
      <c r="D893">
        <v>3327374841</v>
      </c>
      <c r="E893" t="s">
        <v>354</v>
      </c>
      <c r="F893" t="s">
        <v>10</v>
      </c>
      <c r="G893">
        <v>346</v>
      </c>
      <c r="H893" t="s">
        <v>351</v>
      </c>
      <c r="I893">
        <v>50</v>
      </c>
      <c r="J893">
        <v>1</v>
      </c>
      <c r="K893" t="s">
        <v>1260</v>
      </c>
      <c r="L893" s="2">
        <v>44989</v>
      </c>
      <c r="M893" s="1">
        <v>0.9751967592592593</v>
      </c>
      <c r="N893" t="s">
        <v>1268</v>
      </c>
      <c r="O893" s="2">
        <v>44997</v>
      </c>
      <c r="P893" s="1">
        <v>0.69900462962962961</v>
      </c>
      <c r="Q893" t="s">
        <v>508</v>
      </c>
      <c r="R893" t="s">
        <v>414</v>
      </c>
      <c r="S893" t="s">
        <v>839</v>
      </c>
      <c r="T893" t="s">
        <v>713</v>
      </c>
      <c r="U893">
        <v>23</v>
      </c>
      <c r="V893">
        <v>16</v>
      </c>
      <c r="W893">
        <f>Merge1__2[[#This Row],[delivery_date]]-Merge1__2[[#This Row],[order_date2]]</f>
        <v>8</v>
      </c>
      <c r="X893">
        <v>50</v>
      </c>
      <c r="Y893" t="s">
        <v>683</v>
      </c>
      <c r="Z893" t="s">
        <v>631</v>
      </c>
      <c r="AA893">
        <v>422</v>
      </c>
      <c r="AB893">
        <f>Merge1__2[[#This Row],[Quantity]]*Merge1__2[[#This Row],[Price (INR)]]</f>
        <v>422</v>
      </c>
      <c r="AC893" t="s">
        <v>414</v>
      </c>
    </row>
    <row r="894" spans="1:29" x14ac:dyDescent="0.35">
      <c r="A894" t="s">
        <v>351</v>
      </c>
      <c r="B894" t="s">
        <v>352</v>
      </c>
      <c r="C894" t="s">
        <v>353</v>
      </c>
      <c r="D894">
        <v>3327374841</v>
      </c>
      <c r="E894" t="s">
        <v>354</v>
      </c>
      <c r="F894" t="s">
        <v>10</v>
      </c>
      <c r="G894">
        <v>21</v>
      </c>
      <c r="H894" t="s">
        <v>351</v>
      </c>
      <c r="I894">
        <v>32</v>
      </c>
      <c r="J894">
        <v>1</v>
      </c>
      <c r="K894" t="s">
        <v>1329</v>
      </c>
      <c r="L894" s="2">
        <v>44966</v>
      </c>
      <c r="M894" s="1">
        <v>0.47282407407407406</v>
      </c>
      <c r="N894" t="s">
        <v>1330</v>
      </c>
      <c r="O894" s="2">
        <v>44969</v>
      </c>
      <c r="P894" s="1">
        <v>0.48363425925925924</v>
      </c>
      <c r="Q894" t="s">
        <v>421</v>
      </c>
      <c r="R894" t="s">
        <v>405</v>
      </c>
      <c r="S894" t="s">
        <v>712</v>
      </c>
      <c r="T894" t="s">
        <v>740</v>
      </c>
      <c r="U894">
        <v>11</v>
      </c>
      <c r="V894">
        <v>11</v>
      </c>
      <c r="W894">
        <f>Merge1__2[[#This Row],[delivery_date]]-Merge1__2[[#This Row],[order_date2]]</f>
        <v>3</v>
      </c>
      <c r="X894">
        <v>32</v>
      </c>
      <c r="Y894" t="s">
        <v>665</v>
      </c>
      <c r="Z894" t="s">
        <v>629</v>
      </c>
      <c r="AA894">
        <v>1792</v>
      </c>
      <c r="AB894">
        <f>Merge1__2[[#This Row],[Quantity]]*Merge1__2[[#This Row],[Price (INR)]]</f>
        <v>1792</v>
      </c>
      <c r="AC894" t="s">
        <v>405</v>
      </c>
    </row>
    <row r="895" spans="1:29" x14ac:dyDescent="0.35">
      <c r="A895" t="s">
        <v>351</v>
      </c>
      <c r="B895" t="s">
        <v>352</v>
      </c>
      <c r="C895" t="s">
        <v>353</v>
      </c>
      <c r="D895">
        <v>3327374841</v>
      </c>
      <c r="E895" t="s">
        <v>354</v>
      </c>
      <c r="F895" t="s">
        <v>10</v>
      </c>
      <c r="G895">
        <v>144</v>
      </c>
      <c r="H895" t="s">
        <v>351</v>
      </c>
      <c r="I895">
        <v>51</v>
      </c>
      <c r="J895">
        <v>5</v>
      </c>
      <c r="K895" t="s">
        <v>1404</v>
      </c>
      <c r="L895" s="2">
        <v>44944</v>
      </c>
      <c r="M895" s="1">
        <v>0.37572916666666667</v>
      </c>
      <c r="N895" t="s">
        <v>1405</v>
      </c>
      <c r="O895" s="2">
        <v>44949</v>
      </c>
      <c r="P895" s="1">
        <v>0.14114583333333333</v>
      </c>
      <c r="Q895" t="s">
        <v>489</v>
      </c>
      <c r="R895" t="s">
        <v>424</v>
      </c>
      <c r="S895" t="s">
        <v>1002</v>
      </c>
      <c r="T895" t="s">
        <v>715</v>
      </c>
      <c r="U895">
        <v>9</v>
      </c>
      <c r="V895">
        <v>3</v>
      </c>
      <c r="W895">
        <f>Merge1__2[[#This Row],[delivery_date]]-Merge1__2[[#This Row],[order_date2]]</f>
        <v>5</v>
      </c>
      <c r="X895">
        <v>51</v>
      </c>
      <c r="Y895" t="s">
        <v>684</v>
      </c>
      <c r="Z895" t="s">
        <v>629</v>
      </c>
      <c r="AA895">
        <v>1084</v>
      </c>
      <c r="AB895">
        <f>Merge1__2[[#This Row],[Quantity]]*Merge1__2[[#This Row],[Price (INR)]]</f>
        <v>5420</v>
      </c>
      <c r="AC895" t="s">
        <v>424</v>
      </c>
    </row>
    <row r="896" spans="1:29" x14ac:dyDescent="0.35">
      <c r="A896" t="s">
        <v>351</v>
      </c>
      <c r="B896" t="s">
        <v>352</v>
      </c>
      <c r="C896" t="s">
        <v>353</v>
      </c>
      <c r="D896">
        <v>3327374841</v>
      </c>
      <c r="E896" t="s">
        <v>354</v>
      </c>
      <c r="F896" t="s">
        <v>10</v>
      </c>
      <c r="G896">
        <v>57</v>
      </c>
      <c r="H896" t="s">
        <v>351</v>
      </c>
      <c r="I896">
        <v>35</v>
      </c>
      <c r="J896">
        <v>5</v>
      </c>
      <c r="K896" t="s">
        <v>1261</v>
      </c>
      <c r="L896" s="2">
        <v>44983</v>
      </c>
      <c r="M896" s="1">
        <v>0.33350694444444445</v>
      </c>
      <c r="N896" t="s">
        <v>1267</v>
      </c>
      <c r="O896" s="2">
        <v>44991</v>
      </c>
      <c r="P896" s="1">
        <v>0.5191203703703704</v>
      </c>
      <c r="Q896" t="s">
        <v>444</v>
      </c>
      <c r="R896" t="s">
        <v>414</v>
      </c>
      <c r="S896" t="s">
        <v>712</v>
      </c>
      <c r="T896" t="s">
        <v>720</v>
      </c>
      <c r="U896">
        <v>8</v>
      </c>
      <c r="V896">
        <v>12</v>
      </c>
      <c r="W896">
        <f>Merge1__2[[#This Row],[delivery_date]]-Merge1__2[[#This Row],[order_date2]]</f>
        <v>8</v>
      </c>
      <c r="X896">
        <v>35</v>
      </c>
      <c r="Y896" t="s">
        <v>668</v>
      </c>
      <c r="Z896" t="s">
        <v>633</v>
      </c>
      <c r="AA896">
        <v>1865</v>
      </c>
      <c r="AB896">
        <f>Merge1__2[[#This Row],[Quantity]]*Merge1__2[[#This Row],[Price (INR)]]</f>
        <v>9325</v>
      </c>
      <c r="AC896" t="s">
        <v>414</v>
      </c>
    </row>
    <row r="897" spans="1:29" x14ac:dyDescent="0.35">
      <c r="A897" t="s">
        <v>351</v>
      </c>
      <c r="B897" t="s">
        <v>352</v>
      </c>
      <c r="C897" t="s">
        <v>353</v>
      </c>
      <c r="D897">
        <v>3327374841</v>
      </c>
      <c r="E897" t="s">
        <v>354</v>
      </c>
      <c r="F897" t="s">
        <v>10</v>
      </c>
      <c r="G897">
        <v>567</v>
      </c>
      <c r="H897" t="s">
        <v>351</v>
      </c>
      <c r="I897">
        <v>66</v>
      </c>
      <c r="J897">
        <v>1</v>
      </c>
      <c r="K897" t="s">
        <v>1267</v>
      </c>
      <c r="L897" s="2">
        <v>44991</v>
      </c>
      <c r="M897" s="1">
        <v>0.25832175925925926</v>
      </c>
      <c r="N897" t="s">
        <v>1352</v>
      </c>
      <c r="O897" s="2">
        <v>45000</v>
      </c>
      <c r="P897" s="1">
        <v>0.78962962962962968</v>
      </c>
      <c r="Q897" t="s">
        <v>590</v>
      </c>
      <c r="R897" t="s">
        <v>414</v>
      </c>
      <c r="S897" t="s">
        <v>839</v>
      </c>
      <c r="T897" t="s">
        <v>727</v>
      </c>
      <c r="U897">
        <v>6</v>
      </c>
      <c r="V897">
        <v>18</v>
      </c>
      <c r="W897">
        <f>Merge1__2[[#This Row],[delivery_date]]-Merge1__2[[#This Row],[order_date2]]</f>
        <v>9</v>
      </c>
      <c r="X897">
        <v>66</v>
      </c>
      <c r="Y897" t="s">
        <v>698</v>
      </c>
      <c r="Z897" t="s">
        <v>633</v>
      </c>
      <c r="AA897">
        <v>610</v>
      </c>
      <c r="AB897">
        <f>Merge1__2[[#This Row],[Quantity]]*Merge1__2[[#This Row],[Price (INR)]]</f>
        <v>610</v>
      </c>
      <c r="AC897" t="s">
        <v>414</v>
      </c>
    </row>
    <row r="898" spans="1:29" x14ac:dyDescent="0.35">
      <c r="A898" t="s">
        <v>351</v>
      </c>
      <c r="B898" t="s">
        <v>352</v>
      </c>
      <c r="C898" t="s">
        <v>353</v>
      </c>
      <c r="D898">
        <v>3327374841</v>
      </c>
      <c r="E898" t="s">
        <v>354</v>
      </c>
      <c r="F898" t="s">
        <v>10</v>
      </c>
      <c r="G898">
        <v>908</v>
      </c>
      <c r="H898" t="s">
        <v>351</v>
      </c>
      <c r="I898">
        <v>28</v>
      </c>
      <c r="J898">
        <v>5</v>
      </c>
      <c r="K898" t="s">
        <v>1282</v>
      </c>
      <c r="L898" s="2">
        <v>45160</v>
      </c>
      <c r="M898" s="1">
        <v>0.66070601851851851</v>
      </c>
      <c r="N898" t="s">
        <v>1425</v>
      </c>
      <c r="O898" s="2">
        <v>45162</v>
      </c>
      <c r="P898" s="1">
        <v>0.95148148148148148</v>
      </c>
      <c r="Q898" t="s">
        <v>468</v>
      </c>
      <c r="R898" t="s">
        <v>409</v>
      </c>
      <c r="S898" t="s">
        <v>887</v>
      </c>
      <c r="T898" t="s">
        <v>731</v>
      </c>
      <c r="U898">
        <v>15</v>
      </c>
      <c r="V898">
        <v>22</v>
      </c>
      <c r="W898">
        <f>Merge1__2[[#This Row],[delivery_date]]-Merge1__2[[#This Row],[order_date2]]</f>
        <v>2</v>
      </c>
      <c r="X898">
        <v>28</v>
      </c>
      <c r="Y898" t="s">
        <v>661</v>
      </c>
      <c r="Z898" t="s">
        <v>635</v>
      </c>
      <c r="AA898">
        <v>1778</v>
      </c>
      <c r="AB898">
        <f>Merge1__2[[#This Row],[Quantity]]*Merge1__2[[#This Row],[Price (INR)]]</f>
        <v>8890</v>
      </c>
      <c r="AC898" t="s">
        <v>409</v>
      </c>
    </row>
    <row r="899" spans="1:29" x14ac:dyDescent="0.35">
      <c r="A899" t="s">
        <v>355</v>
      </c>
      <c r="B899" t="s">
        <v>356</v>
      </c>
      <c r="C899" t="s">
        <v>357</v>
      </c>
      <c r="D899">
        <v>915525478357</v>
      </c>
      <c r="E899" t="s">
        <v>358</v>
      </c>
      <c r="F899" t="s">
        <v>10</v>
      </c>
      <c r="G899">
        <v>325</v>
      </c>
      <c r="H899" t="s">
        <v>355</v>
      </c>
      <c r="I899">
        <v>27</v>
      </c>
      <c r="J899">
        <v>5</v>
      </c>
      <c r="K899" t="s">
        <v>1366</v>
      </c>
      <c r="L899" s="2">
        <v>45163</v>
      </c>
      <c r="M899" s="1">
        <v>0.77135416666666667</v>
      </c>
      <c r="N899" t="s">
        <v>1441</v>
      </c>
      <c r="O899" s="2">
        <v>45173</v>
      </c>
      <c r="P899" s="1">
        <v>0.83515046296296291</v>
      </c>
      <c r="Q899" t="s">
        <v>486</v>
      </c>
      <c r="R899" t="s">
        <v>409</v>
      </c>
      <c r="S899" t="s">
        <v>887</v>
      </c>
      <c r="T899" t="s">
        <v>717</v>
      </c>
      <c r="U899">
        <v>18</v>
      </c>
      <c r="V899">
        <v>20</v>
      </c>
      <c r="W899">
        <f>Merge1__2[[#This Row],[delivery_date]]-Merge1__2[[#This Row],[order_date2]]</f>
        <v>10</v>
      </c>
      <c r="X899">
        <v>27</v>
      </c>
      <c r="Y899" t="s">
        <v>1624</v>
      </c>
      <c r="Z899" t="s">
        <v>638</v>
      </c>
      <c r="AA899">
        <v>548</v>
      </c>
      <c r="AB899">
        <f>Merge1__2[[#This Row],[Quantity]]*Merge1__2[[#This Row],[Price (INR)]]</f>
        <v>2740</v>
      </c>
      <c r="AC899" t="s">
        <v>409</v>
      </c>
    </row>
    <row r="900" spans="1:29" x14ac:dyDescent="0.35">
      <c r="A900" t="s">
        <v>355</v>
      </c>
      <c r="B900" t="s">
        <v>356</v>
      </c>
      <c r="C900" t="s">
        <v>357</v>
      </c>
      <c r="D900">
        <v>915525478357</v>
      </c>
      <c r="E900" t="s">
        <v>358</v>
      </c>
      <c r="F900" t="s">
        <v>10</v>
      </c>
      <c r="G900">
        <v>884</v>
      </c>
      <c r="H900" t="s">
        <v>355</v>
      </c>
      <c r="I900">
        <v>10</v>
      </c>
      <c r="J900">
        <v>3</v>
      </c>
      <c r="K900" t="s">
        <v>1398</v>
      </c>
      <c r="L900" s="2">
        <v>45003</v>
      </c>
      <c r="M900" s="1">
        <v>0.92759259259259264</v>
      </c>
      <c r="N900" t="s">
        <v>1420</v>
      </c>
      <c r="O900" s="2">
        <v>45012</v>
      </c>
      <c r="P900" s="1">
        <v>0.79160879629629632</v>
      </c>
      <c r="Q900" t="s">
        <v>545</v>
      </c>
      <c r="R900" t="s">
        <v>405</v>
      </c>
      <c r="S900" t="s">
        <v>839</v>
      </c>
      <c r="T900" t="s">
        <v>713</v>
      </c>
      <c r="U900">
        <v>22</v>
      </c>
      <c r="V900">
        <v>18</v>
      </c>
      <c r="W900">
        <f>Merge1__2[[#This Row],[delivery_date]]-Merge1__2[[#This Row],[order_date2]]</f>
        <v>9</v>
      </c>
      <c r="X900">
        <v>10</v>
      </c>
      <c r="Y900" t="s">
        <v>1625</v>
      </c>
      <c r="Z900" t="s">
        <v>638</v>
      </c>
      <c r="AA900">
        <v>259</v>
      </c>
      <c r="AB900">
        <f>Merge1__2[[#This Row],[Quantity]]*Merge1__2[[#This Row],[Price (INR)]]</f>
        <v>777</v>
      </c>
      <c r="AC900" t="s">
        <v>405</v>
      </c>
    </row>
    <row r="901" spans="1:29" x14ac:dyDescent="0.35">
      <c r="A901" t="s">
        <v>355</v>
      </c>
      <c r="B901" t="s">
        <v>356</v>
      </c>
      <c r="C901" t="s">
        <v>357</v>
      </c>
      <c r="D901">
        <v>915525478357</v>
      </c>
      <c r="E901" t="s">
        <v>358</v>
      </c>
      <c r="F901" t="s">
        <v>10</v>
      </c>
      <c r="G901">
        <v>887</v>
      </c>
      <c r="H901" t="s">
        <v>355</v>
      </c>
      <c r="I901">
        <v>51</v>
      </c>
      <c r="J901">
        <v>3</v>
      </c>
      <c r="K901" t="s">
        <v>1543</v>
      </c>
      <c r="L901" s="2">
        <v>45106</v>
      </c>
      <c r="M901" s="1">
        <v>0.72255787037037034</v>
      </c>
      <c r="N901" t="s">
        <v>1421</v>
      </c>
      <c r="O901" s="2">
        <v>45107</v>
      </c>
      <c r="P901" s="1">
        <v>0.41377314814814814</v>
      </c>
      <c r="Q901" t="s">
        <v>617</v>
      </c>
      <c r="R901" t="s">
        <v>424</v>
      </c>
      <c r="S901" t="s">
        <v>1000</v>
      </c>
      <c r="T901" t="s">
        <v>740</v>
      </c>
      <c r="U901">
        <v>17</v>
      </c>
      <c r="V901">
        <v>9</v>
      </c>
      <c r="W901">
        <f>Merge1__2[[#This Row],[delivery_date]]-Merge1__2[[#This Row],[order_date2]]</f>
        <v>1</v>
      </c>
      <c r="X901">
        <v>51</v>
      </c>
      <c r="Y901" t="s">
        <v>684</v>
      </c>
      <c r="Z901" t="s">
        <v>629</v>
      </c>
      <c r="AA901">
        <v>1084</v>
      </c>
      <c r="AB901">
        <f>Merge1__2[[#This Row],[Quantity]]*Merge1__2[[#This Row],[Price (INR)]]</f>
        <v>3252</v>
      </c>
      <c r="AC901" t="s">
        <v>424</v>
      </c>
    </row>
    <row r="902" spans="1:29" x14ac:dyDescent="0.35">
      <c r="A902" t="s">
        <v>355</v>
      </c>
      <c r="B902" t="s">
        <v>356</v>
      </c>
      <c r="C902" t="s">
        <v>357</v>
      </c>
      <c r="D902">
        <v>915525478357</v>
      </c>
      <c r="E902" t="s">
        <v>358</v>
      </c>
      <c r="F902" t="s">
        <v>10</v>
      </c>
      <c r="G902">
        <v>706</v>
      </c>
      <c r="H902" t="s">
        <v>355</v>
      </c>
      <c r="I902">
        <v>67</v>
      </c>
      <c r="J902">
        <v>2</v>
      </c>
      <c r="K902" t="s">
        <v>1558</v>
      </c>
      <c r="L902" s="2">
        <v>45042</v>
      </c>
      <c r="M902" s="1">
        <v>0.23276620370370371</v>
      </c>
      <c r="N902" t="s">
        <v>1574</v>
      </c>
      <c r="O902" s="2">
        <v>45050</v>
      </c>
      <c r="P902" s="1">
        <v>0.55081018518518521</v>
      </c>
      <c r="Q902" t="s">
        <v>42</v>
      </c>
      <c r="R902" t="s">
        <v>401</v>
      </c>
      <c r="S902" t="s">
        <v>997</v>
      </c>
      <c r="T902" t="s">
        <v>715</v>
      </c>
      <c r="U902">
        <v>5</v>
      </c>
      <c r="V902">
        <v>13</v>
      </c>
      <c r="W902">
        <f>Merge1__2[[#This Row],[delivery_date]]-Merge1__2[[#This Row],[order_date2]]</f>
        <v>8</v>
      </c>
      <c r="X902">
        <v>67</v>
      </c>
      <c r="Y902" t="s">
        <v>699</v>
      </c>
      <c r="Z902" t="s">
        <v>409</v>
      </c>
      <c r="AA902">
        <v>1374</v>
      </c>
      <c r="AB902">
        <f>Merge1__2[[#This Row],[Quantity]]*Merge1__2[[#This Row],[Price (INR)]]</f>
        <v>2748</v>
      </c>
      <c r="AC902" t="s">
        <v>401</v>
      </c>
    </row>
    <row r="903" spans="1:29" x14ac:dyDescent="0.35">
      <c r="A903" t="s">
        <v>355</v>
      </c>
      <c r="B903" t="s">
        <v>356</v>
      </c>
      <c r="C903" t="s">
        <v>357</v>
      </c>
      <c r="D903">
        <v>915525478357</v>
      </c>
      <c r="E903" t="s">
        <v>358</v>
      </c>
      <c r="F903" t="s">
        <v>10</v>
      </c>
      <c r="G903">
        <v>619</v>
      </c>
      <c r="H903" t="s">
        <v>355</v>
      </c>
      <c r="I903">
        <v>35</v>
      </c>
      <c r="J903">
        <v>1</v>
      </c>
      <c r="K903" t="s">
        <v>1267</v>
      </c>
      <c r="L903" s="2">
        <v>44991</v>
      </c>
      <c r="M903" s="1">
        <v>0.30469907407407409</v>
      </c>
      <c r="N903" t="s">
        <v>1424</v>
      </c>
      <c r="O903" s="2">
        <v>45001</v>
      </c>
      <c r="P903" s="1">
        <v>0.13718749999999999</v>
      </c>
      <c r="Q903" t="s">
        <v>502</v>
      </c>
      <c r="R903" t="s">
        <v>414</v>
      </c>
      <c r="S903" t="s">
        <v>839</v>
      </c>
      <c r="T903" t="s">
        <v>727</v>
      </c>
      <c r="U903">
        <v>7</v>
      </c>
      <c r="V903">
        <v>3</v>
      </c>
      <c r="W903">
        <f>Merge1__2[[#This Row],[delivery_date]]-Merge1__2[[#This Row],[order_date2]]</f>
        <v>10</v>
      </c>
      <c r="X903">
        <v>35</v>
      </c>
      <c r="Y903" t="s">
        <v>668</v>
      </c>
      <c r="Z903" t="s">
        <v>633</v>
      </c>
      <c r="AA903">
        <v>1865</v>
      </c>
      <c r="AB903">
        <f>Merge1__2[[#This Row],[Quantity]]*Merge1__2[[#This Row],[Price (INR)]]</f>
        <v>1865</v>
      </c>
      <c r="AC903" t="s">
        <v>414</v>
      </c>
    </row>
    <row r="904" spans="1:29" x14ac:dyDescent="0.35">
      <c r="A904" t="s">
        <v>355</v>
      </c>
      <c r="B904" t="s">
        <v>356</v>
      </c>
      <c r="C904" t="s">
        <v>357</v>
      </c>
      <c r="D904">
        <v>915525478357</v>
      </c>
      <c r="E904" t="s">
        <v>358</v>
      </c>
      <c r="F904" t="s">
        <v>10</v>
      </c>
      <c r="G904">
        <v>386</v>
      </c>
      <c r="H904" t="s">
        <v>355</v>
      </c>
      <c r="I904">
        <v>5</v>
      </c>
      <c r="J904">
        <v>4</v>
      </c>
      <c r="K904" t="s">
        <v>1507</v>
      </c>
      <c r="L904" s="2">
        <v>45081</v>
      </c>
      <c r="M904" s="1">
        <v>0.53315972222222219</v>
      </c>
      <c r="N904" t="s">
        <v>1515</v>
      </c>
      <c r="O904" s="2">
        <v>45091</v>
      </c>
      <c r="P904" s="1">
        <v>0.89908564814814818</v>
      </c>
      <c r="Q904" t="s">
        <v>519</v>
      </c>
      <c r="R904" t="s">
        <v>424</v>
      </c>
      <c r="S904" t="s">
        <v>1000</v>
      </c>
      <c r="T904" t="s">
        <v>720</v>
      </c>
      <c r="U904">
        <v>12</v>
      </c>
      <c r="V904">
        <v>21</v>
      </c>
      <c r="W904">
        <f>Merge1__2[[#This Row],[delivery_date]]-Merge1__2[[#This Row],[order_date2]]</f>
        <v>10</v>
      </c>
      <c r="X904">
        <v>5</v>
      </c>
      <c r="Y904" t="s">
        <v>636</v>
      </c>
      <c r="Z904" t="s">
        <v>633</v>
      </c>
      <c r="AA904">
        <v>1444</v>
      </c>
      <c r="AB904">
        <f>Merge1__2[[#This Row],[Quantity]]*Merge1__2[[#This Row],[Price (INR)]]</f>
        <v>5776</v>
      </c>
      <c r="AC904" t="s">
        <v>424</v>
      </c>
    </row>
    <row r="905" spans="1:29" x14ac:dyDescent="0.35">
      <c r="A905" t="s">
        <v>355</v>
      </c>
      <c r="B905" t="s">
        <v>356</v>
      </c>
      <c r="C905" t="s">
        <v>357</v>
      </c>
      <c r="D905">
        <v>915525478357</v>
      </c>
      <c r="E905" t="s">
        <v>358</v>
      </c>
      <c r="F905" t="s">
        <v>10</v>
      </c>
      <c r="G905">
        <v>69</v>
      </c>
      <c r="H905" t="s">
        <v>355</v>
      </c>
      <c r="I905">
        <v>12</v>
      </c>
      <c r="J905">
        <v>4</v>
      </c>
      <c r="K905" t="s">
        <v>1290</v>
      </c>
      <c r="L905" s="2">
        <v>45171</v>
      </c>
      <c r="M905" s="1">
        <v>0.80672453703703706</v>
      </c>
      <c r="N905" t="s">
        <v>1291</v>
      </c>
      <c r="O905" s="2">
        <v>45177</v>
      </c>
      <c r="P905" s="1">
        <v>0.3958564814814815</v>
      </c>
      <c r="Q905" t="s">
        <v>284</v>
      </c>
      <c r="R905" t="s">
        <v>401</v>
      </c>
      <c r="S905" t="s">
        <v>1005</v>
      </c>
      <c r="T905" t="s">
        <v>713</v>
      </c>
      <c r="U905">
        <v>19</v>
      </c>
      <c r="V905">
        <v>9</v>
      </c>
      <c r="W905">
        <f>Merge1__2[[#This Row],[delivery_date]]-Merge1__2[[#This Row],[order_date2]]</f>
        <v>6</v>
      </c>
      <c r="X905">
        <v>12</v>
      </c>
      <c r="Y905" t="s">
        <v>645</v>
      </c>
      <c r="Z905" t="s">
        <v>631</v>
      </c>
      <c r="AA905">
        <v>672</v>
      </c>
      <c r="AB905">
        <f>Merge1__2[[#This Row],[Quantity]]*Merge1__2[[#This Row],[Price (INR)]]</f>
        <v>2688</v>
      </c>
      <c r="AC905" t="s">
        <v>401</v>
      </c>
    </row>
    <row r="906" spans="1:29" x14ac:dyDescent="0.35">
      <c r="A906" t="s">
        <v>355</v>
      </c>
      <c r="B906" t="s">
        <v>356</v>
      </c>
      <c r="C906" t="s">
        <v>357</v>
      </c>
      <c r="D906">
        <v>915525478357</v>
      </c>
      <c r="E906" t="s">
        <v>358</v>
      </c>
      <c r="F906" t="s">
        <v>10</v>
      </c>
      <c r="G906">
        <v>558</v>
      </c>
      <c r="H906" t="s">
        <v>355</v>
      </c>
      <c r="I906">
        <v>64</v>
      </c>
      <c r="J906">
        <v>3</v>
      </c>
      <c r="K906" t="s">
        <v>1282</v>
      </c>
      <c r="L906" s="2">
        <v>45160</v>
      </c>
      <c r="M906" s="1">
        <v>2.9837962962962962E-2</v>
      </c>
      <c r="N906" t="s">
        <v>1366</v>
      </c>
      <c r="O906" s="2">
        <v>45163</v>
      </c>
      <c r="P906" s="1">
        <v>1.726851851851852E-2</v>
      </c>
      <c r="Q906" t="s">
        <v>540</v>
      </c>
      <c r="R906" t="s">
        <v>409</v>
      </c>
      <c r="S906" t="s">
        <v>887</v>
      </c>
      <c r="T906" t="s">
        <v>731</v>
      </c>
      <c r="U906">
        <v>0</v>
      </c>
      <c r="V906">
        <v>0</v>
      </c>
      <c r="W906">
        <f>Merge1__2[[#This Row],[delivery_date]]-Merge1__2[[#This Row],[order_date2]]</f>
        <v>3</v>
      </c>
      <c r="X906">
        <v>64</v>
      </c>
      <c r="Y906" t="s">
        <v>696</v>
      </c>
      <c r="Z906" t="s">
        <v>629</v>
      </c>
      <c r="AA906">
        <v>1878</v>
      </c>
      <c r="AB906">
        <f>Merge1__2[[#This Row],[Quantity]]*Merge1__2[[#This Row],[Price (INR)]]</f>
        <v>5634</v>
      </c>
      <c r="AC906" t="s">
        <v>409</v>
      </c>
    </row>
    <row r="907" spans="1:29" x14ac:dyDescent="0.35">
      <c r="A907" t="s">
        <v>355</v>
      </c>
      <c r="B907" t="s">
        <v>356</v>
      </c>
      <c r="C907" t="s">
        <v>357</v>
      </c>
      <c r="D907">
        <v>915525478357</v>
      </c>
      <c r="E907" t="s">
        <v>358</v>
      </c>
      <c r="F907" t="s">
        <v>10</v>
      </c>
      <c r="G907">
        <v>299</v>
      </c>
      <c r="H907" t="s">
        <v>355</v>
      </c>
      <c r="I907">
        <v>8</v>
      </c>
      <c r="J907">
        <v>5</v>
      </c>
      <c r="K907" t="s">
        <v>1255</v>
      </c>
      <c r="L907" s="2">
        <v>45238</v>
      </c>
      <c r="M907" s="1">
        <v>0.49399305555555556</v>
      </c>
      <c r="N907" t="s">
        <v>1488</v>
      </c>
      <c r="O907" s="2">
        <v>45247</v>
      </c>
      <c r="P907" s="1">
        <v>0.55406250000000001</v>
      </c>
      <c r="Q907" t="s">
        <v>145</v>
      </c>
      <c r="R907" t="s">
        <v>401</v>
      </c>
      <c r="S907" t="s">
        <v>948</v>
      </c>
      <c r="T907" t="s">
        <v>715</v>
      </c>
      <c r="U907">
        <v>11</v>
      </c>
      <c r="V907">
        <v>13</v>
      </c>
      <c r="W907">
        <f>Merge1__2[[#This Row],[delivery_date]]-Merge1__2[[#This Row],[order_date2]]</f>
        <v>9</v>
      </c>
      <c r="X907">
        <v>8</v>
      </c>
      <c r="Y907" t="s">
        <v>640</v>
      </c>
      <c r="Z907" t="s">
        <v>635</v>
      </c>
      <c r="AA907">
        <v>252</v>
      </c>
      <c r="AB907">
        <f>Merge1__2[[#This Row],[Quantity]]*Merge1__2[[#This Row],[Price (INR)]]</f>
        <v>1260</v>
      </c>
      <c r="AC907" t="s">
        <v>401</v>
      </c>
    </row>
    <row r="908" spans="1:29" x14ac:dyDescent="0.35">
      <c r="A908" t="s">
        <v>355</v>
      </c>
      <c r="B908" t="s">
        <v>356</v>
      </c>
      <c r="C908" t="s">
        <v>357</v>
      </c>
      <c r="D908">
        <v>915525478357</v>
      </c>
      <c r="E908" t="s">
        <v>358</v>
      </c>
      <c r="F908" t="s">
        <v>10</v>
      </c>
      <c r="G908">
        <v>992</v>
      </c>
      <c r="H908" t="s">
        <v>355</v>
      </c>
      <c r="I908">
        <v>43</v>
      </c>
      <c r="J908">
        <v>3</v>
      </c>
      <c r="K908" t="s">
        <v>1303</v>
      </c>
      <c r="L908" s="2">
        <v>45232</v>
      </c>
      <c r="M908" s="1">
        <v>0.58962962962962961</v>
      </c>
      <c r="N908" t="s">
        <v>1254</v>
      </c>
      <c r="O908" s="2">
        <v>45233</v>
      </c>
      <c r="P908" s="1">
        <v>0.81434027777777773</v>
      </c>
      <c r="Q908" t="s">
        <v>450</v>
      </c>
      <c r="R908" t="s">
        <v>403</v>
      </c>
      <c r="S908" t="s">
        <v>948</v>
      </c>
      <c r="T908" t="s">
        <v>740</v>
      </c>
      <c r="U908">
        <v>14</v>
      </c>
      <c r="V908">
        <v>19</v>
      </c>
      <c r="W908">
        <f>Merge1__2[[#This Row],[delivery_date]]-Merge1__2[[#This Row],[order_date2]]</f>
        <v>1</v>
      </c>
      <c r="X908">
        <v>43</v>
      </c>
      <c r="Y908" t="s">
        <v>676</v>
      </c>
      <c r="Z908" t="s">
        <v>409</v>
      </c>
      <c r="AA908">
        <v>750</v>
      </c>
      <c r="AB908">
        <f>Merge1__2[[#This Row],[Quantity]]*Merge1__2[[#This Row],[Price (INR)]]</f>
        <v>2250</v>
      </c>
      <c r="AC908" t="s">
        <v>403</v>
      </c>
    </row>
    <row r="909" spans="1:29" x14ac:dyDescent="0.35">
      <c r="A909" t="s">
        <v>355</v>
      </c>
      <c r="B909" t="s">
        <v>356</v>
      </c>
      <c r="C909" t="s">
        <v>357</v>
      </c>
      <c r="D909">
        <v>915525478357</v>
      </c>
      <c r="E909" t="s">
        <v>358</v>
      </c>
      <c r="F909" t="s">
        <v>10</v>
      </c>
      <c r="G909">
        <v>25</v>
      </c>
      <c r="H909" t="s">
        <v>355</v>
      </c>
      <c r="I909">
        <v>30</v>
      </c>
      <c r="J909">
        <v>3</v>
      </c>
      <c r="K909" t="s">
        <v>1325</v>
      </c>
      <c r="L909" s="2">
        <v>45128</v>
      </c>
      <c r="M909" s="1">
        <v>0.44927083333333334</v>
      </c>
      <c r="N909" t="s">
        <v>1326</v>
      </c>
      <c r="O909" s="2">
        <v>45131</v>
      </c>
      <c r="P909" s="1">
        <v>0.60326388888888893</v>
      </c>
      <c r="Q909" t="s">
        <v>425</v>
      </c>
      <c r="R909" t="s">
        <v>401</v>
      </c>
      <c r="S909" t="s">
        <v>998</v>
      </c>
      <c r="T909" t="s">
        <v>717</v>
      </c>
      <c r="U909">
        <v>10</v>
      </c>
      <c r="V909">
        <v>14</v>
      </c>
      <c r="W909">
        <f>Merge1__2[[#This Row],[delivery_date]]-Merge1__2[[#This Row],[order_date2]]</f>
        <v>3</v>
      </c>
      <c r="X909">
        <v>30</v>
      </c>
      <c r="Y909" t="s">
        <v>663</v>
      </c>
      <c r="Z909" t="s">
        <v>633</v>
      </c>
      <c r="AA909">
        <v>751</v>
      </c>
      <c r="AB909">
        <f>Merge1__2[[#This Row],[Quantity]]*Merge1__2[[#This Row],[Price (INR)]]</f>
        <v>2253</v>
      </c>
      <c r="AC909" t="s">
        <v>401</v>
      </c>
    </row>
    <row r="910" spans="1:29" x14ac:dyDescent="0.35">
      <c r="A910" t="s">
        <v>355</v>
      </c>
      <c r="B910" t="s">
        <v>356</v>
      </c>
      <c r="C910" t="s">
        <v>357</v>
      </c>
      <c r="D910">
        <v>915525478357</v>
      </c>
      <c r="E910" t="s">
        <v>358</v>
      </c>
      <c r="F910" t="s">
        <v>10</v>
      </c>
      <c r="G910">
        <v>375</v>
      </c>
      <c r="H910" t="s">
        <v>355</v>
      </c>
      <c r="I910">
        <v>46</v>
      </c>
      <c r="J910">
        <v>1</v>
      </c>
      <c r="K910" t="s">
        <v>1272</v>
      </c>
      <c r="L910" s="2">
        <v>44968</v>
      </c>
      <c r="M910" s="1">
        <v>0.17806712962962962</v>
      </c>
      <c r="N910" t="s">
        <v>1310</v>
      </c>
      <c r="O910" s="2">
        <v>44977</v>
      </c>
      <c r="P910" s="1">
        <v>0.8178009259259259</v>
      </c>
      <c r="Q910" t="s">
        <v>561</v>
      </c>
      <c r="R910" t="s">
        <v>401</v>
      </c>
      <c r="S910" t="s">
        <v>712</v>
      </c>
      <c r="T910" t="s">
        <v>713</v>
      </c>
      <c r="U910">
        <v>4</v>
      </c>
      <c r="V910">
        <v>19</v>
      </c>
      <c r="W910">
        <f>Merge1__2[[#This Row],[delivery_date]]-Merge1__2[[#This Row],[order_date2]]</f>
        <v>9</v>
      </c>
      <c r="X910">
        <v>46</v>
      </c>
      <c r="Y910" t="s">
        <v>1622</v>
      </c>
      <c r="Z910" t="s">
        <v>638</v>
      </c>
      <c r="AA910">
        <v>758</v>
      </c>
      <c r="AB910">
        <f>Merge1__2[[#This Row],[Quantity]]*Merge1__2[[#This Row],[Price (INR)]]</f>
        <v>758</v>
      </c>
      <c r="AC910" t="s">
        <v>401</v>
      </c>
    </row>
    <row r="911" spans="1:29" x14ac:dyDescent="0.35">
      <c r="A911" t="s">
        <v>359</v>
      </c>
      <c r="B911" t="s">
        <v>360</v>
      </c>
      <c r="C911" t="s">
        <v>149</v>
      </c>
      <c r="D911">
        <v>918918356963</v>
      </c>
      <c r="E911" t="s">
        <v>361</v>
      </c>
      <c r="F911" t="s">
        <v>19</v>
      </c>
      <c r="G911">
        <v>282</v>
      </c>
      <c r="H911" t="s">
        <v>359</v>
      </c>
      <c r="I911">
        <v>41</v>
      </c>
      <c r="J911">
        <v>2</v>
      </c>
      <c r="K911" t="s">
        <v>1302</v>
      </c>
      <c r="L911" s="2">
        <v>45241</v>
      </c>
      <c r="M911" s="1">
        <v>0.43112268518518521</v>
      </c>
      <c r="N911" t="s">
        <v>1430</v>
      </c>
      <c r="O911" s="2">
        <v>45249</v>
      </c>
      <c r="P911" s="1">
        <v>0.92476851851851849</v>
      </c>
      <c r="Q911" t="s">
        <v>57</v>
      </c>
      <c r="R911" t="s">
        <v>403</v>
      </c>
      <c r="S911" t="s">
        <v>948</v>
      </c>
      <c r="T911" t="s">
        <v>713</v>
      </c>
      <c r="U911">
        <v>10</v>
      </c>
      <c r="V911">
        <v>22</v>
      </c>
      <c r="W911">
        <f>Merge1__2[[#This Row],[delivery_date]]-Merge1__2[[#This Row],[order_date2]]</f>
        <v>8</v>
      </c>
      <c r="X911">
        <v>41</v>
      </c>
      <c r="Y911" t="s">
        <v>674</v>
      </c>
      <c r="Z911" t="s">
        <v>635</v>
      </c>
      <c r="AA911">
        <v>1977</v>
      </c>
      <c r="AB911">
        <f>Merge1__2[[#This Row],[Quantity]]*Merge1__2[[#This Row],[Price (INR)]]</f>
        <v>3954</v>
      </c>
      <c r="AC911" t="s">
        <v>403</v>
      </c>
    </row>
    <row r="912" spans="1:29" x14ac:dyDescent="0.35">
      <c r="A912" t="s">
        <v>359</v>
      </c>
      <c r="B912" t="s">
        <v>360</v>
      </c>
      <c r="C912" t="s">
        <v>149</v>
      </c>
      <c r="D912">
        <v>918918356963</v>
      </c>
      <c r="E912" t="s">
        <v>361</v>
      </c>
      <c r="F912" t="s">
        <v>19</v>
      </c>
      <c r="G912">
        <v>150</v>
      </c>
      <c r="H912" t="s">
        <v>359</v>
      </c>
      <c r="I912">
        <v>27</v>
      </c>
      <c r="J912">
        <v>5</v>
      </c>
      <c r="K912" t="s">
        <v>1284</v>
      </c>
      <c r="L912" s="2">
        <v>45164</v>
      </c>
      <c r="M912" s="1">
        <v>0.30436342592592591</v>
      </c>
      <c r="N912" t="s">
        <v>1280</v>
      </c>
      <c r="O912" s="2">
        <v>45167</v>
      </c>
      <c r="P912" s="1">
        <v>0.70570601851851855</v>
      </c>
      <c r="Q912" t="s">
        <v>494</v>
      </c>
      <c r="R912" t="s">
        <v>409</v>
      </c>
      <c r="S912" t="s">
        <v>887</v>
      </c>
      <c r="T912" t="s">
        <v>713</v>
      </c>
      <c r="U912">
        <v>7</v>
      </c>
      <c r="V912">
        <v>16</v>
      </c>
      <c r="W912">
        <f>Merge1__2[[#This Row],[delivery_date]]-Merge1__2[[#This Row],[order_date2]]</f>
        <v>3</v>
      </c>
      <c r="X912">
        <v>27</v>
      </c>
      <c r="Y912" t="s">
        <v>1624</v>
      </c>
      <c r="Z912" t="s">
        <v>638</v>
      </c>
      <c r="AA912">
        <v>548</v>
      </c>
      <c r="AB912">
        <f>Merge1__2[[#This Row],[Quantity]]*Merge1__2[[#This Row],[Price (INR)]]</f>
        <v>2740</v>
      </c>
      <c r="AC912" t="s">
        <v>409</v>
      </c>
    </row>
    <row r="913" spans="1:29" x14ac:dyDescent="0.35">
      <c r="A913" t="s">
        <v>359</v>
      </c>
      <c r="B913" t="s">
        <v>360</v>
      </c>
      <c r="C913" t="s">
        <v>149</v>
      </c>
      <c r="D913">
        <v>918918356963</v>
      </c>
      <c r="E913" t="s">
        <v>361</v>
      </c>
      <c r="F913" t="s">
        <v>19</v>
      </c>
      <c r="G913">
        <v>471</v>
      </c>
      <c r="H913" t="s">
        <v>359</v>
      </c>
      <c r="I913">
        <v>23</v>
      </c>
      <c r="J913">
        <v>2</v>
      </c>
      <c r="K913" t="s">
        <v>1533</v>
      </c>
      <c r="L913" s="2">
        <v>44957</v>
      </c>
      <c r="M913" s="1">
        <v>0.50626157407407413</v>
      </c>
      <c r="N913" t="s">
        <v>1355</v>
      </c>
      <c r="O913" s="2">
        <v>44967</v>
      </c>
      <c r="P913" s="1">
        <v>0.24312500000000001</v>
      </c>
      <c r="Q913" t="s">
        <v>534</v>
      </c>
      <c r="R913" t="s">
        <v>401</v>
      </c>
      <c r="S913" t="s">
        <v>1002</v>
      </c>
      <c r="T913" t="s">
        <v>731</v>
      </c>
      <c r="U913">
        <v>12</v>
      </c>
      <c r="V913">
        <v>5</v>
      </c>
      <c r="W913">
        <f>Merge1__2[[#This Row],[delivery_date]]-Merge1__2[[#This Row],[order_date2]]</f>
        <v>10</v>
      </c>
      <c r="X913">
        <v>23</v>
      </c>
      <c r="Y913" t="s">
        <v>656</v>
      </c>
      <c r="Z913" t="s">
        <v>635</v>
      </c>
      <c r="AA913">
        <v>1098</v>
      </c>
      <c r="AB913">
        <f>Merge1__2[[#This Row],[Quantity]]*Merge1__2[[#This Row],[Price (INR)]]</f>
        <v>2196</v>
      </c>
      <c r="AC913" t="s">
        <v>401</v>
      </c>
    </row>
    <row r="914" spans="1:29" x14ac:dyDescent="0.35">
      <c r="A914" t="s">
        <v>359</v>
      </c>
      <c r="B914" t="s">
        <v>360</v>
      </c>
      <c r="C914" t="s">
        <v>149</v>
      </c>
      <c r="D914">
        <v>918918356963</v>
      </c>
      <c r="E914" t="s">
        <v>361</v>
      </c>
      <c r="F914" t="s">
        <v>19</v>
      </c>
      <c r="G914">
        <v>879</v>
      </c>
      <c r="H914" t="s">
        <v>359</v>
      </c>
      <c r="I914">
        <v>33</v>
      </c>
      <c r="J914">
        <v>2</v>
      </c>
      <c r="K914" t="s">
        <v>1383</v>
      </c>
      <c r="L914" s="2">
        <v>44964</v>
      </c>
      <c r="M914" s="1">
        <v>0.23233796296296297</v>
      </c>
      <c r="N914" t="s">
        <v>1355</v>
      </c>
      <c r="O914" s="2">
        <v>44967</v>
      </c>
      <c r="P914" s="1">
        <v>0.47752314814814817</v>
      </c>
      <c r="Q914" t="s">
        <v>471</v>
      </c>
      <c r="R914" t="s">
        <v>407</v>
      </c>
      <c r="S914" t="s">
        <v>712</v>
      </c>
      <c r="T914" t="s">
        <v>731</v>
      </c>
      <c r="U914">
        <v>5</v>
      </c>
      <c r="V914">
        <v>11</v>
      </c>
      <c r="W914">
        <f>Merge1__2[[#This Row],[delivery_date]]-Merge1__2[[#This Row],[order_date2]]</f>
        <v>3</v>
      </c>
      <c r="X914">
        <v>33</v>
      </c>
      <c r="Y914" t="s">
        <v>666</v>
      </c>
      <c r="Z914" t="s">
        <v>633</v>
      </c>
      <c r="AA914">
        <v>314</v>
      </c>
      <c r="AB914">
        <f>Merge1__2[[#This Row],[Quantity]]*Merge1__2[[#This Row],[Price (INR)]]</f>
        <v>628</v>
      </c>
      <c r="AC914" t="s">
        <v>407</v>
      </c>
    </row>
    <row r="915" spans="1:29" x14ac:dyDescent="0.35">
      <c r="A915" t="s">
        <v>359</v>
      </c>
      <c r="B915" t="s">
        <v>360</v>
      </c>
      <c r="C915" t="s">
        <v>149</v>
      </c>
      <c r="D915">
        <v>918918356963</v>
      </c>
      <c r="E915" t="s">
        <v>361</v>
      </c>
      <c r="F915" t="s">
        <v>19</v>
      </c>
      <c r="G915">
        <v>579</v>
      </c>
      <c r="H915" t="s">
        <v>359</v>
      </c>
      <c r="I915">
        <v>29</v>
      </c>
      <c r="J915">
        <v>2</v>
      </c>
      <c r="K915" t="s">
        <v>1340</v>
      </c>
      <c r="L915" s="2">
        <v>44992</v>
      </c>
      <c r="M915" s="1">
        <v>0.9018518518518519</v>
      </c>
      <c r="N915" t="s">
        <v>1266</v>
      </c>
      <c r="O915" s="2">
        <v>44999</v>
      </c>
      <c r="P915" s="1">
        <v>0.44798611111111108</v>
      </c>
      <c r="Q915" t="s">
        <v>184</v>
      </c>
      <c r="R915" t="s">
        <v>414</v>
      </c>
      <c r="S915" t="s">
        <v>839</v>
      </c>
      <c r="T915" t="s">
        <v>731</v>
      </c>
      <c r="U915">
        <v>21</v>
      </c>
      <c r="V915">
        <v>10</v>
      </c>
      <c r="W915">
        <f>Merge1__2[[#This Row],[delivery_date]]-Merge1__2[[#This Row],[order_date2]]</f>
        <v>7</v>
      </c>
      <c r="X915">
        <v>29</v>
      </c>
      <c r="Y915" t="s">
        <v>662</v>
      </c>
      <c r="Z915" t="s">
        <v>633</v>
      </c>
      <c r="AA915">
        <v>1252</v>
      </c>
      <c r="AB915">
        <f>Merge1__2[[#This Row],[Quantity]]*Merge1__2[[#This Row],[Price (INR)]]</f>
        <v>2504</v>
      </c>
      <c r="AC915" t="s">
        <v>414</v>
      </c>
    </row>
    <row r="916" spans="1:29" x14ac:dyDescent="0.35">
      <c r="A916" t="s">
        <v>359</v>
      </c>
      <c r="B916" t="s">
        <v>360</v>
      </c>
      <c r="C916" t="s">
        <v>149</v>
      </c>
      <c r="D916">
        <v>918918356963</v>
      </c>
      <c r="E916" t="s">
        <v>361</v>
      </c>
      <c r="F916" t="s">
        <v>19</v>
      </c>
      <c r="G916">
        <v>255</v>
      </c>
      <c r="H916" t="s">
        <v>359</v>
      </c>
      <c r="I916">
        <v>45</v>
      </c>
      <c r="J916">
        <v>2</v>
      </c>
      <c r="K916" t="s">
        <v>1470</v>
      </c>
      <c r="L916" s="2">
        <v>45287</v>
      </c>
      <c r="M916" s="1">
        <v>0.15457175925925926</v>
      </c>
      <c r="N916" t="s">
        <v>1471</v>
      </c>
      <c r="O916" s="2">
        <v>45297</v>
      </c>
      <c r="P916" s="1">
        <v>0.39113425925925926</v>
      </c>
      <c r="Q916" t="s">
        <v>522</v>
      </c>
      <c r="R916" t="s">
        <v>405</v>
      </c>
      <c r="S916" t="s">
        <v>996</v>
      </c>
      <c r="T916" t="s">
        <v>715</v>
      </c>
      <c r="U916">
        <v>3</v>
      </c>
      <c r="V916">
        <v>9</v>
      </c>
      <c r="W916">
        <f>Merge1__2[[#This Row],[delivery_date]]-Merge1__2[[#This Row],[order_date2]]</f>
        <v>10</v>
      </c>
      <c r="X916">
        <v>45</v>
      </c>
      <c r="Y916" t="s">
        <v>678</v>
      </c>
      <c r="Z916" t="s">
        <v>409</v>
      </c>
      <c r="AA916">
        <v>722</v>
      </c>
      <c r="AB916">
        <f>Merge1__2[[#This Row],[Quantity]]*Merge1__2[[#This Row],[Price (INR)]]</f>
        <v>1444</v>
      </c>
      <c r="AC916" t="s">
        <v>405</v>
      </c>
    </row>
    <row r="917" spans="1:29" x14ac:dyDescent="0.35">
      <c r="A917" t="s">
        <v>359</v>
      </c>
      <c r="B917" t="s">
        <v>360</v>
      </c>
      <c r="C917" t="s">
        <v>149</v>
      </c>
      <c r="D917">
        <v>918918356963</v>
      </c>
      <c r="E917" t="s">
        <v>361</v>
      </c>
      <c r="F917" t="s">
        <v>19</v>
      </c>
      <c r="G917">
        <v>168</v>
      </c>
      <c r="H917" t="s">
        <v>359</v>
      </c>
      <c r="I917">
        <v>35</v>
      </c>
      <c r="J917">
        <v>2</v>
      </c>
      <c r="K917" t="s">
        <v>1260</v>
      </c>
      <c r="L917" s="2">
        <v>44989</v>
      </c>
      <c r="M917" s="1">
        <v>0.65003472222222225</v>
      </c>
      <c r="N917" t="s">
        <v>1340</v>
      </c>
      <c r="O917" s="2">
        <v>44992</v>
      </c>
      <c r="P917" s="1">
        <v>0.46020833333333333</v>
      </c>
      <c r="Q917" t="s">
        <v>494</v>
      </c>
      <c r="R917" t="s">
        <v>414</v>
      </c>
      <c r="S917" t="s">
        <v>839</v>
      </c>
      <c r="T917" t="s">
        <v>713</v>
      </c>
      <c r="U917">
        <v>15</v>
      </c>
      <c r="V917">
        <v>11</v>
      </c>
      <c r="W917">
        <f>Merge1__2[[#This Row],[delivery_date]]-Merge1__2[[#This Row],[order_date2]]</f>
        <v>3</v>
      </c>
      <c r="X917">
        <v>35</v>
      </c>
      <c r="Y917" t="s">
        <v>668</v>
      </c>
      <c r="Z917" t="s">
        <v>633</v>
      </c>
      <c r="AA917">
        <v>1865</v>
      </c>
      <c r="AB917">
        <f>Merge1__2[[#This Row],[Quantity]]*Merge1__2[[#This Row],[Price (INR)]]</f>
        <v>3730</v>
      </c>
      <c r="AC917" t="s">
        <v>414</v>
      </c>
    </row>
    <row r="918" spans="1:29" x14ac:dyDescent="0.35">
      <c r="A918" t="s">
        <v>359</v>
      </c>
      <c r="B918" t="s">
        <v>360</v>
      </c>
      <c r="C918" t="s">
        <v>149</v>
      </c>
      <c r="D918">
        <v>918918356963</v>
      </c>
      <c r="E918" t="s">
        <v>361</v>
      </c>
      <c r="F918" t="s">
        <v>19</v>
      </c>
      <c r="G918">
        <v>432</v>
      </c>
      <c r="H918" t="s">
        <v>359</v>
      </c>
      <c r="I918">
        <v>12</v>
      </c>
      <c r="J918">
        <v>4</v>
      </c>
      <c r="K918" t="s">
        <v>1526</v>
      </c>
      <c r="L918" s="2">
        <v>44931</v>
      </c>
      <c r="M918" s="1">
        <v>0.50656250000000003</v>
      </c>
      <c r="N918" t="s">
        <v>1311</v>
      </c>
      <c r="O918" s="2">
        <v>44939</v>
      </c>
      <c r="P918" s="1">
        <v>0.81988425925925923</v>
      </c>
      <c r="Q918" t="s">
        <v>541</v>
      </c>
      <c r="R918" t="s">
        <v>401</v>
      </c>
      <c r="S918" t="s">
        <v>1002</v>
      </c>
      <c r="T918" t="s">
        <v>740</v>
      </c>
      <c r="U918">
        <v>12</v>
      </c>
      <c r="V918">
        <v>19</v>
      </c>
      <c r="W918">
        <f>Merge1__2[[#This Row],[delivery_date]]-Merge1__2[[#This Row],[order_date2]]</f>
        <v>8</v>
      </c>
      <c r="X918">
        <v>12</v>
      </c>
      <c r="Y918" t="s">
        <v>645</v>
      </c>
      <c r="Z918" t="s">
        <v>631</v>
      </c>
      <c r="AA918">
        <v>672</v>
      </c>
      <c r="AB918">
        <f>Merge1__2[[#This Row],[Quantity]]*Merge1__2[[#This Row],[Price (INR)]]</f>
        <v>2688</v>
      </c>
      <c r="AC918" t="s">
        <v>401</v>
      </c>
    </row>
    <row r="919" spans="1:29" x14ac:dyDescent="0.35">
      <c r="A919" t="s">
        <v>359</v>
      </c>
      <c r="B919" t="s">
        <v>360</v>
      </c>
      <c r="C919" t="s">
        <v>149</v>
      </c>
      <c r="D919">
        <v>918918356963</v>
      </c>
      <c r="E919" t="s">
        <v>361</v>
      </c>
      <c r="F919" t="s">
        <v>19</v>
      </c>
      <c r="G919">
        <v>894</v>
      </c>
      <c r="H919" t="s">
        <v>359</v>
      </c>
      <c r="I919">
        <v>54</v>
      </c>
      <c r="J919">
        <v>4</v>
      </c>
      <c r="K919" t="s">
        <v>1567</v>
      </c>
      <c r="L919" s="2">
        <v>45213</v>
      </c>
      <c r="M919" s="1">
        <v>0.5873032407407407</v>
      </c>
      <c r="N919" t="s">
        <v>1545</v>
      </c>
      <c r="O919" s="2">
        <v>45220</v>
      </c>
      <c r="P919" s="1">
        <v>0.96552083333333338</v>
      </c>
      <c r="Q919" t="s">
        <v>526</v>
      </c>
      <c r="R919" t="s">
        <v>401</v>
      </c>
      <c r="S919" t="s">
        <v>1006</v>
      </c>
      <c r="T919" t="s">
        <v>713</v>
      </c>
      <c r="U919">
        <v>14</v>
      </c>
      <c r="V919">
        <v>23</v>
      </c>
      <c r="W919">
        <f>Merge1__2[[#This Row],[delivery_date]]-Merge1__2[[#This Row],[order_date2]]</f>
        <v>7</v>
      </c>
      <c r="X919">
        <v>54</v>
      </c>
      <c r="Y919" t="s">
        <v>1619</v>
      </c>
      <c r="Z919" t="s">
        <v>638</v>
      </c>
      <c r="AA919">
        <v>1236</v>
      </c>
      <c r="AB919">
        <f>Merge1__2[[#This Row],[Quantity]]*Merge1__2[[#This Row],[Price (INR)]]</f>
        <v>4944</v>
      </c>
      <c r="AC919" t="s">
        <v>401</v>
      </c>
    </row>
    <row r="920" spans="1:29" x14ac:dyDescent="0.35">
      <c r="A920" t="s">
        <v>359</v>
      </c>
      <c r="B920" t="s">
        <v>360</v>
      </c>
      <c r="C920" t="s">
        <v>149</v>
      </c>
      <c r="D920">
        <v>918918356963</v>
      </c>
      <c r="E920" t="s">
        <v>361</v>
      </c>
      <c r="F920" t="s">
        <v>19</v>
      </c>
      <c r="G920">
        <v>850</v>
      </c>
      <c r="H920" t="s">
        <v>359</v>
      </c>
      <c r="I920">
        <v>21</v>
      </c>
      <c r="J920">
        <v>4</v>
      </c>
      <c r="K920" t="s">
        <v>1354</v>
      </c>
      <c r="L920" s="2">
        <v>45161</v>
      </c>
      <c r="M920" s="1">
        <v>0.96894675925925922</v>
      </c>
      <c r="N920" t="s">
        <v>1366</v>
      </c>
      <c r="O920" s="2">
        <v>45163</v>
      </c>
      <c r="P920" s="1">
        <v>0.43820601851851854</v>
      </c>
      <c r="Q920" t="s">
        <v>447</v>
      </c>
      <c r="R920" t="s">
        <v>409</v>
      </c>
      <c r="S920" t="s">
        <v>887</v>
      </c>
      <c r="T920" t="s">
        <v>715</v>
      </c>
      <c r="U920">
        <v>23</v>
      </c>
      <c r="V920">
        <v>10</v>
      </c>
      <c r="W920">
        <f>Merge1__2[[#This Row],[delivery_date]]-Merge1__2[[#This Row],[order_date2]]</f>
        <v>2</v>
      </c>
      <c r="X920">
        <v>21</v>
      </c>
      <c r="Y920" t="s">
        <v>654</v>
      </c>
      <c r="Z920" t="s">
        <v>633</v>
      </c>
      <c r="AA920">
        <v>1561</v>
      </c>
      <c r="AB920">
        <f>Merge1__2[[#This Row],[Quantity]]*Merge1__2[[#This Row],[Price (INR)]]</f>
        <v>6244</v>
      </c>
      <c r="AC920" t="s">
        <v>409</v>
      </c>
    </row>
    <row r="921" spans="1:29" x14ac:dyDescent="0.35">
      <c r="A921" t="s">
        <v>359</v>
      </c>
      <c r="B921" t="s">
        <v>360</v>
      </c>
      <c r="C921" t="s">
        <v>149</v>
      </c>
      <c r="D921">
        <v>918918356963</v>
      </c>
      <c r="E921" t="s">
        <v>361</v>
      </c>
      <c r="F921" t="s">
        <v>19</v>
      </c>
      <c r="G921">
        <v>913</v>
      </c>
      <c r="H921" t="s">
        <v>359</v>
      </c>
      <c r="I921">
        <v>56</v>
      </c>
      <c r="J921">
        <v>5</v>
      </c>
      <c r="K921" t="s">
        <v>1313</v>
      </c>
      <c r="L921" s="2">
        <v>45270</v>
      </c>
      <c r="M921" s="1">
        <v>0.77736111111111106</v>
      </c>
      <c r="N921" t="s">
        <v>1524</v>
      </c>
      <c r="O921" s="2">
        <v>45272</v>
      </c>
      <c r="P921" s="1">
        <v>0.2341087962962963</v>
      </c>
      <c r="Q921" t="s">
        <v>215</v>
      </c>
      <c r="R921" t="s">
        <v>401</v>
      </c>
      <c r="S921" t="s">
        <v>996</v>
      </c>
      <c r="T921" t="s">
        <v>720</v>
      </c>
      <c r="U921">
        <v>18</v>
      </c>
      <c r="V921">
        <v>5</v>
      </c>
      <c r="W921">
        <f>Merge1__2[[#This Row],[delivery_date]]-Merge1__2[[#This Row],[order_date2]]</f>
        <v>2</v>
      </c>
      <c r="X921">
        <v>56</v>
      </c>
      <c r="Y921" t="s">
        <v>654</v>
      </c>
      <c r="Z921" t="s">
        <v>409</v>
      </c>
      <c r="AA921">
        <v>1272</v>
      </c>
      <c r="AB921">
        <f>Merge1__2[[#This Row],[Quantity]]*Merge1__2[[#This Row],[Price (INR)]]</f>
        <v>6360</v>
      </c>
      <c r="AC921" t="s">
        <v>401</v>
      </c>
    </row>
    <row r="922" spans="1:29" x14ac:dyDescent="0.35">
      <c r="A922" t="s">
        <v>359</v>
      </c>
      <c r="B922" t="s">
        <v>360</v>
      </c>
      <c r="C922" t="s">
        <v>149</v>
      </c>
      <c r="D922">
        <v>918918356963</v>
      </c>
      <c r="E922" t="s">
        <v>361</v>
      </c>
      <c r="F922" t="s">
        <v>19</v>
      </c>
      <c r="G922">
        <v>719</v>
      </c>
      <c r="H922" t="s">
        <v>359</v>
      </c>
      <c r="I922">
        <v>57</v>
      </c>
      <c r="J922">
        <v>3</v>
      </c>
      <c r="K922" t="s">
        <v>1305</v>
      </c>
      <c r="L922" s="2">
        <v>45119</v>
      </c>
      <c r="M922" s="1">
        <v>0.3228125</v>
      </c>
      <c r="N922" t="s">
        <v>1247</v>
      </c>
      <c r="O922" s="2">
        <v>45126</v>
      </c>
      <c r="P922" s="1">
        <v>7.7361111111111117E-2</v>
      </c>
      <c r="Q922" t="s">
        <v>391</v>
      </c>
      <c r="R922" t="s">
        <v>405</v>
      </c>
      <c r="S922" t="s">
        <v>998</v>
      </c>
      <c r="T922" t="s">
        <v>715</v>
      </c>
      <c r="U922">
        <v>7</v>
      </c>
      <c r="V922">
        <v>1</v>
      </c>
      <c r="W922">
        <f>Merge1__2[[#This Row],[delivery_date]]-Merge1__2[[#This Row],[order_date2]]</f>
        <v>7</v>
      </c>
      <c r="X922">
        <v>57</v>
      </c>
      <c r="Y922" t="s">
        <v>689</v>
      </c>
      <c r="Z922" t="s">
        <v>633</v>
      </c>
      <c r="AA922">
        <v>1582</v>
      </c>
      <c r="AB922">
        <f>Merge1__2[[#This Row],[Quantity]]*Merge1__2[[#This Row],[Price (INR)]]</f>
        <v>4746</v>
      </c>
      <c r="AC922" t="s">
        <v>405</v>
      </c>
    </row>
    <row r="923" spans="1:29" x14ac:dyDescent="0.35">
      <c r="A923" t="s">
        <v>362</v>
      </c>
      <c r="B923" t="s">
        <v>363</v>
      </c>
      <c r="C923" t="s">
        <v>364</v>
      </c>
      <c r="D923">
        <v>912783169130</v>
      </c>
      <c r="E923" t="s">
        <v>365</v>
      </c>
      <c r="F923" t="s">
        <v>19</v>
      </c>
      <c r="G923">
        <v>580</v>
      </c>
      <c r="H923" t="s">
        <v>362</v>
      </c>
      <c r="I923">
        <v>24</v>
      </c>
      <c r="J923">
        <v>4</v>
      </c>
      <c r="K923" t="s">
        <v>1457</v>
      </c>
      <c r="L923" s="2">
        <v>45093</v>
      </c>
      <c r="M923" s="1">
        <v>0.91888888888888887</v>
      </c>
      <c r="N923" t="s">
        <v>1481</v>
      </c>
      <c r="O923" s="2">
        <v>45097</v>
      </c>
      <c r="P923" s="1">
        <v>0.51784722222222224</v>
      </c>
      <c r="Q923" t="s">
        <v>141</v>
      </c>
      <c r="R923" t="s">
        <v>405</v>
      </c>
      <c r="S923" t="s">
        <v>1000</v>
      </c>
      <c r="T923" t="s">
        <v>717</v>
      </c>
      <c r="U923">
        <v>22</v>
      </c>
      <c r="V923">
        <v>12</v>
      </c>
      <c r="W923">
        <f>Merge1__2[[#This Row],[delivery_date]]-Merge1__2[[#This Row],[order_date2]]</f>
        <v>4</v>
      </c>
      <c r="X923">
        <v>24</v>
      </c>
      <c r="Y923" t="s">
        <v>657</v>
      </c>
      <c r="Z923" t="s">
        <v>644</v>
      </c>
      <c r="AA923">
        <v>535</v>
      </c>
      <c r="AB923">
        <f>Merge1__2[[#This Row],[Quantity]]*Merge1__2[[#This Row],[Price (INR)]]</f>
        <v>2140</v>
      </c>
      <c r="AC923" t="s">
        <v>405</v>
      </c>
    </row>
    <row r="924" spans="1:29" x14ac:dyDescent="0.35">
      <c r="A924" t="s">
        <v>362</v>
      </c>
      <c r="B924" t="s">
        <v>363</v>
      </c>
      <c r="C924" t="s">
        <v>364</v>
      </c>
      <c r="D924">
        <v>912783169130</v>
      </c>
      <c r="E924" t="s">
        <v>365</v>
      </c>
      <c r="F924" t="s">
        <v>19</v>
      </c>
      <c r="G924">
        <v>225</v>
      </c>
      <c r="H924" t="s">
        <v>362</v>
      </c>
      <c r="I924">
        <v>52</v>
      </c>
      <c r="J924">
        <v>5</v>
      </c>
      <c r="K924" t="s">
        <v>1387</v>
      </c>
      <c r="L924" s="2">
        <v>44962</v>
      </c>
      <c r="M924" s="1">
        <v>0.50863425925925931</v>
      </c>
      <c r="N924" t="s">
        <v>1418</v>
      </c>
      <c r="O924" s="2">
        <v>44963</v>
      </c>
      <c r="P924" s="1">
        <v>0.7507638888888889</v>
      </c>
      <c r="Q924" t="s">
        <v>523</v>
      </c>
      <c r="R924" t="s">
        <v>407</v>
      </c>
      <c r="S924" t="s">
        <v>712</v>
      </c>
      <c r="T924" t="s">
        <v>720</v>
      </c>
      <c r="U924">
        <v>12</v>
      </c>
      <c r="V924">
        <v>18</v>
      </c>
      <c r="W924">
        <f>Merge1__2[[#This Row],[delivery_date]]-Merge1__2[[#This Row],[order_date2]]</f>
        <v>1</v>
      </c>
      <c r="X924">
        <v>52</v>
      </c>
      <c r="Y924" t="s">
        <v>685</v>
      </c>
      <c r="Z924" t="s">
        <v>409</v>
      </c>
      <c r="AA924">
        <v>236</v>
      </c>
      <c r="AB924">
        <f>Merge1__2[[#This Row],[Quantity]]*Merge1__2[[#This Row],[Price (INR)]]</f>
        <v>1180</v>
      </c>
      <c r="AC924" t="s">
        <v>407</v>
      </c>
    </row>
    <row r="925" spans="1:29" x14ac:dyDescent="0.35">
      <c r="A925" t="s">
        <v>362</v>
      </c>
      <c r="B925" t="s">
        <v>363</v>
      </c>
      <c r="C925" t="s">
        <v>364</v>
      </c>
      <c r="D925">
        <v>912783169130</v>
      </c>
      <c r="E925" t="s">
        <v>365</v>
      </c>
      <c r="F925" t="s">
        <v>19</v>
      </c>
      <c r="G925">
        <v>199</v>
      </c>
      <c r="H925" t="s">
        <v>362</v>
      </c>
      <c r="I925">
        <v>70</v>
      </c>
      <c r="J925">
        <v>5</v>
      </c>
      <c r="K925" t="s">
        <v>1435</v>
      </c>
      <c r="L925" s="2">
        <v>45154</v>
      </c>
      <c r="M925" s="1">
        <v>7.9513888888888884E-2</v>
      </c>
      <c r="N925" t="s">
        <v>1436</v>
      </c>
      <c r="O925" s="2">
        <v>45157</v>
      </c>
      <c r="P925" s="1">
        <v>0.68401620370370375</v>
      </c>
      <c r="Q925" t="s">
        <v>510</v>
      </c>
      <c r="R925" t="s">
        <v>405</v>
      </c>
      <c r="S925" t="s">
        <v>887</v>
      </c>
      <c r="T925" t="s">
        <v>715</v>
      </c>
      <c r="U925">
        <v>1</v>
      </c>
      <c r="V925">
        <v>16</v>
      </c>
      <c r="W925">
        <f>Merge1__2[[#This Row],[delivery_date]]-Merge1__2[[#This Row],[order_date2]]</f>
        <v>3</v>
      </c>
      <c r="X925">
        <v>70</v>
      </c>
      <c r="Y925" t="s">
        <v>697</v>
      </c>
      <c r="Z925" t="s">
        <v>635</v>
      </c>
      <c r="AA925">
        <v>866</v>
      </c>
      <c r="AB925">
        <f>Merge1__2[[#This Row],[Quantity]]*Merge1__2[[#This Row],[Price (INR)]]</f>
        <v>4330</v>
      </c>
      <c r="AC925" t="s">
        <v>405</v>
      </c>
    </row>
    <row r="926" spans="1:29" x14ac:dyDescent="0.35">
      <c r="A926" t="s">
        <v>362</v>
      </c>
      <c r="B926" t="s">
        <v>363</v>
      </c>
      <c r="C926" t="s">
        <v>364</v>
      </c>
      <c r="D926">
        <v>912783169130</v>
      </c>
      <c r="E926" t="s">
        <v>365</v>
      </c>
      <c r="F926" t="s">
        <v>19</v>
      </c>
      <c r="G926">
        <v>791</v>
      </c>
      <c r="H926" t="s">
        <v>362</v>
      </c>
      <c r="I926">
        <v>51</v>
      </c>
      <c r="J926">
        <v>2</v>
      </c>
      <c r="K926" t="s">
        <v>1289</v>
      </c>
      <c r="L926" s="2">
        <v>45052</v>
      </c>
      <c r="M926" s="1">
        <v>0.1040625</v>
      </c>
      <c r="N926" t="s">
        <v>1350</v>
      </c>
      <c r="O926" s="2">
        <v>45055</v>
      </c>
      <c r="P926" s="1">
        <v>0.28736111111111112</v>
      </c>
      <c r="Q926" t="s">
        <v>307</v>
      </c>
      <c r="R926" t="s">
        <v>424</v>
      </c>
      <c r="S926" t="s">
        <v>999</v>
      </c>
      <c r="T926" t="s">
        <v>713</v>
      </c>
      <c r="U926">
        <v>2</v>
      </c>
      <c r="V926">
        <v>6</v>
      </c>
      <c r="W926">
        <f>Merge1__2[[#This Row],[delivery_date]]-Merge1__2[[#This Row],[order_date2]]</f>
        <v>3</v>
      </c>
      <c r="X926">
        <v>51</v>
      </c>
      <c r="Y926" t="s">
        <v>684</v>
      </c>
      <c r="Z926" t="s">
        <v>629</v>
      </c>
      <c r="AA926">
        <v>1084</v>
      </c>
      <c r="AB926">
        <f>Merge1__2[[#This Row],[Quantity]]*Merge1__2[[#This Row],[Price (INR)]]</f>
        <v>2168</v>
      </c>
      <c r="AC926" t="s">
        <v>424</v>
      </c>
    </row>
    <row r="927" spans="1:29" x14ac:dyDescent="0.35">
      <c r="A927" t="s">
        <v>362</v>
      </c>
      <c r="B927" t="s">
        <v>363</v>
      </c>
      <c r="C927" t="s">
        <v>364</v>
      </c>
      <c r="D927">
        <v>912783169130</v>
      </c>
      <c r="E927" t="s">
        <v>365</v>
      </c>
      <c r="F927" t="s">
        <v>19</v>
      </c>
      <c r="G927">
        <v>254</v>
      </c>
      <c r="H927" t="s">
        <v>362</v>
      </c>
      <c r="I927">
        <v>1</v>
      </c>
      <c r="J927">
        <v>5</v>
      </c>
      <c r="K927" t="s">
        <v>1468</v>
      </c>
      <c r="L927" s="2">
        <v>45114</v>
      </c>
      <c r="M927" s="1">
        <v>6.7592592592592591E-3</v>
      </c>
      <c r="N927" t="s">
        <v>1469</v>
      </c>
      <c r="O927" s="2">
        <v>45122</v>
      </c>
      <c r="P927" s="1">
        <v>0.22765046296296296</v>
      </c>
      <c r="Q927" t="s">
        <v>311</v>
      </c>
      <c r="R927" t="s">
        <v>424</v>
      </c>
      <c r="S927" t="s">
        <v>998</v>
      </c>
      <c r="T927" t="s">
        <v>717</v>
      </c>
      <c r="U927">
        <v>0</v>
      </c>
      <c r="V927">
        <v>5</v>
      </c>
      <c r="W927">
        <f>Merge1__2[[#This Row],[delivery_date]]-Merge1__2[[#This Row],[order_date2]]</f>
        <v>8</v>
      </c>
      <c r="X927">
        <v>1</v>
      </c>
      <c r="Y927" t="s">
        <v>628</v>
      </c>
      <c r="Z927" t="s">
        <v>629</v>
      </c>
      <c r="AA927">
        <v>1935</v>
      </c>
      <c r="AB927">
        <f>Merge1__2[[#This Row],[Quantity]]*Merge1__2[[#This Row],[Price (INR)]]</f>
        <v>9675</v>
      </c>
      <c r="AC927" t="s">
        <v>424</v>
      </c>
    </row>
    <row r="928" spans="1:29" x14ac:dyDescent="0.35">
      <c r="A928" t="s">
        <v>362</v>
      </c>
      <c r="B928" t="s">
        <v>363</v>
      </c>
      <c r="C928" t="s">
        <v>364</v>
      </c>
      <c r="D928">
        <v>912783169130</v>
      </c>
      <c r="E928" t="s">
        <v>365</v>
      </c>
      <c r="F928" t="s">
        <v>19</v>
      </c>
      <c r="G928">
        <v>459</v>
      </c>
      <c r="H928" t="s">
        <v>362</v>
      </c>
      <c r="I928">
        <v>12</v>
      </c>
      <c r="J928">
        <v>2</v>
      </c>
      <c r="K928" t="s">
        <v>1530</v>
      </c>
      <c r="L928" s="2">
        <v>45014</v>
      </c>
      <c r="M928" s="1">
        <v>0.30896990740740743</v>
      </c>
      <c r="N928" t="s">
        <v>1462</v>
      </c>
      <c r="O928" s="2">
        <v>45015</v>
      </c>
      <c r="P928" s="1">
        <v>0.31563657407407408</v>
      </c>
      <c r="Q928" t="s">
        <v>539</v>
      </c>
      <c r="R928" t="s">
        <v>401</v>
      </c>
      <c r="S928" t="s">
        <v>839</v>
      </c>
      <c r="T928" t="s">
        <v>715</v>
      </c>
      <c r="U928">
        <v>7</v>
      </c>
      <c r="V928">
        <v>7</v>
      </c>
      <c r="W928">
        <f>Merge1__2[[#This Row],[delivery_date]]-Merge1__2[[#This Row],[order_date2]]</f>
        <v>1</v>
      </c>
      <c r="X928">
        <v>12</v>
      </c>
      <c r="Y928" t="s">
        <v>645</v>
      </c>
      <c r="Z928" t="s">
        <v>631</v>
      </c>
      <c r="AA928">
        <v>672</v>
      </c>
      <c r="AB928">
        <f>Merge1__2[[#This Row],[Quantity]]*Merge1__2[[#This Row],[Price (INR)]]</f>
        <v>1344</v>
      </c>
      <c r="AC928" t="s">
        <v>401</v>
      </c>
    </row>
    <row r="929" spans="1:29" x14ac:dyDescent="0.35">
      <c r="A929" t="s">
        <v>362</v>
      </c>
      <c r="B929" t="s">
        <v>363</v>
      </c>
      <c r="C929" t="s">
        <v>364</v>
      </c>
      <c r="D929">
        <v>912783169130</v>
      </c>
      <c r="E929" t="s">
        <v>365</v>
      </c>
      <c r="F929" t="s">
        <v>19</v>
      </c>
      <c r="G929">
        <v>231</v>
      </c>
      <c r="H929" t="s">
        <v>362</v>
      </c>
      <c r="I929">
        <v>64</v>
      </c>
      <c r="J929">
        <v>3</v>
      </c>
      <c r="K929" t="s">
        <v>1425</v>
      </c>
      <c r="L929" s="2">
        <v>45162</v>
      </c>
      <c r="M929" s="1">
        <v>0.385625</v>
      </c>
      <c r="N929" t="s">
        <v>1279</v>
      </c>
      <c r="O929" s="2">
        <v>45166</v>
      </c>
      <c r="P929" s="1">
        <v>0.8840393518518519</v>
      </c>
      <c r="Q929" t="s">
        <v>526</v>
      </c>
      <c r="R929" t="s">
        <v>409</v>
      </c>
      <c r="S929" t="s">
        <v>887</v>
      </c>
      <c r="T929" t="s">
        <v>740</v>
      </c>
      <c r="U929">
        <v>9</v>
      </c>
      <c r="V929">
        <v>21</v>
      </c>
      <c r="W929">
        <f>Merge1__2[[#This Row],[delivery_date]]-Merge1__2[[#This Row],[order_date2]]</f>
        <v>4</v>
      </c>
      <c r="X929">
        <v>64</v>
      </c>
      <c r="Y929" t="s">
        <v>696</v>
      </c>
      <c r="Z929" t="s">
        <v>629</v>
      </c>
      <c r="AA929">
        <v>1878</v>
      </c>
      <c r="AB929">
        <f>Merge1__2[[#This Row],[Quantity]]*Merge1__2[[#This Row],[Price (INR)]]</f>
        <v>5634</v>
      </c>
      <c r="AC929" t="s">
        <v>409</v>
      </c>
    </row>
    <row r="930" spans="1:29" x14ac:dyDescent="0.35">
      <c r="A930" t="s">
        <v>362</v>
      </c>
      <c r="B930" t="s">
        <v>363</v>
      </c>
      <c r="C930" t="s">
        <v>364</v>
      </c>
      <c r="D930">
        <v>912783169130</v>
      </c>
      <c r="E930" t="s">
        <v>365</v>
      </c>
      <c r="F930" t="s">
        <v>19</v>
      </c>
      <c r="G930">
        <v>589</v>
      </c>
      <c r="H930" t="s">
        <v>362</v>
      </c>
      <c r="I930">
        <v>40</v>
      </c>
      <c r="J930">
        <v>3</v>
      </c>
      <c r="K930" t="s">
        <v>1559</v>
      </c>
      <c r="L930" s="2">
        <v>45269</v>
      </c>
      <c r="M930" s="1">
        <v>0.89116898148148149</v>
      </c>
      <c r="N930" t="s">
        <v>1525</v>
      </c>
      <c r="O930" s="2">
        <v>45279</v>
      </c>
      <c r="P930" s="1">
        <v>5.6643518518518517E-2</v>
      </c>
      <c r="Q930" t="s">
        <v>499</v>
      </c>
      <c r="R930" t="s">
        <v>401</v>
      </c>
      <c r="S930" t="s">
        <v>996</v>
      </c>
      <c r="T930" t="s">
        <v>713</v>
      </c>
      <c r="U930">
        <v>21</v>
      </c>
      <c r="V930">
        <v>1</v>
      </c>
      <c r="W930">
        <f>Merge1__2[[#This Row],[delivery_date]]-Merge1__2[[#This Row],[order_date2]]</f>
        <v>10</v>
      </c>
      <c r="X930">
        <v>40</v>
      </c>
      <c r="Y930" t="s">
        <v>673</v>
      </c>
      <c r="Z930" t="s">
        <v>635</v>
      </c>
      <c r="AA930">
        <v>1923</v>
      </c>
      <c r="AB930">
        <f>Merge1__2[[#This Row],[Quantity]]*Merge1__2[[#This Row],[Price (INR)]]</f>
        <v>5769</v>
      </c>
      <c r="AC930" t="s">
        <v>401</v>
      </c>
    </row>
    <row r="931" spans="1:29" x14ac:dyDescent="0.35">
      <c r="A931" t="s">
        <v>362</v>
      </c>
      <c r="B931" t="s">
        <v>363</v>
      </c>
      <c r="C931" t="s">
        <v>364</v>
      </c>
      <c r="D931">
        <v>912783169130</v>
      </c>
      <c r="E931" t="s">
        <v>365</v>
      </c>
      <c r="F931" t="s">
        <v>19</v>
      </c>
      <c r="G931">
        <v>711</v>
      </c>
      <c r="H931" t="s">
        <v>362</v>
      </c>
      <c r="I931">
        <v>68</v>
      </c>
      <c r="J931">
        <v>3</v>
      </c>
      <c r="K931" t="s">
        <v>1349</v>
      </c>
      <c r="L931" s="2">
        <v>44961</v>
      </c>
      <c r="M931" s="1">
        <v>0.71907407407407409</v>
      </c>
      <c r="N931" t="s">
        <v>1418</v>
      </c>
      <c r="O931" s="2">
        <v>44963</v>
      </c>
      <c r="P931" s="1">
        <v>0.61866898148148153</v>
      </c>
      <c r="Q931" t="s">
        <v>280</v>
      </c>
      <c r="R931" t="s">
        <v>407</v>
      </c>
      <c r="S931" t="s">
        <v>712</v>
      </c>
      <c r="T931" t="s">
        <v>713</v>
      </c>
      <c r="U931">
        <v>17</v>
      </c>
      <c r="V931">
        <v>14</v>
      </c>
      <c r="W931">
        <f>Merge1__2[[#This Row],[delivery_date]]-Merge1__2[[#This Row],[order_date2]]</f>
        <v>2</v>
      </c>
      <c r="X931">
        <v>68</v>
      </c>
      <c r="Y931" t="s">
        <v>700</v>
      </c>
      <c r="Z931" t="s">
        <v>629</v>
      </c>
      <c r="AA931">
        <v>597</v>
      </c>
      <c r="AB931">
        <f>Merge1__2[[#This Row],[Quantity]]*Merge1__2[[#This Row],[Price (INR)]]</f>
        <v>1791</v>
      </c>
      <c r="AC931" t="s">
        <v>407</v>
      </c>
    </row>
    <row r="932" spans="1:29" x14ac:dyDescent="0.35">
      <c r="A932" t="s">
        <v>362</v>
      </c>
      <c r="B932" t="s">
        <v>363</v>
      </c>
      <c r="C932" t="s">
        <v>364</v>
      </c>
      <c r="D932">
        <v>912783169130</v>
      </c>
      <c r="E932" t="s">
        <v>365</v>
      </c>
      <c r="F932" t="s">
        <v>19</v>
      </c>
      <c r="G932">
        <v>212</v>
      </c>
      <c r="H932" t="s">
        <v>362</v>
      </c>
      <c r="I932">
        <v>7</v>
      </c>
      <c r="J932">
        <v>2</v>
      </c>
      <c r="K932" t="s">
        <v>1258</v>
      </c>
      <c r="L932" s="2">
        <v>44985</v>
      </c>
      <c r="M932" s="1">
        <v>0.30185185185185187</v>
      </c>
      <c r="N932" t="s">
        <v>1245</v>
      </c>
      <c r="O932" s="2">
        <v>44990</v>
      </c>
      <c r="P932" s="1">
        <v>0.83454861111111112</v>
      </c>
      <c r="Q932" t="s">
        <v>468</v>
      </c>
      <c r="R932" t="s">
        <v>414</v>
      </c>
      <c r="S932" t="s">
        <v>712</v>
      </c>
      <c r="T932" t="s">
        <v>731</v>
      </c>
      <c r="U932">
        <v>7</v>
      </c>
      <c r="V932">
        <v>20</v>
      </c>
      <c r="W932">
        <f>Merge1__2[[#This Row],[delivery_date]]-Merge1__2[[#This Row],[order_date2]]</f>
        <v>5</v>
      </c>
      <c r="X932">
        <v>7</v>
      </c>
      <c r="Y932" t="s">
        <v>639</v>
      </c>
      <c r="Z932" t="s">
        <v>629</v>
      </c>
      <c r="AA932">
        <v>409</v>
      </c>
      <c r="AB932">
        <f>Merge1__2[[#This Row],[Quantity]]*Merge1__2[[#This Row],[Price (INR)]]</f>
        <v>818</v>
      </c>
      <c r="AC932" t="s">
        <v>414</v>
      </c>
    </row>
    <row r="933" spans="1:29" x14ac:dyDescent="0.35">
      <c r="A933" t="s">
        <v>366</v>
      </c>
      <c r="B933" t="s">
        <v>367</v>
      </c>
      <c r="C933" t="s">
        <v>368</v>
      </c>
      <c r="D933">
        <v>914638480067</v>
      </c>
      <c r="E933" t="s">
        <v>369</v>
      </c>
      <c r="F933" t="s">
        <v>10</v>
      </c>
      <c r="G933">
        <v>739</v>
      </c>
      <c r="H933" t="s">
        <v>366</v>
      </c>
      <c r="I933">
        <v>24</v>
      </c>
      <c r="J933">
        <v>5</v>
      </c>
      <c r="K933" t="s">
        <v>1570</v>
      </c>
      <c r="L933" s="2">
        <v>44956</v>
      </c>
      <c r="M933" s="1">
        <v>0.40543981481481484</v>
      </c>
      <c r="N933" t="s">
        <v>1382</v>
      </c>
      <c r="O933" s="2">
        <v>44960</v>
      </c>
      <c r="P933" s="1">
        <v>0.43996527777777777</v>
      </c>
      <c r="Q933" t="s">
        <v>451</v>
      </c>
      <c r="R933" t="s">
        <v>405</v>
      </c>
      <c r="S933" t="s">
        <v>1002</v>
      </c>
      <c r="T933" t="s">
        <v>727</v>
      </c>
      <c r="U933">
        <v>9</v>
      </c>
      <c r="V933">
        <v>10</v>
      </c>
      <c r="W933">
        <f>Merge1__2[[#This Row],[delivery_date]]-Merge1__2[[#This Row],[order_date2]]</f>
        <v>4</v>
      </c>
      <c r="X933">
        <v>24</v>
      </c>
      <c r="Y933" t="s">
        <v>657</v>
      </c>
      <c r="Z933" t="s">
        <v>644</v>
      </c>
      <c r="AA933">
        <v>535</v>
      </c>
      <c r="AB933">
        <f>Merge1__2[[#This Row],[Quantity]]*Merge1__2[[#This Row],[Price (INR)]]</f>
        <v>2675</v>
      </c>
      <c r="AC933" t="s">
        <v>405</v>
      </c>
    </row>
    <row r="934" spans="1:29" x14ac:dyDescent="0.35">
      <c r="A934" t="s">
        <v>366</v>
      </c>
      <c r="B934" t="s">
        <v>367</v>
      </c>
      <c r="C934" t="s">
        <v>368</v>
      </c>
      <c r="D934">
        <v>914638480067</v>
      </c>
      <c r="E934" t="s">
        <v>369</v>
      </c>
      <c r="F934" t="s">
        <v>10</v>
      </c>
      <c r="G934">
        <v>983</v>
      </c>
      <c r="H934" t="s">
        <v>366</v>
      </c>
      <c r="I934">
        <v>70</v>
      </c>
      <c r="J934">
        <v>1</v>
      </c>
      <c r="K934" t="s">
        <v>1391</v>
      </c>
      <c r="L934" s="2">
        <v>45010</v>
      </c>
      <c r="M934" s="1">
        <v>0.40259259259259261</v>
      </c>
      <c r="N934" t="s">
        <v>1461</v>
      </c>
      <c r="O934" s="2">
        <v>45017</v>
      </c>
      <c r="P934" s="1">
        <v>0.27688657407407408</v>
      </c>
      <c r="Q934" t="s">
        <v>599</v>
      </c>
      <c r="R934" t="s">
        <v>405</v>
      </c>
      <c r="S934" t="s">
        <v>839</v>
      </c>
      <c r="T934" t="s">
        <v>713</v>
      </c>
      <c r="U934">
        <v>9</v>
      </c>
      <c r="V934">
        <v>6</v>
      </c>
      <c r="W934">
        <f>Merge1__2[[#This Row],[delivery_date]]-Merge1__2[[#This Row],[order_date2]]</f>
        <v>7</v>
      </c>
      <c r="X934">
        <v>70</v>
      </c>
      <c r="Y934" t="s">
        <v>697</v>
      </c>
      <c r="Z934" t="s">
        <v>635</v>
      </c>
      <c r="AA934">
        <v>866</v>
      </c>
      <c r="AB934">
        <f>Merge1__2[[#This Row],[Quantity]]*Merge1__2[[#This Row],[Price (INR)]]</f>
        <v>866</v>
      </c>
      <c r="AC934" t="s">
        <v>405</v>
      </c>
    </row>
    <row r="935" spans="1:29" x14ac:dyDescent="0.35">
      <c r="A935" t="s">
        <v>366</v>
      </c>
      <c r="B935" t="s">
        <v>367</v>
      </c>
      <c r="C935" t="s">
        <v>368</v>
      </c>
      <c r="D935">
        <v>914638480067</v>
      </c>
      <c r="E935" t="s">
        <v>369</v>
      </c>
      <c r="F935" t="s">
        <v>10</v>
      </c>
      <c r="G935">
        <v>872</v>
      </c>
      <c r="H935" t="s">
        <v>366</v>
      </c>
      <c r="I935">
        <v>13</v>
      </c>
      <c r="J935">
        <v>2</v>
      </c>
      <c r="K935" t="s">
        <v>1245</v>
      </c>
      <c r="L935" s="2">
        <v>44990</v>
      </c>
      <c r="M935" s="1">
        <v>0.85274305555555552</v>
      </c>
      <c r="N935" t="s">
        <v>1401</v>
      </c>
      <c r="O935" s="2">
        <v>44995</v>
      </c>
      <c r="P935" s="1">
        <v>6.4155092592592597E-2</v>
      </c>
      <c r="Q935" t="s">
        <v>484</v>
      </c>
      <c r="R935" t="s">
        <v>414</v>
      </c>
      <c r="S935" t="s">
        <v>839</v>
      </c>
      <c r="T935" t="s">
        <v>720</v>
      </c>
      <c r="U935">
        <v>20</v>
      </c>
      <c r="V935">
        <v>1</v>
      </c>
      <c r="W935">
        <f>Merge1__2[[#This Row],[delivery_date]]-Merge1__2[[#This Row],[order_date2]]</f>
        <v>5</v>
      </c>
      <c r="X935">
        <v>13</v>
      </c>
      <c r="Y935" t="s">
        <v>646</v>
      </c>
      <c r="Z935" t="s">
        <v>644</v>
      </c>
      <c r="AA935">
        <v>1141</v>
      </c>
      <c r="AB935">
        <f>Merge1__2[[#This Row],[Quantity]]*Merge1__2[[#This Row],[Price (INR)]]</f>
        <v>2282</v>
      </c>
      <c r="AC935" t="s">
        <v>414</v>
      </c>
    </row>
    <row r="936" spans="1:29" x14ac:dyDescent="0.35">
      <c r="A936" t="s">
        <v>366</v>
      </c>
      <c r="B936" t="s">
        <v>367</v>
      </c>
      <c r="C936" t="s">
        <v>368</v>
      </c>
      <c r="D936">
        <v>914638480067</v>
      </c>
      <c r="E936" t="s">
        <v>369</v>
      </c>
      <c r="F936" t="s">
        <v>10</v>
      </c>
      <c r="G936">
        <v>813</v>
      </c>
      <c r="H936" t="s">
        <v>366</v>
      </c>
      <c r="I936">
        <v>32</v>
      </c>
      <c r="J936">
        <v>4</v>
      </c>
      <c r="K936" t="s">
        <v>1553</v>
      </c>
      <c r="L936" s="2">
        <v>44945</v>
      </c>
      <c r="M936" s="1">
        <v>0.37063657407407408</v>
      </c>
      <c r="N936" t="s">
        <v>1405</v>
      </c>
      <c r="O936" s="2">
        <v>44949</v>
      </c>
      <c r="P936" s="1">
        <v>0.91737268518518522</v>
      </c>
      <c r="Q936" t="s">
        <v>619</v>
      </c>
      <c r="R936" t="s">
        <v>405</v>
      </c>
      <c r="S936" t="s">
        <v>1002</v>
      </c>
      <c r="T936" t="s">
        <v>740</v>
      </c>
      <c r="U936">
        <v>8</v>
      </c>
      <c r="V936">
        <v>22</v>
      </c>
      <c r="W936">
        <f>Merge1__2[[#This Row],[delivery_date]]-Merge1__2[[#This Row],[order_date2]]</f>
        <v>4</v>
      </c>
      <c r="X936">
        <v>32</v>
      </c>
      <c r="Y936" t="s">
        <v>665</v>
      </c>
      <c r="Z936" t="s">
        <v>629</v>
      </c>
      <c r="AA936">
        <v>1792</v>
      </c>
      <c r="AB936">
        <f>Merge1__2[[#This Row],[Quantity]]*Merge1__2[[#This Row],[Price (INR)]]</f>
        <v>7168</v>
      </c>
      <c r="AC936" t="s">
        <v>405</v>
      </c>
    </row>
    <row r="937" spans="1:29" x14ac:dyDescent="0.35">
      <c r="A937" t="s">
        <v>366</v>
      </c>
      <c r="B937" t="s">
        <v>367</v>
      </c>
      <c r="C937" t="s">
        <v>368</v>
      </c>
      <c r="D937">
        <v>914638480067</v>
      </c>
      <c r="E937" t="s">
        <v>369</v>
      </c>
      <c r="F937" t="s">
        <v>10</v>
      </c>
      <c r="G937">
        <v>814</v>
      </c>
      <c r="H937" t="s">
        <v>366</v>
      </c>
      <c r="I937">
        <v>47</v>
      </c>
      <c r="J937">
        <v>5</v>
      </c>
      <c r="K937" t="s">
        <v>1245</v>
      </c>
      <c r="L937" s="2">
        <v>44990</v>
      </c>
      <c r="M937" s="1">
        <v>8.2870370370370372E-2</v>
      </c>
      <c r="N937" t="s">
        <v>1266</v>
      </c>
      <c r="O937" s="2">
        <v>44999</v>
      </c>
      <c r="P937" s="1">
        <v>0.19532407407407407</v>
      </c>
      <c r="Q937" t="s">
        <v>490</v>
      </c>
      <c r="R937" t="s">
        <v>414</v>
      </c>
      <c r="S937" t="s">
        <v>839</v>
      </c>
      <c r="T937" t="s">
        <v>720</v>
      </c>
      <c r="U937">
        <v>1</v>
      </c>
      <c r="V937">
        <v>4</v>
      </c>
      <c r="W937">
        <f>Merge1__2[[#This Row],[delivery_date]]-Merge1__2[[#This Row],[order_date2]]</f>
        <v>9</v>
      </c>
      <c r="X937">
        <v>47</v>
      </c>
      <c r="Y937" t="s">
        <v>680</v>
      </c>
      <c r="Z937" t="s">
        <v>633</v>
      </c>
      <c r="AA937">
        <v>1638</v>
      </c>
      <c r="AB937">
        <f>Merge1__2[[#This Row],[Quantity]]*Merge1__2[[#This Row],[Price (INR)]]</f>
        <v>8190</v>
      </c>
      <c r="AC937" t="s">
        <v>414</v>
      </c>
    </row>
    <row r="938" spans="1:29" x14ac:dyDescent="0.35">
      <c r="A938" t="s">
        <v>366</v>
      </c>
      <c r="B938" t="s">
        <v>367</v>
      </c>
      <c r="C938" t="s">
        <v>368</v>
      </c>
      <c r="D938">
        <v>914638480067</v>
      </c>
      <c r="E938" t="s">
        <v>369</v>
      </c>
      <c r="F938" t="s">
        <v>10</v>
      </c>
      <c r="G938">
        <v>663</v>
      </c>
      <c r="H938" t="s">
        <v>366</v>
      </c>
      <c r="I938">
        <v>15</v>
      </c>
      <c r="J938">
        <v>2</v>
      </c>
      <c r="K938" t="s">
        <v>1464</v>
      </c>
      <c r="L938" s="2">
        <v>45210</v>
      </c>
      <c r="M938" s="1">
        <v>0.61606481481481479</v>
      </c>
      <c r="N938" t="s">
        <v>1432</v>
      </c>
      <c r="O938" s="2">
        <v>45211</v>
      </c>
      <c r="P938" s="1">
        <v>0.9389467592592593</v>
      </c>
      <c r="Q938" t="s">
        <v>552</v>
      </c>
      <c r="R938" t="s">
        <v>401</v>
      </c>
      <c r="S938" t="s">
        <v>1006</v>
      </c>
      <c r="T938" t="s">
        <v>715</v>
      </c>
      <c r="U938">
        <v>14</v>
      </c>
      <c r="V938">
        <v>22</v>
      </c>
      <c r="W938">
        <f>Merge1__2[[#This Row],[delivery_date]]-Merge1__2[[#This Row],[order_date2]]</f>
        <v>1</v>
      </c>
      <c r="X938">
        <v>15</v>
      </c>
      <c r="Y938" t="s">
        <v>648</v>
      </c>
      <c r="Z938" t="s">
        <v>409</v>
      </c>
      <c r="AA938">
        <v>1488</v>
      </c>
      <c r="AB938">
        <f>Merge1__2[[#This Row],[Quantity]]*Merge1__2[[#This Row],[Price (INR)]]</f>
        <v>2976</v>
      </c>
      <c r="AC938" t="s">
        <v>401</v>
      </c>
    </row>
    <row r="939" spans="1:29" x14ac:dyDescent="0.35">
      <c r="A939" t="s">
        <v>366</v>
      </c>
      <c r="B939" t="s">
        <v>367</v>
      </c>
      <c r="C939" t="s">
        <v>368</v>
      </c>
      <c r="D939">
        <v>914638480067</v>
      </c>
      <c r="E939" t="s">
        <v>369</v>
      </c>
      <c r="F939" t="s">
        <v>10</v>
      </c>
      <c r="G939">
        <v>153</v>
      </c>
      <c r="H939" t="s">
        <v>366</v>
      </c>
      <c r="I939">
        <v>16</v>
      </c>
      <c r="J939">
        <v>4</v>
      </c>
      <c r="K939" t="s">
        <v>1260</v>
      </c>
      <c r="L939" s="2">
        <v>44989</v>
      </c>
      <c r="M939" s="1">
        <v>0.51041666666666663</v>
      </c>
      <c r="N939" t="s">
        <v>1401</v>
      </c>
      <c r="O939" s="2">
        <v>44995</v>
      </c>
      <c r="P939" s="1">
        <v>0.25327546296296294</v>
      </c>
      <c r="Q939" t="s">
        <v>496</v>
      </c>
      <c r="R939" t="s">
        <v>414</v>
      </c>
      <c r="S939" t="s">
        <v>839</v>
      </c>
      <c r="T939" t="s">
        <v>713</v>
      </c>
      <c r="U939">
        <v>12</v>
      </c>
      <c r="V939">
        <v>6</v>
      </c>
      <c r="W939">
        <f>Merge1__2[[#This Row],[delivery_date]]-Merge1__2[[#This Row],[order_date2]]</f>
        <v>6</v>
      </c>
      <c r="X939">
        <v>16</v>
      </c>
      <c r="Y939" t="s">
        <v>649</v>
      </c>
      <c r="Z939" t="s">
        <v>635</v>
      </c>
      <c r="AA939">
        <v>1721</v>
      </c>
      <c r="AB939">
        <f>Merge1__2[[#This Row],[Quantity]]*Merge1__2[[#This Row],[Price (INR)]]</f>
        <v>6884</v>
      </c>
      <c r="AC939" t="s">
        <v>414</v>
      </c>
    </row>
    <row r="940" spans="1:29" x14ac:dyDescent="0.35">
      <c r="A940" t="s">
        <v>370</v>
      </c>
      <c r="B940" t="s">
        <v>371</v>
      </c>
      <c r="C940" t="s">
        <v>372</v>
      </c>
      <c r="D940">
        <v>2769457161</v>
      </c>
      <c r="E940" t="s">
        <v>373</v>
      </c>
      <c r="F940" t="s">
        <v>10</v>
      </c>
      <c r="G940">
        <v>106</v>
      </c>
      <c r="H940" t="s">
        <v>370</v>
      </c>
      <c r="I940">
        <v>41</v>
      </c>
      <c r="J940">
        <v>2</v>
      </c>
      <c r="K940" t="s">
        <v>1374</v>
      </c>
      <c r="L940" s="2">
        <v>45236</v>
      </c>
      <c r="M940" s="1">
        <v>0.74706018518518513</v>
      </c>
      <c r="N940" t="s">
        <v>1255</v>
      </c>
      <c r="O940" s="2">
        <v>45238</v>
      </c>
      <c r="P940" s="1">
        <v>0.95865740740740746</v>
      </c>
      <c r="Q940" t="s">
        <v>38</v>
      </c>
      <c r="R940" t="s">
        <v>403</v>
      </c>
      <c r="S940" t="s">
        <v>948</v>
      </c>
      <c r="T940" t="s">
        <v>727</v>
      </c>
      <c r="U940">
        <v>17</v>
      </c>
      <c r="V940">
        <v>23</v>
      </c>
      <c r="W940">
        <f>Merge1__2[[#This Row],[delivery_date]]-Merge1__2[[#This Row],[order_date2]]</f>
        <v>2</v>
      </c>
      <c r="X940">
        <v>41</v>
      </c>
      <c r="Y940" t="s">
        <v>674</v>
      </c>
      <c r="Z940" t="s">
        <v>635</v>
      </c>
      <c r="AA940">
        <v>1977</v>
      </c>
      <c r="AB940">
        <f>Merge1__2[[#This Row],[Quantity]]*Merge1__2[[#This Row],[Price (INR)]]</f>
        <v>3954</v>
      </c>
      <c r="AC940" t="s">
        <v>403</v>
      </c>
    </row>
    <row r="941" spans="1:29" x14ac:dyDescent="0.35">
      <c r="A941" t="s">
        <v>370</v>
      </c>
      <c r="B941" t="s">
        <v>371</v>
      </c>
      <c r="C941" t="s">
        <v>372</v>
      </c>
      <c r="D941">
        <v>2769457161</v>
      </c>
      <c r="E941" t="s">
        <v>373</v>
      </c>
      <c r="F941" t="s">
        <v>10</v>
      </c>
      <c r="G941">
        <v>329</v>
      </c>
      <c r="H941" t="s">
        <v>370</v>
      </c>
      <c r="I941">
        <v>17</v>
      </c>
      <c r="J941">
        <v>3</v>
      </c>
      <c r="K941" t="s">
        <v>1284</v>
      </c>
      <c r="L941" s="2">
        <v>45164</v>
      </c>
      <c r="M941" s="1">
        <v>9.8645833333333335E-2</v>
      </c>
      <c r="N941" t="s">
        <v>1441</v>
      </c>
      <c r="O941" s="2">
        <v>45173</v>
      </c>
      <c r="P941" s="1">
        <v>0.13115740740740742</v>
      </c>
      <c r="Q941" t="s">
        <v>556</v>
      </c>
      <c r="R941" t="s">
        <v>401</v>
      </c>
      <c r="S941" t="s">
        <v>887</v>
      </c>
      <c r="T941" t="s">
        <v>713</v>
      </c>
      <c r="U941">
        <v>2</v>
      </c>
      <c r="V941">
        <v>3</v>
      </c>
      <c r="W941">
        <f>Merge1__2[[#This Row],[delivery_date]]-Merge1__2[[#This Row],[order_date2]]</f>
        <v>9</v>
      </c>
      <c r="X941">
        <v>17</v>
      </c>
      <c r="Y941" t="s">
        <v>650</v>
      </c>
      <c r="Z941" t="s">
        <v>629</v>
      </c>
      <c r="AA941">
        <v>1899</v>
      </c>
      <c r="AB941">
        <f>Merge1__2[[#This Row],[Quantity]]*Merge1__2[[#This Row],[Price (INR)]]</f>
        <v>5697</v>
      </c>
      <c r="AC941" t="s">
        <v>401</v>
      </c>
    </row>
    <row r="942" spans="1:29" x14ac:dyDescent="0.35">
      <c r="A942" t="s">
        <v>370</v>
      </c>
      <c r="B942" t="s">
        <v>371</v>
      </c>
      <c r="C942" t="s">
        <v>372</v>
      </c>
      <c r="D942">
        <v>2769457161</v>
      </c>
      <c r="E942" t="s">
        <v>373</v>
      </c>
      <c r="F942" t="s">
        <v>10</v>
      </c>
      <c r="G942">
        <v>210</v>
      </c>
      <c r="H942" t="s">
        <v>370</v>
      </c>
      <c r="I942">
        <v>32</v>
      </c>
      <c r="J942">
        <v>4</v>
      </c>
      <c r="K942" t="s">
        <v>1313</v>
      </c>
      <c r="L942" s="2">
        <v>45270</v>
      </c>
      <c r="M942" s="1">
        <v>3.2314814814814817E-2</v>
      </c>
      <c r="N942" t="s">
        <v>1265</v>
      </c>
      <c r="O942" s="2">
        <v>45275</v>
      </c>
      <c r="P942" s="1">
        <v>0.33512731481481484</v>
      </c>
      <c r="Q942" t="s">
        <v>296</v>
      </c>
      <c r="R942" t="s">
        <v>405</v>
      </c>
      <c r="S942" t="s">
        <v>996</v>
      </c>
      <c r="T942" t="s">
        <v>720</v>
      </c>
      <c r="U942">
        <v>0</v>
      </c>
      <c r="V942">
        <v>8</v>
      </c>
      <c r="W942">
        <f>Merge1__2[[#This Row],[delivery_date]]-Merge1__2[[#This Row],[order_date2]]</f>
        <v>5</v>
      </c>
      <c r="X942">
        <v>32</v>
      </c>
      <c r="Y942" t="s">
        <v>665</v>
      </c>
      <c r="Z942" t="s">
        <v>629</v>
      </c>
      <c r="AA942">
        <v>1792</v>
      </c>
      <c r="AB942">
        <f>Merge1__2[[#This Row],[Quantity]]*Merge1__2[[#This Row],[Price (INR)]]</f>
        <v>7168</v>
      </c>
      <c r="AC942" t="s">
        <v>405</v>
      </c>
    </row>
    <row r="943" spans="1:29" x14ac:dyDescent="0.35">
      <c r="A943" t="s">
        <v>370</v>
      </c>
      <c r="B943" t="s">
        <v>371</v>
      </c>
      <c r="C943" t="s">
        <v>372</v>
      </c>
      <c r="D943">
        <v>2769457161</v>
      </c>
      <c r="E943" t="s">
        <v>373</v>
      </c>
      <c r="F943" t="s">
        <v>10</v>
      </c>
      <c r="G943">
        <v>600</v>
      </c>
      <c r="H943" t="s">
        <v>370</v>
      </c>
      <c r="I943">
        <v>47</v>
      </c>
      <c r="J943">
        <v>4</v>
      </c>
      <c r="K943" t="s">
        <v>1340</v>
      </c>
      <c r="L943" s="2">
        <v>44992</v>
      </c>
      <c r="M943" s="1">
        <v>0.89211805555555557</v>
      </c>
      <c r="N943" t="s">
        <v>1491</v>
      </c>
      <c r="O943" s="2">
        <v>44994</v>
      </c>
      <c r="P943" s="1">
        <v>0.63702546296296292</v>
      </c>
      <c r="Q943" t="s">
        <v>601</v>
      </c>
      <c r="R943" t="s">
        <v>414</v>
      </c>
      <c r="S943" t="s">
        <v>839</v>
      </c>
      <c r="T943" t="s">
        <v>731</v>
      </c>
      <c r="U943">
        <v>21</v>
      </c>
      <c r="V943">
        <v>15</v>
      </c>
      <c r="W943">
        <f>Merge1__2[[#This Row],[delivery_date]]-Merge1__2[[#This Row],[order_date2]]</f>
        <v>2</v>
      </c>
      <c r="X943">
        <v>47</v>
      </c>
      <c r="Y943" t="s">
        <v>680</v>
      </c>
      <c r="Z943" t="s">
        <v>633</v>
      </c>
      <c r="AA943">
        <v>1638</v>
      </c>
      <c r="AB943">
        <f>Merge1__2[[#This Row],[Quantity]]*Merge1__2[[#This Row],[Price (INR)]]</f>
        <v>6552</v>
      </c>
      <c r="AC943" t="s">
        <v>414</v>
      </c>
    </row>
    <row r="944" spans="1:29" x14ac:dyDescent="0.35">
      <c r="A944" t="s">
        <v>370</v>
      </c>
      <c r="B944" t="s">
        <v>371</v>
      </c>
      <c r="C944" t="s">
        <v>372</v>
      </c>
      <c r="D944">
        <v>2769457161</v>
      </c>
      <c r="E944" t="s">
        <v>373</v>
      </c>
      <c r="F944" t="s">
        <v>10</v>
      </c>
      <c r="G944">
        <v>56</v>
      </c>
      <c r="H944" t="s">
        <v>370</v>
      </c>
      <c r="I944">
        <v>58</v>
      </c>
      <c r="J944">
        <v>5</v>
      </c>
      <c r="K944" t="s">
        <v>1262</v>
      </c>
      <c r="L944" s="2">
        <v>44965</v>
      </c>
      <c r="M944" s="1">
        <v>0.50819444444444439</v>
      </c>
      <c r="N944" t="s">
        <v>1263</v>
      </c>
      <c r="O944" s="2">
        <v>44970</v>
      </c>
      <c r="P944" s="1">
        <v>0.78609953703703705</v>
      </c>
      <c r="Q944" t="s">
        <v>81</v>
      </c>
      <c r="R944" t="s">
        <v>407</v>
      </c>
      <c r="S944" t="s">
        <v>712</v>
      </c>
      <c r="T944" t="s">
        <v>715</v>
      </c>
      <c r="U944">
        <v>12</v>
      </c>
      <c r="V944">
        <v>18</v>
      </c>
      <c r="W944">
        <f>Merge1__2[[#This Row],[delivery_date]]-Merge1__2[[#This Row],[order_date2]]</f>
        <v>5</v>
      </c>
      <c r="X944">
        <v>58</v>
      </c>
      <c r="Y944" t="s">
        <v>1620</v>
      </c>
      <c r="Z944" t="s">
        <v>638</v>
      </c>
      <c r="AA944">
        <v>1492</v>
      </c>
      <c r="AB944">
        <f>Merge1__2[[#This Row],[Quantity]]*Merge1__2[[#This Row],[Price (INR)]]</f>
        <v>7460</v>
      </c>
      <c r="AC944" t="s">
        <v>407</v>
      </c>
    </row>
    <row r="945" spans="1:29" x14ac:dyDescent="0.35">
      <c r="A945" t="s">
        <v>370</v>
      </c>
      <c r="B945" t="s">
        <v>371</v>
      </c>
      <c r="C945" t="s">
        <v>372</v>
      </c>
      <c r="D945">
        <v>2769457161</v>
      </c>
      <c r="E945" t="s">
        <v>373</v>
      </c>
      <c r="F945" t="s">
        <v>10</v>
      </c>
      <c r="G945">
        <v>793</v>
      </c>
      <c r="H945" t="s">
        <v>370</v>
      </c>
      <c r="I945">
        <v>58</v>
      </c>
      <c r="J945">
        <v>5</v>
      </c>
      <c r="K945" t="s">
        <v>1387</v>
      </c>
      <c r="L945" s="2">
        <v>44962</v>
      </c>
      <c r="M945" s="1">
        <v>0.73421296296296301</v>
      </c>
      <c r="N945" t="s">
        <v>1356</v>
      </c>
      <c r="O945" s="2">
        <v>44972</v>
      </c>
      <c r="P945" s="1">
        <v>6.1307870370370374E-2</v>
      </c>
      <c r="Q945" t="s">
        <v>575</v>
      </c>
      <c r="R945" t="s">
        <v>407</v>
      </c>
      <c r="S945" t="s">
        <v>712</v>
      </c>
      <c r="T945" t="s">
        <v>720</v>
      </c>
      <c r="U945">
        <v>17</v>
      </c>
      <c r="V945">
        <v>1</v>
      </c>
      <c r="W945">
        <f>Merge1__2[[#This Row],[delivery_date]]-Merge1__2[[#This Row],[order_date2]]</f>
        <v>10</v>
      </c>
      <c r="X945">
        <v>58</v>
      </c>
      <c r="Y945" t="s">
        <v>1620</v>
      </c>
      <c r="Z945" t="s">
        <v>638</v>
      </c>
      <c r="AA945">
        <v>1492</v>
      </c>
      <c r="AB945">
        <f>Merge1__2[[#This Row],[Quantity]]*Merge1__2[[#This Row],[Price (INR)]]</f>
        <v>7460</v>
      </c>
      <c r="AC945" t="s">
        <v>407</v>
      </c>
    </row>
    <row r="946" spans="1:29" x14ac:dyDescent="0.35">
      <c r="A946" t="s">
        <v>370</v>
      </c>
      <c r="B946" t="s">
        <v>371</v>
      </c>
      <c r="C946" t="s">
        <v>372</v>
      </c>
      <c r="D946">
        <v>2769457161</v>
      </c>
      <c r="E946" t="s">
        <v>373</v>
      </c>
      <c r="F946" t="s">
        <v>10</v>
      </c>
      <c r="G946">
        <v>197</v>
      </c>
      <c r="H946" t="s">
        <v>370</v>
      </c>
      <c r="I946">
        <v>45</v>
      </c>
      <c r="J946">
        <v>2</v>
      </c>
      <c r="K946" t="s">
        <v>1439</v>
      </c>
      <c r="L946" s="2">
        <v>45007</v>
      </c>
      <c r="M946" s="1">
        <v>0.77687499999999998</v>
      </c>
      <c r="N946" t="s">
        <v>1440</v>
      </c>
      <c r="O946" s="2">
        <v>45011</v>
      </c>
      <c r="P946" s="1">
        <v>0.14590277777777777</v>
      </c>
      <c r="Q946" t="s">
        <v>507</v>
      </c>
      <c r="R946" t="s">
        <v>405</v>
      </c>
      <c r="S946" t="s">
        <v>839</v>
      </c>
      <c r="T946" t="s">
        <v>715</v>
      </c>
      <c r="U946">
        <v>18</v>
      </c>
      <c r="V946">
        <v>3</v>
      </c>
      <c r="W946">
        <f>Merge1__2[[#This Row],[delivery_date]]-Merge1__2[[#This Row],[order_date2]]</f>
        <v>4</v>
      </c>
      <c r="X946">
        <v>45</v>
      </c>
      <c r="Y946" t="s">
        <v>678</v>
      </c>
      <c r="Z946" t="s">
        <v>409</v>
      </c>
      <c r="AA946">
        <v>722</v>
      </c>
      <c r="AB946">
        <f>Merge1__2[[#This Row],[Quantity]]*Merge1__2[[#This Row],[Price (INR)]]</f>
        <v>1444</v>
      </c>
      <c r="AC946" t="s">
        <v>405</v>
      </c>
    </row>
    <row r="947" spans="1:29" x14ac:dyDescent="0.35">
      <c r="A947" t="s">
        <v>370</v>
      </c>
      <c r="B947" t="s">
        <v>371</v>
      </c>
      <c r="C947" t="s">
        <v>372</v>
      </c>
      <c r="D947">
        <v>2769457161</v>
      </c>
      <c r="E947" t="s">
        <v>373</v>
      </c>
      <c r="F947" t="s">
        <v>10</v>
      </c>
      <c r="G947">
        <v>635</v>
      </c>
      <c r="H947" t="s">
        <v>370</v>
      </c>
      <c r="I947">
        <v>67</v>
      </c>
      <c r="J947">
        <v>1</v>
      </c>
      <c r="K947" t="s">
        <v>1257</v>
      </c>
      <c r="L947" s="2">
        <v>45242</v>
      </c>
      <c r="M947" s="1">
        <v>0.77582175925925922</v>
      </c>
      <c r="N947" t="s">
        <v>1431</v>
      </c>
      <c r="O947" s="2">
        <v>45252</v>
      </c>
      <c r="P947" s="1">
        <v>0.30800925925925926</v>
      </c>
      <c r="Q947" t="s">
        <v>503</v>
      </c>
      <c r="R947" t="s">
        <v>401</v>
      </c>
      <c r="S947" t="s">
        <v>948</v>
      </c>
      <c r="T947" t="s">
        <v>720</v>
      </c>
      <c r="U947">
        <v>18</v>
      </c>
      <c r="V947">
        <v>7</v>
      </c>
      <c r="W947">
        <f>Merge1__2[[#This Row],[delivery_date]]-Merge1__2[[#This Row],[order_date2]]</f>
        <v>10</v>
      </c>
      <c r="X947">
        <v>67</v>
      </c>
      <c r="Y947" t="s">
        <v>699</v>
      </c>
      <c r="Z947" t="s">
        <v>409</v>
      </c>
      <c r="AA947">
        <v>1374</v>
      </c>
      <c r="AB947">
        <f>Merge1__2[[#This Row],[Quantity]]*Merge1__2[[#This Row],[Price (INR)]]</f>
        <v>1374</v>
      </c>
      <c r="AC947" t="s">
        <v>401</v>
      </c>
    </row>
    <row r="948" spans="1:29" x14ac:dyDescent="0.35">
      <c r="A948" t="s">
        <v>370</v>
      </c>
      <c r="B948" t="s">
        <v>371</v>
      </c>
      <c r="C948" t="s">
        <v>372</v>
      </c>
      <c r="D948">
        <v>2769457161</v>
      </c>
      <c r="E948" t="s">
        <v>373</v>
      </c>
      <c r="F948" t="s">
        <v>10</v>
      </c>
      <c r="G948">
        <v>159</v>
      </c>
      <c r="H948" t="s">
        <v>370</v>
      </c>
      <c r="I948">
        <v>43</v>
      </c>
      <c r="J948">
        <v>3</v>
      </c>
      <c r="K948" t="s">
        <v>1252</v>
      </c>
      <c r="L948" s="2">
        <v>45239</v>
      </c>
      <c r="M948" s="1">
        <v>0.89697916666666666</v>
      </c>
      <c r="N948" t="s">
        <v>1302</v>
      </c>
      <c r="O948" s="2">
        <v>45241</v>
      </c>
      <c r="P948" s="1">
        <v>0.20550925925925925</v>
      </c>
      <c r="Q948" t="s">
        <v>153</v>
      </c>
      <c r="R948" t="s">
        <v>403</v>
      </c>
      <c r="S948" t="s">
        <v>948</v>
      </c>
      <c r="T948" t="s">
        <v>740</v>
      </c>
      <c r="U948">
        <v>21</v>
      </c>
      <c r="V948">
        <v>4</v>
      </c>
      <c r="W948">
        <f>Merge1__2[[#This Row],[delivery_date]]-Merge1__2[[#This Row],[order_date2]]</f>
        <v>2</v>
      </c>
      <c r="X948">
        <v>43</v>
      </c>
      <c r="Y948" t="s">
        <v>676</v>
      </c>
      <c r="Z948" t="s">
        <v>409</v>
      </c>
      <c r="AA948">
        <v>750</v>
      </c>
      <c r="AB948">
        <f>Merge1__2[[#This Row],[Quantity]]*Merge1__2[[#This Row],[Price (INR)]]</f>
        <v>2250</v>
      </c>
      <c r="AC948" t="s">
        <v>403</v>
      </c>
    </row>
    <row r="949" spans="1:29" x14ac:dyDescent="0.35">
      <c r="A949" t="s">
        <v>370</v>
      </c>
      <c r="B949" t="s">
        <v>371</v>
      </c>
      <c r="C949" t="s">
        <v>372</v>
      </c>
      <c r="D949">
        <v>2769457161</v>
      </c>
      <c r="E949" t="s">
        <v>373</v>
      </c>
      <c r="F949" t="s">
        <v>10</v>
      </c>
      <c r="G949">
        <v>491</v>
      </c>
      <c r="H949" t="s">
        <v>370</v>
      </c>
      <c r="I949">
        <v>30</v>
      </c>
      <c r="J949">
        <v>1</v>
      </c>
      <c r="K949" t="s">
        <v>1489</v>
      </c>
      <c r="L949" s="2">
        <v>45223</v>
      </c>
      <c r="M949" s="1">
        <v>0.26011574074074073</v>
      </c>
      <c r="N949" t="s">
        <v>1303</v>
      </c>
      <c r="O949" s="2">
        <v>45232</v>
      </c>
      <c r="P949" s="1">
        <v>0.95787037037037037</v>
      </c>
      <c r="Q949" t="s">
        <v>544</v>
      </c>
      <c r="R949" t="s">
        <v>401</v>
      </c>
      <c r="S949" t="s">
        <v>1006</v>
      </c>
      <c r="T949" t="s">
        <v>731</v>
      </c>
      <c r="U949">
        <v>6</v>
      </c>
      <c r="V949">
        <v>22</v>
      </c>
      <c r="W949">
        <f>Merge1__2[[#This Row],[delivery_date]]-Merge1__2[[#This Row],[order_date2]]</f>
        <v>9</v>
      </c>
      <c r="X949">
        <v>30</v>
      </c>
      <c r="Y949" t="s">
        <v>663</v>
      </c>
      <c r="Z949" t="s">
        <v>633</v>
      </c>
      <c r="AA949">
        <v>751</v>
      </c>
      <c r="AB949">
        <f>Merge1__2[[#This Row],[Quantity]]*Merge1__2[[#This Row],[Price (INR)]]</f>
        <v>751</v>
      </c>
      <c r="AC949" t="s">
        <v>401</v>
      </c>
    </row>
    <row r="950" spans="1:29" x14ac:dyDescent="0.35">
      <c r="A950" t="s">
        <v>370</v>
      </c>
      <c r="B950" t="s">
        <v>371</v>
      </c>
      <c r="C950" t="s">
        <v>372</v>
      </c>
      <c r="D950">
        <v>2769457161</v>
      </c>
      <c r="E950" t="s">
        <v>373</v>
      </c>
      <c r="F950" t="s">
        <v>10</v>
      </c>
      <c r="G950">
        <v>115</v>
      </c>
      <c r="H950" t="s">
        <v>370</v>
      </c>
      <c r="I950">
        <v>57</v>
      </c>
      <c r="J950">
        <v>1</v>
      </c>
      <c r="K950" t="s">
        <v>1307</v>
      </c>
      <c r="L950" s="2">
        <v>45044</v>
      </c>
      <c r="M950" s="1">
        <v>0.75789351851851849</v>
      </c>
      <c r="N950" t="s">
        <v>1288</v>
      </c>
      <c r="O950" s="2">
        <v>45051</v>
      </c>
      <c r="P950" s="1">
        <v>0.48369212962962965</v>
      </c>
      <c r="Q950" t="s">
        <v>475</v>
      </c>
      <c r="R950" t="s">
        <v>405</v>
      </c>
      <c r="S950" t="s">
        <v>997</v>
      </c>
      <c r="T950" t="s">
        <v>717</v>
      </c>
      <c r="U950">
        <v>18</v>
      </c>
      <c r="V950">
        <v>11</v>
      </c>
      <c r="W950">
        <f>Merge1__2[[#This Row],[delivery_date]]-Merge1__2[[#This Row],[order_date2]]</f>
        <v>7</v>
      </c>
      <c r="X950">
        <v>57</v>
      </c>
      <c r="Y950" t="s">
        <v>689</v>
      </c>
      <c r="Z950" t="s">
        <v>633</v>
      </c>
      <c r="AA950">
        <v>1582</v>
      </c>
      <c r="AB950">
        <f>Merge1__2[[#This Row],[Quantity]]*Merge1__2[[#This Row],[Price (INR)]]</f>
        <v>1582</v>
      </c>
      <c r="AC950" t="s">
        <v>405</v>
      </c>
    </row>
    <row r="951" spans="1:29" x14ac:dyDescent="0.35">
      <c r="A951" t="s">
        <v>374</v>
      </c>
      <c r="B951" t="s">
        <v>375</v>
      </c>
      <c r="C951" t="s">
        <v>376</v>
      </c>
      <c r="D951">
        <v>918680724565</v>
      </c>
      <c r="E951" t="s">
        <v>377</v>
      </c>
      <c r="F951" t="s">
        <v>19</v>
      </c>
      <c r="G951">
        <v>190</v>
      </c>
      <c r="H951" t="s">
        <v>374</v>
      </c>
      <c r="I951">
        <v>60</v>
      </c>
      <c r="J951">
        <v>5</v>
      </c>
      <c r="K951" t="s">
        <v>1252</v>
      </c>
      <c r="L951" s="2">
        <v>45239</v>
      </c>
      <c r="M951" s="1">
        <v>0.52348379629629627</v>
      </c>
      <c r="N951" t="s">
        <v>1251</v>
      </c>
      <c r="O951" s="2">
        <v>45243</v>
      </c>
      <c r="P951" s="1">
        <v>0.57041666666666668</v>
      </c>
      <c r="Q951" t="s">
        <v>447</v>
      </c>
      <c r="R951" t="s">
        <v>403</v>
      </c>
      <c r="S951" t="s">
        <v>948</v>
      </c>
      <c r="T951" t="s">
        <v>740</v>
      </c>
      <c r="U951">
        <v>12</v>
      </c>
      <c r="V951">
        <v>13</v>
      </c>
      <c r="W951">
        <f>Merge1__2[[#This Row],[delivery_date]]-Merge1__2[[#This Row],[order_date2]]</f>
        <v>4</v>
      </c>
      <c r="X951">
        <v>60</v>
      </c>
      <c r="Y951" t="s">
        <v>692</v>
      </c>
      <c r="Z951" t="s">
        <v>635</v>
      </c>
      <c r="AA951">
        <v>827</v>
      </c>
      <c r="AB951">
        <f>Merge1__2[[#This Row],[Quantity]]*Merge1__2[[#This Row],[Price (INR)]]</f>
        <v>4135</v>
      </c>
      <c r="AC951" t="s">
        <v>403</v>
      </c>
    </row>
    <row r="952" spans="1:29" x14ac:dyDescent="0.35">
      <c r="A952" t="s">
        <v>374</v>
      </c>
      <c r="B952" t="s">
        <v>375</v>
      </c>
      <c r="C952" t="s">
        <v>376</v>
      </c>
      <c r="D952">
        <v>918680724565</v>
      </c>
      <c r="E952" t="s">
        <v>377</v>
      </c>
      <c r="F952" t="s">
        <v>19</v>
      </c>
      <c r="G952">
        <v>37</v>
      </c>
      <c r="H952" t="s">
        <v>374</v>
      </c>
      <c r="I952">
        <v>19</v>
      </c>
      <c r="J952">
        <v>5</v>
      </c>
      <c r="K952" t="s">
        <v>1355</v>
      </c>
      <c r="L952" s="2">
        <v>44967</v>
      </c>
      <c r="M952" s="1">
        <v>0.45907407407407408</v>
      </c>
      <c r="N952" t="s">
        <v>1356</v>
      </c>
      <c r="O952" s="2">
        <v>44972</v>
      </c>
      <c r="P952" s="1">
        <v>0.88861111111111113</v>
      </c>
      <c r="Q952" t="s">
        <v>432</v>
      </c>
      <c r="R952" t="s">
        <v>407</v>
      </c>
      <c r="S952" t="s">
        <v>712</v>
      </c>
      <c r="T952" t="s">
        <v>717</v>
      </c>
      <c r="U952">
        <v>11</v>
      </c>
      <c r="V952">
        <v>21</v>
      </c>
      <c r="W952">
        <f>Merge1__2[[#This Row],[delivery_date]]-Merge1__2[[#This Row],[order_date2]]</f>
        <v>5</v>
      </c>
      <c r="X952">
        <v>19</v>
      </c>
      <c r="Y952" t="s">
        <v>652</v>
      </c>
      <c r="Z952" t="s">
        <v>644</v>
      </c>
      <c r="AA952">
        <v>1234</v>
      </c>
      <c r="AB952">
        <f>Merge1__2[[#This Row],[Quantity]]*Merge1__2[[#This Row],[Price (INR)]]</f>
        <v>6170</v>
      </c>
      <c r="AC952" t="s">
        <v>407</v>
      </c>
    </row>
    <row r="953" spans="1:29" x14ac:dyDescent="0.35">
      <c r="A953" t="s">
        <v>374</v>
      </c>
      <c r="B953" t="s">
        <v>375</v>
      </c>
      <c r="C953" t="s">
        <v>376</v>
      </c>
      <c r="D953">
        <v>918680724565</v>
      </c>
      <c r="E953" t="s">
        <v>377</v>
      </c>
      <c r="F953" t="s">
        <v>19</v>
      </c>
      <c r="G953">
        <v>450</v>
      </c>
      <c r="H953" t="s">
        <v>374</v>
      </c>
      <c r="I953">
        <v>39</v>
      </c>
      <c r="J953">
        <v>5</v>
      </c>
      <c r="K953" t="s">
        <v>1528</v>
      </c>
      <c r="L953" s="2">
        <v>45262</v>
      </c>
      <c r="M953" s="1">
        <v>0.33200231481481479</v>
      </c>
      <c r="N953" t="s">
        <v>1524</v>
      </c>
      <c r="O953" s="2">
        <v>45272</v>
      </c>
      <c r="P953" s="1">
        <v>0.42358796296296297</v>
      </c>
      <c r="Q953" t="s">
        <v>380</v>
      </c>
      <c r="R953" t="s">
        <v>424</v>
      </c>
      <c r="S953" t="s">
        <v>996</v>
      </c>
      <c r="T953" t="s">
        <v>713</v>
      </c>
      <c r="U953">
        <v>7</v>
      </c>
      <c r="V953">
        <v>10</v>
      </c>
      <c r="W953">
        <f>Merge1__2[[#This Row],[delivery_date]]-Merge1__2[[#This Row],[order_date2]]</f>
        <v>10</v>
      </c>
      <c r="X953">
        <v>39</v>
      </c>
      <c r="Y953" t="s">
        <v>672</v>
      </c>
      <c r="Z953" t="s">
        <v>644</v>
      </c>
      <c r="AA953">
        <v>387</v>
      </c>
      <c r="AB953">
        <f>Merge1__2[[#This Row],[Quantity]]*Merge1__2[[#This Row],[Price (INR)]]</f>
        <v>1935</v>
      </c>
      <c r="AC953" t="s">
        <v>424</v>
      </c>
    </row>
    <row r="954" spans="1:29" x14ac:dyDescent="0.35">
      <c r="A954" t="s">
        <v>378</v>
      </c>
      <c r="B954" t="s">
        <v>379</v>
      </c>
      <c r="C954" t="s">
        <v>380</v>
      </c>
      <c r="D954">
        <v>456900126</v>
      </c>
      <c r="E954" t="s">
        <v>381</v>
      </c>
      <c r="F954" t="s">
        <v>10</v>
      </c>
      <c r="G954">
        <v>538</v>
      </c>
      <c r="H954" t="s">
        <v>378</v>
      </c>
      <c r="I954">
        <v>24</v>
      </c>
      <c r="J954">
        <v>5</v>
      </c>
      <c r="K954" t="s">
        <v>1550</v>
      </c>
      <c r="L954" s="2">
        <v>45064</v>
      </c>
      <c r="M954" s="1">
        <v>0.54798611111111106</v>
      </c>
      <c r="N954" t="s">
        <v>1511</v>
      </c>
      <c r="O954" s="2">
        <v>45065</v>
      </c>
      <c r="P954" s="1">
        <v>0.94185185185185183</v>
      </c>
      <c r="Q954" t="s">
        <v>562</v>
      </c>
      <c r="R954" t="s">
        <v>405</v>
      </c>
      <c r="S954" t="s">
        <v>999</v>
      </c>
      <c r="T954" t="s">
        <v>740</v>
      </c>
      <c r="U954">
        <v>13</v>
      </c>
      <c r="V954">
        <v>22</v>
      </c>
      <c r="W954">
        <f>Merge1__2[[#This Row],[delivery_date]]-Merge1__2[[#This Row],[order_date2]]</f>
        <v>1</v>
      </c>
      <c r="X954">
        <v>24</v>
      </c>
      <c r="Y954" t="s">
        <v>657</v>
      </c>
      <c r="Z954" t="s">
        <v>644</v>
      </c>
      <c r="AA954">
        <v>535</v>
      </c>
      <c r="AB954">
        <f>Merge1__2[[#This Row],[Quantity]]*Merge1__2[[#This Row],[Price (INR)]]</f>
        <v>2675</v>
      </c>
      <c r="AC954" t="s">
        <v>405</v>
      </c>
    </row>
    <row r="955" spans="1:29" x14ac:dyDescent="0.35">
      <c r="A955" t="s">
        <v>378</v>
      </c>
      <c r="B955" t="s">
        <v>379</v>
      </c>
      <c r="C955" t="s">
        <v>380</v>
      </c>
      <c r="D955">
        <v>456900126</v>
      </c>
      <c r="E955" t="s">
        <v>381</v>
      </c>
      <c r="F955" t="s">
        <v>10</v>
      </c>
      <c r="G955">
        <v>376</v>
      </c>
      <c r="H955" t="s">
        <v>378</v>
      </c>
      <c r="I955">
        <v>10</v>
      </c>
      <c r="J955">
        <v>2</v>
      </c>
      <c r="K955" t="s">
        <v>1513</v>
      </c>
      <c r="L955" s="2">
        <v>45060</v>
      </c>
      <c r="M955" s="1">
        <v>0.84620370370370368</v>
      </c>
      <c r="N955" t="s">
        <v>1511</v>
      </c>
      <c r="O955" s="2">
        <v>45065</v>
      </c>
      <c r="P955" s="1">
        <v>0.99168981481481477</v>
      </c>
      <c r="Q955" t="s">
        <v>13</v>
      </c>
      <c r="R955" t="s">
        <v>405</v>
      </c>
      <c r="S955" t="s">
        <v>999</v>
      </c>
      <c r="T955" t="s">
        <v>720</v>
      </c>
      <c r="U955">
        <v>20</v>
      </c>
      <c r="V955">
        <v>23</v>
      </c>
      <c r="W955">
        <f>Merge1__2[[#This Row],[delivery_date]]-Merge1__2[[#This Row],[order_date2]]</f>
        <v>5</v>
      </c>
      <c r="X955">
        <v>10</v>
      </c>
      <c r="Y955" t="s">
        <v>1625</v>
      </c>
      <c r="Z955" t="s">
        <v>638</v>
      </c>
      <c r="AA955">
        <v>259</v>
      </c>
      <c r="AB955">
        <f>Merge1__2[[#This Row],[Quantity]]*Merge1__2[[#This Row],[Price (INR)]]</f>
        <v>518</v>
      </c>
      <c r="AC955" t="s">
        <v>405</v>
      </c>
    </row>
    <row r="956" spans="1:29" x14ac:dyDescent="0.35">
      <c r="A956" t="s">
        <v>378</v>
      </c>
      <c r="B956" t="s">
        <v>379</v>
      </c>
      <c r="C956" t="s">
        <v>380</v>
      </c>
      <c r="D956">
        <v>456900126</v>
      </c>
      <c r="E956" t="s">
        <v>381</v>
      </c>
      <c r="F956" t="s">
        <v>10</v>
      </c>
      <c r="G956">
        <v>234</v>
      </c>
      <c r="H956" t="s">
        <v>378</v>
      </c>
      <c r="I956">
        <v>42</v>
      </c>
      <c r="J956">
        <v>1</v>
      </c>
      <c r="K956" t="s">
        <v>1460</v>
      </c>
      <c r="L956" s="2">
        <v>45009</v>
      </c>
      <c r="M956" s="1">
        <v>0.88763888888888887</v>
      </c>
      <c r="N956" t="s">
        <v>1461</v>
      </c>
      <c r="O956" s="2">
        <v>45017</v>
      </c>
      <c r="P956" s="1">
        <v>2.5613425925925925E-2</v>
      </c>
      <c r="Q956" t="s">
        <v>93</v>
      </c>
      <c r="R956" t="s">
        <v>424</v>
      </c>
      <c r="S956" t="s">
        <v>839</v>
      </c>
      <c r="T956" t="s">
        <v>717</v>
      </c>
      <c r="U956">
        <v>21</v>
      </c>
      <c r="V956">
        <v>0</v>
      </c>
      <c r="W956">
        <f>Merge1__2[[#This Row],[delivery_date]]-Merge1__2[[#This Row],[order_date2]]</f>
        <v>8</v>
      </c>
      <c r="X956">
        <v>42</v>
      </c>
      <c r="Y956" t="s">
        <v>675</v>
      </c>
      <c r="Z956" t="s">
        <v>635</v>
      </c>
      <c r="AA956">
        <v>1744</v>
      </c>
      <c r="AB956">
        <f>Merge1__2[[#This Row],[Quantity]]*Merge1__2[[#This Row],[Price (INR)]]</f>
        <v>1744</v>
      </c>
      <c r="AC956" t="s">
        <v>424</v>
      </c>
    </row>
    <row r="957" spans="1:29" x14ac:dyDescent="0.35">
      <c r="A957" t="s">
        <v>378</v>
      </c>
      <c r="B957" t="s">
        <v>379</v>
      </c>
      <c r="C957" t="s">
        <v>380</v>
      </c>
      <c r="D957">
        <v>456900126</v>
      </c>
      <c r="E957" t="s">
        <v>381</v>
      </c>
      <c r="F957" t="s">
        <v>10</v>
      </c>
      <c r="G957">
        <v>937</v>
      </c>
      <c r="H957" t="s">
        <v>378</v>
      </c>
      <c r="I957">
        <v>51</v>
      </c>
      <c r="J957">
        <v>2</v>
      </c>
      <c r="K957" t="s">
        <v>1318</v>
      </c>
      <c r="L957" s="2">
        <v>44996</v>
      </c>
      <c r="M957" s="1">
        <v>0.16508101851851853</v>
      </c>
      <c r="N957" t="s">
        <v>1352</v>
      </c>
      <c r="O957" s="2">
        <v>45000</v>
      </c>
      <c r="P957" s="1">
        <v>0.81056712962962962</v>
      </c>
      <c r="Q957" t="s">
        <v>463</v>
      </c>
      <c r="R957" t="s">
        <v>424</v>
      </c>
      <c r="S957" t="s">
        <v>839</v>
      </c>
      <c r="T957" t="s">
        <v>713</v>
      </c>
      <c r="U957">
        <v>3</v>
      </c>
      <c r="V957">
        <v>19</v>
      </c>
      <c r="W957">
        <f>Merge1__2[[#This Row],[delivery_date]]-Merge1__2[[#This Row],[order_date2]]</f>
        <v>4</v>
      </c>
      <c r="X957">
        <v>51</v>
      </c>
      <c r="Y957" t="s">
        <v>684</v>
      </c>
      <c r="Z957" t="s">
        <v>629</v>
      </c>
      <c r="AA957">
        <v>1084</v>
      </c>
      <c r="AB957">
        <f>Merge1__2[[#This Row],[Quantity]]*Merge1__2[[#This Row],[Price (INR)]]</f>
        <v>2168</v>
      </c>
      <c r="AC957" t="s">
        <v>424</v>
      </c>
    </row>
    <row r="958" spans="1:29" x14ac:dyDescent="0.35">
      <c r="A958" t="s">
        <v>378</v>
      </c>
      <c r="B958" t="s">
        <v>379</v>
      </c>
      <c r="C958" t="s">
        <v>380</v>
      </c>
      <c r="D958">
        <v>456900126</v>
      </c>
      <c r="E958" t="s">
        <v>381</v>
      </c>
      <c r="F958" t="s">
        <v>10</v>
      </c>
      <c r="G958">
        <v>45</v>
      </c>
      <c r="H958" t="s">
        <v>378</v>
      </c>
      <c r="I958">
        <v>61</v>
      </c>
      <c r="J958">
        <v>5</v>
      </c>
      <c r="K958" t="s">
        <v>1307</v>
      </c>
      <c r="L958" s="2">
        <v>45044</v>
      </c>
      <c r="M958" s="1">
        <v>0.60168981481481476</v>
      </c>
      <c r="N958" t="s">
        <v>1308</v>
      </c>
      <c r="O958" s="2">
        <v>45045</v>
      </c>
      <c r="P958" s="1">
        <v>0.2615277777777778</v>
      </c>
      <c r="Q958" t="s">
        <v>438</v>
      </c>
      <c r="R958" t="s">
        <v>401</v>
      </c>
      <c r="S958" t="s">
        <v>997</v>
      </c>
      <c r="T958" t="s">
        <v>717</v>
      </c>
      <c r="U958">
        <v>14</v>
      </c>
      <c r="V958">
        <v>6</v>
      </c>
      <c r="W958">
        <f>Merge1__2[[#This Row],[delivery_date]]-Merge1__2[[#This Row],[order_date2]]</f>
        <v>1</v>
      </c>
      <c r="X958">
        <v>61</v>
      </c>
      <c r="Y958" t="s">
        <v>693</v>
      </c>
      <c r="Z958" t="s">
        <v>631</v>
      </c>
      <c r="AA958">
        <v>810</v>
      </c>
      <c r="AB958">
        <f>Merge1__2[[#This Row],[Quantity]]*Merge1__2[[#This Row],[Price (INR)]]</f>
        <v>4050</v>
      </c>
      <c r="AC958" t="s">
        <v>401</v>
      </c>
    </row>
    <row r="959" spans="1:29" x14ac:dyDescent="0.35">
      <c r="A959" t="s">
        <v>378</v>
      </c>
      <c r="B959" t="s">
        <v>379</v>
      </c>
      <c r="C959" t="s">
        <v>380</v>
      </c>
      <c r="D959">
        <v>456900126</v>
      </c>
      <c r="E959" t="s">
        <v>381</v>
      </c>
      <c r="F959" t="s">
        <v>10</v>
      </c>
      <c r="G959">
        <v>178</v>
      </c>
      <c r="H959" t="s">
        <v>378</v>
      </c>
      <c r="I959">
        <v>61</v>
      </c>
      <c r="J959">
        <v>1</v>
      </c>
      <c r="K959" t="s">
        <v>1301</v>
      </c>
      <c r="L959" s="2">
        <v>45244</v>
      </c>
      <c r="M959" s="1">
        <v>0.96146990740740745</v>
      </c>
      <c r="N959" t="s">
        <v>1253</v>
      </c>
      <c r="O959" s="2">
        <v>45246</v>
      </c>
      <c r="P959" s="1">
        <v>9.3321759259259257E-2</v>
      </c>
      <c r="Q959" t="s">
        <v>311</v>
      </c>
      <c r="R959" t="s">
        <v>401</v>
      </c>
      <c r="S959" t="s">
        <v>948</v>
      </c>
      <c r="T959" t="s">
        <v>731</v>
      </c>
      <c r="U959">
        <v>23</v>
      </c>
      <c r="V959">
        <v>2</v>
      </c>
      <c r="W959">
        <f>Merge1__2[[#This Row],[delivery_date]]-Merge1__2[[#This Row],[order_date2]]</f>
        <v>2</v>
      </c>
      <c r="X959">
        <v>61</v>
      </c>
      <c r="Y959" t="s">
        <v>693</v>
      </c>
      <c r="Z959" t="s">
        <v>631</v>
      </c>
      <c r="AA959">
        <v>810</v>
      </c>
      <c r="AB959">
        <f>Merge1__2[[#This Row],[Quantity]]*Merge1__2[[#This Row],[Price (INR)]]</f>
        <v>810</v>
      </c>
      <c r="AC959" t="s">
        <v>401</v>
      </c>
    </row>
    <row r="960" spans="1:29" x14ac:dyDescent="0.35">
      <c r="A960" t="s">
        <v>378</v>
      </c>
      <c r="B960" t="s">
        <v>379</v>
      </c>
      <c r="C960" t="s">
        <v>380</v>
      </c>
      <c r="D960">
        <v>456900126</v>
      </c>
      <c r="E960" t="s">
        <v>381</v>
      </c>
      <c r="F960" t="s">
        <v>10</v>
      </c>
      <c r="G960">
        <v>802</v>
      </c>
      <c r="H960" t="s">
        <v>378</v>
      </c>
      <c r="I960">
        <v>45</v>
      </c>
      <c r="J960">
        <v>3</v>
      </c>
      <c r="K960" t="s">
        <v>1321</v>
      </c>
      <c r="L960" s="2">
        <v>45008</v>
      </c>
      <c r="M960" s="1">
        <v>0.52596064814814814</v>
      </c>
      <c r="N960" t="s">
        <v>1440</v>
      </c>
      <c r="O960" s="2">
        <v>45011</v>
      </c>
      <c r="P960" s="1">
        <v>0.26319444444444445</v>
      </c>
      <c r="Q960" t="s">
        <v>149</v>
      </c>
      <c r="R960" t="s">
        <v>405</v>
      </c>
      <c r="S960" t="s">
        <v>839</v>
      </c>
      <c r="T960" t="s">
        <v>740</v>
      </c>
      <c r="U960">
        <v>12</v>
      </c>
      <c r="V960">
        <v>6</v>
      </c>
      <c r="W960">
        <f>Merge1__2[[#This Row],[delivery_date]]-Merge1__2[[#This Row],[order_date2]]</f>
        <v>3</v>
      </c>
      <c r="X960">
        <v>45</v>
      </c>
      <c r="Y960" t="s">
        <v>678</v>
      </c>
      <c r="Z960" t="s">
        <v>409</v>
      </c>
      <c r="AA960">
        <v>722</v>
      </c>
      <c r="AB960">
        <f>Merge1__2[[#This Row],[Quantity]]*Merge1__2[[#This Row],[Price (INR)]]</f>
        <v>2166</v>
      </c>
      <c r="AC960" t="s">
        <v>405</v>
      </c>
    </row>
    <row r="961" spans="1:29" x14ac:dyDescent="0.35">
      <c r="A961" t="s">
        <v>378</v>
      </c>
      <c r="B961" t="s">
        <v>379</v>
      </c>
      <c r="C961" t="s">
        <v>380</v>
      </c>
      <c r="D961">
        <v>456900126</v>
      </c>
      <c r="E961" t="s">
        <v>381</v>
      </c>
      <c r="F961" t="s">
        <v>10</v>
      </c>
      <c r="G961">
        <v>12</v>
      </c>
      <c r="H961" t="s">
        <v>378</v>
      </c>
      <c r="I961">
        <v>38</v>
      </c>
      <c r="J961">
        <v>3</v>
      </c>
      <c r="K961" t="s">
        <v>1305</v>
      </c>
      <c r="L961" s="2">
        <v>45119</v>
      </c>
      <c r="M961" s="1">
        <v>0.35342592592592592</v>
      </c>
      <c r="N961" t="s">
        <v>1306</v>
      </c>
      <c r="O961" s="2">
        <v>45127</v>
      </c>
      <c r="P961" s="1">
        <v>0.98260416666666661</v>
      </c>
      <c r="Q961" t="s">
        <v>415</v>
      </c>
      <c r="R961" t="s">
        <v>405</v>
      </c>
      <c r="S961" t="s">
        <v>998</v>
      </c>
      <c r="T961" t="s">
        <v>715</v>
      </c>
      <c r="U961">
        <v>8</v>
      </c>
      <c r="V961">
        <v>23</v>
      </c>
      <c r="W961">
        <f>Merge1__2[[#This Row],[delivery_date]]-Merge1__2[[#This Row],[order_date2]]</f>
        <v>8</v>
      </c>
      <c r="X961">
        <v>38</v>
      </c>
      <c r="Y961" t="s">
        <v>1623</v>
      </c>
      <c r="Z961" t="s">
        <v>638</v>
      </c>
      <c r="AA961">
        <v>562</v>
      </c>
      <c r="AB961">
        <f>Merge1__2[[#This Row],[Quantity]]*Merge1__2[[#This Row],[Price (INR)]]</f>
        <v>1686</v>
      </c>
      <c r="AC961" t="s">
        <v>405</v>
      </c>
    </row>
    <row r="962" spans="1:29" x14ac:dyDescent="0.35">
      <c r="A962" t="s">
        <v>378</v>
      </c>
      <c r="B962" t="s">
        <v>379</v>
      </c>
      <c r="C962" t="s">
        <v>380</v>
      </c>
      <c r="D962">
        <v>456900126</v>
      </c>
      <c r="E962" t="s">
        <v>381</v>
      </c>
      <c r="F962" t="s">
        <v>10</v>
      </c>
      <c r="G962">
        <v>103</v>
      </c>
      <c r="H962" t="s">
        <v>378</v>
      </c>
      <c r="I962">
        <v>18</v>
      </c>
      <c r="J962">
        <v>3</v>
      </c>
      <c r="K962" t="s">
        <v>1375</v>
      </c>
      <c r="L962" s="2">
        <v>44958</v>
      </c>
      <c r="M962" s="1">
        <v>0.51734953703703701</v>
      </c>
      <c r="N962" t="s">
        <v>1262</v>
      </c>
      <c r="O962" s="2">
        <v>44965</v>
      </c>
      <c r="P962" s="1">
        <v>0.95253472222222224</v>
      </c>
      <c r="Q962" t="s">
        <v>469</v>
      </c>
      <c r="R962" t="s">
        <v>405</v>
      </c>
      <c r="S962" t="s">
        <v>712</v>
      </c>
      <c r="T962" t="s">
        <v>715</v>
      </c>
      <c r="U962">
        <v>12</v>
      </c>
      <c r="V962">
        <v>22</v>
      </c>
      <c r="W962">
        <f>Merge1__2[[#This Row],[delivery_date]]-Merge1__2[[#This Row],[order_date2]]</f>
        <v>7</v>
      </c>
      <c r="X962">
        <v>18</v>
      </c>
      <c r="Y962" t="s">
        <v>651</v>
      </c>
      <c r="Z962" t="s">
        <v>631</v>
      </c>
      <c r="AA962">
        <v>781</v>
      </c>
      <c r="AB962">
        <f>Merge1__2[[#This Row],[Quantity]]*Merge1__2[[#This Row],[Price (INR)]]</f>
        <v>2343</v>
      </c>
      <c r="AC962" t="s">
        <v>405</v>
      </c>
    </row>
    <row r="963" spans="1:29" x14ac:dyDescent="0.35">
      <c r="A963" t="s">
        <v>378</v>
      </c>
      <c r="B963" t="s">
        <v>379</v>
      </c>
      <c r="C963" t="s">
        <v>380</v>
      </c>
      <c r="D963">
        <v>456900126</v>
      </c>
      <c r="E963" t="s">
        <v>381</v>
      </c>
      <c r="F963" t="s">
        <v>10</v>
      </c>
      <c r="G963">
        <v>8</v>
      </c>
      <c r="H963" t="s">
        <v>378</v>
      </c>
      <c r="I963">
        <v>43</v>
      </c>
      <c r="J963">
        <v>3</v>
      </c>
      <c r="K963" t="s">
        <v>1255</v>
      </c>
      <c r="L963" s="2">
        <v>45238</v>
      </c>
      <c r="M963" s="1">
        <v>0.80557870370370366</v>
      </c>
      <c r="N963" t="s">
        <v>1301</v>
      </c>
      <c r="O963" s="2">
        <v>45244</v>
      </c>
      <c r="P963" s="1">
        <v>0.36440972222222223</v>
      </c>
      <c r="Q963" t="s">
        <v>411</v>
      </c>
      <c r="R963" t="s">
        <v>403</v>
      </c>
      <c r="S963" t="s">
        <v>948</v>
      </c>
      <c r="T963" t="s">
        <v>715</v>
      </c>
      <c r="U963">
        <v>19</v>
      </c>
      <c r="V963">
        <v>8</v>
      </c>
      <c r="W963">
        <f>Merge1__2[[#This Row],[delivery_date]]-Merge1__2[[#This Row],[order_date2]]</f>
        <v>6</v>
      </c>
      <c r="X963">
        <v>43</v>
      </c>
      <c r="Y963" t="s">
        <v>676</v>
      </c>
      <c r="Z963" t="s">
        <v>409</v>
      </c>
      <c r="AA963">
        <v>750</v>
      </c>
      <c r="AB963">
        <f>Merge1__2[[#This Row],[Quantity]]*Merge1__2[[#This Row],[Price (INR)]]</f>
        <v>2250</v>
      </c>
      <c r="AC963" t="s">
        <v>403</v>
      </c>
    </row>
    <row r="964" spans="1:29" x14ac:dyDescent="0.35">
      <c r="A964" t="s">
        <v>378</v>
      </c>
      <c r="B964" t="s">
        <v>379</v>
      </c>
      <c r="C964" t="s">
        <v>380</v>
      </c>
      <c r="D964">
        <v>456900126</v>
      </c>
      <c r="E964" t="s">
        <v>381</v>
      </c>
      <c r="F964" t="s">
        <v>10</v>
      </c>
      <c r="G964">
        <v>730</v>
      </c>
      <c r="H964" t="s">
        <v>378</v>
      </c>
      <c r="I964">
        <v>59</v>
      </c>
      <c r="J964">
        <v>1</v>
      </c>
      <c r="K964" t="s">
        <v>1282</v>
      </c>
      <c r="L964" s="2">
        <v>45160</v>
      </c>
      <c r="M964" s="1">
        <v>8.6145833333333338E-2</v>
      </c>
      <c r="N964" t="s">
        <v>1366</v>
      </c>
      <c r="O964" s="2">
        <v>45163</v>
      </c>
      <c r="P964" s="1">
        <v>0.94409722222222225</v>
      </c>
      <c r="Q964" t="s">
        <v>596</v>
      </c>
      <c r="R964" t="s">
        <v>409</v>
      </c>
      <c r="S964" t="s">
        <v>887</v>
      </c>
      <c r="T964" t="s">
        <v>731</v>
      </c>
      <c r="U964">
        <v>2</v>
      </c>
      <c r="V964">
        <v>22</v>
      </c>
      <c r="W964">
        <f>Merge1__2[[#This Row],[delivery_date]]-Merge1__2[[#This Row],[order_date2]]</f>
        <v>3</v>
      </c>
      <c r="X964">
        <v>59</v>
      </c>
      <c r="Y964" t="s">
        <v>1622</v>
      </c>
      <c r="Z964" t="s">
        <v>638</v>
      </c>
      <c r="AA964">
        <v>811</v>
      </c>
      <c r="AB964">
        <f>Merge1__2[[#This Row],[Quantity]]*Merge1__2[[#This Row],[Price (INR)]]</f>
        <v>811</v>
      </c>
      <c r="AC964" t="s">
        <v>409</v>
      </c>
    </row>
    <row r="965" spans="1:29" x14ac:dyDescent="0.35">
      <c r="A965" t="s">
        <v>378</v>
      </c>
      <c r="B965" t="s">
        <v>379</v>
      </c>
      <c r="C965" t="s">
        <v>380</v>
      </c>
      <c r="D965">
        <v>456900126</v>
      </c>
      <c r="E965" t="s">
        <v>381</v>
      </c>
      <c r="F965" t="s">
        <v>10</v>
      </c>
      <c r="G965">
        <v>824</v>
      </c>
      <c r="H965" t="s">
        <v>378</v>
      </c>
      <c r="I965">
        <v>46</v>
      </c>
      <c r="J965">
        <v>4</v>
      </c>
      <c r="K965" t="s">
        <v>1289</v>
      </c>
      <c r="L965" s="2">
        <v>45052</v>
      </c>
      <c r="M965" s="1">
        <v>0.33068287037037036</v>
      </c>
      <c r="N965" t="s">
        <v>1427</v>
      </c>
      <c r="O965" s="2">
        <v>45053</v>
      </c>
      <c r="P965" s="1">
        <v>0.64157407407407407</v>
      </c>
      <c r="Q965" t="s">
        <v>540</v>
      </c>
      <c r="R965" t="s">
        <v>401</v>
      </c>
      <c r="S965" t="s">
        <v>999</v>
      </c>
      <c r="T965" t="s">
        <v>713</v>
      </c>
      <c r="U965">
        <v>7</v>
      </c>
      <c r="V965">
        <v>15</v>
      </c>
      <c r="W965">
        <f>Merge1__2[[#This Row],[delivery_date]]-Merge1__2[[#This Row],[order_date2]]</f>
        <v>1</v>
      </c>
      <c r="X965">
        <v>46</v>
      </c>
      <c r="Y965" t="s">
        <v>1622</v>
      </c>
      <c r="Z965" t="s">
        <v>638</v>
      </c>
      <c r="AA965">
        <v>758</v>
      </c>
      <c r="AB965">
        <f>Merge1__2[[#This Row],[Quantity]]*Merge1__2[[#This Row],[Price (INR)]]</f>
        <v>3032</v>
      </c>
      <c r="AC965" t="s">
        <v>401</v>
      </c>
    </row>
    <row r="966" spans="1:29" x14ac:dyDescent="0.35">
      <c r="A966" t="s">
        <v>382</v>
      </c>
      <c r="B966" t="s">
        <v>383</v>
      </c>
      <c r="C966" t="s">
        <v>384</v>
      </c>
      <c r="D966">
        <v>914461213936</v>
      </c>
      <c r="E966" t="s">
        <v>385</v>
      </c>
      <c r="F966" t="s">
        <v>19</v>
      </c>
      <c r="G966">
        <v>639</v>
      </c>
      <c r="H966" t="s">
        <v>382</v>
      </c>
      <c r="I966">
        <v>24</v>
      </c>
      <c r="J966">
        <v>1</v>
      </c>
      <c r="K966" t="s">
        <v>1540</v>
      </c>
      <c r="L966" s="2">
        <v>45072</v>
      </c>
      <c r="M966" s="1">
        <v>0.10869212962962962</v>
      </c>
      <c r="N966" t="s">
        <v>1562</v>
      </c>
      <c r="O966" s="2">
        <v>45077</v>
      </c>
      <c r="P966" s="1">
        <v>0.13778935185185184</v>
      </c>
      <c r="Q966" t="s">
        <v>605</v>
      </c>
      <c r="R966" t="s">
        <v>405</v>
      </c>
      <c r="S966" t="s">
        <v>999</v>
      </c>
      <c r="T966" t="s">
        <v>717</v>
      </c>
      <c r="U966">
        <v>2</v>
      </c>
      <c r="V966">
        <v>3</v>
      </c>
      <c r="W966">
        <f>Merge1__2[[#This Row],[delivery_date]]-Merge1__2[[#This Row],[order_date2]]</f>
        <v>5</v>
      </c>
      <c r="X966">
        <v>24</v>
      </c>
      <c r="Y966" t="s">
        <v>657</v>
      </c>
      <c r="Z966" t="s">
        <v>644</v>
      </c>
      <c r="AA966">
        <v>535</v>
      </c>
      <c r="AB966">
        <f>Merge1__2[[#This Row],[Quantity]]*Merge1__2[[#This Row],[Price (INR)]]</f>
        <v>535</v>
      </c>
      <c r="AC966" t="s">
        <v>405</v>
      </c>
    </row>
    <row r="967" spans="1:29" x14ac:dyDescent="0.35">
      <c r="A967" t="s">
        <v>382</v>
      </c>
      <c r="B967" t="s">
        <v>383</v>
      </c>
      <c r="C967" t="s">
        <v>384</v>
      </c>
      <c r="D967">
        <v>914461213936</v>
      </c>
      <c r="E967" t="s">
        <v>385</v>
      </c>
      <c r="F967" t="s">
        <v>19</v>
      </c>
      <c r="G967">
        <v>215</v>
      </c>
      <c r="H967" t="s">
        <v>382</v>
      </c>
      <c r="I967">
        <v>17</v>
      </c>
      <c r="J967">
        <v>1</v>
      </c>
      <c r="K967" t="s">
        <v>1453</v>
      </c>
      <c r="L967" s="2">
        <v>45067</v>
      </c>
      <c r="M967" s="1">
        <v>0.16280092592592593</v>
      </c>
      <c r="N967" t="s">
        <v>1454</v>
      </c>
      <c r="O967" s="2">
        <v>45070</v>
      </c>
      <c r="P967" s="1">
        <v>0.52608796296296301</v>
      </c>
      <c r="Q967" t="s">
        <v>432</v>
      </c>
      <c r="R967" t="s">
        <v>401</v>
      </c>
      <c r="S967" t="s">
        <v>999</v>
      </c>
      <c r="T967" t="s">
        <v>720</v>
      </c>
      <c r="U967">
        <v>3</v>
      </c>
      <c r="V967">
        <v>12</v>
      </c>
      <c r="W967">
        <f>Merge1__2[[#This Row],[delivery_date]]-Merge1__2[[#This Row],[order_date2]]</f>
        <v>3</v>
      </c>
      <c r="X967">
        <v>17</v>
      </c>
      <c r="Y967" t="s">
        <v>650</v>
      </c>
      <c r="Z967" t="s">
        <v>629</v>
      </c>
      <c r="AA967">
        <v>1899</v>
      </c>
      <c r="AB967">
        <f>Merge1__2[[#This Row],[Quantity]]*Merge1__2[[#This Row],[Price (INR)]]</f>
        <v>1899</v>
      </c>
      <c r="AC967" t="s">
        <v>401</v>
      </c>
    </row>
    <row r="968" spans="1:29" x14ac:dyDescent="0.35">
      <c r="A968" t="s">
        <v>382</v>
      </c>
      <c r="B968" t="s">
        <v>383</v>
      </c>
      <c r="C968" t="s">
        <v>384</v>
      </c>
      <c r="D968">
        <v>914461213936</v>
      </c>
      <c r="E968" t="s">
        <v>385</v>
      </c>
      <c r="F968" t="s">
        <v>19</v>
      </c>
      <c r="G968">
        <v>681</v>
      </c>
      <c r="H968" t="s">
        <v>382</v>
      </c>
      <c r="I968">
        <v>23</v>
      </c>
      <c r="J968">
        <v>5</v>
      </c>
      <c r="K968" t="s">
        <v>1568</v>
      </c>
      <c r="L968" s="2">
        <v>44955</v>
      </c>
      <c r="M968" s="1">
        <v>0.42229166666666668</v>
      </c>
      <c r="N968" t="s">
        <v>1387</v>
      </c>
      <c r="O968" s="2">
        <v>44962</v>
      </c>
      <c r="P968" s="1">
        <v>0.50101851851851853</v>
      </c>
      <c r="Q968" t="s">
        <v>556</v>
      </c>
      <c r="R968" t="s">
        <v>401</v>
      </c>
      <c r="S968" t="s">
        <v>1002</v>
      </c>
      <c r="T968" t="s">
        <v>720</v>
      </c>
      <c r="U968">
        <v>10</v>
      </c>
      <c r="V968">
        <v>12</v>
      </c>
      <c r="W968">
        <f>Merge1__2[[#This Row],[delivery_date]]-Merge1__2[[#This Row],[order_date2]]</f>
        <v>7</v>
      </c>
      <c r="X968">
        <v>23</v>
      </c>
      <c r="Y968" t="s">
        <v>656</v>
      </c>
      <c r="Z968" t="s">
        <v>635</v>
      </c>
      <c r="AA968">
        <v>1098</v>
      </c>
      <c r="AB968">
        <f>Merge1__2[[#This Row],[Quantity]]*Merge1__2[[#This Row],[Price (INR)]]</f>
        <v>5490</v>
      </c>
      <c r="AC968" t="s">
        <v>401</v>
      </c>
    </row>
    <row r="969" spans="1:29" x14ac:dyDescent="0.35">
      <c r="A969" t="s">
        <v>382</v>
      </c>
      <c r="B969" t="s">
        <v>383</v>
      </c>
      <c r="C969" t="s">
        <v>384</v>
      </c>
      <c r="D969">
        <v>914461213936</v>
      </c>
      <c r="E969" t="s">
        <v>385</v>
      </c>
      <c r="F969" t="s">
        <v>19</v>
      </c>
      <c r="G969">
        <v>286</v>
      </c>
      <c r="H969" t="s">
        <v>382</v>
      </c>
      <c r="I969">
        <v>50</v>
      </c>
      <c r="J969">
        <v>3</v>
      </c>
      <c r="K969" t="s">
        <v>1267</v>
      </c>
      <c r="L969" s="2">
        <v>44991</v>
      </c>
      <c r="M969" s="1">
        <v>0.83726851851851847</v>
      </c>
      <c r="N969" t="s">
        <v>1268</v>
      </c>
      <c r="O969" s="2">
        <v>44997</v>
      </c>
      <c r="P969" s="1">
        <v>0.11211805555555555</v>
      </c>
      <c r="Q969" t="s">
        <v>543</v>
      </c>
      <c r="R969" t="s">
        <v>414</v>
      </c>
      <c r="S969" t="s">
        <v>839</v>
      </c>
      <c r="T969" t="s">
        <v>727</v>
      </c>
      <c r="U969">
        <v>20</v>
      </c>
      <c r="V969">
        <v>2</v>
      </c>
      <c r="W969">
        <f>Merge1__2[[#This Row],[delivery_date]]-Merge1__2[[#This Row],[order_date2]]</f>
        <v>6</v>
      </c>
      <c r="X969">
        <v>50</v>
      </c>
      <c r="Y969" t="s">
        <v>683</v>
      </c>
      <c r="Z969" t="s">
        <v>631</v>
      </c>
      <c r="AA969">
        <v>422</v>
      </c>
      <c r="AB969">
        <f>Merge1__2[[#This Row],[Quantity]]*Merge1__2[[#This Row],[Price (INR)]]</f>
        <v>1266</v>
      </c>
      <c r="AC969" t="s">
        <v>414</v>
      </c>
    </row>
    <row r="970" spans="1:29" x14ac:dyDescent="0.35">
      <c r="A970" t="s">
        <v>382</v>
      </c>
      <c r="B970" t="s">
        <v>383</v>
      </c>
      <c r="C970" t="s">
        <v>384</v>
      </c>
      <c r="D970">
        <v>914461213936</v>
      </c>
      <c r="E970" t="s">
        <v>385</v>
      </c>
      <c r="F970" t="s">
        <v>19</v>
      </c>
      <c r="G970">
        <v>964</v>
      </c>
      <c r="H970" t="s">
        <v>382</v>
      </c>
      <c r="I970">
        <v>32</v>
      </c>
      <c r="J970">
        <v>4</v>
      </c>
      <c r="K970" t="s">
        <v>1592</v>
      </c>
      <c r="L970" s="2">
        <v>45218</v>
      </c>
      <c r="M970" s="1">
        <v>0.27755787037037039</v>
      </c>
      <c r="N970" t="s">
        <v>1402</v>
      </c>
      <c r="O970" s="2">
        <v>45222</v>
      </c>
      <c r="P970" s="1">
        <v>0.93239583333333331</v>
      </c>
      <c r="Q970" t="s">
        <v>528</v>
      </c>
      <c r="R970" t="s">
        <v>405</v>
      </c>
      <c r="S970" t="s">
        <v>1006</v>
      </c>
      <c r="T970" t="s">
        <v>740</v>
      </c>
      <c r="U970">
        <v>6</v>
      </c>
      <c r="V970">
        <v>22</v>
      </c>
      <c r="W970">
        <f>Merge1__2[[#This Row],[delivery_date]]-Merge1__2[[#This Row],[order_date2]]</f>
        <v>4</v>
      </c>
      <c r="X970">
        <v>32</v>
      </c>
      <c r="Y970" t="s">
        <v>665</v>
      </c>
      <c r="Z970" t="s">
        <v>629</v>
      </c>
      <c r="AA970">
        <v>1792</v>
      </c>
      <c r="AB970">
        <f>Merge1__2[[#This Row],[Quantity]]*Merge1__2[[#This Row],[Price (INR)]]</f>
        <v>7168</v>
      </c>
      <c r="AC970" t="s">
        <v>405</v>
      </c>
    </row>
    <row r="971" spans="1:29" x14ac:dyDescent="0.35">
      <c r="A971" t="s">
        <v>382</v>
      </c>
      <c r="B971" t="s">
        <v>383</v>
      </c>
      <c r="C971" t="s">
        <v>384</v>
      </c>
      <c r="D971">
        <v>914461213936</v>
      </c>
      <c r="E971" t="s">
        <v>385</v>
      </c>
      <c r="F971" t="s">
        <v>19</v>
      </c>
      <c r="G971">
        <v>997</v>
      </c>
      <c r="H971" t="s">
        <v>382</v>
      </c>
      <c r="I971">
        <v>19</v>
      </c>
      <c r="J971">
        <v>2</v>
      </c>
      <c r="K971" t="s">
        <v>1349</v>
      </c>
      <c r="L971" s="2">
        <v>44961</v>
      </c>
      <c r="M971" s="1">
        <v>0.18642361111111111</v>
      </c>
      <c r="N971" t="s">
        <v>1355</v>
      </c>
      <c r="O971" s="2">
        <v>44967</v>
      </c>
      <c r="P971" s="1">
        <v>0.49333333333333335</v>
      </c>
      <c r="Q971" t="s">
        <v>615</v>
      </c>
      <c r="R971" t="s">
        <v>407</v>
      </c>
      <c r="S971" t="s">
        <v>712</v>
      </c>
      <c r="T971" t="s">
        <v>713</v>
      </c>
      <c r="U971">
        <v>4</v>
      </c>
      <c r="V971">
        <v>11</v>
      </c>
      <c r="W971">
        <f>Merge1__2[[#This Row],[delivery_date]]-Merge1__2[[#This Row],[order_date2]]</f>
        <v>6</v>
      </c>
      <c r="X971">
        <v>19</v>
      </c>
      <c r="Y971" t="s">
        <v>652</v>
      </c>
      <c r="Z971" t="s">
        <v>644</v>
      </c>
      <c r="AA971">
        <v>1234</v>
      </c>
      <c r="AB971">
        <f>Merge1__2[[#This Row],[Quantity]]*Merge1__2[[#This Row],[Price (INR)]]</f>
        <v>2468</v>
      </c>
      <c r="AC971" t="s">
        <v>407</v>
      </c>
    </row>
    <row r="972" spans="1:29" x14ac:dyDescent="0.35">
      <c r="A972" t="s">
        <v>382</v>
      </c>
      <c r="B972" t="s">
        <v>383</v>
      </c>
      <c r="C972" t="s">
        <v>384</v>
      </c>
      <c r="D972">
        <v>914461213936</v>
      </c>
      <c r="E972" t="s">
        <v>385</v>
      </c>
      <c r="F972" t="s">
        <v>19</v>
      </c>
      <c r="G972">
        <v>815</v>
      </c>
      <c r="H972" t="s">
        <v>382</v>
      </c>
      <c r="I972">
        <v>61</v>
      </c>
      <c r="J972">
        <v>3</v>
      </c>
      <c r="K972" t="s">
        <v>1499</v>
      </c>
      <c r="L972" s="2">
        <v>45198</v>
      </c>
      <c r="M972" s="1">
        <v>0.29737268518518517</v>
      </c>
      <c r="N972" t="s">
        <v>1455</v>
      </c>
      <c r="O972" s="2">
        <v>45207</v>
      </c>
      <c r="P972" s="1">
        <v>0.61548611111111107</v>
      </c>
      <c r="Q972" t="s">
        <v>141</v>
      </c>
      <c r="R972" t="s">
        <v>401</v>
      </c>
      <c r="S972" t="s">
        <v>1005</v>
      </c>
      <c r="T972" t="s">
        <v>717</v>
      </c>
      <c r="U972">
        <v>7</v>
      </c>
      <c r="V972">
        <v>14</v>
      </c>
      <c r="W972">
        <f>Merge1__2[[#This Row],[delivery_date]]-Merge1__2[[#This Row],[order_date2]]</f>
        <v>9</v>
      </c>
      <c r="X972">
        <v>61</v>
      </c>
      <c r="Y972" t="s">
        <v>693</v>
      </c>
      <c r="Z972" t="s">
        <v>631</v>
      </c>
      <c r="AA972">
        <v>810</v>
      </c>
      <c r="AB972">
        <f>Merge1__2[[#This Row],[Quantity]]*Merge1__2[[#This Row],[Price (INR)]]</f>
        <v>2430</v>
      </c>
      <c r="AC972" t="s">
        <v>401</v>
      </c>
    </row>
    <row r="973" spans="1:29" x14ac:dyDescent="0.35">
      <c r="A973" t="s">
        <v>382</v>
      </c>
      <c r="B973" t="s">
        <v>383</v>
      </c>
      <c r="C973" t="s">
        <v>384</v>
      </c>
      <c r="D973">
        <v>914461213936</v>
      </c>
      <c r="E973" t="s">
        <v>385</v>
      </c>
      <c r="F973" t="s">
        <v>19</v>
      </c>
      <c r="G973">
        <v>233</v>
      </c>
      <c r="H973" t="s">
        <v>382</v>
      </c>
      <c r="I973">
        <v>64</v>
      </c>
      <c r="J973">
        <v>4</v>
      </c>
      <c r="K973" t="s">
        <v>1284</v>
      </c>
      <c r="L973" s="2">
        <v>45164</v>
      </c>
      <c r="M973" s="1">
        <v>0.92730324074074078</v>
      </c>
      <c r="N973" t="s">
        <v>1283</v>
      </c>
      <c r="O973" s="2">
        <v>45168</v>
      </c>
      <c r="P973" s="1">
        <v>0.17197916666666666</v>
      </c>
      <c r="Q973" t="s">
        <v>77</v>
      </c>
      <c r="R973" t="s">
        <v>409</v>
      </c>
      <c r="S973" t="s">
        <v>887</v>
      </c>
      <c r="T973" t="s">
        <v>713</v>
      </c>
      <c r="U973">
        <v>22</v>
      </c>
      <c r="V973">
        <v>4</v>
      </c>
      <c r="W973">
        <f>Merge1__2[[#This Row],[delivery_date]]-Merge1__2[[#This Row],[order_date2]]</f>
        <v>4</v>
      </c>
      <c r="X973">
        <v>64</v>
      </c>
      <c r="Y973" t="s">
        <v>696</v>
      </c>
      <c r="Z973" t="s">
        <v>629</v>
      </c>
      <c r="AA973">
        <v>1878</v>
      </c>
      <c r="AB973">
        <f>Merge1__2[[#This Row],[Quantity]]*Merge1__2[[#This Row],[Price (INR)]]</f>
        <v>7512</v>
      </c>
      <c r="AC973" t="s">
        <v>409</v>
      </c>
    </row>
    <row r="974" spans="1:29" x14ac:dyDescent="0.35">
      <c r="A974" t="s">
        <v>382</v>
      </c>
      <c r="B974" t="s">
        <v>383</v>
      </c>
      <c r="C974" t="s">
        <v>384</v>
      </c>
      <c r="D974">
        <v>914461213936</v>
      </c>
      <c r="E974" t="s">
        <v>385</v>
      </c>
      <c r="F974" t="s">
        <v>19</v>
      </c>
      <c r="G974">
        <v>959</v>
      </c>
      <c r="H974" t="s">
        <v>382</v>
      </c>
      <c r="I974">
        <v>40</v>
      </c>
      <c r="J974">
        <v>1</v>
      </c>
      <c r="K974" t="s">
        <v>1555</v>
      </c>
      <c r="L974" s="2">
        <v>45281</v>
      </c>
      <c r="M974" s="1">
        <v>7.9699074074074075E-2</v>
      </c>
      <c r="N974" t="s">
        <v>1459</v>
      </c>
      <c r="O974" s="2">
        <v>45286</v>
      </c>
      <c r="P974" s="1">
        <v>0.87899305555555551</v>
      </c>
      <c r="Q974" t="s">
        <v>537</v>
      </c>
      <c r="R974" t="s">
        <v>401</v>
      </c>
      <c r="S974" t="s">
        <v>996</v>
      </c>
      <c r="T974" t="s">
        <v>740</v>
      </c>
      <c r="U974">
        <v>1</v>
      </c>
      <c r="V974">
        <v>21</v>
      </c>
      <c r="W974">
        <f>Merge1__2[[#This Row],[delivery_date]]-Merge1__2[[#This Row],[order_date2]]</f>
        <v>5</v>
      </c>
      <c r="X974">
        <v>40</v>
      </c>
      <c r="Y974" t="s">
        <v>673</v>
      </c>
      <c r="Z974" t="s">
        <v>635</v>
      </c>
      <c r="AA974">
        <v>1923</v>
      </c>
      <c r="AB974">
        <f>Merge1__2[[#This Row],[Quantity]]*Merge1__2[[#This Row],[Price (INR)]]</f>
        <v>1923</v>
      </c>
      <c r="AC974" t="s">
        <v>401</v>
      </c>
    </row>
    <row r="975" spans="1:29" x14ac:dyDescent="0.35">
      <c r="A975" t="s">
        <v>382</v>
      </c>
      <c r="B975" t="s">
        <v>383</v>
      </c>
      <c r="C975" t="s">
        <v>384</v>
      </c>
      <c r="D975">
        <v>914461213936</v>
      </c>
      <c r="E975" t="s">
        <v>385</v>
      </c>
      <c r="F975" t="s">
        <v>19</v>
      </c>
      <c r="G975">
        <v>687</v>
      </c>
      <c r="H975" t="s">
        <v>382</v>
      </c>
      <c r="I975">
        <v>8</v>
      </c>
      <c r="J975">
        <v>5</v>
      </c>
      <c r="K975" t="s">
        <v>1352</v>
      </c>
      <c r="L975" s="2">
        <v>45000</v>
      </c>
      <c r="M975" s="1">
        <v>0.74809027777777781</v>
      </c>
      <c r="N975" t="s">
        <v>1353</v>
      </c>
      <c r="O975" s="2">
        <v>45004</v>
      </c>
      <c r="P975" s="1">
        <v>0.20201388888888888</v>
      </c>
      <c r="Q975" t="s">
        <v>609</v>
      </c>
      <c r="R975" t="s">
        <v>401</v>
      </c>
      <c r="S975" t="s">
        <v>839</v>
      </c>
      <c r="T975" t="s">
        <v>715</v>
      </c>
      <c r="U975">
        <v>17</v>
      </c>
      <c r="V975">
        <v>4</v>
      </c>
      <c r="W975">
        <f>Merge1__2[[#This Row],[delivery_date]]-Merge1__2[[#This Row],[order_date2]]</f>
        <v>4</v>
      </c>
      <c r="X975">
        <v>8</v>
      </c>
      <c r="Y975" t="s">
        <v>640</v>
      </c>
      <c r="Z975" t="s">
        <v>635</v>
      </c>
      <c r="AA975">
        <v>252</v>
      </c>
      <c r="AB975">
        <f>Merge1__2[[#This Row],[Quantity]]*Merge1__2[[#This Row],[Price (INR)]]</f>
        <v>1260</v>
      </c>
      <c r="AC975" t="s">
        <v>401</v>
      </c>
    </row>
    <row r="976" spans="1:29" x14ac:dyDescent="0.35">
      <c r="A976" t="s">
        <v>382</v>
      </c>
      <c r="B976" t="s">
        <v>383</v>
      </c>
      <c r="C976" t="s">
        <v>384</v>
      </c>
      <c r="D976">
        <v>914461213936</v>
      </c>
      <c r="E976" t="s">
        <v>385</v>
      </c>
      <c r="F976" t="s">
        <v>19</v>
      </c>
      <c r="G976">
        <v>738</v>
      </c>
      <c r="H976" t="s">
        <v>382</v>
      </c>
      <c r="I976">
        <v>16</v>
      </c>
      <c r="J976">
        <v>5</v>
      </c>
      <c r="K976" t="s">
        <v>1259</v>
      </c>
      <c r="L976" s="2">
        <v>44988</v>
      </c>
      <c r="M976" s="1">
        <v>0.68307870370370372</v>
      </c>
      <c r="N976" t="s">
        <v>1491</v>
      </c>
      <c r="O976" s="2">
        <v>44994</v>
      </c>
      <c r="P976" s="1">
        <v>6.7037037037037034E-2</v>
      </c>
      <c r="Q976" t="s">
        <v>184</v>
      </c>
      <c r="R976" t="s">
        <v>414</v>
      </c>
      <c r="S976" t="s">
        <v>839</v>
      </c>
      <c r="T976" t="s">
        <v>717</v>
      </c>
      <c r="U976">
        <v>16</v>
      </c>
      <c r="V976">
        <v>1</v>
      </c>
      <c r="W976">
        <f>Merge1__2[[#This Row],[delivery_date]]-Merge1__2[[#This Row],[order_date2]]</f>
        <v>6</v>
      </c>
      <c r="X976">
        <v>16</v>
      </c>
      <c r="Y976" t="s">
        <v>649</v>
      </c>
      <c r="Z976" t="s">
        <v>635</v>
      </c>
      <c r="AA976">
        <v>1721</v>
      </c>
      <c r="AB976">
        <f>Merge1__2[[#This Row],[Quantity]]*Merge1__2[[#This Row],[Price (INR)]]</f>
        <v>8605</v>
      </c>
      <c r="AC976" t="s">
        <v>414</v>
      </c>
    </row>
    <row r="977" spans="1:29" x14ac:dyDescent="0.35">
      <c r="A977" t="s">
        <v>386</v>
      </c>
      <c r="B977" t="s">
        <v>387</v>
      </c>
      <c r="C977" t="s">
        <v>211</v>
      </c>
      <c r="D977">
        <v>913621448305</v>
      </c>
      <c r="E977" t="s">
        <v>388</v>
      </c>
      <c r="F977" t="s">
        <v>10</v>
      </c>
      <c r="G977">
        <v>360</v>
      </c>
      <c r="H977" t="s">
        <v>386</v>
      </c>
      <c r="I977">
        <v>41</v>
      </c>
      <c r="J977">
        <v>1</v>
      </c>
      <c r="K977" t="s">
        <v>1374</v>
      </c>
      <c r="L977" s="2">
        <v>45236</v>
      </c>
      <c r="M977" s="1">
        <v>0.1332986111111111</v>
      </c>
      <c r="N977" t="s">
        <v>1252</v>
      </c>
      <c r="O977" s="2">
        <v>45239</v>
      </c>
      <c r="P977" s="1">
        <v>0.73994212962962957</v>
      </c>
      <c r="Q977" t="s">
        <v>413</v>
      </c>
      <c r="R977" t="s">
        <v>403</v>
      </c>
      <c r="S977" t="s">
        <v>948</v>
      </c>
      <c r="T977" t="s">
        <v>727</v>
      </c>
      <c r="U977">
        <v>3</v>
      </c>
      <c r="V977">
        <v>17</v>
      </c>
      <c r="W977">
        <f>Merge1__2[[#This Row],[delivery_date]]-Merge1__2[[#This Row],[order_date2]]</f>
        <v>3</v>
      </c>
      <c r="X977">
        <v>41</v>
      </c>
      <c r="Y977" t="s">
        <v>674</v>
      </c>
      <c r="Z977" t="s">
        <v>635</v>
      </c>
      <c r="AA977">
        <v>1977</v>
      </c>
      <c r="AB977">
        <f>Merge1__2[[#This Row],[Quantity]]*Merge1__2[[#This Row],[Price (INR)]]</f>
        <v>1977</v>
      </c>
      <c r="AC977" t="s">
        <v>403</v>
      </c>
    </row>
    <row r="978" spans="1:29" x14ac:dyDescent="0.35">
      <c r="A978" t="s">
        <v>386</v>
      </c>
      <c r="B978" t="s">
        <v>387</v>
      </c>
      <c r="C978" t="s">
        <v>211</v>
      </c>
      <c r="D978">
        <v>913621448305</v>
      </c>
      <c r="E978" t="s">
        <v>388</v>
      </c>
      <c r="F978" t="s">
        <v>10</v>
      </c>
      <c r="G978">
        <v>222</v>
      </c>
      <c r="H978" t="s">
        <v>386</v>
      </c>
      <c r="I978">
        <v>6</v>
      </c>
      <c r="J978">
        <v>5</v>
      </c>
      <c r="K978" t="s">
        <v>1261</v>
      </c>
      <c r="L978" s="2">
        <v>44983</v>
      </c>
      <c r="M978" s="1">
        <v>0.24820601851851851</v>
      </c>
      <c r="N978" t="s">
        <v>1340</v>
      </c>
      <c r="O978" s="2">
        <v>44992</v>
      </c>
      <c r="P978" s="1">
        <v>0.76446759259259256</v>
      </c>
      <c r="Q978" t="s">
        <v>479</v>
      </c>
      <c r="R978" t="s">
        <v>414</v>
      </c>
      <c r="S978" t="s">
        <v>712</v>
      </c>
      <c r="T978" t="s">
        <v>720</v>
      </c>
      <c r="U978">
        <v>5</v>
      </c>
      <c r="V978">
        <v>18</v>
      </c>
      <c r="W978">
        <f>Merge1__2[[#This Row],[delivery_date]]-Merge1__2[[#This Row],[order_date2]]</f>
        <v>9</v>
      </c>
      <c r="X978">
        <v>6</v>
      </c>
      <c r="Y978" t="s">
        <v>1618</v>
      </c>
      <c r="Z978" t="s">
        <v>638</v>
      </c>
      <c r="AA978">
        <v>1112</v>
      </c>
      <c r="AB978">
        <f>Merge1__2[[#This Row],[Quantity]]*Merge1__2[[#This Row],[Price (INR)]]</f>
        <v>5560</v>
      </c>
      <c r="AC978" t="s">
        <v>414</v>
      </c>
    </row>
    <row r="979" spans="1:29" x14ac:dyDescent="0.35">
      <c r="A979" t="s">
        <v>386</v>
      </c>
      <c r="B979" t="s">
        <v>387</v>
      </c>
      <c r="C979" t="s">
        <v>211</v>
      </c>
      <c r="D979">
        <v>913621448305</v>
      </c>
      <c r="E979" t="s">
        <v>388</v>
      </c>
      <c r="F979" t="s">
        <v>10</v>
      </c>
      <c r="G979">
        <v>94</v>
      </c>
      <c r="H979" t="s">
        <v>386</v>
      </c>
      <c r="I979">
        <v>69</v>
      </c>
      <c r="J979">
        <v>5</v>
      </c>
      <c r="K979" t="s">
        <v>1300</v>
      </c>
      <c r="L979" s="2">
        <v>44987</v>
      </c>
      <c r="M979" s="1">
        <v>0.61884259259259256</v>
      </c>
      <c r="N979" t="s">
        <v>1318</v>
      </c>
      <c r="O979" s="2">
        <v>44996</v>
      </c>
      <c r="P979" s="1">
        <v>0.34362268518518518</v>
      </c>
      <c r="Q979" t="s">
        <v>339</v>
      </c>
      <c r="R979" t="s">
        <v>414</v>
      </c>
      <c r="S979" t="s">
        <v>839</v>
      </c>
      <c r="T979" t="s">
        <v>740</v>
      </c>
      <c r="U979">
        <v>14</v>
      </c>
      <c r="V979">
        <v>8</v>
      </c>
      <c r="W979">
        <f>Merge1__2[[#This Row],[delivery_date]]-Merge1__2[[#This Row],[order_date2]]</f>
        <v>9</v>
      </c>
      <c r="X979">
        <v>69</v>
      </c>
      <c r="Y979" t="s">
        <v>1621</v>
      </c>
      <c r="Z979" t="s">
        <v>638</v>
      </c>
      <c r="AA979">
        <v>998</v>
      </c>
      <c r="AB979">
        <f>Merge1__2[[#This Row],[Quantity]]*Merge1__2[[#This Row],[Price (INR)]]</f>
        <v>4990</v>
      </c>
      <c r="AC979" t="s">
        <v>414</v>
      </c>
    </row>
    <row r="980" spans="1:29" x14ac:dyDescent="0.35">
      <c r="A980" t="s">
        <v>386</v>
      </c>
      <c r="B980" t="s">
        <v>387</v>
      </c>
      <c r="C980" t="s">
        <v>211</v>
      </c>
      <c r="D980">
        <v>913621448305</v>
      </c>
      <c r="E980" t="s">
        <v>388</v>
      </c>
      <c r="F980" t="s">
        <v>10</v>
      </c>
      <c r="G980">
        <v>355</v>
      </c>
      <c r="H980" t="s">
        <v>386</v>
      </c>
      <c r="I980">
        <v>10</v>
      </c>
      <c r="J980">
        <v>1</v>
      </c>
      <c r="K980" t="s">
        <v>1504</v>
      </c>
      <c r="L980" s="2">
        <v>45284</v>
      </c>
      <c r="M980" s="1">
        <v>0.20328703703703704</v>
      </c>
      <c r="N980" t="s">
        <v>1505</v>
      </c>
      <c r="O980" s="2">
        <v>45293</v>
      </c>
      <c r="P980" s="1">
        <v>0.40177083333333335</v>
      </c>
      <c r="Q980" t="s">
        <v>239</v>
      </c>
      <c r="R980" t="s">
        <v>405</v>
      </c>
      <c r="S980" t="s">
        <v>996</v>
      </c>
      <c r="T980" t="s">
        <v>720</v>
      </c>
      <c r="U980">
        <v>4</v>
      </c>
      <c r="V980">
        <v>9</v>
      </c>
      <c r="W980">
        <f>Merge1__2[[#This Row],[delivery_date]]-Merge1__2[[#This Row],[order_date2]]</f>
        <v>9</v>
      </c>
      <c r="X980">
        <v>10</v>
      </c>
      <c r="Y980" t="s">
        <v>1625</v>
      </c>
      <c r="Z980" t="s">
        <v>638</v>
      </c>
      <c r="AA980">
        <v>259</v>
      </c>
      <c r="AB980">
        <f>Merge1__2[[#This Row],[Quantity]]*Merge1__2[[#This Row],[Price (INR)]]</f>
        <v>259</v>
      </c>
      <c r="AC980" t="s">
        <v>405</v>
      </c>
    </row>
    <row r="981" spans="1:29" x14ac:dyDescent="0.35">
      <c r="A981" t="s">
        <v>386</v>
      </c>
      <c r="B981" t="s">
        <v>387</v>
      </c>
      <c r="C981" t="s">
        <v>211</v>
      </c>
      <c r="D981">
        <v>913621448305</v>
      </c>
      <c r="E981" t="s">
        <v>388</v>
      </c>
      <c r="F981" t="s">
        <v>10</v>
      </c>
      <c r="G981">
        <v>477</v>
      </c>
      <c r="H981" t="s">
        <v>386</v>
      </c>
      <c r="I981">
        <v>33</v>
      </c>
      <c r="J981">
        <v>4</v>
      </c>
      <c r="K981" t="s">
        <v>1330</v>
      </c>
      <c r="L981" s="2">
        <v>44969</v>
      </c>
      <c r="M981" s="1">
        <v>0.72093750000000001</v>
      </c>
      <c r="N981" t="s">
        <v>1324</v>
      </c>
      <c r="O981" s="2">
        <v>44971</v>
      </c>
      <c r="P981" s="1">
        <v>0.13324074074074074</v>
      </c>
      <c r="Q981" t="s">
        <v>73</v>
      </c>
      <c r="R981" t="s">
        <v>407</v>
      </c>
      <c r="S981" t="s">
        <v>712</v>
      </c>
      <c r="T981" t="s">
        <v>720</v>
      </c>
      <c r="U981">
        <v>17</v>
      </c>
      <c r="V981">
        <v>3</v>
      </c>
      <c r="W981">
        <f>Merge1__2[[#This Row],[delivery_date]]-Merge1__2[[#This Row],[order_date2]]</f>
        <v>2</v>
      </c>
      <c r="X981">
        <v>33</v>
      </c>
      <c r="Y981" t="s">
        <v>666</v>
      </c>
      <c r="Z981" t="s">
        <v>633</v>
      </c>
      <c r="AA981">
        <v>314</v>
      </c>
      <c r="AB981">
        <f>Merge1__2[[#This Row],[Quantity]]*Merge1__2[[#This Row],[Price (INR)]]</f>
        <v>1256</v>
      </c>
      <c r="AC981" t="s">
        <v>407</v>
      </c>
    </row>
    <row r="982" spans="1:29" x14ac:dyDescent="0.35">
      <c r="A982" t="s">
        <v>386</v>
      </c>
      <c r="B982" t="s">
        <v>387</v>
      </c>
      <c r="C982" t="s">
        <v>211</v>
      </c>
      <c r="D982">
        <v>913621448305</v>
      </c>
      <c r="E982" t="s">
        <v>388</v>
      </c>
      <c r="F982" t="s">
        <v>10</v>
      </c>
      <c r="G982">
        <v>214</v>
      </c>
      <c r="H982" t="s">
        <v>386</v>
      </c>
      <c r="I982">
        <v>13</v>
      </c>
      <c r="J982">
        <v>3</v>
      </c>
      <c r="K982" t="s">
        <v>1379</v>
      </c>
      <c r="L982" s="2">
        <v>44986</v>
      </c>
      <c r="M982" s="1">
        <v>0.32633101851851853</v>
      </c>
      <c r="N982" t="s">
        <v>1340</v>
      </c>
      <c r="O982" s="2">
        <v>44992</v>
      </c>
      <c r="P982" s="1">
        <v>0.35237268518518516</v>
      </c>
      <c r="Q982" t="s">
        <v>517</v>
      </c>
      <c r="R982" t="s">
        <v>414</v>
      </c>
      <c r="S982" t="s">
        <v>839</v>
      </c>
      <c r="T982" t="s">
        <v>715</v>
      </c>
      <c r="U982">
        <v>7</v>
      </c>
      <c r="V982">
        <v>8</v>
      </c>
      <c r="W982">
        <f>Merge1__2[[#This Row],[delivery_date]]-Merge1__2[[#This Row],[order_date2]]</f>
        <v>6</v>
      </c>
      <c r="X982">
        <v>13</v>
      </c>
      <c r="Y982" t="s">
        <v>646</v>
      </c>
      <c r="Z982" t="s">
        <v>644</v>
      </c>
      <c r="AA982">
        <v>1141</v>
      </c>
      <c r="AB982">
        <f>Merge1__2[[#This Row],[Quantity]]*Merge1__2[[#This Row],[Price (INR)]]</f>
        <v>3423</v>
      </c>
      <c r="AC982" t="s">
        <v>414</v>
      </c>
    </row>
    <row r="983" spans="1:29" x14ac:dyDescent="0.35">
      <c r="A983" t="s">
        <v>386</v>
      </c>
      <c r="B983" t="s">
        <v>387</v>
      </c>
      <c r="C983" t="s">
        <v>211</v>
      </c>
      <c r="D983">
        <v>913621448305</v>
      </c>
      <c r="E983" t="s">
        <v>388</v>
      </c>
      <c r="F983" t="s">
        <v>10</v>
      </c>
      <c r="G983">
        <v>502</v>
      </c>
      <c r="H983" t="s">
        <v>386</v>
      </c>
      <c r="I983">
        <v>22</v>
      </c>
      <c r="J983">
        <v>5</v>
      </c>
      <c r="K983" t="s">
        <v>1482</v>
      </c>
      <c r="L983" s="2">
        <v>45101</v>
      </c>
      <c r="M983" s="1">
        <v>0.23148148148148148</v>
      </c>
      <c r="N983" t="s">
        <v>1421</v>
      </c>
      <c r="O983" s="2">
        <v>45107</v>
      </c>
      <c r="P983" s="1">
        <v>3.8703703703703705E-2</v>
      </c>
      <c r="Q983" t="s">
        <v>449</v>
      </c>
      <c r="R983" t="s">
        <v>424</v>
      </c>
      <c r="S983" t="s">
        <v>1000</v>
      </c>
      <c r="T983" t="s">
        <v>713</v>
      </c>
      <c r="U983">
        <v>5</v>
      </c>
      <c r="V983">
        <v>0</v>
      </c>
      <c r="W983">
        <f>Merge1__2[[#This Row],[delivery_date]]-Merge1__2[[#This Row],[order_date2]]</f>
        <v>6</v>
      </c>
      <c r="X983">
        <v>22</v>
      </c>
      <c r="Y983" t="s">
        <v>655</v>
      </c>
      <c r="Z983" t="s">
        <v>629</v>
      </c>
      <c r="AA983">
        <v>1639</v>
      </c>
      <c r="AB983">
        <f>Merge1__2[[#This Row],[Quantity]]*Merge1__2[[#This Row],[Price (INR)]]</f>
        <v>8195</v>
      </c>
      <c r="AC983" t="s">
        <v>424</v>
      </c>
    </row>
    <row r="984" spans="1:29" x14ac:dyDescent="0.35">
      <c r="A984" t="s">
        <v>386</v>
      </c>
      <c r="B984" t="s">
        <v>387</v>
      </c>
      <c r="C984" t="s">
        <v>211</v>
      </c>
      <c r="D984">
        <v>913621448305</v>
      </c>
      <c r="E984" t="s">
        <v>388</v>
      </c>
      <c r="F984" t="s">
        <v>10</v>
      </c>
      <c r="G984">
        <v>868</v>
      </c>
      <c r="H984" t="s">
        <v>386</v>
      </c>
      <c r="I984">
        <v>32</v>
      </c>
      <c r="J984">
        <v>1</v>
      </c>
      <c r="K984" t="s">
        <v>1282</v>
      </c>
      <c r="L984" s="2">
        <v>45160</v>
      </c>
      <c r="M984" s="1">
        <v>4.2557870370370371E-2</v>
      </c>
      <c r="N984" t="s">
        <v>1283</v>
      </c>
      <c r="O984" s="2">
        <v>45168</v>
      </c>
      <c r="P984" s="1">
        <v>0.42305555555555557</v>
      </c>
      <c r="Q984" t="s">
        <v>266</v>
      </c>
      <c r="R984" t="s">
        <v>405</v>
      </c>
      <c r="S984" t="s">
        <v>887</v>
      </c>
      <c r="T984" t="s">
        <v>731</v>
      </c>
      <c r="U984">
        <v>1</v>
      </c>
      <c r="V984">
        <v>10</v>
      </c>
      <c r="W984">
        <f>Merge1__2[[#This Row],[delivery_date]]-Merge1__2[[#This Row],[order_date2]]</f>
        <v>8</v>
      </c>
      <c r="X984">
        <v>32</v>
      </c>
      <c r="Y984" t="s">
        <v>665</v>
      </c>
      <c r="Z984" t="s">
        <v>629</v>
      </c>
      <c r="AA984">
        <v>1792</v>
      </c>
      <c r="AB984">
        <f>Merge1__2[[#This Row],[Quantity]]*Merge1__2[[#This Row],[Price (INR)]]</f>
        <v>1792</v>
      </c>
      <c r="AC984" t="s">
        <v>405</v>
      </c>
    </row>
    <row r="985" spans="1:29" x14ac:dyDescent="0.35">
      <c r="A985" t="s">
        <v>386</v>
      </c>
      <c r="B985" t="s">
        <v>387</v>
      </c>
      <c r="C985" t="s">
        <v>211</v>
      </c>
      <c r="D985">
        <v>913621448305</v>
      </c>
      <c r="E985" t="s">
        <v>388</v>
      </c>
      <c r="F985" t="s">
        <v>10</v>
      </c>
      <c r="G985">
        <v>788</v>
      </c>
      <c r="H985" t="s">
        <v>386</v>
      </c>
      <c r="I985">
        <v>53</v>
      </c>
      <c r="J985">
        <v>3</v>
      </c>
      <c r="K985" t="s">
        <v>1425</v>
      </c>
      <c r="L985" s="2">
        <v>45162</v>
      </c>
      <c r="M985" s="1">
        <v>0.20761574074074074</v>
      </c>
      <c r="N985" t="s">
        <v>1362</v>
      </c>
      <c r="O985" s="2">
        <v>45165</v>
      </c>
      <c r="P985" s="1">
        <v>0.37282407407407409</v>
      </c>
      <c r="Q985" t="s">
        <v>517</v>
      </c>
      <c r="R985" t="s">
        <v>409</v>
      </c>
      <c r="S985" t="s">
        <v>887</v>
      </c>
      <c r="T985" t="s">
        <v>740</v>
      </c>
      <c r="U985">
        <v>4</v>
      </c>
      <c r="V985">
        <v>8</v>
      </c>
      <c r="W985">
        <f>Merge1__2[[#This Row],[delivery_date]]-Merge1__2[[#This Row],[order_date2]]</f>
        <v>3</v>
      </c>
      <c r="X985">
        <v>53</v>
      </c>
      <c r="Y985" t="s">
        <v>686</v>
      </c>
      <c r="Z985" t="s">
        <v>635</v>
      </c>
      <c r="AA985">
        <v>1672</v>
      </c>
      <c r="AB985">
        <f>Merge1__2[[#This Row],[Quantity]]*Merge1__2[[#This Row],[Price (INR)]]</f>
        <v>5016</v>
      </c>
      <c r="AC985" t="s">
        <v>409</v>
      </c>
    </row>
    <row r="986" spans="1:29" x14ac:dyDescent="0.35">
      <c r="A986" t="s">
        <v>386</v>
      </c>
      <c r="B986" t="s">
        <v>387</v>
      </c>
      <c r="C986" t="s">
        <v>211</v>
      </c>
      <c r="D986">
        <v>913621448305</v>
      </c>
      <c r="E986" t="s">
        <v>388</v>
      </c>
      <c r="F986" t="s">
        <v>10</v>
      </c>
      <c r="G986">
        <v>351</v>
      </c>
      <c r="H986" t="s">
        <v>386</v>
      </c>
      <c r="I986">
        <v>1</v>
      </c>
      <c r="J986">
        <v>1</v>
      </c>
      <c r="K986" t="s">
        <v>1503</v>
      </c>
      <c r="L986" s="2">
        <v>44942</v>
      </c>
      <c r="M986" s="1">
        <v>0.63271990740740736</v>
      </c>
      <c r="N986" t="s">
        <v>1389</v>
      </c>
      <c r="O986" s="2">
        <v>44951</v>
      </c>
      <c r="P986" s="1">
        <v>0.93748842592592596</v>
      </c>
      <c r="Q986" t="s">
        <v>311</v>
      </c>
      <c r="R986" t="s">
        <v>424</v>
      </c>
      <c r="S986" t="s">
        <v>1002</v>
      </c>
      <c r="T986" t="s">
        <v>727</v>
      </c>
      <c r="U986">
        <v>15</v>
      </c>
      <c r="V986">
        <v>22</v>
      </c>
      <c r="W986">
        <f>Merge1__2[[#This Row],[delivery_date]]-Merge1__2[[#This Row],[order_date2]]</f>
        <v>9</v>
      </c>
      <c r="X986">
        <v>1</v>
      </c>
      <c r="Y986" t="s">
        <v>628</v>
      </c>
      <c r="Z986" t="s">
        <v>629</v>
      </c>
      <c r="AA986">
        <v>1935</v>
      </c>
      <c r="AB986">
        <f>Merge1__2[[#This Row],[Quantity]]*Merge1__2[[#This Row],[Price (INR)]]</f>
        <v>1935</v>
      </c>
      <c r="AC986" t="s">
        <v>424</v>
      </c>
    </row>
    <row r="987" spans="1:29" x14ac:dyDescent="0.35">
      <c r="A987" t="s">
        <v>386</v>
      </c>
      <c r="B987" t="s">
        <v>387</v>
      </c>
      <c r="C987" t="s">
        <v>211</v>
      </c>
      <c r="D987">
        <v>913621448305</v>
      </c>
      <c r="E987" t="s">
        <v>388</v>
      </c>
      <c r="F987" t="s">
        <v>10</v>
      </c>
      <c r="G987">
        <v>749</v>
      </c>
      <c r="H987" t="s">
        <v>386</v>
      </c>
      <c r="I987">
        <v>12</v>
      </c>
      <c r="J987">
        <v>2</v>
      </c>
      <c r="K987" t="s">
        <v>1346</v>
      </c>
      <c r="L987" s="2">
        <v>45096</v>
      </c>
      <c r="M987" s="1">
        <v>0.5508912037037037</v>
      </c>
      <c r="N987" t="s">
        <v>1482</v>
      </c>
      <c r="O987" s="2">
        <v>45101</v>
      </c>
      <c r="P987" s="1">
        <v>0.15084490740740741</v>
      </c>
      <c r="Q987" t="s">
        <v>410</v>
      </c>
      <c r="R987" t="s">
        <v>401</v>
      </c>
      <c r="S987" t="s">
        <v>1000</v>
      </c>
      <c r="T987" t="s">
        <v>727</v>
      </c>
      <c r="U987">
        <v>13</v>
      </c>
      <c r="V987">
        <v>3</v>
      </c>
      <c r="W987">
        <f>Merge1__2[[#This Row],[delivery_date]]-Merge1__2[[#This Row],[order_date2]]</f>
        <v>5</v>
      </c>
      <c r="X987">
        <v>12</v>
      </c>
      <c r="Y987" t="s">
        <v>645</v>
      </c>
      <c r="Z987" t="s">
        <v>631</v>
      </c>
      <c r="AA987">
        <v>672</v>
      </c>
      <c r="AB987">
        <f>Merge1__2[[#This Row],[Quantity]]*Merge1__2[[#This Row],[Price (INR)]]</f>
        <v>1344</v>
      </c>
      <c r="AC987" t="s">
        <v>401</v>
      </c>
    </row>
    <row r="988" spans="1:29" x14ac:dyDescent="0.35">
      <c r="A988" t="s">
        <v>386</v>
      </c>
      <c r="B988" t="s">
        <v>387</v>
      </c>
      <c r="C988" t="s">
        <v>211</v>
      </c>
      <c r="D988">
        <v>913621448305</v>
      </c>
      <c r="E988" t="s">
        <v>388</v>
      </c>
      <c r="F988" t="s">
        <v>10</v>
      </c>
      <c r="G988">
        <v>206</v>
      </c>
      <c r="H988" t="s">
        <v>386</v>
      </c>
      <c r="I988">
        <v>68</v>
      </c>
      <c r="J988">
        <v>3</v>
      </c>
      <c r="K988" t="s">
        <v>1272</v>
      </c>
      <c r="L988" s="2">
        <v>44968</v>
      </c>
      <c r="M988" s="1">
        <v>0.92518518518518522</v>
      </c>
      <c r="N988" t="s">
        <v>1263</v>
      </c>
      <c r="O988" s="2">
        <v>44970</v>
      </c>
      <c r="P988" s="1">
        <v>0.52917824074074071</v>
      </c>
      <c r="Q988" t="s">
        <v>513</v>
      </c>
      <c r="R988" t="s">
        <v>407</v>
      </c>
      <c r="S988" t="s">
        <v>712</v>
      </c>
      <c r="T988" t="s">
        <v>713</v>
      </c>
      <c r="U988">
        <v>22</v>
      </c>
      <c r="V988">
        <v>12</v>
      </c>
      <c r="W988">
        <f>Merge1__2[[#This Row],[delivery_date]]-Merge1__2[[#This Row],[order_date2]]</f>
        <v>2</v>
      </c>
      <c r="X988">
        <v>68</v>
      </c>
      <c r="Y988" t="s">
        <v>700</v>
      </c>
      <c r="Z988" t="s">
        <v>629</v>
      </c>
      <c r="AA988">
        <v>597</v>
      </c>
      <c r="AB988">
        <f>Merge1__2[[#This Row],[Quantity]]*Merge1__2[[#This Row],[Price (INR)]]</f>
        <v>1791</v>
      </c>
      <c r="AC988" t="s">
        <v>407</v>
      </c>
    </row>
    <row r="989" spans="1:29" x14ac:dyDescent="0.35">
      <c r="A989" t="s">
        <v>386</v>
      </c>
      <c r="B989" t="s">
        <v>387</v>
      </c>
      <c r="C989" t="s">
        <v>211</v>
      </c>
      <c r="D989">
        <v>913621448305</v>
      </c>
      <c r="E989" t="s">
        <v>388</v>
      </c>
      <c r="F989" t="s">
        <v>10</v>
      </c>
      <c r="G989">
        <v>96</v>
      </c>
      <c r="H989" t="s">
        <v>386</v>
      </c>
      <c r="I989">
        <v>25</v>
      </c>
      <c r="J989">
        <v>3</v>
      </c>
      <c r="K989" t="s">
        <v>1266</v>
      </c>
      <c r="L989" s="2">
        <v>44999</v>
      </c>
      <c r="M989" s="1">
        <v>0.62524305555555559</v>
      </c>
      <c r="N989" t="s">
        <v>1321</v>
      </c>
      <c r="O989" s="2">
        <v>45008</v>
      </c>
      <c r="P989" s="1">
        <v>0.37229166666666669</v>
      </c>
      <c r="Q989" t="s">
        <v>465</v>
      </c>
      <c r="R989" t="s">
        <v>401</v>
      </c>
      <c r="S989" t="s">
        <v>839</v>
      </c>
      <c r="T989" t="s">
        <v>731</v>
      </c>
      <c r="U989">
        <v>15</v>
      </c>
      <c r="V989">
        <v>8</v>
      </c>
      <c r="W989">
        <f>Merge1__2[[#This Row],[delivery_date]]-Merge1__2[[#This Row],[order_date2]]</f>
        <v>9</v>
      </c>
      <c r="X989">
        <v>25</v>
      </c>
      <c r="Y989" t="s">
        <v>658</v>
      </c>
      <c r="Z989" t="s">
        <v>631</v>
      </c>
      <c r="AA989">
        <v>1202</v>
      </c>
      <c r="AB989">
        <f>Merge1__2[[#This Row],[Quantity]]*Merge1__2[[#This Row],[Price (INR)]]</f>
        <v>3606</v>
      </c>
      <c r="AC989" t="s">
        <v>401</v>
      </c>
    </row>
    <row r="990" spans="1:29" x14ac:dyDescent="0.35">
      <c r="A990" t="s">
        <v>386</v>
      </c>
      <c r="B990" t="s">
        <v>387</v>
      </c>
      <c r="C990" t="s">
        <v>211</v>
      </c>
      <c r="D990">
        <v>913621448305</v>
      </c>
      <c r="E990" t="s">
        <v>388</v>
      </c>
      <c r="F990" t="s">
        <v>10</v>
      </c>
      <c r="G990">
        <v>10</v>
      </c>
      <c r="H990" t="s">
        <v>386</v>
      </c>
      <c r="I990">
        <v>56</v>
      </c>
      <c r="J990">
        <v>3</v>
      </c>
      <c r="K990" t="s">
        <v>1261</v>
      </c>
      <c r="L990" s="2">
        <v>44983</v>
      </c>
      <c r="M990" s="1">
        <v>1.2106481481481482E-2</v>
      </c>
      <c r="N990" t="s">
        <v>1317</v>
      </c>
      <c r="O990" s="2">
        <v>44993</v>
      </c>
      <c r="P990" s="1">
        <v>0.86646990740740737</v>
      </c>
      <c r="Q990" t="s">
        <v>412</v>
      </c>
      <c r="R990" t="s">
        <v>401</v>
      </c>
      <c r="S990" t="s">
        <v>712</v>
      </c>
      <c r="T990" t="s">
        <v>720</v>
      </c>
      <c r="U990">
        <v>0</v>
      </c>
      <c r="V990">
        <v>20</v>
      </c>
      <c r="W990">
        <f>Merge1__2[[#This Row],[delivery_date]]-Merge1__2[[#This Row],[order_date2]]</f>
        <v>10</v>
      </c>
      <c r="X990">
        <v>56</v>
      </c>
      <c r="Y990" t="s">
        <v>654</v>
      </c>
      <c r="Z990" t="s">
        <v>409</v>
      </c>
      <c r="AA990">
        <v>1272</v>
      </c>
      <c r="AB990">
        <f>Merge1__2[[#This Row],[Quantity]]*Merge1__2[[#This Row],[Price (INR)]]</f>
        <v>3816</v>
      </c>
      <c r="AC990" t="s">
        <v>401</v>
      </c>
    </row>
    <row r="991" spans="1:29" x14ac:dyDescent="0.35">
      <c r="A991" t="s">
        <v>386</v>
      </c>
      <c r="B991" t="s">
        <v>387</v>
      </c>
      <c r="C991" t="s">
        <v>211</v>
      </c>
      <c r="D991">
        <v>913621448305</v>
      </c>
      <c r="E991" t="s">
        <v>388</v>
      </c>
      <c r="F991" t="s">
        <v>10</v>
      </c>
      <c r="G991">
        <v>475</v>
      </c>
      <c r="H991" t="s">
        <v>386</v>
      </c>
      <c r="I991">
        <v>46</v>
      </c>
      <c r="J991">
        <v>2</v>
      </c>
      <c r="K991" t="s">
        <v>1537</v>
      </c>
      <c r="L991" s="2">
        <v>45264</v>
      </c>
      <c r="M991" s="1">
        <v>0.30651620370370369</v>
      </c>
      <c r="N991" t="s">
        <v>1538</v>
      </c>
      <c r="O991" s="2">
        <v>45268</v>
      </c>
      <c r="P991" s="1">
        <v>0.56414351851851852</v>
      </c>
      <c r="Q991" t="s">
        <v>581</v>
      </c>
      <c r="R991" t="s">
        <v>401</v>
      </c>
      <c r="S991" t="s">
        <v>996</v>
      </c>
      <c r="T991" t="s">
        <v>727</v>
      </c>
      <c r="U991">
        <v>7</v>
      </c>
      <c r="V991">
        <v>13</v>
      </c>
      <c r="W991">
        <f>Merge1__2[[#This Row],[delivery_date]]-Merge1__2[[#This Row],[order_date2]]</f>
        <v>4</v>
      </c>
      <c r="X991">
        <v>46</v>
      </c>
      <c r="Y991" t="s">
        <v>1622</v>
      </c>
      <c r="Z991" t="s">
        <v>638</v>
      </c>
      <c r="AA991">
        <v>758</v>
      </c>
      <c r="AB991">
        <f>Merge1__2[[#This Row],[Quantity]]*Merge1__2[[#This Row],[Price (INR)]]</f>
        <v>1516</v>
      </c>
      <c r="AC991" t="s">
        <v>401</v>
      </c>
    </row>
    <row r="992" spans="1:29" x14ac:dyDescent="0.35">
      <c r="A992" t="s">
        <v>386</v>
      </c>
      <c r="B992" t="s">
        <v>387</v>
      </c>
      <c r="C992" t="s">
        <v>211</v>
      </c>
      <c r="D992">
        <v>913621448305</v>
      </c>
      <c r="E992" t="s">
        <v>388</v>
      </c>
      <c r="F992" t="s">
        <v>10</v>
      </c>
      <c r="G992">
        <v>863</v>
      </c>
      <c r="H992" t="s">
        <v>386</v>
      </c>
      <c r="I992">
        <v>20</v>
      </c>
      <c r="J992">
        <v>3</v>
      </c>
      <c r="K992" t="s">
        <v>1539</v>
      </c>
      <c r="L992" s="2">
        <v>45082</v>
      </c>
      <c r="M992" s="1">
        <v>0.39449074074074075</v>
      </c>
      <c r="N992" t="s">
        <v>1323</v>
      </c>
      <c r="O992" s="2">
        <v>45092</v>
      </c>
      <c r="P992" s="1">
        <v>0.13408564814814813</v>
      </c>
      <c r="Q992" t="s">
        <v>592</v>
      </c>
      <c r="R992" t="s">
        <v>401</v>
      </c>
      <c r="S992" t="s">
        <v>1000</v>
      </c>
      <c r="T992" t="s">
        <v>727</v>
      </c>
      <c r="U992">
        <v>9</v>
      </c>
      <c r="V992">
        <v>3</v>
      </c>
      <c r="W992">
        <f>Merge1__2[[#This Row],[delivery_date]]-Merge1__2[[#This Row],[order_date2]]</f>
        <v>10</v>
      </c>
      <c r="X992">
        <v>20</v>
      </c>
      <c r="Y992" t="s">
        <v>653</v>
      </c>
      <c r="Z992" t="s">
        <v>633</v>
      </c>
      <c r="AA992">
        <v>697</v>
      </c>
      <c r="AB992">
        <f>Merge1__2[[#This Row],[Quantity]]*Merge1__2[[#This Row],[Price (INR)]]</f>
        <v>2091</v>
      </c>
      <c r="AC992" t="s">
        <v>401</v>
      </c>
    </row>
    <row r="993" spans="1:29" x14ac:dyDescent="0.35">
      <c r="A993" t="s">
        <v>386</v>
      </c>
      <c r="B993" t="s">
        <v>387</v>
      </c>
      <c r="C993" t="s">
        <v>211</v>
      </c>
      <c r="D993">
        <v>913621448305</v>
      </c>
      <c r="E993" t="s">
        <v>388</v>
      </c>
      <c r="F993" t="s">
        <v>10</v>
      </c>
      <c r="G993">
        <v>561</v>
      </c>
      <c r="H993" t="s">
        <v>386</v>
      </c>
      <c r="I993">
        <v>49</v>
      </c>
      <c r="J993">
        <v>5</v>
      </c>
      <c r="K993" t="s">
        <v>1330</v>
      </c>
      <c r="L993" s="2">
        <v>44969</v>
      </c>
      <c r="M993" s="1">
        <v>0.5170717592592593</v>
      </c>
      <c r="N993" t="s">
        <v>1378</v>
      </c>
      <c r="O993" s="2">
        <v>44978</v>
      </c>
      <c r="P993" s="1">
        <v>0.72469907407407408</v>
      </c>
      <c r="Q993" t="s">
        <v>562</v>
      </c>
      <c r="R993" t="s">
        <v>407</v>
      </c>
      <c r="S993" t="s">
        <v>712</v>
      </c>
      <c r="T993" t="s">
        <v>720</v>
      </c>
      <c r="U993">
        <v>12</v>
      </c>
      <c r="V993">
        <v>17</v>
      </c>
      <c r="W993">
        <f>Merge1__2[[#This Row],[delivery_date]]-Merge1__2[[#This Row],[order_date2]]</f>
        <v>9</v>
      </c>
      <c r="X993">
        <v>49</v>
      </c>
      <c r="Y993" t="s">
        <v>682</v>
      </c>
      <c r="Z993" t="s">
        <v>633</v>
      </c>
      <c r="AA993">
        <v>903</v>
      </c>
      <c r="AB993">
        <f>Merge1__2[[#This Row],[Quantity]]*Merge1__2[[#This Row],[Price (INR)]]</f>
        <v>4515</v>
      </c>
      <c r="AC993" t="s">
        <v>407</v>
      </c>
    </row>
    <row r="994" spans="1:29" x14ac:dyDescent="0.35">
      <c r="A994" t="s">
        <v>389</v>
      </c>
      <c r="B994" t="s">
        <v>390</v>
      </c>
      <c r="C994" t="s">
        <v>391</v>
      </c>
      <c r="D994">
        <v>919478540370</v>
      </c>
      <c r="E994" t="s">
        <v>392</v>
      </c>
      <c r="F994" t="s">
        <v>10</v>
      </c>
      <c r="G994">
        <v>260</v>
      </c>
      <c r="H994" t="s">
        <v>389</v>
      </c>
      <c r="I994">
        <v>69</v>
      </c>
      <c r="J994">
        <v>5</v>
      </c>
      <c r="K994" t="s">
        <v>1267</v>
      </c>
      <c r="L994" s="2">
        <v>44991</v>
      </c>
      <c r="M994" s="1">
        <v>0.54596064814814815</v>
      </c>
      <c r="N994" t="s">
        <v>1424</v>
      </c>
      <c r="O994" s="2">
        <v>45001</v>
      </c>
      <c r="P994" s="1">
        <v>0.93229166666666663</v>
      </c>
      <c r="Q994" t="s">
        <v>239</v>
      </c>
      <c r="R994" t="s">
        <v>414</v>
      </c>
      <c r="S994" t="s">
        <v>839</v>
      </c>
      <c r="T994" t="s">
        <v>727</v>
      </c>
      <c r="U994">
        <v>13</v>
      </c>
      <c r="V994">
        <v>22</v>
      </c>
      <c r="W994">
        <f>Merge1__2[[#This Row],[delivery_date]]-Merge1__2[[#This Row],[order_date2]]</f>
        <v>10</v>
      </c>
      <c r="X994">
        <v>69</v>
      </c>
      <c r="Y994" t="s">
        <v>1621</v>
      </c>
      <c r="Z994" t="s">
        <v>638</v>
      </c>
      <c r="AA994">
        <v>998</v>
      </c>
      <c r="AB994">
        <f>Merge1__2[[#This Row],[Quantity]]*Merge1__2[[#This Row],[Price (INR)]]</f>
        <v>4990</v>
      </c>
      <c r="AC994" t="s">
        <v>414</v>
      </c>
    </row>
    <row r="995" spans="1:29" x14ac:dyDescent="0.35">
      <c r="A995" t="s">
        <v>389</v>
      </c>
      <c r="B995" t="s">
        <v>390</v>
      </c>
      <c r="C995" t="s">
        <v>391</v>
      </c>
      <c r="D995">
        <v>919478540370</v>
      </c>
      <c r="E995" t="s">
        <v>392</v>
      </c>
      <c r="F995" t="s">
        <v>10</v>
      </c>
      <c r="G995">
        <v>333</v>
      </c>
      <c r="H995" t="s">
        <v>389</v>
      </c>
      <c r="I995">
        <v>22</v>
      </c>
      <c r="J995">
        <v>5</v>
      </c>
      <c r="K995" t="s">
        <v>1329</v>
      </c>
      <c r="L995" s="2">
        <v>44966</v>
      </c>
      <c r="M995" s="1">
        <v>0.26336805555555554</v>
      </c>
      <c r="N995" t="s">
        <v>1355</v>
      </c>
      <c r="O995" s="2">
        <v>44967</v>
      </c>
      <c r="P995" s="1">
        <v>0.1572800925925926</v>
      </c>
      <c r="Q995" t="s">
        <v>557</v>
      </c>
      <c r="R995" t="s">
        <v>424</v>
      </c>
      <c r="S995" t="s">
        <v>712</v>
      </c>
      <c r="T995" t="s">
        <v>740</v>
      </c>
      <c r="U995">
        <v>6</v>
      </c>
      <c r="V995">
        <v>3</v>
      </c>
      <c r="W995">
        <f>Merge1__2[[#This Row],[delivery_date]]-Merge1__2[[#This Row],[order_date2]]</f>
        <v>1</v>
      </c>
      <c r="X995">
        <v>22</v>
      </c>
      <c r="Y995" t="s">
        <v>655</v>
      </c>
      <c r="Z995" t="s">
        <v>629</v>
      </c>
      <c r="AA995">
        <v>1639</v>
      </c>
      <c r="AB995">
        <f>Merge1__2[[#This Row],[Quantity]]*Merge1__2[[#This Row],[Price (INR)]]</f>
        <v>8195</v>
      </c>
      <c r="AC995" t="s">
        <v>424</v>
      </c>
    </row>
    <row r="996" spans="1:29" x14ac:dyDescent="0.35">
      <c r="A996" t="s">
        <v>389</v>
      </c>
      <c r="B996" t="s">
        <v>390</v>
      </c>
      <c r="C996" t="s">
        <v>391</v>
      </c>
      <c r="D996">
        <v>919478540370</v>
      </c>
      <c r="E996" t="s">
        <v>392</v>
      </c>
      <c r="F996" t="s">
        <v>10</v>
      </c>
      <c r="G996">
        <v>498</v>
      </c>
      <c r="H996" t="s">
        <v>389</v>
      </c>
      <c r="I996">
        <v>19</v>
      </c>
      <c r="J996">
        <v>4</v>
      </c>
      <c r="K996" t="s">
        <v>1263</v>
      </c>
      <c r="L996" s="2">
        <v>44970</v>
      </c>
      <c r="M996" s="1">
        <v>0.8991203703703704</v>
      </c>
      <c r="N996" t="s">
        <v>1310</v>
      </c>
      <c r="O996" s="2">
        <v>44977</v>
      </c>
      <c r="P996" s="1">
        <v>0.88500000000000001</v>
      </c>
      <c r="Q996" t="s">
        <v>586</v>
      </c>
      <c r="R996" t="s">
        <v>407</v>
      </c>
      <c r="S996" t="s">
        <v>712</v>
      </c>
      <c r="T996" t="s">
        <v>727</v>
      </c>
      <c r="U996">
        <v>21</v>
      </c>
      <c r="V996">
        <v>21</v>
      </c>
      <c r="W996">
        <f>Merge1__2[[#This Row],[delivery_date]]-Merge1__2[[#This Row],[order_date2]]</f>
        <v>7</v>
      </c>
      <c r="X996">
        <v>19</v>
      </c>
      <c r="Y996" t="s">
        <v>652</v>
      </c>
      <c r="Z996" t="s">
        <v>644</v>
      </c>
      <c r="AA996">
        <v>1234</v>
      </c>
      <c r="AB996">
        <f>Merge1__2[[#This Row],[Quantity]]*Merge1__2[[#This Row],[Price (INR)]]</f>
        <v>4936</v>
      </c>
      <c r="AC996" t="s">
        <v>407</v>
      </c>
    </row>
    <row r="997" spans="1:29" x14ac:dyDescent="0.35">
      <c r="A997" t="s">
        <v>389</v>
      </c>
      <c r="B997" t="s">
        <v>390</v>
      </c>
      <c r="C997" t="s">
        <v>391</v>
      </c>
      <c r="D997">
        <v>919478540370</v>
      </c>
      <c r="E997" t="s">
        <v>392</v>
      </c>
      <c r="F997" t="s">
        <v>10</v>
      </c>
      <c r="G997">
        <v>947</v>
      </c>
      <c r="H997" t="s">
        <v>389</v>
      </c>
      <c r="I997">
        <v>38</v>
      </c>
      <c r="J997">
        <v>3</v>
      </c>
      <c r="K997" t="s">
        <v>1410</v>
      </c>
      <c r="L997" s="2">
        <v>45205</v>
      </c>
      <c r="M997" s="1">
        <v>0.80299768518518522</v>
      </c>
      <c r="N997" t="s">
        <v>1455</v>
      </c>
      <c r="O997" s="2">
        <v>45207</v>
      </c>
      <c r="P997" s="1">
        <v>0.97554398148148147</v>
      </c>
      <c r="Q997" t="s">
        <v>527</v>
      </c>
      <c r="R997" t="s">
        <v>405</v>
      </c>
      <c r="S997" t="s">
        <v>1006</v>
      </c>
      <c r="T997" t="s">
        <v>717</v>
      </c>
      <c r="U997">
        <v>19</v>
      </c>
      <c r="V997">
        <v>23</v>
      </c>
      <c r="W997">
        <f>Merge1__2[[#This Row],[delivery_date]]-Merge1__2[[#This Row],[order_date2]]</f>
        <v>2</v>
      </c>
      <c r="X997">
        <v>38</v>
      </c>
      <c r="Y997" t="s">
        <v>1623</v>
      </c>
      <c r="Z997" t="s">
        <v>638</v>
      </c>
      <c r="AA997">
        <v>562</v>
      </c>
      <c r="AB997">
        <f>Merge1__2[[#This Row],[Quantity]]*Merge1__2[[#This Row],[Price (INR)]]</f>
        <v>1686</v>
      </c>
      <c r="AC997" t="s">
        <v>405</v>
      </c>
    </row>
    <row r="998" spans="1:29" x14ac:dyDescent="0.35">
      <c r="A998" t="s">
        <v>389</v>
      </c>
      <c r="B998" t="s">
        <v>390</v>
      </c>
      <c r="C998" t="s">
        <v>391</v>
      </c>
      <c r="D998">
        <v>919478540370</v>
      </c>
      <c r="E998" t="s">
        <v>392</v>
      </c>
      <c r="F998" t="s">
        <v>10</v>
      </c>
      <c r="G998">
        <v>92</v>
      </c>
      <c r="H998" t="s">
        <v>389</v>
      </c>
      <c r="I998">
        <v>18</v>
      </c>
      <c r="J998">
        <v>5</v>
      </c>
      <c r="K998" t="s">
        <v>1371</v>
      </c>
      <c r="L998" s="2">
        <v>45061</v>
      </c>
      <c r="M998" s="1">
        <v>7.8472222222222224E-3</v>
      </c>
      <c r="N998" t="s">
        <v>1372</v>
      </c>
      <c r="O998" s="2">
        <v>45071</v>
      </c>
      <c r="P998" s="1">
        <v>0.47077546296296297</v>
      </c>
      <c r="Q998" t="s">
        <v>463</v>
      </c>
      <c r="R998" t="s">
        <v>405</v>
      </c>
      <c r="S998" t="s">
        <v>999</v>
      </c>
      <c r="T998" t="s">
        <v>727</v>
      </c>
      <c r="U998">
        <v>0</v>
      </c>
      <c r="V998">
        <v>11</v>
      </c>
      <c r="W998">
        <f>Merge1__2[[#This Row],[delivery_date]]-Merge1__2[[#This Row],[order_date2]]</f>
        <v>10</v>
      </c>
      <c r="X998">
        <v>18</v>
      </c>
      <c r="Y998" t="s">
        <v>651</v>
      </c>
      <c r="Z998" t="s">
        <v>631</v>
      </c>
      <c r="AA998">
        <v>781</v>
      </c>
      <c r="AB998">
        <f>Merge1__2[[#This Row],[Quantity]]*Merge1__2[[#This Row],[Price (INR)]]</f>
        <v>3905</v>
      </c>
      <c r="AC998" t="s">
        <v>405</v>
      </c>
    </row>
    <row r="999" spans="1:29" x14ac:dyDescent="0.35">
      <c r="A999" t="s">
        <v>389</v>
      </c>
      <c r="B999" t="s">
        <v>390</v>
      </c>
      <c r="C999" t="s">
        <v>391</v>
      </c>
      <c r="D999">
        <v>919478540370</v>
      </c>
      <c r="E999" t="s">
        <v>392</v>
      </c>
      <c r="F999" t="s">
        <v>10</v>
      </c>
      <c r="G999">
        <v>555</v>
      </c>
      <c r="H999" t="s">
        <v>389</v>
      </c>
      <c r="I999">
        <v>56</v>
      </c>
      <c r="J999">
        <v>4</v>
      </c>
      <c r="K999" t="s">
        <v>1341</v>
      </c>
      <c r="L999" s="2">
        <v>45105</v>
      </c>
      <c r="M999" s="1">
        <v>0.50396990740740744</v>
      </c>
      <c r="N999" t="s">
        <v>1421</v>
      </c>
      <c r="O999" s="2">
        <v>45107</v>
      </c>
      <c r="P999" s="1">
        <v>0.74875000000000003</v>
      </c>
      <c r="Q999" t="s">
        <v>319</v>
      </c>
      <c r="R999" t="s">
        <v>401</v>
      </c>
      <c r="S999" t="s">
        <v>1000</v>
      </c>
      <c r="T999" t="s">
        <v>715</v>
      </c>
      <c r="U999">
        <v>12</v>
      </c>
      <c r="V999">
        <v>17</v>
      </c>
      <c r="W999">
        <f>Merge1__2[[#This Row],[delivery_date]]-Merge1__2[[#This Row],[order_date2]]</f>
        <v>2</v>
      </c>
      <c r="X999">
        <v>56</v>
      </c>
      <c r="Y999" t="s">
        <v>654</v>
      </c>
      <c r="Z999" t="s">
        <v>409</v>
      </c>
      <c r="AA999">
        <v>1272</v>
      </c>
      <c r="AB999">
        <f>Merge1__2[[#This Row],[Quantity]]*Merge1__2[[#This Row],[Price (INR)]]</f>
        <v>5088</v>
      </c>
      <c r="AC999" t="s">
        <v>401</v>
      </c>
    </row>
    <row r="1000" spans="1:29" x14ac:dyDescent="0.35">
      <c r="A1000" t="s">
        <v>389</v>
      </c>
      <c r="B1000" t="s">
        <v>390</v>
      </c>
      <c r="C1000" t="s">
        <v>391</v>
      </c>
      <c r="D1000">
        <v>919478540370</v>
      </c>
      <c r="E1000" t="s">
        <v>392</v>
      </c>
      <c r="F1000" t="s">
        <v>10</v>
      </c>
      <c r="G1000">
        <v>927</v>
      </c>
      <c r="H1000" t="s">
        <v>389</v>
      </c>
      <c r="I1000">
        <v>43</v>
      </c>
      <c r="J1000">
        <v>4</v>
      </c>
      <c r="K1000" t="s">
        <v>1254</v>
      </c>
      <c r="L1000" s="2">
        <v>45233</v>
      </c>
      <c r="M1000" s="1">
        <v>0.27656249999999999</v>
      </c>
      <c r="N1000" t="s">
        <v>1302</v>
      </c>
      <c r="O1000" s="2">
        <v>45241</v>
      </c>
      <c r="P1000" s="1">
        <v>0.20853009259259259</v>
      </c>
      <c r="Q1000" t="s">
        <v>493</v>
      </c>
      <c r="R1000" t="s">
        <v>403</v>
      </c>
      <c r="S1000" t="s">
        <v>948</v>
      </c>
      <c r="T1000" t="s">
        <v>717</v>
      </c>
      <c r="U1000">
        <v>6</v>
      </c>
      <c r="V1000">
        <v>5</v>
      </c>
      <c r="W1000">
        <f>Merge1__2[[#This Row],[delivery_date]]-Merge1__2[[#This Row],[order_date2]]</f>
        <v>8</v>
      </c>
      <c r="X1000">
        <v>43</v>
      </c>
      <c r="Y1000" t="s">
        <v>676</v>
      </c>
      <c r="Z1000" t="s">
        <v>409</v>
      </c>
      <c r="AA1000">
        <v>750</v>
      </c>
      <c r="AB1000">
        <f>Merge1__2[[#This Row],[Quantity]]*Merge1__2[[#This Row],[Price (INR)]]</f>
        <v>3000</v>
      </c>
      <c r="AC1000" t="s">
        <v>403</v>
      </c>
    </row>
    <row r="1001" spans="1:29" x14ac:dyDescent="0.35">
      <c r="A1001" t="s">
        <v>389</v>
      </c>
      <c r="B1001" t="s">
        <v>390</v>
      </c>
      <c r="C1001" t="s">
        <v>391</v>
      </c>
      <c r="D1001">
        <v>919478540370</v>
      </c>
      <c r="E1001" t="s">
        <v>392</v>
      </c>
      <c r="F1001" t="s">
        <v>10</v>
      </c>
      <c r="G1001">
        <v>906</v>
      </c>
      <c r="H1001" t="s">
        <v>389</v>
      </c>
      <c r="I1001">
        <v>49</v>
      </c>
      <c r="J1001">
        <v>3</v>
      </c>
      <c r="K1001" t="s">
        <v>1418</v>
      </c>
      <c r="L1001" s="2">
        <v>44963</v>
      </c>
      <c r="M1001" s="1">
        <v>5.3009259259259256E-2</v>
      </c>
      <c r="N1001" t="s">
        <v>1309</v>
      </c>
      <c r="O1001" s="2">
        <v>44973</v>
      </c>
      <c r="P1001" s="1">
        <v>0.38527777777777777</v>
      </c>
      <c r="Q1001" t="s">
        <v>519</v>
      </c>
      <c r="R1001" t="s">
        <v>407</v>
      </c>
      <c r="S1001" t="s">
        <v>712</v>
      </c>
      <c r="T1001" t="s">
        <v>727</v>
      </c>
      <c r="U1001">
        <v>1</v>
      </c>
      <c r="V1001">
        <v>9</v>
      </c>
      <c r="W1001">
        <f>Merge1__2[[#This Row],[delivery_date]]-Merge1__2[[#This Row],[order_date2]]</f>
        <v>10</v>
      </c>
      <c r="X1001">
        <v>49</v>
      </c>
      <c r="Y1001" t="s">
        <v>682</v>
      </c>
      <c r="Z1001" t="s">
        <v>633</v>
      </c>
      <c r="AA1001">
        <v>903</v>
      </c>
      <c r="AB1001">
        <f>Merge1__2[[#This Row],[Quantity]]*Merge1__2[[#This Row],[Price (INR)]]</f>
        <v>2709</v>
      </c>
      <c r="AC1001" t="s">
        <v>407</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1B9555-2B3C-449A-9702-C87D8723006C}">
  <dimension ref="A1:AD1001"/>
  <sheetViews>
    <sheetView topLeftCell="T1" workbookViewId="0">
      <selection activeCell="W2" sqref="W2"/>
    </sheetView>
  </sheetViews>
  <sheetFormatPr defaultRowHeight="17.25" x14ac:dyDescent="0.35"/>
  <cols>
    <col min="1" max="1" width="14.75" bestFit="1" customWidth="1"/>
    <col min="2" max="2" width="19.5" bestFit="1" customWidth="1"/>
    <col min="3" max="3" width="23.5" bestFit="1" customWidth="1"/>
    <col min="4" max="4" width="18.625" bestFit="1" customWidth="1"/>
    <col min="5" max="5" width="34.125" bestFit="1" customWidth="1"/>
    <col min="6" max="6" width="9.5" bestFit="1" customWidth="1"/>
    <col min="7" max="7" width="21" bestFit="1" customWidth="1"/>
    <col min="8" max="8" width="24.375" bestFit="1" customWidth="1"/>
    <col min="9" max="9" width="22.75" bestFit="1" customWidth="1"/>
    <col min="10" max="10" width="20.25" bestFit="1" customWidth="1"/>
    <col min="11" max="11" width="23.25" bestFit="1" customWidth="1"/>
    <col min="12" max="12" width="23.5" customWidth="1"/>
    <col min="13" max="13" width="23.625" bestFit="1" customWidth="1"/>
    <col min="14" max="14" width="25.125" bestFit="1" customWidth="1"/>
    <col min="15" max="15" width="14.75" bestFit="1" customWidth="1"/>
    <col min="16" max="16" width="25.5" bestFit="1" customWidth="1"/>
    <col min="17" max="17" width="23.5" bestFit="1" customWidth="1"/>
    <col min="18" max="18" width="20.5" bestFit="1" customWidth="1"/>
    <col min="19" max="19" width="25.75" bestFit="1" customWidth="1"/>
    <col min="20" max="20" width="23.5" bestFit="1" customWidth="1"/>
    <col min="21" max="21" width="13.125" bestFit="1" customWidth="1"/>
    <col min="22" max="22" width="15.25" bestFit="1" customWidth="1"/>
    <col min="23" max="23" width="14.75" bestFit="1" customWidth="1"/>
    <col min="24" max="24" width="14.75" customWidth="1"/>
    <col min="25" max="25" width="21.875" bestFit="1" customWidth="1"/>
    <col min="26" max="26" width="41.375" bestFit="1" customWidth="1"/>
    <col min="27" max="27" width="19.625" bestFit="1" customWidth="1"/>
    <col min="28" max="28" width="21.625" bestFit="1" customWidth="1"/>
    <col min="29" max="29" width="19.625" bestFit="1" customWidth="1"/>
    <col min="30" max="30" width="15.25" bestFit="1" customWidth="1"/>
  </cols>
  <sheetData>
    <row r="1" spans="1:30" x14ac:dyDescent="0.35">
      <c r="A1" t="s">
        <v>0</v>
      </c>
      <c r="B1" t="s">
        <v>1</v>
      </c>
      <c r="C1" t="s">
        <v>2</v>
      </c>
      <c r="D1" t="s">
        <v>3</v>
      </c>
      <c r="E1" t="s">
        <v>4</v>
      </c>
      <c r="F1" t="s">
        <v>5</v>
      </c>
      <c r="G1" t="s">
        <v>1229</v>
      </c>
      <c r="H1" t="s">
        <v>1230</v>
      </c>
      <c r="I1" t="s">
        <v>1231</v>
      </c>
      <c r="J1" t="s">
        <v>1232</v>
      </c>
      <c r="K1" t="s">
        <v>1233</v>
      </c>
      <c r="L1" t="s">
        <v>704</v>
      </c>
      <c r="M1" t="s">
        <v>1234</v>
      </c>
      <c r="N1" t="s">
        <v>1235</v>
      </c>
      <c r="O1" t="s">
        <v>1594</v>
      </c>
      <c r="P1" t="s">
        <v>1236</v>
      </c>
      <c r="Q1" t="s">
        <v>1237</v>
      </c>
      <c r="R1" t="s">
        <v>1238</v>
      </c>
      <c r="S1" t="s">
        <v>705</v>
      </c>
      <c r="T1" t="s">
        <v>706</v>
      </c>
      <c r="U1" t="s">
        <v>1595</v>
      </c>
      <c r="V1" t="s">
        <v>1690</v>
      </c>
      <c r="W1" t="s">
        <v>1597</v>
      </c>
      <c r="X1" t="s">
        <v>1689</v>
      </c>
      <c r="Y1" t="s">
        <v>1239</v>
      </c>
      <c r="Z1" t="s">
        <v>1240</v>
      </c>
      <c r="AA1" t="s">
        <v>1241</v>
      </c>
      <c r="AB1" t="s">
        <v>1242</v>
      </c>
      <c r="AC1" t="s">
        <v>1243</v>
      </c>
      <c r="AD1" t="s">
        <v>1598</v>
      </c>
    </row>
    <row r="2" spans="1:30" x14ac:dyDescent="0.35">
      <c r="A2" t="s">
        <v>6</v>
      </c>
      <c r="B2" t="s">
        <v>7</v>
      </c>
      <c r="C2" t="s">
        <v>8</v>
      </c>
      <c r="D2">
        <v>917193971454</v>
      </c>
      <c r="E2" t="s">
        <v>9</v>
      </c>
      <c r="F2" t="s">
        <v>10</v>
      </c>
      <c r="G2">
        <v>220</v>
      </c>
      <c r="H2" t="s">
        <v>6</v>
      </c>
      <c r="I2">
        <v>26</v>
      </c>
      <c r="J2">
        <v>3</v>
      </c>
      <c r="K2" t="s">
        <v>1267</v>
      </c>
      <c r="L2" s="37">
        <v>44991</v>
      </c>
      <c r="M2">
        <v>0.51868055555555559</v>
      </c>
      <c r="N2" t="s">
        <v>1352</v>
      </c>
      <c r="O2" s="37">
        <v>45000</v>
      </c>
      <c r="P2">
        <v>0.6124074074074074</v>
      </c>
      <c r="Q2" t="s">
        <v>519</v>
      </c>
      <c r="R2" t="s">
        <v>414</v>
      </c>
      <c r="S2" t="s">
        <v>839</v>
      </c>
      <c r="T2" t="s">
        <v>727</v>
      </c>
      <c r="U2">
        <v>12</v>
      </c>
      <c r="V2">
        <v>14</v>
      </c>
      <c r="W2">
        <v>8</v>
      </c>
      <c r="Y2">
        <v>26</v>
      </c>
      <c r="Z2" t="s">
        <v>1626</v>
      </c>
      <c r="AA2" t="s">
        <v>633</v>
      </c>
      <c r="AB2">
        <v>289</v>
      </c>
      <c r="AC2" t="s">
        <v>414</v>
      </c>
      <c r="AD2">
        <v>867</v>
      </c>
    </row>
    <row r="3" spans="1:30" x14ac:dyDescent="0.35">
      <c r="A3" t="s">
        <v>6</v>
      </c>
      <c r="B3" t="s">
        <v>7</v>
      </c>
      <c r="C3" t="s">
        <v>8</v>
      </c>
      <c r="D3">
        <v>917193971454</v>
      </c>
      <c r="E3" t="s">
        <v>9</v>
      </c>
      <c r="F3" t="s">
        <v>10</v>
      </c>
      <c r="G3">
        <v>528</v>
      </c>
      <c r="H3" t="s">
        <v>6</v>
      </c>
      <c r="I3">
        <v>27</v>
      </c>
      <c r="J3">
        <v>3</v>
      </c>
      <c r="K3" t="s">
        <v>1362</v>
      </c>
      <c r="L3" s="37">
        <v>45165</v>
      </c>
      <c r="M3">
        <v>0.20921296296296296</v>
      </c>
      <c r="N3" t="s">
        <v>1283</v>
      </c>
      <c r="O3" s="37">
        <v>45168</v>
      </c>
      <c r="P3">
        <v>0.71091435185185181</v>
      </c>
      <c r="Q3" t="s">
        <v>534</v>
      </c>
      <c r="R3" t="s">
        <v>409</v>
      </c>
      <c r="S3" t="s">
        <v>887</v>
      </c>
      <c r="T3" t="s">
        <v>720</v>
      </c>
      <c r="U3">
        <v>5</v>
      </c>
      <c r="V3">
        <v>17</v>
      </c>
      <c r="W3">
        <v>2</v>
      </c>
      <c r="Y3">
        <v>27</v>
      </c>
      <c r="Z3" t="s">
        <v>1624</v>
      </c>
      <c r="AA3" t="s">
        <v>638</v>
      </c>
      <c r="AB3">
        <v>548</v>
      </c>
      <c r="AC3" t="s">
        <v>409</v>
      </c>
      <c r="AD3">
        <v>1644</v>
      </c>
    </row>
    <row r="4" spans="1:30" x14ac:dyDescent="0.35">
      <c r="A4" t="s">
        <v>6</v>
      </c>
      <c r="B4" t="s">
        <v>7</v>
      </c>
      <c r="C4" t="s">
        <v>8</v>
      </c>
      <c r="D4">
        <v>917193971454</v>
      </c>
      <c r="E4" t="s">
        <v>9</v>
      </c>
      <c r="F4" t="s">
        <v>10</v>
      </c>
      <c r="G4">
        <v>757</v>
      </c>
      <c r="H4" t="s">
        <v>6</v>
      </c>
      <c r="I4">
        <v>2</v>
      </c>
      <c r="J4">
        <v>3</v>
      </c>
      <c r="K4" t="s">
        <v>1330</v>
      </c>
      <c r="L4" s="37">
        <v>44969</v>
      </c>
      <c r="M4">
        <v>0.4332523148148148</v>
      </c>
      <c r="N4" t="s">
        <v>1310</v>
      </c>
      <c r="O4" s="37">
        <v>44977</v>
      </c>
      <c r="P4">
        <v>0.19476851851851851</v>
      </c>
      <c r="Q4" t="s">
        <v>454</v>
      </c>
      <c r="R4" t="s">
        <v>407</v>
      </c>
      <c r="S4" t="s">
        <v>712</v>
      </c>
      <c r="T4" t="s">
        <v>720</v>
      </c>
      <c r="U4">
        <v>10</v>
      </c>
      <c r="V4">
        <v>4</v>
      </c>
      <c r="W4">
        <v>7</v>
      </c>
      <c r="Y4">
        <v>2</v>
      </c>
      <c r="Z4" t="s">
        <v>1654</v>
      </c>
      <c r="AA4" t="s">
        <v>631</v>
      </c>
      <c r="AB4">
        <v>441</v>
      </c>
      <c r="AC4" t="s">
        <v>407</v>
      </c>
      <c r="AD4">
        <v>1323</v>
      </c>
    </row>
    <row r="5" spans="1:30" x14ac:dyDescent="0.35">
      <c r="A5" t="s">
        <v>6</v>
      </c>
      <c r="B5" t="s">
        <v>7</v>
      </c>
      <c r="C5" t="s">
        <v>8</v>
      </c>
      <c r="D5">
        <v>917193971454</v>
      </c>
      <c r="E5" t="s">
        <v>9</v>
      </c>
      <c r="F5" t="s">
        <v>10</v>
      </c>
      <c r="G5">
        <v>259</v>
      </c>
      <c r="H5" t="s">
        <v>6</v>
      </c>
      <c r="I5">
        <v>62</v>
      </c>
      <c r="J5">
        <v>1</v>
      </c>
      <c r="K5" t="s">
        <v>1245</v>
      </c>
      <c r="L5" s="37">
        <v>44990</v>
      </c>
      <c r="M5">
        <v>0.64020833333333338</v>
      </c>
      <c r="N5" t="s">
        <v>1401</v>
      </c>
      <c r="O5" s="37">
        <v>44995</v>
      </c>
      <c r="P5">
        <v>2.7893518518518519E-3</v>
      </c>
      <c r="Q5" t="s">
        <v>408</v>
      </c>
      <c r="R5" t="s">
        <v>414</v>
      </c>
      <c r="S5" t="s">
        <v>839</v>
      </c>
      <c r="T5" t="s">
        <v>720</v>
      </c>
      <c r="U5">
        <v>15</v>
      </c>
      <c r="V5">
        <v>0</v>
      </c>
      <c r="W5">
        <v>4</v>
      </c>
      <c r="Y5">
        <v>62</v>
      </c>
      <c r="Z5" t="s">
        <v>1634</v>
      </c>
      <c r="AA5" t="s">
        <v>633</v>
      </c>
      <c r="AB5">
        <v>1356</v>
      </c>
      <c r="AC5" t="s">
        <v>414</v>
      </c>
      <c r="AD5">
        <v>1356</v>
      </c>
    </row>
    <row r="6" spans="1:30" x14ac:dyDescent="0.35">
      <c r="A6" t="s">
        <v>6</v>
      </c>
      <c r="B6" t="s">
        <v>7</v>
      </c>
      <c r="C6" t="s">
        <v>8</v>
      </c>
      <c r="D6">
        <v>917193971454</v>
      </c>
      <c r="E6" t="s">
        <v>9</v>
      </c>
      <c r="F6" t="s">
        <v>10</v>
      </c>
      <c r="G6">
        <v>208</v>
      </c>
      <c r="H6" t="s">
        <v>6</v>
      </c>
      <c r="I6">
        <v>18</v>
      </c>
      <c r="J6">
        <v>5</v>
      </c>
      <c r="K6" t="s">
        <v>1447</v>
      </c>
      <c r="L6" s="37">
        <v>45018</v>
      </c>
      <c r="M6">
        <v>0.18804398148148149</v>
      </c>
      <c r="N6" t="s">
        <v>1448</v>
      </c>
      <c r="O6" s="37">
        <v>45028</v>
      </c>
      <c r="P6">
        <v>0.29625000000000001</v>
      </c>
      <c r="Q6" t="s">
        <v>514</v>
      </c>
      <c r="R6" t="s">
        <v>405</v>
      </c>
      <c r="S6" t="s">
        <v>997</v>
      </c>
      <c r="T6" t="s">
        <v>720</v>
      </c>
      <c r="U6">
        <v>4</v>
      </c>
      <c r="V6">
        <v>7</v>
      </c>
      <c r="W6">
        <v>9</v>
      </c>
      <c r="Y6">
        <v>18</v>
      </c>
      <c r="Z6" t="s">
        <v>1656</v>
      </c>
      <c r="AA6" t="s">
        <v>631</v>
      </c>
      <c r="AB6">
        <v>781</v>
      </c>
      <c r="AC6" t="s">
        <v>405</v>
      </c>
      <c r="AD6">
        <v>3905</v>
      </c>
    </row>
    <row r="7" spans="1:30" x14ac:dyDescent="0.35">
      <c r="A7" t="s">
        <v>11</v>
      </c>
      <c r="B7" t="s">
        <v>12</v>
      </c>
      <c r="C7" t="s">
        <v>13</v>
      </c>
      <c r="D7">
        <v>8915420519</v>
      </c>
      <c r="E7" t="s">
        <v>14</v>
      </c>
      <c r="F7" t="s">
        <v>10</v>
      </c>
      <c r="G7">
        <v>833</v>
      </c>
      <c r="H7" t="s">
        <v>11</v>
      </c>
      <c r="I7">
        <v>26</v>
      </c>
      <c r="J7">
        <v>3</v>
      </c>
      <c r="K7" t="s">
        <v>1245</v>
      </c>
      <c r="L7" s="37">
        <v>44990</v>
      </c>
      <c r="M7">
        <v>2.8333333333333332E-2</v>
      </c>
      <c r="N7" t="s">
        <v>1380</v>
      </c>
      <c r="O7" s="37">
        <v>44998</v>
      </c>
      <c r="P7">
        <v>6.9641203703703705E-2</v>
      </c>
      <c r="Q7" t="s">
        <v>461</v>
      </c>
      <c r="R7" t="s">
        <v>414</v>
      </c>
      <c r="S7" t="s">
        <v>839</v>
      </c>
      <c r="T7" t="s">
        <v>720</v>
      </c>
      <c r="U7">
        <v>0</v>
      </c>
      <c r="V7">
        <v>1</v>
      </c>
      <c r="W7">
        <v>7</v>
      </c>
      <c r="Y7">
        <v>26</v>
      </c>
      <c r="Z7" t="s">
        <v>1626</v>
      </c>
      <c r="AA7" t="s">
        <v>633</v>
      </c>
      <c r="AB7">
        <v>289</v>
      </c>
      <c r="AC7" t="s">
        <v>414</v>
      </c>
      <c r="AD7">
        <v>867</v>
      </c>
    </row>
    <row r="8" spans="1:30" x14ac:dyDescent="0.35">
      <c r="A8" t="s">
        <v>11</v>
      </c>
      <c r="B8" t="s">
        <v>12</v>
      </c>
      <c r="C8" t="s">
        <v>13</v>
      </c>
      <c r="D8">
        <v>8915420519</v>
      </c>
      <c r="E8" t="s">
        <v>14</v>
      </c>
      <c r="F8" t="s">
        <v>10</v>
      </c>
      <c r="G8">
        <v>691</v>
      </c>
      <c r="H8" t="s">
        <v>11</v>
      </c>
      <c r="I8">
        <v>48</v>
      </c>
      <c r="J8">
        <v>5</v>
      </c>
      <c r="K8" t="s">
        <v>1374</v>
      </c>
      <c r="L8" s="37">
        <v>45236</v>
      </c>
      <c r="M8">
        <v>0.22410879629629629</v>
      </c>
      <c r="N8" t="s">
        <v>1369</v>
      </c>
      <c r="O8" s="37">
        <v>45240</v>
      </c>
      <c r="P8">
        <v>0.46418981481481481</v>
      </c>
      <c r="Q8" t="s">
        <v>520</v>
      </c>
      <c r="R8" t="s">
        <v>403</v>
      </c>
      <c r="S8" t="s">
        <v>948</v>
      </c>
      <c r="T8" t="s">
        <v>727</v>
      </c>
      <c r="U8">
        <v>5</v>
      </c>
      <c r="V8">
        <v>11</v>
      </c>
      <c r="W8">
        <v>3</v>
      </c>
      <c r="Y8">
        <v>48</v>
      </c>
      <c r="Z8" t="s">
        <v>1628</v>
      </c>
      <c r="AA8" t="s">
        <v>633</v>
      </c>
      <c r="AB8">
        <v>433</v>
      </c>
      <c r="AC8" t="s">
        <v>403</v>
      </c>
      <c r="AD8">
        <v>2165</v>
      </c>
    </row>
    <row r="9" spans="1:30" x14ac:dyDescent="0.35">
      <c r="A9" t="s">
        <v>11</v>
      </c>
      <c r="B9" t="s">
        <v>12</v>
      </c>
      <c r="C9" t="s">
        <v>13</v>
      </c>
      <c r="D9">
        <v>8915420519</v>
      </c>
      <c r="E9" t="s">
        <v>14</v>
      </c>
      <c r="F9" t="s">
        <v>10</v>
      </c>
      <c r="G9">
        <v>385</v>
      </c>
      <c r="H9" t="s">
        <v>11</v>
      </c>
      <c r="I9">
        <v>50</v>
      </c>
      <c r="J9">
        <v>4</v>
      </c>
      <c r="K9" t="s">
        <v>1259</v>
      </c>
      <c r="L9" s="37">
        <v>44988</v>
      </c>
      <c r="M9">
        <v>5.2789351851851851E-2</v>
      </c>
      <c r="N9" t="s">
        <v>1317</v>
      </c>
      <c r="O9" s="37">
        <v>44993</v>
      </c>
      <c r="P9">
        <v>0.44881944444444444</v>
      </c>
      <c r="Q9" t="s">
        <v>531</v>
      </c>
      <c r="R9" t="s">
        <v>414</v>
      </c>
      <c r="S9" t="s">
        <v>839</v>
      </c>
      <c r="T9" t="s">
        <v>717</v>
      </c>
      <c r="U9">
        <v>1</v>
      </c>
      <c r="V9">
        <v>10</v>
      </c>
      <c r="W9">
        <v>4</v>
      </c>
      <c r="Y9">
        <v>50</v>
      </c>
      <c r="Z9" t="s">
        <v>1652</v>
      </c>
      <c r="AA9" t="s">
        <v>631</v>
      </c>
      <c r="AB9">
        <v>422</v>
      </c>
      <c r="AC9" t="s">
        <v>414</v>
      </c>
      <c r="AD9">
        <v>1688</v>
      </c>
    </row>
    <row r="10" spans="1:30" x14ac:dyDescent="0.35">
      <c r="A10" t="s">
        <v>11</v>
      </c>
      <c r="B10" t="s">
        <v>12</v>
      </c>
      <c r="C10" t="s">
        <v>13</v>
      </c>
      <c r="D10">
        <v>8915420519</v>
      </c>
      <c r="E10" t="s">
        <v>14</v>
      </c>
      <c r="F10" t="s">
        <v>10</v>
      </c>
      <c r="G10">
        <v>708</v>
      </c>
      <c r="H10" t="s">
        <v>11</v>
      </c>
      <c r="I10">
        <v>62</v>
      </c>
      <c r="J10">
        <v>3</v>
      </c>
      <c r="K10" t="s">
        <v>1259</v>
      </c>
      <c r="L10" s="37">
        <v>44988</v>
      </c>
      <c r="M10">
        <v>0.45781250000000001</v>
      </c>
      <c r="N10" t="s">
        <v>1268</v>
      </c>
      <c r="O10" s="37">
        <v>44997</v>
      </c>
      <c r="P10">
        <v>0.21221064814814813</v>
      </c>
      <c r="Q10" t="s">
        <v>468</v>
      </c>
      <c r="R10" t="s">
        <v>414</v>
      </c>
      <c r="S10" t="s">
        <v>839</v>
      </c>
      <c r="T10" t="s">
        <v>717</v>
      </c>
      <c r="U10">
        <v>10</v>
      </c>
      <c r="V10">
        <v>5</v>
      </c>
      <c r="W10">
        <v>8</v>
      </c>
      <c r="Y10">
        <v>62</v>
      </c>
      <c r="Z10" t="s">
        <v>1634</v>
      </c>
      <c r="AA10" t="s">
        <v>633</v>
      </c>
      <c r="AB10">
        <v>1356</v>
      </c>
      <c r="AC10" t="s">
        <v>414</v>
      </c>
      <c r="AD10">
        <v>4068</v>
      </c>
    </row>
    <row r="11" spans="1:30" x14ac:dyDescent="0.35">
      <c r="A11" t="s">
        <v>11</v>
      </c>
      <c r="B11" t="s">
        <v>12</v>
      </c>
      <c r="C11" t="s">
        <v>13</v>
      </c>
      <c r="D11">
        <v>8915420519</v>
      </c>
      <c r="E11" t="s">
        <v>14</v>
      </c>
      <c r="F11" t="s">
        <v>10</v>
      </c>
      <c r="G11">
        <v>808</v>
      </c>
      <c r="H11" t="s">
        <v>11</v>
      </c>
      <c r="I11">
        <v>9</v>
      </c>
      <c r="J11">
        <v>2</v>
      </c>
      <c r="K11" t="s">
        <v>1280</v>
      </c>
      <c r="L11" s="37">
        <v>45167</v>
      </c>
      <c r="M11">
        <v>0.65045138888888887</v>
      </c>
      <c r="N11" t="s">
        <v>1283</v>
      </c>
      <c r="O11" s="37">
        <v>45168</v>
      </c>
      <c r="P11">
        <v>0.42454861111111108</v>
      </c>
      <c r="Q11" t="s">
        <v>327</v>
      </c>
      <c r="R11" t="s">
        <v>409</v>
      </c>
      <c r="S11" t="s">
        <v>887</v>
      </c>
      <c r="T11" t="s">
        <v>731</v>
      </c>
      <c r="U11">
        <v>15</v>
      </c>
      <c r="V11">
        <v>10</v>
      </c>
      <c r="W11">
        <v>31</v>
      </c>
      <c r="Y11">
        <v>9</v>
      </c>
      <c r="Z11" t="s">
        <v>1639</v>
      </c>
      <c r="AA11" t="s">
        <v>633</v>
      </c>
      <c r="AB11">
        <v>1605</v>
      </c>
      <c r="AC11" t="s">
        <v>409</v>
      </c>
      <c r="AD11">
        <v>3210</v>
      </c>
    </row>
    <row r="12" spans="1:30" x14ac:dyDescent="0.35">
      <c r="A12" t="s">
        <v>11</v>
      </c>
      <c r="B12" t="s">
        <v>12</v>
      </c>
      <c r="C12" t="s">
        <v>13</v>
      </c>
      <c r="D12">
        <v>8915420519</v>
      </c>
      <c r="E12" t="s">
        <v>14</v>
      </c>
      <c r="F12" t="s">
        <v>10</v>
      </c>
      <c r="G12">
        <v>968</v>
      </c>
      <c r="H12" t="s">
        <v>11</v>
      </c>
      <c r="I12">
        <v>9</v>
      </c>
      <c r="J12">
        <v>2</v>
      </c>
      <c r="K12" t="s">
        <v>1366</v>
      </c>
      <c r="L12" s="37">
        <v>45163</v>
      </c>
      <c r="M12">
        <v>0.99678240740740742</v>
      </c>
      <c r="N12" t="s">
        <v>1342</v>
      </c>
      <c r="O12" s="37">
        <v>45170</v>
      </c>
      <c r="P12">
        <v>0.85012731481481485</v>
      </c>
      <c r="Q12" t="s">
        <v>610</v>
      </c>
      <c r="R12" t="s">
        <v>409</v>
      </c>
      <c r="S12" t="s">
        <v>887</v>
      </c>
      <c r="T12" t="s">
        <v>717</v>
      </c>
      <c r="U12">
        <v>23</v>
      </c>
      <c r="V12">
        <v>20</v>
      </c>
      <c r="W12">
        <v>6</v>
      </c>
      <c r="Y12">
        <v>9</v>
      </c>
      <c r="Z12" t="s">
        <v>1639</v>
      </c>
      <c r="AA12" t="s">
        <v>633</v>
      </c>
      <c r="AB12">
        <v>1605</v>
      </c>
      <c r="AC12" t="s">
        <v>409</v>
      </c>
      <c r="AD12">
        <v>3210</v>
      </c>
    </row>
    <row r="13" spans="1:30" x14ac:dyDescent="0.35">
      <c r="A13" t="s">
        <v>11</v>
      </c>
      <c r="B13" t="s">
        <v>12</v>
      </c>
      <c r="C13" t="s">
        <v>13</v>
      </c>
      <c r="D13">
        <v>8915420519</v>
      </c>
      <c r="E13" t="s">
        <v>14</v>
      </c>
      <c r="F13" t="s">
        <v>10</v>
      </c>
      <c r="G13">
        <v>796</v>
      </c>
      <c r="H13" t="s">
        <v>11</v>
      </c>
      <c r="I13">
        <v>61</v>
      </c>
      <c r="J13">
        <v>4</v>
      </c>
      <c r="K13" t="s">
        <v>1288</v>
      </c>
      <c r="L13" s="37">
        <v>45051</v>
      </c>
      <c r="M13">
        <v>0.32877314814814818</v>
      </c>
      <c r="N13" t="s">
        <v>1513</v>
      </c>
      <c r="O13" s="37">
        <v>45060</v>
      </c>
      <c r="P13">
        <v>0.33917824074074077</v>
      </c>
      <c r="Q13" t="s">
        <v>406</v>
      </c>
      <c r="R13" t="s">
        <v>401</v>
      </c>
      <c r="S13" t="s">
        <v>999</v>
      </c>
      <c r="T13" t="s">
        <v>717</v>
      </c>
      <c r="U13">
        <v>7</v>
      </c>
      <c r="V13">
        <v>8</v>
      </c>
      <c r="W13">
        <v>8</v>
      </c>
      <c r="Y13">
        <v>61</v>
      </c>
      <c r="Z13" t="s">
        <v>1658</v>
      </c>
      <c r="AA13" t="s">
        <v>631</v>
      </c>
      <c r="AB13">
        <v>810</v>
      </c>
      <c r="AC13" t="s">
        <v>401</v>
      </c>
      <c r="AD13">
        <v>3240</v>
      </c>
    </row>
    <row r="14" spans="1:30" x14ac:dyDescent="0.35">
      <c r="A14" t="s">
        <v>11</v>
      </c>
      <c r="B14" t="s">
        <v>12</v>
      </c>
      <c r="C14" t="s">
        <v>13</v>
      </c>
      <c r="D14">
        <v>8915420519</v>
      </c>
      <c r="E14" t="s">
        <v>14</v>
      </c>
      <c r="F14" t="s">
        <v>10</v>
      </c>
      <c r="G14">
        <v>591</v>
      </c>
      <c r="H14" t="s">
        <v>11</v>
      </c>
      <c r="I14">
        <v>31</v>
      </c>
      <c r="J14">
        <v>3</v>
      </c>
      <c r="K14" t="s">
        <v>1287</v>
      </c>
      <c r="L14" s="37">
        <v>45113</v>
      </c>
      <c r="M14">
        <v>0.53888888888888886</v>
      </c>
      <c r="N14" t="s">
        <v>1246</v>
      </c>
      <c r="O14" s="37">
        <v>45121</v>
      </c>
      <c r="P14">
        <v>5.9027777777777778E-4</v>
      </c>
      <c r="Q14" t="s">
        <v>133</v>
      </c>
      <c r="R14" t="s">
        <v>424</v>
      </c>
      <c r="S14" t="s">
        <v>998</v>
      </c>
      <c r="T14" t="s">
        <v>740</v>
      </c>
      <c r="U14">
        <v>12</v>
      </c>
      <c r="V14">
        <v>0</v>
      </c>
      <c r="W14">
        <v>7</v>
      </c>
      <c r="Y14">
        <v>31</v>
      </c>
      <c r="Z14" t="s">
        <v>1643</v>
      </c>
      <c r="AA14" t="s">
        <v>633</v>
      </c>
      <c r="AB14">
        <v>1804</v>
      </c>
      <c r="AC14" t="s">
        <v>424</v>
      </c>
      <c r="AD14">
        <v>5412</v>
      </c>
    </row>
    <row r="15" spans="1:30" x14ac:dyDescent="0.35">
      <c r="A15" t="s">
        <v>15</v>
      </c>
      <c r="B15" t="s">
        <v>16</v>
      </c>
      <c r="C15" t="s">
        <v>17</v>
      </c>
      <c r="D15">
        <v>7400208126</v>
      </c>
      <c r="E15" t="s">
        <v>18</v>
      </c>
      <c r="F15" t="s">
        <v>19</v>
      </c>
      <c r="G15">
        <v>305</v>
      </c>
      <c r="H15" t="s">
        <v>15</v>
      </c>
      <c r="I15">
        <v>26</v>
      </c>
      <c r="J15">
        <v>1</v>
      </c>
      <c r="K15" t="s">
        <v>1300</v>
      </c>
      <c r="L15" s="37">
        <v>44987</v>
      </c>
      <c r="M15">
        <v>7.4537037037037037E-3</v>
      </c>
      <c r="N15" t="s">
        <v>1401</v>
      </c>
      <c r="O15" s="37">
        <v>44995</v>
      </c>
      <c r="P15">
        <v>0.58408564814814812</v>
      </c>
      <c r="Q15" t="s">
        <v>499</v>
      </c>
      <c r="R15" t="s">
        <v>414</v>
      </c>
      <c r="S15" t="s">
        <v>839</v>
      </c>
      <c r="T15" t="s">
        <v>740</v>
      </c>
      <c r="U15">
        <v>0</v>
      </c>
      <c r="V15">
        <v>14</v>
      </c>
      <c r="W15">
        <v>7</v>
      </c>
      <c r="Y15">
        <v>26</v>
      </c>
      <c r="Z15" t="s">
        <v>1626</v>
      </c>
      <c r="AA15" t="s">
        <v>633</v>
      </c>
      <c r="AB15">
        <v>289</v>
      </c>
      <c r="AC15" t="s">
        <v>414</v>
      </c>
      <c r="AD15">
        <v>289</v>
      </c>
    </row>
    <row r="16" spans="1:30" x14ac:dyDescent="0.35">
      <c r="A16" t="s">
        <v>15</v>
      </c>
      <c r="B16" t="s">
        <v>16</v>
      </c>
      <c r="C16" t="s">
        <v>17</v>
      </c>
      <c r="D16">
        <v>7400208126</v>
      </c>
      <c r="E16" t="s">
        <v>18</v>
      </c>
      <c r="F16" t="s">
        <v>19</v>
      </c>
      <c r="G16">
        <v>382</v>
      </c>
      <c r="H16" t="s">
        <v>15</v>
      </c>
      <c r="I16">
        <v>24</v>
      </c>
      <c r="J16">
        <v>1</v>
      </c>
      <c r="K16" t="s">
        <v>1359</v>
      </c>
      <c r="L16" s="37">
        <v>45080</v>
      </c>
      <c r="M16">
        <v>0.41827546296296297</v>
      </c>
      <c r="N16" t="s">
        <v>1456</v>
      </c>
      <c r="O16" s="37">
        <v>45090</v>
      </c>
      <c r="P16">
        <v>0.91236111111111107</v>
      </c>
      <c r="Q16" t="s">
        <v>161</v>
      </c>
      <c r="R16" t="s">
        <v>405</v>
      </c>
      <c r="S16" t="s">
        <v>1000</v>
      </c>
      <c r="T16" t="s">
        <v>713</v>
      </c>
      <c r="U16">
        <v>10</v>
      </c>
      <c r="V16">
        <v>21</v>
      </c>
      <c r="W16">
        <v>9</v>
      </c>
      <c r="Y16">
        <v>24</v>
      </c>
      <c r="Z16" t="s">
        <v>1646</v>
      </c>
      <c r="AA16" t="s">
        <v>644</v>
      </c>
      <c r="AB16">
        <v>535</v>
      </c>
      <c r="AC16" t="s">
        <v>405</v>
      </c>
      <c r="AD16">
        <v>535</v>
      </c>
    </row>
    <row r="17" spans="1:30" x14ac:dyDescent="0.35">
      <c r="A17" t="s">
        <v>15</v>
      </c>
      <c r="B17" t="s">
        <v>16</v>
      </c>
      <c r="C17" t="s">
        <v>17</v>
      </c>
      <c r="D17">
        <v>7400208126</v>
      </c>
      <c r="E17" t="s">
        <v>18</v>
      </c>
      <c r="F17" t="s">
        <v>19</v>
      </c>
      <c r="G17">
        <v>364</v>
      </c>
      <c r="H17" t="s">
        <v>15</v>
      </c>
      <c r="I17">
        <v>43</v>
      </c>
      <c r="J17">
        <v>3</v>
      </c>
      <c r="K17" t="s">
        <v>1255</v>
      </c>
      <c r="L17" s="37">
        <v>45238</v>
      </c>
      <c r="M17">
        <v>0.25626157407407407</v>
      </c>
      <c r="N17" t="s">
        <v>1252</v>
      </c>
      <c r="O17" s="37">
        <v>45239</v>
      </c>
      <c r="P17">
        <v>0.19274305555555554</v>
      </c>
      <c r="Q17" t="s">
        <v>239</v>
      </c>
      <c r="R17" t="s">
        <v>403</v>
      </c>
      <c r="S17" t="s">
        <v>948</v>
      </c>
      <c r="T17" t="s">
        <v>715</v>
      </c>
      <c r="U17">
        <v>6</v>
      </c>
      <c r="V17">
        <v>4</v>
      </c>
      <c r="W17">
        <v>31</v>
      </c>
      <c r="Y17">
        <v>43</v>
      </c>
      <c r="Z17" t="s">
        <v>1662</v>
      </c>
      <c r="AA17" t="s">
        <v>409</v>
      </c>
      <c r="AB17">
        <v>750</v>
      </c>
      <c r="AC17" t="s">
        <v>403</v>
      </c>
      <c r="AD17">
        <v>2250</v>
      </c>
    </row>
    <row r="18" spans="1:30" x14ac:dyDescent="0.35">
      <c r="A18" t="s">
        <v>15</v>
      </c>
      <c r="B18" t="s">
        <v>16</v>
      </c>
      <c r="C18" t="s">
        <v>17</v>
      </c>
      <c r="D18">
        <v>7400208126</v>
      </c>
      <c r="E18" t="s">
        <v>18</v>
      </c>
      <c r="F18" t="s">
        <v>19</v>
      </c>
      <c r="G18">
        <v>478</v>
      </c>
      <c r="H18" t="s">
        <v>15</v>
      </c>
      <c r="I18">
        <v>11</v>
      </c>
      <c r="J18">
        <v>5</v>
      </c>
      <c r="K18" t="s">
        <v>1262</v>
      </c>
      <c r="L18" s="37">
        <v>44965</v>
      </c>
      <c r="M18">
        <v>4.9548611111111113E-2</v>
      </c>
      <c r="N18" t="s">
        <v>1329</v>
      </c>
      <c r="O18" s="37">
        <v>44966</v>
      </c>
      <c r="P18">
        <v>0.40994212962962961</v>
      </c>
      <c r="Q18" t="s">
        <v>582</v>
      </c>
      <c r="R18" t="s">
        <v>407</v>
      </c>
      <c r="S18" t="s">
        <v>712</v>
      </c>
      <c r="T18" t="s">
        <v>715</v>
      </c>
      <c r="U18">
        <v>1</v>
      </c>
      <c r="V18">
        <v>9</v>
      </c>
      <c r="W18">
        <v>31</v>
      </c>
      <c r="Y18">
        <v>11</v>
      </c>
      <c r="Z18" t="s">
        <v>1647</v>
      </c>
      <c r="AA18" t="s">
        <v>644</v>
      </c>
      <c r="AB18">
        <v>1096</v>
      </c>
      <c r="AC18" t="s">
        <v>407</v>
      </c>
      <c r="AD18">
        <v>5480</v>
      </c>
    </row>
    <row r="19" spans="1:30" x14ac:dyDescent="0.35">
      <c r="A19" t="s">
        <v>15</v>
      </c>
      <c r="B19" t="s">
        <v>16</v>
      </c>
      <c r="C19" t="s">
        <v>17</v>
      </c>
      <c r="D19">
        <v>7400208126</v>
      </c>
      <c r="E19" t="s">
        <v>18</v>
      </c>
      <c r="F19" t="s">
        <v>19</v>
      </c>
      <c r="G19">
        <v>509</v>
      </c>
      <c r="H19" t="s">
        <v>15</v>
      </c>
      <c r="I19">
        <v>13</v>
      </c>
      <c r="J19">
        <v>5</v>
      </c>
      <c r="K19" t="s">
        <v>1245</v>
      </c>
      <c r="L19" s="37">
        <v>44990</v>
      </c>
      <c r="M19">
        <v>0.53396990740740746</v>
      </c>
      <c r="N19" t="s">
        <v>1491</v>
      </c>
      <c r="O19" s="37">
        <v>44994</v>
      </c>
      <c r="P19">
        <v>0.32449074074074075</v>
      </c>
      <c r="Q19" t="s">
        <v>573</v>
      </c>
      <c r="R19" t="s">
        <v>414</v>
      </c>
      <c r="S19" t="s">
        <v>839</v>
      </c>
      <c r="T19" t="s">
        <v>720</v>
      </c>
      <c r="U19">
        <v>12</v>
      </c>
      <c r="V19">
        <v>7</v>
      </c>
      <c r="W19">
        <v>3</v>
      </c>
      <c r="Y19">
        <v>13</v>
      </c>
      <c r="Z19" t="s">
        <v>1648</v>
      </c>
      <c r="AA19" t="s">
        <v>644</v>
      </c>
      <c r="AB19">
        <v>1141</v>
      </c>
      <c r="AC19" t="s">
        <v>414</v>
      </c>
      <c r="AD19">
        <v>5705</v>
      </c>
    </row>
    <row r="20" spans="1:30" x14ac:dyDescent="0.35">
      <c r="A20" t="s">
        <v>15</v>
      </c>
      <c r="B20" t="s">
        <v>16</v>
      </c>
      <c r="C20" t="s">
        <v>17</v>
      </c>
      <c r="D20">
        <v>7400208126</v>
      </c>
      <c r="E20" t="s">
        <v>18</v>
      </c>
      <c r="F20" t="s">
        <v>19</v>
      </c>
      <c r="G20">
        <v>786</v>
      </c>
      <c r="H20" t="s">
        <v>15</v>
      </c>
      <c r="I20">
        <v>47</v>
      </c>
      <c r="J20">
        <v>1</v>
      </c>
      <c r="K20" t="s">
        <v>1245</v>
      </c>
      <c r="L20" s="37">
        <v>44990</v>
      </c>
      <c r="M20">
        <v>0.94936342592592593</v>
      </c>
      <c r="N20" t="s">
        <v>1340</v>
      </c>
      <c r="O20" s="37">
        <v>44992</v>
      </c>
      <c r="P20">
        <v>0.3033912037037037</v>
      </c>
      <c r="Q20" t="s">
        <v>474</v>
      </c>
      <c r="R20" t="s">
        <v>414</v>
      </c>
      <c r="S20" t="s">
        <v>839</v>
      </c>
      <c r="T20" t="s">
        <v>720</v>
      </c>
      <c r="U20">
        <v>22</v>
      </c>
      <c r="V20">
        <v>7</v>
      </c>
      <c r="W20">
        <v>1</v>
      </c>
      <c r="Y20">
        <v>47</v>
      </c>
      <c r="Z20" t="s">
        <v>1641</v>
      </c>
      <c r="AA20" t="s">
        <v>633</v>
      </c>
      <c r="AB20">
        <v>1638</v>
      </c>
      <c r="AC20" t="s">
        <v>414</v>
      </c>
      <c r="AD20">
        <v>1638</v>
      </c>
    </row>
    <row r="21" spans="1:30" x14ac:dyDescent="0.35">
      <c r="A21" t="s">
        <v>15</v>
      </c>
      <c r="B21" t="s">
        <v>16</v>
      </c>
      <c r="C21" t="s">
        <v>17</v>
      </c>
      <c r="D21">
        <v>7400208126</v>
      </c>
      <c r="E21" t="s">
        <v>18</v>
      </c>
      <c r="F21" t="s">
        <v>19</v>
      </c>
      <c r="G21">
        <v>280</v>
      </c>
      <c r="H21" t="s">
        <v>15</v>
      </c>
      <c r="I21">
        <v>19</v>
      </c>
      <c r="J21">
        <v>3</v>
      </c>
      <c r="K21" t="s">
        <v>1383</v>
      </c>
      <c r="L21" s="37">
        <v>44964</v>
      </c>
      <c r="M21">
        <v>0.73943287037037042</v>
      </c>
      <c r="N21" t="s">
        <v>1330</v>
      </c>
      <c r="O21" s="37">
        <v>44969</v>
      </c>
      <c r="P21">
        <v>0.68825231481481486</v>
      </c>
      <c r="Q21" t="s">
        <v>57</v>
      </c>
      <c r="R21" t="s">
        <v>407</v>
      </c>
      <c r="S21" t="s">
        <v>712</v>
      </c>
      <c r="T21" t="s">
        <v>731</v>
      </c>
      <c r="U21">
        <v>17</v>
      </c>
      <c r="V21">
        <v>16</v>
      </c>
      <c r="W21">
        <v>4</v>
      </c>
      <c r="Y21">
        <v>19</v>
      </c>
      <c r="Z21" t="s">
        <v>1649</v>
      </c>
      <c r="AA21" t="s">
        <v>644</v>
      </c>
      <c r="AB21">
        <v>1234</v>
      </c>
      <c r="AC21" t="s">
        <v>407</v>
      </c>
      <c r="AD21">
        <v>3702</v>
      </c>
    </row>
    <row r="22" spans="1:30" x14ac:dyDescent="0.35">
      <c r="A22" t="s">
        <v>15</v>
      </c>
      <c r="B22" t="s">
        <v>16</v>
      </c>
      <c r="C22" t="s">
        <v>17</v>
      </c>
      <c r="D22">
        <v>7400208126</v>
      </c>
      <c r="E22" t="s">
        <v>18</v>
      </c>
      <c r="F22" t="s">
        <v>19</v>
      </c>
      <c r="G22">
        <v>293</v>
      </c>
      <c r="H22" t="s">
        <v>15</v>
      </c>
      <c r="I22">
        <v>1</v>
      </c>
      <c r="J22">
        <v>4</v>
      </c>
      <c r="K22" t="s">
        <v>1441</v>
      </c>
      <c r="L22" s="37">
        <v>45173</v>
      </c>
      <c r="M22">
        <v>0.16929398148148148</v>
      </c>
      <c r="N22" t="s">
        <v>1397</v>
      </c>
      <c r="O22" s="37">
        <v>45178</v>
      </c>
      <c r="P22">
        <v>0.75736111111111115</v>
      </c>
      <c r="Q22" t="s">
        <v>545</v>
      </c>
      <c r="R22" t="s">
        <v>424</v>
      </c>
      <c r="S22" t="s">
        <v>1005</v>
      </c>
      <c r="T22" t="s">
        <v>727</v>
      </c>
      <c r="U22">
        <v>4</v>
      </c>
      <c r="V22">
        <v>18</v>
      </c>
      <c r="W22">
        <v>4</v>
      </c>
      <c r="Y22">
        <v>1</v>
      </c>
      <c r="Z22" t="s">
        <v>1669</v>
      </c>
      <c r="AA22" t="s">
        <v>629</v>
      </c>
      <c r="AB22">
        <v>1935</v>
      </c>
      <c r="AC22" t="s">
        <v>424</v>
      </c>
      <c r="AD22">
        <v>7740</v>
      </c>
    </row>
    <row r="23" spans="1:30" x14ac:dyDescent="0.35">
      <c r="A23" t="s">
        <v>15</v>
      </c>
      <c r="B23" t="s">
        <v>16</v>
      </c>
      <c r="C23" t="s">
        <v>17</v>
      </c>
      <c r="D23">
        <v>7400208126</v>
      </c>
      <c r="E23" t="s">
        <v>18</v>
      </c>
      <c r="F23" t="s">
        <v>19</v>
      </c>
      <c r="G23">
        <v>838</v>
      </c>
      <c r="H23" t="s">
        <v>15</v>
      </c>
      <c r="I23">
        <v>19</v>
      </c>
      <c r="J23">
        <v>3</v>
      </c>
      <c r="K23" t="s">
        <v>1329</v>
      </c>
      <c r="L23" s="37">
        <v>44966</v>
      </c>
      <c r="M23">
        <v>0.42917824074074074</v>
      </c>
      <c r="N23" t="s">
        <v>1392</v>
      </c>
      <c r="O23" s="37">
        <v>44974</v>
      </c>
      <c r="P23">
        <v>0.25671296296296298</v>
      </c>
      <c r="Q23" t="s">
        <v>408</v>
      </c>
      <c r="R23" t="s">
        <v>407</v>
      </c>
      <c r="S23" t="s">
        <v>712</v>
      </c>
      <c r="T23" t="s">
        <v>740</v>
      </c>
      <c r="U23">
        <v>10</v>
      </c>
      <c r="V23">
        <v>6</v>
      </c>
      <c r="W23">
        <v>7</v>
      </c>
      <c r="Y23">
        <v>19</v>
      </c>
      <c r="Z23" t="s">
        <v>1649</v>
      </c>
      <c r="AA23" t="s">
        <v>644</v>
      </c>
      <c r="AB23">
        <v>1234</v>
      </c>
      <c r="AC23" t="s">
        <v>407</v>
      </c>
      <c r="AD23">
        <v>3702</v>
      </c>
    </row>
    <row r="24" spans="1:30" x14ac:dyDescent="0.35">
      <c r="A24" t="s">
        <v>15</v>
      </c>
      <c r="B24" t="s">
        <v>16</v>
      </c>
      <c r="C24" t="s">
        <v>17</v>
      </c>
      <c r="D24">
        <v>7400208126</v>
      </c>
      <c r="E24" t="s">
        <v>18</v>
      </c>
      <c r="F24" t="s">
        <v>19</v>
      </c>
      <c r="G24">
        <v>249</v>
      </c>
      <c r="H24" t="s">
        <v>15</v>
      </c>
      <c r="I24">
        <v>14</v>
      </c>
      <c r="J24">
        <v>2</v>
      </c>
      <c r="K24" t="s">
        <v>1466</v>
      </c>
      <c r="L24" s="37">
        <v>45179</v>
      </c>
      <c r="M24">
        <v>0.93212962962962964</v>
      </c>
      <c r="N24" t="s">
        <v>1467</v>
      </c>
      <c r="O24" s="37">
        <v>45188</v>
      </c>
      <c r="P24">
        <v>0.9705555555555555</v>
      </c>
      <c r="Q24" t="s">
        <v>510</v>
      </c>
      <c r="R24" t="s">
        <v>405</v>
      </c>
      <c r="S24" t="s">
        <v>1005</v>
      </c>
      <c r="T24" t="s">
        <v>720</v>
      </c>
      <c r="U24">
        <v>22</v>
      </c>
      <c r="V24">
        <v>23</v>
      </c>
      <c r="W24">
        <v>8</v>
      </c>
      <c r="Y24">
        <v>14</v>
      </c>
      <c r="Z24" t="s">
        <v>1644</v>
      </c>
      <c r="AA24" t="s">
        <v>633</v>
      </c>
      <c r="AB24">
        <v>1915</v>
      </c>
      <c r="AC24" t="s">
        <v>405</v>
      </c>
      <c r="AD24">
        <v>3830</v>
      </c>
    </row>
    <row r="25" spans="1:30" x14ac:dyDescent="0.35">
      <c r="A25" t="s">
        <v>20</v>
      </c>
      <c r="B25" t="s">
        <v>21</v>
      </c>
      <c r="C25" t="s">
        <v>22</v>
      </c>
      <c r="D25">
        <v>7232349928</v>
      </c>
      <c r="E25" t="s">
        <v>23</v>
      </c>
      <c r="F25" t="s">
        <v>19</v>
      </c>
      <c r="G25">
        <v>818</v>
      </c>
      <c r="H25" t="s">
        <v>20</v>
      </c>
      <c r="I25">
        <v>8</v>
      </c>
      <c r="J25">
        <v>4</v>
      </c>
      <c r="K25" t="s">
        <v>1300</v>
      </c>
      <c r="L25" s="37">
        <v>44987</v>
      </c>
      <c r="M25">
        <v>0.32715277777777779</v>
      </c>
      <c r="N25" t="s">
        <v>1491</v>
      </c>
      <c r="O25" s="37">
        <v>44994</v>
      </c>
      <c r="P25">
        <v>0.38033564814814813</v>
      </c>
      <c r="Q25" t="s">
        <v>452</v>
      </c>
      <c r="R25" t="s">
        <v>401</v>
      </c>
      <c r="S25" t="s">
        <v>839</v>
      </c>
      <c r="T25" t="s">
        <v>740</v>
      </c>
      <c r="U25">
        <v>7</v>
      </c>
      <c r="V25">
        <v>9</v>
      </c>
      <c r="W25">
        <v>6</v>
      </c>
      <c r="Y25">
        <v>8</v>
      </c>
      <c r="Z25" t="s">
        <v>1677</v>
      </c>
      <c r="AA25" t="s">
        <v>635</v>
      </c>
      <c r="AB25">
        <v>252</v>
      </c>
      <c r="AC25" t="s">
        <v>401</v>
      </c>
      <c r="AD25">
        <v>1008</v>
      </c>
    </row>
    <row r="26" spans="1:30" x14ac:dyDescent="0.35">
      <c r="A26" t="s">
        <v>20</v>
      </c>
      <c r="B26" t="s">
        <v>21</v>
      </c>
      <c r="C26" t="s">
        <v>22</v>
      </c>
      <c r="D26">
        <v>7232349928</v>
      </c>
      <c r="E26" t="s">
        <v>23</v>
      </c>
      <c r="F26" t="s">
        <v>19</v>
      </c>
      <c r="G26">
        <v>705</v>
      </c>
      <c r="H26" t="s">
        <v>20</v>
      </c>
      <c r="I26">
        <v>7</v>
      </c>
      <c r="J26">
        <v>1</v>
      </c>
      <c r="K26" t="s">
        <v>1245</v>
      </c>
      <c r="L26" s="37">
        <v>44990</v>
      </c>
      <c r="M26">
        <v>0.76251157407407411</v>
      </c>
      <c r="N26" t="s">
        <v>1266</v>
      </c>
      <c r="O26" s="37">
        <v>44999</v>
      </c>
      <c r="P26">
        <v>0.74802083333333336</v>
      </c>
      <c r="Q26" t="s">
        <v>585</v>
      </c>
      <c r="R26" t="s">
        <v>414</v>
      </c>
      <c r="S26" t="s">
        <v>839</v>
      </c>
      <c r="T26" t="s">
        <v>720</v>
      </c>
      <c r="U26">
        <v>18</v>
      </c>
      <c r="V26">
        <v>17</v>
      </c>
      <c r="W26">
        <v>8</v>
      </c>
      <c r="Y26">
        <v>7</v>
      </c>
      <c r="Z26" t="s">
        <v>1667</v>
      </c>
      <c r="AA26" t="s">
        <v>629</v>
      </c>
      <c r="AB26">
        <v>409</v>
      </c>
      <c r="AC26" t="s">
        <v>414</v>
      </c>
      <c r="AD26">
        <v>409</v>
      </c>
    </row>
    <row r="27" spans="1:30" x14ac:dyDescent="0.35">
      <c r="A27" t="s">
        <v>20</v>
      </c>
      <c r="B27" t="s">
        <v>21</v>
      </c>
      <c r="C27" t="s">
        <v>22</v>
      </c>
      <c r="D27">
        <v>7232349928</v>
      </c>
      <c r="E27" t="s">
        <v>23</v>
      </c>
      <c r="F27" t="s">
        <v>19</v>
      </c>
      <c r="G27">
        <v>994</v>
      </c>
      <c r="H27" t="s">
        <v>20</v>
      </c>
      <c r="I27">
        <v>68</v>
      </c>
      <c r="J27">
        <v>2</v>
      </c>
      <c r="K27" t="s">
        <v>1263</v>
      </c>
      <c r="L27" s="37">
        <v>44970</v>
      </c>
      <c r="M27">
        <v>0.94763888888888892</v>
      </c>
      <c r="N27" t="s">
        <v>1378</v>
      </c>
      <c r="O27" s="37">
        <v>44978</v>
      </c>
      <c r="P27">
        <v>0.28159722222222222</v>
      </c>
      <c r="Q27" t="s">
        <v>624</v>
      </c>
      <c r="R27" t="s">
        <v>407</v>
      </c>
      <c r="S27" t="s">
        <v>712</v>
      </c>
      <c r="T27" t="s">
        <v>727</v>
      </c>
      <c r="U27">
        <v>22</v>
      </c>
      <c r="V27">
        <v>6</v>
      </c>
      <c r="W27">
        <v>7</v>
      </c>
      <c r="Y27">
        <v>68</v>
      </c>
      <c r="Z27" t="s">
        <v>1668</v>
      </c>
      <c r="AA27" t="s">
        <v>629</v>
      </c>
      <c r="AB27">
        <v>597</v>
      </c>
      <c r="AC27" t="s">
        <v>407</v>
      </c>
      <c r="AD27">
        <v>1194</v>
      </c>
    </row>
    <row r="28" spans="1:30" x14ac:dyDescent="0.35">
      <c r="A28" t="s">
        <v>20</v>
      </c>
      <c r="B28" t="s">
        <v>21</v>
      </c>
      <c r="C28" t="s">
        <v>22</v>
      </c>
      <c r="D28">
        <v>7232349928</v>
      </c>
      <c r="E28" t="s">
        <v>23</v>
      </c>
      <c r="F28" t="s">
        <v>19</v>
      </c>
      <c r="G28">
        <v>216</v>
      </c>
      <c r="H28" t="s">
        <v>20</v>
      </c>
      <c r="I28">
        <v>23</v>
      </c>
      <c r="J28">
        <v>1</v>
      </c>
      <c r="K28" t="s">
        <v>1249</v>
      </c>
      <c r="L28" s="37">
        <v>45202</v>
      </c>
      <c r="M28">
        <v>0.65734953703703702</v>
      </c>
      <c r="N28" t="s">
        <v>1455</v>
      </c>
      <c r="O28" s="37">
        <v>45207</v>
      </c>
      <c r="P28">
        <v>0.8656018518518519</v>
      </c>
      <c r="Q28" t="s">
        <v>141</v>
      </c>
      <c r="R28" t="s">
        <v>401</v>
      </c>
      <c r="S28" t="s">
        <v>1006</v>
      </c>
      <c r="T28" t="s">
        <v>731</v>
      </c>
      <c r="U28">
        <v>15</v>
      </c>
      <c r="V28">
        <v>20</v>
      </c>
      <c r="W28">
        <v>4</v>
      </c>
      <c r="Y28">
        <v>23</v>
      </c>
      <c r="Z28" t="s">
        <v>1680</v>
      </c>
      <c r="AA28" t="s">
        <v>635</v>
      </c>
      <c r="AB28">
        <v>1098</v>
      </c>
      <c r="AC28" t="s">
        <v>401</v>
      </c>
      <c r="AD28">
        <v>1098</v>
      </c>
    </row>
    <row r="29" spans="1:30" x14ac:dyDescent="0.35">
      <c r="A29" t="s">
        <v>20</v>
      </c>
      <c r="B29" t="s">
        <v>21</v>
      </c>
      <c r="C29" t="s">
        <v>22</v>
      </c>
      <c r="D29">
        <v>7232349928</v>
      </c>
      <c r="E29" t="s">
        <v>23</v>
      </c>
      <c r="F29" t="s">
        <v>19</v>
      </c>
      <c r="G29">
        <v>227</v>
      </c>
      <c r="H29" t="s">
        <v>20</v>
      </c>
      <c r="I29">
        <v>24</v>
      </c>
      <c r="J29">
        <v>4</v>
      </c>
      <c r="K29" t="s">
        <v>1385</v>
      </c>
      <c r="L29" s="37">
        <v>45285</v>
      </c>
      <c r="M29">
        <v>0.78520833333333329</v>
      </c>
      <c r="N29" t="s">
        <v>1459</v>
      </c>
      <c r="O29" s="37">
        <v>45286</v>
      </c>
      <c r="P29">
        <v>0.59009259259259261</v>
      </c>
      <c r="Q29" t="s">
        <v>133</v>
      </c>
      <c r="R29" t="s">
        <v>405</v>
      </c>
      <c r="S29" t="s">
        <v>996</v>
      </c>
      <c r="T29" t="s">
        <v>727</v>
      </c>
      <c r="U29">
        <v>18</v>
      </c>
      <c r="V29">
        <v>14</v>
      </c>
      <c r="W29">
        <v>31</v>
      </c>
      <c r="Y29">
        <v>24</v>
      </c>
      <c r="Z29" t="s">
        <v>1646</v>
      </c>
      <c r="AA29" t="s">
        <v>644</v>
      </c>
      <c r="AB29">
        <v>535</v>
      </c>
      <c r="AC29" t="s">
        <v>405</v>
      </c>
      <c r="AD29">
        <v>2140</v>
      </c>
    </row>
    <row r="30" spans="1:30" x14ac:dyDescent="0.35">
      <c r="A30" t="s">
        <v>20</v>
      </c>
      <c r="B30" t="s">
        <v>21</v>
      </c>
      <c r="C30" t="s">
        <v>22</v>
      </c>
      <c r="D30">
        <v>7232349928</v>
      </c>
      <c r="E30" t="s">
        <v>23</v>
      </c>
      <c r="F30" t="s">
        <v>19</v>
      </c>
      <c r="G30">
        <v>417</v>
      </c>
      <c r="H30" t="s">
        <v>20</v>
      </c>
      <c r="I30">
        <v>62</v>
      </c>
      <c r="J30">
        <v>4</v>
      </c>
      <c r="K30" t="s">
        <v>1340</v>
      </c>
      <c r="L30" s="37">
        <v>44992</v>
      </c>
      <c r="M30">
        <v>0.94490740740740742</v>
      </c>
      <c r="N30" t="s">
        <v>1318</v>
      </c>
      <c r="O30" s="37">
        <v>44996</v>
      </c>
      <c r="P30">
        <v>0.24760416666666665</v>
      </c>
      <c r="Q30" t="s">
        <v>418</v>
      </c>
      <c r="R30" t="s">
        <v>414</v>
      </c>
      <c r="S30" t="s">
        <v>839</v>
      </c>
      <c r="T30" t="s">
        <v>731</v>
      </c>
      <c r="U30">
        <v>22</v>
      </c>
      <c r="V30">
        <v>5</v>
      </c>
      <c r="W30">
        <v>3</v>
      </c>
      <c r="Y30">
        <v>62</v>
      </c>
      <c r="Z30" t="s">
        <v>1634</v>
      </c>
      <c r="AA30" t="s">
        <v>633</v>
      </c>
      <c r="AB30">
        <v>1356</v>
      </c>
      <c r="AC30" t="s">
        <v>414</v>
      </c>
      <c r="AD30">
        <v>5424</v>
      </c>
    </row>
    <row r="31" spans="1:30" x14ac:dyDescent="0.35">
      <c r="A31" t="s">
        <v>20</v>
      </c>
      <c r="B31" t="s">
        <v>21</v>
      </c>
      <c r="C31" t="s">
        <v>22</v>
      </c>
      <c r="D31">
        <v>7232349928</v>
      </c>
      <c r="E31" t="s">
        <v>23</v>
      </c>
      <c r="F31" t="s">
        <v>19</v>
      </c>
      <c r="G31">
        <v>599</v>
      </c>
      <c r="H31" t="s">
        <v>20</v>
      </c>
      <c r="I31">
        <v>34</v>
      </c>
      <c r="J31">
        <v>1</v>
      </c>
      <c r="K31" t="s">
        <v>1434</v>
      </c>
      <c r="L31" s="37">
        <v>45159</v>
      </c>
      <c r="M31">
        <v>0.81416666666666671</v>
      </c>
      <c r="N31" t="s">
        <v>1425</v>
      </c>
      <c r="O31" s="37">
        <v>45162</v>
      </c>
      <c r="P31">
        <v>0.50962962962962965</v>
      </c>
      <c r="Q31" t="s">
        <v>520</v>
      </c>
      <c r="R31" t="s">
        <v>409</v>
      </c>
      <c r="S31" t="s">
        <v>887</v>
      </c>
      <c r="T31" t="s">
        <v>727</v>
      </c>
      <c r="U31">
        <v>19</v>
      </c>
      <c r="V31">
        <v>12</v>
      </c>
      <c r="W31">
        <v>2</v>
      </c>
      <c r="Y31">
        <v>34</v>
      </c>
      <c r="Z31" t="s">
        <v>1671</v>
      </c>
      <c r="AA31" t="s">
        <v>629</v>
      </c>
      <c r="AB31">
        <v>1335</v>
      </c>
      <c r="AC31" t="s">
        <v>409</v>
      </c>
      <c r="AD31">
        <v>1335</v>
      </c>
    </row>
    <row r="32" spans="1:30" x14ac:dyDescent="0.35">
      <c r="A32" t="s">
        <v>20</v>
      </c>
      <c r="B32" t="s">
        <v>21</v>
      </c>
      <c r="C32" t="s">
        <v>22</v>
      </c>
      <c r="D32">
        <v>7232349928</v>
      </c>
      <c r="E32" t="s">
        <v>23</v>
      </c>
      <c r="F32" t="s">
        <v>19</v>
      </c>
      <c r="G32">
        <v>740</v>
      </c>
      <c r="H32" t="s">
        <v>20</v>
      </c>
      <c r="I32">
        <v>56</v>
      </c>
      <c r="J32">
        <v>4</v>
      </c>
      <c r="K32" t="s">
        <v>1250</v>
      </c>
      <c r="L32" s="37">
        <v>45237</v>
      </c>
      <c r="M32">
        <v>0.67497685185185186</v>
      </c>
      <c r="N32" t="s">
        <v>1257</v>
      </c>
      <c r="O32" s="37">
        <v>45242</v>
      </c>
      <c r="P32">
        <v>0.42211805555555554</v>
      </c>
      <c r="Q32" t="s">
        <v>606</v>
      </c>
      <c r="R32" t="s">
        <v>401</v>
      </c>
      <c r="S32" t="s">
        <v>948</v>
      </c>
      <c r="T32" t="s">
        <v>731</v>
      </c>
      <c r="U32">
        <v>16</v>
      </c>
      <c r="V32">
        <v>10</v>
      </c>
      <c r="W32">
        <v>4</v>
      </c>
      <c r="Y32">
        <v>56</v>
      </c>
      <c r="Z32" t="s">
        <v>1663</v>
      </c>
      <c r="AA32" t="s">
        <v>409</v>
      </c>
      <c r="AB32">
        <v>1272</v>
      </c>
      <c r="AC32" t="s">
        <v>401</v>
      </c>
      <c r="AD32">
        <v>5088</v>
      </c>
    </row>
    <row r="33" spans="1:30" x14ac:dyDescent="0.35">
      <c r="A33" t="s">
        <v>20</v>
      </c>
      <c r="B33" t="s">
        <v>21</v>
      </c>
      <c r="C33" t="s">
        <v>22</v>
      </c>
      <c r="D33">
        <v>7232349928</v>
      </c>
      <c r="E33" t="s">
        <v>23</v>
      </c>
      <c r="F33" t="s">
        <v>19</v>
      </c>
      <c r="G33">
        <v>969</v>
      </c>
      <c r="H33" t="s">
        <v>20</v>
      </c>
      <c r="I33">
        <v>42</v>
      </c>
      <c r="J33">
        <v>4</v>
      </c>
      <c r="K33" t="s">
        <v>1283</v>
      </c>
      <c r="L33" s="37">
        <v>45168</v>
      </c>
      <c r="M33">
        <v>0.95594907407407403</v>
      </c>
      <c r="N33" t="s">
        <v>1406</v>
      </c>
      <c r="O33" s="37">
        <v>45172</v>
      </c>
      <c r="P33">
        <v>0.14096064814814815</v>
      </c>
      <c r="Q33" t="s">
        <v>418</v>
      </c>
      <c r="R33" t="s">
        <v>424</v>
      </c>
      <c r="S33" t="s">
        <v>887</v>
      </c>
      <c r="T33" t="s">
        <v>715</v>
      </c>
      <c r="U33">
        <v>22</v>
      </c>
      <c r="V33">
        <v>3</v>
      </c>
      <c r="W33">
        <v>3</v>
      </c>
      <c r="Y33">
        <v>42</v>
      </c>
      <c r="Z33" t="s">
        <v>1681</v>
      </c>
      <c r="AA33" t="s">
        <v>635</v>
      </c>
      <c r="AB33">
        <v>1744</v>
      </c>
      <c r="AC33" t="s">
        <v>424</v>
      </c>
      <c r="AD33">
        <v>6976</v>
      </c>
    </row>
    <row r="34" spans="1:30" x14ac:dyDescent="0.35">
      <c r="A34" t="s">
        <v>20</v>
      </c>
      <c r="B34" t="s">
        <v>21</v>
      </c>
      <c r="C34" t="s">
        <v>22</v>
      </c>
      <c r="D34">
        <v>7232349928</v>
      </c>
      <c r="E34" t="s">
        <v>23</v>
      </c>
      <c r="F34" t="s">
        <v>19</v>
      </c>
      <c r="G34">
        <v>201</v>
      </c>
      <c r="H34" t="s">
        <v>20</v>
      </c>
      <c r="I34">
        <v>55</v>
      </c>
      <c r="J34">
        <v>4</v>
      </c>
      <c r="K34" t="s">
        <v>1425</v>
      </c>
      <c r="L34" s="37">
        <v>45162</v>
      </c>
      <c r="M34">
        <v>0.19460648148148149</v>
      </c>
      <c r="N34" t="s">
        <v>1283</v>
      </c>
      <c r="O34" s="37">
        <v>45168</v>
      </c>
      <c r="P34">
        <v>0.16143518518518518</v>
      </c>
      <c r="Q34" t="s">
        <v>511</v>
      </c>
      <c r="R34" t="s">
        <v>409</v>
      </c>
      <c r="S34" t="s">
        <v>887</v>
      </c>
      <c r="T34" t="s">
        <v>740</v>
      </c>
      <c r="U34">
        <v>4</v>
      </c>
      <c r="V34">
        <v>3</v>
      </c>
      <c r="W34">
        <v>5</v>
      </c>
      <c r="Y34">
        <v>55</v>
      </c>
      <c r="Z34" t="s">
        <v>1676</v>
      </c>
      <c r="AA34" t="s">
        <v>629</v>
      </c>
      <c r="AB34">
        <v>1904</v>
      </c>
      <c r="AC34" t="s">
        <v>409</v>
      </c>
      <c r="AD34">
        <v>7616</v>
      </c>
    </row>
    <row r="35" spans="1:30" x14ac:dyDescent="0.35">
      <c r="A35" t="s">
        <v>20</v>
      </c>
      <c r="B35" t="s">
        <v>21</v>
      </c>
      <c r="C35" t="s">
        <v>22</v>
      </c>
      <c r="D35">
        <v>7232349928</v>
      </c>
      <c r="E35" t="s">
        <v>23</v>
      </c>
      <c r="F35" t="s">
        <v>19</v>
      </c>
      <c r="G35">
        <v>384</v>
      </c>
      <c r="H35" t="s">
        <v>20</v>
      </c>
      <c r="I35">
        <v>25</v>
      </c>
      <c r="J35">
        <v>3</v>
      </c>
      <c r="K35" t="s">
        <v>1399</v>
      </c>
      <c r="L35" s="37">
        <v>45057</v>
      </c>
      <c r="M35">
        <v>0.70690972222222226</v>
      </c>
      <c r="N35" t="s">
        <v>1371</v>
      </c>
      <c r="O35" s="37">
        <v>45061</v>
      </c>
      <c r="P35">
        <v>0.58140046296296299</v>
      </c>
      <c r="Q35" t="s">
        <v>311</v>
      </c>
      <c r="R35" t="s">
        <v>401</v>
      </c>
      <c r="S35" t="s">
        <v>999</v>
      </c>
      <c r="T35" t="s">
        <v>740</v>
      </c>
      <c r="U35">
        <v>16</v>
      </c>
      <c r="V35">
        <v>13</v>
      </c>
      <c r="W35">
        <v>3</v>
      </c>
      <c r="Y35">
        <v>25</v>
      </c>
      <c r="Z35" t="s">
        <v>1659</v>
      </c>
      <c r="AA35" t="s">
        <v>631</v>
      </c>
      <c r="AB35">
        <v>1202</v>
      </c>
      <c r="AC35" t="s">
        <v>401</v>
      </c>
      <c r="AD35">
        <v>3606</v>
      </c>
    </row>
    <row r="36" spans="1:30" x14ac:dyDescent="0.35">
      <c r="A36" t="s">
        <v>24</v>
      </c>
      <c r="B36" t="s">
        <v>25</v>
      </c>
      <c r="C36" t="s">
        <v>26</v>
      </c>
      <c r="D36">
        <v>2207644242</v>
      </c>
      <c r="E36" t="s">
        <v>27</v>
      </c>
      <c r="F36" t="s">
        <v>19</v>
      </c>
      <c r="G36">
        <v>938</v>
      </c>
      <c r="H36" t="s">
        <v>24</v>
      </c>
      <c r="I36">
        <v>59</v>
      </c>
      <c r="J36">
        <v>3</v>
      </c>
      <c r="K36" t="s">
        <v>1280</v>
      </c>
      <c r="L36" s="37">
        <v>45167</v>
      </c>
      <c r="M36">
        <v>0.75890046296296299</v>
      </c>
      <c r="N36" t="s">
        <v>1291</v>
      </c>
      <c r="O36" s="37">
        <v>45177</v>
      </c>
      <c r="P36">
        <v>5.3854166666666668E-2</v>
      </c>
      <c r="Q36" t="s">
        <v>319</v>
      </c>
      <c r="R36" t="s">
        <v>409</v>
      </c>
      <c r="S36" t="s">
        <v>887</v>
      </c>
      <c r="T36" t="s">
        <v>731</v>
      </c>
      <c r="U36">
        <v>18</v>
      </c>
      <c r="V36">
        <v>1</v>
      </c>
      <c r="W36">
        <v>9</v>
      </c>
      <c r="Y36">
        <v>59</v>
      </c>
      <c r="Z36" t="s">
        <v>691</v>
      </c>
      <c r="AA36" t="s">
        <v>638</v>
      </c>
      <c r="AB36">
        <v>811</v>
      </c>
      <c r="AC36" t="s">
        <v>409</v>
      </c>
      <c r="AD36">
        <v>2433</v>
      </c>
    </row>
    <row r="37" spans="1:30" x14ac:dyDescent="0.35">
      <c r="A37" t="s">
        <v>24</v>
      </c>
      <c r="B37" t="s">
        <v>25</v>
      </c>
      <c r="C37" t="s">
        <v>26</v>
      </c>
      <c r="D37">
        <v>2207644242</v>
      </c>
      <c r="E37" t="s">
        <v>27</v>
      </c>
      <c r="F37" t="s">
        <v>19</v>
      </c>
      <c r="G37">
        <v>848</v>
      </c>
      <c r="H37" t="s">
        <v>24</v>
      </c>
      <c r="I37">
        <v>6</v>
      </c>
      <c r="J37">
        <v>1</v>
      </c>
      <c r="K37" t="s">
        <v>1267</v>
      </c>
      <c r="L37" s="37">
        <v>44991</v>
      </c>
      <c r="M37">
        <v>0.70343750000000005</v>
      </c>
      <c r="N37" t="s">
        <v>1401</v>
      </c>
      <c r="O37" s="37">
        <v>44995</v>
      </c>
      <c r="P37">
        <v>0.93527777777777776</v>
      </c>
      <c r="Q37" t="s">
        <v>601</v>
      </c>
      <c r="R37" t="s">
        <v>414</v>
      </c>
      <c r="S37" t="s">
        <v>839</v>
      </c>
      <c r="T37" t="s">
        <v>727</v>
      </c>
      <c r="U37">
        <v>16</v>
      </c>
      <c r="V37">
        <v>22</v>
      </c>
      <c r="W37">
        <v>3</v>
      </c>
      <c r="Y37">
        <v>6</v>
      </c>
      <c r="Z37" t="s">
        <v>1618</v>
      </c>
      <c r="AA37" t="s">
        <v>638</v>
      </c>
      <c r="AB37">
        <v>1112</v>
      </c>
      <c r="AC37" t="s">
        <v>414</v>
      </c>
      <c r="AD37">
        <v>1112</v>
      </c>
    </row>
    <row r="38" spans="1:30" x14ac:dyDescent="0.35">
      <c r="A38" t="s">
        <v>24</v>
      </c>
      <c r="B38" t="s">
        <v>25</v>
      </c>
      <c r="C38" t="s">
        <v>26</v>
      </c>
      <c r="D38">
        <v>2207644242</v>
      </c>
      <c r="E38" t="s">
        <v>27</v>
      </c>
      <c r="F38" t="s">
        <v>19</v>
      </c>
      <c r="G38">
        <v>308</v>
      </c>
      <c r="H38" t="s">
        <v>24</v>
      </c>
      <c r="I38">
        <v>57</v>
      </c>
      <c r="J38">
        <v>1</v>
      </c>
      <c r="K38" t="s">
        <v>1491</v>
      </c>
      <c r="L38" s="37">
        <v>44994</v>
      </c>
      <c r="M38">
        <v>0.32929398148148148</v>
      </c>
      <c r="N38" t="s">
        <v>1268</v>
      </c>
      <c r="O38" s="37">
        <v>44997</v>
      </c>
      <c r="P38">
        <v>0.50791666666666668</v>
      </c>
      <c r="Q38" t="s">
        <v>438</v>
      </c>
      <c r="R38" t="s">
        <v>405</v>
      </c>
      <c r="S38" t="s">
        <v>839</v>
      </c>
      <c r="T38" t="s">
        <v>740</v>
      </c>
      <c r="U38">
        <v>7</v>
      </c>
      <c r="V38">
        <v>12</v>
      </c>
      <c r="W38">
        <v>2</v>
      </c>
      <c r="Y38">
        <v>57</v>
      </c>
      <c r="Z38" t="s">
        <v>1640</v>
      </c>
      <c r="AA38" t="s">
        <v>633</v>
      </c>
      <c r="AB38">
        <v>1582</v>
      </c>
      <c r="AC38" t="s">
        <v>405</v>
      </c>
      <c r="AD38">
        <v>1582</v>
      </c>
    </row>
    <row r="39" spans="1:30" x14ac:dyDescent="0.35">
      <c r="A39" t="s">
        <v>24</v>
      </c>
      <c r="B39" t="s">
        <v>25</v>
      </c>
      <c r="C39" t="s">
        <v>26</v>
      </c>
      <c r="D39">
        <v>2207644242</v>
      </c>
      <c r="E39" t="s">
        <v>27</v>
      </c>
      <c r="F39" t="s">
        <v>19</v>
      </c>
      <c r="G39">
        <v>977</v>
      </c>
      <c r="H39" t="s">
        <v>24</v>
      </c>
      <c r="I39">
        <v>47</v>
      </c>
      <c r="J39">
        <v>2</v>
      </c>
      <c r="K39" t="s">
        <v>1245</v>
      </c>
      <c r="L39" s="37">
        <v>44990</v>
      </c>
      <c r="M39">
        <v>0.52327546296296301</v>
      </c>
      <c r="N39" t="s">
        <v>1340</v>
      </c>
      <c r="O39" s="37">
        <v>44992</v>
      </c>
      <c r="P39">
        <v>0.98592592592592587</v>
      </c>
      <c r="Q39" t="s">
        <v>611</v>
      </c>
      <c r="R39" t="s">
        <v>414</v>
      </c>
      <c r="S39" t="s">
        <v>839</v>
      </c>
      <c r="T39" t="s">
        <v>720</v>
      </c>
      <c r="U39">
        <v>12</v>
      </c>
      <c r="V39">
        <v>23</v>
      </c>
      <c r="W39">
        <v>1</v>
      </c>
      <c r="Y39">
        <v>47</v>
      </c>
      <c r="Z39" t="s">
        <v>1641</v>
      </c>
      <c r="AA39" t="s">
        <v>633</v>
      </c>
      <c r="AB39">
        <v>1638</v>
      </c>
      <c r="AC39" t="s">
        <v>414</v>
      </c>
      <c r="AD39">
        <v>3276</v>
      </c>
    </row>
    <row r="40" spans="1:30" x14ac:dyDescent="0.35">
      <c r="A40" t="s">
        <v>28</v>
      </c>
      <c r="B40" t="s">
        <v>29</v>
      </c>
      <c r="C40" t="s">
        <v>30</v>
      </c>
      <c r="D40">
        <v>919363577179</v>
      </c>
      <c r="E40" t="s">
        <v>31</v>
      </c>
      <c r="F40" t="s">
        <v>10</v>
      </c>
      <c r="G40">
        <v>416</v>
      </c>
      <c r="H40" t="s">
        <v>28</v>
      </c>
      <c r="I40">
        <v>58</v>
      </c>
      <c r="J40">
        <v>5</v>
      </c>
      <c r="K40" t="s">
        <v>1330</v>
      </c>
      <c r="L40" s="37">
        <v>44969</v>
      </c>
      <c r="M40">
        <v>0.69516203703703705</v>
      </c>
      <c r="N40" t="s">
        <v>1392</v>
      </c>
      <c r="O40" s="37">
        <v>44974</v>
      </c>
      <c r="P40">
        <v>0.4007060185185185</v>
      </c>
      <c r="Q40" t="s">
        <v>567</v>
      </c>
      <c r="R40" t="s">
        <v>407</v>
      </c>
      <c r="S40" t="s">
        <v>712</v>
      </c>
      <c r="T40" t="s">
        <v>720</v>
      </c>
      <c r="U40">
        <v>16</v>
      </c>
      <c r="V40">
        <v>9</v>
      </c>
      <c r="W40">
        <v>4</v>
      </c>
      <c r="Y40">
        <v>58</v>
      </c>
      <c r="Z40" t="s">
        <v>1620</v>
      </c>
      <c r="AA40" t="s">
        <v>638</v>
      </c>
      <c r="AB40">
        <v>1492</v>
      </c>
      <c r="AC40" t="s">
        <v>407</v>
      </c>
      <c r="AD40">
        <v>7460</v>
      </c>
    </row>
    <row r="41" spans="1:30" x14ac:dyDescent="0.35">
      <c r="A41" t="s">
        <v>28</v>
      </c>
      <c r="B41" t="s">
        <v>29</v>
      </c>
      <c r="C41" t="s">
        <v>30</v>
      </c>
      <c r="D41">
        <v>919363577179</v>
      </c>
      <c r="E41" t="s">
        <v>31</v>
      </c>
      <c r="F41" t="s">
        <v>10</v>
      </c>
      <c r="G41">
        <v>411</v>
      </c>
      <c r="H41" t="s">
        <v>28</v>
      </c>
      <c r="I41">
        <v>48</v>
      </c>
      <c r="J41">
        <v>1</v>
      </c>
      <c r="K41" t="s">
        <v>1360</v>
      </c>
      <c r="L41" s="37">
        <v>45235</v>
      </c>
      <c r="M41">
        <v>0.68858796296296299</v>
      </c>
      <c r="N41" t="s">
        <v>1255</v>
      </c>
      <c r="O41" s="37">
        <v>45238</v>
      </c>
      <c r="P41">
        <v>0.30655092592592592</v>
      </c>
      <c r="Q41" t="s">
        <v>527</v>
      </c>
      <c r="R41" t="s">
        <v>403</v>
      </c>
      <c r="S41" t="s">
        <v>948</v>
      </c>
      <c r="T41" t="s">
        <v>720</v>
      </c>
      <c r="U41">
        <v>16</v>
      </c>
      <c r="V41">
        <v>7</v>
      </c>
      <c r="W41">
        <v>2</v>
      </c>
      <c r="Y41">
        <v>48</v>
      </c>
      <c r="Z41" t="s">
        <v>1628</v>
      </c>
      <c r="AA41" t="s">
        <v>633</v>
      </c>
      <c r="AB41">
        <v>433</v>
      </c>
      <c r="AC41" t="s">
        <v>403</v>
      </c>
      <c r="AD41">
        <v>433</v>
      </c>
    </row>
    <row r="42" spans="1:30" x14ac:dyDescent="0.35">
      <c r="A42" t="s">
        <v>28</v>
      </c>
      <c r="B42" t="s">
        <v>29</v>
      </c>
      <c r="C42" t="s">
        <v>30</v>
      </c>
      <c r="D42">
        <v>919363577179</v>
      </c>
      <c r="E42" t="s">
        <v>31</v>
      </c>
      <c r="F42" t="s">
        <v>10</v>
      </c>
      <c r="G42">
        <v>343</v>
      </c>
      <c r="H42" t="s">
        <v>28</v>
      </c>
      <c r="I42">
        <v>66</v>
      </c>
      <c r="J42">
        <v>3</v>
      </c>
      <c r="K42" t="s">
        <v>1267</v>
      </c>
      <c r="L42" s="37">
        <v>44991</v>
      </c>
      <c r="M42">
        <v>0.59212962962962967</v>
      </c>
      <c r="N42" t="s">
        <v>1491</v>
      </c>
      <c r="O42" s="37">
        <v>44994</v>
      </c>
      <c r="P42">
        <v>0.39380787037037035</v>
      </c>
      <c r="Q42" t="s">
        <v>288</v>
      </c>
      <c r="R42" t="s">
        <v>414</v>
      </c>
      <c r="S42" t="s">
        <v>839</v>
      </c>
      <c r="T42" t="s">
        <v>727</v>
      </c>
      <c r="U42">
        <v>14</v>
      </c>
      <c r="V42">
        <v>9</v>
      </c>
      <c r="W42">
        <v>2</v>
      </c>
      <c r="Y42">
        <v>66</v>
      </c>
      <c r="Z42" t="s">
        <v>1629</v>
      </c>
      <c r="AA42" t="s">
        <v>633</v>
      </c>
      <c r="AB42">
        <v>610</v>
      </c>
      <c r="AC42" t="s">
        <v>414</v>
      </c>
      <c r="AD42">
        <v>1830</v>
      </c>
    </row>
    <row r="43" spans="1:30" x14ac:dyDescent="0.35">
      <c r="A43" t="s">
        <v>28</v>
      </c>
      <c r="B43" t="s">
        <v>29</v>
      </c>
      <c r="C43" t="s">
        <v>30</v>
      </c>
      <c r="D43">
        <v>919363577179</v>
      </c>
      <c r="E43" t="s">
        <v>31</v>
      </c>
      <c r="F43" t="s">
        <v>10</v>
      </c>
      <c r="G43">
        <v>590</v>
      </c>
      <c r="H43" t="s">
        <v>28</v>
      </c>
      <c r="I43">
        <v>23</v>
      </c>
      <c r="J43">
        <v>2</v>
      </c>
      <c r="K43" t="s">
        <v>1553</v>
      </c>
      <c r="L43" s="37">
        <v>44945</v>
      </c>
      <c r="M43">
        <v>0.9002430555555555</v>
      </c>
      <c r="N43" t="s">
        <v>1405</v>
      </c>
      <c r="O43" s="37">
        <v>44949</v>
      </c>
      <c r="P43">
        <v>0.2457175925925926</v>
      </c>
      <c r="Q43" t="s">
        <v>423</v>
      </c>
      <c r="R43" t="s">
        <v>401</v>
      </c>
      <c r="S43" t="s">
        <v>1002</v>
      </c>
      <c r="T43" t="s">
        <v>740</v>
      </c>
      <c r="U43">
        <v>21</v>
      </c>
      <c r="V43">
        <v>5</v>
      </c>
      <c r="W43">
        <v>3</v>
      </c>
      <c r="Y43">
        <v>23</v>
      </c>
      <c r="Z43" t="s">
        <v>1680</v>
      </c>
      <c r="AA43" t="s">
        <v>635</v>
      </c>
      <c r="AB43">
        <v>1098</v>
      </c>
      <c r="AC43" t="s">
        <v>401</v>
      </c>
      <c r="AD43">
        <v>2196</v>
      </c>
    </row>
    <row r="44" spans="1:30" x14ac:dyDescent="0.35">
      <c r="A44" t="s">
        <v>28</v>
      </c>
      <c r="B44" t="s">
        <v>29</v>
      </c>
      <c r="C44" t="s">
        <v>30</v>
      </c>
      <c r="D44">
        <v>919363577179</v>
      </c>
      <c r="E44" t="s">
        <v>31</v>
      </c>
      <c r="F44" t="s">
        <v>10</v>
      </c>
      <c r="G44">
        <v>700</v>
      </c>
      <c r="H44" t="s">
        <v>28</v>
      </c>
      <c r="I44">
        <v>6</v>
      </c>
      <c r="J44">
        <v>1</v>
      </c>
      <c r="K44" t="s">
        <v>1260</v>
      </c>
      <c r="L44" s="37">
        <v>44989</v>
      </c>
      <c r="M44">
        <v>0.76246527777777773</v>
      </c>
      <c r="N44" t="s">
        <v>1491</v>
      </c>
      <c r="O44" s="37">
        <v>44994</v>
      </c>
      <c r="P44">
        <v>0.57160879629629635</v>
      </c>
      <c r="Q44" t="s">
        <v>457</v>
      </c>
      <c r="R44" t="s">
        <v>414</v>
      </c>
      <c r="S44" t="s">
        <v>839</v>
      </c>
      <c r="T44" t="s">
        <v>713</v>
      </c>
      <c r="U44">
        <v>18</v>
      </c>
      <c r="V44">
        <v>13</v>
      </c>
      <c r="W44">
        <v>4</v>
      </c>
      <c r="Y44">
        <v>6</v>
      </c>
      <c r="Z44" t="s">
        <v>1618</v>
      </c>
      <c r="AA44" t="s">
        <v>638</v>
      </c>
      <c r="AB44">
        <v>1112</v>
      </c>
      <c r="AC44" t="s">
        <v>414</v>
      </c>
      <c r="AD44">
        <v>1112</v>
      </c>
    </row>
    <row r="45" spans="1:30" x14ac:dyDescent="0.35">
      <c r="A45" t="s">
        <v>28</v>
      </c>
      <c r="B45" t="s">
        <v>29</v>
      </c>
      <c r="C45" t="s">
        <v>30</v>
      </c>
      <c r="D45">
        <v>919363577179</v>
      </c>
      <c r="E45" t="s">
        <v>31</v>
      </c>
      <c r="F45" t="s">
        <v>10</v>
      </c>
      <c r="G45">
        <v>616</v>
      </c>
      <c r="H45" t="s">
        <v>28</v>
      </c>
      <c r="I45">
        <v>44</v>
      </c>
      <c r="J45">
        <v>5</v>
      </c>
      <c r="K45" t="s">
        <v>1255</v>
      </c>
      <c r="L45" s="37">
        <v>45238</v>
      </c>
      <c r="M45">
        <v>0.99857638888888889</v>
      </c>
      <c r="N45" t="s">
        <v>1257</v>
      </c>
      <c r="O45" s="37">
        <v>45242</v>
      </c>
      <c r="P45">
        <v>0.80623842592592587</v>
      </c>
      <c r="Q45" t="s">
        <v>391</v>
      </c>
      <c r="R45" t="s">
        <v>403</v>
      </c>
      <c r="S45" t="s">
        <v>948</v>
      </c>
      <c r="T45" t="s">
        <v>715</v>
      </c>
      <c r="U45">
        <v>23</v>
      </c>
      <c r="V45">
        <v>19</v>
      </c>
      <c r="W45">
        <v>3</v>
      </c>
      <c r="Y45">
        <v>44</v>
      </c>
      <c r="Z45" t="s">
        <v>1657</v>
      </c>
      <c r="AA45" t="s">
        <v>631</v>
      </c>
      <c r="AB45">
        <v>794</v>
      </c>
      <c r="AC45" t="s">
        <v>403</v>
      </c>
      <c r="AD45">
        <v>3970</v>
      </c>
    </row>
    <row r="46" spans="1:30" x14ac:dyDescent="0.35">
      <c r="A46" t="s">
        <v>28</v>
      </c>
      <c r="B46" t="s">
        <v>29</v>
      </c>
      <c r="C46" t="s">
        <v>30</v>
      </c>
      <c r="D46">
        <v>919363577179</v>
      </c>
      <c r="E46" t="s">
        <v>31</v>
      </c>
      <c r="F46" t="s">
        <v>10</v>
      </c>
      <c r="G46">
        <v>372</v>
      </c>
      <c r="H46" t="s">
        <v>28</v>
      </c>
      <c r="I46">
        <v>25</v>
      </c>
      <c r="J46">
        <v>3</v>
      </c>
      <c r="K46" t="s">
        <v>1255</v>
      </c>
      <c r="L46" s="37">
        <v>45238</v>
      </c>
      <c r="M46">
        <v>0.79473379629629626</v>
      </c>
      <c r="N46" t="s">
        <v>1256</v>
      </c>
      <c r="O46" s="37">
        <v>45248</v>
      </c>
      <c r="P46">
        <v>0.76997685185185183</v>
      </c>
      <c r="Q46" t="s">
        <v>161</v>
      </c>
      <c r="R46" t="s">
        <v>401</v>
      </c>
      <c r="S46" t="s">
        <v>948</v>
      </c>
      <c r="T46" t="s">
        <v>715</v>
      </c>
      <c r="U46">
        <v>19</v>
      </c>
      <c r="V46">
        <v>18</v>
      </c>
      <c r="W46">
        <v>9</v>
      </c>
      <c r="Y46">
        <v>25</v>
      </c>
      <c r="Z46" t="s">
        <v>1659</v>
      </c>
      <c r="AA46" t="s">
        <v>631</v>
      </c>
      <c r="AB46">
        <v>1202</v>
      </c>
      <c r="AC46" t="s">
        <v>401</v>
      </c>
      <c r="AD46">
        <v>3606</v>
      </c>
    </row>
    <row r="47" spans="1:30" x14ac:dyDescent="0.35">
      <c r="A47" t="s">
        <v>28</v>
      </c>
      <c r="B47" t="s">
        <v>29</v>
      </c>
      <c r="C47" t="s">
        <v>30</v>
      </c>
      <c r="D47">
        <v>919363577179</v>
      </c>
      <c r="E47" t="s">
        <v>31</v>
      </c>
      <c r="F47" t="s">
        <v>10</v>
      </c>
      <c r="G47">
        <v>807</v>
      </c>
      <c r="H47" t="s">
        <v>28</v>
      </c>
      <c r="I47">
        <v>40</v>
      </c>
      <c r="J47">
        <v>4</v>
      </c>
      <c r="K47" t="s">
        <v>1490</v>
      </c>
      <c r="L47" s="37">
        <v>45259</v>
      </c>
      <c r="M47">
        <v>0.68077546296296299</v>
      </c>
      <c r="N47" t="s">
        <v>1559</v>
      </c>
      <c r="O47" s="37">
        <v>45269</v>
      </c>
      <c r="P47">
        <v>0.13190972222222222</v>
      </c>
      <c r="Q47" t="s">
        <v>315</v>
      </c>
      <c r="R47" t="s">
        <v>401</v>
      </c>
      <c r="S47" t="s">
        <v>948</v>
      </c>
      <c r="T47" t="s">
        <v>715</v>
      </c>
      <c r="U47">
        <v>16</v>
      </c>
      <c r="V47">
        <v>3</v>
      </c>
      <c r="W47">
        <v>9</v>
      </c>
      <c r="Y47">
        <v>40</v>
      </c>
      <c r="Z47" t="s">
        <v>1687</v>
      </c>
      <c r="AA47" t="s">
        <v>635</v>
      </c>
      <c r="AB47">
        <v>1923</v>
      </c>
      <c r="AC47" t="s">
        <v>401</v>
      </c>
      <c r="AD47">
        <v>7692</v>
      </c>
    </row>
    <row r="48" spans="1:30" x14ac:dyDescent="0.35">
      <c r="A48" t="s">
        <v>28</v>
      </c>
      <c r="B48" t="s">
        <v>29</v>
      </c>
      <c r="C48" t="s">
        <v>30</v>
      </c>
      <c r="D48">
        <v>919363577179</v>
      </c>
      <c r="E48" t="s">
        <v>31</v>
      </c>
      <c r="F48" t="s">
        <v>10</v>
      </c>
      <c r="G48">
        <v>44</v>
      </c>
      <c r="H48" t="s">
        <v>28</v>
      </c>
      <c r="I48">
        <v>14</v>
      </c>
      <c r="J48">
        <v>1</v>
      </c>
      <c r="K48" t="s">
        <v>1270</v>
      </c>
      <c r="L48" s="37">
        <v>45124</v>
      </c>
      <c r="M48">
        <v>0.91523148148148148</v>
      </c>
      <c r="N48" t="s">
        <v>1271</v>
      </c>
      <c r="O48" s="37">
        <v>45134</v>
      </c>
      <c r="P48">
        <v>0.45010416666666669</v>
      </c>
      <c r="Q48" t="s">
        <v>437</v>
      </c>
      <c r="R48" t="s">
        <v>405</v>
      </c>
      <c r="S48" t="s">
        <v>998</v>
      </c>
      <c r="T48" t="s">
        <v>727</v>
      </c>
      <c r="U48">
        <v>21</v>
      </c>
      <c r="V48">
        <v>10</v>
      </c>
      <c r="W48">
        <v>9</v>
      </c>
      <c r="Y48">
        <v>14</v>
      </c>
      <c r="Z48" t="s">
        <v>1644</v>
      </c>
      <c r="AA48" t="s">
        <v>633</v>
      </c>
      <c r="AB48">
        <v>1915</v>
      </c>
      <c r="AC48" t="s">
        <v>405</v>
      </c>
      <c r="AD48">
        <v>1915</v>
      </c>
    </row>
    <row r="49" spans="1:30" x14ac:dyDescent="0.35">
      <c r="A49" t="s">
        <v>28</v>
      </c>
      <c r="B49" t="s">
        <v>29</v>
      </c>
      <c r="C49" t="s">
        <v>30</v>
      </c>
      <c r="D49">
        <v>919363577179</v>
      </c>
      <c r="E49" t="s">
        <v>31</v>
      </c>
      <c r="F49" t="s">
        <v>10</v>
      </c>
      <c r="G49">
        <v>533</v>
      </c>
      <c r="H49" t="s">
        <v>28</v>
      </c>
      <c r="I49">
        <v>14</v>
      </c>
      <c r="J49">
        <v>3</v>
      </c>
      <c r="K49" t="s">
        <v>1363</v>
      </c>
      <c r="L49" s="37">
        <v>45034</v>
      </c>
      <c r="M49">
        <v>0.30546296296296294</v>
      </c>
      <c r="N49" t="s">
        <v>1473</v>
      </c>
      <c r="O49" s="37">
        <v>45036</v>
      </c>
      <c r="P49">
        <v>0.73871527777777779</v>
      </c>
      <c r="Q49" t="s">
        <v>327</v>
      </c>
      <c r="R49" t="s">
        <v>405</v>
      </c>
      <c r="S49" t="s">
        <v>997</v>
      </c>
      <c r="T49" t="s">
        <v>731</v>
      </c>
      <c r="U49">
        <v>7</v>
      </c>
      <c r="V49">
        <v>17</v>
      </c>
      <c r="W49">
        <v>1</v>
      </c>
      <c r="Y49">
        <v>14</v>
      </c>
      <c r="Z49" t="s">
        <v>1644</v>
      </c>
      <c r="AA49" t="s">
        <v>633</v>
      </c>
      <c r="AB49">
        <v>1915</v>
      </c>
      <c r="AC49" t="s">
        <v>405</v>
      </c>
      <c r="AD49">
        <v>5745</v>
      </c>
    </row>
    <row r="50" spans="1:30" x14ac:dyDescent="0.35">
      <c r="A50" t="s">
        <v>32</v>
      </c>
      <c r="B50" t="s">
        <v>33</v>
      </c>
      <c r="C50" t="s">
        <v>34</v>
      </c>
      <c r="D50">
        <v>918576675504</v>
      </c>
      <c r="E50" t="s">
        <v>35</v>
      </c>
      <c r="F50" t="s">
        <v>19</v>
      </c>
      <c r="G50">
        <v>495</v>
      </c>
      <c r="H50" t="s">
        <v>32</v>
      </c>
      <c r="I50">
        <v>20</v>
      </c>
      <c r="J50">
        <v>1</v>
      </c>
      <c r="K50" t="s">
        <v>1279</v>
      </c>
      <c r="L50" s="37">
        <v>45166</v>
      </c>
      <c r="M50">
        <v>0.73783564814814817</v>
      </c>
      <c r="N50" t="s">
        <v>1280</v>
      </c>
      <c r="O50" s="37">
        <v>45167</v>
      </c>
      <c r="P50">
        <v>0.9524421296296296</v>
      </c>
      <c r="Q50" t="s">
        <v>585</v>
      </c>
      <c r="R50" t="s">
        <v>401</v>
      </c>
      <c r="S50" t="s">
        <v>887</v>
      </c>
      <c r="T50" t="s">
        <v>727</v>
      </c>
      <c r="U50">
        <v>17</v>
      </c>
      <c r="V50">
        <v>22</v>
      </c>
      <c r="W50">
        <v>31</v>
      </c>
      <c r="Y50">
        <v>20</v>
      </c>
      <c r="Z50" t="s">
        <v>1630</v>
      </c>
      <c r="AA50" t="s">
        <v>633</v>
      </c>
      <c r="AB50">
        <v>697</v>
      </c>
      <c r="AC50" t="s">
        <v>401</v>
      </c>
      <c r="AD50">
        <v>697</v>
      </c>
    </row>
    <row r="51" spans="1:30" x14ac:dyDescent="0.35">
      <c r="A51" t="s">
        <v>32</v>
      </c>
      <c r="B51" t="s">
        <v>33</v>
      </c>
      <c r="C51" t="s">
        <v>34</v>
      </c>
      <c r="D51">
        <v>918576675504</v>
      </c>
      <c r="E51" t="s">
        <v>35</v>
      </c>
      <c r="F51" t="s">
        <v>19</v>
      </c>
      <c r="G51">
        <v>483</v>
      </c>
      <c r="H51" t="s">
        <v>32</v>
      </c>
      <c r="I51">
        <v>59</v>
      </c>
      <c r="J51">
        <v>2</v>
      </c>
      <c r="K51" t="s">
        <v>1279</v>
      </c>
      <c r="L51" s="37">
        <v>45166</v>
      </c>
      <c r="M51">
        <v>0.26739583333333333</v>
      </c>
      <c r="N51" t="s">
        <v>1367</v>
      </c>
      <c r="O51" s="37">
        <v>45169</v>
      </c>
      <c r="P51">
        <v>0.21252314814814816</v>
      </c>
      <c r="Q51" t="s">
        <v>165</v>
      </c>
      <c r="R51" t="s">
        <v>409</v>
      </c>
      <c r="S51" t="s">
        <v>887</v>
      </c>
      <c r="T51" t="s">
        <v>727</v>
      </c>
      <c r="U51">
        <v>6</v>
      </c>
      <c r="V51">
        <v>5</v>
      </c>
      <c r="W51">
        <v>2</v>
      </c>
      <c r="Y51">
        <v>59</v>
      </c>
      <c r="Z51" t="s">
        <v>691</v>
      </c>
      <c r="AA51" t="s">
        <v>638</v>
      </c>
      <c r="AB51">
        <v>811</v>
      </c>
      <c r="AC51" t="s">
        <v>409</v>
      </c>
      <c r="AD51">
        <v>1622</v>
      </c>
    </row>
    <row r="52" spans="1:30" x14ac:dyDescent="0.35">
      <c r="A52" t="s">
        <v>32</v>
      </c>
      <c r="B52" t="s">
        <v>33</v>
      </c>
      <c r="C52" t="s">
        <v>34</v>
      </c>
      <c r="D52">
        <v>918576675504</v>
      </c>
      <c r="E52" t="s">
        <v>35</v>
      </c>
      <c r="F52" t="s">
        <v>19</v>
      </c>
      <c r="G52">
        <v>843</v>
      </c>
      <c r="H52" t="s">
        <v>32</v>
      </c>
      <c r="I52">
        <v>68</v>
      </c>
      <c r="J52">
        <v>1</v>
      </c>
      <c r="K52" t="s">
        <v>1272</v>
      </c>
      <c r="L52" s="37">
        <v>44968</v>
      </c>
      <c r="M52">
        <v>0.90697916666666667</v>
      </c>
      <c r="N52" t="s">
        <v>1330</v>
      </c>
      <c r="O52" s="37">
        <v>44969</v>
      </c>
      <c r="P52">
        <v>0.81052083333333336</v>
      </c>
      <c r="Q52" t="s">
        <v>553</v>
      </c>
      <c r="R52" t="s">
        <v>407</v>
      </c>
      <c r="S52" t="s">
        <v>712</v>
      </c>
      <c r="T52" t="s">
        <v>713</v>
      </c>
      <c r="U52">
        <v>21</v>
      </c>
      <c r="V52">
        <v>19</v>
      </c>
      <c r="W52">
        <v>31</v>
      </c>
      <c r="Y52">
        <v>68</v>
      </c>
      <c r="Z52" t="s">
        <v>1668</v>
      </c>
      <c r="AA52" t="s">
        <v>629</v>
      </c>
      <c r="AB52">
        <v>597</v>
      </c>
      <c r="AC52" t="s">
        <v>407</v>
      </c>
      <c r="AD52">
        <v>597</v>
      </c>
    </row>
    <row r="53" spans="1:30" x14ac:dyDescent="0.35">
      <c r="A53" t="s">
        <v>32</v>
      </c>
      <c r="B53" t="s">
        <v>33</v>
      </c>
      <c r="C53" t="s">
        <v>34</v>
      </c>
      <c r="D53">
        <v>918576675504</v>
      </c>
      <c r="E53" t="s">
        <v>35</v>
      </c>
      <c r="F53" t="s">
        <v>19</v>
      </c>
      <c r="G53">
        <v>460</v>
      </c>
      <c r="H53" t="s">
        <v>32</v>
      </c>
      <c r="I53">
        <v>29</v>
      </c>
      <c r="J53">
        <v>2</v>
      </c>
      <c r="K53" t="s">
        <v>1260</v>
      </c>
      <c r="L53" s="37">
        <v>44989</v>
      </c>
      <c r="M53">
        <v>0.33232638888888888</v>
      </c>
      <c r="N53" t="s">
        <v>1267</v>
      </c>
      <c r="O53" s="37">
        <v>44991</v>
      </c>
      <c r="P53">
        <v>5.162037037037037E-3</v>
      </c>
      <c r="Q53" t="s">
        <v>576</v>
      </c>
      <c r="R53" t="s">
        <v>414</v>
      </c>
      <c r="S53" t="s">
        <v>839</v>
      </c>
      <c r="T53" t="s">
        <v>713</v>
      </c>
      <c r="U53">
        <v>7</v>
      </c>
      <c r="V53">
        <v>0</v>
      </c>
      <c r="W53">
        <v>1</v>
      </c>
      <c r="Y53">
        <v>29</v>
      </c>
      <c r="Z53" t="s">
        <v>1633</v>
      </c>
      <c r="AA53" t="s">
        <v>633</v>
      </c>
      <c r="AB53">
        <v>1252</v>
      </c>
      <c r="AC53" t="s">
        <v>414</v>
      </c>
      <c r="AD53">
        <v>2504</v>
      </c>
    </row>
    <row r="54" spans="1:30" x14ac:dyDescent="0.35">
      <c r="A54" t="s">
        <v>32</v>
      </c>
      <c r="B54" t="s">
        <v>33</v>
      </c>
      <c r="C54" t="s">
        <v>34</v>
      </c>
      <c r="D54">
        <v>918576675504</v>
      </c>
      <c r="E54" t="s">
        <v>35</v>
      </c>
      <c r="F54" t="s">
        <v>19</v>
      </c>
      <c r="G54">
        <v>541</v>
      </c>
      <c r="H54" t="s">
        <v>32</v>
      </c>
      <c r="I54">
        <v>24</v>
      </c>
      <c r="J54">
        <v>3</v>
      </c>
      <c r="K54" t="s">
        <v>1251</v>
      </c>
      <c r="L54" s="37">
        <v>45243</v>
      </c>
      <c r="M54">
        <v>0.24385416666666668</v>
      </c>
      <c r="N54" t="s">
        <v>1253</v>
      </c>
      <c r="O54" s="37">
        <v>45246</v>
      </c>
      <c r="P54">
        <v>0.95594907407407403</v>
      </c>
      <c r="Q54" t="s">
        <v>129</v>
      </c>
      <c r="R54" t="s">
        <v>405</v>
      </c>
      <c r="S54" t="s">
        <v>948</v>
      </c>
      <c r="T54" t="s">
        <v>727</v>
      </c>
      <c r="U54">
        <v>5</v>
      </c>
      <c r="V54">
        <v>22</v>
      </c>
      <c r="W54">
        <v>2</v>
      </c>
      <c r="Y54">
        <v>24</v>
      </c>
      <c r="Z54" t="s">
        <v>1646</v>
      </c>
      <c r="AA54" t="s">
        <v>644</v>
      </c>
      <c r="AB54">
        <v>535</v>
      </c>
      <c r="AC54" t="s">
        <v>405</v>
      </c>
      <c r="AD54">
        <v>1605</v>
      </c>
    </row>
    <row r="55" spans="1:30" x14ac:dyDescent="0.35">
      <c r="A55" t="s">
        <v>32</v>
      </c>
      <c r="B55" t="s">
        <v>33</v>
      </c>
      <c r="C55" t="s">
        <v>34</v>
      </c>
      <c r="D55">
        <v>918576675504</v>
      </c>
      <c r="E55" t="s">
        <v>35</v>
      </c>
      <c r="F55" t="s">
        <v>19</v>
      </c>
      <c r="G55">
        <v>468</v>
      </c>
      <c r="H55" t="s">
        <v>32</v>
      </c>
      <c r="I55">
        <v>5</v>
      </c>
      <c r="J55">
        <v>2</v>
      </c>
      <c r="K55" t="s">
        <v>1335</v>
      </c>
      <c r="L55" s="37">
        <v>45132</v>
      </c>
      <c r="M55">
        <v>0.33155092592592594</v>
      </c>
      <c r="N55" t="s">
        <v>1357</v>
      </c>
      <c r="O55" s="37">
        <v>45142</v>
      </c>
      <c r="P55">
        <v>5.8877314814814813E-2</v>
      </c>
      <c r="Q55" t="s">
        <v>579</v>
      </c>
      <c r="R55" t="s">
        <v>424</v>
      </c>
      <c r="S55" t="s">
        <v>998</v>
      </c>
      <c r="T55" t="s">
        <v>731</v>
      </c>
      <c r="U55">
        <v>7</v>
      </c>
      <c r="V55">
        <v>1</v>
      </c>
      <c r="W55">
        <v>9</v>
      </c>
      <c r="Y55">
        <v>5</v>
      </c>
      <c r="Z55" t="s">
        <v>1636</v>
      </c>
      <c r="AA55" t="s">
        <v>633</v>
      </c>
      <c r="AB55">
        <v>1444</v>
      </c>
      <c r="AC55" t="s">
        <v>424</v>
      </c>
      <c r="AD55">
        <v>2888</v>
      </c>
    </row>
    <row r="56" spans="1:30" x14ac:dyDescent="0.35">
      <c r="A56" t="s">
        <v>32</v>
      </c>
      <c r="B56" t="s">
        <v>33</v>
      </c>
      <c r="C56" t="s">
        <v>34</v>
      </c>
      <c r="D56">
        <v>918576675504</v>
      </c>
      <c r="E56" t="s">
        <v>35</v>
      </c>
      <c r="F56" t="s">
        <v>19</v>
      </c>
      <c r="G56">
        <v>320</v>
      </c>
      <c r="H56" t="s">
        <v>32</v>
      </c>
      <c r="I56">
        <v>13</v>
      </c>
      <c r="J56">
        <v>1</v>
      </c>
      <c r="K56" t="s">
        <v>1379</v>
      </c>
      <c r="L56" s="37">
        <v>44986</v>
      </c>
      <c r="M56">
        <v>0.32633101851851853</v>
      </c>
      <c r="N56" t="s">
        <v>1317</v>
      </c>
      <c r="O56" s="37">
        <v>44993</v>
      </c>
      <c r="P56">
        <v>0.35996527777777776</v>
      </c>
      <c r="Q56" t="s">
        <v>524</v>
      </c>
      <c r="R56" t="s">
        <v>414</v>
      </c>
      <c r="S56" t="s">
        <v>839</v>
      </c>
      <c r="T56" t="s">
        <v>715</v>
      </c>
      <c r="U56">
        <v>7</v>
      </c>
      <c r="V56">
        <v>8</v>
      </c>
      <c r="W56">
        <v>6</v>
      </c>
      <c r="Y56">
        <v>13</v>
      </c>
      <c r="Z56" t="s">
        <v>1648</v>
      </c>
      <c r="AA56" t="s">
        <v>644</v>
      </c>
      <c r="AB56">
        <v>1141</v>
      </c>
      <c r="AC56" t="s">
        <v>414</v>
      </c>
      <c r="AD56">
        <v>1141</v>
      </c>
    </row>
    <row r="57" spans="1:30" x14ac:dyDescent="0.35">
      <c r="A57" t="s">
        <v>32</v>
      </c>
      <c r="B57" t="s">
        <v>33</v>
      </c>
      <c r="C57" t="s">
        <v>34</v>
      </c>
      <c r="D57">
        <v>918576675504</v>
      </c>
      <c r="E57" t="s">
        <v>35</v>
      </c>
      <c r="F57" t="s">
        <v>19</v>
      </c>
      <c r="G57">
        <v>429</v>
      </c>
      <c r="H57" t="s">
        <v>32</v>
      </c>
      <c r="I57">
        <v>9</v>
      </c>
      <c r="J57">
        <v>5</v>
      </c>
      <c r="K57" t="s">
        <v>1282</v>
      </c>
      <c r="L57" s="37">
        <v>45160</v>
      </c>
      <c r="M57">
        <v>0.94927083333333329</v>
      </c>
      <c r="N57" t="s">
        <v>1367</v>
      </c>
      <c r="O57" s="37">
        <v>45169</v>
      </c>
      <c r="P57">
        <v>0.53046296296296291</v>
      </c>
      <c r="Q57" t="s">
        <v>505</v>
      </c>
      <c r="R57" t="s">
        <v>409</v>
      </c>
      <c r="S57" t="s">
        <v>887</v>
      </c>
      <c r="T57" t="s">
        <v>731</v>
      </c>
      <c r="U57">
        <v>22</v>
      </c>
      <c r="V57">
        <v>12</v>
      </c>
      <c r="W57">
        <v>8</v>
      </c>
      <c r="Y57">
        <v>9</v>
      </c>
      <c r="Z57" t="s">
        <v>1639</v>
      </c>
      <c r="AA57" t="s">
        <v>633</v>
      </c>
      <c r="AB57">
        <v>1605</v>
      </c>
      <c r="AC57" t="s">
        <v>409</v>
      </c>
      <c r="AD57">
        <v>8025</v>
      </c>
    </row>
    <row r="58" spans="1:30" x14ac:dyDescent="0.35">
      <c r="A58" t="s">
        <v>32</v>
      </c>
      <c r="B58" t="s">
        <v>33</v>
      </c>
      <c r="C58" t="s">
        <v>34</v>
      </c>
      <c r="D58">
        <v>918576675504</v>
      </c>
      <c r="E58" t="s">
        <v>35</v>
      </c>
      <c r="F58" t="s">
        <v>19</v>
      </c>
      <c r="G58">
        <v>592</v>
      </c>
      <c r="H58" t="s">
        <v>32</v>
      </c>
      <c r="I58">
        <v>47</v>
      </c>
      <c r="J58">
        <v>5</v>
      </c>
      <c r="K58" t="s">
        <v>1340</v>
      </c>
      <c r="L58" s="37">
        <v>44992</v>
      </c>
      <c r="M58">
        <v>0.14378472222222222</v>
      </c>
      <c r="N58" t="s">
        <v>1318</v>
      </c>
      <c r="O58" s="37">
        <v>44996</v>
      </c>
      <c r="P58">
        <v>0.9037384259259259</v>
      </c>
      <c r="Q58" t="s">
        <v>600</v>
      </c>
      <c r="R58" t="s">
        <v>414</v>
      </c>
      <c r="S58" t="s">
        <v>839</v>
      </c>
      <c r="T58" t="s">
        <v>731</v>
      </c>
      <c r="U58">
        <v>3</v>
      </c>
      <c r="V58">
        <v>21</v>
      </c>
      <c r="W58">
        <v>3</v>
      </c>
      <c r="Y58">
        <v>47</v>
      </c>
      <c r="Z58" t="s">
        <v>1641</v>
      </c>
      <c r="AA58" t="s">
        <v>633</v>
      </c>
      <c r="AB58">
        <v>1638</v>
      </c>
      <c r="AC58" t="s">
        <v>414</v>
      </c>
      <c r="AD58">
        <v>8190</v>
      </c>
    </row>
    <row r="59" spans="1:30" x14ac:dyDescent="0.35">
      <c r="A59" t="s">
        <v>32</v>
      </c>
      <c r="B59" t="s">
        <v>33</v>
      </c>
      <c r="C59" t="s">
        <v>34</v>
      </c>
      <c r="D59">
        <v>918576675504</v>
      </c>
      <c r="E59" t="s">
        <v>35</v>
      </c>
      <c r="F59" t="s">
        <v>19</v>
      </c>
      <c r="G59">
        <v>564</v>
      </c>
      <c r="H59" t="s">
        <v>32</v>
      </c>
      <c r="I59">
        <v>40</v>
      </c>
      <c r="J59">
        <v>1</v>
      </c>
      <c r="K59" t="s">
        <v>1546</v>
      </c>
      <c r="L59" s="37">
        <v>45023</v>
      </c>
      <c r="M59">
        <v>2.8009259259259258E-2</v>
      </c>
      <c r="N59" t="s">
        <v>1276</v>
      </c>
      <c r="O59" s="37">
        <v>45031</v>
      </c>
      <c r="P59">
        <v>0.25482638888888887</v>
      </c>
      <c r="Q59" t="s">
        <v>598</v>
      </c>
      <c r="R59" t="s">
        <v>401</v>
      </c>
      <c r="S59" t="s">
        <v>997</v>
      </c>
      <c r="T59" t="s">
        <v>717</v>
      </c>
      <c r="U59">
        <v>0</v>
      </c>
      <c r="V59">
        <v>6</v>
      </c>
      <c r="W59">
        <v>7</v>
      </c>
      <c r="Y59">
        <v>40</v>
      </c>
      <c r="Z59" t="s">
        <v>1687</v>
      </c>
      <c r="AA59" t="s">
        <v>635</v>
      </c>
      <c r="AB59">
        <v>1923</v>
      </c>
      <c r="AC59" t="s">
        <v>401</v>
      </c>
      <c r="AD59">
        <v>1923</v>
      </c>
    </row>
    <row r="60" spans="1:30" x14ac:dyDescent="0.35">
      <c r="A60" t="s">
        <v>32</v>
      </c>
      <c r="B60" t="s">
        <v>33</v>
      </c>
      <c r="C60" t="s">
        <v>34</v>
      </c>
      <c r="D60">
        <v>918576675504</v>
      </c>
      <c r="E60" t="s">
        <v>35</v>
      </c>
      <c r="F60" t="s">
        <v>19</v>
      </c>
      <c r="G60">
        <v>158</v>
      </c>
      <c r="H60" t="s">
        <v>32</v>
      </c>
      <c r="I60">
        <v>35</v>
      </c>
      <c r="J60">
        <v>2</v>
      </c>
      <c r="K60" t="s">
        <v>1259</v>
      </c>
      <c r="L60" s="37">
        <v>44988</v>
      </c>
      <c r="M60">
        <v>0.65297453703703701</v>
      </c>
      <c r="N60" t="s">
        <v>1317</v>
      </c>
      <c r="O60" s="37">
        <v>44993</v>
      </c>
      <c r="P60">
        <v>0.12015046296296296</v>
      </c>
      <c r="Q60" t="s">
        <v>376</v>
      </c>
      <c r="R60" t="s">
        <v>414</v>
      </c>
      <c r="S60" t="s">
        <v>839</v>
      </c>
      <c r="T60" t="s">
        <v>717</v>
      </c>
      <c r="U60">
        <v>15</v>
      </c>
      <c r="V60">
        <v>2</v>
      </c>
      <c r="W60">
        <v>4</v>
      </c>
      <c r="Y60">
        <v>35</v>
      </c>
      <c r="Z60" t="s">
        <v>1642</v>
      </c>
      <c r="AA60" t="s">
        <v>633</v>
      </c>
      <c r="AB60">
        <v>1865</v>
      </c>
      <c r="AC60" t="s">
        <v>414</v>
      </c>
      <c r="AD60">
        <v>3730</v>
      </c>
    </row>
    <row r="61" spans="1:30" x14ac:dyDescent="0.35">
      <c r="A61" t="s">
        <v>32</v>
      </c>
      <c r="B61" t="s">
        <v>33</v>
      </c>
      <c r="C61" t="s">
        <v>34</v>
      </c>
      <c r="D61">
        <v>918576675504</v>
      </c>
      <c r="E61" t="s">
        <v>35</v>
      </c>
      <c r="F61" t="s">
        <v>19</v>
      </c>
      <c r="G61">
        <v>830</v>
      </c>
      <c r="H61" t="s">
        <v>32</v>
      </c>
      <c r="I61">
        <v>46</v>
      </c>
      <c r="J61">
        <v>2</v>
      </c>
      <c r="K61" t="s">
        <v>1584</v>
      </c>
      <c r="L61" s="37">
        <v>44938</v>
      </c>
      <c r="M61">
        <v>0.80478009259259264</v>
      </c>
      <c r="N61" t="s">
        <v>1312</v>
      </c>
      <c r="O61" s="37">
        <v>44941</v>
      </c>
      <c r="P61">
        <v>0.21135416666666668</v>
      </c>
      <c r="Q61" t="s">
        <v>137</v>
      </c>
      <c r="R61" t="s">
        <v>401</v>
      </c>
      <c r="S61" t="s">
        <v>1002</v>
      </c>
      <c r="T61" t="s">
        <v>740</v>
      </c>
      <c r="U61">
        <v>19</v>
      </c>
      <c r="V61">
        <v>5</v>
      </c>
      <c r="W61">
        <v>2</v>
      </c>
      <c r="Y61">
        <v>46</v>
      </c>
      <c r="Z61" t="s">
        <v>1622</v>
      </c>
      <c r="AA61" t="s">
        <v>638</v>
      </c>
      <c r="AB61">
        <v>758</v>
      </c>
      <c r="AC61" t="s">
        <v>401</v>
      </c>
      <c r="AD61">
        <v>1516</v>
      </c>
    </row>
    <row r="62" spans="1:30" x14ac:dyDescent="0.35">
      <c r="A62" t="s">
        <v>36</v>
      </c>
      <c r="B62" t="s">
        <v>37</v>
      </c>
      <c r="C62" t="s">
        <v>38</v>
      </c>
      <c r="D62">
        <v>7138085704</v>
      </c>
      <c r="E62" t="s">
        <v>39</v>
      </c>
      <c r="F62" t="s">
        <v>10</v>
      </c>
      <c r="G62">
        <v>80</v>
      </c>
      <c r="H62" t="s">
        <v>36</v>
      </c>
      <c r="I62">
        <v>39</v>
      </c>
      <c r="J62">
        <v>4</v>
      </c>
      <c r="K62" t="s">
        <v>1296</v>
      </c>
      <c r="L62" s="37">
        <v>44928</v>
      </c>
      <c r="M62">
        <v>0.4632175925925926</v>
      </c>
      <c r="N62" t="s">
        <v>1297</v>
      </c>
      <c r="O62" s="37">
        <v>44937</v>
      </c>
      <c r="P62">
        <v>8.7384259259259259E-2</v>
      </c>
      <c r="Q62" t="s">
        <v>456</v>
      </c>
      <c r="R62" t="s">
        <v>424</v>
      </c>
      <c r="S62" t="s">
        <v>1002</v>
      </c>
      <c r="T62" t="s">
        <v>727</v>
      </c>
      <c r="U62">
        <v>11</v>
      </c>
      <c r="V62">
        <v>2</v>
      </c>
      <c r="W62">
        <v>8</v>
      </c>
      <c r="Y62">
        <v>39</v>
      </c>
      <c r="Z62" t="s">
        <v>1650</v>
      </c>
      <c r="AA62" t="s">
        <v>644</v>
      </c>
      <c r="AB62">
        <v>387</v>
      </c>
      <c r="AC62" t="s">
        <v>424</v>
      </c>
      <c r="AD62">
        <v>1548</v>
      </c>
    </row>
    <row r="63" spans="1:30" x14ac:dyDescent="0.35">
      <c r="A63" t="s">
        <v>36</v>
      </c>
      <c r="B63" t="s">
        <v>37</v>
      </c>
      <c r="C63" t="s">
        <v>38</v>
      </c>
      <c r="D63">
        <v>7138085704</v>
      </c>
      <c r="E63" t="s">
        <v>39</v>
      </c>
      <c r="F63" t="s">
        <v>10</v>
      </c>
      <c r="G63">
        <v>673</v>
      </c>
      <c r="H63" t="s">
        <v>36</v>
      </c>
      <c r="I63">
        <v>33</v>
      </c>
      <c r="J63">
        <v>3</v>
      </c>
      <c r="K63" t="s">
        <v>1349</v>
      </c>
      <c r="L63" s="37">
        <v>44961</v>
      </c>
      <c r="M63">
        <v>0.24640046296296297</v>
      </c>
      <c r="N63" t="s">
        <v>1383</v>
      </c>
      <c r="O63" s="37">
        <v>44964</v>
      </c>
      <c r="P63">
        <v>0.1844675925925926</v>
      </c>
      <c r="Q63" t="s">
        <v>300</v>
      </c>
      <c r="R63" t="s">
        <v>407</v>
      </c>
      <c r="S63" t="s">
        <v>712</v>
      </c>
      <c r="T63" t="s">
        <v>713</v>
      </c>
      <c r="U63">
        <v>5</v>
      </c>
      <c r="V63">
        <v>4</v>
      </c>
      <c r="W63">
        <v>2</v>
      </c>
      <c r="Y63">
        <v>33</v>
      </c>
      <c r="Z63" t="s">
        <v>1627</v>
      </c>
      <c r="AA63" t="s">
        <v>633</v>
      </c>
      <c r="AB63">
        <v>314</v>
      </c>
      <c r="AC63" t="s">
        <v>407</v>
      </c>
      <c r="AD63">
        <v>942</v>
      </c>
    </row>
    <row r="64" spans="1:30" x14ac:dyDescent="0.35">
      <c r="A64" t="s">
        <v>36</v>
      </c>
      <c r="B64" t="s">
        <v>37</v>
      </c>
      <c r="C64" t="s">
        <v>38</v>
      </c>
      <c r="D64">
        <v>7138085704</v>
      </c>
      <c r="E64" t="s">
        <v>39</v>
      </c>
      <c r="F64" t="s">
        <v>10</v>
      </c>
      <c r="G64">
        <v>736</v>
      </c>
      <c r="H64" t="s">
        <v>36</v>
      </c>
      <c r="I64">
        <v>70</v>
      </c>
      <c r="J64">
        <v>5</v>
      </c>
      <c r="K64" t="s">
        <v>1578</v>
      </c>
      <c r="L64" s="37">
        <v>45048</v>
      </c>
      <c r="M64">
        <v>0.15768518518518518</v>
      </c>
      <c r="N64" t="s">
        <v>1399</v>
      </c>
      <c r="O64" s="37">
        <v>45057</v>
      </c>
      <c r="P64">
        <v>0.19356481481481483</v>
      </c>
      <c r="Q64" t="s">
        <v>562</v>
      </c>
      <c r="R64" t="s">
        <v>405</v>
      </c>
      <c r="S64" t="s">
        <v>999</v>
      </c>
      <c r="T64" t="s">
        <v>731</v>
      </c>
      <c r="U64">
        <v>3</v>
      </c>
      <c r="V64">
        <v>4</v>
      </c>
      <c r="W64">
        <v>8</v>
      </c>
      <c r="Y64">
        <v>70</v>
      </c>
      <c r="Z64" t="s">
        <v>1679</v>
      </c>
      <c r="AA64" t="s">
        <v>635</v>
      </c>
      <c r="AB64">
        <v>866</v>
      </c>
      <c r="AC64" t="s">
        <v>405</v>
      </c>
      <c r="AD64">
        <v>4330</v>
      </c>
    </row>
    <row r="65" spans="1:30" x14ac:dyDescent="0.35">
      <c r="A65" t="s">
        <v>36</v>
      </c>
      <c r="B65" t="s">
        <v>37</v>
      </c>
      <c r="C65" t="s">
        <v>38</v>
      </c>
      <c r="D65">
        <v>7138085704</v>
      </c>
      <c r="E65" t="s">
        <v>39</v>
      </c>
      <c r="F65" t="s">
        <v>10</v>
      </c>
      <c r="G65">
        <v>399</v>
      </c>
      <c r="H65" t="s">
        <v>36</v>
      </c>
      <c r="I65">
        <v>68</v>
      </c>
      <c r="J65">
        <v>1</v>
      </c>
      <c r="K65" t="s">
        <v>1262</v>
      </c>
      <c r="L65" s="37">
        <v>44965</v>
      </c>
      <c r="M65">
        <v>0.26512731481481483</v>
      </c>
      <c r="N65" t="s">
        <v>1356</v>
      </c>
      <c r="O65" s="37">
        <v>44972</v>
      </c>
      <c r="P65">
        <v>0.29738425925925926</v>
      </c>
      <c r="Q65" t="s">
        <v>510</v>
      </c>
      <c r="R65" t="s">
        <v>407</v>
      </c>
      <c r="S65" t="s">
        <v>712</v>
      </c>
      <c r="T65" t="s">
        <v>715</v>
      </c>
      <c r="U65">
        <v>6</v>
      </c>
      <c r="V65">
        <v>7</v>
      </c>
      <c r="W65">
        <v>6</v>
      </c>
      <c r="Y65">
        <v>68</v>
      </c>
      <c r="Z65" t="s">
        <v>1668</v>
      </c>
      <c r="AA65" t="s">
        <v>629</v>
      </c>
      <c r="AB65">
        <v>597</v>
      </c>
      <c r="AC65" t="s">
        <v>407</v>
      </c>
      <c r="AD65">
        <v>597</v>
      </c>
    </row>
    <row r="66" spans="1:30" x14ac:dyDescent="0.35">
      <c r="A66" t="s">
        <v>36</v>
      </c>
      <c r="B66" t="s">
        <v>37</v>
      </c>
      <c r="C66" t="s">
        <v>38</v>
      </c>
      <c r="D66">
        <v>7138085704</v>
      </c>
      <c r="E66" t="s">
        <v>39</v>
      </c>
      <c r="F66" t="s">
        <v>10</v>
      </c>
      <c r="G66">
        <v>577</v>
      </c>
      <c r="H66" t="s">
        <v>36</v>
      </c>
      <c r="I66">
        <v>20</v>
      </c>
      <c r="J66">
        <v>4</v>
      </c>
      <c r="K66" t="s">
        <v>1373</v>
      </c>
      <c r="L66" s="37">
        <v>45227</v>
      </c>
      <c r="M66">
        <v>0.61905092592592592</v>
      </c>
      <c r="N66" t="s">
        <v>1360</v>
      </c>
      <c r="O66" s="37">
        <v>45235</v>
      </c>
      <c r="P66">
        <v>0.78524305555555551</v>
      </c>
      <c r="Q66" t="s">
        <v>577</v>
      </c>
      <c r="R66" t="s">
        <v>401</v>
      </c>
      <c r="S66" t="s">
        <v>1006</v>
      </c>
      <c r="T66" t="s">
        <v>713</v>
      </c>
      <c r="U66">
        <v>14</v>
      </c>
      <c r="V66">
        <v>18</v>
      </c>
      <c r="W66">
        <v>7</v>
      </c>
      <c r="Y66">
        <v>20</v>
      </c>
      <c r="Z66" t="s">
        <v>1630</v>
      </c>
      <c r="AA66" t="s">
        <v>633</v>
      </c>
      <c r="AB66">
        <v>697</v>
      </c>
      <c r="AC66" t="s">
        <v>401</v>
      </c>
      <c r="AD66">
        <v>2788</v>
      </c>
    </row>
    <row r="67" spans="1:30" x14ac:dyDescent="0.35">
      <c r="A67" t="s">
        <v>36</v>
      </c>
      <c r="B67" t="s">
        <v>37</v>
      </c>
      <c r="C67" t="s">
        <v>38</v>
      </c>
      <c r="D67">
        <v>7138085704</v>
      </c>
      <c r="E67" t="s">
        <v>39</v>
      </c>
      <c r="F67" t="s">
        <v>10</v>
      </c>
      <c r="G67">
        <v>187</v>
      </c>
      <c r="H67" t="s">
        <v>36</v>
      </c>
      <c r="I67">
        <v>49</v>
      </c>
      <c r="J67">
        <v>5</v>
      </c>
      <c r="K67" t="s">
        <v>1272</v>
      </c>
      <c r="L67" s="37">
        <v>44968</v>
      </c>
      <c r="M67">
        <v>0.88241898148148146</v>
      </c>
      <c r="N67" t="s">
        <v>1309</v>
      </c>
      <c r="O67" s="37">
        <v>44973</v>
      </c>
      <c r="P67">
        <v>0.39871527777777777</v>
      </c>
      <c r="Q67" t="s">
        <v>506</v>
      </c>
      <c r="R67" t="s">
        <v>407</v>
      </c>
      <c r="S67" t="s">
        <v>712</v>
      </c>
      <c r="T67" t="s">
        <v>713</v>
      </c>
      <c r="U67">
        <v>21</v>
      </c>
      <c r="V67">
        <v>9</v>
      </c>
      <c r="W67">
        <v>4</v>
      </c>
      <c r="Y67">
        <v>49</v>
      </c>
      <c r="Z67" t="s">
        <v>1632</v>
      </c>
      <c r="AA67" t="s">
        <v>633</v>
      </c>
      <c r="AB67">
        <v>903</v>
      </c>
      <c r="AC67" t="s">
        <v>407</v>
      </c>
      <c r="AD67">
        <v>4515</v>
      </c>
    </row>
    <row r="68" spans="1:30" x14ac:dyDescent="0.35">
      <c r="A68" t="s">
        <v>36</v>
      </c>
      <c r="B68" t="s">
        <v>37</v>
      </c>
      <c r="C68" t="s">
        <v>38</v>
      </c>
      <c r="D68">
        <v>7138085704</v>
      </c>
      <c r="E68" t="s">
        <v>39</v>
      </c>
      <c r="F68" t="s">
        <v>10</v>
      </c>
      <c r="G68">
        <v>337</v>
      </c>
      <c r="H68" t="s">
        <v>36</v>
      </c>
      <c r="I68">
        <v>24</v>
      </c>
      <c r="J68">
        <v>3</v>
      </c>
      <c r="K68" t="s">
        <v>1400</v>
      </c>
      <c r="L68" s="37">
        <v>45062</v>
      </c>
      <c r="M68">
        <v>0.59805555555555556</v>
      </c>
      <c r="N68" t="s">
        <v>1497</v>
      </c>
      <c r="O68" s="37">
        <v>45068</v>
      </c>
      <c r="P68">
        <v>0.85153935185185181</v>
      </c>
      <c r="Q68" t="s">
        <v>529</v>
      </c>
      <c r="R68" t="s">
        <v>405</v>
      </c>
      <c r="S68" t="s">
        <v>999</v>
      </c>
      <c r="T68" t="s">
        <v>731</v>
      </c>
      <c r="U68">
        <v>14</v>
      </c>
      <c r="V68">
        <v>20</v>
      </c>
      <c r="W68">
        <v>5</v>
      </c>
      <c r="Y68">
        <v>24</v>
      </c>
      <c r="Z68" t="s">
        <v>1646</v>
      </c>
      <c r="AA68" t="s">
        <v>644</v>
      </c>
      <c r="AB68">
        <v>535</v>
      </c>
      <c r="AC68" t="s">
        <v>405</v>
      </c>
      <c r="AD68">
        <v>1605</v>
      </c>
    </row>
    <row r="69" spans="1:30" x14ac:dyDescent="0.35">
      <c r="A69" t="s">
        <v>36</v>
      </c>
      <c r="B69" t="s">
        <v>37</v>
      </c>
      <c r="C69" t="s">
        <v>38</v>
      </c>
      <c r="D69">
        <v>7138085704</v>
      </c>
      <c r="E69" t="s">
        <v>39</v>
      </c>
      <c r="F69" t="s">
        <v>10</v>
      </c>
      <c r="G69">
        <v>734</v>
      </c>
      <c r="H69" t="s">
        <v>36</v>
      </c>
      <c r="I69">
        <v>49</v>
      </c>
      <c r="J69">
        <v>3</v>
      </c>
      <c r="K69" t="s">
        <v>1272</v>
      </c>
      <c r="L69" s="37">
        <v>44968</v>
      </c>
      <c r="M69">
        <v>0.48931712962962964</v>
      </c>
      <c r="N69" t="s">
        <v>1324</v>
      </c>
      <c r="O69" s="37">
        <v>44971</v>
      </c>
      <c r="P69">
        <v>0.37923611111111111</v>
      </c>
      <c r="Q69" t="s">
        <v>411</v>
      </c>
      <c r="R69" t="s">
        <v>407</v>
      </c>
      <c r="S69" t="s">
        <v>712</v>
      </c>
      <c r="T69" t="s">
        <v>713</v>
      </c>
      <c r="U69">
        <v>11</v>
      </c>
      <c r="V69">
        <v>9</v>
      </c>
      <c r="W69">
        <v>2</v>
      </c>
      <c r="Y69">
        <v>49</v>
      </c>
      <c r="Z69" t="s">
        <v>1632</v>
      </c>
      <c r="AA69" t="s">
        <v>633</v>
      </c>
      <c r="AB69">
        <v>903</v>
      </c>
      <c r="AC69" t="s">
        <v>407</v>
      </c>
      <c r="AD69">
        <v>2709</v>
      </c>
    </row>
    <row r="70" spans="1:30" x14ac:dyDescent="0.35">
      <c r="A70" t="s">
        <v>36</v>
      </c>
      <c r="B70" t="s">
        <v>37</v>
      </c>
      <c r="C70" t="s">
        <v>38</v>
      </c>
      <c r="D70">
        <v>7138085704</v>
      </c>
      <c r="E70" t="s">
        <v>39</v>
      </c>
      <c r="F70" t="s">
        <v>10</v>
      </c>
      <c r="G70">
        <v>149</v>
      </c>
      <c r="H70" t="s">
        <v>36</v>
      </c>
      <c r="I70">
        <v>5</v>
      </c>
      <c r="J70">
        <v>3</v>
      </c>
      <c r="K70" t="s">
        <v>1410</v>
      </c>
      <c r="L70" s="37">
        <v>45205</v>
      </c>
      <c r="M70">
        <v>0.97440972222222222</v>
      </c>
      <c r="N70" t="s">
        <v>1411</v>
      </c>
      <c r="O70" s="37">
        <v>45208</v>
      </c>
      <c r="P70">
        <v>0.83972222222222226</v>
      </c>
      <c r="Q70" t="s">
        <v>57</v>
      </c>
      <c r="R70" t="s">
        <v>424</v>
      </c>
      <c r="S70" t="s">
        <v>1006</v>
      </c>
      <c r="T70" t="s">
        <v>717</v>
      </c>
      <c r="U70">
        <v>23</v>
      </c>
      <c r="V70">
        <v>20</v>
      </c>
      <c r="W70">
        <v>2</v>
      </c>
      <c r="Y70">
        <v>5</v>
      </c>
      <c r="Z70" t="s">
        <v>1636</v>
      </c>
      <c r="AA70" t="s">
        <v>633</v>
      </c>
      <c r="AB70">
        <v>1444</v>
      </c>
      <c r="AC70" t="s">
        <v>424</v>
      </c>
      <c r="AD70">
        <v>4332</v>
      </c>
    </row>
    <row r="71" spans="1:30" x14ac:dyDescent="0.35">
      <c r="A71" t="s">
        <v>36</v>
      </c>
      <c r="B71" t="s">
        <v>37</v>
      </c>
      <c r="C71" t="s">
        <v>38</v>
      </c>
      <c r="D71">
        <v>7138085704</v>
      </c>
      <c r="E71" t="s">
        <v>39</v>
      </c>
      <c r="F71" t="s">
        <v>10</v>
      </c>
      <c r="G71">
        <v>530</v>
      </c>
      <c r="H71" t="s">
        <v>36</v>
      </c>
      <c r="I71">
        <v>5</v>
      </c>
      <c r="J71">
        <v>2</v>
      </c>
      <c r="K71" t="s">
        <v>1436</v>
      </c>
      <c r="L71" s="37">
        <v>45157</v>
      </c>
      <c r="M71">
        <v>0.44815972222222222</v>
      </c>
      <c r="N71" t="s">
        <v>1362</v>
      </c>
      <c r="O71" s="37">
        <v>45165</v>
      </c>
      <c r="P71">
        <v>1.6620370370370369E-2</v>
      </c>
      <c r="Q71" t="s">
        <v>228</v>
      </c>
      <c r="R71" t="s">
        <v>424</v>
      </c>
      <c r="S71" t="s">
        <v>887</v>
      </c>
      <c r="T71" t="s">
        <v>713</v>
      </c>
      <c r="U71">
        <v>10</v>
      </c>
      <c r="V71">
        <v>0</v>
      </c>
      <c r="W71">
        <v>7</v>
      </c>
      <c r="Y71">
        <v>5</v>
      </c>
      <c r="Z71" t="s">
        <v>1636</v>
      </c>
      <c r="AA71" t="s">
        <v>633</v>
      </c>
      <c r="AB71">
        <v>1444</v>
      </c>
      <c r="AC71" t="s">
        <v>424</v>
      </c>
      <c r="AD71">
        <v>2888</v>
      </c>
    </row>
    <row r="72" spans="1:30" x14ac:dyDescent="0.35">
      <c r="A72" t="s">
        <v>36</v>
      </c>
      <c r="B72" t="s">
        <v>37</v>
      </c>
      <c r="C72" t="s">
        <v>38</v>
      </c>
      <c r="D72">
        <v>7138085704</v>
      </c>
      <c r="E72" t="s">
        <v>39</v>
      </c>
      <c r="F72" t="s">
        <v>10</v>
      </c>
      <c r="G72">
        <v>761</v>
      </c>
      <c r="H72" t="s">
        <v>36</v>
      </c>
      <c r="I72">
        <v>24</v>
      </c>
      <c r="J72">
        <v>5</v>
      </c>
      <c r="K72" t="s">
        <v>1363</v>
      </c>
      <c r="L72" s="37">
        <v>45034</v>
      </c>
      <c r="M72">
        <v>0.14251157407407408</v>
      </c>
      <c r="N72" t="s">
        <v>1277</v>
      </c>
      <c r="O72" s="37">
        <v>45041</v>
      </c>
      <c r="P72">
        <v>0.4956712962962963</v>
      </c>
      <c r="Q72" t="s">
        <v>412</v>
      </c>
      <c r="R72" t="s">
        <v>405</v>
      </c>
      <c r="S72" t="s">
        <v>997</v>
      </c>
      <c r="T72" t="s">
        <v>731</v>
      </c>
      <c r="U72">
        <v>3</v>
      </c>
      <c r="V72">
        <v>11</v>
      </c>
      <c r="W72">
        <v>6</v>
      </c>
      <c r="Y72">
        <v>24</v>
      </c>
      <c r="Z72" t="s">
        <v>1646</v>
      </c>
      <c r="AA72" t="s">
        <v>644</v>
      </c>
      <c r="AB72">
        <v>535</v>
      </c>
      <c r="AC72" t="s">
        <v>405</v>
      </c>
      <c r="AD72">
        <v>2675</v>
      </c>
    </row>
    <row r="73" spans="1:30" x14ac:dyDescent="0.35">
      <c r="A73" t="s">
        <v>36</v>
      </c>
      <c r="B73" t="s">
        <v>37</v>
      </c>
      <c r="C73" t="s">
        <v>38</v>
      </c>
      <c r="D73">
        <v>7138085704</v>
      </c>
      <c r="E73" t="s">
        <v>39</v>
      </c>
      <c r="F73" t="s">
        <v>10</v>
      </c>
      <c r="G73">
        <v>578</v>
      </c>
      <c r="H73" t="s">
        <v>36</v>
      </c>
      <c r="I73">
        <v>18</v>
      </c>
      <c r="J73">
        <v>4</v>
      </c>
      <c r="K73" t="s">
        <v>1557</v>
      </c>
      <c r="L73" s="37">
        <v>45138</v>
      </c>
      <c r="M73">
        <v>0.76921296296296293</v>
      </c>
      <c r="N73" t="s">
        <v>1416</v>
      </c>
      <c r="O73" s="37">
        <v>45144</v>
      </c>
      <c r="P73">
        <v>0.69681712962962961</v>
      </c>
      <c r="Q73" t="s">
        <v>372</v>
      </c>
      <c r="R73" t="s">
        <v>405</v>
      </c>
      <c r="S73" t="s">
        <v>998</v>
      </c>
      <c r="T73" t="s">
        <v>727</v>
      </c>
      <c r="U73">
        <v>18</v>
      </c>
      <c r="V73">
        <v>16</v>
      </c>
      <c r="W73">
        <v>5</v>
      </c>
      <c r="Y73">
        <v>18</v>
      </c>
      <c r="Z73" t="s">
        <v>1656</v>
      </c>
      <c r="AA73" t="s">
        <v>631</v>
      </c>
      <c r="AB73">
        <v>781</v>
      </c>
      <c r="AC73" t="s">
        <v>405</v>
      </c>
      <c r="AD73">
        <v>3124</v>
      </c>
    </row>
    <row r="74" spans="1:30" x14ac:dyDescent="0.35">
      <c r="A74" t="s">
        <v>36</v>
      </c>
      <c r="B74" t="s">
        <v>37</v>
      </c>
      <c r="C74" t="s">
        <v>38</v>
      </c>
      <c r="D74">
        <v>7138085704</v>
      </c>
      <c r="E74" t="s">
        <v>39</v>
      </c>
      <c r="F74" t="s">
        <v>10</v>
      </c>
      <c r="G74">
        <v>526</v>
      </c>
      <c r="H74" t="s">
        <v>36</v>
      </c>
      <c r="I74">
        <v>13</v>
      </c>
      <c r="J74">
        <v>5</v>
      </c>
      <c r="K74" t="s">
        <v>1300</v>
      </c>
      <c r="L74" s="37">
        <v>44987</v>
      </c>
      <c r="M74">
        <v>0.25439814814814815</v>
      </c>
      <c r="N74" t="s">
        <v>1317</v>
      </c>
      <c r="O74" s="37">
        <v>44993</v>
      </c>
      <c r="P74">
        <v>6.6030092592592599E-2</v>
      </c>
      <c r="Q74" t="s">
        <v>533</v>
      </c>
      <c r="R74" t="s">
        <v>414</v>
      </c>
      <c r="S74" t="s">
        <v>839</v>
      </c>
      <c r="T74" t="s">
        <v>740</v>
      </c>
      <c r="U74">
        <v>6</v>
      </c>
      <c r="V74">
        <v>1</v>
      </c>
      <c r="W74">
        <v>5</v>
      </c>
      <c r="Y74">
        <v>13</v>
      </c>
      <c r="Z74" t="s">
        <v>1648</v>
      </c>
      <c r="AA74" t="s">
        <v>644</v>
      </c>
      <c r="AB74">
        <v>1141</v>
      </c>
      <c r="AC74" t="s">
        <v>414</v>
      </c>
      <c r="AD74">
        <v>5705</v>
      </c>
    </row>
    <row r="75" spans="1:30" x14ac:dyDescent="0.35">
      <c r="A75" t="s">
        <v>36</v>
      </c>
      <c r="B75" t="s">
        <v>37</v>
      </c>
      <c r="C75" t="s">
        <v>38</v>
      </c>
      <c r="D75">
        <v>7138085704</v>
      </c>
      <c r="E75" t="s">
        <v>39</v>
      </c>
      <c r="F75" t="s">
        <v>10</v>
      </c>
      <c r="G75">
        <v>88</v>
      </c>
      <c r="H75" t="s">
        <v>36</v>
      </c>
      <c r="I75">
        <v>15</v>
      </c>
      <c r="J75">
        <v>4</v>
      </c>
      <c r="K75" t="s">
        <v>1298</v>
      </c>
      <c r="L75" s="37">
        <v>45282</v>
      </c>
      <c r="M75">
        <v>0.41841435185185183</v>
      </c>
      <c r="N75" t="s">
        <v>1299</v>
      </c>
      <c r="O75" s="37">
        <v>45292</v>
      </c>
      <c r="P75">
        <v>0.51244212962962965</v>
      </c>
      <c r="Q75" t="s">
        <v>459</v>
      </c>
      <c r="R75" t="s">
        <v>401</v>
      </c>
      <c r="S75" t="s">
        <v>996</v>
      </c>
      <c r="T75" t="s">
        <v>717</v>
      </c>
      <c r="U75">
        <v>10</v>
      </c>
      <c r="V75">
        <v>12</v>
      </c>
      <c r="W75">
        <v>9</v>
      </c>
      <c r="Y75">
        <v>15</v>
      </c>
      <c r="Z75" t="s">
        <v>1666</v>
      </c>
      <c r="AA75" t="s">
        <v>409</v>
      </c>
      <c r="AB75">
        <v>1488</v>
      </c>
      <c r="AC75" t="s">
        <v>424</v>
      </c>
      <c r="AD75">
        <v>5952</v>
      </c>
    </row>
    <row r="76" spans="1:30" x14ac:dyDescent="0.35">
      <c r="A76" t="s">
        <v>36</v>
      </c>
      <c r="B76" t="s">
        <v>37</v>
      </c>
      <c r="C76" t="s">
        <v>38</v>
      </c>
      <c r="D76">
        <v>7138085704</v>
      </c>
      <c r="E76" t="s">
        <v>39</v>
      </c>
      <c r="F76" t="s">
        <v>10</v>
      </c>
      <c r="G76">
        <v>281</v>
      </c>
      <c r="H76" t="s">
        <v>36</v>
      </c>
      <c r="I76">
        <v>15</v>
      </c>
      <c r="J76">
        <v>3</v>
      </c>
      <c r="K76" t="s">
        <v>1484</v>
      </c>
      <c r="L76" s="37">
        <v>45190</v>
      </c>
      <c r="M76">
        <v>0.85887731481481477</v>
      </c>
      <c r="N76" t="s">
        <v>1429</v>
      </c>
      <c r="O76" s="37">
        <v>45194</v>
      </c>
      <c r="P76">
        <v>0.43557870370370372</v>
      </c>
      <c r="Q76" t="s">
        <v>349</v>
      </c>
      <c r="R76" t="s">
        <v>401</v>
      </c>
      <c r="S76" t="s">
        <v>1005</v>
      </c>
      <c r="T76" t="s">
        <v>740</v>
      </c>
      <c r="U76">
        <v>20</v>
      </c>
      <c r="V76">
        <v>10</v>
      </c>
      <c r="W76">
        <v>3</v>
      </c>
      <c r="Y76">
        <v>15</v>
      </c>
      <c r="Z76" t="s">
        <v>1666</v>
      </c>
      <c r="AA76" t="s">
        <v>409</v>
      </c>
      <c r="AB76">
        <v>1488</v>
      </c>
      <c r="AC76" t="s">
        <v>424</v>
      </c>
      <c r="AD76">
        <v>4464</v>
      </c>
    </row>
    <row r="77" spans="1:30" x14ac:dyDescent="0.35">
      <c r="A77" t="s">
        <v>36</v>
      </c>
      <c r="B77" t="s">
        <v>37</v>
      </c>
      <c r="C77" t="s">
        <v>38</v>
      </c>
      <c r="D77">
        <v>7138085704</v>
      </c>
      <c r="E77" t="s">
        <v>39</v>
      </c>
      <c r="F77" t="s">
        <v>10</v>
      </c>
      <c r="G77">
        <v>512</v>
      </c>
      <c r="H77" t="s">
        <v>36</v>
      </c>
      <c r="I77">
        <v>41</v>
      </c>
      <c r="J77">
        <v>1</v>
      </c>
      <c r="K77" t="s">
        <v>1360</v>
      </c>
      <c r="L77" s="37">
        <v>45235</v>
      </c>
      <c r="M77">
        <v>0.11297453703703704</v>
      </c>
      <c r="N77" t="s">
        <v>1302</v>
      </c>
      <c r="O77" s="37">
        <v>45241</v>
      </c>
      <c r="P77">
        <v>0.54907407407407405</v>
      </c>
      <c r="Q77" t="s">
        <v>539</v>
      </c>
      <c r="R77" t="s">
        <v>403</v>
      </c>
      <c r="S77" t="s">
        <v>948</v>
      </c>
      <c r="T77" t="s">
        <v>720</v>
      </c>
      <c r="U77">
        <v>2</v>
      </c>
      <c r="V77">
        <v>13</v>
      </c>
      <c r="W77">
        <v>5</v>
      </c>
      <c r="Y77">
        <v>41</v>
      </c>
      <c r="Z77" t="s">
        <v>1688</v>
      </c>
      <c r="AA77" t="s">
        <v>635</v>
      </c>
      <c r="AB77">
        <v>1977</v>
      </c>
      <c r="AC77" t="s">
        <v>403</v>
      </c>
      <c r="AD77">
        <v>1977</v>
      </c>
    </row>
    <row r="78" spans="1:30" x14ac:dyDescent="0.35">
      <c r="A78" t="s">
        <v>40</v>
      </c>
      <c r="B78" t="s">
        <v>41</v>
      </c>
      <c r="C78" t="s">
        <v>42</v>
      </c>
      <c r="D78">
        <v>1336765676</v>
      </c>
      <c r="E78" t="s">
        <v>43</v>
      </c>
      <c r="F78" t="s">
        <v>10</v>
      </c>
      <c r="G78">
        <v>111</v>
      </c>
      <c r="H78" t="s">
        <v>40</v>
      </c>
      <c r="I78">
        <v>8</v>
      </c>
      <c r="J78">
        <v>3</v>
      </c>
      <c r="K78" t="s">
        <v>1347</v>
      </c>
      <c r="L78" s="37">
        <v>45098</v>
      </c>
      <c r="M78">
        <v>0.59649305555555554</v>
      </c>
      <c r="N78" t="s">
        <v>1333</v>
      </c>
      <c r="O78" s="37">
        <v>45102</v>
      </c>
      <c r="P78">
        <v>0.87774305555555554</v>
      </c>
      <c r="Q78" t="s">
        <v>472</v>
      </c>
      <c r="R78" t="s">
        <v>401</v>
      </c>
      <c r="S78" t="s">
        <v>1000</v>
      </c>
      <c r="T78" t="s">
        <v>715</v>
      </c>
      <c r="U78">
        <v>14</v>
      </c>
      <c r="V78">
        <v>21</v>
      </c>
      <c r="W78">
        <v>3</v>
      </c>
      <c r="Y78">
        <v>8</v>
      </c>
      <c r="Z78" t="s">
        <v>1677</v>
      </c>
      <c r="AA78" t="s">
        <v>635</v>
      </c>
      <c r="AB78">
        <v>252</v>
      </c>
      <c r="AC78" t="s">
        <v>401</v>
      </c>
      <c r="AD78">
        <v>756</v>
      </c>
    </row>
    <row r="79" spans="1:30" x14ac:dyDescent="0.35">
      <c r="A79" t="s">
        <v>40</v>
      </c>
      <c r="B79" t="s">
        <v>41</v>
      </c>
      <c r="C79" t="s">
        <v>42</v>
      </c>
      <c r="D79">
        <v>1336765676</v>
      </c>
      <c r="E79" t="s">
        <v>43</v>
      </c>
      <c r="F79" t="s">
        <v>10</v>
      </c>
      <c r="G79">
        <v>7</v>
      </c>
      <c r="H79" t="s">
        <v>40</v>
      </c>
      <c r="I79">
        <v>45</v>
      </c>
      <c r="J79">
        <v>2</v>
      </c>
      <c r="K79" t="s">
        <v>1292</v>
      </c>
      <c r="L79" s="37">
        <v>45054</v>
      </c>
      <c r="M79">
        <v>7.3067129629629635E-2</v>
      </c>
      <c r="N79" t="s">
        <v>1293</v>
      </c>
      <c r="O79" s="37">
        <v>45059</v>
      </c>
      <c r="P79">
        <v>0.42172453703703705</v>
      </c>
      <c r="Q79" t="s">
        <v>410</v>
      </c>
      <c r="R79" t="s">
        <v>405</v>
      </c>
      <c r="S79" t="s">
        <v>999</v>
      </c>
      <c r="T79" t="s">
        <v>727</v>
      </c>
      <c r="U79">
        <v>1</v>
      </c>
      <c r="V79">
        <v>10</v>
      </c>
      <c r="W79">
        <v>4</v>
      </c>
      <c r="Y79">
        <v>45</v>
      </c>
      <c r="Z79" t="s">
        <v>1661</v>
      </c>
      <c r="AA79" t="s">
        <v>409</v>
      </c>
      <c r="AB79">
        <v>722</v>
      </c>
      <c r="AC79" t="s">
        <v>405</v>
      </c>
      <c r="AD79">
        <v>1444</v>
      </c>
    </row>
    <row r="80" spans="1:30" x14ac:dyDescent="0.35">
      <c r="A80" t="s">
        <v>40</v>
      </c>
      <c r="B80" t="s">
        <v>41</v>
      </c>
      <c r="C80" t="s">
        <v>42</v>
      </c>
      <c r="D80">
        <v>1336765676</v>
      </c>
      <c r="E80" t="s">
        <v>43</v>
      </c>
      <c r="F80" t="s">
        <v>10</v>
      </c>
      <c r="G80">
        <v>380</v>
      </c>
      <c r="H80" t="s">
        <v>40</v>
      </c>
      <c r="I80">
        <v>60</v>
      </c>
      <c r="J80">
        <v>4</v>
      </c>
      <c r="K80" t="s">
        <v>1255</v>
      </c>
      <c r="L80" s="37">
        <v>45238</v>
      </c>
      <c r="M80">
        <v>0.56460648148148151</v>
      </c>
      <c r="N80" t="s">
        <v>1331</v>
      </c>
      <c r="O80" s="37">
        <v>45245</v>
      </c>
      <c r="P80">
        <v>0.98653935185185182</v>
      </c>
      <c r="Q80" t="s">
        <v>97</v>
      </c>
      <c r="R80" t="s">
        <v>403</v>
      </c>
      <c r="S80" t="s">
        <v>948</v>
      </c>
      <c r="T80" t="s">
        <v>715</v>
      </c>
      <c r="U80">
        <v>13</v>
      </c>
      <c r="V80">
        <v>23</v>
      </c>
      <c r="W80">
        <v>6</v>
      </c>
      <c r="Y80">
        <v>60</v>
      </c>
      <c r="Z80" t="s">
        <v>1678</v>
      </c>
      <c r="AA80" t="s">
        <v>635</v>
      </c>
      <c r="AB80">
        <v>827</v>
      </c>
      <c r="AC80" t="s">
        <v>403</v>
      </c>
      <c r="AD80">
        <v>3308</v>
      </c>
    </row>
    <row r="81" spans="1:30" x14ac:dyDescent="0.35">
      <c r="A81" t="s">
        <v>40</v>
      </c>
      <c r="B81" t="s">
        <v>41</v>
      </c>
      <c r="C81" t="s">
        <v>42</v>
      </c>
      <c r="D81">
        <v>1336765676</v>
      </c>
      <c r="E81" t="s">
        <v>43</v>
      </c>
      <c r="F81" t="s">
        <v>10</v>
      </c>
      <c r="G81">
        <v>922</v>
      </c>
      <c r="H81" t="s">
        <v>40</v>
      </c>
      <c r="I81">
        <v>23</v>
      </c>
      <c r="J81">
        <v>1</v>
      </c>
      <c r="K81" t="s">
        <v>1395</v>
      </c>
      <c r="L81" s="37">
        <v>45274</v>
      </c>
      <c r="M81">
        <v>0.38638888888888889</v>
      </c>
      <c r="N81" t="s">
        <v>1590</v>
      </c>
      <c r="O81" s="37">
        <v>45278</v>
      </c>
      <c r="P81">
        <v>0.33584490740740741</v>
      </c>
      <c r="Q81" t="s">
        <v>462</v>
      </c>
      <c r="R81" t="s">
        <v>401</v>
      </c>
      <c r="S81" t="s">
        <v>996</v>
      </c>
      <c r="T81" t="s">
        <v>740</v>
      </c>
      <c r="U81">
        <v>9</v>
      </c>
      <c r="V81">
        <v>8</v>
      </c>
      <c r="W81">
        <v>3</v>
      </c>
      <c r="Y81">
        <v>23</v>
      </c>
      <c r="Z81" t="s">
        <v>1680</v>
      </c>
      <c r="AA81" t="s">
        <v>635</v>
      </c>
      <c r="AB81">
        <v>1098</v>
      </c>
      <c r="AC81" t="s">
        <v>401</v>
      </c>
      <c r="AD81">
        <v>1098</v>
      </c>
    </row>
    <row r="82" spans="1:30" x14ac:dyDescent="0.35">
      <c r="A82" t="s">
        <v>40</v>
      </c>
      <c r="B82" t="s">
        <v>41</v>
      </c>
      <c r="C82" t="s">
        <v>42</v>
      </c>
      <c r="D82">
        <v>1336765676</v>
      </c>
      <c r="E82" t="s">
        <v>43</v>
      </c>
      <c r="F82" t="s">
        <v>10</v>
      </c>
      <c r="G82">
        <v>116</v>
      </c>
      <c r="H82" t="s">
        <v>40</v>
      </c>
      <c r="I82">
        <v>4</v>
      </c>
      <c r="J82">
        <v>3</v>
      </c>
      <c r="K82" t="s">
        <v>1302</v>
      </c>
      <c r="L82" s="37">
        <v>45241</v>
      </c>
      <c r="M82">
        <v>0.60283564814814816</v>
      </c>
      <c r="N82" t="s">
        <v>1384</v>
      </c>
      <c r="O82" s="37">
        <v>45250</v>
      </c>
      <c r="P82">
        <v>0.22599537037037037</v>
      </c>
      <c r="Q82" t="s">
        <v>476</v>
      </c>
      <c r="R82" t="s">
        <v>403</v>
      </c>
      <c r="S82" t="s">
        <v>948</v>
      </c>
      <c r="T82" t="s">
        <v>713</v>
      </c>
      <c r="U82">
        <v>14</v>
      </c>
      <c r="V82">
        <v>5</v>
      </c>
      <c r="W82">
        <v>8</v>
      </c>
      <c r="Y82">
        <v>4</v>
      </c>
      <c r="Z82" t="s">
        <v>1682</v>
      </c>
      <c r="AA82" t="s">
        <v>635</v>
      </c>
      <c r="AB82">
        <v>1199</v>
      </c>
      <c r="AC82" t="s">
        <v>403</v>
      </c>
      <c r="AD82">
        <v>3597</v>
      </c>
    </row>
    <row r="83" spans="1:30" x14ac:dyDescent="0.35">
      <c r="A83" t="s">
        <v>40</v>
      </c>
      <c r="B83" t="s">
        <v>41</v>
      </c>
      <c r="C83" t="s">
        <v>42</v>
      </c>
      <c r="D83">
        <v>1336765676</v>
      </c>
      <c r="E83" t="s">
        <v>43</v>
      </c>
      <c r="F83" t="s">
        <v>10</v>
      </c>
      <c r="G83">
        <v>747</v>
      </c>
      <c r="H83" t="s">
        <v>40</v>
      </c>
      <c r="I83">
        <v>6</v>
      </c>
      <c r="J83">
        <v>4</v>
      </c>
      <c r="K83" t="s">
        <v>1267</v>
      </c>
      <c r="L83" s="37">
        <v>44991</v>
      </c>
      <c r="M83">
        <v>0.15513888888888888</v>
      </c>
      <c r="N83" t="s">
        <v>1318</v>
      </c>
      <c r="O83" s="37">
        <v>44996</v>
      </c>
      <c r="P83">
        <v>0.69346064814814812</v>
      </c>
      <c r="Q83" t="s">
        <v>211</v>
      </c>
      <c r="R83" t="s">
        <v>414</v>
      </c>
      <c r="S83" t="s">
        <v>839</v>
      </c>
      <c r="T83" t="s">
        <v>727</v>
      </c>
      <c r="U83">
        <v>3</v>
      </c>
      <c r="V83">
        <v>16</v>
      </c>
      <c r="W83">
        <v>4</v>
      </c>
      <c r="Y83">
        <v>6</v>
      </c>
      <c r="Z83" t="s">
        <v>1618</v>
      </c>
      <c r="AA83" t="s">
        <v>638</v>
      </c>
      <c r="AB83">
        <v>1112</v>
      </c>
      <c r="AC83" t="s">
        <v>414</v>
      </c>
      <c r="AD83">
        <v>4448</v>
      </c>
    </row>
    <row r="84" spans="1:30" x14ac:dyDescent="0.35">
      <c r="A84" t="s">
        <v>40</v>
      </c>
      <c r="B84" t="s">
        <v>41</v>
      </c>
      <c r="C84" t="s">
        <v>42</v>
      </c>
      <c r="D84">
        <v>1336765676</v>
      </c>
      <c r="E84" t="s">
        <v>43</v>
      </c>
      <c r="F84" t="s">
        <v>10</v>
      </c>
      <c r="G84">
        <v>804</v>
      </c>
      <c r="H84" t="s">
        <v>40</v>
      </c>
      <c r="I84">
        <v>3</v>
      </c>
      <c r="J84">
        <v>3</v>
      </c>
      <c r="K84" t="s">
        <v>1387</v>
      </c>
      <c r="L84" s="37">
        <v>44962</v>
      </c>
      <c r="M84">
        <v>0.23423611111111112</v>
      </c>
      <c r="N84" t="s">
        <v>1383</v>
      </c>
      <c r="O84" s="37">
        <v>44964</v>
      </c>
      <c r="P84">
        <v>8.2037037037037033E-2</v>
      </c>
      <c r="Q84" t="s">
        <v>368</v>
      </c>
      <c r="R84" t="s">
        <v>407</v>
      </c>
      <c r="S84" t="s">
        <v>712</v>
      </c>
      <c r="T84" t="s">
        <v>720</v>
      </c>
      <c r="U84">
        <v>5</v>
      </c>
      <c r="V84">
        <v>1</v>
      </c>
      <c r="W84">
        <v>1</v>
      </c>
      <c r="Y84">
        <v>3</v>
      </c>
      <c r="Z84" t="s">
        <v>1637</v>
      </c>
      <c r="AA84" t="s">
        <v>633</v>
      </c>
      <c r="AB84">
        <v>1534</v>
      </c>
      <c r="AC84" t="s">
        <v>407</v>
      </c>
      <c r="AD84">
        <v>4602</v>
      </c>
    </row>
    <row r="85" spans="1:30" x14ac:dyDescent="0.35">
      <c r="A85" t="s">
        <v>40</v>
      </c>
      <c r="B85" t="s">
        <v>41</v>
      </c>
      <c r="C85" t="s">
        <v>42</v>
      </c>
      <c r="D85">
        <v>1336765676</v>
      </c>
      <c r="E85" t="s">
        <v>43</v>
      </c>
      <c r="F85" t="s">
        <v>10</v>
      </c>
      <c r="G85">
        <v>847</v>
      </c>
      <c r="H85" t="s">
        <v>40</v>
      </c>
      <c r="I85">
        <v>44</v>
      </c>
      <c r="J85">
        <v>4</v>
      </c>
      <c r="K85" t="s">
        <v>1250</v>
      </c>
      <c r="L85" s="37">
        <v>45237</v>
      </c>
      <c r="M85">
        <v>0.75714120370370375</v>
      </c>
      <c r="N85" t="s">
        <v>1257</v>
      </c>
      <c r="O85" s="37">
        <v>45242</v>
      </c>
      <c r="P85">
        <v>0.43166666666666664</v>
      </c>
      <c r="Q85" t="s">
        <v>510</v>
      </c>
      <c r="R85" t="s">
        <v>403</v>
      </c>
      <c r="S85" t="s">
        <v>948</v>
      </c>
      <c r="T85" t="s">
        <v>731</v>
      </c>
      <c r="U85">
        <v>18</v>
      </c>
      <c r="V85">
        <v>10</v>
      </c>
      <c r="W85">
        <v>4</v>
      </c>
      <c r="Y85">
        <v>44</v>
      </c>
      <c r="Z85" t="s">
        <v>1657</v>
      </c>
      <c r="AA85" t="s">
        <v>631</v>
      </c>
      <c r="AB85">
        <v>794</v>
      </c>
      <c r="AC85" t="s">
        <v>403</v>
      </c>
      <c r="AD85">
        <v>3176</v>
      </c>
    </row>
    <row r="86" spans="1:30" x14ac:dyDescent="0.35">
      <c r="A86" t="s">
        <v>40</v>
      </c>
      <c r="B86" t="s">
        <v>41</v>
      </c>
      <c r="C86" t="s">
        <v>42</v>
      </c>
      <c r="D86">
        <v>1336765676</v>
      </c>
      <c r="E86" t="s">
        <v>43</v>
      </c>
      <c r="F86" t="s">
        <v>10</v>
      </c>
      <c r="G86">
        <v>958</v>
      </c>
      <c r="H86" t="s">
        <v>40</v>
      </c>
      <c r="I86">
        <v>16</v>
      </c>
      <c r="J86">
        <v>3</v>
      </c>
      <c r="K86" t="s">
        <v>1340</v>
      </c>
      <c r="L86" s="37">
        <v>44992</v>
      </c>
      <c r="M86">
        <v>0.58538194444444447</v>
      </c>
      <c r="N86" t="s">
        <v>1266</v>
      </c>
      <c r="O86" s="37">
        <v>44999</v>
      </c>
      <c r="P86">
        <v>0.91991898148148143</v>
      </c>
      <c r="Q86" t="s">
        <v>623</v>
      </c>
      <c r="R86" t="s">
        <v>414</v>
      </c>
      <c r="S86" t="s">
        <v>839</v>
      </c>
      <c r="T86" t="s">
        <v>731</v>
      </c>
      <c r="U86">
        <v>14</v>
      </c>
      <c r="V86">
        <v>22</v>
      </c>
      <c r="W86">
        <v>6</v>
      </c>
      <c r="Y86">
        <v>16</v>
      </c>
      <c r="Z86" t="s">
        <v>1685</v>
      </c>
      <c r="AA86" t="s">
        <v>635</v>
      </c>
      <c r="AB86">
        <v>1721</v>
      </c>
      <c r="AC86" t="s">
        <v>414</v>
      </c>
      <c r="AD86">
        <v>5163</v>
      </c>
    </row>
    <row r="87" spans="1:30" x14ac:dyDescent="0.35">
      <c r="A87" t="s">
        <v>40</v>
      </c>
      <c r="B87" t="s">
        <v>41</v>
      </c>
      <c r="C87" t="s">
        <v>42</v>
      </c>
      <c r="D87">
        <v>1336765676</v>
      </c>
      <c r="E87" t="s">
        <v>43</v>
      </c>
      <c r="F87" t="s">
        <v>10</v>
      </c>
      <c r="G87">
        <v>114</v>
      </c>
      <c r="H87" t="s">
        <v>40</v>
      </c>
      <c r="I87">
        <v>40</v>
      </c>
      <c r="J87">
        <v>4</v>
      </c>
      <c r="K87" t="s">
        <v>1382</v>
      </c>
      <c r="L87" s="37">
        <v>44960</v>
      </c>
      <c r="M87">
        <v>0.66892361111111109</v>
      </c>
      <c r="N87" t="s">
        <v>1383</v>
      </c>
      <c r="O87" s="37">
        <v>44964</v>
      </c>
      <c r="P87">
        <v>9.9166666666666667E-2</v>
      </c>
      <c r="Q87" t="s">
        <v>474</v>
      </c>
      <c r="R87" t="s">
        <v>401</v>
      </c>
      <c r="S87" t="s">
        <v>712</v>
      </c>
      <c r="T87" t="s">
        <v>717</v>
      </c>
      <c r="U87">
        <v>16</v>
      </c>
      <c r="V87">
        <v>2</v>
      </c>
      <c r="W87">
        <v>3</v>
      </c>
      <c r="Y87">
        <v>40</v>
      </c>
      <c r="Z87" t="s">
        <v>1687</v>
      </c>
      <c r="AA87" t="s">
        <v>635</v>
      </c>
      <c r="AB87">
        <v>1923</v>
      </c>
      <c r="AC87" t="s">
        <v>401</v>
      </c>
      <c r="AD87">
        <v>7692</v>
      </c>
    </row>
    <row r="88" spans="1:30" x14ac:dyDescent="0.35">
      <c r="A88" t="s">
        <v>40</v>
      </c>
      <c r="B88" t="s">
        <v>41</v>
      </c>
      <c r="C88" t="s">
        <v>42</v>
      </c>
      <c r="D88">
        <v>1336765676</v>
      </c>
      <c r="E88" t="s">
        <v>43</v>
      </c>
      <c r="F88" t="s">
        <v>10</v>
      </c>
      <c r="G88">
        <v>668</v>
      </c>
      <c r="H88" t="s">
        <v>40</v>
      </c>
      <c r="I88">
        <v>55</v>
      </c>
      <c r="J88">
        <v>2</v>
      </c>
      <c r="K88" t="s">
        <v>1434</v>
      </c>
      <c r="L88" s="37">
        <v>45159</v>
      </c>
      <c r="M88">
        <v>0.42353009259259261</v>
      </c>
      <c r="N88" t="s">
        <v>1283</v>
      </c>
      <c r="O88" s="37">
        <v>45168</v>
      </c>
      <c r="P88">
        <v>0.68945601851851857</v>
      </c>
      <c r="Q88" t="s">
        <v>173</v>
      </c>
      <c r="R88" t="s">
        <v>409</v>
      </c>
      <c r="S88" t="s">
        <v>887</v>
      </c>
      <c r="T88" t="s">
        <v>727</v>
      </c>
      <c r="U88">
        <v>10</v>
      </c>
      <c r="V88">
        <v>16</v>
      </c>
      <c r="W88">
        <v>8</v>
      </c>
      <c r="Y88">
        <v>55</v>
      </c>
      <c r="Z88" t="s">
        <v>1676</v>
      </c>
      <c r="AA88" t="s">
        <v>629</v>
      </c>
      <c r="AB88">
        <v>1904</v>
      </c>
      <c r="AC88" t="s">
        <v>409</v>
      </c>
      <c r="AD88">
        <v>3808</v>
      </c>
    </row>
    <row r="89" spans="1:30" x14ac:dyDescent="0.35">
      <c r="A89" t="s">
        <v>40</v>
      </c>
      <c r="B89" t="s">
        <v>41</v>
      </c>
      <c r="C89" t="s">
        <v>42</v>
      </c>
      <c r="D89">
        <v>1336765676</v>
      </c>
      <c r="E89" t="s">
        <v>43</v>
      </c>
      <c r="F89" t="s">
        <v>10</v>
      </c>
      <c r="G89">
        <v>75</v>
      </c>
      <c r="H89" t="s">
        <v>40</v>
      </c>
      <c r="I89">
        <v>65</v>
      </c>
      <c r="J89">
        <v>2</v>
      </c>
      <c r="K89" t="s">
        <v>1294</v>
      </c>
      <c r="L89" s="37">
        <v>45022</v>
      </c>
      <c r="M89">
        <v>0.46555555555555556</v>
      </c>
      <c r="N89" t="s">
        <v>1295</v>
      </c>
      <c r="O89" s="37">
        <v>45025</v>
      </c>
      <c r="P89">
        <v>0.9587268518518518</v>
      </c>
      <c r="Q89" t="s">
        <v>453</v>
      </c>
      <c r="R89" t="s">
        <v>424</v>
      </c>
      <c r="S89" t="s">
        <v>997</v>
      </c>
      <c r="T89" t="s">
        <v>740</v>
      </c>
      <c r="U89">
        <v>11</v>
      </c>
      <c r="V89">
        <v>23</v>
      </c>
      <c r="W89">
        <v>2</v>
      </c>
      <c r="Y89">
        <v>65</v>
      </c>
      <c r="Z89" t="s">
        <v>1665</v>
      </c>
      <c r="AA89" t="s">
        <v>409</v>
      </c>
      <c r="AB89">
        <v>1895</v>
      </c>
      <c r="AC89" t="s">
        <v>424</v>
      </c>
      <c r="AD89">
        <v>3790</v>
      </c>
    </row>
    <row r="90" spans="1:30" x14ac:dyDescent="0.35">
      <c r="A90" t="s">
        <v>44</v>
      </c>
      <c r="B90" t="s">
        <v>45</v>
      </c>
      <c r="C90" t="s">
        <v>46</v>
      </c>
      <c r="D90">
        <v>1608833065</v>
      </c>
      <c r="E90" t="s">
        <v>47</v>
      </c>
      <c r="F90" t="s">
        <v>19</v>
      </c>
      <c r="G90">
        <v>264</v>
      </c>
      <c r="H90" t="s">
        <v>44</v>
      </c>
      <c r="I90">
        <v>52</v>
      </c>
      <c r="J90">
        <v>3</v>
      </c>
      <c r="K90" t="s">
        <v>1329</v>
      </c>
      <c r="L90" s="37">
        <v>44966</v>
      </c>
      <c r="M90">
        <v>0.2328587962962963</v>
      </c>
      <c r="N90" t="s">
        <v>1273</v>
      </c>
      <c r="O90" s="37">
        <v>44975</v>
      </c>
      <c r="P90">
        <v>0.65539351851851857</v>
      </c>
      <c r="Q90" t="s">
        <v>431</v>
      </c>
      <c r="R90" t="s">
        <v>407</v>
      </c>
      <c r="S90" t="s">
        <v>712</v>
      </c>
      <c r="T90" t="s">
        <v>740</v>
      </c>
      <c r="U90">
        <v>5</v>
      </c>
      <c r="V90">
        <v>15</v>
      </c>
      <c r="W90">
        <v>8</v>
      </c>
      <c r="Y90">
        <v>52</v>
      </c>
      <c r="Z90" t="s">
        <v>1660</v>
      </c>
      <c r="AA90" t="s">
        <v>409</v>
      </c>
      <c r="AB90">
        <v>236</v>
      </c>
      <c r="AC90" t="s">
        <v>424</v>
      </c>
      <c r="AD90">
        <v>708</v>
      </c>
    </row>
    <row r="91" spans="1:30" x14ac:dyDescent="0.35">
      <c r="A91" t="s">
        <v>44</v>
      </c>
      <c r="B91" t="s">
        <v>45</v>
      </c>
      <c r="C91" t="s">
        <v>46</v>
      </c>
      <c r="D91">
        <v>1608833065</v>
      </c>
      <c r="E91" t="s">
        <v>47</v>
      </c>
      <c r="F91" t="s">
        <v>19</v>
      </c>
      <c r="G91">
        <v>253</v>
      </c>
      <c r="H91" t="s">
        <v>44</v>
      </c>
      <c r="I91">
        <v>68</v>
      </c>
      <c r="J91">
        <v>2</v>
      </c>
      <c r="K91" t="s">
        <v>1330</v>
      </c>
      <c r="L91" s="37">
        <v>44969</v>
      </c>
      <c r="M91">
        <v>0.60053240740740743</v>
      </c>
      <c r="N91" t="s">
        <v>1324</v>
      </c>
      <c r="O91" s="37">
        <v>44971</v>
      </c>
      <c r="P91">
        <v>0.23572916666666666</v>
      </c>
      <c r="Q91" t="s">
        <v>533</v>
      </c>
      <c r="R91" t="s">
        <v>407</v>
      </c>
      <c r="S91" t="s">
        <v>712</v>
      </c>
      <c r="T91" t="s">
        <v>720</v>
      </c>
      <c r="U91">
        <v>14</v>
      </c>
      <c r="V91">
        <v>5</v>
      </c>
      <c r="W91">
        <v>1</v>
      </c>
      <c r="Y91">
        <v>68</v>
      </c>
      <c r="Z91" t="s">
        <v>1668</v>
      </c>
      <c r="AA91" t="s">
        <v>629</v>
      </c>
      <c r="AB91">
        <v>597</v>
      </c>
      <c r="AC91" t="s">
        <v>407</v>
      </c>
      <c r="AD91">
        <v>1194</v>
      </c>
    </row>
    <row r="92" spans="1:30" x14ac:dyDescent="0.35">
      <c r="A92" t="s">
        <v>44</v>
      </c>
      <c r="B92" t="s">
        <v>45</v>
      </c>
      <c r="C92" t="s">
        <v>46</v>
      </c>
      <c r="D92">
        <v>1608833065</v>
      </c>
      <c r="E92" t="s">
        <v>47</v>
      </c>
      <c r="F92" t="s">
        <v>19</v>
      </c>
      <c r="G92">
        <v>874</v>
      </c>
      <c r="H92" t="s">
        <v>44</v>
      </c>
      <c r="I92">
        <v>68</v>
      </c>
      <c r="J92">
        <v>1</v>
      </c>
      <c r="K92" t="s">
        <v>1272</v>
      </c>
      <c r="L92" s="37">
        <v>44968</v>
      </c>
      <c r="M92">
        <v>0.52951388888888884</v>
      </c>
      <c r="N92" t="s">
        <v>1378</v>
      </c>
      <c r="O92" s="37">
        <v>44978</v>
      </c>
      <c r="P92">
        <v>0.7331481481481481</v>
      </c>
      <c r="Q92" t="s">
        <v>488</v>
      </c>
      <c r="R92" t="s">
        <v>407</v>
      </c>
      <c r="S92" t="s">
        <v>712</v>
      </c>
      <c r="T92" t="s">
        <v>713</v>
      </c>
      <c r="U92">
        <v>12</v>
      </c>
      <c r="V92">
        <v>17</v>
      </c>
      <c r="W92">
        <v>9</v>
      </c>
      <c r="Y92">
        <v>68</v>
      </c>
      <c r="Z92" t="s">
        <v>1668</v>
      </c>
      <c r="AA92" t="s">
        <v>629</v>
      </c>
      <c r="AB92">
        <v>597</v>
      </c>
      <c r="AC92" t="s">
        <v>407</v>
      </c>
      <c r="AD92">
        <v>597</v>
      </c>
    </row>
    <row r="93" spans="1:30" x14ac:dyDescent="0.35">
      <c r="A93" t="s">
        <v>44</v>
      </c>
      <c r="B93" t="s">
        <v>45</v>
      </c>
      <c r="C93" t="s">
        <v>46</v>
      </c>
      <c r="D93">
        <v>1608833065</v>
      </c>
      <c r="E93" t="s">
        <v>47</v>
      </c>
      <c r="F93" t="s">
        <v>19</v>
      </c>
      <c r="G93">
        <v>119</v>
      </c>
      <c r="H93" t="s">
        <v>44</v>
      </c>
      <c r="I93">
        <v>6</v>
      </c>
      <c r="J93">
        <v>4</v>
      </c>
      <c r="K93" t="s">
        <v>1260</v>
      </c>
      <c r="L93" s="37">
        <v>44989</v>
      </c>
      <c r="M93">
        <v>0.45983796296296298</v>
      </c>
      <c r="N93" t="s">
        <v>1268</v>
      </c>
      <c r="O93" s="37">
        <v>44997</v>
      </c>
      <c r="P93">
        <v>0.51548611111111109</v>
      </c>
      <c r="Q93" t="s">
        <v>478</v>
      </c>
      <c r="R93" t="s">
        <v>414</v>
      </c>
      <c r="S93" t="s">
        <v>839</v>
      </c>
      <c r="T93" t="s">
        <v>713</v>
      </c>
      <c r="U93">
        <v>11</v>
      </c>
      <c r="V93">
        <v>12</v>
      </c>
      <c r="W93">
        <v>7</v>
      </c>
      <c r="Y93">
        <v>6</v>
      </c>
      <c r="Z93" t="s">
        <v>1618</v>
      </c>
      <c r="AA93" t="s">
        <v>638</v>
      </c>
      <c r="AB93">
        <v>1112</v>
      </c>
      <c r="AC93" t="s">
        <v>414</v>
      </c>
      <c r="AD93">
        <v>4448</v>
      </c>
    </row>
    <row r="94" spans="1:30" x14ac:dyDescent="0.35">
      <c r="A94" t="s">
        <v>44</v>
      </c>
      <c r="B94" t="s">
        <v>45</v>
      </c>
      <c r="C94" t="s">
        <v>46</v>
      </c>
      <c r="D94">
        <v>1608833065</v>
      </c>
      <c r="E94" t="s">
        <v>47</v>
      </c>
      <c r="F94" t="s">
        <v>19</v>
      </c>
      <c r="G94">
        <v>893</v>
      </c>
      <c r="H94" t="s">
        <v>44</v>
      </c>
      <c r="I94">
        <v>63</v>
      </c>
      <c r="J94">
        <v>3</v>
      </c>
      <c r="K94" t="s">
        <v>1535</v>
      </c>
      <c r="L94" s="37">
        <v>45013</v>
      </c>
      <c r="M94">
        <v>0.65326388888888887</v>
      </c>
      <c r="N94" t="s">
        <v>1546</v>
      </c>
      <c r="O94" s="37">
        <v>45023</v>
      </c>
      <c r="P94">
        <v>0.61762731481481481</v>
      </c>
      <c r="Q94" t="s">
        <v>596</v>
      </c>
      <c r="R94" t="s">
        <v>424</v>
      </c>
      <c r="S94" t="s">
        <v>839</v>
      </c>
      <c r="T94" t="s">
        <v>731</v>
      </c>
      <c r="U94">
        <v>15</v>
      </c>
      <c r="V94">
        <v>14</v>
      </c>
      <c r="W94">
        <v>9</v>
      </c>
      <c r="Y94">
        <v>63</v>
      </c>
      <c r="Z94" t="s">
        <v>1683</v>
      </c>
      <c r="AA94" t="s">
        <v>635</v>
      </c>
      <c r="AB94">
        <v>1348</v>
      </c>
      <c r="AC94" t="s">
        <v>424</v>
      </c>
      <c r="AD94">
        <v>4044</v>
      </c>
    </row>
    <row r="95" spans="1:30" x14ac:dyDescent="0.35">
      <c r="A95" t="s">
        <v>44</v>
      </c>
      <c r="B95" t="s">
        <v>45</v>
      </c>
      <c r="C95" t="s">
        <v>46</v>
      </c>
      <c r="D95">
        <v>1608833065</v>
      </c>
      <c r="E95" t="s">
        <v>47</v>
      </c>
      <c r="F95" t="s">
        <v>19</v>
      </c>
      <c r="G95">
        <v>367</v>
      </c>
      <c r="H95" t="s">
        <v>44</v>
      </c>
      <c r="I95">
        <v>47</v>
      </c>
      <c r="J95">
        <v>5</v>
      </c>
      <c r="K95" t="s">
        <v>1259</v>
      </c>
      <c r="L95" s="37">
        <v>44988</v>
      </c>
      <c r="M95">
        <v>3.0659722222222224E-2</v>
      </c>
      <c r="N95" t="s">
        <v>1268</v>
      </c>
      <c r="O95" s="37">
        <v>44997</v>
      </c>
      <c r="P95">
        <v>0.62850694444444444</v>
      </c>
      <c r="Q95" t="s">
        <v>557</v>
      </c>
      <c r="R95" t="s">
        <v>414</v>
      </c>
      <c r="S95" t="s">
        <v>839</v>
      </c>
      <c r="T95" t="s">
        <v>717</v>
      </c>
      <c r="U95">
        <v>0</v>
      </c>
      <c r="V95">
        <v>15</v>
      </c>
      <c r="W95">
        <v>8</v>
      </c>
      <c r="Y95">
        <v>47</v>
      </c>
      <c r="Z95" t="s">
        <v>1641</v>
      </c>
      <c r="AA95" t="s">
        <v>633</v>
      </c>
      <c r="AB95">
        <v>1638</v>
      </c>
      <c r="AC95" t="s">
        <v>414</v>
      </c>
      <c r="AD95">
        <v>8190</v>
      </c>
    </row>
    <row r="96" spans="1:30" x14ac:dyDescent="0.35">
      <c r="A96" t="s">
        <v>44</v>
      </c>
      <c r="B96" t="s">
        <v>45</v>
      </c>
      <c r="C96" t="s">
        <v>46</v>
      </c>
      <c r="D96">
        <v>1608833065</v>
      </c>
      <c r="E96" t="s">
        <v>47</v>
      </c>
      <c r="F96" t="s">
        <v>19</v>
      </c>
      <c r="G96">
        <v>79</v>
      </c>
      <c r="H96" t="s">
        <v>44</v>
      </c>
      <c r="I96">
        <v>40</v>
      </c>
      <c r="J96">
        <v>2</v>
      </c>
      <c r="K96" t="s">
        <v>1315</v>
      </c>
      <c r="L96" s="37">
        <v>45078</v>
      </c>
      <c r="M96">
        <v>0.72881944444444446</v>
      </c>
      <c r="N96" t="s">
        <v>1316</v>
      </c>
      <c r="O96" s="37">
        <v>45088</v>
      </c>
      <c r="P96">
        <v>0.31589120370370372</v>
      </c>
      <c r="Q96" t="s">
        <v>455</v>
      </c>
      <c r="R96" t="s">
        <v>401</v>
      </c>
      <c r="S96" t="s">
        <v>1000</v>
      </c>
      <c r="T96" t="s">
        <v>740</v>
      </c>
      <c r="U96">
        <v>17</v>
      </c>
      <c r="V96">
        <v>7</v>
      </c>
      <c r="W96">
        <v>9</v>
      </c>
      <c r="Y96">
        <v>40</v>
      </c>
      <c r="Z96" t="s">
        <v>1687</v>
      </c>
      <c r="AA96" t="s">
        <v>635</v>
      </c>
      <c r="AB96">
        <v>1923</v>
      </c>
      <c r="AC96" t="s">
        <v>401</v>
      </c>
      <c r="AD96">
        <v>3846</v>
      </c>
    </row>
    <row r="97" spans="1:30" x14ac:dyDescent="0.35">
      <c r="A97" t="s">
        <v>44</v>
      </c>
      <c r="B97" t="s">
        <v>45</v>
      </c>
      <c r="C97" t="s">
        <v>46</v>
      </c>
      <c r="D97">
        <v>1608833065</v>
      </c>
      <c r="E97" t="s">
        <v>47</v>
      </c>
      <c r="F97" t="s">
        <v>19</v>
      </c>
      <c r="G97">
        <v>437</v>
      </c>
      <c r="H97" t="s">
        <v>44</v>
      </c>
      <c r="I97">
        <v>55</v>
      </c>
      <c r="J97">
        <v>1</v>
      </c>
      <c r="K97" t="s">
        <v>1425</v>
      </c>
      <c r="L97" s="37">
        <v>45162</v>
      </c>
      <c r="M97">
        <v>0.27137731481481481</v>
      </c>
      <c r="N97" t="s">
        <v>1362</v>
      </c>
      <c r="O97" s="37">
        <v>45165</v>
      </c>
      <c r="P97">
        <v>0.95599537037037041</v>
      </c>
      <c r="Q97" t="s">
        <v>573</v>
      </c>
      <c r="R97" t="s">
        <v>409</v>
      </c>
      <c r="S97" t="s">
        <v>887</v>
      </c>
      <c r="T97" t="s">
        <v>740</v>
      </c>
      <c r="U97">
        <v>6</v>
      </c>
      <c r="V97">
        <v>22</v>
      </c>
      <c r="W97">
        <v>2</v>
      </c>
      <c r="Y97">
        <v>55</v>
      </c>
      <c r="Z97" t="s">
        <v>1676</v>
      </c>
      <c r="AA97" t="s">
        <v>629</v>
      </c>
      <c r="AB97">
        <v>1904</v>
      </c>
      <c r="AC97" t="s">
        <v>409</v>
      </c>
      <c r="AD97">
        <v>1904</v>
      </c>
    </row>
    <row r="98" spans="1:30" x14ac:dyDescent="0.35">
      <c r="A98" t="s">
        <v>48</v>
      </c>
      <c r="B98" t="s">
        <v>49</v>
      </c>
      <c r="C98" t="s">
        <v>50</v>
      </c>
      <c r="D98">
        <v>916173563562</v>
      </c>
      <c r="E98" t="s">
        <v>51</v>
      </c>
      <c r="F98" t="s">
        <v>10</v>
      </c>
      <c r="G98">
        <v>20</v>
      </c>
      <c r="H98" t="s">
        <v>48</v>
      </c>
      <c r="I98">
        <v>52</v>
      </c>
      <c r="J98">
        <v>1</v>
      </c>
      <c r="K98" t="s">
        <v>1272</v>
      </c>
      <c r="L98" s="37">
        <v>44968</v>
      </c>
      <c r="M98">
        <v>0.60899305555555561</v>
      </c>
      <c r="N98" t="s">
        <v>1324</v>
      </c>
      <c r="O98" s="37">
        <v>44971</v>
      </c>
      <c r="P98">
        <v>6.5462962962962959E-2</v>
      </c>
      <c r="Q98" t="s">
        <v>42</v>
      </c>
      <c r="R98" t="s">
        <v>407</v>
      </c>
      <c r="S98" t="s">
        <v>712</v>
      </c>
      <c r="T98" t="s">
        <v>713</v>
      </c>
      <c r="U98">
        <v>14</v>
      </c>
      <c r="V98">
        <v>1</v>
      </c>
      <c r="W98">
        <v>2</v>
      </c>
      <c r="Y98">
        <v>52</v>
      </c>
      <c r="Z98" t="s">
        <v>1660</v>
      </c>
      <c r="AA98" t="s">
        <v>409</v>
      </c>
      <c r="AB98">
        <v>236</v>
      </c>
      <c r="AC98" t="s">
        <v>424</v>
      </c>
      <c r="AD98">
        <v>236</v>
      </c>
    </row>
    <row r="99" spans="1:30" x14ac:dyDescent="0.35">
      <c r="A99" t="s">
        <v>48</v>
      </c>
      <c r="B99" t="s">
        <v>49</v>
      </c>
      <c r="C99" t="s">
        <v>50</v>
      </c>
      <c r="D99">
        <v>916173563562</v>
      </c>
      <c r="E99" t="s">
        <v>51</v>
      </c>
      <c r="F99" t="s">
        <v>10</v>
      </c>
      <c r="G99">
        <v>287</v>
      </c>
      <c r="H99" t="s">
        <v>48</v>
      </c>
      <c r="I99">
        <v>7</v>
      </c>
      <c r="J99">
        <v>5</v>
      </c>
      <c r="K99" t="s">
        <v>1259</v>
      </c>
      <c r="L99" s="37">
        <v>44988</v>
      </c>
      <c r="M99">
        <v>0.20421296296296296</v>
      </c>
      <c r="N99" t="s">
        <v>1267</v>
      </c>
      <c r="O99" s="37">
        <v>44991</v>
      </c>
      <c r="P99">
        <v>0.65274305555555556</v>
      </c>
      <c r="Q99" t="s">
        <v>544</v>
      </c>
      <c r="R99" t="s">
        <v>414</v>
      </c>
      <c r="S99" t="s">
        <v>839</v>
      </c>
      <c r="T99" t="s">
        <v>717</v>
      </c>
      <c r="U99">
        <v>4</v>
      </c>
      <c r="V99">
        <v>15</v>
      </c>
      <c r="W99">
        <v>2</v>
      </c>
      <c r="Y99">
        <v>7</v>
      </c>
      <c r="Z99" t="s">
        <v>1667</v>
      </c>
      <c r="AA99" t="s">
        <v>629</v>
      </c>
      <c r="AB99">
        <v>409</v>
      </c>
      <c r="AC99" t="s">
        <v>414</v>
      </c>
      <c r="AD99">
        <v>2045</v>
      </c>
    </row>
    <row r="100" spans="1:30" x14ac:dyDescent="0.35">
      <c r="A100" t="s">
        <v>48</v>
      </c>
      <c r="B100" t="s">
        <v>49</v>
      </c>
      <c r="C100" t="s">
        <v>50</v>
      </c>
      <c r="D100">
        <v>916173563562</v>
      </c>
      <c r="E100" t="s">
        <v>51</v>
      </c>
      <c r="F100" t="s">
        <v>10</v>
      </c>
      <c r="G100">
        <v>522</v>
      </c>
      <c r="H100" t="s">
        <v>48</v>
      </c>
      <c r="I100">
        <v>50</v>
      </c>
      <c r="J100">
        <v>3</v>
      </c>
      <c r="K100" t="s">
        <v>1332</v>
      </c>
      <c r="L100" s="37">
        <v>44984</v>
      </c>
      <c r="M100">
        <v>0.87810185185185186</v>
      </c>
      <c r="N100" t="s">
        <v>1317</v>
      </c>
      <c r="O100" s="37">
        <v>44993</v>
      </c>
      <c r="P100">
        <v>6.5856481481481488E-2</v>
      </c>
      <c r="Q100" t="s">
        <v>459</v>
      </c>
      <c r="R100" t="s">
        <v>414</v>
      </c>
      <c r="S100" t="s">
        <v>712</v>
      </c>
      <c r="T100" t="s">
        <v>727</v>
      </c>
      <c r="U100">
        <v>21</v>
      </c>
      <c r="V100">
        <v>1</v>
      </c>
      <c r="W100">
        <v>8</v>
      </c>
      <c r="Y100">
        <v>50</v>
      </c>
      <c r="Z100" t="s">
        <v>1652</v>
      </c>
      <c r="AA100" t="s">
        <v>631</v>
      </c>
      <c r="AB100">
        <v>422</v>
      </c>
      <c r="AC100" t="s">
        <v>414</v>
      </c>
      <c r="AD100">
        <v>1266</v>
      </c>
    </row>
    <row r="101" spans="1:30" x14ac:dyDescent="0.35">
      <c r="A101" t="s">
        <v>48</v>
      </c>
      <c r="B101" t="s">
        <v>49</v>
      </c>
      <c r="C101" t="s">
        <v>50</v>
      </c>
      <c r="D101">
        <v>916173563562</v>
      </c>
      <c r="E101" t="s">
        <v>51</v>
      </c>
      <c r="F101" t="s">
        <v>10</v>
      </c>
      <c r="G101">
        <v>565</v>
      </c>
      <c r="H101" t="s">
        <v>48</v>
      </c>
      <c r="I101">
        <v>50</v>
      </c>
      <c r="J101">
        <v>3</v>
      </c>
      <c r="K101" t="s">
        <v>1267</v>
      </c>
      <c r="L101" s="37">
        <v>44991</v>
      </c>
      <c r="M101">
        <v>0.72796296296296292</v>
      </c>
      <c r="N101" t="s">
        <v>1266</v>
      </c>
      <c r="O101" s="37">
        <v>44999</v>
      </c>
      <c r="P101">
        <v>0.55054398148148154</v>
      </c>
      <c r="Q101" t="s">
        <v>89</v>
      </c>
      <c r="R101" t="s">
        <v>414</v>
      </c>
      <c r="S101" t="s">
        <v>839</v>
      </c>
      <c r="T101" t="s">
        <v>727</v>
      </c>
      <c r="U101">
        <v>17</v>
      </c>
      <c r="V101">
        <v>13</v>
      </c>
      <c r="W101">
        <v>7</v>
      </c>
      <c r="Y101">
        <v>50</v>
      </c>
      <c r="Z101" t="s">
        <v>1652</v>
      </c>
      <c r="AA101" t="s">
        <v>631</v>
      </c>
      <c r="AB101">
        <v>422</v>
      </c>
      <c r="AC101" t="s">
        <v>414</v>
      </c>
      <c r="AD101">
        <v>1266</v>
      </c>
    </row>
    <row r="102" spans="1:30" x14ac:dyDescent="0.35">
      <c r="A102" t="s">
        <v>48</v>
      </c>
      <c r="B102" t="s">
        <v>49</v>
      </c>
      <c r="C102" t="s">
        <v>50</v>
      </c>
      <c r="D102">
        <v>916173563562</v>
      </c>
      <c r="E102" t="s">
        <v>51</v>
      </c>
      <c r="F102" t="s">
        <v>10</v>
      </c>
      <c r="G102">
        <v>899</v>
      </c>
      <c r="H102" t="s">
        <v>48</v>
      </c>
      <c r="I102">
        <v>63</v>
      </c>
      <c r="J102">
        <v>1</v>
      </c>
      <c r="K102" t="s">
        <v>1544</v>
      </c>
      <c r="L102" s="37">
        <v>45277</v>
      </c>
      <c r="M102">
        <v>0.89577546296296295</v>
      </c>
      <c r="N102" t="s">
        <v>1504</v>
      </c>
      <c r="O102" s="37">
        <v>45284</v>
      </c>
      <c r="P102">
        <v>1.1585648148148149E-2</v>
      </c>
      <c r="Q102" t="s">
        <v>524</v>
      </c>
      <c r="R102" t="s">
        <v>424</v>
      </c>
      <c r="S102" t="s">
        <v>996</v>
      </c>
      <c r="T102" t="s">
        <v>720</v>
      </c>
      <c r="U102">
        <v>21</v>
      </c>
      <c r="V102">
        <v>0</v>
      </c>
      <c r="W102">
        <v>6</v>
      </c>
      <c r="Y102">
        <v>63</v>
      </c>
      <c r="Z102" t="s">
        <v>1683</v>
      </c>
      <c r="AA102" t="s">
        <v>635</v>
      </c>
      <c r="AB102">
        <v>1348</v>
      </c>
      <c r="AC102" t="s">
        <v>424</v>
      </c>
      <c r="AD102">
        <v>1348</v>
      </c>
    </row>
    <row r="103" spans="1:30" x14ac:dyDescent="0.35">
      <c r="A103" t="s">
        <v>48</v>
      </c>
      <c r="B103" t="s">
        <v>49</v>
      </c>
      <c r="C103" t="s">
        <v>50</v>
      </c>
      <c r="D103">
        <v>916173563562</v>
      </c>
      <c r="E103" t="s">
        <v>51</v>
      </c>
      <c r="F103" t="s">
        <v>10</v>
      </c>
      <c r="G103">
        <v>875</v>
      </c>
      <c r="H103" t="s">
        <v>48</v>
      </c>
      <c r="I103">
        <v>13</v>
      </c>
      <c r="J103">
        <v>1</v>
      </c>
      <c r="K103" t="s">
        <v>1245</v>
      </c>
      <c r="L103" s="37">
        <v>44990</v>
      </c>
      <c r="M103">
        <v>0.89063657407407404</v>
      </c>
      <c r="N103" t="s">
        <v>1266</v>
      </c>
      <c r="O103" s="37">
        <v>44999</v>
      </c>
      <c r="P103">
        <v>0.83178240740740739</v>
      </c>
      <c r="Q103" t="s">
        <v>339</v>
      </c>
      <c r="R103" t="s">
        <v>414</v>
      </c>
      <c r="S103" t="s">
        <v>839</v>
      </c>
      <c r="T103" t="s">
        <v>720</v>
      </c>
      <c r="U103">
        <v>21</v>
      </c>
      <c r="V103">
        <v>19</v>
      </c>
      <c r="W103">
        <v>8</v>
      </c>
      <c r="Y103">
        <v>13</v>
      </c>
      <c r="Z103" t="s">
        <v>1648</v>
      </c>
      <c r="AA103" t="s">
        <v>644</v>
      </c>
      <c r="AB103">
        <v>1141</v>
      </c>
      <c r="AC103" t="s">
        <v>414</v>
      </c>
      <c r="AD103">
        <v>1141</v>
      </c>
    </row>
    <row r="104" spans="1:30" x14ac:dyDescent="0.35">
      <c r="A104" t="s">
        <v>48</v>
      </c>
      <c r="B104" t="s">
        <v>49</v>
      </c>
      <c r="C104" t="s">
        <v>50</v>
      </c>
      <c r="D104">
        <v>916173563562</v>
      </c>
      <c r="E104" t="s">
        <v>51</v>
      </c>
      <c r="F104" t="s">
        <v>10</v>
      </c>
      <c r="G104">
        <v>699</v>
      </c>
      <c r="H104" t="s">
        <v>48</v>
      </c>
      <c r="I104">
        <v>1</v>
      </c>
      <c r="J104">
        <v>4</v>
      </c>
      <c r="K104" t="s">
        <v>1414</v>
      </c>
      <c r="L104" s="37">
        <v>45079</v>
      </c>
      <c r="M104">
        <v>0.51023148148148145</v>
      </c>
      <c r="N104" t="s">
        <v>1551</v>
      </c>
      <c r="O104" s="37">
        <v>45086</v>
      </c>
      <c r="P104">
        <v>0.96461805555555558</v>
      </c>
      <c r="Q104" t="s">
        <v>450</v>
      </c>
      <c r="R104" t="s">
        <v>424</v>
      </c>
      <c r="S104" t="s">
        <v>1000</v>
      </c>
      <c r="T104" t="s">
        <v>717</v>
      </c>
      <c r="U104">
        <v>12</v>
      </c>
      <c r="V104">
        <v>23</v>
      </c>
      <c r="W104">
        <v>6</v>
      </c>
      <c r="Y104">
        <v>1</v>
      </c>
      <c r="Z104" t="s">
        <v>1669</v>
      </c>
      <c r="AA104" t="s">
        <v>629</v>
      </c>
      <c r="AB104">
        <v>1935</v>
      </c>
      <c r="AC104" t="s">
        <v>424</v>
      </c>
      <c r="AD104">
        <v>7740</v>
      </c>
    </row>
    <row r="105" spans="1:30" x14ac:dyDescent="0.35">
      <c r="A105" t="s">
        <v>52</v>
      </c>
      <c r="B105" t="s">
        <v>53</v>
      </c>
      <c r="C105" t="s">
        <v>17</v>
      </c>
      <c r="D105">
        <v>919921125624</v>
      </c>
      <c r="E105" t="s">
        <v>54</v>
      </c>
      <c r="F105" t="s">
        <v>19</v>
      </c>
      <c r="G105">
        <v>108</v>
      </c>
      <c r="H105" t="s">
        <v>52</v>
      </c>
      <c r="I105">
        <v>26</v>
      </c>
      <c r="J105">
        <v>4</v>
      </c>
      <c r="K105" t="s">
        <v>1332</v>
      </c>
      <c r="L105" s="37">
        <v>44984</v>
      </c>
      <c r="M105">
        <v>0.37738425925925928</v>
      </c>
      <c r="N105" t="s">
        <v>1245</v>
      </c>
      <c r="O105" s="37">
        <v>44990</v>
      </c>
      <c r="P105">
        <v>0.33547453703703706</v>
      </c>
      <c r="Q105" t="s">
        <v>34</v>
      </c>
      <c r="R105" t="s">
        <v>414</v>
      </c>
      <c r="S105" t="s">
        <v>712</v>
      </c>
      <c r="T105" t="s">
        <v>727</v>
      </c>
      <c r="U105">
        <v>9</v>
      </c>
      <c r="V105">
        <v>8</v>
      </c>
      <c r="W105">
        <v>5</v>
      </c>
      <c r="Y105">
        <v>26</v>
      </c>
      <c r="Z105" t="s">
        <v>1626</v>
      </c>
      <c r="AA105" t="s">
        <v>633</v>
      </c>
      <c r="AB105">
        <v>289</v>
      </c>
      <c r="AC105" t="s">
        <v>414</v>
      </c>
      <c r="AD105">
        <v>1156</v>
      </c>
    </row>
    <row r="106" spans="1:30" x14ac:dyDescent="0.35">
      <c r="A106" t="s">
        <v>52</v>
      </c>
      <c r="B106" t="s">
        <v>53</v>
      </c>
      <c r="C106" t="s">
        <v>17</v>
      </c>
      <c r="D106">
        <v>919921125624</v>
      </c>
      <c r="E106" t="s">
        <v>54</v>
      </c>
      <c r="F106" t="s">
        <v>19</v>
      </c>
      <c r="G106">
        <v>1000</v>
      </c>
      <c r="H106" t="s">
        <v>52</v>
      </c>
      <c r="I106">
        <v>27</v>
      </c>
      <c r="J106">
        <v>4</v>
      </c>
      <c r="K106" t="s">
        <v>1366</v>
      </c>
      <c r="L106" s="37">
        <v>45163</v>
      </c>
      <c r="M106">
        <v>5.7442129629629628E-2</v>
      </c>
      <c r="N106" t="s">
        <v>1367</v>
      </c>
      <c r="O106" s="37">
        <v>45169</v>
      </c>
      <c r="P106">
        <v>0.29026620370370371</v>
      </c>
      <c r="Q106" t="s">
        <v>546</v>
      </c>
      <c r="R106" t="s">
        <v>409</v>
      </c>
      <c r="S106" t="s">
        <v>887</v>
      </c>
      <c r="T106" t="s">
        <v>717</v>
      </c>
      <c r="U106">
        <v>1</v>
      </c>
      <c r="V106">
        <v>6</v>
      </c>
      <c r="W106">
        <v>5</v>
      </c>
      <c r="Y106">
        <v>27</v>
      </c>
      <c r="Z106" t="s">
        <v>1624</v>
      </c>
      <c r="AA106" t="s">
        <v>638</v>
      </c>
      <c r="AB106">
        <v>548</v>
      </c>
      <c r="AC106" t="s">
        <v>409</v>
      </c>
      <c r="AD106">
        <v>2192</v>
      </c>
    </row>
    <row r="107" spans="1:30" x14ac:dyDescent="0.35">
      <c r="A107" t="s">
        <v>52</v>
      </c>
      <c r="B107" t="s">
        <v>53</v>
      </c>
      <c r="C107" t="s">
        <v>17</v>
      </c>
      <c r="D107">
        <v>919921125624</v>
      </c>
      <c r="E107" t="s">
        <v>54</v>
      </c>
      <c r="F107" t="s">
        <v>19</v>
      </c>
      <c r="G107">
        <v>191</v>
      </c>
      <c r="H107" t="s">
        <v>52</v>
      </c>
      <c r="I107">
        <v>24</v>
      </c>
      <c r="J107">
        <v>3</v>
      </c>
      <c r="K107" t="s">
        <v>1432</v>
      </c>
      <c r="L107" s="37">
        <v>45211</v>
      </c>
      <c r="M107">
        <v>0.7590972222222222</v>
      </c>
      <c r="N107" t="s">
        <v>1433</v>
      </c>
      <c r="O107" s="37">
        <v>45216</v>
      </c>
      <c r="P107">
        <v>0.36807870370370371</v>
      </c>
      <c r="Q107" t="s">
        <v>507</v>
      </c>
      <c r="R107" t="s">
        <v>405</v>
      </c>
      <c r="S107" t="s">
        <v>1006</v>
      </c>
      <c r="T107" t="s">
        <v>740</v>
      </c>
      <c r="U107">
        <v>18</v>
      </c>
      <c r="V107">
        <v>8</v>
      </c>
      <c r="W107">
        <v>4</v>
      </c>
      <c r="Y107">
        <v>24</v>
      </c>
      <c r="Z107" t="s">
        <v>1646</v>
      </c>
      <c r="AA107" t="s">
        <v>644</v>
      </c>
      <c r="AB107">
        <v>535</v>
      </c>
      <c r="AC107" t="s">
        <v>405</v>
      </c>
      <c r="AD107">
        <v>1605</v>
      </c>
    </row>
    <row r="108" spans="1:30" x14ac:dyDescent="0.35">
      <c r="A108" t="s">
        <v>52</v>
      </c>
      <c r="B108" t="s">
        <v>53</v>
      </c>
      <c r="C108" t="s">
        <v>17</v>
      </c>
      <c r="D108">
        <v>919921125624</v>
      </c>
      <c r="E108" t="s">
        <v>54</v>
      </c>
      <c r="F108" t="s">
        <v>19</v>
      </c>
      <c r="G108">
        <v>928</v>
      </c>
      <c r="H108" t="s">
        <v>52</v>
      </c>
      <c r="I108">
        <v>23</v>
      </c>
      <c r="J108">
        <v>3</v>
      </c>
      <c r="K108" t="s">
        <v>1430</v>
      </c>
      <c r="L108" s="37">
        <v>45249</v>
      </c>
      <c r="M108">
        <v>0.46277777777777779</v>
      </c>
      <c r="N108" t="s">
        <v>1506</v>
      </c>
      <c r="O108" s="37">
        <v>45257</v>
      </c>
      <c r="P108">
        <v>0.42791666666666667</v>
      </c>
      <c r="Q108" t="s">
        <v>623</v>
      </c>
      <c r="R108" t="s">
        <v>401</v>
      </c>
      <c r="S108" t="s">
        <v>948</v>
      </c>
      <c r="T108" t="s">
        <v>720</v>
      </c>
      <c r="U108">
        <v>11</v>
      </c>
      <c r="V108">
        <v>10</v>
      </c>
      <c r="W108">
        <v>7</v>
      </c>
      <c r="Y108">
        <v>23</v>
      </c>
      <c r="Z108" t="s">
        <v>1680</v>
      </c>
      <c r="AA108" t="s">
        <v>635</v>
      </c>
      <c r="AB108">
        <v>1098</v>
      </c>
      <c r="AC108" t="s">
        <v>401</v>
      </c>
      <c r="AD108">
        <v>3294</v>
      </c>
    </row>
    <row r="109" spans="1:30" x14ac:dyDescent="0.35">
      <c r="A109" t="s">
        <v>52</v>
      </c>
      <c r="B109" t="s">
        <v>53</v>
      </c>
      <c r="C109" t="s">
        <v>17</v>
      </c>
      <c r="D109">
        <v>919921125624</v>
      </c>
      <c r="E109" t="s">
        <v>54</v>
      </c>
      <c r="F109" t="s">
        <v>19</v>
      </c>
      <c r="G109">
        <v>242</v>
      </c>
      <c r="H109" t="s">
        <v>52</v>
      </c>
      <c r="I109">
        <v>21</v>
      </c>
      <c r="J109">
        <v>1</v>
      </c>
      <c r="K109" t="s">
        <v>1354</v>
      </c>
      <c r="L109" s="37">
        <v>45161</v>
      </c>
      <c r="M109">
        <v>0.43386574074074075</v>
      </c>
      <c r="N109" t="s">
        <v>1367</v>
      </c>
      <c r="O109" s="37">
        <v>45169</v>
      </c>
      <c r="P109">
        <v>0.66842592592592598</v>
      </c>
      <c r="Q109" t="s">
        <v>426</v>
      </c>
      <c r="R109" t="s">
        <v>409</v>
      </c>
      <c r="S109" t="s">
        <v>887</v>
      </c>
      <c r="T109" t="s">
        <v>715</v>
      </c>
      <c r="U109">
        <v>10</v>
      </c>
      <c r="V109">
        <v>16</v>
      </c>
      <c r="W109">
        <v>7</v>
      </c>
      <c r="Y109">
        <v>21</v>
      </c>
      <c r="Z109" t="s">
        <v>1638</v>
      </c>
      <c r="AA109" t="s">
        <v>633</v>
      </c>
      <c r="AB109">
        <v>1561</v>
      </c>
      <c r="AC109" t="s">
        <v>409</v>
      </c>
      <c r="AD109">
        <v>1561</v>
      </c>
    </row>
    <row r="110" spans="1:30" x14ac:dyDescent="0.35">
      <c r="A110" t="s">
        <v>52</v>
      </c>
      <c r="B110" t="s">
        <v>53</v>
      </c>
      <c r="C110" t="s">
        <v>17</v>
      </c>
      <c r="D110">
        <v>919921125624</v>
      </c>
      <c r="E110" t="s">
        <v>54</v>
      </c>
      <c r="F110" t="s">
        <v>19</v>
      </c>
      <c r="G110">
        <v>925</v>
      </c>
      <c r="H110" t="s">
        <v>52</v>
      </c>
      <c r="I110">
        <v>31</v>
      </c>
      <c r="J110">
        <v>1</v>
      </c>
      <c r="K110" t="s">
        <v>1443</v>
      </c>
      <c r="L110" s="37">
        <v>44934</v>
      </c>
      <c r="M110">
        <v>3.878472222222222E-2</v>
      </c>
      <c r="N110" t="s">
        <v>1584</v>
      </c>
      <c r="O110" s="37">
        <v>44938</v>
      </c>
      <c r="P110">
        <v>0.27716435185185184</v>
      </c>
      <c r="Q110" t="s">
        <v>165</v>
      </c>
      <c r="R110" t="s">
        <v>424</v>
      </c>
      <c r="S110" t="s">
        <v>1002</v>
      </c>
      <c r="T110" t="s">
        <v>720</v>
      </c>
      <c r="U110">
        <v>0</v>
      </c>
      <c r="V110">
        <v>6</v>
      </c>
      <c r="W110">
        <v>3</v>
      </c>
      <c r="Y110">
        <v>31</v>
      </c>
      <c r="Z110" t="s">
        <v>1643</v>
      </c>
      <c r="AA110" t="s">
        <v>633</v>
      </c>
      <c r="AB110">
        <v>1804</v>
      </c>
      <c r="AC110" t="s">
        <v>424</v>
      </c>
      <c r="AD110">
        <v>1804</v>
      </c>
    </row>
    <row r="111" spans="1:30" x14ac:dyDescent="0.35">
      <c r="A111" t="s">
        <v>52</v>
      </c>
      <c r="B111" t="s">
        <v>53</v>
      </c>
      <c r="C111" t="s">
        <v>17</v>
      </c>
      <c r="D111">
        <v>919921125624</v>
      </c>
      <c r="E111" t="s">
        <v>54</v>
      </c>
      <c r="F111" t="s">
        <v>19</v>
      </c>
      <c r="G111">
        <v>4</v>
      </c>
      <c r="H111" t="s">
        <v>52</v>
      </c>
      <c r="I111">
        <v>14</v>
      </c>
      <c r="J111">
        <v>5</v>
      </c>
      <c r="K111" t="s">
        <v>1269</v>
      </c>
      <c r="L111" s="37">
        <v>45117</v>
      </c>
      <c r="M111">
        <v>0.19755787037037037</v>
      </c>
      <c r="N111" t="s">
        <v>1247</v>
      </c>
      <c r="O111" s="37">
        <v>45126</v>
      </c>
      <c r="P111">
        <v>0.27318287037037037</v>
      </c>
      <c r="Q111" t="s">
        <v>404</v>
      </c>
      <c r="R111" t="s">
        <v>405</v>
      </c>
      <c r="S111" t="s">
        <v>998</v>
      </c>
      <c r="T111" t="s">
        <v>727</v>
      </c>
      <c r="U111">
        <v>4</v>
      </c>
      <c r="V111">
        <v>6</v>
      </c>
      <c r="W111">
        <v>8</v>
      </c>
      <c r="Y111">
        <v>14</v>
      </c>
      <c r="Z111" t="s">
        <v>1644</v>
      </c>
      <c r="AA111" t="s">
        <v>633</v>
      </c>
      <c r="AB111">
        <v>1915</v>
      </c>
      <c r="AC111" t="s">
        <v>405</v>
      </c>
      <c r="AD111">
        <v>9575</v>
      </c>
    </row>
    <row r="112" spans="1:30" x14ac:dyDescent="0.35">
      <c r="A112" t="s">
        <v>52</v>
      </c>
      <c r="B112" t="s">
        <v>53</v>
      </c>
      <c r="C112" t="s">
        <v>17</v>
      </c>
      <c r="D112">
        <v>919921125624</v>
      </c>
      <c r="E112" t="s">
        <v>54</v>
      </c>
      <c r="F112" t="s">
        <v>19</v>
      </c>
      <c r="G112">
        <v>548</v>
      </c>
      <c r="H112" t="s">
        <v>52</v>
      </c>
      <c r="I112">
        <v>25</v>
      </c>
      <c r="J112">
        <v>2</v>
      </c>
      <c r="K112" t="s">
        <v>1378</v>
      </c>
      <c r="L112" s="37">
        <v>44978</v>
      </c>
      <c r="M112">
        <v>0.52280092592592597</v>
      </c>
      <c r="N112" t="s">
        <v>1368</v>
      </c>
      <c r="O112" s="37">
        <v>44979</v>
      </c>
      <c r="P112">
        <v>0.82481481481481478</v>
      </c>
      <c r="Q112" t="s">
        <v>470</v>
      </c>
      <c r="R112" t="s">
        <v>401</v>
      </c>
      <c r="S112" t="s">
        <v>712</v>
      </c>
      <c r="T112" t="s">
        <v>731</v>
      </c>
      <c r="U112">
        <v>12</v>
      </c>
      <c r="V112">
        <v>19</v>
      </c>
      <c r="W112">
        <v>31</v>
      </c>
      <c r="Y112">
        <v>25</v>
      </c>
      <c r="Z112" t="s">
        <v>1659</v>
      </c>
      <c r="AA112" t="s">
        <v>631</v>
      </c>
      <c r="AB112">
        <v>1202</v>
      </c>
      <c r="AC112" t="s">
        <v>401</v>
      </c>
      <c r="AD112">
        <v>2404</v>
      </c>
    </row>
    <row r="113" spans="1:30" x14ac:dyDescent="0.35">
      <c r="A113" t="s">
        <v>55</v>
      </c>
      <c r="B113" t="s">
        <v>56</v>
      </c>
      <c r="C113" t="s">
        <v>57</v>
      </c>
      <c r="D113">
        <v>912112817503</v>
      </c>
      <c r="E113" t="s">
        <v>58</v>
      </c>
      <c r="F113" t="s">
        <v>10</v>
      </c>
      <c r="G113">
        <v>47</v>
      </c>
      <c r="H113" t="s">
        <v>55</v>
      </c>
      <c r="I113">
        <v>7</v>
      </c>
      <c r="J113">
        <v>5</v>
      </c>
      <c r="K113" t="s">
        <v>1261</v>
      </c>
      <c r="L113" s="37">
        <v>44983</v>
      </c>
      <c r="M113">
        <v>0.54476851851851849</v>
      </c>
      <c r="N113" t="s">
        <v>1258</v>
      </c>
      <c r="O113" s="37">
        <v>44985</v>
      </c>
      <c r="P113">
        <v>0.2502314814814815</v>
      </c>
      <c r="Q113" t="s">
        <v>402</v>
      </c>
      <c r="R113" t="s">
        <v>414</v>
      </c>
      <c r="S113" t="s">
        <v>712</v>
      </c>
      <c r="T113" t="s">
        <v>720</v>
      </c>
      <c r="U113">
        <v>13</v>
      </c>
      <c r="V113">
        <v>6</v>
      </c>
      <c r="W113">
        <v>1</v>
      </c>
      <c r="Y113">
        <v>7</v>
      </c>
      <c r="Z113" t="s">
        <v>1667</v>
      </c>
      <c r="AA113" t="s">
        <v>629</v>
      </c>
      <c r="AB113">
        <v>409</v>
      </c>
      <c r="AC113" t="s">
        <v>414</v>
      </c>
      <c r="AD113">
        <v>2045</v>
      </c>
    </row>
    <row r="114" spans="1:30" x14ac:dyDescent="0.35">
      <c r="A114" t="s">
        <v>55</v>
      </c>
      <c r="B114" t="s">
        <v>56</v>
      </c>
      <c r="C114" t="s">
        <v>57</v>
      </c>
      <c r="D114">
        <v>912112817503</v>
      </c>
      <c r="E114" t="s">
        <v>58</v>
      </c>
      <c r="F114" t="s">
        <v>10</v>
      </c>
      <c r="G114">
        <v>16</v>
      </c>
      <c r="H114" t="s">
        <v>55</v>
      </c>
      <c r="I114">
        <v>20</v>
      </c>
      <c r="J114">
        <v>3</v>
      </c>
      <c r="K114" t="s">
        <v>1309</v>
      </c>
      <c r="L114" s="37">
        <v>44973</v>
      </c>
      <c r="M114">
        <v>0.62929398148148152</v>
      </c>
      <c r="N114" t="s">
        <v>1310</v>
      </c>
      <c r="O114" s="37">
        <v>44977</v>
      </c>
      <c r="P114">
        <v>0.92663194444444441</v>
      </c>
      <c r="Q114" t="s">
        <v>418</v>
      </c>
      <c r="R114" t="s">
        <v>401</v>
      </c>
      <c r="S114" t="s">
        <v>712</v>
      </c>
      <c r="T114" t="s">
        <v>740</v>
      </c>
      <c r="U114">
        <v>15</v>
      </c>
      <c r="V114">
        <v>22</v>
      </c>
      <c r="W114">
        <v>3</v>
      </c>
      <c r="Y114">
        <v>20</v>
      </c>
      <c r="Z114" t="s">
        <v>1630</v>
      </c>
      <c r="AA114" t="s">
        <v>633</v>
      </c>
      <c r="AB114">
        <v>697</v>
      </c>
      <c r="AC114" t="s">
        <v>401</v>
      </c>
      <c r="AD114">
        <v>2091</v>
      </c>
    </row>
    <row r="115" spans="1:30" x14ac:dyDescent="0.35">
      <c r="A115" t="s">
        <v>55</v>
      </c>
      <c r="B115" t="s">
        <v>56</v>
      </c>
      <c r="C115" t="s">
        <v>57</v>
      </c>
      <c r="D115">
        <v>912112817503</v>
      </c>
      <c r="E115" t="s">
        <v>58</v>
      </c>
      <c r="F115" t="s">
        <v>10</v>
      </c>
      <c r="G115">
        <v>323</v>
      </c>
      <c r="H115" t="s">
        <v>55</v>
      </c>
      <c r="I115">
        <v>23</v>
      </c>
      <c r="J115">
        <v>2</v>
      </c>
      <c r="K115" t="s">
        <v>1329</v>
      </c>
      <c r="L115" s="37">
        <v>44966</v>
      </c>
      <c r="M115">
        <v>0.75907407407407412</v>
      </c>
      <c r="N115" t="s">
        <v>1355</v>
      </c>
      <c r="O115" s="37">
        <v>44967</v>
      </c>
      <c r="P115">
        <v>0.43234953703703705</v>
      </c>
      <c r="Q115" t="s">
        <v>702</v>
      </c>
      <c r="R115" t="s">
        <v>401</v>
      </c>
      <c r="S115" t="s">
        <v>712</v>
      </c>
      <c r="T115" t="s">
        <v>740</v>
      </c>
      <c r="U115">
        <v>18</v>
      </c>
      <c r="V115">
        <v>10</v>
      </c>
      <c r="W115">
        <v>31</v>
      </c>
      <c r="Y115">
        <v>23</v>
      </c>
      <c r="Z115" t="s">
        <v>1680</v>
      </c>
      <c r="AA115" t="s">
        <v>635</v>
      </c>
      <c r="AB115">
        <v>1098</v>
      </c>
      <c r="AC115" t="s">
        <v>401</v>
      </c>
      <c r="AD115">
        <v>2196</v>
      </c>
    </row>
    <row r="116" spans="1:30" x14ac:dyDescent="0.35">
      <c r="A116" t="s">
        <v>55</v>
      </c>
      <c r="B116" t="s">
        <v>56</v>
      </c>
      <c r="C116" t="s">
        <v>57</v>
      </c>
      <c r="D116">
        <v>912112817503</v>
      </c>
      <c r="E116" t="s">
        <v>58</v>
      </c>
      <c r="F116" t="s">
        <v>10</v>
      </c>
      <c r="G116">
        <v>904</v>
      </c>
      <c r="H116" t="s">
        <v>55</v>
      </c>
      <c r="I116">
        <v>2</v>
      </c>
      <c r="J116">
        <v>4</v>
      </c>
      <c r="K116" t="s">
        <v>1330</v>
      </c>
      <c r="L116" s="37">
        <v>44969</v>
      </c>
      <c r="M116">
        <v>0.92069444444444448</v>
      </c>
      <c r="N116" t="s">
        <v>1392</v>
      </c>
      <c r="O116" s="37">
        <v>44974</v>
      </c>
      <c r="P116">
        <v>4.5567129629629631E-2</v>
      </c>
      <c r="Q116" t="s">
        <v>572</v>
      </c>
      <c r="R116" t="s">
        <v>407</v>
      </c>
      <c r="S116" t="s">
        <v>712</v>
      </c>
      <c r="T116" t="s">
        <v>720</v>
      </c>
      <c r="U116">
        <v>22</v>
      </c>
      <c r="V116">
        <v>1</v>
      </c>
      <c r="W116">
        <v>4</v>
      </c>
      <c r="Y116">
        <v>2</v>
      </c>
      <c r="Z116" t="s">
        <v>1654</v>
      </c>
      <c r="AA116" t="s">
        <v>631</v>
      </c>
      <c r="AB116">
        <v>441</v>
      </c>
      <c r="AC116" t="s">
        <v>407</v>
      </c>
      <c r="AD116">
        <v>1764</v>
      </c>
    </row>
    <row r="117" spans="1:30" x14ac:dyDescent="0.35">
      <c r="A117" t="s">
        <v>55</v>
      </c>
      <c r="B117" t="s">
        <v>56</v>
      </c>
      <c r="C117" t="s">
        <v>57</v>
      </c>
      <c r="D117">
        <v>912112817503</v>
      </c>
      <c r="E117" t="s">
        <v>58</v>
      </c>
      <c r="F117" t="s">
        <v>10</v>
      </c>
      <c r="G117">
        <v>585</v>
      </c>
      <c r="H117" t="s">
        <v>55</v>
      </c>
      <c r="I117">
        <v>63</v>
      </c>
      <c r="J117">
        <v>5</v>
      </c>
      <c r="K117" t="s">
        <v>1558</v>
      </c>
      <c r="L117" s="37">
        <v>45042</v>
      </c>
      <c r="M117">
        <v>0.77269675925925929</v>
      </c>
      <c r="N117" t="s">
        <v>1319</v>
      </c>
      <c r="O117" s="37">
        <v>45047</v>
      </c>
      <c r="P117">
        <v>7.784722222222222E-2</v>
      </c>
      <c r="Q117" t="s">
        <v>307</v>
      </c>
      <c r="R117" t="s">
        <v>424</v>
      </c>
      <c r="S117" t="s">
        <v>997</v>
      </c>
      <c r="T117" t="s">
        <v>715</v>
      </c>
      <c r="U117">
        <v>18</v>
      </c>
      <c r="V117">
        <v>1</v>
      </c>
      <c r="W117">
        <v>4</v>
      </c>
      <c r="Y117">
        <v>63</v>
      </c>
      <c r="Z117" t="s">
        <v>1683</v>
      </c>
      <c r="AA117" t="s">
        <v>635</v>
      </c>
      <c r="AB117">
        <v>1348</v>
      </c>
      <c r="AC117" t="s">
        <v>424</v>
      </c>
      <c r="AD117">
        <v>6740</v>
      </c>
    </row>
    <row r="118" spans="1:30" x14ac:dyDescent="0.35">
      <c r="A118" t="s">
        <v>55</v>
      </c>
      <c r="B118" t="s">
        <v>56</v>
      </c>
      <c r="C118" t="s">
        <v>57</v>
      </c>
      <c r="D118">
        <v>912112817503</v>
      </c>
      <c r="E118" t="s">
        <v>58</v>
      </c>
      <c r="F118" t="s">
        <v>10</v>
      </c>
      <c r="G118">
        <v>849</v>
      </c>
      <c r="H118" t="s">
        <v>55</v>
      </c>
      <c r="I118">
        <v>57</v>
      </c>
      <c r="J118">
        <v>1</v>
      </c>
      <c r="K118" t="s">
        <v>1268</v>
      </c>
      <c r="L118" s="37">
        <v>44997</v>
      </c>
      <c r="M118">
        <v>5.3333333333333337E-2</v>
      </c>
      <c r="N118" t="s">
        <v>1266</v>
      </c>
      <c r="O118" s="37">
        <v>44999</v>
      </c>
      <c r="P118">
        <v>3.4756944444444444E-2</v>
      </c>
      <c r="Q118" t="s">
        <v>425</v>
      </c>
      <c r="R118" t="s">
        <v>405</v>
      </c>
      <c r="S118" t="s">
        <v>839</v>
      </c>
      <c r="T118" t="s">
        <v>720</v>
      </c>
      <c r="U118">
        <v>1</v>
      </c>
      <c r="V118">
        <v>0</v>
      </c>
      <c r="W118">
        <v>1</v>
      </c>
      <c r="Y118">
        <v>57</v>
      </c>
      <c r="Z118" t="s">
        <v>1640</v>
      </c>
      <c r="AA118" t="s">
        <v>633</v>
      </c>
      <c r="AB118">
        <v>1582</v>
      </c>
      <c r="AC118" t="s">
        <v>405</v>
      </c>
      <c r="AD118">
        <v>1582</v>
      </c>
    </row>
    <row r="119" spans="1:30" x14ac:dyDescent="0.35">
      <c r="A119" t="s">
        <v>55</v>
      </c>
      <c r="B119" t="s">
        <v>56</v>
      </c>
      <c r="C119" t="s">
        <v>57</v>
      </c>
      <c r="D119">
        <v>912112817503</v>
      </c>
      <c r="E119" t="s">
        <v>58</v>
      </c>
      <c r="F119" t="s">
        <v>10</v>
      </c>
      <c r="G119">
        <v>529</v>
      </c>
      <c r="H119" t="s">
        <v>55</v>
      </c>
      <c r="I119">
        <v>64</v>
      </c>
      <c r="J119">
        <v>2</v>
      </c>
      <c r="K119" t="s">
        <v>1366</v>
      </c>
      <c r="L119" s="37">
        <v>45163</v>
      </c>
      <c r="M119">
        <v>0.65796296296296297</v>
      </c>
      <c r="N119" t="s">
        <v>1279</v>
      </c>
      <c r="O119" s="37">
        <v>45166</v>
      </c>
      <c r="P119">
        <v>0.58701388888888884</v>
      </c>
      <c r="Q119" t="s">
        <v>42</v>
      </c>
      <c r="R119" t="s">
        <v>409</v>
      </c>
      <c r="S119" t="s">
        <v>887</v>
      </c>
      <c r="T119" t="s">
        <v>717</v>
      </c>
      <c r="U119">
        <v>15</v>
      </c>
      <c r="V119">
        <v>14</v>
      </c>
      <c r="W119">
        <v>2</v>
      </c>
      <c r="Y119">
        <v>64</v>
      </c>
      <c r="Z119" t="s">
        <v>1674</v>
      </c>
      <c r="AA119" t="s">
        <v>629</v>
      </c>
      <c r="AB119">
        <v>1878</v>
      </c>
      <c r="AC119" t="s">
        <v>409</v>
      </c>
      <c r="AD119">
        <v>3756</v>
      </c>
    </row>
    <row r="120" spans="1:30" x14ac:dyDescent="0.35">
      <c r="A120" t="s">
        <v>55</v>
      </c>
      <c r="B120" t="s">
        <v>56</v>
      </c>
      <c r="C120" t="s">
        <v>57</v>
      </c>
      <c r="D120">
        <v>912112817503</v>
      </c>
      <c r="E120" t="s">
        <v>58</v>
      </c>
      <c r="F120" t="s">
        <v>10</v>
      </c>
      <c r="G120">
        <v>71</v>
      </c>
      <c r="H120" t="s">
        <v>55</v>
      </c>
      <c r="I120">
        <v>9</v>
      </c>
      <c r="J120">
        <v>5</v>
      </c>
      <c r="K120" t="s">
        <v>1278</v>
      </c>
      <c r="L120" s="37">
        <v>45158</v>
      </c>
      <c r="M120">
        <v>0.68895833333333334</v>
      </c>
      <c r="N120" t="s">
        <v>1279</v>
      </c>
      <c r="O120" s="37">
        <v>45166</v>
      </c>
      <c r="P120">
        <v>0.5635648148148148</v>
      </c>
      <c r="Q120" t="s">
        <v>415</v>
      </c>
      <c r="R120" t="s">
        <v>409</v>
      </c>
      <c r="S120" t="s">
        <v>887</v>
      </c>
      <c r="T120" t="s">
        <v>720</v>
      </c>
      <c r="U120">
        <v>16</v>
      </c>
      <c r="V120">
        <v>13</v>
      </c>
      <c r="W120">
        <v>7</v>
      </c>
      <c r="Y120">
        <v>9</v>
      </c>
      <c r="Z120" t="s">
        <v>1639</v>
      </c>
      <c r="AA120" t="s">
        <v>633</v>
      </c>
      <c r="AB120">
        <v>1605</v>
      </c>
      <c r="AC120" t="s">
        <v>409</v>
      </c>
      <c r="AD120">
        <v>8025</v>
      </c>
    </row>
    <row r="121" spans="1:30" x14ac:dyDescent="0.35">
      <c r="A121" t="s">
        <v>55</v>
      </c>
      <c r="B121" t="s">
        <v>56</v>
      </c>
      <c r="C121" t="s">
        <v>57</v>
      </c>
      <c r="D121">
        <v>912112817503</v>
      </c>
      <c r="E121" t="s">
        <v>58</v>
      </c>
      <c r="F121" t="s">
        <v>10</v>
      </c>
      <c r="G121">
        <v>335</v>
      </c>
      <c r="H121" t="s">
        <v>55</v>
      </c>
      <c r="I121">
        <v>17</v>
      </c>
      <c r="J121">
        <v>2</v>
      </c>
      <c r="K121" t="s">
        <v>1374</v>
      </c>
      <c r="L121" s="37">
        <v>45236</v>
      </c>
      <c r="M121">
        <v>8.998842592592593E-2</v>
      </c>
      <c r="N121" t="s">
        <v>1255</v>
      </c>
      <c r="O121" s="37">
        <v>45238</v>
      </c>
      <c r="P121">
        <v>9.9583333333333329E-2</v>
      </c>
      <c r="Q121" t="s">
        <v>380</v>
      </c>
      <c r="R121" t="s">
        <v>401</v>
      </c>
      <c r="S121" t="s">
        <v>948</v>
      </c>
      <c r="T121" t="s">
        <v>727</v>
      </c>
      <c r="U121">
        <v>2</v>
      </c>
      <c r="V121">
        <v>2</v>
      </c>
      <c r="W121">
        <v>1</v>
      </c>
      <c r="Y121">
        <v>17</v>
      </c>
      <c r="Z121" t="s">
        <v>1675</v>
      </c>
      <c r="AA121" t="s">
        <v>629</v>
      </c>
      <c r="AB121">
        <v>1899</v>
      </c>
      <c r="AC121" t="s">
        <v>401</v>
      </c>
      <c r="AD121">
        <v>3798</v>
      </c>
    </row>
    <row r="122" spans="1:30" x14ac:dyDescent="0.35">
      <c r="A122" t="s">
        <v>55</v>
      </c>
      <c r="B122" t="s">
        <v>56</v>
      </c>
      <c r="C122" t="s">
        <v>57</v>
      </c>
      <c r="D122">
        <v>912112817503</v>
      </c>
      <c r="E122" t="s">
        <v>58</v>
      </c>
      <c r="F122" t="s">
        <v>10</v>
      </c>
      <c r="G122">
        <v>500</v>
      </c>
      <c r="H122" t="s">
        <v>55</v>
      </c>
      <c r="I122">
        <v>61</v>
      </c>
      <c r="J122">
        <v>2</v>
      </c>
      <c r="K122" t="s">
        <v>1543</v>
      </c>
      <c r="L122" s="37">
        <v>45106</v>
      </c>
      <c r="M122">
        <v>0.42212962962962963</v>
      </c>
      <c r="N122" t="s">
        <v>1532</v>
      </c>
      <c r="O122" s="37">
        <v>45112</v>
      </c>
      <c r="P122">
        <v>0.51001157407407405</v>
      </c>
      <c r="Q122" t="s">
        <v>587</v>
      </c>
      <c r="R122" t="s">
        <v>401</v>
      </c>
      <c r="S122" t="s">
        <v>1000</v>
      </c>
      <c r="T122" t="s">
        <v>740</v>
      </c>
      <c r="U122">
        <v>10</v>
      </c>
      <c r="V122">
        <v>12</v>
      </c>
      <c r="W122">
        <v>5</v>
      </c>
      <c r="Y122">
        <v>61</v>
      </c>
      <c r="Z122" t="s">
        <v>1658</v>
      </c>
      <c r="AA122" t="s">
        <v>631</v>
      </c>
      <c r="AB122">
        <v>810</v>
      </c>
      <c r="AC122" t="s">
        <v>401</v>
      </c>
      <c r="AD122">
        <v>1620</v>
      </c>
    </row>
    <row r="123" spans="1:30" x14ac:dyDescent="0.35">
      <c r="A123" t="s">
        <v>55</v>
      </c>
      <c r="B123" t="s">
        <v>56</v>
      </c>
      <c r="C123" t="s">
        <v>57</v>
      </c>
      <c r="D123">
        <v>912112817503</v>
      </c>
      <c r="E123" t="s">
        <v>58</v>
      </c>
      <c r="F123" t="s">
        <v>10</v>
      </c>
      <c r="G123">
        <v>924</v>
      </c>
      <c r="H123" t="s">
        <v>55</v>
      </c>
      <c r="I123">
        <v>17</v>
      </c>
      <c r="J123">
        <v>1</v>
      </c>
      <c r="K123" t="s">
        <v>1391</v>
      </c>
      <c r="L123" s="37">
        <v>45010</v>
      </c>
      <c r="M123">
        <v>0.40774305555555557</v>
      </c>
      <c r="N123" t="s">
        <v>1536</v>
      </c>
      <c r="O123" s="37">
        <v>45020</v>
      </c>
      <c r="P123">
        <v>0.95561342592592591</v>
      </c>
      <c r="Q123" t="s">
        <v>583</v>
      </c>
      <c r="R123" t="s">
        <v>401</v>
      </c>
      <c r="S123" t="s">
        <v>839</v>
      </c>
      <c r="T123" t="s">
        <v>713</v>
      </c>
      <c r="U123">
        <v>9</v>
      </c>
      <c r="V123">
        <v>22</v>
      </c>
      <c r="W123">
        <v>9</v>
      </c>
      <c r="Y123">
        <v>17</v>
      </c>
      <c r="Z123" t="s">
        <v>1675</v>
      </c>
      <c r="AA123" t="s">
        <v>629</v>
      </c>
      <c r="AB123">
        <v>1899</v>
      </c>
      <c r="AC123" t="s">
        <v>401</v>
      </c>
      <c r="AD123">
        <v>1899</v>
      </c>
    </row>
    <row r="124" spans="1:30" x14ac:dyDescent="0.35">
      <c r="A124" t="s">
        <v>55</v>
      </c>
      <c r="B124" t="s">
        <v>56</v>
      </c>
      <c r="C124" t="s">
        <v>57</v>
      </c>
      <c r="D124">
        <v>912112817503</v>
      </c>
      <c r="E124" t="s">
        <v>58</v>
      </c>
      <c r="F124" t="s">
        <v>10</v>
      </c>
      <c r="G124">
        <v>377</v>
      </c>
      <c r="H124" t="s">
        <v>55</v>
      </c>
      <c r="I124">
        <v>55</v>
      </c>
      <c r="J124">
        <v>4</v>
      </c>
      <c r="K124" t="s">
        <v>1284</v>
      </c>
      <c r="L124" s="37">
        <v>45164</v>
      </c>
      <c r="M124">
        <v>0.35701388888888891</v>
      </c>
      <c r="N124" t="s">
        <v>1367</v>
      </c>
      <c r="O124" s="37">
        <v>45169</v>
      </c>
      <c r="P124">
        <v>0.49107638888888888</v>
      </c>
      <c r="Q124" t="s">
        <v>562</v>
      </c>
      <c r="R124" t="s">
        <v>409</v>
      </c>
      <c r="S124" t="s">
        <v>887</v>
      </c>
      <c r="T124" t="s">
        <v>713</v>
      </c>
      <c r="U124">
        <v>8</v>
      </c>
      <c r="V124">
        <v>11</v>
      </c>
      <c r="W124">
        <v>4</v>
      </c>
      <c r="Y124">
        <v>55</v>
      </c>
      <c r="Z124" t="s">
        <v>1676</v>
      </c>
      <c r="AA124" t="s">
        <v>629</v>
      </c>
      <c r="AB124">
        <v>1904</v>
      </c>
      <c r="AC124" t="s">
        <v>409</v>
      </c>
      <c r="AD124">
        <v>7616</v>
      </c>
    </row>
    <row r="125" spans="1:30" x14ac:dyDescent="0.35">
      <c r="A125" t="s">
        <v>55</v>
      </c>
      <c r="B125" t="s">
        <v>56</v>
      </c>
      <c r="C125" t="s">
        <v>57</v>
      </c>
      <c r="D125">
        <v>912112817503</v>
      </c>
      <c r="E125" t="s">
        <v>58</v>
      </c>
      <c r="F125" t="s">
        <v>10</v>
      </c>
      <c r="G125">
        <v>381</v>
      </c>
      <c r="H125" t="s">
        <v>55</v>
      </c>
      <c r="I125">
        <v>25</v>
      </c>
      <c r="J125">
        <v>3</v>
      </c>
      <c r="K125" t="s">
        <v>1389</v>
      </c>
      <c r="L125" s="37">
        <v>44951</v>
      </c>
      <c r="M125">
        <v>0.7708680555555556</v>
      </c>
      <c r="N125" t="s">
        <v>1514</v>
      </c>
      <c r="O125" s="37">
        <v>44954</v>
      </c>
      <c r="P125">
        <v>0.26465277777777779</v>
      </c>
      <c r="Q125" t="s">
        <v>331</v>
      </c>
      <c r="R125" t="s">
        <v>401</v>
      </c>
      <c r="S125" t="s">
        <v>1002</v>
      </c>
      <c r="T125" t="s">
        <v>715</v>
      </c>
      <c r="U125">
        <v>18</v>
      </c>
      <c r="V125">
        <v>6</v>
      </c>
      <c r="W125">
        <v>2</v>
      </c>
      <c r="Y125">
        <v>25</v>
      </c>
      <c r="Z125" t="s">
        <v>1659</v>
      </c>
      <c r="AA125" t="s">
        <v>631</v>
      </c>
      <c r="AB125">
        <v>1202</v>
      </c>
      <c r="AC125" t="s">
        <v>401</v>
      </c>
      <c r="AD125">
        <v>3606</v>
      </c>
    </row>
    <row r="126" spans="1:30" x14ac:dyDescent="0.35">
      <c r="A126" t="s">
        <v>59</v>
      </c>
      <c r="B126" t="s">
        <v>60</v>
      </c>
      <c r="C126" t="s">
        <v>61</v>
      </c>
      <c r="D126">
        <v>2717671919</v>
      </c>
      <c r="E126" t="s">
        <v>62</v>
      </c>
      <c r="F126" t="s">
        <v>10</v>
      </c>
      <c r="G126">
        <v>519</v>
      </c>
      <c r="H126" t="s">
        <v>59</v>
      </c>
      <c r="I126">
        <v>52</v>
      </c>
      <c r="J126">
        <v>4</v>
      </c>
      <c r="K126" t="s">
        <v>1383</v>
      </c>
      <c r="L126" s="37">
        <v>44964</v>
      </c>
      <c r="M126">
        <v>0.9657175925925926</v>
      </c>
      <c r="N126" t="s">
        <v>1356</v>
      </c>
      <c r="O126" s="37">
        <v>44972</v>
      </c>
      <c r="P126">
        <v>0.27800925925925923</v>
      </c>
      <c r="Q126" t="s">
        <v>563</v>
      </c>
      <c r="R126" t="s">
        <v>407</v>
      </c>
      <c r="S126" t="s">
        <v>712</v>
      </c>
      <c r="T126" t="s">
        <v>731</v>
      </c>
      <c r="U126">
        <v>23</v>
      </c>
      <c r="V126">
        <v>6</v>
      </c>
      <c r="W126">
        <v>7</v>
      </c>
      <c r="Y126">
        <v>52</v>
      </c>
      <c r="Z126" t="s">
        <v>1660</v>
      </c>
      <c r="AA126" t="s">
        <v>409</v>
      </c>
      <c r="AB126">
        <v>236</v>
      </c>
      <c r="AC126" t="s">
        <v>424</v>
      </c>
      <c r="AD126">
        <v>944</v>
      </c>
    </row>
    <row r="127" spans="1:30" x14ac:dyDescent="0.35">
      <c r="A127" t="s">
        <v>59</v>
      </c>
      <c r="B127" t="s">
        <v>60</v>
      </c>
      <c r="C127" t="s">
        <v>61</v>
      </c>
      <c r="D127">
        <v>2717671919</v>
      </c>
      <c r="E127" t="s">
        <v>62</v>
      </c>
      <c r="F127" t="s">
        <v>10</v>
      </c>
      <c r="G127">
        <v>867</v>
      </c>
      <c r="H127" t="s">
        <v>59</v>
      </c>
      <c r="I127">
        <v>48</v>
      </c>
      <c r="J127">
        <v>1</v>
      </c>
      <c r="K127" t="s">
        <v>1303</v>
      </c>
      <c r="L127" s="37">
        <v>45232</v>
      </c>
      <c r="M127">
        <v>0.51534722222222218</v>
      </c>
      <c r="N127" t="s">
        <v>1304</v>
      </c>
      <c r="O127" s="37">
        <v>45234</v>
      </c>
      <c r="P127">
        <v>0.21443287037037037</v>
      </c>
      <c r="Q127" t="s">
        <v>515</v>
      </c>
      <c r="R127" t="s">
        <v>403</v>
      </c>
      <c r="S127" t="s">
        <v>948</v>
      </c>
      <c r="T127" t="s">
        <v>740</v>
      </c>
      <c r="U127">
        <v>12</v>
      </c>
      <c r="V127">
        <v>5</v>
      </c>
      <c r="W127">
        <v>1</v>
      </c>
      <c r="Y127">
        <v>48</v>
      </c>
      <c r="Z127" t="s">
        <v>1628</v>
      </c>
      <c r="AA127" t="s">
        <v>633</v>
      </c>
      <c r="AB127">
        <v>433</v>
      </c>
      <c r="AC127" t="s">
        <v>403</v>
      </c>
      <c r="AD127">
        <v>433</v>
      </c>
    </row>
    <row r="128" spans="1:30" x14ac:dyDescent="0.35">
      <c r="A128" t="s">
        <v>59</v>
      </c>
      <c r="B128" t="s">
        <v>60</v>
      </c>
      <c r="C128" t="s">
        <v>61</v>
      </c>
      <c r="D128">
        <v>2717671919</v>
      </c>
      <c r="E128" t="s">
        <v>62</v>
      </c>
      <c r="F128" t="s">
        <v>10</v>
      </c>
      <c r="G128">
        <v>950</v>
      </c>
      <c r="H128" t="s">
        <v>59</v>
      </c>
      <c r="I128">
        <v>39</v>
      </c>
      <c r="J128">
        <v>3</v>
      </c>
      <c r="K128" t="s">
        <v>1465</v>
      </c>
      <c r="L128" s="37">
        <v>45215</v>
      </c>
      <c r="M128">
        <v>0.81319444444444444</v>
      </c>
      <c r="N128" t="s">
        <v>1582</v>
      </c>
      <c r="O128" s="37">
        <v>45217</v>
      </c>
      <c r="P128">
        <v>0.88148148148148153</v>
      </c>
      <c r="Q128" t="s">
        <v>331</v>
      </c>
      <c r="R128" t="s">
        <v>424</v>
      </c>
      <c r="S128" t="s">
        <v>1006</v>
      </c>
      <c r="T128" t="s">
        <v>727</v>
      </c>
      <c r="U128">
        <v>19</v>
      </c>
      <c r="V128">
        <v>21</v>
      </c>
      <c r="W128">
        <v>1</v>
      </c>
      <c r="Y128">
        <v>39</v>
      </c>
      <c r="Z128" t="s">
        <v>1650</v>
      </c>
      <c r="AA128" t="s">
        <v>644</v>
      </c>
      <c r="AB128">
        <v>387</v>
      </c>
      <c r="AC128" t="s">
        <v>424</v>
      </c>
      <c r="AD128">
        <v>1161</v>
      </c>
    </row>
    <row r="129" spans="1:30" x14ac:dyDescent="0.35">
      <c r="A129" t="s">
        <v>59</v>
      </c>
      <c r="B129" t="s">
        <v>60</v>
      </c>
      <c r="C129" t="s">
        <v>61</v>
      </c>
      <c r="D129">
        <v>2717671919</v>
      </c>
      <c r="E129" t="s">
        <v>62</v>
      </c>
      <c r="F129" t="s">
        <v>10</v>
      </c>
      <c r="G129">
        <v>888</v>
      </c>
      <c r="H129" t="s">
        <v>59</v>
      </c>
      <c r="I129">
        <v>69</v>
      </c>
      <c r="J129">
        <v>3</v>
      </c>
      <c r="K129" t="s">
        <v>1267</v>
      </c>
      <c r="L129" s="37">
        <v>44991</v>
      </c>
      <c r="M129">
        <v>0.48244212962962962</v>
      </c>
      <c r="N129" t="s">
        <v>1318</v>
      </c>
      <c r="O129" s="37">
        <v>44996</v>
      </c>
      <c r="P129">
        <v>0.63482638888888887</v>
      </c>
      <c r="Q129" t="s">
        <v>598</v>
      </c>
      <c r="R129" t="s">
        <v>414</v>
      </c>
      <c r="S129" t="s">
        <v>839</v>
      </c>
      <c r="T129" t="s">
        <v>727</v>
      </c>
      <c r="U129">
        <v>11</v>
      </c>
      <c r="V129">
        <v>15</v>
      </c>
      <c r="W129">
        <v>4</v>
      </c>
      <c r="Y129">
        <v>69</v>
      </c>
      <c r="Z129" t="s">
        <v>1621</v>
      </c>
      <c r="AA129" t="s">
        <v>638</v>
      </c>
      <c r="AB129">
        <v>998</v>
      </c>
      <c r="AC129" t="s">
        <v>414</v>
      </c>
      <c r="AD129">
        <v>2994</v>
      </c>
    </row>
    <row r="130" spans="1:30" x14ac:dyDescent="0.35">
      <c r="A130" t="s">
        <v>59</v>
      </c>
      <c r="B130" t="s">
        <v>60</v>
      </c>
      <c r="C130" t="s">
        <v>61</v>
      </c>
      <c r="D130">
        <v>2717671919</v>
      </c>
      <c r="E130" t="s">
        <v>62</v>
      </c>
      <c r="F130" t="s">
        <v>10</v>
      </c>
      <c r="G130">
        <v>317</v>
      </c>
      <c r="H130" t="s">
        <v>59</v>
      </c>
      <c r="I130">
        <v>29</v>
      </c>
      <c r="J130">
        <v>3</v>
      </c>
      <c r="K130" t="s">
        <v>1340</v>
      </c>
      <c r="L130" s="37">
        <v>44992</v>
      </c>
      <c r="M130">
        <v>0.7857291666666667</v>
      </c>
      <c r="N130" t="s">
        <v>1352</v>
      </c>
      <c r="O130" s="37">
        <v>45000</v>
      </c>
      <c r="P130">
        <v>0.67557870370370365</v>
      </c>
      <c r="Q130" t="s">
        <v>323</v>
      </c>
      <c r="R130" t="s">
        <v>414</v>
      </c>
      <c r="S130" t="s">
        <v>839</v>
      </c>
      <c r="T130" t="s">
        <v>731</v>
      </c>
      <c r="U130">
        <v>18</v>
      </c>
      <c r="V130">
        <v>16</v>
      </c>
      <c r="W130">
        <v>7</v>
      </c>
      <c r="Y130">
        <v>29</v>
      </c>
      <c r="Z130" t="s">
        <v>1633</v>
      </c>
      <c r="AA130" t="s">
        <v>633</v>
      </c>
      <c r="AB130">
        <v>1252</v>
      </c>
      <c r="AC130" t="s">
        <v>414</v>
      </c>
      <c r="AD130">
        <v>3756</v>
      </c>
    </row>
    <row r="131" spans="1:30" x14ac:dyDescent="0.35">
      <c r="A131" t="s">
        <v>59</v>
      </c>
      <c r="B131" t="s">
        <v>60</v>
      </c>
      <c r="C131" t="s">
        <v>61</v>
      </c>
      <c r="D131">
        <v>2717671919</v>
      </c>
      <c r="E131" t="s">
        <v>62</v>
      </c>
      <c r="F131" t="s">
        <v>10</v>
      </c>
      <c r="G131">
        <v>369</v>
      </c>
      <c r="H131" t="s">
        <v>59</v>
      </c>
      <c r="I131">
        <v>63</v>
      </c>
      <c r="J131">
        <v>3</v>
      </c>
      <c r="K131" t="s">
        <v>1508</v>
      </c>
      <c r="L131" s="37">
        <v>45145</v>
      </c>
      <c r="M131">
        <v>0.30814814814814817</v>
      </c>
      <c r="N131" t="s">
        <v>1509</v>
      </c>
      <c r="O131" s="37">
        <v>45153</v>
      </c>
      <c r="P131">
        <v>0.18645833333333334</v>
      </c>
      <c r="Q131" t="s">
        <v>528</v>
      </c>
      <c r="R131" t="s">
        <v>424</v>
      </c>
      <c r="S131" t="s">
        <v>887</v>
      </c>
      <c r="T131" t="s">
        <v>727</v>
      </c>
      <c r="U131">
        <v>7</v>
      </c>
      <c r="V131">
        <v>4</v>
      </c>
      <c r="W131">
        <v>7</v>
      </c>
      <c r="Y131">
        <v>63</v>
      </c>
      <c r="Z131" t="s">
        <v>1683</v>
      </c>
      <c r="AA131" t="s">
        <v>635</v>
      </c>
      <c r="AB131">
        <v>1348</v>
      </c>
      <c r="AC131" t="s">
        <v>424</v>
      </c>
      <c r="AD131">
        <v>4044</v>
      </c>
    </row>
    <row r="132" spans="1:30" x14ac:dyDescent="0.35">
      <c r="A132" t="s">
        <v>59</v>
      </c>
      <c r="B132" t="s">
        <v>60</v>
      </c>
      <c r="C132" t="s">
        <v>61</v>
      </c>
      <c r="D132">
        <v>2717671919</v>
      </c>
      <c r="E132" t="s">
        <v>62</v>
      </c>
      <c r="F132" t="s">
        <v>10</v>
      </c>
      <c r="G132">
        <v>800</v>
      </c>
      <c r="H132" t="s">
        <v>59</v>
      </c>
      <c r="I132">
        <v>24</v>
      </c>
      <c r="J132">
        <v>5</v>
      </c>
      <c r="K132" t="s">
        <v>1581</v>
      </c>
      <c r="L132" s="37">
        <v>45094</v>
      </c>
      <c r="M132">
        <v>0.90997685185185184</v>
      </c>
      <c r="N132" t="s">
        <v>1347</v>
      </c>
      <c r="O132" s="37">
        <v>45098</v>
      </c>
      <c r="P132">
        <v>0.30068287037037039</v>
      </c>
      <c r="Q132" t="s">
        <v>85</v>
      </c>
      <c r="R132" t="s">
        <v>405</v>
      </c>
      <c r="S132" t="s">
        <v>1000</v>
      </c>
      <c r="T132" t="s">
        <v>713</v>
      </c>
      <c r="U132">
        <v>21</v>
      </c>
      <c r="V132">
        <v>7</v>
      </c>
      <c r="W132">
        <v>3</v>
      </c>
      <c r="Y132">
        <v>24</v>
      </c>
      <c r="Z132" t="s">
        <v>1646</v>
      </c>
      <c r="AA132" t="s">
        <v>644</v>
      </c>
      <c r="AB132">
        <v>535</v>
      </c>
      <c r="AC132" t="s">
        <v>405</v>
      </c>
      <c r="AD132">
        <v>2675</v>
      </c>
    </row>
    <row r="133" spans="1:30" x14ac:dyDescent="0.35">
      <c r="A133" t="s">
        <v>59</v>
      </c>
      <c r="B133" t="s">
        <v>60</v>
      </c>
      <c r="C133" t="s">
        <v>61</v>
      </c>
      <c r="D133">
        <v>2717671919</v>
      </c>
      <c r="E133" t="s">
        <v>62</v>
      </c>
      <c r="F133" t="s">
        <v>10</v>
      </c>
      <c r="G133">
        <v>464</v>
      </c>
      <c r="H133" t="s">
        <v>59</v>
      </c>
      <c r="I133">
        <v>18</v>
      </c>
      <c r="J133">
        <v>3</v>
      </c>
      <c r="K133" t="s">
        <v>1532</v>
      </c>
      <c r="L133" s="37">
        <v>45112</v>
      </c>
      <c r="M133">
        <v>0.12806712962962963</v>
      </c>
      <c r="N133" t="s">
        <v>1422</v>
      </c>
      <c r="O133" s="37">
        <v>45115</v>
      </c>
      <c r="P133">
        <v>0.56857638888888884</v>
      </c>
      <c r="Q133" t="s">
        <v>578</v>
      </c>
      <c r="R133" t="s">
        <v>405</v>
      </c>
      <c r="S133" t="s">
        <v>998</v>
      </c>
      <c r="T133" t="s">
        <v>715</v>
      </c>
      <c r="U133">
        <v>3</v>
      </c>
      <c r="V133">
        <v>13</v>
      </c>
      <c r="W133">
        <v>2</v>
      </c>
      <c r="Y133">
        <v>18</v>
      </c>
      <c r="Z133" t="s">
        <v>1656</v>
      </c>
      <c r="AA133" t="s">
        <v>631</v>
      </c>
      <c r="AB133">
        <v>781</v>
      </c>
      <c r="AC133" t="s">
        <v>405</v>
      </c>
      <c r="AD133">
        <v>2343</v>
      </c>
    </row>
    <row r="134" spans="1:30" x14ac:dyDescent="0.35">
      <c r="A134" t="s">
        <v>59</v>
      </c>
      <c r="B134" t="s">
        <v>60</v>
      </c>
      <c r="C134" t="s">
        <v>61</v>
      </c>
      <c r="D134">
        <v>2717671919</v>
      </c>
      <c r="E134" t="s">
        <v>62</v>
      </c>
      <c r="F134" t="s">
        <v>10</v>
      </c>
      <c r="G134">
        <v>974</v>
      </c>
      <c r="H134" t="s">
        <v>59</v>
      </c>
      <c r="I134">
        <v>17</v>
      </c>
      <c r="J134">
        <v>4</v>
      </c>
      <c r="K134" t="s">
        <v>1304</v>
      </c>
      <c r="L134" s="37">
        <v>45234</v>
      </c>
      <c r="M134">
        <v>0.8034606481481481</v>
      </c>
      <c r="N134" t="s">
        <v>1250</v>
      </c>
      <c r="O134" s="37">
        <v>45237</v>
      </c>
      <c r="P134">
        <v>0.67461805555555554</v>
      </c>
      <c r="Q134" t="s">
        <v>165</v>
      </c>
      <c r="R134" t="s">
        <v>401</v>
      </c>
      <c r="S134" t="s">
        <v>948</v>
      </c>
      <c r="T134" t="s">
        <v>713</v>
      </c>
      <c r="U134">
        <v>19</v>
      </c>
      <c r="V134">
        <v>16</v>
      </c>
      <c r="W134">
        <v>2</v>
      </c>
      <c r="Y134">
        <v>17</v>
      </c>
      <c r="Z134" t="s">
        <v>1675</v>
      </c>
      <c r="AA134" t="s">
        <v>629</v>
      </c>
      <c r="AB134">
        <v>1899</v>
      </c>
      <c r="AC134" t="s">
        <v>401</v>
      </c>
      <c r="AD134">
        <v>7596</v>
      </c>
    </row>
    <row r="135" spans="1:30" x14ac:dyDescent="0.35">
      <c r="A135" t="s">
        <v>59</v>
      </c>
      <c r="B135" t="s">
        <v>60</v>
      </c>
      <c r="C135" t="s">
        <v>61</v>
      </c>
      <c r="D135">
        <v>2717671919</v>
      </c>
      <c r="E135" t="s">
        <v>62</v>
      </c>
      <c r="F135" t="s">
        <v>10</v>
      </c>
      <c r="G135">
        <v>50</v>
      </c>
      <c r="H135" t="s">
        <v>59</v>
      </c>
      <c r="I135">
        <v>41</v>
      </c>
      <c r="J135">
        <v>4</v>
      </c>
      <c r="K135" t="s">
        <v>1252</v>
      </c>
      <c r="L135" s="37">
        <v>45239</v>
      </c>
      <c r="M135">
        <v>0.28927083333333331</v>
      </c>
      <c r="N135" t="s">
        <v>1253</v>
      </c>
      <c r="O135" s="37">
        <v>45246</v>
      </c>
      <c r="P135">
        <v>0.43011574074074072</v>
      </c>
      <c r="Q135" t="s">
        <v>440</v>
      </c>
      <c r="R135" t="s">
        <v>403</v>
      </c>
      <c r="S135" t="s">
        <v>948</v>
      </c>
      <c r="T135" t="s">
        <v>740</v>
      </c>
      <c r="U135">
        <v>6</v>
      </c>
      <c r="V135">
        <v>10</v>
      </c>
      <c r="W135">
        <v>6</v>
      </c>
      <c r="Y135">
        <v>41</v>
      </c>
      <c r="Z135" t="s">
        <v>1688</v>
      </c>
      <c r="AA135" t="s">
        <v>635</v>
      </c>
      <c r="AB135">
        <v>1977</v>
      </c>
      <c r="AC135" t="s">
        <v>403</v>
      </c>
      <c r="AD135">
        <v>7908</v>
      </c>
    </row>
    <row r="136" spans="1:30" x14ac:dyDescent="0.35">
      <c r="A136" t="s">
        <v>59</v>
      </c>
      <c r="B136" t="s">
        <v>60</v>
      </c>
      <c r="C136" t="s">
        <v>61</v>
      </c>
      <c r="D136">
        <v>2717671919</v>
      </c>
      <c r="E136" t="s">
        <v>62</v>
      </c>
      <c r="F136" t="s">
        <v>10</v>
      </c>
      <c r="G136">
        <v>915</v>
      </c>
      <c r="H136" t="s">
        <v>59</v>
      </c>
      <c r="I136">
        <v>35</v>
      </c>
      <c r="J136">
        <v>1</v>
      </c>
      <c r="K136" t="s">
        <v>1267</v>
      </c>
      <c r="L136" s="37">
        <v>44991</v>
      </c>
      <c r="M136">
        <v>0.8837962962962963</v>
      </c>
      <c r="N136" t="s">
        <v>1266</v>
      </c>
      <c r="O136" s="37">
        <v>44999</v>
      </c>
      <c r="P136">
        <v>0.23098379629629628</v>
      </c>
      <c r="Q136" t="s">
        <v>573</v>
      </c>
      <c r="R136" t="s">
        <v>414</v>
      </c>
      <c r="S136" t="s">
        <v>839</v>
      </c>
      <c r="T136" t="s">
        <v>727</v>
      </c>
      <c r="U136">
        <v>21</v>
      </c>
      <c r="V136">
        <v>5</v>
      </c>
      <c r="W136">
        <v>7</v>
      </c>
      <c r="Y136">
        <v>35</v>
      </c>
      <c r="Z136" t="s">
        <v>1642</v>
      </c>
      <c r="AA136" t="s">
        <v>633</v>
      </c>
      <c r="AB136">
        <v>1865</v>
      </c>
      <c r="AC136" t="s">
        <v>414</v>
      </c>
      <c r="AD136">
        <v>1865</v>
      </c>
    </row>
    <row r="137" spans="1:30" x14ac:dyDescent="0.35">
      <c r="A137" t="s">
        <v>59</v>
      </c>
      <c r="B137" t="s">
        <v>60</v>
      </c>
      <c r="C137" t="s">
        <v>61</v>
      </c>
      <c r="D137">
        <v>2717671919</v>
      </c>
      <c r="E137" t="s">
        <v>62</v>
      </c>
      <c r="F137" t="s">
        <v>10</v>
      </c>
      <c r="G137">
        <v>981</v>
      </c>
      <c r="H137" t="s">
        <v>59</v>
      </c>
      <c r="I137">
        <v>46</v>
      </c>
      <c r="J137">
        <v>2</v>
      </c>
      <c r="K137" t="s">
        <v>1447</v>
      </c>
      <c r="L137" s="37">
        <v>45018</v>
      </c>
      <c r="M137">
        <v>0.83412037037037035</v>
      </c>
      <c r="N137" t="s">
        <v>1577</v>
      </c>
      <c r="O137" s="37">
        <v>45019</v>
      </c>
      <c r="P137">
        <v>0.84834490740740742</v>
      </c>
      <c r="Q137" t="s">
        <v>516</v>
      </c>
      <c r="R137" t="s">
        <v>401</v>
      </c>
      <c r="S137" t="s">
        <v>997</v>
      </c>
      <c r="T137" t="s">
        <v>720</v>
      </c>
      <c r="U137">
        <v>20</v>
      </c>
      <c r="V137">
        <v>20</v>
      </c>
      <c r="W137">
        <v>31</v>
      </c>
      <c r="Y137">
        <v>46</v>
      </c>
      <c r="Z137" t="s">
        <v>1622</v>
      </c>
      <c r="AA137" t="s">
        <v>638</v>
      </c>
      <c r="AB137">
        <v>758</v>
      </c>
      <c r="AC137" t="s">
        <v>401</v>
      </c>
      <c r="AD137">
        <v>1516</v>
      </c>
    </row>
    <row r="138" spans="1:30" x14ac:dyDescent="0.35">
      <c r="A138" t="s">
        <v>63</v>
      </c>
      <c r="B138" t="s">
        <v>64</v>
      </c>
      <c r="C138" t="s">
        <v>65</v>
      </c>
      <c r="D138">
        <v>918664164910</v>
      </c>
      <c r="E138" t="s">
        <v>66</v>
      </c>
      <c r="F138" t="s">
        <v>10</v>
      </c>
      <c r="G138">
        <v>792</v>
      </c>
      <c r="H138" t="s">
        <v>63</v>
      </c>
      <c r="I138">
        <v>43</v>
      </c>
      <c r="J138">
        <v>2</v>
      </c>
      <c r="K138" t="s">
        <v>1252</v>
      </c>
      <c r="L138" s="37">
        <v>45239</v>
      </c>
      <c r="M138">
        <v>0.29231481481481481</v>
      </c>
      <c r="N138" t="s">
        <v>1369</v>
      </c>
      <c r="O138" s="37">
        <v>45240</v>
      </c>
      <c r="P138">
        <v>0.21819444444444444</v>
      </c>
      <c r="Q138" t="s">
        <v>449</v>
      </c>
      <c r="R138" t="s">
        <v>403</v>
      </c>
      <c r="S138" t="s">
        <v>948</v>
      </c>
      <c r="T138" t="s">
        <v>740</v>
      </c>
      <c r="U138">
        <v>7</v>
      </c>
      <c r="V138">
        <v>5</v>
      </c>
      <c r="W138">
        <v>31</v>
      </c>
      <c r="Y138">
        <v>43</v>
      </c>
      <c r="Z138" t="s">
        <v>1662</v>
      </c>
      <c r="AA138" t="s">
        <v>409</v>
      </c>
      <c r="AB138">
        <v>750</v>
      </c>
      <c r="AC138" t="s">
        <v>403</v>
      </c>
      <c r="AD138">
        <v>1500</v>
      </c>
    </row>
    <row r="139" spans="1:30" x14ac:dyDescent="0.35">
      <c r="A139" t="s">
        <v>63</v>
      </c>
      <c r="B139" t="s">
        <v>64</v>
      </c>
      <c r="C139" t="s">
        <v>65</v>
      </c>
      <c r="D139">
        <v>918664164910</v>
      </c>
      <c r="E139" t="s">
        <v>66</v>
      </c>
      <c r="F139" t="s">
        <v>10</v>
      </c>
      <c r="G139">
        <v>955</v>
      </c>
      <c r="H139" t="s">
        <v>63</v>
      </c>
      <c r="I139">
        <v>24</v>
      </c>
      <c r="J139">
        <v>4</v>
      </c>
      <c r="K139" t="s">
        <v>1359</v>
      </c>
      <c r="L139" s="37">
        <v>45080</v>
      </c>
      <c r="M139">
        <v>2.1388888888888888E-2</v>
      </c>
      <c r="N139" t="s">
        <v>1512</v>
      </c>
      <c r="O139" s="37">
        <v>45084</v>
      </c>
      <c r="P139">
        <v>0.38016203703703705</v>
      </c>
      <c r="Q139" t="s">
        <v>105</v>
      </c>
      <c r="R139" t="s">
        <v>405</v>
      </c>
      <c r="S139" t="s">
        <v>1000</v>
      </c>
      <c r="T139" t="s">
        <v>713</v>
      </c>
      <c r="U139">
        <v>0</v>
      </c>
      <c r="V139">
        <v>9</v>
      </c>
      <c r="W139">
        <v>3</v>
      </c>
      <c r="Y139">
        <v>24</v>
      </c>
      <c r="Z139" t="s">
        <v>1646</v>
      </c>
      <c r="AA139" t="s">
        <v>644</v>
      </c>
      <c r="AB139">
        <v>535</v>
      </c>
      <c r="AC139" t="s">
        <v>405</v>
      </c>
      <c r="AD139">
        <v>2140</v>
      </c>
    </row>
    <row r="140" spans="1:30" x14ac:dyDescent="0.35">
      <c r="A140" t="s">
        <v>63</v>
      </c>
      <c r="B140" t="s">
        <v>64</v>
      </c>
      <c r="C140" t="s">
        <v>65</v>
      </c>
      <c r="D140">
        <v>918664164910</v>
      </c>
      <c r="E140" t="s">
        <v>66</v>
      </c>
      <c r="F140" t="s">
        <v>10</v>
      </c>
      <c r="G140">
        <v>472</v>
      </c>
      <c r="H140" t="s">
        <v>63</v>
      </c>
      <c r="I140">
        <v>56</v>
      </c>
      <c r="J140">
        <v>1</v>
      </c>
      <c r="K140" t="s">
        <v>1504</v>
      </c>
      <c r="L140" s="37">
        <v>45284</v>
      </c>
      <c r="M140">
        <v>0.31432870370370369</v>
      </c>
      <c r="N140" t="s">
        <v>1534</v>
      </c>
      <c r="O140" s="37">
        <v>45290</v>
      </c>
      <c r="P140">
        <v>0.94881944444444444</v>
      </c>
      <c r="Q140" t="s">
        <v>418</v>
      </c>
      <c r="R140" t="s">
        <v>401</v>
      </c>
      <c r="S140" t="s">
        <v>996</v>
      </c>
      <c r="T140" t="s">
        <v>720</v>
      </c>
      <c r="U140">
        <v>7</v>
      </c>
      <c r="V140">
        <v>22</v>
      </c>
      <c r="W140">
        <v>5</v>
      </c>
      <c r="Y140">
        <v>56</v>
      </c>
      <c r="Z140" t="s">
        <v>1663</v>
      </c>
      <c r="AA140" t="s">
        <v>409</v>
      </c>
      <c r="AB140">
        <v>1272</v>
      </c>
      <c r="AC140" t="s">
        <v>401</v>
      </c>
      <c r="AD140">
        <v>1272</v>
      </c>
    </row>
    <row r="141" spans="1:30" x14ac:dyDescent="0.35">
      <c r="A141" t="s">
        <v>63</v>
      </c>
      <c r="B141" t="s">
        <v>64</v>
      </c>
      <c r="C141" t="s">
        <v>65</v>
      </c>
      <c r="D141">
        <v>918664164910</v>
      </c>
      <c r="E141" t="s">
        <v>66</v>
      </c>
      <c r="F141" t="s">
        <v>10</v>
      </c>
      <c r="G141">
        <v>646</v>
      </c>
      <c r="H141" t="s">
        <v>63</v>
      </c>
      <c r="I141">
        <v>38</v>
      </c>
      <c r="J141">
        <v>5</v>
      </c>
      <c r="K141" t="s">
        <v>1293</v>
      </c>
      <c r="L141" s="37">
        <v>45059</v>
      </c>
      <c r="M141">
        <v>0.68761574074074072</v>
      </c>
      <c r="N141" t="s">
        <v>1563</v>
      </c>
      <c r="O141" s="37">
        <v>45069</v>
      </c>
      <c r="P141">
        <v>0.38678240740740738</v>
      </c>
      <c r="Q141" t="s">
        <v>593</v>
      </c>
      <c r="R141" t="s">
        <v>405</v>
      </c>
      <c r="S141" t="s">
        <v>999</v>
      </c>
      <c r="T141" t="s">
        <v>713</v>
      </c>
      <c r="U141">
        <v>16</v>
      </c>
      <c r="V141">
        <v>9</v>
      </c>
      <c r="W141">
        <v>9</v>
      </c>
      <c r="Y141">
        <v>38</v>
      </c>
      <c r="Z141" t="s">
        <v>1623</v>
      </c>
      <c r="AA141" t="s">
        <v>638</v>
      </c>
      <c r="AB141">
        <v>562</v>
      </c>
      <c r="AC141" t="s">
        <v>405</v>
      </c>
      <c r="AD141">
        <v>2810</v>
      </c>
    </row>
    <row r="142" spans="1:30" x14ac:dyDescent="0.35">
      <c r="A142" t="s">
        <v>63</v>
      </c>
      <c r="B142" t="s">
        <v>64</v>
      </c>
      <c r="C142" t="s">
        <v>65</v>
      </c>
      <c r="D142">
        <v>918664164910</v>
      </c>
      <c r="E142" t="s">
        <v>66</v>
      </c>
      <c r="F142" t="s">
        <v>10</v>
      </c>
      <c r="G142">
        <v>140</v>
      </c>
      <c r="H142" t="s">
        <v>63</v>
      </c>
      <c r="I142">
        <v>47</v>
      </c>
      <c r="J142">
        <v>1</v>
      </c>
      <c r="K142" t="s">
        <v>1260</v>
      </c>
      <c r="L142" s="37">
        <v>44989</v>
      </c>
      <c r="M142">
        <v>0.26359953703703703</v>
      </c>
      <c r="N142" t="s">
        <v>1380</v>
      </c>
      <c r="O142" s="37">
        <v>44998</v>
      </c>
      <c r="P142">
        <v>0.89554398148148151</v>
      </c>
      <c r="Q142" t="s">
        <v>215</v>
      </c>
      <c r="R142" t="s">
        <v>414</v>
      </c>
      <c r="S142" t="s">
        <v>839</v>
      </c>
      <c r="T142" t="s">
        <v>713</v>
      </c>
      <c r="U142">
        <v>6</v>
      </c>
      <c r="V142">
        <v>21</v>
      </c>
      <c r="W142">
        <v>8</v>
      </c>
      <c r="Y142">
        <v>47</v>
      </c>
      <c r="Z142" t="s">
        <v>1641</v>
      </c>
      <c r="AA142" t="s">
        <v>633</v>
      </c>
      <c r="AB142">
        <v>1638</v>
      </c>
      <c r="AC142" t="s">
        <v>414</v>
      </c>
      <c r="AD142">
        <v>1638</v>
      </c>
    </row>
    <row r="143" spans="1:30" x14ac:dyDescent="0.35">
      <c r="A143" t="s">
        <v>63</v>
      </c>
      <c r="B143" t="s">
        <v>64</v>
      </c>
      <c r="C143" t="s">
        <v>65</v>
      </c>
      <c r="D143">
        <v>918664164910</v>
      </c>
      <c r="E143" t="s">
        <v>66</v>
      </c>
      <c r="F143" t="s">
        <v>10</v>
      </c>
      <c r="G143">
        <v>655</v>
      </c>
      <c r="H143" t="s">
        <v>63</v>
      </c>
      <c r="I143">
        <v>17</v>
      </c>
      <c r="J143">
        <v>1</v>
      </c>
      <c r="K143" t="s">
        <v>1255</v>
      </c>
      <c r="L143" s="37">
        <v>45238</v>
      </c>
      <c r="M143">
        <v>0.88824074074074078</v>
      </c>
      <c r="N143" t="s">
        <v>1488</v>
      </c>
      <c r="O143" s="37">
        <v>45247</v>
      </c>
      <c r="P143">
        <v>0.79001157407407407</v>
      </c>
      <c r="Q143" t="s">
        <v>495</v>
      </c>
      <c r="R143" t="s">
        <v>401</v>
      </c>
      <c r="S143" t="s">
        <v>948</v>
      </c>
      <c r="T143" t="s">
        <v>715</v>
      </c>
      <c r="U143">
        <v>21</v>
      </c>
      <c r="V143">
        <v>18</v>
      </c>
      <c r="W143">
        <v>8</v>
      </c>
      <c r="Y143">
        <v>17</v>
      </c>
      <c r="Z143" t="s">
        <v>1675</v>
      </c>
      <c r="AA143" t="s">
        <v>629</v>
      </c>
      <c r="AB143">
        <v>1899</v>
      </c>
      <c r="AC143" t="s">
        <v>401</v>
      </c>
      <c r="AD143">
        <v>1899</v>
      </c>
    </row>
    <row r="144" spans="1:30" x14ac:dyDescent="0.35">
      <c r="A144" t="s">
        <v>63</v>
      </c>
      <c r="B144" t="s">
        <v>64</v>
      </c>
      <c r="C144" t="s">
        <v>65</v>
      </c>
      <c r="D144">
        <v>918664164910</v>
      </c>
      <c r="E144" t="s">
        <v>66</v>
      </c>
      <c r="F144" t="s">
        <v>10</v>
      </c>
      <c r="G144">
        <v>881</v>
      </c>
      <c r="H144" t="s">
        <v>63</v>
      </c>
      <c r="I144">
        <v>28</v>
      </c>
      <c r="J144">
        <v>4</v>
      </c>
      <c r="K144" t="s">
        <v>1434</v>
      </c>
      <c r="L144" s="37">
        <v>45159</v>
      </c>
      <c r="M144">
        <v>0.6372916666666667</v>
      </c>
      <c r="N144" t="s">
        <v>1279</v>
      </c>
      <c r="O144" s="37">
        <v>45166</v>
      </c>
      <c r="P144">
        <v>0.5414930555555556</v>
      </c>
      <c r="Q144" t="s">
        <v>357</v>
      </c>
      <c r="R144" t="s">
        <v>409</v>
      </c>
      <c r="S144" t="s">
        <v>887</v>
      </c>
      <c r="T144" t="s">
        <v>727</v>
      </c>
      <c r="U144">
        <v>15</v>
      </c>
      <c r="V144">
        <v>12</v>
      </c>
      <c r="W144">
        <v>6</v>
      </c>
      <c r="Y144">
        <v>28</v>
      </c>
      <c r="Z144" t="s">
        <v>1686</v>
      </c>
      <c r="AA144" t="s">
        <v>635</v>
      </c>
      <c r="AB144">
        <v>1778</v>
      </c>
      <c r="AC144" t="s">
        <v>409</v>
      </c>
      <c r="AD144">
        <v>7112</v>
      </c>
    </row>
    <row r="145" spans="1:30" x14ac:dyDescent="0.35">
      <c r="A145" t="s">
        <v>63</v>
      </c>
      <c r="B145" t="s">
        <v>64</v>
      </c>
      <c r="C145" t="s">
        <v>65</v>
      </c>
      <c r="D145">
        <v>918664164910</v>
      </c>
      <c r="E145" t="s">
        <v>66</v>
      </c>
      <c r="F145" t="s">
        <v>10</v>
      </c>
      <c r="G145">
        <v>64</v>
      </c>
      <c r="H145" t="s">
        <v>63</v>
      </c>
      <c r="I145">
        <v>25</v>
      </c>
      <c r="J145">
        <v>1</v>
      </c>
      <c r="K145" t="s">
        <v>1322</v>
      </c>
      <c r="L145" s="37">
        <v>45089</v>
      </c>
      <c r="M145">
        <v>0.11711805555555556</v>
      </c>
      <c r="N145" t="s">
        <v>1323</v>
      </c>
      <c r="O145" s="37">
        <v>45092</v>
      </c>
      <c r="P145">
        <v>0.92061342592592588</v>
      </c>
      <c r="Q145" t="s">
        <v>450</v>
      </c>
      <c r="R145" t="s">
        <v>401</v>
      </c>
      <c r="S145" t="s">
        <v>1000</v>
      </c>
      <c r="T145" t="s">
        <v>727</v>
      </c>
      <c r="U145">
        <v>2</v>
      </c>
      <c r="V145">
        <v>22</v>
      </c>
      <c r="W145">
        <v>2</v>
      </c>
      <c r="Y145">
        <v>25</v>
      </c>
      <c r="Z145" t="s">
        <v>1659</v>
      </c>
      <c r="AA145" t="s">
        <v>631</v>
      </c>
      <c r="AB145">
        <v>1202</v>
      </c>
      <c r="AC145" t="s">
        <v>401</v>
      </c>
      <c r="AD145">
        <v>1202</v>
      </c>
    </row>
    <row r="146" spans="1:30" x14ac:dyDescent="0.35">
      <c r="A146" t="s">
        <v>63</v>
      </c>
      <c r="B146" t="s">
        <v>64</v>
      </c>
      <c r="C146" t="s">
        <v>65</v>
      </c>
      <c r="D146">
        <v>918664164910</v>
      </c>
      <c r="E146" t="s">
        <v>66</v>
      </c>
      <c r="F146" t="s">
        <v>10</v>
      </c>
      <c r="G146">
        <v>688</v>
      </c>
      <c r="H146" t="s">
        <v>63</v>
      </c>
      <c r="I146">
        <v>54</v>
      </c>
      <c r="J146">
        <v>2</v>
      </c>
      <c r="K146" t="s">
        <v>1514</v>
      </c>
      <c r="L146" s="37">
        <v>44954</v>
      </c>
      <c r="M146">
        <v>0.79313657407407412</v>
      </c>
      <c r="N146" t="s">
        <v>1570</v>
      </c>
      <c r="O146" s="37">
        <v>44956</v>
      </c>
      <c r="P146">
        <v>0.57733796296296291</v>
      </c>
      <c r="Q146" t="s">
        <v>499</v>
      </c>
      <c r="R146" t="s">
        <v>401</v>
      </c>
      <c r="S146" t="s">
        <v>1002</v>
      </c>
      <c r="T146" t="s">
        <v>713</v>
      </c>
      <c r="U146">
        <v>19</v>
      </c>
      <c r="V146">
        <v>13</v>
      </c>
      <c r="W146">
        <v>1</v>
      </c>
      <c r="Y146">
        <v>54</v>
      </c>
      <c r="Z146" t="s">
        <v>1619</v>
      </c>
      <c r="AA146" t="s">
        <v>638</v>
      </c>
      <c r="AB146">
        <v>1236</v>
      </c>
      <c r="AC146" t="s">
        <v>401</v>
      </c>
      <c r="AD146">
        <v>2472</v>
      </c>
    </row>
    <row r="147" spans="1:30" x14ac:dyDescent="0.35">
      <c r="A147" t="s">
        <v>67</v>
      </c>
      <c r="B147" t="s">
        <v>68</v>
      </c>
      <c r="C147" t="s">
        <v>69</v>
      </c>
      <c r="D147">
        <v>8482992702</v>
      </c>
      <c r="E147" t="s">
        <v>70</v>
      </c>
      <c r="F147" t="s">
        <v>19</v>
      </c>
      <c r="G147">
        <v>593</v>
      </c>
      <c r="H147" t="s">
        <v>67</v>
      </c>
      <c r="I147">
        <v>58</v>
      </c>
      <c r="J147">
        <v>3</v>
      </c>
      <c r="K147" t="s">
        <v>1387</v>
      </c>
      <c r="L147" s="37">
        <v>44962</v>
      </c>
      <c r="M147">
        <v>0.72962962962962963</v>
      </c>
      <c r="N147" t="s">
        <v>1330</v>
      </c>
      <c r="O147" s="37">
        <v>44969</v>
      </c>
      <c r="P147">
        <v>0.39864583333333331</v>
      </c>
      <c r="Q147" t="s">
        <v>311</v>
      </c>
      <c r="R147" t="s">
        <v>407</v>
      </c>
      <c r="S147" t="s">
        <v>712</v>
      </c>
      <c r="T147" t="s">
        <v>720</v>
      </c>
      <c r="U147">
        <v>17</v>
      </c>
      <c r="V147">
        <v>9</v>
      </c>
      <c r="W147">
        <v>6</v>
      </c>
      <c r="Y147">
        <v>58</v>
      </c>
      <c r="Z147" t="s">
        <v>1620</v>
      </c>
      <c r="AA147" t="s">
        <v>638</v>
      </c>
      <c r="AB147">
        <v>1492</v>
      </c>
      <c r="AC147" t="s">
        <v>407</v>
      </c>
      <c r="AD147">
        <v>4476</v>
      </c>
    </row>
    <row r="148" spans="1:30" x14ac:dyDescent="0.35">
      <c r="A148" t="s">
        <v>67</v>
      </c>
      <c r="B148" t="s">
        <v>68</v>
      </c>
      <c r="C148" t="s">
        <v>69</v>
      </c>
      <c r="D148">
        <v>8482992702</v>
      </c>
      <c r="E148" t="s">
        <v>70</v>
      </c>
      <c r="F148" t="s">
        <v>19</v>
      </c>
      <c r="G148">
        <v>777</v>
      </c>
      <c r="H148" t="s">
        <v>67</v>
      </c>
      <c r="I148">
        <v>70</v>
      </c>
      <c r="J148">
        <v>3</v>
      </c>
      <c r="K148" t="s">
        <v>1244</v>
      </c>
      <c r="L148" s="37">
        <v>44981</v>
      </c>
      <c r="M148">
        <v>0.64857638888888891</v>
      </c>
      <c r="N148" t="s">
        <v>1332</v>
      </c>
      <c r="O148" s="37">
        <v>44984</v>
      </c>
      <c r="P148">
        <v>0.47892361111111109</v>
      </c>
      <c r="Q148" t="s">
        <v>586</v>
      </c>
      <c r="R148" t="s">
        <v>405</v>
      </c>
      <c r="S148" t="s">
        <v>712</v>
      </c>
      <c r="T148" t="s">
        <v>717</v>
      </c>
      <c r="U148">
        <v>15</v>
      </c>
      <c r="V148">
        <v>11</v>
      </c>
      <c r="W148">
        <v>2</v>
      </c>
      <c r="Y148">
        <v>70</v>
      </c>
      <c r="Z148" t="s">
        <v>1679</v>
      </c>
      <c r="AA148" t="s">
        <v>635</v>
      </c>
      <c r="AB148">
        <v>866</v>
      </c>
      <c r="AC148" t="s">
        <v>405</v>
      </c>
      <c r="AD148">
        <v>2598</v>
      </c>
    </row>
    <row r="149" spans="1:30" x14ac:dyDescent="0.35">
      <c r="A149" t="s">
        <v>67</v>
      </c>
      <c r="B149" t="s">
        <v>68</v>
      </c>
      <c r="C149" t="s">
        <v>69</v>
      </c>
      <c r="D149">
        <v>8482992702</v>
      </c>
      <c r="E149" t="s">
        <v>70</v>
      </c>
      <c r="F149" t="s">
        <v>19</v>
      </c>
      <c r="G149">
        <v>272</v>
      </c>
      <c r="H149" t="s">
        <v>67</v>
      </c>
      <c r="I149">
        <v>12</v>
      </c>
      <c r="J149">
        <v>1</v>
      </c>
      <c r="K149" t="s">
        <v>1478</v>
      </c>
      <c r="L149" s="37">
        <v>45024</v>
      </c>
      <c r="M149">
        <v>0.40283564814814815</v>
      </c>
      <c r="N149" t="s">
        <v>1363</v>
      </c>
      <c r="O149" s="37">
        <v>45034</v>
      </c>
      <c r="P149">
        <v>0.84300925925925929</v>
      </c>
      <c r="Q149" t="s">
        <v>490</v>
      </c>
      <c r="R149" t="s">
        <v>401</v>
      </c>
      <c r="S149" t="s">
        <v>997</v>
      </c>
      <c r="T149" t="s">
        <v>713</v>
      </c>
      <c r="U149">
        <v>9</v>
      </c>
      <c r="V149">
        <v>20</v>
      </c>
      <c r="W149">
        <v>9</v>
      </c>
      <c r="Y149">
        <v>12</v>
      </c>
      <c r="Z149" t="s">
        <v>1655</v>
      </c>
      <c r="AA149" t="s">
        <v>631</v>
      </c>
      <c r="AB149">
        <v>672</v>
      </c>
      <c r="AC149" t="s">
        <v>401</v>
      </c>
      <c r="AD149">
        <v>672</v>
      </c>
    </row>
    <row r="150" spans="1:30" x14ac:dyDescent="0.35">
      <c r="A150" t="s">
        <v>67</v>
      </c>
      <c r="B150" t="s">
        <v>68</v>
      </c>
      <c r="C150" t="s">
        <v>69</v>
      </c>
      <c r="D150">
        <v>8482992702</v>
      </c>
      <c r="E150" t="s">
        <v>70</v>
      </c>
      <c r="F150" t="s">
        <v>19</v>
      </c>
      <c r="G150">
        <v>854</v>
      </c>
      <c r="H150" t="s">
        <v>67</v>
      </c>
      <c r="I150">
        <v>62</v>
      </c>
      <c r="J150">
        <v>3</v>
      </c>
      <c r="K150" t="s">
        <v>1332</v>
      </c>
      <c r="L150" s="37">
        <v>44984</v>
      </c>
      <c r="M150">
        <v>8.3715277777777777E-2</v>
      </c>
      <c r="N150" t="s">
        <v>1300</v>
      </c>
      <c r="O150" s="37">
        <v>44987</v>
      </c>
      <c r="P150">
        <v>0.11908564814814815</v>
      </c>
      <c r="Q150" t="s">
        <v>619</v>
      </c>
      <c r="R150" t="s">
        <v>414</v>
      </c>
      <c r="S150" t="s">
        <v>712</v>
      </c>
      <c r="T150" t="s">
        <v>727</v>
      </c>
      <c r="U150">
        <v>2</v>
      </c>
      <c r="V150">
        <v>2</v>
      </c>
      <c r="W150">
        <v>2</v>
      </c>
      <c r="Y150">
        <v>62</v>
      </c>
      <c r="Z150" t="s">
        <v>1634</v>
      </c>
      <c r="AA150" t="s">
        <v>633</v>
      </c>
      <c r="AB150">
        <v>1356</v>
      </c>
      <c r="AC150" t="s">
        <v>414</v>
      </c>
      <c r="AD150">
        <v>4068</v>
      </c>
    </row>
    <row r="151" spans="1:30" x14ac:dyDescent="0.35">
      <c r="A151" t="s">
        <v>67</v>
      </c>
      <c r="B151" t="s">
        <v>68</v>
      </c>
      <c r="C151" t="s">
        <v>69</v>
      </c>
      <c r="D151">
        <v>8482992702</v>
      </c>
      <c r="E151" t="s">
        <v>70</v>
      </c>
      <c r="F151" t="s">
        <v>19</v>
      </c>
      <c r="G151">
        <v>383</v>
      </c>
      <c r="H151" t="s">
        <v>67</v>
      </c>
      <c r="I151">
        <v>37</v>
      </c>
      <c r="J151">
        <v>1</v>
      </c>
      <c r="K151" t="s">
        <v>1374</v>
      </c>
      <c r="L151" s="37">
        <v>45236</v>
      </c>
      <c r="M151">
        <v>1.1631944444444445E-2</v>
      </c>
      <c r="N151" t="s">
        <v>1255</v>
      </c>
      <c r="O151" s="37">
        <v>45238</v>
      </c>
      <c r="P151">
        <v>0.84018518518518515</v>
      </c>
      <c r="Q151" t="s">
        <v>8</v>
      </c>
      <c r="R151" t="s">
        <v>403</v>
      </c>
      <c r="S151" t="s">
        <v>948</v>
      </c>
      <c r="T151" t="s">
        <v>727</v>
      </c>
      <c r="U151">
        <v>0</v>
      </c>
      <c r="V151">
        <v>20</v>
      </c>
      <c r="W151">
        <v>1</v>
      </c>
      <c r="Y151">
        <v>37</v>
      </c>
      <c r="Z151" t="s">
        <v>1635</v>
      </c>
      <c r="AA151" t="s">
        <v>633</v>
      </c>
      <c r="AB151">
        <v>1428</v>
      </c>
      <c r="AC151" t="s">
        <v>403</v>
      </c>
      <c r="AD151">
        <v>1428</v>
      </c>
    </row>
    <row r="152" spans="1:30" x14ac:dyDescent="0.35">
      <c r="A152" t="s">
        <v>67</v>
      </c>
      <c r="B152" t="s">
        <v>68</v>
      </c>
      <c r="C152" t="s">
        <v>69</v>
      </c>
      <c r="D152">
        <v>8482992702</v>
      </c>
      <c r="E152" t="s">
        <v>70</v>
      </c>
      <c r="F152" t="s">
        <v>19</v>
      </c>
      <c r="G152">
        <v>876</v>
      </c>
      <c r="H152" t="s">
        <v>67</v>
      </c>
      <c r="I152">
        <v>4</v>
      </c>
      <c r="J152">
        <v>4</v>
      </c>
      <c r="K152" t="s">
        <v>1374</v>
      </c>
      <c r="L152" s="37">
        <v>45236</v>
      </c>
      <c r="M152">
        <v>0.40180555555555558</v>
      </c>
      <c r="N152" t="s">
        <v>1301</v>
      </c>
      <c r="O152" s="37">
        <v>45244</v>
      </c>
      <c r="P152">
        <v>0.86648148148148152</v>
      </c>
      <c r="Q152" t="s">
        <v>610</v>
      </c>
      <c r="R152" t="s">
        <v>403</v>
      </c>
      <c r="S152" t="s">
        <v>948</v>
      </c>
      <c r="T152" t="s">
        <v>727</v>
      </c>
      <c r="U152">
        <v>9</v>
      </c>
      <c r="V152">
        <v>20</v>
      </c>
      <c r="W152">
        <v>7</v>
      </c>
      <c r="Y152">
        <v>4</v>
      </c>
      <c r="Z152" t="s">
        <v>1682</v>
      </c>
      <c r="AA152" t="s">
        <v>635</v>
      </c>
      <c r="AB152">
        <v>1199</v>
      </c>
      <c r="AC152" t="s">
        <v>403</v>
      </c>
      <c r="AD152">
        <v>4796</v>
      </c>
    </row>
    <row r="153" spans="1:30" x14ac:dyDescent="0.35">
      <c r="A153" t="s">
        <v>67</v>
      </c>
      <c r="B153" t="s">
        <v>68</v>
      </c>
      <c r="C153" t="s">
        <v>69</v>
      </c>
      <c r="D153">
        <v>8482992702</v>
      </c>
      <c r="E153" t="s">
        <v>70</v>
      </c>
      <c r="F153" t="s">
        <v>19</v>
      </c>
      <c r="G153">
        <v>189</v>
      </c>
      <c r="H153" t="s">
        <v>67</v>
      </c>
      <c r="I153">
        <v>57</v>
      </c>
      <c r="J153">
        <v>1</v>
      </c>
      <c r="K153" t="s">
        <v>1430</v>
      </c>
      <c r="L153" s="37">
        <v>45249</v>
      </c>
      <c r="M153">
        <v>0.7238310185185185</v>
      </c>
      <c r="N153" t="s">
        <v>1431</v>
      </c>
      <c r="O153" s="37">
        <v>45252</v>
      </c>
      <c r="P153">
        <v>0.55687500000000001</v>
      </c>
      <c r="Q153" t="s">
        <v>254</v>
      </c>
      <c r="R153" t="s">
        <v>405</v>
      </c>
      <c r="S153" t="s">
        <v>948</v>
      </c>
      <c r="T153" t="s">
        <v>720</v>
      </c>
      <c r="U153">
        <v>17</v>
      </c>
      <c r="V153">
        <v>13</v>
      </c>
      <c r="W153">
        <v>2</v>
      </c>
      <c r="Y153">
        <v>57</v>
      </c>
      <c r="Z153" t="s">
        <v>1640</v>
      </c>
      <c r="AA153" t="s">
        <v>633</v>
      </c>
      <c r="AB153">
        <v>1582</v>
      </c>
      <c r="AC153" t="s">
        <v>405</v>
      </c>
      <c r="AD153">
        <v>1582</v>
      </c>
    </row>
    <row r="154" spans="1:30" x14ac:dyDescent="0.35">
      <c r="A154" t="s">
        <v>67</v>
      </c>
      <c r="B154" t="s">
        <v>68</v>
      </c>
      <c r="C154" t="s">
        <v>69</v>
      </c>
      <c r="D154">
        <v>8482992702</v>
      </c>
      <c r="E154" t="s">
        <v>70</v>
      </c>
      <c r="F154" t="s">
        <v>19</v>
      </c>
      <c r="G154">
        <v>709</v>
      </c>
      <c r="H154" t="s">
        <v>67</v>
      </c>
      <c r="I154">
        <v>53</v>
      </c>
      <c r="J154">
        <v>5</v>
      </c>
      <c r="K154" t="s">
        <v>1280</v>
      </c>
      <c r="L154" s="37">
        <v>45167</v>
      </c>
      <c r="M154">
        <v>0.19311342592592592</v>
      </c>
      <c r="N154" t="s">
        <v>1281</v>
      </c>
      <c r="O154" s="37">
        <v>45176</v>
      </c>
      <c r="P154">
        <v>0.72864583333333333</v>
      </c>
      <c r="Q154" t="s">
        <v>65</v>
      </c>
      <c r="R154" t="s">
        <v>409</v>
      </c>
      <c r="S154" t="s">
        <v>887</v>
      </c>
      <c r="T154" t="s">
        <v>731</v>
      </c>
      <c r="U154">
        <v>4</v>
      </c>
      <c r="V154">
        <v>17</v>
      </c>
      <c r="W154">
        <v>8</v>
      </c>
      <c r="Y154">
        <v>53</v>
      </c>
      <c r="Z154" t="s">
        <v>1684</v>
      </c>
      <c r="AA154" t="s">
        <v>635</v>
      </c>
      <c r="AB154">
        <v>1672</v>
      </c>
      <c r="AC154" t="s">
        <v>409</v>
      </c>
      <c r="AD154">
        <v>8360</v>
      </c>
    </row>
    <row r="155" spans="1:30" x14ac:dyDescent="0.35">
      <c r="A155" t="s">
        <v>67</v>
      </c>
      <c r="B155" t="s">
        <v>68</v>
      </c>
      <c r="C155" t="s">
        <v>69</v>
      </c>
      <c r="D155">
        <v>8482992702</v>
      </c>
      <c r="E155" t="s">
        <v>70</v>
      </c>
      <c r="F155" t="s">
        <v>19</v>
      </c>
      <c r="G155">
        <v>961</v>
      </c>
      <c r="H155" t="s">
        <v>67</v>
      </c>
      <c r="I155">
        <v>1</v>
      </c>
      <c r="J155">
        <v>5</v>
      </c>
      <c r="K155" t="s">
        <v>1375</v>
      </c>
      <c r="L155" s="37">
        <v>44958</v>
      </c>
      <c r="M155">
        <v>0.28435185185185186</v>
      </c>
      <c r="N155" t="s">
        <v>1355</v>
      </c>
      <c r="O155" s="37">
        <v>44967</v>
      </c>
      <c r="P155">
        <v>0.87127314814814816</v>
      </c>
      <c r="Q155" t="s">
        <v>480</v>
      </c>
      <c r="R155" t="s">
        <v>424</v>
      </c>
      <c r="S155" t="s">
        <v>712</v>
      </c>
      <c r="T155" t="s">
        <v>715</v>
      </c>
      <c r="U155">
        <v>6</v>
      </c>
      <c r="V155">
        <v>20</v>
      </c>
      <c r="W155">
        <v>8</v>
      </c>
      <c r="Y155">
        <v>1</v>
      </c>
      <c r="Z155" t="s">
        <v>1669</v>
      </c>
      <c r="AA155" t="s">
        <v>629</v>
      </c>
      <c r="AB155">
        <v>1935</v>
      </c>
      <c r="AC155" t="s">
        <v>424</v>
      </c>
      <c r="AD155">
        <v>9675</v>
      </c>
    </row>
    <row r="156" spans="1:30" x14ac:dyDescent="0.35">
      <c r="A156" t="s">
        <v>71</v>
      </c>
      <c r="B156" t="s">
        <v>72</v>
      </c>
      <c r="C156" t="s">
        <v>73</v>
      </c>
      <c r="D156">
        <v>912738556486</v>
      </c>
      <c r="E156" t="s">
        <v>74</v>
      </c>
      <c r="F156" t="s">
        <v>19</v>
      </c>
      <c r="G156">
        <v>989</v>
      </c>
      <c r="H156" t="s">
        <v>71</v>
      </c>
      <c r="I156">
        <v>52</v>
      </c>
      <c r="J156">
        <v>3</v>
      </c>
      <c r="K156" t="s">
        <v>1418</v>
      </c>
      <c r="L156" s="37">
        <v>44963</v>
      </c>
      <c r="M156">
        <v>0.34128472222222223</v>
      </c>
      <c r="N156" t="s">
        <v>1356</v>
      </c>
      <c r="O156" s="37">
        <v>44972</v>
      </c>
      <c r="P156">
        <v>8.3379629629629623E-2</v>
      </c>
      <c r="Q156" t="s">
        <v>97</v>
      </c>
      <c r="R156" t="s">
        <v>407</v>
      </c>
      <c r="S156" t="s">
        <v>712</v>
      </c>
      <c r="T156" t="s">
        <v>727</v>
      </c>
      <c r="U156">
        <v>8</v>
      </c>
      <c r="V156">
        <v>2</v>
      </c>
      <c r="W156">
        <v>8</v>
      </c>
      <c r="Y156">
        <v>52</v>
      </c>
      <c r="Z156" t="s">
        <v>1660</v>
      </c>
      <c r="AA156" t="s">
        <v>409</v>
      </c>
      <c r="AB156">
        <v>236</v>
      </c>
      <c r="AC156" t="s">
        <v>424</v>
      </c>
      <c r="AD156">
        <v>708</v>
      </c>
    </row>
    <row r="157" spans="1:30" x14ac:dyDescent="0.35">
      <c r="A157" t="s">
        <v>71</v>
      </c>
      <c r="B157" t="s">
        <v>72</v>
      </c>
      <c r="C157" t="s">
        <v>73</v>
      </c>
      <c r="D157">
        <v>912738556486</v>
      </c>
      <c r="E157" t="s">
        <v>74</v>
      </c>
      <c r="F157" t="s">
        <v>19</v>
      </c>
      <c r="G157">
        <v>246</v>
      </c>
      <c r="H157" t="s">
        <v>71</v>
      </c>
      <c r="I157">
        <v>69</v>
      </c>
      <c r="J157">
        <v>5</v>
      </c>
      <c r="K157" t="s">
        <v>1258</v>
      </c>
      <c r="L157" s="37">
        <v>44985</v>
      </c>
      <c r="M157">
        <v>0.97538194444444448</v>
      </c>
      <c r="N157" t="s">
        <v>1317</v>
      </c>
      <c r="O157" s="37">
        <v>44993</v>
      </c>
      <c r="P157">
        <v>2.6956018518518518E-2</v>
      </c>
      <c r="Q157" t="s">
        <v>180</v>
      </c>
      <c r="R157" t="s">
        <v>414</v>
      </c>
      <c r="S157" t="s">
        <v>712</v>
      </c>
      <c r="T157" t="s">
        <v>731</v>
      </c>
      <c r="U157">
        <v>23</v>
      </c>
      <c r="V157">
        <v>0</v>
      </c>
      <c r="W157">
        <v>7</v>
      </c>
      <c r="Y157">
        <v>69</v>
      </c>
      <c r="Z157" t="s">
        <v>1621</v>
      </c>
      <c r="AA157" t="s">
        <v>638</v>
      </c>
      <c r="AB157">
        <v>998</v>
      </c>
      <c r="AC157" t="s">
        <v>414</v>
      </c>
      <c r="AD157">
        <v>4990</v>
      </c>
    </row>
    <row r="158" spans="1:30" x14ac:dyDescent="0.35">
      <c r="A158" t="s">
        <v>71</v>
      </c>
      <c r="B158" t="s">
        <v>72</v>
      </c>
      <c r="C158" t="s">
        <v>73</v>
      </c>
      <c r="D158">
        <v>912738556486</v>
      </c>
      <c r="E158" t="s">
        <v>74</v>
      </c>
      <c r="F158" t="s">
        <v>19</v>
      </c>
      <c r="G158">
        <v>651</v>
      </c>
      <c r="H158" t="s">
        <v>71</v>
      </c>
      <c r="I158">
        <v>11</v>
      </c>
      <c r="J158">
        <v>4</v>
      </c>
      <c r="K158" t="s">
        <v>1263</v>
      </c>
      <c r="L158" s="37">
        <v>44970</v>
      </c>
      <c r="M158">
        <v>9.4768518518518516E-2</v>
      </c>
      <c r="N158" t="s">
        <v>1548</v>
      </c>
      <c r="O158" s="37">
        <v>44976</v>
      </c>
      <c r="P158">
        <v>0.49715277777777778</v>
      </c>
      <c r="Q158" t="s">
        <v>448</v>
      </c>
      <c r="R158" t="s">
        <v>407</v>
      </c>
      <c r="S158" t="s">
        <v>712</v>
      </c>
      <c r="T158" t="s">
        <v>727</v>
      </c>
      <c r="U158">
        <v>2</v>
      </c>
      <c r="V158">
        <v>11</v>
      </c>
      <c r="W158">
        <v>5</v>
      </c>
      <c r="Y158">
        <v>11</v>
      </c>
      <c r="Z158" t="s">
        <v>1647</v>
      </c>
      <c r="AA158" t="s">
        <v>644</v>
      </c>
      <c r="AB158">
        <v>1096</v>
      </c>
      <c r="AC158" t="s">
        <v>407</v>
      </c>
      <c r="AD158">
        <v>4384</v>
      </c>
    </row>
    <row r="159" spans="1:30" x14ac:dyDescent="0.35">
      <c r="A159" t="s">
        <v>71</v>
      </c>
      <c r="B159" t="s">
        <v>72</v>
      </c>
      <c r="C159" t="s">
        <v>73</v>
      </c>
      <c r="D159">
        <v>912738556486</v>
      </c>
      <c r="E159" t="s">
        <v>74</v>
      </c>
      <c r="F159" t="s">
        <v>19</v>
      </c>
      <c r="G159">
        <v>435</v>
      </c>
      <c r="H159" t="s">
        <v>71</v>
      </c>
      <c r="I159">
        <v>53</v>
      </c>
      <c r="J159">
        <v>4</v>
      </c>
      <c r="K159" t="s">
        <v>1282</v>
      </c>
      <c r="L159" s="37">
        <v>45160</v>
      </c>
      <c r="M159">
        <v>0.72743055555555558</v>
      </c>
      <c r="N159" t="s">
        <v>1362</v>
      </c>
      <c r="O159" s="37">
        <v>45165</v>
      </c>
      <c r="P159">
        <v>0.52446759259259257</v>
      </c>
      <c r="Q159" t="s">
        <v>572</v>
      </c>
      <c r="R159" t="s">
        <v>409</v>
      </c>
      <c r="S159" t="s">
        <v>887</v>
      </c>
      <c r="T159" t="s">
        <v>731</v>
      </c>
      <c r="U159">
        <v>17</v>
      </c>
      <c r="V159">
        <v>12</v>
      </c>
      <c r="W159">
        <v>4</v>
      </c>
      <c r="Y159">
        <v>53</v>
      </c>
      <c r="Z159" t="s">
        <v>1684</v>
      </c>
      <c r="AA159" t="s">
        <v>635</v>
      </c>
      <c r="AB159">
        <v>1672</v>
      </c>
      <c r="AC159" t="s">
        <v>409</v>
      </c>
      <c r="AD159">
        <v>6688</v>
      </c>
    </row>
    <row r="160" spans="1:30" x14ac:dyDescent="0.35">
      <c r="A160" t="s">
        <v>71</v>
      </c>
      <c r="B160" t="s">
        <v>72</v>
      </c>
      <c r="C160" t="s">
        <v>73</v>
      </c>
      <c r="D160">
        <v>912738556486</v>
      </c>
      <c r="E160" t="s">
        <v>74</v>
      </c>
      <c r="F160" t="s">
        <v>19</v>
      </c>
      <c r="G160">
        <v>349</v>
      </c>
      <c r="H160" t="s">
        <v>71</v>
      </c>
      <c r="I160">
        <v>44</v>
      </c>
      <c r="J160">
        <v>4</v>
      </c>
      <c r="K160" t="s">
        <v>1302</v>
      </c>
      <c r="L160" s="37">
        <v>45241</v>
      </c>
      <c r="M160">
        <v>0.14765046296296297</v>
      </c>
      <c r="N160" t="s">
        <v>1257</v>
      </c>
      <c r="O160" s="37">
        <v>45242</v>
      </c>
      <c r="P160">
        <v>0.43834490740740739</v>
      </c>
      <c r="Q160" t="s">
        <v>525</v>
      </c>
      <c r="R160" t="s">
        <v>403</v>
      </c>
      <c r="S160" t="s">
        <v>948</v>
      </c>
      <c r="T160" t="s">
        <v>713</v>
      </c>
      <c r="U160">
        <v>3</v>
      </c>
      <c r="V160">
        <v>10</v>
      </c>
      <c r="W160">
        <v>31</v>
      </c>
      <c r="Y160">
        <v>44</v>
      </c>
      <c r="Z160" t="s">
        <v>1657</v>
      </c>
      <c r="AA160" t="s">
        <v>631</v>
      </c>
      <c r="AB160">
        <v>794</v>
      </c>
      <c r="AC160" t="s">
        <v>403</v>
      </c>
      <c r="AD160">
        <v>3176</v>
      </c>
    </row>
    <row r="161" spans="1:30" x14ac:dyDescent="0.35">
      <c r="A161" t="s">
        <v>71</v>
      </c>
      <c r="B161" t="s">
        <v>72</v>
      </c>
      <c r="C161" t="s">
        <v>73</v>
      </c>
      <c r="D161">
        <v>912738556486</v>
      </c>
      <c r="E161" t="s">
        <v>74</v>
      </c>
      <c r="F161" t="s">
        <v>19</v>
      </c>
      <c r="G161">
        <v>976</v>
      </c>
      <c r="H161" t="s">
        <v>71</v>
      </c>
      <c r="I161">
        <v>17</v>
      </c>
      <c r="J161">
        <v>2</v>
      </c>
      <c r="K161" t="s">
        <v>1511</v>
      </c>
      <c r="L161" s="37">
        <v>45065</v>
      </c>
      <c r="M161">
        <v>0.29940972222222223</v>
      </c>
      <c r="N161" t="s">
        <v>1593</v>
      </c>
      <c r="O161" s="37">
        <v>45066</v>
      </c>
      <c r="P161">
        <v>0.36004629629629631</v>
      </c>
      <c r="Q161" t="s">
        <v>609</v>
      </c>
      <c r="R161" t="s">
        <v>401</v>
      </c>
      <c r="S161" t="s">
        <v>999</v>
      </c>
      <c r="T161" t="s">
        <v>717</v>
      </c>
      <c r="U161">
        <v>7</v>
      </c>
      <c r="V161">
        <v>8</v>
      </c>
      <c r="W161">
        <v>31</v>
      </c>
      <c r="Y161">
        <v>17</v>
      </c>
      <c r="Z161" t="s">
        <v>1675</v>
      </c>
      <c r="AA161" t="s">
        <v>629</v>
      </c>
      <c r="AB161">
        <v>1899</v>
      </c>
      <c r="AC161" t="s">
        <v>401</v>
      </c>
      <c r="AD161">
        <v>3798</v>
      </c>
    </row>
    <row r="162" spans="1:30" x14ac:dyDescent="0.35">
      <c r="A162" t="s">
        <v>71</v>
      </c>
      <c r="B162" t="s">
        <v>72</v>
      </c>
      <c r="C162" t="s">
        <v>73</v>
      </c>
      <c r="D162">
        <v>912738556486</v>
      </c>
      <c r="E162" t="s">
        <v>74</v>
      </c>
      <c r="F162" t="s">
        <v>19</v>
      </c>
      <c r="G162">
        <v>510</v>
      </c>
      <c r="H162" t="s">
        <v>71</v>
      </c>
      <c r="I162">
        <v>54</v>
      </c>
      <c r="J162">
        <v>5</v>
      </c>
      <c r="K162" t="s">
        <v>1538</v>
      </c>
      <c r="L162" s="37">
        <v>45268</v>
      </c>
      <c r="M162">
        <v>0.54172453703703705</v>
      </c>
      <c r="N162" t="s">
        <v>1544</v>
      </c>
      <c r="O162" s="37">
        <v>45277</v>
      </c>
      <c r="P162">
        <v>0.26026620370370368</v>
      </c>
      <c r="Q162" t="s">
        <v>425</v>
      </c>
      <c r="R162" t="s">
        <v>401</v>
      </c>
      <c r="S162" t="s">
        <v>996</v>
      </c>
      <c r="T162" t="s">
        <v>717</v>
      </c>
      <c r="U162">
        <v>13</v>
      </c>
      <c r="V162">
        <v>6</v>
      </c>
      <c r="W162">
        <v>8</v>
      </c>
      <c r="Y162">
        <v>54</v>
      </c>
      <c r="Z162" t="s">
        <v>1619</v>
      </c>
      <c r="AA162" t="s">
        <v>638</v>
      </c>
      <c r="AB162">
        <v>1236</v>
      </c>
      <c r="AC162" t="s">
        <v>401</v>
      </c>
      <c r="AD162">
        <v>6180</v>
      </c>
    </row>
    <row r="163" spans="1:30" x14ac:dyDescent="0.35">
      <c r="A163" t="s">
        <v>71</v>
      </c>
      <c r="B163" t="s">
        <v>72</v>
      </c>
      <c r="C163" t="s">
        <v>73</v>
      </c>
      <c r="D163">
        <v>912738556486</v>
      </c>
      <c r="E163" t="s">
        <v>74</v>
      </c>
      <c r="F163" t="s">
        <v>19</v>
      </c>
      <c r="G163">
        <v>66</v>
      </c>
      <c r="H163" t="s">
        <v>71</v>
      </c>
      <c r="I163">
        <v>35</v>
      </c>
      <c r="J163">
        <v>5</v>
      </c>
      <c r="K163" t="s">
        <v>1261</v>
      </c>
      <c r="L163" s="37">
        <v>44983</v>
      </c>
      <c r="M163">
        <v>0.87550925925925926</v>
      </c>
      <c r="N163" t="s">
        <v>1332</v>
      </c>
      <c r="O163" s="37">
        <v>44984</v>
      </c>
      <c r="P163">
        <v>0.26803240740740741</v>
      </c>
      <c r="Q163" t="s">
        <v>449</v>
      </c>
      <c r="R163" t="s">
        <v>414</v>
      </c>
      <c r="S163" t="s">
        <v>712</v>
      </c>
      <c r="T163" t="s">
        <v>720</v>
      </c>
      <c r="U163">
        <v>21</v>
      </c>
      <c r="V163">
        <v>6</v>
      </c>
      <c r="W163">
        <v>31</v>
      </c>
      <c r="Y163">
        <v>35</v>
      </c>
      <c r="Z163" t="s">
        <v>1642</v>
      </c>
      <c r="AA163" t="s">
        <v>633</v>
      </c>
      <c r="AB163">
        <v>1865</v>
      </c>
      <c r="AC163" t="s">
        <v>414</v>
      </c>
      <c r="AD163">
        <v>9325</v>
      </c>
    </row>
    <row r="164" spans="1:30" x14ac:dyDescent="0.35">
      <c r="A164" t="s">
        <v>71</v>
      </c>
      <c r="B164" t="s">
        <v>72</v>
      </c>
      <c r="C164" t="s">
        <v>73</v>
      </c>
      <c r="D164">
        <v>912738556486</v>
      </c>
      <c r="E164" t="s">
        <v>74</v>
      </c>
      <c r="F164" t="s">
        <v>19</v>
      </c>
      <c r="G164">
        <v>535</v>
      </c>
      <c r="H164" t="s">
        <v>71</v>
      </c>
      <c r="I164">
        <v>25</v>
      </c>
      <c r="J164">
        <v>3</v>
      </c>
      <c r="K164" t="s">
        <v>1422</v>
      </c>
      <c r="L164" s="37">
        <v>45115</v>
      </c>
      <c r="M164">
        <v>0.91629629629629628</v>
      </c>
      <c r="N164" t="s">
        <v>1549</v>
      </c>
      <c r="O164" s="37">
        <v>45118</v>
      </c>
      <c r="P164">
        <v>0.27129629629629631</v>
      </c>
      <c r="Q164" t="s">
        <v>434</v>
      </c>
      <c r="R164" t="s">
        <v>401</v>
      </c>
      <c r="S164" t="s">
        <v>998</v>
      </c>
      <c r="T164" t="s">
        <v>713</v>
      </c>
      <c r="U164">
        <v>21</v>
      </c>
      <c r="V164">
        <v>6</v>
      </c>
      <c r="W164">
        <v>2</v>
      </c>
      <c r="Y164">
        <v>25</v>
      </c>
      <c r="Z164" t="s">
        <v>1659</v>
      </c>
      <c r="AA164" t="s">
        <v>631</v>
      </c>
      <c r="AB164">
        <v>1202</v>
      </c>
      <c r="AC164" t="s">
        <v>401</v>
      </c>
      <c r="AD164">
        <v>3606</v>
      </c>
    </row>
    <row r="165" spans="1:30" x14ac:dyDescent="0.35">
      <c r="A165" t="s">
        <v>75</v>
      </c>
      <c r="B165" t="s">
        <v>76</v>
      </c>
      <c r="C165" t="s">
        <v>77</v>
      </c>
      <c r="D165">
        <v>919080029661</v>
      </c>
      <c r="E165" t="s">
        <v>78</v>
      </c>
      <c r="F165" t="s">
        <v>19</v>
      </c>
      <c r="G165">
        <v>898</v>
      </c>
      <c r="H165" t="s">
        <v>75</v>
      </c>
      <c r="I165">
        <v>52</v>
      </c>
      <c r="J165">
        <v>1</v>
      </c>
      <c r="K165" t="s">
        <v>1329</v>
      </c>
      <c r="L165" s="37">
        <v>44966</v>
      </c>
      <c r="M165">
        <v>0.26310185185185186</v>
      </c>
      <c r="N165" t="s">
        <v>1263</v>
      </c>
      <c r="O165" s="37">
        <v>44970</v>
      </c>
      <c r="P165">
        <v>0.96784722222222219</v>
      </c>
      <c r="Q165" t="s">
        <v>622</v>
      </c>
      <c r="R165" t="s">
        <v>407</v>
      </c>
      <c r="S165" t="s">
        <v>712</v>
      </c>
      <c r="T165" t="s">
        <v>740</v>
      </c>
      <c r="U165">
        <v>6</v>
      </c>
      <c r="V165">
        <v>23</v>
      </c>
      <c r="W165">
        <v>3</v>
      </c>
      <c r="Y165">
        <v>52</v>
      </c>
      <c r="Z165" t="s">
        <v>1660</v>
      </c>
      <c r="AA165" t="s">
        <v>409</v>
      </c>
      <c r="AB165">
        <v>236</v>
      </c>
      <c r="AC165" t="s">
        <v>424</v>
      </c>
      <c r="AD165">
        <v>236</v>
      </c>
    </row>
    <row r="166" spans="1:30" x14ac:dyDescent="0.35">
      <c r="A166" t="s">
        <v>75</v>
      </c>
      <c r="B166" t="s">
        <v>76</v>
      </c>
      <c r="C166" t="s">
        <v>77</v>
      </c>
      <c r="D166">
        <v>919080029661</v>
      </c>
      <c r="E166" t="s">
        <v>78</v>
      </c>
      <c r="F166" t="s">
        <v>19</v>
      </c>
      <c r="G166">
        <v>289</v>
      </c>
      <c r="H166" t="s">
        <v>75</v>
      </c>
      <c r="I166">
        <v>30</v>
      </c>
      <c r="J166">
        <v>4</v>
      </c>
      <c r="K166" t="s">
        <v>1280</v>
      </c>
      <c r="L166" s="37">
        <v>45167</v>
      </c>
      <c r="M166">
        <v>0.9861226851851852</v>
      </c>
      <c r="N166" t="s">
        <v>1426</v>
      </c>
      <c r="O166" s="37">
        <v>45175</v>
      </c>
      <c r="P166">
        <v>0.11812499999999999</v>
      </c>
      <c r="Q166" t="s">
        <v>200</v>
      </c>
      <c r="R166" t="s">
        <v>401</v>
      </c>
      <c r="S166" t="s">
        <v>887</v>
      </c>
      <c r="T166" t="s">
        <v>731</v>
      </c>
      <c r="U166">
        <v>23</v>
      </c>
      <c r="V166">
        <v>2</v>
      </c>
      <c r="W166">
        <v>7</v>
      </c>
      <c r="Y166">
        <v>30</v>
      </c>
      <c r="Z166" t="s">
        <v>1631</v>
      </c>
      <c r="AA166" t="s">
        <v>633</v>
      </c>
      <c r="AB166">
        <v>751</v>
      </c>
      <c r="AC166" t="s">
        <v>401</v>
      </c>
      <c r="AD166">
        <v>3004</v>
      </c>
    </row>
    <row r="167" spans="1:30" x14ac:dyDescent="0.35">
      <c r="A167" t="s">
        <v>75</v>
      </c>
      <c r="B167" t="s">
        <v>76</v>
      </c>
      <c r="C167" t="s">
        <v>77</v>
      </c>
      <c r="D167">
        <v>919080029661</v>
      </c>
      <c r="E167" t="s">
        <v>78</v>
      </c>
      <c r="F167" t="s">
        <v>19</v>
      </c>
      <c r="G167">
        <v>694</v>
      </c>
      <c r="H167" t="s">
        <v>75</v>
      </c>
      <c r="I167">
        <v>23</v>
      </c>
      <c r="J167">
        <v>2</v>
      </c>
      <c r="K167" t="s">
        <v>1276</v>
      </c>
      <c r="L167" s="37">
        <v>45031</v>
      </c>
      <c r="M167">
        <v>0.81003472222222217</v>
      </c>
      <c r="N167" t="s">
        <v>1573</v>
      </c>
      <c r="O167" s="37">
        <v>45037</v>
      </c>
      <c r="P167">
        <v>0.70753472222222225</v>
      </c>
      <c r="Q167" t="s">
        <v>443</v>
      </c>
      <c r="R167" t="s">
        <v>401</v>
      </c>
      <c r="S167" t="s">
        <v>997</v>
      </c>
      <c r="T167" t="s">
        <v>713</v>
      </c>
      <c r="U167">
        <v>19</v>
      </c>
      <c r="V167">
        <v>16</v>
      </c>
      <c r="W167">
        <v>5</v>
      </c>
      <c r="Y167">
        <v>23</v>
      </c>
      <c r="Z167" t="s">
        <v>1680</v>
      </c>
      <c r="AA167" t="s">
        <v>635</v>
      </c>
      <c r="AB167">
        <v>1098</v>
      </c>
      <c r="AC167" t="s">
        <v>401</v>
      </c>
      <c r="AD167">
        <v>2196</v>
      </c>
    </row>
    <row r="168" spans="1:30" x14ac:dyDescent="0.35">
      <c r="A168" t="s">
        <v>75</v>
      </c>
      <c r="B168" t="s">
        <v>76</v>
      </c>
      <c r="C168" t="s">
        <v>77</v>
      </c>
      <c r="D168">
        <v>919080029661</v>
      </c>
      <c r="E168" t="s">
        <v>78</v>
      </c>
      <c r="F168" t="s">
        <v>19</v>
      </c>
      <c r="G168">
        <v>133</v>
      </c>
      <c r="H168" t="s">
        <v>75</v>
      </c>
      <c r="I168">
        <v>43</v>
      </c>
      <c r="J168">
        <v>5</v>
      </c>
      <c r="K168" t="s">
        <v>1369</v>
      </c>
      <c r="L168" s="37">
        <v>45240</v>
      </c>
      <c r="M168">
        <v>0.66104166666666664</v>
      </c>
      <c r="N168" t="s">
        <v>1253</v>
      </c>
      <c r="O168" s="37">
        <v>45246</v>
      </c>
      <c r="P168">
        <v>0.47420138888888891</v>
      </c>
      <c r="Q168" t="s">
        <v>280</v>
      </c>
      <c r="R168" t="s">
        <v>403</v>
      </c>
      <c r="S168" t="s">
        <v>948</v>
      </c>
      <c r="T168" t="s">
        <v>717</v>
      </c>
      <c r="U168">
        <v>15</v>
      </c>
      <c r="V168">
        <v>11</v>
      </c>
      <c r="W168">
        <v>5</v>
      </c>
      <c r="Y168">
        <v>43</v>
      </c>
      <c r="Z168" t="s">
        <v>1662</v>
      </c>
      <c r="AA168" t="s">
        <v>409</v>
      </c>
      <c r="AB168">
        <v>750</v>
      </c>
      <c r="AC168" t="s">
        <v>403</v>
      </c>
      <c r="AD168">
        <v>3750</v>
      </c>
    </row>
    <row r="169" spans="1:30" x14ac:dyDescent="0.35">
      <c r="A169" t="s">
        <v>75</v>
      </c>
      <c r="B169" t="s">
        <v>76</v>
      </c>
      <c r="C169" t="s">
        <v>77</v>
      </c>
      <c r="D169">
        <v>919080029661</v>
      </c>
      <c r="E169" t="s">
        <v>78</v>
      </c>
      <c r="F169" t="s">
        <v>19</v>
      </c>
      <c r="G169">
        <v>587</v>
      </c>
      <c r="H169" t="s">
        <v>75</v>
      </c>
      <c r="I169">
        <v>43</v>
      </c>
      <c r="J169">
        <v>1</v>
      </c>
      <c r="K169" t="s">
        <v>1303</v>
      </c>
      <c r="L169" s="37">
        <v>45232</v>
      </c>
      <c r="M169">
        <v>3.5694444444444445E-2</v>
      </c>
      <c r="N169" t="s">
        <v>1254</v>
      </c>
      <c r="O169" s="37">
        <v>45233</v>
      </c>
      <c r="P169">
        <v>0.44520833333333332</v>
      </c>
      <c r="Q169" t="s">
        <v>8</v>
      </c>
      <c r="R169" t="s">
        <v>403</v>
      </c>
      <c r="S169" t="s">
        <v>948</v>
      </c>
      <c r="T169" t="s">
        <v>740</v>
      </c>
      <c r="U169">
        <v>0</v>
      </c>
      <c r="V169">
        <v>10</v>
      </c>
      <c r="W169">
        <v>31</v>
      </c>
      <c r="Y169">
        <v>43</v>
      </c>
      <c r="Z169" t="s">
        <v>1662</v>
      </c>
      <c r="AA169" t="s">
        <v>409</v>
      </c>
      <c r="AB169">
        <v>750</v>
      </c>
      <c r="AC169" t="s">
        <v>403</v>
      </c>
      <c r="AD169">
        <v>750</v>
      </c>
    </row>
    <row r="170" spans="1:30" x14ac:dyDescent="0.35">
      <c r="A170" t="s">
        <v>75</v>
      </c>
      <c r="B170" t="s">
        <v>76</v>
      </c>
      <c r="C170" t="s">
        <v>77</v>
      </c>
      <c r="D170">
        <v>919080029661</v>
      </c>
      <c r="E170" t="s">
        <v>78</v>
      </c>
      <c r="F170" t="s">
        <v>19</v>
      </c>
      <c r="G170">
        <v>661</v>
      </c>
      <c r="H170" t="s">
        <v>75</v>
      </c>
      <c r="I170">
        <v>22</v>
      </c>
      <c r="J170">
        <v>2</v>
      </c>
      <c r="K170" t="s">
        <v>1565</v>
      </c>
      <c r="L170" s="37">
        <v>44940</v>
      </c>
      <c r="M170">
        <v>0.99406249999999996</v>
      </c>
      <c r="N170" t="s">
        <v>1553</v>
      </c>
      <c r="O170" s="37">
        <v>44945</v>
      </c>
      <c r="P170">
        <v>0.41025462962962961</v>
      </c>
      <c r="Q170" t="s">
        <v>404</v>
      </c>
      <c r="R170" t="s">
        <v>424</v>
      </c>
      <c r="S170" t="s">
        <v>1002</v>
      </c>
      <c r="T170" t="s">
        <v>713</v>
      </c>
      <c r="U170">
        <v>23</v>
      </c>
      <c r="V170">
        <v>9</v>
      </c>
      <c r="W170">
        <v>4</v>
      </c>
      <c r="Y170">
        <v>22</v>
      </c>
      <c r="Z170" t="s">
        <v>1672</v>
      </c>
      <c r="AA170" t="s">
        <v>629</v>
      </c>
      <c r="AB170">
        <v>1639</v>
      </c>
      <c r="AC170" t="s">
        <v>424</v>
      </c>
      <c r="AD170">
        <v>3278</v>
      </c>
    </row>
    <row r="171" spans="1:30" x14ac:dyDescent="0.35">
      <c r="A171" t="s">
        <v>75</v>
      </c>
      <c r="B171" t="s">
        <v>76</v>
      </c>
      <c r="C171" t="s">
        <v>77</v>
      </c>
      <c r="D171">
        <v>919080029661</v>
      </c>
      <c r="E171" t="s">
        <v>78</v>
      </c>
      <c r="F171" t="s">
        <v>19</v>
      </c>
      <c r="G171">
        <v>870</v>
      </c>
      <c r="H171" t="s">
        <v>75</v>
      </c>
      <c r="I171">
        <v>43</v>
      </c>
      <c r="J171">
        <v>5</v>
      </c>
      <c r="K171" t="s">
        <v>1360</v>
      </c>
      <c r="L171" s="37">
        <v>45235</v>
      </c>
      <c r="M171">
        <v>0.6345601851851852</v>
      </c>
      <c r="N171" t="s">
        <v>1250</v>
      </c>
      <c r="O171" s="37">
        <v>45237</v>
      </c>
      <c r="P171">
        <v>0.28447916666666667</v>
      </c>
      <c r="Q171" t="s">
        <v>165</v>
      </c>
      <c r="R171" t="s">
        <v>403</v>
      </c>
      <c r="S171" t="s">
        <v>948</v>
      </c>
      <c r="T171" t="s">
        <v>720</v>
      </c>
      <c r="U171">
        <v>15</v>
      </c>
      <c r="V171">
        <v>6</v>
      </c>
      <c r="W171">
        <v>1</v>
      </c>
      <c r="Y171">
        <v>43</v>
      </c>
      <c r="Z171" t="s">
        <v>1662</v>
      </c>
      <c r="AA171" t="s">
        <v>409</v>
      </c>
      <c r="AB171">
        <v>750</v>
      </c>
      <c r="AC171" t="s">
        <v>403</v>
      </c>
      <c r="AD171">
        <v>3750</v>
      </c>
    </row>
    <row r="172" spans="1:30" x14ac:dyDescent="0.35">
      <c r="A172" t="s">
        <v>75</v>
      </c>
      <c r="B172" t="s">
        <v>76</v>
      </c>
      <c r="C172" t="s">
        <v>77</v>
      </c>
      <c r="D172">
        <v>919080029661</v>
      </c>
      <c r="E172" t="s">
        <v>78</v>
      </c>
      <c r="F172" t="s">
        <v>19</v>
      </c>
      <c r="G172">
        <v>680</v>
      </c>
      <c r="H172" t="s">
        <v>75</v>
      </c>
      <c r="I172">
        <v>56</v>
      </c>
      <c r="J172">
        <v>1</v>
      </c>
      <c r="K172" t="s">
        <v>1528</v>
      </c>
      <c r="L172" s="37">
        <v>45262</v>
      </c>
      <c r="M172">
        <v>0.9309143518518519</v>
      </c>
      <c r="N172" t="s">
        <v>1538</v>
      </c>
      <c r="O172" s="37">
        <v>45268</v>
      </c>
      <c r="P172">
        <v>0.10636574074074075</v>
      </c>
      <c r="Q172" t="s">
        <v>459</v>
      </c>
      <c r="R172" t="s">
        <v>401</v>
      </c>
      <c r="S172" t="s">
        <v>996</v>
      </c>
      <c r="T172" t="s">
        <v>713</v>
      </c>
      <c r="U172">
        <v>22</v>
      </c>
      <c r="V172">
        <v>2</v>
      </c>
      <c r="W172">
        <v>5</v>
      </c>
      <c r="Y172">
        <v>56</v>
      </c>
      <c r="Z172" t="s">
        <v>1663</v>
      </c>
      <c r="AA172" t="s">
        <v>409</v>
      </c>
      <c r="AB172">
        <v>1272</v>
      </c>
      <c r="AC172" t="s">
        <v>401</v>
      </c>
      <c r="AD172">
        <v>1272</v>
      </c>
    </row>
    <row r="173" spans="1:30" x14ac:dyDescent="0.35">
      <c r="A173" t="s">
        <v>75</v>
      </c>
      <c r="B173" t="s">
        <v>76</v>
      </c>
      <c r="C173" t="s">
        <v>77</v>
      </c>
      <c r="D173">
        <v>919080029661</v>
      </c>
      <c r="E173" t="s">
        <v>78</v>
      </c>
      <c r="F173" t="s">
        <v>19</v>
      </c>
      <c r="G173">
        <v>440</v>
      </c>
      <c r="H173" t="s">
        <v>75</v>
      </c>
      <c r="I173">
        <v>13</v>
      </c>
      <c r="J173">
        <v>4</v>
      </c>
      <c r="K173" t="s">
        <v>1340</v>
      </c>
      <c r="L173" s="37">
        <v>44992</v>
      </c>
      <c r="M173">
        <v>0.39827546296296296</v>
      </c>
      <c r="N173" t="s">
        <v>1491</v>
      </c>
      <c r="O173" s="37">
        <v>44994</v>
      </c>
      <c r="P173">
        <v>5.6585648148148149E-2</v>
      </c>
      <c r="Q173" t="s">
        <v>530</v>
      </c>
      <c r="R173" t="s">
        <v>414</v>
      </c>
      <c r="S173" t="s">
        <v>839</v>
      </c>
      <c r="T173" t="s">
        <v>731</v>
      </c>
      <c r="U173">
        <v>9</v>
      </c>
      <c r="V173">
        <v>1</v>
      </c>
      <c r="W173">
        <v>1</v>
      </c>
      <c r="Y173">
        <v>13</v>
      </c>
      <c r="Z173" t="s">
        <v>1648</v>
      </c>
      <c r="AA173" t="s">
        <v>644</v>
      </c>
      <c r="AB173">
        <v>1141</v>
      </c>
      <c r="AC173" t="s">
        <v>414</v>
      </c>
      <c r="AD173">
        <v>4564</v>
      </c>
    </row>
    <row r="174" spans="1:30" x14ac:dyDescent="0.35">
      <c r="A174" t="s">
        <v>75</v>
      </c>
      <c r="B174" t="s">
        <v>76</v>
      </c>
      <c r="C174" t="s">
        <v>77</v>
      </c>
      <c r="D174">
        <v>919080029661</v>
      </c>
      <c r="E174" t="s">
        <v>78</v>
      </c>
      <c r="F174" t="s">
        <v>19</v>
      </c>
      <c r="G174">
        <v>24</v>
      </c>
      <c r="H174" t="s">
        <v>75</v>
      </c>
      <c r="I174">
        <v>42</v>
      </c>
      <c r="J174">
        <v>3</v>
      </c>
      <c r="K174" t="s">
        <v>1335</v>
      </c>
      <c r="L174" s="37">
        <v>45132</v>
      </c>
      <c r="M174">
        <v>0.21576388888888889</v>
      </c>
      <c r="N174" t="s">
        <v>1336</v>
      </c>
      <c r="O174" s="37">
        <v>45141</v>
      </c>
      <c r="P174">
        <v>0.33165509259259257</v>
      </c>
      <c r="Q174" t="s">
        <v>423</v>
      </c>
      <c r="R174" t="s">
        <v>424</v>
      </c>
      <c r="S174" t="s">
        <v>998</v>
      </c>
      <c r="T174" t="s">
        <v>731</v>
      </c>
      <c r="U174">
        <v>5</v>
      </c>
      <c r="V174">
        <v>7</v>
      </c>
      <c r="W174">
        <v>8</v>
      </c>
      <c r="Y174">
        <v>42</v>
      </c>
      <c r="Z174" t="s">
        <v>1681</v>
      </c>
      <c r="AA174" t="s">
        <v>635</v>
      </c>
      <c r="AB174">
        <v>1744</v>
      </c>
      <c r="AC174" t="s">
        <v>424</v>
      </c>
      <c r="AD174">
        <v>5232</v>
      </c>
    </row>
    <row r="175" spans="1:30" x14ac:dyDescent="0.35">
      <c r="A175" t="s">
        <v>75</v>
      </c>
      <c r="B175" t="s">
        <v>76</v>
      </c>
      <c r="C175" t="s">
        <v>77</v>
      </c>
      <c r="D175">
        <v>919080029661</v>
      </c>
      <c r="E175" t="s">
        <v>78</v>
      </c>
      <c r="F175" t="s">
        <v>19</v>
      </c>
      <c r="G175">
        <v>987</v>
      </c>
      <c r="H175" t="s">
        <v>75</v>
      </c>
      <c r="I175">
        <v>65</v>
      </c>
      <c r="J175">
        <v>3</v>
      </c>
      <c r="K175" t="s">
        <v>1576</v>
      </c>
      <c r="L175" s="37">
        <v>45280</v>
      </c>
      <c r="M175">
        <v>0.38422453703703702</v>
      </c>
      <c r="N175" t="s">
        <v>1385</v>
      </c>
      <c r="O175" s="37">
        <v>45285</v>
      </c>
      <c r="P175">
        <v>0.17371527777777779</v>
      </c>
      <c r="Q175" t="s">
        <v>13</v>
      </c>
      <c r="R175" t="s">
        <v>424</v>
      </c>
      <c r="S175" t="s">
        <v>996</v>
      </c>
      <c r="T175" t="s">
        <v>715</v>
      </c>
      <c r="U175">
        <v>9</v>
      </c>
      <c r="V175">
        <v>4</v>
      </c>
      <c r="W175">
        <v>4</v>
      </c>
      <c r="Y175">
        <v>65</v>
      </c>
      <c r="Z175" t="s">
        <v>1665</v>
      </c>
      <c r="AA175" t="s">
        <v>409</v>
      </c>
      <c r="AB175">
        <v>1895</v>
      </c>
      <c r="AC175" t="s">
        <v>424</v>
      </c>
      <c r="AD175">
        <v>5685</v>
      </c>
    </row>
    <row r="176" spans="1:30" x14ac:dyDescent="0.35">
      <c r="A176" t="s">
        <v>79</v>
      </c>
      <c r="B176" t="s">
        <v>80</v>
      </c>
      <c r="C176" t="s">
        <v>81</v>
      </c>
      <c r="D176">
        <v>914513393592</v>
      </c>
      <c r="E176" t="s">
        <v>82</v>
      </c>
      <c r="F176" t="s">
        <v>19</v>
      </c>
      <c r="G176">
        <v>560</v>
      </c>
      <c r="H176" t="s">
        <v>79</v>
      </c>
      <c r="I176">
        <v>39</v>
      </c>
      <c r="J176">
        <v>2</v>
      </c>
      <c r="K176" t="s">
        <v>1357</v>
      </c>
      <c r="L176" s="37">
        <v>45142</v>
      </c>
      <c r="M176">
        <v>0.53634259259259254</v>
      </c>
      <c r="N176" t="s">
        <v>1556</v>
      </c>
      <c r="O176" s="37">
        <v>45147</v>
      </c>
      <c r="P176">
        <v>0.41033564814814816</v>
      </c>
      <c r="Q176" t="s">
        <v>459</v>
      </c>
      <c r="R176" t="s">
        <v>424</v>
      </c>
      <c r="S176" t="s">
        <v>887</v>
      </c>
      <c r="T176" t="s">
        <v>717</v>
      </c>
      <c r="U176">
        <v>12</v>
      </c>
      <c r="V176">
        <v>9</v>
      </c>
      <c r="W176">
        <v>4</v>
      </c>
      <c r="Y176">
        <v>39</v>
      </c>
      <c r="Z176" t="s">
        <v>1650</v>
      </c>
      <c r="AA176" t="s">
        <v>644</v>
      </c>
      <c r="AB176">
        <v>387</v>
      </c>
      <c r="AC176" t="s">
        <v>424</v>
      </c>
      <c r="AD176">
        <v>774</v>
      </c>
    </row>
    <row r="177" spans="1:30" x14ac:dyDescent="0.35">
      <c r="A177" t="s">
        <v>79</v>
      </c>
      <c r="B177" t="s">
        <v>80</v>
      </c>
      <c r="C177" t="s">
        <v>81</v>
      </c>
      <c r="D177">
        <v>914513393592</v>
      </c>
      <c r="E177" t="s">
        <v>82</v>
      </c>
      <c r="F177" t="s">
        <v>19</v>
      </c>
      <c r="G177">
        <v>978</v>
      </c>
      <c r="H177" t="s">
        <v>79</v>
      </c>
      <c r="I177">
        <v>29</v>
      </c>
      <c r="J177">
        <v>4</v>
      </c>
      <c r="K177" t="s">
        <v>1258</v>
      </c>
      <c r="L177" s="37">
        <v>44985</v>
      </c>
      <c r="M177">
        <v>0.37447916666666664</v>
      </c>
      <c r="N177" t="s">
        <v>1491</v>
      </c>
      <c r="O177" s="37">
        <v>44994</v>
      </c>
      <c r="P177">
        <v>0.27160879629629631</v>
      </c>
      <c r="Q177" t="s">
        <v>497</v>
      </c>
      <c r="R177" t="s">
        <v>414</v>
      </c>
      <c r="S177" t="s">
        <v>712</v>
      </c>
      <c r="T177" t="s">
        <v>731</v>
      </c>
      <c r="U177">
        <v>8</v>
      </c>
      <c r="V177">
        <v>6</v>
      </c>
      <c r="W177">
        <v>8</v>
      </c>
      <c r="Y177">
        <v>29</v>
      </c>
      <c r="Z177" t="s">
        <v>1633</v>
      </c>
      <c r="AA177" t="s">
        <v>633</v>
      </c>
      <c r="AB177">
        <v>1252</v>
      </c>
      <c r="AC177" t="s">
        <v>414</v>
      </c>
      <c r="AD177">
        <v>5008</v>
      </c>
    </row>
    <row r="178" spans="1:30" x14ac:dyDescent="0.35">
      <c r="A178" t="s">
        <v>79</v>
      </c>
      <c r="B178" t="s">
        <v>80</v>
      </c>
      <c r="C178" t="s">
        <v>81</v>
      </c>
      <c r="D178">
        <v>914513393592</v>
      </c>
      <c r="E178" t="s">
        <v>82</v>
      </c>
      <c r="F178" t="s">
        <v>19</v>
      </c>
      <c r="G178">
        <v>167</v>
      </c>
      <c r="H178" t="s">
        <v>79</v>
      </c>
      <c r="I178">
        <v>37</v>
      </c>
      <c r="J178">
        <v>4</v>
      </c>
      <c r="K178" t="s">
        <v>1304</v>
      </c>
      <c r="L178" s="37">
        <v>45234</v>
      </c>
      <c r="M178">
        <v>6.0312499999999998E-2</v>
      </c>
      <c r="N178" t="s">
        <v>1250</v>
      </c>
      <c r="O178" s="37">
        <v>45237</v>
      </c>
      <c r="P178">
        <v>0.63642361111111112</v>
      </c>
      <c r="Q178" t="s">
        <v>439</v>
      </c>
      <c r="R178" t="s">
        <v>403</v>
      </c>
      <c r="S178" t="s">
        <v>948</v>
      </c>
      <c r="T178" t="s">
        <v>713</v>
      </c>
      <c r="U178">
        <v>1</v>
      </c>
      <c r="V178">
        <v>15</v>
      </c>
      <c r="W178">
        <v>2</v>
      </c>
      <c r="Y178">
        <v>37</v>
      </c>
      <c r="Z178" t="s">
        <v>1635</v>
      </c>
      <c r="AA178" t="s">
        <v>633</v>
      </c>
      <c r="AB178">
        <v>1428</v>
      </c>
      <c r="AC178" t="s">
        <v>403</v>
      </c>
      <c r="AD178">
        <v>5712</v>
      </c>
    </row>
    <row r="179" spans="1:30" x14ac:dyDescent="0.35">
      <c r="A179" t="s">
        <v>79</v>
      </c>
      <c r="B179" t="s">
        <v>80</v>
      </c>
      <c r="C179" t="s">
        <v>81</v>
      </c>
      <c r="D179">
        <v>914513393592</v>
      </c>
      <c r="E179" t="s">
        <v>82</v>
      </c>
      <c r="F179" t="s">
        <v>19</v>
      </c>
      <c r="G179">
        <v>582</v>
      </c>
      <c r="H179" t="s">
        <v>79</v>
      </c>
      <c r="I179">
        <v>3</v>
      </c>
      <c r="J179">
        <v>4</v>
      </c>
      <c r="K179" t="s">
        <v>1349</v>
      </c>
      <c r="L179" s="37">
        <v>44961</v>
      </c>
      <c r="M179">
        <v>0.77119212962962957</v>
      </c>
      <c r="N179" t="s">
        <v>1387</v>
      </c>
      <c r="O179" s="37">
        <v>44962</v>
      </c>
      <c r="P179">
        <v>0.80325231481481485</v>
      </c>
      <c r="Q179" t="s">
        <v>465</v>
      </c>
      <c r="R179" t="s">
        <v>407</v>
      </c>
      <c r="S179" t="s">
        <v>712</v>
      </c>
      <c r="T179" t="s">
        <v>713</v>
      </c>
      <c r="U179">
        <v>18</v>
      </c>
      <c r="V179">
        <v>19</v>
      </c>
      <c r="W179">
        <v>31</v>
      </c>
      <c r="Y179">
        <v>3</v>
      </c>
      <c r="Z179" t="s">
        <v>1637</v>
      </c>
      <c r="AA179" t="s">
        <v>633</v>
      </c>
      <c r="AB179">
        <v>1534</v>
      </c>
      <c r="AC179" t="s">
        <v>407</v>
      </c>
      <c r="AD179">
        <v>6136</v>
      </c>
    </row>
    <row r="180" spans="1:30" x14ac:dyDescent="0.35">
      <c r="A180" t="s">
        <v>79</v>
      </c>
      <c r="B180" t="s">
        <v>80</v>
      </c>
      <c r="C180" t="s">
        <v>81</v>
      </c>
      <c r="D180">
        <v>914513393592</v>
      </c>
      <c r="E180" t="s">
        <v>82</v>
      </c>
      <c r="F180" t="s">
        <v>19</v>
      </c>
      <c r="G180">
        <v>679</v>
      </c>
      <c r="H180" t="s">
        <v>79</v>
      </c>
      <c r="I180">
        <v>56</v>
      </c>
      <c r="J180">
        <v>2</v>
      </c>
      <c r="K180" t="s">
        <v>1348</v>
      </c>
      <c r="L180" s="37">
        <v>45204</v>
      </c>
      <c r="M180">
        <v>0.72869212962962959</v>
      </c>
      <c r="N180" t="s">
        <v>1567</v>
      </c>
      <c r="O180" s="37">
        <v>45213</v>
      </c>
      <c r="P180">
        <v>0.5403472222222222</v>
      </c>
      <c r="Q180" t="s">
        <v>423</v>
      </c>
      <c r="R180" t="s">
        <v>401</v>
      </c>
      <c r="S180" t="s">
        <v>1006</v>
      </c>
      <c r="T180" t="s">
        <v>740</v>
      </c>
      <c r="U180">
        <v>17</v>
      </c>
      <c r="V180">
        <v>12</v>
      </c>
      <c r="W180">
        <v>8</v>
      </c>
      <c r="Y180">
        <v>56</v>
      </c>
      <c r="Z180" t="s">
        <v>1663</v>
      </c>
      <c r="AA180" t="s">
        <v>409</v>
      </c>
      <c r="AB180">
        <v>1272</v>
      </c>
      <c r="AC180" t="s">
        <v>401</v>
      </c>
      <c r="AD180">
        <v>2544</v>
      </c>
    </row>
    <row r="181" spans="1:30" x14ac:dyDescent="0.35">
      <c r="A181" t="s">
        <v>79</v>
      </c>
      <c r="B181" t="s">
        <v>80</v>
      </c>
      <c r="C181" t="s">
        <v>81</v>
      </c>
      <c r="D181">
        <v>914513393592</v>
      </c>
      <c r="E181" t="s">
        <v>82</v>
      </c>
      <c r="F181" t="s">
        <v>19</v>
      </c>
      <c r="G181">
        <v>654</v>
      </c>
      <c r="H181" t="s">
        <v>79</v>
      </c>
      <c r="I181">
        <v>64</v>
      </c>
      <c r="J181">
        <v>2</v>
      </c>
      <c r="K181" t="s">
        <v>1280</v>
      </c>
      <c r="L181" s="37">
        <v>45167</v>
      </c>
      <c r="M181">
        <v>0.20364583333333333</v>
      </c>
      <c r="N181" t="s">
        <v>1290</v>
      </c>
      <c r="O181" s="37">
        <v>45171</v>
      </c>
      <c r="P181">
        <v>2.8622685185185185E-2</v>
      </c>
      <c r="Q181" t="s">
        <v>475</v>
      </c>
      <c r="R181" t="s">
        <v>409</v>
      </c>
      <c r="S181" t="s">
        <v>887</v>
      </c>
      <c r="T181" t="s">
        <v>731</v>
      </c>
      <c r="U181">
        <v>4</v>
      </c>
      <c r="V181">
        <v>0</v>
      </c>
      <c r="W181">
        <v>3</v>
      </c>
      <c r="Y181">
        <v>64</v>
      </c>
      <c r="Z181" t="s">
        <v>1674</v>
      </c>
      <c r="AA181" t="s">
        <v>629</v>
      </c>
      <c r="AB181">
        <v>1878</v>
      </c>
      <c r="AC181" t="s">
        <v>409</v>
      </c>
      <c r="AD181">
        <v>3756</v>
      </c>
    </row>
    <row r="182" spans="1:30" x14ac:dyDescent="0.35">
      <c r="A182" t="s">
        <v>79</v>
      </c>
      <c r="B182" t="s">
        <v>80</v>
      </c>
      <c r="C182" t="s">
        <v>81</v>
      </c>
      <c r="D182">
        <v>914513393592</v>
      </c>
      <c r="E182" t="s">
        <v>82</v>
      </c>
      <c r="F182" t="s">
        <v>19</v>
      </c>
      <c r="G182">
        <v>982</v>
      </c>
      <c r="H182" t="s">
        <v>79</v>
      </c>
      <c r="I182">
        <v>47</v>
      </c>
      <c r="J182">
        <v>4</v>
      </c>
      <c r="K182" t="s">
        <v>1258</v>
      </c>
      <c r="L182" s="37">
        <v>44985</v>
      </c>
      <c r="M182">
        <v>0.78915509259259264</v>
      </c>
      <c r="N182" t="s">
        <v>1260</v>
      </c>
      <c r="O182" s="37">
        <v>44989</v>
      </c>
      <c r="P182">
        <v>0.13290509259259259</v>
      </c>
      <c r="Q182" t="s">
        <v>489</v>
      </c>
      <c r="R182" t="s">
        <v>414</v>
      </c>
      <c r="S182" t="s">
        <v>712</v>
      </c>
      <c r="T182" t="s">
        <v>731</v>
      </c>
      <c r="U182">
        <v>18</v>
      </c>
      <c r="V182">
        <v>3</v>
      </c>
      <c r="W182">
        <v>3</v>
      </c>
      <c r="Y182">
        <v>47</v>
      </c>
      <c r="Z182" t="s">
        <v>1641</v>
      </c>
      <c r="AA182" t="s">
        <v>633</v>
      </c>
      <c r="AB182">
        <v>1638</v>
      </c>
      <c r="AC182" t="s">
        <v>414</v>
      </c>
      <c r="AD182">
        <v>6552</v>
      </c>
    </row>
    <row r="183" spans="1:30" x14ac:dyDescent="0.35">
      <c r="A183" t="s">
        <v>79</v>
      </c>
      <c r="B183" t="s">
        <v>80</v>
      </c>
      <c r="C183" t="s">
        <v>81</v>
      </c>
      <c r="D183">
        <v>914513393592</v>
      </c>
      <c r="E183" t="s">
        <v>82</v>
      </c>
      <c r="F183" t="s">
        <v>19</v>
      </c>
      <c r="G183">
        <v>157</v>
      </c>
      <c r="H183" t="s">
        <v>79</v>
      </c>
      <c r="I183">
        <v>35</v>
      </c>
      <c r="J183">
        <v>3</v>
      </c>
      <c r="K183" t="s">
        <v>1261</v>
      </c>
      <c r="L183" s="37">
        <v>44983</v>
      </c>
      <c r="M183">
        <v>0.53075231481481477</v>
      </c>
      <c r="N183" t="s">
        <v>1267</v>
      </c>
      <c r="O183" s="37">
        <v>44991</v>
      </c>
      <c r="P183">
        <v>0.48314814814814816</v>
      </c>
      <c r="Q183" t="s">
        <v>446</v>
      </c>
      <c r="R183" t="s">
        <v>414</v>
      </c>
      <c r="S183" t="s">
        <v>712</v>
      </c>
      <c r="T183" t="s">
        <v>720</v>
      </c>
      <c r="U183">
        <v>12</v>
      </c>
      <c r="V183">
        <v>11</v>
      </c>
      <c r="W183">
        <v>7</v>
      </c>
      <c r="Y183">
        <v>35</v>
      </c>
      <c r="Z183" t="s">
        <v>1642</v>
      </c>
      <c r="AA183" t="s">
        <v>633</v>
      </c>
      <c r="AB183">
        <v>1865</v>
      </c>
      <c r="AC183" t="s">
        <v>414</v>
      </c>
      <c r="AD183">
        <v>5595</v>
      </c>
    </row>
    <row r="184" spans="1:30" x14ac:dyDescent="0.35">
      <c r="A184" t="s">
        <v>79</v>
      </c>
      <c r="B184" t="s">
        <v>80</v>
      </c>
      <c r="C184" t="s">
        <v>81</v>
      </c>
      <c r="D184">
        <v>914513393592</v>
      </c>
      <c r="E184" t="s">
        <v>82</v>
      </c>
      <c r="F184" t="s">
        <v>19</v>
      </c>
      <c r="G184">
        <v>2</v>
      </c>
      <c r="H184" t="s">
        <v>79</v>
      </c>
      <c r="I184">
        <v>41</v>
      </c>
      <c r="J184">
        <v>2</v>
      </c>
      <c r="K184" t="s">
        <v>1250</v>
      </c>
      <c r="L184" s="37">
        <v>45237</v>
      </c>
      <c r="M184">
        <v>0.979375</v>
      </c>
      <c r="N184" t="s">
        <v>1251</v>
      </c>
      <c r="O184" s="37">
        <v>45243</v>
      </c>
      <c r="P184">
        <v>0.30297453703703703</v>
      </c>
      <c r="Q184" t="s">
        <v>402</v>
      </c>
      <c r="R184" t="s">
        <v>403</v>
      </c>
      <c r="S184" t="s">
        <v>948</v>
      </c>
      <c r="T184" t="s">
        <v>731</v>
      </c>
      <c r="U184">
        <v>23</v>
      </c>
      <c r="V184">
        <v>7</v>
      </c>
      <c r="W184">
        <v>5</v>
      </c>
      <c r="Y184">
        <v>41</v>
      </c>
      <c r="Z184" t="s">
        <v>1688</v>
      </c>
      <c r="AA184" t="s">
        <v>635</v>
      </c>
      <c r="AB184">
        <v>1977</v>
      </c>
      <c r="AC184" t="s">
        <v>403</v>
      </c>
      <c r="AD184">
        <v>3954</v>
      </c>
    </row>
    <row r="185" spans="1:30" x14ac:dyDescent="0.35">
      <c r="A185" t="s">
        <v>83</v>
      </c>
      <c r="B185" t="s">
        <v>84</v>
      </c>
      <c r="C185" t="s">
        <v>85</v>
      </c>
      <c r="D185">
        <v>1731643700</v>
      </c>
      <c r="E185" t="s">
        <v>86</v>
      </c>
      <c r="F185" t="s">
        <v>19</v>
      </c>
      <c r="G185">
        <v>245</v>
      </c>
      <c r="H185" t="s">
        <v>83</v>
      </c>
      <c r="I185">
        <v>50</v>
      </c>
      <c r="J185">
        <v>3</v>
      </c>
      <c r="K185" t="s">
        <v>1245</v>
      </c>
      <c r="L185" s="37">
        <v>44990</v>
      </c>
      <c r="M185">
        <v>0.26766203703703706</v>
      </c>
      <c r="N185" t="s">
        <v>1318</v>
      </c>
      <c r="O185" s="37">
        <v>44996</v>
      </c>
      <c r="P185">
        <v>0.39618055555555554</v>
      </c>
      <c r="Q185" t="s">
        <v>117</v>
      </c>
      <c r="R185" t="s">
        <v>414</v>
      </c>
      <c r="S185" t="s">
        <v>839</v>
      </c>
      <c r="T185" t="s">
        <v>720</v>
      </c>
      <c r="U185">
        <v>6</v>
      </c>
      <c r="V185">
        <v>9</v>
      </c>
      <c r="W185">
        <v>5</v>
      </c>
      <c r="Y185">
        <v>50</v>
      </c>
      <c r="Z185" t="s">
        <v>1652</v>
      </c>
      <c r="AA185" t="s">
        <v>631</v>
      </c>
      <c r="AB185">
        <v>422</v>
      </c>
      <c r="AC185" t="s">
        <v>414</v>
      </c>
      <c r="AD185">
        <v>1266</v>
      </c>
    </row>
    <row r="186" spans="1:30" x14ac:dyDescent="0.35">
      <c r="A186" t="s">
        <v>83</v>
      </c>
      <c r="B186" t="s">
        <v>84</v>
      </c>
      <c r="C186" t="s">
        <v>85</v>
      </c>
      <c r="D186">
        <v>1731643700</v>
      </c>
      <c r="E186" t="s">
        <v>86</v>
      </c>
      <c r="F186" t="s">
        <v>19</v>
      </c>
      <c r="G186">
        <v>434</v>
      </c>
      <c r="H186" t="s">
        <v>83</v>
      </c>
      <c r="I186">
        <v>51</v>
      </c>
      <c r="J186">
        <v>4</v>
      </c>
      <c r="K186" t="s">
        <v>1502</v>
      </c>
      <c r="L186" s="37">
        <v>45258</v>
      </c>
      <c r="M186">
        <v>0.30770833333333331</v>
      </c>
      <c r="N186" t="s">
        <v>1490</v>
      </c>
      <c r="O186" s="37">
        <v>45259</v>
      </c>
      <c r="P186">
        <v>0.8218981481481481</v>
      </c>
      <c r="Q186" t="s">
        <v>474</v>
      </c>
      <c r="R186" t="s">
        <v>424</v>
      </c>
      <c r="S186" t="s">
        <v>948</v>
      </c>
      <c r="T186" t="s">
        <v>731</v>
      </c>
      <c r="U186">
        <v>7</v>
      </c>
      <c r="V186">
        <v>19</v>
      </c>
      <c r="W186">
        <v>31</v>
      </c>
      <c r="Y186">
        <v>51</v>
      </c>
      <c r="Z186" t="s">
        <v>1670</v>
      </c>
      <c r="AA186" t="s">
        <v>629</v>
      </c>
      <c r="AB186">
        <v>1084</v>
      </c>
      <c r="AC186" t="s">
        <v>424</v>
      </c>
      <c r="AD186">
        <v>4336</v>
      </c>
    </row>
    <row r="187" spans="1:30" x14ac:dyDescent="0.35">
      <c r="A187" t="s">
        <v>83</v>
      </c>
      <c r="B187" t="s">
        <v>84</v>
      </c>
      <c r="C187" t="s">
        <v>85</v>
      </c>
      <c r="D187">
        <v>1731643700</v>
      </c>
      <c r="E187" t="s">
        <v>86</v>
      </c>
      <c r="F187" t="s">
        <v>19</v>
      </c>
      <c r="G187">
        <v>49</v>
      </c>
      <c r="H187" t="s">
        <v>83</v>
      </c>
      <c r="I187">
        <v>43</v>
      </c>
      <c r="J187">
        <v>1</v>
      </c>
      <c r="K187" t="s">
        <v>1302</v>
      </c>
      <c r="L187" s="37">
        <v>45241</v>
      </c>
      <c r="M187">
        <v>0.73923611111111109</v>
      </c>
      <c r="N187" t="s">
        <v>1256</v>
      </c>
      <c r="O187" s="37">
        <v>45248</v>
      </c>
      <c r="P187">
        <v>0.57629629629629631</v>
      </c>
      <c r="Q187" t="s">
        <v>439</v>
      </c>
      <c r="R187" t="s">
        <v>403</v>
      </c>
      <c r="S187" t="s">
        <v>948</v>
      </c>
      <c r="T187" t="s">
        <v>713</v>
      </c>
      <c r="U187">
        <v>17</v>
      </c>
      <c r="V187">
        <v>13</v>
      </c>
      <c r="W187">
        <v>6</v>
      </c>
      <c r="Y187">
        <v>43</v>
      </c>
      <c r="Z187" t="s">
        <v>1662</v>
      </c>
      <c r="AA187" t="s">
        <v>409</v>
      </c>
      <c r="AB187">
        <v>750</v>
      </c>
      <c r="AC187" t="s">
        <v>403</v>
      </c>
      <c r="AD187">
        <v>750</v>
      </c>
    </row>
    <row r="188" spans="1:30" x14ac:dyDescent="0.35">
      <c r="A188" t="s">
        <v>83</v>
      </c>
      <c r="B188" t="s">
        <v>84</v>
      </c>
      <c r="C188" t="s">
        <v>85</v>
      </c>
      <c r="D188">
        <v>1731643700</v>
      </c>
      <c r="E188" t="s">
        <v>86</v>
      </c>
      <c r="F188" t="s">
        <v>19</v>
      </c>
      <c r="G188">
        <v>503</v>
      </c>
      <c r="H188" t="s">
        <v>83</v>
      </c>
      <c r="I188">
        <v>34</v>
      </c>
      <c r="J188">
        <v>1</v>
      </c>
      <c r="K188" t="s">
        <v>1280</v>
      </c>
      <c r="L188" s="37">
        <v>45167</v>
      </c>
      <c r="M188">
        <v>0.86510416666666667</v>
      </c>
      <c r="N188" t="s">
        <v>1426</v>
      </c>
      <c r="O188" s="37">
        <v>45175</v>
      </c>
      <c r="P188">
        <v>0.32631944444444444</v>
      </c>
      <c r="Q188" t="s">
        <v>588</v>
      </c>
      <c r="R188" t="s">
        <v>409</v>
      </c>
      <c r="S188" t="s">
        <v>887</v>
      </c>
      <c r="T188" t="s">
        <v>731</v>
      </c>
      <c r="U188">
        <v>20</v>
      </c>
      <c r="V188">
        <v>7</v>
      </c>
      <c r="W188">
        <v>7</v>
      </c>
      <c r="Y188">
        <v>34</v>
      </c>
      <c r="Z188" t="s">
        <v>1671</v>
      </c>
      <c r="AA188" t="s">
        <v>629</v>
      </c>
      <c r="AB188">
        <v>1335</v>
      </c>
      <c r="AC188" t="s">
        <v>409</v>
      </c>
      <c r="AD188">
        <v>1335</v>
      </c>
    </row>
    <row r="189" spans="1:30" x14ac:dyDescent="0.35">
      <c r="A189" t="s">
        <v>83</v>
      </c>
      <c r="B189" t="s">
        <v>84</v>
      </c>
      <c r="C189" t="s">
        <v>85</v>
      </c>
      <c r="D189">
        <v>1731643700</v>
      </c>
      <c r="E189" t="s">
        <v>86</v>
      </c>
      <c r="F189" t="s">
        <v>19</v>
      </c>
      <c r="G189">
        <v>949</v>
      </c>
      <c r="H189" t="s">
        <v>83</v>
      </c>
      <c r="I189">
        <v>6</v>
      </c>
      <c r="J189">
        <v>4</v>
      </c>
      <c r="K189" t="s">
        <v>1332</v>
      </c>
      <c r="L189" s="37">
        <v>44984</v>
      </c>
      <c r="M189">
        <v>0.87153935185185183</v>
      </c>
      <c r="N189" t="s">
        <v>1267</v>
      </c>
      <c r="O189" s="37">
        <v>44991</v>
      </c>
      <c r="P189">
        <v>0.3995023148148148</v>
      </c>
      <c r="Q189" t="s">
        <v>509</v>
      </c>
      <c r="R189" t="s">
        <v>414</v>
      </c>
      <c r="S189" t="s">
        <v>712</v>
      </c>
      <c r="T189" t="s">
        <v>727</v>
      </c>
      <c r="U189">
        <v>20</v>
      </c>
      <c r="V189">
        <v>9</v>
      </c>
      <c r="W189">
        <v>6</v>
      </c>
      <c r="Y189">
        <v>6</v>
      </c>
      <c r="Z189" t="s">
        <v>1618</v>
      </c>
      <c r="AA189" t="s">
        <v>638</v>
      </c>
      <c r="AB189">
        <v>1112</v>
      </c>
      <c r="AC189" t="s">
        <v>414</v>
      </c>
      <c r="AD189">
        <v>4448</v>
      </c>
    </row>
    <row r="190" spans="1:30" x14ac:dyDescent="0.35">
      <c r="A190" t="s">
        <v>83</v>
      </c>
      <c r="B190" t="s">
        <v>84</v>
      </c>
      <c r="C190" t="s">
        <v>85</v>
      </c>
      <c r="D190">
        <v>1731643700</v>
      </c>
      <c r="E190" t="s">
        <v>86</v>
      </c>
      <c r="F190" t="s">
        <v>19</v>
      </c>
      <c r="G190">
        <v>988</v>
      </c>
      <c r="H190" t="s">
        <v>83</v>
      </c>
      <c r="I190">
        <v>4</v>
      </c>
      <c r="J190">
        <v>3</v>
      </c>
      <c r="K190" t="s">
        <v>1369</v>
      </c>
      <c r="L190" s="37">
        <v>45240</v>
      </c>
      <c r="M190">
        <v>0.40783564814814816</v>
      </c>
      <c r="N190" t="s">
        <v>1331</v>
      </c>
      <c r="O190" s="37">
        <v>45245</v>
      </c>
      <c r="P190">
        <v>0.43702546296296296</v>
      </c>
      <c r="Q190" t="s">
        <v>597</v>
      </c>
      <c r="R190" t="s">
        <v>403</v>
      </c>
      <c r="S190" t="s">
        <v>948</v>
      </c>
      <c r="T190" t="s">
        <v>717</v>
      </c>
      <c r="U190">
        <v>9</v>
      </c>
      <c r="V190">
        <v>10</v>
      </c>
      <c r="W190">
        <v>4</v>
      </c>
      <c r="Y190">
        <v>4</v>
      </c>
      <c r="Z190" t="s">
        <v>1682</v>
      </c>
      <c r="AA190" t="s">
        <v>635</v>
      </c>
      <c r="AB190">
        <v>1199</v>
      </c>
      <c r="AC190" t="s">
        <v>403</v>
      </c>
      <c r="AD190">
        <v>3597</v>
      </c>
    </row>
    <row r="191" spans="1:30" x14ac:dyDescent="0.35">
      <c r="A191" t="s">
        <v>83</v>
      </c>
      <c r="B191" t="s">
        <v>84</v>
      </c>
      <c r="C191" t="s">
        <v>85</v>
      </c>
      <c r="D191">
        <v>1731643700</v>
      </c>
      <c r="E191" t="s">
        <v>86</v>
      </c>
      <c r="F191" t="s">
        <v>19</v>
      </c>
      <c r="G191">
        <v>516</v>
      </c>
      <c r="H191" t="s">
        <v>83</v>
      </c>
      <c r="I191">
        <v>22</v>
      </c>
      <c r="J191">
        <v>2</v>
      </c>
      <c r="K191" t="s">
        <v>1532</v>
      </c>
      <c r="L191" s="37">
        <v>45112</v>
      </c>
      <c r="M191">
        <v>0.87009259259259264</v>
      </c>
      <c r="N191" t="s">
        <v>1287</v>
      </c>
      <c r="O191" s="37">
        <v>45113</v>
      </c>
      <c r="P191">
        <v>4.6064814814814815E-2</v>
      </c>
      <c r="Q191" t="s">
        <v>300</v>
      </c>
      <c r="R191" t="s">
        <v>424</v>
      </c>
      <c r="S191" t="s">
        <v>998</v>
      </c>
      <c r="T191" t="s">
        <v>715</v>
      </c>
      <c r="U191">
        <v>20</v>
      </c>
      <c r="V191">
        <v>1</v>
      </c>
      <c r="W191">
        <v>31</v>
      </c>
      <c r="Y191">
        <v>22</v>
      </c>
      <c r="Z191" t="s">
        <v>1672</v>
      </c>
      <c r="AA191" t="s">
        <v>629</v>
      </c>
      <c r="AB191">
        <v>1639</v>
      </c>
      <c r="AC191" t="s">
        <v>424</v>
      </c>
      <c r="AD191">
        <v>3278</v>
      </c>
    </row>
    <row r="192" spans="1:30" x14ac:dyDescent="0.35">
      <c r="A192" t="s">
        <v>83</v>
      </c>
      <c r="B192" t="s">
        <v>84</v>
      </c>
      <c r="C192" t="s">
        <v>85</v>
      </c>
      <c r="D192">
        <v>1731643700</v>
      </c>
      <c r="E192" t="s">
        <v>86</v>
      </c>
      <c r="F192" t="s">
        <v>19</v>
      </c>
      <c r="G192">
        <v>836</v>
      </c>
      <c r="H192" t="s">
        <v>83</v>
      </c>
      <c r="I192">
        <v>44</v>
      </c>
      <c r="J192">
        <v>5</v>
      </c>
      <c r="K192" t="s">
        <v>1255</v>
      </c>
      <c r="L192" s="37">
        <v>45238</v>
      </c>
      <c r="M192">
        <v>0.1083912037037037</v>
      </c>
      <c r="N192" t="s">
        <v>1302</v>
      </c>
      <c r="O192" s="37">
        <v>45241</v>
      </c>
      <c r="P192">
        <v>0.13295138888888888</v>
      </c>
      <c r="Q192" t="s">
        <v>364</v>
      </c>
      <c r="R192" t="s">
        <v>403</v>
      </c>
      <c r="S192" t="s">
        <v>948</v>
      </c>
      <c r="T192" t="s">
        <v>715</v>
      </c>
      <c r="U192">
        <v>2</v>
      </c>
      <c r="V192">
        <v>3</v>
      </c>
      <c r="W192">
        <v>2</v>
      </c>
      <c r="Y192">
        <v>44</v>
      </c>
      <c r="Z192" t="s">
        <v>1657</v>
      </c>
      <c r="AA192" t="s">
        <v>631</v>
      </c>
      <c r="AB192">
        <v>794</v>
      </c>
      <c r="AC192" t="s">
        <v>403</v>
      </c>
      <c r="AD192">
        <v>3970</v>
      </c>
    </row>
    <row r="193" spans="1:30" x14ac:dyDescent="0.35">
      <c r="A193" t="s">
        <v>83</v>
      </c>
      <c r="B193" t="s">
        <v>84</v>
      </c>
      <c r="C193" t="s">
        <v>85</v>
      </c>
      <c r="D193">
        <v>1731643700</v>
      </c>
      <c r="E193" t="s">
        <v>86</v>
      </c>
      <c r="F193" t="s">
        <v>19</v>
      </c>
      <c r="G193">
        <v>829</v>
      </c>
      <c r="H193" t="s">
        <v>83</v>
      </c>
      <c r="I193">
        <v>42</v>
      </c>
      <c r="J193">
        <v>4</v>
      </c>
      <c r="K193" t="s">
        <v>1525</v>
      </c>
      <c r="L193" s="37">
        <v>45279</v>
      </c>
      <c r="M193">
        <v>0.77478009259259262</v>
      </c>
      <c r="N193" t="s">
        <v>1459</v>
      </c>
      <c r="O193" s="37">
        <v>45286</v>
      </c>
      <c r="P193">
        <v>0.42921296296296296</v>
      </c>
      <c r="Q193" t="s">
        <v>617</v>
      </c>
      <c r="R193" t="s">
        <v>424</v>
      </c>
      <c r="S193" t="s">
        <v>996</v>
      </c>
      <c r="T193" t="s">
        <v>731</v>
      </c>
      <c r="U193">
        <v>18</v>
      </c>
      <c r="V193">
        <v>10</v>
      </c>
      <c r="W193">
        <v>6</v>
      </c>
      <c r="Y193">
        <v>42</v>
      </c>
      <c r="Z193" t="s">
        <v>1681</v>
      </c>
      <c r="AA193" t="s">
        <v>635</v>
      </c>
      <c r="AB193">
        <v>1744</v>
      </c>
      <c r="AC193" t="s">
        <v>424</v>
      </c>
      <c r="AD193">
        <v>6976</v>
      </c>
    </row>
    <row r="194" spans="1:30" x14ac:dyDescent="0.35">
      <c r="A194" t="s">
        <v>83</v>
      </c>
      <c r="B194" t="s">
        <v>84</v>
      </c>
      <c r="C194" t="s">
        <v>85</v>
      </c>
      <c r="D194">
        <v>1731643700</v>
      </c>
      <c r="E194" t="s">
        <v>86</v>
      </c>
      <c r="F194" t="s">
        <v>19</v>
      </c>
      <c r="G194">
        <v>344</v>
      </c>
      <c r="H194" t="s">
        <v>83</v>
      </c>
      <c r="I194">
        <v>28</v>
      </c>
      <c r="J194">
        <v>5</v>
      </c>
      <c r="K194" t="s">
        <v>1280</v>
      </c>
      <c r="L194" s="37">
        <v>45167</v>
      </c>
      <c r="M194">
        <v>0.71275462962962965</v>
      </c>
      <c r="N194" t="s">
        <v>1406</v>
      </c>
      <c r="O194" s="37">
        <v>45172</v>
      </c>
      <c r="P194">
        <v>0.26952546296296298</v>
      </c>
      <c r="Q194" t="s">
        <v>501</v>
      </c>
      <c r="R194" t="s">
        <v>409</v>
      </c>
      <c r="S194" t="s">
        <v>887</v>
      </c>
      <c r="T194" t="s">
        <v>731</v>
      </c>
      <c r="U194">
        <v>17</v>
      </c>
      <c r="V194">
        <v>6</v>
      </c>
      <c r="W194">
        <v>4</v>
      </c>
      <c r="Y194">
        <v>28</v>
      </c>
      <c r="Z194" t="s">
        <v>1686</v>
      </c>
      <c r="AA194" t="s">
        <v>635</v>
      </c>
      <c r="AB194">
        <v>1778</v>
      </c>
      <c r="AC194" t="s">
        <v>409</v>
      </c>
      <c r="AD194">
        <v>8890</v>
      </c>
    </row>
    <row r="195" spans="1:30" x14ac:dyDescent="0.35">
      <c r="A195" t="s">
        <v>83</v>
      </c>
      <c r="B195" t="s">
        <v>84</v>
      </c>
      <c r="C195" t="s">
        <v>85</v>
      </c>
      <c r="D195">
        <v>1731643700</v>
      </c>
      <c r="E195" t="s">
        <v>86</v>
      </c>
      <c r="F195" t="s">
        <v>19</v>
      </c>
      <c r="G195">
        <v>615</v>
      </c>
      <c r="H195" t="s">
        <v>83</v>
      </c>
      <c r="I195">
        <v>28</v>
      </c>
      <c r="J195">
        <v>3</v>
      </c>
      <c r="K195" t="s">
        <v>1366</v>
      </c>
      <c r="L195" s="37">
        <v>45163</v>
      </c>
      <c r="M195">
        <v>0.88274305555555554</v>
      </c>
      <c r="N195" t="s">
        <v>1342</v>
      </c>
      <c r="O195" s="37">
        <v>45170</v>
      </c>
      <c r="P195">
        <v>0.25712962962962965</v>
      </c>
      <c r="Q195" t="s">
        <v>487</v>
      </c>
      <c r="R195" t="s">
        <v>409</v>
      </c>
      <c r="S195" t="s">
        <v>887</v>
      </c>
      <c r="T195" t="s">
        <v>717</v>
      </c>
      <c r="U195">
        <v>21</v>
      </c>
      <c r="V195">
        <v>6</v>
      </c>
      <c r="W195">
        <v>6</v>
      </c>
      <c r="Y195">
        <v>28</v>
      </c>
      <c r="Z195" t="s">
        <v>1686</v>
      </c>
      <c r="AA195" t="s">
        <v>635</v>
      </c>
      <c r="AB195">
        <v>1778</v>
      </c>
      <c r="AC195" t="s">
        <v>409</v>
      </c>
      <c r="AD195">
        <v>5334</v>
      </c>
    </row>
    <row r="196" spans="1:30" x14ac:dyDescent="0.35">
      <c r="A196" t="s">
        <v>83</v>
      </c>
      <c r="B196" t="s">
        <v>84</v>
      </c>
      <c r="C196" t="s">
        <v>85</v>
      </c>
      <c r="D196">
        <v>1731643700</v>
      </c>
      <c r="E196" t="s">
        <v>86</v>
      </c>
      <c r="F196" t="s">
        <v>19</v>
      </c>
      <c r="G196">
        <v>125</v>
      </c>
      <c r="H196" t="s">
        <v>83</v>
      </c>
      <c r="I196">
        <v>31</v>
      </c>
      <c r="J196">
        <v>2</v>
      </c>
      <c r="K196" t="s">
        <v>1353</v>
      </c>
      <c r="L196" s="37">
        <v>45004</v>
      </c>
      <c r="M196">
        <v>0.38346064814814818</v>
      </c>
      <c r="N196" t="s">
        <v>1391</v>
      </c>
      <c r="O196" s="37">
        <v>45010</v>
      </c>
      <c r="P196">
        <v>0.60846064814814815</v>
      </c>
      <c r="Q196" t="s">
        <v>65</v>
      </c>
      <c r="R196" t="s">
        <v>424</v>
      </c>
      <c r="S196" t="s">
        <v>839</v>
      </c>
      <c r="T196" t="s">
        <v>720</v>
      </c>
      <c r="U196">
        <v>9</v>
      </c>
      <c r="V196">
        <v>14</v>
      </c>
      <c r="W196">
        <v>5</v>
      </c>
      <c r="Y196">
        <v>31</v>
      </c>
      <c r="Z196" t="s">
        <v>1643</v>
      </c>
      <c r="AA196" t="s">
        <v>633</v>
      </c>
      <c r="AB196">
        <v>1804</v>
      </c>
      <c r="AC196" t="s">
        <v>424</v>
      </c>
      <c r="AD196">
        <v>3608</v>
      </c>
    </row>
    <row r="197" spans="1:30" x14ac:dyDescent="0.35">
      <c r="A197" t="s">
        <v>83</v>
      </c>
      <c r="B197" t="s">
        <v>84</v>
      </c>
      <c r="C197" t="s">
        <v>85</v>
      </c>
      <c r="D197">
        <v>1731643700</v>
      </c>
      <c r="E197" t="s">
        <v>86</v>
      </c>
      <c r="F197" t="s">
        <v>19</v>
      </c>
      <c r="G197">
        <v>678</v>
      </c>
      <c r="H197" t="s">
        <v>83</v>
      </c>
      <c r="I197">
        <v>31</v>
      </c>
      <c r="J197">
        <v>5</v>
      </c>
      <c r="K197" t="s">
        <v>1466</v>
      </c>
      <c r="L197" s="37">
        <v>45179</v>
      </c>
      <c r="M197">
        <v>0.59998842592592594</v>
      </c>
      <c r="N197" t="s">
        <v>1498</v>
      </c>
      <c r="O197" s="37">
        <v>45189</v>
      </c>
      <c r="P197">
        <v>0.42577546296296298</v>
      </c>
      <c r="Q197" t="s">
        <v>495</v>
      </c>
      <c r="R197" t="s">
        <v>424</v>
      </c>
      <c r="S197" t="s">
        <v>1005</v>
      </c>
      <c r="T197" t="s">
        <v>720</v>
      </c>
      <c r="U197">
        <v>14</v>
      </c>
      <c r="V197">
        <v>10</v>
      </c>
      <c r="W197">
        <v>9</v>
      </c>
      <c r="Y197">
        <v>31</v>
      </c>
      <c r="Z197" t="s">
        <v>1643</v>
      </c>
      <c r="AA197" t="s">
        <v>633</v>
      </c>
      <c r="AB197">
        <v>1804</v>
      </c>
      <c r="AC197" t="s">
        <v>424</v>
      </c>
      <c r="AD197">
        <v>9020</v>
      </c>
    </row>
    <row r="198" spans="1:30" x14ac:dyDescent="0.35">
      <c r="A198" t="s">
        <v>83</v>
      </c>
      <c r="B198" t="s">
        <v>84</v>
      </c>
      <c r="C198" t="s">
        <v>85</v>
      </c>
      <c r="D198">
        <v>1731643700</v>
      </c>
      <c r="E198" t="s">
        <v>86</v>
      </c>
      <c r="F198" t="s">
        <v>19</v>
      </c>
      <c r="G198">
        <v>350</v>
      </c>
      <c r="H198" t="s">
        <v>83</v>
      </c>
      <c r="I198">
        <v>19</v>
      </c>
      <c r="J198">
        <v>3</v>
      </c>
      <c r="K198" t="s">
        <v>1263</v>
      </c>
      <c r="L198" s="37">
        <v>44970</v>
      </c>
      <c r="M198">
        <v>0.51593750000000005</v>
      </c>
      <c r="N198" t="s">
        <v>1368</v>
      </c>
      <c r="O198" s="37">
        <v>44979</v>
      </c>
      <c r="P198">
        <v>0.68483796296296295</v>
      </c>
      <c r="Q198" t="s">
        <v>65</v>
      </c>
      <c r="R198" t="s">
        <v>407</v>
      </c>
      <c r="S198" t="s">
        <v>712</v>
      </c>
      <c r="T198" t="s">
        <v>727</v>
      </c>
      <c r="U198">
        <v>12</v>
      </c>
      <c r="V198">
        <v>16</v>
      </c>
      <c r="W198">
        <v>8</v>
      </c>
      <c r="Y198">
        <v>19</v>
      </c>
      <c r="Z198" t="s">
        <v>1649</v>
      </c>
      <c r="AA198" t="s">
        <v>644</v>
      </c>
      <c r="AB198">
        <v>1234</v>
      </c>
      <c r="AC198" t="s">
        <v>407</v>
      </c>
      <c r="AD198">
        <v>3702</v>
      </c>
    </row>
    <row r="199" spans="1:30" x14ac:dyDescent="0.35">
      <c r="A199" t="s">
        <v>83</v>
      </c>
      <c r="B199" t="s">
        <v>84</v>
      </c>
      <c r="C199" t="s">
        <v>85</v>
      </c>
      <c r="D199">
        <v>1731643700</v>
      </c>
      <c r="E199" t="s">
        <v>86</v>
      </c>
      <c r="F199" t="s">
        <v>19</v>
      </c>
      <c r="G199">
        <v>970</v>
      </c>
      <c r="H199" t="s">
        <v>83</v>
      </c>
      <c r="I199">
        <v>54</v>
      </c>
      <c r="J199">
        <v>4</v>
      </c>
      <c r="K199" t="s">
        <v>1365</v>
      </c>
      <c r="L199" s="37">
        <v>45029</v>
      </c>
      <c r="M199">
        <v>0.1434375</v>
      </c>
      <c r="N199" t="s">
        <v>1573</v>
      </c>
      <c r="O199" s="37">
        <v>45037</v>
      </c>
      <c r="P199">
        <v>0.90089120370370368</v>
      </c>
      <c r="Q199" t="s">
        <v>485</v>
      </c>
      <c r="R199" t="s">
        <v>401</v>
      </c>
      <c r="S199" t="s">
        <v>997</v>
      </c>
      <c r="T199" t="s">
        <v>740</v>
      </c>
      <c r="U199">
        <v>3</v>
      </c>
      <c r="V199">
        <v>21</v>
      </c>
      <c r="W199">
        <v>7</v>
      </c>
      <c r="Y199">
        <v>54</v>
      </c>
      <c r="Z199" t="s">
        <v>1619</v>
      </c>
      <c r="AA199" t="s">
        <v>638</v>
      </c>
      <c r="AB199">
        <v>1236</v>
      </c>
      <c r="AC199" t="s">
        <v>401</v>
      </c>
      <c r="AD199">
        <v>4944</v>
      </c>
    </row>
    <row r="200" spans="1:30" x14ac:dyDescent="0.35">
      <c r="A200" t="s">
        <v>83</v>
      </c>
      <c r="B200" t="s">
        <v>84</v>
      </c>
      <c r="C200" t="s">
        <v>85</v>
      </c>
      <c r="D200">
        <v>1731643700</v>
      </c>
      <c r="E200" t="s">
        <v>86</v>
      </c>
      <c r="F200" t="s">
        <v>19</v>
      </c>
      <c r="G200">
        <v>811</v>
      </c>
      <c r="H200" t="s">
        <v>83</v>
      </c>
      <c r="I200">
        <v>14</v>
      </c>
      <c r="J200">
        <v>5</v>
      </c>
      <c r="K200" t="s">
        <v>1582</v>
      </c>
      <c r="L200" s="37">
        <v>45217</v>
      </c>
      <c r="M200">
        <v>0.50290509259259264</v>
      </c>
      <c r="N200" t="s">
        <v>1476</v>
      </c>
      <c r="O200" s="37">
        <v>45224</v>
      </c>
      <c r="P200">
        <v>0.91379629629629633</v>
      </c>
      <c r="Q200" t="s">
        <v>548</v>
      </c>
      <c r="R200" t="s">
        <v>405</v>
      </c>
      <c r="S200" t="s">
        <v>1006</v>
      </c>
      <c r="T200" t="s">
        <v>715</v>
      </c>
      <c r="U200">
        <v>12</v>
      </c>
      <c r="V200">
        <v>21</v>
      </c>
      <c r="W200">
        <v>6</v>
      </c>
      <c r="Y200">
        <v>14</v>
      </c>
      <c r="Z200" t="s">
        <v>1644</v>
      </c>
      <c r="AA200" t="s">
        <v>633</v>
      </c>
      <c r="AB200">
        <v>1915</v>
      </c>
      <c r="AC200" t="s">
        <v>405</v>
      </c>
      <c r="AD200">
        <v>9575</v>
      </c>
    </row>
    <row r="201" spans="1:30" x14ac:dyDescent="0.35">
      <c r="A201" t="s">
        <v>87</v>
      </c>
      <c r="B201" t="s">
        <v>88</v>
      </c>
      <c r="C201" t="s">
        <v>89</v>
      </c>
      <c r="D201">
        <v>915555408563</v>
      </c>
      <c r="E201" t="s">
        <v>90</v>
      </c>
      <c r="F201" t="s">
        <v>19</v>
      </c>
      <c r="G201">
        <v>444</v>
      </c>
      <c r="H201" t="s">
        <v>87</v>
      </c>
      <c r="I201">
        <v>60</v>
      </c>
      <c r="J201">
        <v>3</v>
      </c>
      <c r="K201" t="s">
        <v>1303</v>
      </c>
      <c r="L201" s="37">
        <v>45232</v>
      </c>
      <c r="M201">
        <v>4.2511574074074077E-2</v>
      </c>
      <c r="N201" t="s">
        <v>1252</v>
      </c>
      <c r="O201" s="37">
        <v>45239</v>
      </c>
      <c r="P201">
        <v>0.41273148148148148</v>
      </c>
      <c r="Q201" t="s">
        <v>495</v>
      </c>
      <c r="R201" t="s">
        <v>403</v>
      </c>
      <c r="S201" t="s">
        <v>948</v>
      </c>
      <c r="T201" t="s">
        <v>740</v>
      </c>
      <c r="U201">
        <v>1</v>
      </c>
      <c r="V201">
        <v>9</v>
      </c>
      <c r="W201">
        <v>6</v>
      </c>
      <c r="Y201">
        <v>60</v>
      </c>
      <c r="Z201" t="s">
        <v>1678</v>
      </c>
      <c r="AA201" t="s">
        <v>635</v>
      </c>
      <c r="AB201">
        <v>827</v>
      </c>
      <c r="AC201" t="s">
        <v>403</v>
      </c>
      <c r="AD201">
        <v>2481</v>
      </c>
    </row>
    <row r="202" spans="1:30" x14ac:dyDescent="0.35">
      <c r="A202" t="s">
        <v>87</v>
      </c>
      <c r="B202" t="s">
        <v>88</v>
      </c>
      <c r="C202" t="s">
        <v>89</v>
      </c>
      <c r="D202">
        <v>915555408563</v>
      </c>
      <c r="E202" t="s">
        <v>90</v>
      </c>
      <c r="F202" t="s">
        <v>19</v>
      </c>
      <c r="G202">
        <v>496</v>
      </c>
      <c r="H202" t="s">
        <v>87</v>
      </c>
      <c r="I202">
        <v>11</v>
      </c>
      <c r="J202">
        <v>4</v>
      </c>
      <c r="K202" t="s">
        <v>1329</v>
      </c>
      <c r="L202" s="37">
        <v>44966</v>
      </c>
      <c r="M202">
        <v>0.60552083333333329</v>
      </c>
      <c r="N202" t="s">
        <v>1309</v>
      </c>
      <c r="O202" s="37">
        <v>44973</v>
      </c>
      <c r="P202">
        <v>0.54561342592592588</v>
      </c>
      <c r="Q202" t="s">
        <v>125</v>
      </c>
      <c r="R202" t="s">
        <v>407</v>
      </c>
      <c r="S202" t="s">
        <v>712</v>
      </c>
      <c r="T202" t="s">
        <v>740</v>
      </c>
      <c r="U202">
        <v>14</v>
      </c>
      <c r="V202">
        <v>13</v>
      </c>
      <c r="W202">
        <v>6</v>
      </c>
      <c r="Y202">
        <v>11</v>
      </c>
      <c r="Z202" t="s">
        <v>1647</v>
      </c>
      <c r="AA202" t="s">
        <v>644</v>
      </c>
      <c r="AB202">
        <v>1096</v>
      </c>
      <c r="AC202" t="s">
        <v>407</v>
      </c>
      <c r="AD202">
        <v>4384</v>
      </c>
    </row>
    <row r="203" spans="1:30" x14ac:dyDescent="0.35">
      <c r="A203" t="s">
        <v>87</v>
      </c>
      <c r="B203" t="s">
        <v>88</v>
      </c>
      <c r="C203" t="s">
        <v>89</v>
      </c>
      <c r="D203">
        <v>915555408563</v>
      </c>
      <c r="E203" t="s">
        <v>90</v>
      </c>
      <c r="F203" t="s">
        <v>19</v>
      </c>
      <c r="G203">
        <v>642</v>
      </c>
      <c r="H203" t="s">
        <v>87</v>
      </c>
      <c r="I203">
        <v>44</v>
      </c>
      <c r="J203">
        <v>5</v>
      </c>
      <c r="K203" t="s">
        <v>1303</v>
      </c>
      <c r="L203" s="37">
        <v>45232</v>
      </c>
      <c r="M203">
        <v>0.22643518518518518</v>
      </c>
      <c r="N203" t="s">
        <v>1250</v>
      </c>
      <c r="O203" s="37">
        <v>45237</v>
      </c>
      <c r="P203">
        <v>2.0729166666666667E-2</v>
      </c>
      <c r="Q203" t="s">
        <v>443</v>
      </c>
      <c r="R203" t="s">
        <v>403</v>
      </c>
      <c r="S203" t="s">
        <v>948</v>
      </c>
      <c r="T203" t="s">
        <v>740</v>
      </c>
      <c r="U203">
        <v>5</v>
      </c>
      <c r="V203">
        <v>0</v>
      </c>
      <c r="W203">
        <v>4</v>
      </c>
      <c r="Y203">
        <v>44</v>
      </c>
      <c r="Z203" t="s">
        <v>1657</v>
      </c>
      <c r="AA203" t="s">
        <v>631</v>
      </c>
      <c r="AB203">
        <v>794</v>
      </c>
      <c r="AC203" t="s">
        <v>403</v>
      </c>
      <c r="AD203">
        <v>3970</v>
      </c>
    </row>
    <row r="204" spans="1:30" x14ac:dyDescent="0.35">
      <c r="A204" t="s">
        <v>87</v>
      </c>
      <c r="B204" t="s">
        <v>88</v>
      </c>
      <c r="C204" t="s">
        <v>89</v>
      </c>
      <c r="D204">
        <v>915555408563</v>
      </c>
      <c r="E204" t="s">
        <v>90</v>
      </c>
      <c r="F204" t="s">
        <v>19</v>
      </c>
      <c r="G204">
        <v>549</v>
      </c>
      <c r="H204" t="s">
        <v>87</v>
      </c>
      <c r="I204">
        <v>64</v>
      </c>
      <c r="J204">
        <v>1</v>
      </c>
      <c r="K204" t="s">
        <v>1282</v>
      </c>
      <c r="L204" s="37">
        <v>45160</v>
      </c>
      <c r="M204">
        <v>0.81230324074074078</v>
      </c>
      <c r="N204" t="s">
        <v>1342</v>
      </c>
      <c r="O204" s="37">
        <v>45170</v>
      </c>
      <c r="P204">
        <v>0.10358796296296297</v>
      </c>
      <c r="Q204" t="s">
        <v>542</v>
      </c>
      <c r="R204" t="s">
        <v>409</v>
      </c>
      <c r="S204" t="s">
        <v>887</v>
      </c>
      <c r="T204" t="s">
        <v>731</v>
      </c>
      <c r="U204">
        <v>19</v>
      </c>
      <c r="V204">
        <v>2</v>
      </c>
      <c r="W204">
        <v>9</v>
      </c>
      <c r="Y204">
        <v>64</v>
      </c>
      <c r="Z204" t="s">
        <v>1674</v>
      </c>
      <c r="AA204" t="s">
        <v>629</v>
      </c>
      <c r="AB204">
        <v>1878</v>
      </c>
      <c r="AC204" t="s">
        <v>409</v>
      </c>
      <c r="AD204">
        <v>1878</v>
      </c>
    </row>
    <row r="205" spans="1:30" x14ac:dyDescent="0.35">
      <c r="A205" t="s">
        <v>87</v>
      </c>
      <c r="B205" t="s">
        <v>88</v>
      </c>
      <c r="C205" t="s">
        <v>89</v>
      </c>
      <c r="D205">
        <v>915555408563</v>
      </c>
      <c r="E205" t="s">
        <v>90</v>
      </c>
      <c r="F205" t="s">
        <v>19</v>
      </c>
      <c r="G205">
        <v>990</v>
      </c>
      <c r="H205" t="s">
        <v>87</v>
      </c>
      <c r="I205">
        <v>42</v>
      </c>
      <c r="J205">
        <v>2</v>
      </c>
      <c r="K205" t="s">
        <v>1537</v>
      </c>
      <c r="L205" s="37">
        <v>45264</v>
      </c>
      <c r="M205">
        <v>0.93055555555555558</v>
      </c>
      <c r="N205" t="s">
        <v>1538</v>
      </c>
      <c r="O205" s="37">
        <v>45268</v>
      </c>
      <c r="P205">
        <v>0.9985532407407407</v>
      </c>
      <c r="Q205" t="s">
        <v>486</v>
      </c>
      <c r="R205" t="s">
        <v>424</v>
      </c>
      <c r="S205" t="s">
        <v>996</v>
      </c>
      <c r="T205" t="s">
        <v>727</v>
      </c>
      <c r="U205">
        <v>22</v>
      </c>
      <c r="V205">
        <v>23</v>
      </c>
      <c r="W205">
        <v>3</v>
      </c>
      <c r="Y205">
        <v>42</v>
      </c>
      <c r="Z205" t="s">
        <v>1681</v>
      </c>
      <c r="AA205" t="s">
        <v>635</v>
      </c>
      <c r="AB205">
        <v>1744</v>
      </c>
      <c r="AC205" t="s">
        <v>424</v>
      </c>
      <c r="AD205">
        <v>3488</v>
      </c>
    </row>
    <row r="206" spans="1:30" x14ac:dyDescent="0.35">
      <c r="A206" t="s">
        <v>87</v>
      </c>
      <c r="B206" t="s">
        <v>88</v>
      </c>
      <c r="C206" t="s">
        <v>89</v>
      </c>
      <c r="D206">
        <v>915555408563</v>
      </c>
      <c r="E206" t="s">
        <v>90</v>
      </c>
      <c r="F206" t="s">
        <v>19</v>
      </c>
      <c r="G206">
        <v>866</v>
      </c>
      <c r="H206" t="s">
        <v>87</v>
      </c>
      <c r="I206">
        <v>15</v>
      </c>
      <c r="J206">
        <v>5</v>
      </c>
      <c r="K206" t="s">
        <v>1417</v>
      </c>
      <c r="L206" s="37">
        <v>45148</v>
      </c>
      <c r="M206">
        <v>0.83792824074074079</v>
      </c>
      <c r="N206" t="s">
        <v>1571</v>
      </c>
      <c r="O206" s="37">
        <v>45149</v>
      </c>
      <c r="P206">
        <v>0.33519675925925924</v>
      </c>
      <c r="Q206" t="s">
        <v>376</v>
      </c>
      <c r="R206" t="s">
        <v>401</v>
      </c>
      <c r="S206" t="s">
        <v>887</v>
      </c>
      <c r="T206" t="s">
        <v>740</v>
      </c>
      <c r="U206">
        <v>20</v>
      </c>
      <c r="V206">
        <v>8</v>
      </c>
      <c r="W206">
        <v>31</v>
      </c>
      <c r="Y206">
        <v>15</v>
      </c>
      <c r="Z206" t="s">
        <v>1666</v>
      </c>
      <c r="AA206" t="s">
        <v>409</v>
      </c>
      <c r="AB206">
        <v>1488</v>
      </c>
      <c r="AC206" t="s">
        <v>424</v>
      </c>
      <c r="AD206">
        <v>7440</v>
      </c>
    </row>
    <row r="207" spans="1:30" x14ac:dyDescent="0.35">
      <c r="A207" t="s">
        <v>91</v>
      </c>
      <c r="B207" t="s">
        <v>92</v>
      </c>
      <c r="C207" t="s">
        <v>93</v>
      </c>
      <c r="D207">
        <v>913111711777</v>
      </c>
      <c r="E207" t="s">
        <v>94</v>
      </c>
      <c r="F207" t="s">
        <v>19</v>
      </c>
      <c r="G207">
        <v>934</v>
      </c>
      <c r="H207" t="s">
        <v>91</v>
      </c>
      <c r="I207">
        <v>27</v>
      </c>
      <c r="J207">
        <v>5</v>
      </c>
      <c r="K207" t="s">
        <v>1282</v>
      </c>
      <c r="L207" s="37">
        <v>45160</v>
      </c>
      <c r="M207">
        <v>2.8518518518518519E-2</v>
      </c>
      <c r="N207" t="s">
        <v>1354</v>
      </c>
      <c r="O207" s="37">
        <v>45161</v>
      </c>
      <c r="P207">
        <v>0.36032407407407407</v>
      </c>
      <c r="Q207" t="s">
        <v>441</v>
      </c>
      <c r="R207" t="s">
        <v>409</v>
      </c>
      <c r="S207" t="s">
        <v>887</v>
      </c>
      <c r="T207" t="s">
        <v>731</v>
      </c>
      <c r="U207">
        <v>0</v>
      </c>
      <c r="V207">
        <v>8</v>
      </c>
      <c r="W207">
        <v>31</v>
      </c>
      <c r="Y207">
        <v>27</v>
      </c>
      <c r="Z207" t="s">
        <v>1624</v>
      </c>
      <c r="AA207" t="s">
        <v>638</v>
      </c>
      <c r="AB207">
        <v>548</v>
      </c>
      <c r="AC207" t="s">
        <v>409</v>
      </c>
      <c r="AD207">
        <v>2740</v>
      </c>
    </row>
    <row r="208" spans="1:30" x14ac:dyDescent="0.35">
      <c r="A208" t="s">
        <v>91</v>
      </c>
      <c r="B208" t="s">
        <v>92</v>
      </c>
      <c r="C208" t="s">
        <v>93</v>
      </c>
      <c r="D208">
        <v>913111711777</v>
      </c>
      <c r="E208" t="s">
        <v>94</v>
      </c>
      <c r="F208" t="s">
        <v>19</v>
      </c>
      <c r="G208">
        <v>595</v>
      </c>
      <c r="H208" t="s">
        <v>91</v>
      </c>
      <c r="I208">
        <v>51</v>
      </c>
      <c r="J208">
        <v>4</v>
      </c>
      <c r="K208" t="s">
        <v>1255</v>
      </c>
      <c r="L208" s="37">
        <v>45238</v>
      </c>
      <c r="M208">
        <v>0.5759143518518518</v>
      </c>
      <c r="N208" t="s">
        <v>1331</v>
      </c>
      <c r="O208" s="37">
        <v>45245</v>
      </c>
      <c r="P208">
        <v>0.17119212962962962</v>
      </c>
      <c r="Q208" t="s">
        <v>211</v>
      </c>
      <c r="R208" t="s">
        <v>424</v>
      </c>
      <c r="S208" t="s">
        <v>948</v>
      </c>
      <c r="T208" t="s">
        <v>715</v>
      </c>
      <c r="U208">
        <v>13</v>
      </c>
      <c r="V208">
        <v>4</v>
      </c>
      <c r="W208">
        <v>6</v>
      </c>
      <c r="Y208">
        <v>51</v>
      </c>
      <c r="Z208" t="s">
        <v>1670</v>
      </c>
      <c r="AA208" t="s">
        <v>629</v>
      </c>
      <c r="AB208">
        <v>1084</v>
      </c>
      <c r="AC208" t="s">
        <v>424</v>
      </c>
      <c r="AD208">
        <v>4336</v>
      </c>
    </row>
    <row r="209" spans="1:30" x14ac:dyDescent="0.35">
      <c r="A209" t="s">
        <v>91</v>
      </c>
      <c r="B209" t="s">
        <v>92</v>
      </c>
      <c r="C209" t="s">
        <v>93</v>
      </c>
      <c r="D209">
        <v>913111711777</v>
      </c>
      <c r="E209" t="s">
        <v>94</v>
      </c>
      <c r="F209" t="s">
        <v>19</v>
      </c>
      <c r="G209">
        <v>721</v>
      </c>
      <c r="H209" t="s">
        <v>91</v>
      </c>
      <c r="I209">
        <v>3</v>
      </c>
      <c r="J209">
        <v>5</v>
      </c>
      <c r="K209" t="s">
        <v>1383</v>
      </c>
      <c r="L209" s="37">
        <v>44964</v>
      </c>
      <c r="M209">
        <v>0.1446875</v>
      </c>
      <c r="N209" t="s">
        <v>1392</v>
      </c>
      <c r="O209" s="37">
        <v>44974</v>
      </c>
      <c r="P209">
        <v>0.76946759259259256</v>
      </c>
      <c r="Q209" t="s">
        <v>615</v>
      </c>
      <c r="R209" t="s">
        <v>407</v>
      </c>
      <c r="S209" t="s">
        <v>712</v>
      </c>
      <c r="T209" t="s">
        <v>731</v>
      </c>
      <c r="U209">
        <v>3</v>
      </c>
      <c r="V209">
        <v>18</v>
      </c>
      <c r="W209">
        <v>9</v>
      </c>
      <c r="Y209">
        <v>3</v>
      </c>
      <c r="Z209" t="s">
        <v>1637</v>
      </c>
      <c r="AA209" t="s">
        <v>633</v>
      </c>
      <c r="AB209">
        <v>1534</v>
      </c>
      <c r="AC209" t="s">
        <v>407</v>
      </c>
      <c r="AD209">
        <v>7670</v>
      </c>
    </row>
    <row r="210" spans="1:30" x14ac:dyDescent="0.35">
      <c r="A210" t="s">
        <v>91</v>
      </c>
      <c r="B210" t="s">
        <v>92</v>
      </c>
      <c r="C210" t="s">
        <v>93</v>
      </c>
      <c r="D210">
        <v>913111711777</v>
      </c>
      <c r="E210" t="s">
        <v>94</v>
      </c>
      <c r="F210" t="s">
        <v>19</v>
      </c>
      <c r="G210">
        <v>138</v>
      </c>
      <c r="H210" t="s">
        <v>91</v>
      </c>
      <c r="I210">
        <v>57</v>
      </c>
      <c r="J210">
        <v>4</v>
      </c>
      <c r="K210" t="s">
        <v>1318</v>
      </c>
      <c r="L210" s="37">
        <v>44996</v>
      </c>
      <c r="M210">
        <v>0.39856481481481482</v>
      </c>
      <c r="N210" t="s">
        <v>1398</v>
      </c>
      <c r="O210" s="37">
        <v>45003</v>
      </c>
      <c r="P210">
        <v>0.25185185185185183</v>
      </c>
      <c r="Q210" t="s">
        <v>485</v>
      </c>
      <c r="R210" t="s">
        <v>405</v>
      </c>
      <c r="S210" t="s">
        <v>839</v>
      </c>
      <c r="T210" t="s">
        <v>713</v>
      </c>
      <c r="U210">
        <v>9</v>
      </c>
      <c r="V210">
        <v>6</v>
      </c>
      <c r="W210">
        <v>6</v>
      </c>
      <c r="Y210">
        <v>57</v>
      </c>
      <c r="Z210" t="s">
        <v>1640</v>
      </c>
      <c r="AA210" t="s">
        <v>633</v>
      </c>
      <c r="AB210">
        <v>1582</v>
      </c>
      <c r="AC210" t="s">
        <v>405</v>
      </c>
      <c r="AD210">
        <v>6328</v>
      </c>
    </row>
    <row r="211" spans="1:30" x14ac:dyDescent="0.35">
      <c r="A211" t="s">
        <v>91</v>
      </c>
      <c r="B211" t="s">
        <v>92</v>
      </c>
      <c r="C211" t="s">
        <v>93</v>
      </c>
      <c r="D211">
        <v>913111711777</v>
      </c>
      <c r="E211" t="s">
        <v>94</v>
      </c>
      <c r="F211" t="s">
        <v>19</v>
      </c>
      <c r="G211">
        <v>213</v>
      </c>
      <c r="H211" t="s">
        <v>91</v>
      </c>
      <c r="I211">
        <v>42</v>
      </c>
      <c r="J211">
        <v>5</v>
      </c>
      <c r="K211" t="s">
        <v>1324</v>
      </c>
      <c r="L211" s="37">
        <v>44971</v>
      </c>
      <c r="M211">
        <v>0.35159722222222223</v>
      </c>
      <c r="N211" t="s">
        <v>1244</v>
      </c>
      <c r="O211" s="37">
        <v>44981</v>
      </c>
      <c r="P211">
        <v>0.37373842592592593</v>
      </c>
      <c r="Q211" t="s">
        <v>516</v>
      </c>
      <c r="R211" t="s">
        <v>424</v>
      </c>
      <c r="S211" t="s">
        <v>712</v>
      </c>
      <c r="T211" t="s">
        <v>731</v>
      </c>
      <c r="U211">
        <v>8</v>
      </c>
      <c r="V211">
        <v>8</v>
      </c>
      <c r="W211">
        <v>9</v>
      </c>
      <c r="Y211">
        <v>42</v>
      </c>
      <c r="Z211" t="s">
        <v>1681</v>
      </c>
      <c r="AA211" t="s">
        <v>635</v>
      </c>
      <c r="AB211">
        <v>1744</v>
      </c>
      <c r="AC211" t="s">
        <v>424</v>
      </c>
      <c r="AD211">
        <v>8720</v>
      </c>
    </row>
    <row r="212" spans="1:30" x14ac:dyDescent="0.35">
      <c r="A212" t="s">
        <v>91</v>
      </c>
      <c r="B212" t="s">
        <v>92</v>
      </c>
      <c r="C212" t="s">
        <v>93</v>
      </c>
      <c r="D212">
        <v>913111711777</v>
      </c>
      <c r="E212" t="s">
        <v>94</v>
      </c>
      <c r="F212" t="s">
        <v>19</v>
      </c>
      <c r="G212">
        <v>363</v>
      </c>
      <c r="H212" t="s">
        <v>91</v>
      </c>
      <c r="I212">
        <v>15</v>
      </c>
      <c r="J212">
        <v>2</v>
      </c>
      <c r="K212" t="s">
        <v>1506</v>
      </c>
      <c r="L212" s="37">
        <v>45257</v>
      </c>
      <c r="M212">
        <v>0.79237268518518522</v>
      </c>
      <c r="N212" t="s">
        <v>1408</v>
      </c>
      <c r="O212" s="37">
        <v>45265</v>
      </c>
      <c r="P212">
        <v>7.6805555555555557E-2</v>
      </c>
      <c r="Q212" t="s">
        <v>437</v>
      </c>
      <c r="R212" t="s">
        <v>401</v>
      </c>
      <c r="S212" t="s">
        <v>948</v>
      </c>
      <c r="T212" t="s">
        <v>727</v>
      </c>
      <c r="U212">
        <v>19</v>
      </c>
      <c r="V212">
        <v>1</v>
      </c>
      <c r="W212">
        <v>7</v>
      </c>
      <c r="Y212">
        <v>15</v>
      </c>
      <c r="Z212" t="s">
        <v>1666</v>
      </c>
      <c r="AA212" t="s">
        <v>409</v>
      </c>
      <c r="AB212">
        <v>1488</v>
      </c>
      <c r="AC212" t="s">
        <v>424</v>
      </c>
      <c r="AD212">
        <v>2976</v>
      </c>
    </row>
    <row r="213" spans="1:30" x14ac:dyDescent="0.35">
      <c r="A213" t="s">
        <v>91</v>
      </c>
      <c r="B213" t="s">
        <v>92</v>
      </c>
      <c r="C213" t="s">
        <v>93</v>
      </c>
      <c r="D213">
        <v>913111711777</v>
      </c>
      <c r="E213" t="s">
        <v>94</v>
      </c>
      <c r="F213" t="s">
        <v>19</v>
      </c>
      <c r="G213">
        <v>205</v>
      </c>
      <c r="H213" t="s">
        <v>91</v>
      </c>
      <c r="I213">
        <v>46</v>
      </c>
      <c r="J213">
        <v>5</v>
      </c>
      <c r="K213" t="s">
        <v>1287</v>
      </c>
      <c r="L213" s="37">
        <v>45113</v>
      </c>
      <c r="M213">
        <v>0.22038194444444445</v>
      </c>
      <c r="N213" t="s">
        <v>1446</v>
      </c>
      <c r="O213" s="37">
        <v>45116</v>
      </c>
      <c r="P213">
        <v>0.49111111111111111</v>
      </c>
      <c r="Q213" t="s">
        <v>153</v>
      </c>
      <c r="R213" t="s">
        <v>401</v>
      </c>
      <c r="S213" t="s">
        <v>998</v>
      </c>
      <c r="T213" t="s">
        <v>740</v>
      </c>
      <c r="U213">
        <v>5</v>
      </c>
      <c r="V213">
        <v>11</v>
      </c>
      <c r="W213">
        <v>2</v>
      </c>
      <c r="Y213">
        <v>46</v>
      </c>
      <c r="Z213" t="s">
        <v>1622</v>
      </c>
      <c r="AA213" t="s">
        <v>638</v>
      </c>
      <c r="AB213">
        <v>758</v>
      </c>
      <c r="AC213" t="s">
        <v>401</v>
      </c>
      <c r="AD213">
        <v>3790</v>
      </c>
    </row>
    <row r="214" spans="1:30" x14ac:dyDescent="0.35">
      <c r="A214" t="s">
        <v>91</v>
      </c>
      <c r="B214" t="s">
        <v>92</v>
      </c>
      <c r="C214" t="s">
        <v>93</v>
      </c>
      <c r="D214">
        <v>913111711777</v>
      </c>
      <c r="E214" t="s">
        <v>94</v>
      </c>
      <c r="F214" t="s">
        <v>19</v>
      </c>
      <c r="G214">
        <v>750</v>
      </c>
      <c r="H214" t="s">
        <v>91</v>
      </c>
      <c r="I214">
        <v>19</v>
      </c>
      <c r="J214">
        <v>3</v>
      </c>
      <c r="K214" t="s">
        <v>1262</v>
      </c>
      <c r="L214" s="37">
        <v>44965</v>
      </c>
      <c r="M214">
        <v>0.39075231481481482</v>
      </c>
      <c r="N214" t="s">
        <v>1324</v>
      </c>
      <c r="O214" s="37">
        <v>44971</v>
      </c>
      <c r="P214">
        <v>0.93381944444444442</v>
      </c>
      <c r="Q214" t="s">
        <v>565</v>
      </c>
      <c r="R214" t="s">
        <v>407</v>
      </c>
      <c r="S214" t="s">
        <v>712</v>
      </c>
      <c r="T214" t="s">
        <v>715</v>
      </c>
      <c r="U214">
        <v>9</v>
      </c>
      <c r="V214">
        <v>22</v>
      </c>
      <c r="W214">
        <v>5</v>
      </c>
      <c r="Y214">
        <v>19</v>
      </c>
      <c r="Z214" t="s">
        <v>1649</v>
      </c>
      <c r="AA214" t="s">
        <v>644</v>
      </c>
      <c r="AB214">
        <v>1234</v>
      </c>
      <c r="AC214" t="s">
        <v>407</v>
      </c>
      <c r="AD214">
        <v>3702</v>
      </c>
    </row>
    <row r="215" spans="1:30" x14ac:dyDescent="0.35">
      <c r="A215" t="s">
        <v>95</v>
      </c>
      <c r="B215" t="s">
        <v>96</v>
      </c>
      <c r="C215" t="s">
        <v>97</v>
      </c>
      <c r="D215">
        <v>7196287267</v>
      </c>
      <c r="E215" t="s">
        <v>98</v>
      </c>
      <c r="F215" t="s">
        <v>19</v>
      </c>
      <c r="G215">
        <v>744</v>
      </c>
      <c r="H215" t="s">
        <v>95</v>
      </c>
      <c r="I215">
        <v>45</v>
      </c>
      <c r="J215">
        <v>4</v>
      </c>
      <c r="K215" t="s">
        <v>1388</v>
      </c>
      <c r="L215" s="37">
        <v>45212</v>
      </c>
      <c r="M215">
        <v>0.7453819444444445</v>
      </c>
      <c r="N215" t="s">
        <v>1567</v>
      </c>
      <c r="O215" s="37">
        <v>45213</v>
      </c>
      <c r="P215">
        <v>0.33478009259259262</v>
      </c>
      <c r="Q215" t="s">
        <v>525</v>
      </c>
      <c r="R215" t="s">
        <v>405</v>
      </c>
      <c r="S215" t="s">
        <v>1006</v>
      </c>
      <c r="T215" t="s">
        <v>717</v>
      </c>
      <c r="U215">
        <v>17</v>
      </c>
      <c r="V215">
        <v>8</v>
      </c>
      <c r="W215">
        <v>31</v>
      </c>
      <c r="Y215">
        <v>45</v>
      </c>
      <c r="Z215" t="s">
        <v>1661</v>
      </c>
      <c r="AA215" t="s">
        <v>409</v>
      </c>
      <c r="AB215">
        <v>722</v>
      </c>
      <c r="AC215" t="s">
        <v>405</v>
      </c>
      <c r="AD215">
        <v>2888</v>
      </c>
    </row>
    <row r="216" spans="1:30" x14ac:dyDescent="0.35">
      <c r="A216" t="s">
        <v>95</v>
      </c>
      <c r="B216" t="s">
        <v>96</v>
      </c>
      <c r="C216" t="s">
        <v>97</v>
      </c>
      <c r="D216">
        <v>7196287267</v>
      </c>
      <c r="E216" t="s">
        <v>98</v>
      </c>
      <c r="F216" t="s">
        <v>19</v>
      </c>
      <c r="G216">
        <v>155</v>
      </c>
      <c r="H216" t="s">
        <v>95</v>
      </c>
      <c r="I216">
        <v>23</v>
      </c>
      <c r="J216">
        <v>3</v>
      </c>
      <c r="K216" t="s">
        <v>1319</v>
      </c>
      <c r="L216" s="37">
        <v>45047</v>
      </c>
      <c r="M216">
        <v>0.61594907407407407</v>
      </c>
      <c r="N216" t="s">
        <v>1289</v>
      </c>
      <c r="O216" s="37">
        <v>45052</v>
      </c>
      <c r="P216">
        <v>3.4722222222222224E-4</v>
      </c>
      <c r="Q216" t="s">
        <v>125</v>
      </c>
      <c r="R216" t="s">
        <v>401</v>
      </c>
      <c r="S216" t="s">
        <v>999</v>
      </c>
      <c r="T216" t="s">
        <v>727</v>
      </c>
      <c r="U216">
        <v>14</v>
      </c>
      <c r="V216">
        <v>0</v>
      </c>
      <c r="W216">
        <v>4</v>
      </c>
      <c r="Y216">
        <v>23</v>
      </c>
      <c r="Z216" t="s">
        <v>1680</v>
      </c>
      <c r="AA216" t="s">
        <v>635</v>
      </c>
      <c r="AB216">
        <v>1098</v>
      </c>
      <c r="AC216" t="s">
        <v>401</v>
      </c>
      <c r="AD216">
        <v>3294</v>
      </c>
    </row>
    <row r="217" spans="1:30" x14ac:dyDescent="0.35">
      <c r="A217" t="s">
        <v>95</v>
      </c>
      <c r="B217" t="s">
        <v>96</v>
      </c>
      <c r="C217" t="s">
        <v>97</v>
      </c>
      <c r="D217">
        <v>7196287267</v>
      </c>
      <c r="E217" t="s">
        <v>98</v>
      </c>
      <c r="F217" t="s">
        <v>19</v>
      </c>
      <c r="G217">
        <v>543</v>
      </c>
      <c r="H217" t="s">
        <v>95</v>
      </c>
      <c r="I217">
        <v>51</v>
      </c>
      <c r="J217">
        <v>4</v>
      </c>
      <c r="K217" t="s">
        <v>1330</v>
      </c>
      <c r="L217" s="37">
        <v>44969</v>
      </c>
      <c r="M217">
        <v>0.91053240740740737</v>
      </c>
      <c r="N217" t="s">
        <v>1392</v>
      </c>
      <c r="O217" s="37">
        <v>44974</v>
      </c>
      <c r="P217">
        <v>0.49524305555555553</v>
      </c>
      <c r="Q217" t="s">
        <v>567</v>
      </c>
      <c r="R217" t="s">
        <v>424</v>
      </c>
      <c r="S217" t="s">
        <v>712</v>
      </c>
      <c r="T217" t="s">
        <v>720</v>
      </c>
      <c r="U217">
        <v>21</v>
      </c>
      <c r="V217">
        <v>11</v>
      </c>
      <c r="W217">
        <v>4</v>
      </c>
      <c r="Y217">
        <v>51</v>
      </c>
      <c r="Z217" t="s">
        <v>1670</v>
      </c>
      <c r="AA217" t="s">
        <v>629</v>
      </c>
      <c r="AB217">
        <v>1084</v>
      </c>
      <c r="AC217" t="s">
        <v>424</v>
      </c>
      <c r="AD217">
        <v>4336</v>
      </c>
    </row>
    <row r="218" spans="1:30" x14ac:dyDescent="0.35">
      <c r="A218" t="s">
        <v>95</v>
      </c>
      <c r="B218" t="s">
        <v>96</v>
      </c>
      <c r="C218" t="s">
        <v>97</v>
      </c>
      <c r="D218">
        <v>7196287267</v>
      </c>
      <c r="E218" t="s">
        <v>98</v>
      </c>
      <c r="F218" t="s">
        <v>19</v>
      </c>
      <c r="G218">
        <v>550</v>
      </c>
      <c r="H218" t="s">
        <v>95</v>
      </c>
      <c r="I218">
        <v>29</v>
      </c>
      <c r="J218">
        <v>5</v>
      </c>
      <c r="K218" t="s">
        <v>1332</v>
      </c>
      <c r="L218" s="37">
        <v>44984</v>
      </c>
      <c r="M218">
        <v>0.81125000000000003</v>
      </c>
      <c r="N218" t="s">
        <v>1245</v>
      </c>
      <c r="O218" s="37">
        <v>44990</v>
      </c>
      <c r="P218">
        <v>0.71086805555555554</v>
      </c>
      <c r="Q218" t="s">
        <v>595</v>
      </c>
      <c r="R218" t="s">
        <v>414</v>
      </c>
      <c r="S218" t="s">
        <v>712</v>
      </c>
      <c r="T218" t="s">
        <v>727</v>
      </c>
      <c r="U218">
        <v>19</v>
      </c>
      <c r="V218">
        <v>17</v>
      </c>
      <c r="W218">
        <v>5</v>
      </c>
      <c r="Y218">
        <v>29</v>
      </c>
      <c r="Z218" t="s">
        <v>1633</v>
      </c>
      <c r="AA218" t="s">
        <v>633</v>
      </c>
      <c r="AB218">
        <v>1252</v>
      </c>
      <c r="AC218" t="s">
        <v>414</v>
      </c>
      <c r="AD218">
        <v>6260</v>
      </c>
    </row>
    <row r="219" spans="1:30" x14ac:dyDescent="0.35">
      <c r="A219" t="s">
        <v>95</v>
      </c>
      <c r="B219" t="s">
        <v>96</v>
      </c>
      <c r="C219" t="s">
        <v>97</v>
      </c>
      <c r="D219">
        <v>7196287267</v>
      </c>
      <c r="E219" t="s">
        <v>98</v>
      </c>
      <c r="F219" t="s">
        <v>19</v>
      </c>
      <c r="G219">
        <v>112</v>
      </c>
      <c r="H219" t="s">
        <v>95</v>
      </c>
      <c r="I219">
        <v>37</v>
      </c>
      <c r="J219">
        <v>3</v>
      </c>
      <c r="K219" t="s">
        <v>1302</v>
      </c>
      <c r="L219" s="37">
        <v>45241</v>
      </c>
      <c r="M219">
        <v>0.27504629629629629</v>
      </c>
      <c r="N219" t="s">
        <v>1301</v>
      </c>
      <c r="O219" s="37">
        <v>45244</v>
      </c>
      <c r="P219">
        <v>0.66040509259259261</v>
      </c>
      <c r="Q219" t="s">
        <v>473</v>
      </c>
      <c r="R219" t="s">
        <v>403</v>
      </c>
      <c r="S219" t="s">
        <v>948</v>
      </c>
      <c r="T219" t="s">
        <v>713</v>
      </c>
      <c r="U219">
        <v>6</v>
      </c>
      <c r="V219">
        <v>15</v>
      </c>
      <c r="W219">
        <v>2</v>
      </c>
      <c r="Y219">
        <v>37</v>
      </c>
      <c r="Z219" t="s">
        <v>1635</v>
      </c>
      <c r="AA219" t="s">
        <v>633</v>
      </c>
      <c r="AB219">
        <v>1428</v>
      </c>
      <c r="AC219" t="s">
        <v>403</v>
      </c>
      <c r="AD219">
        <v>4284</v>
      </c>
    </row>
    <row r="220" spans="1:30" x14ac:dyDescent="0.35">
      <c r="A220" t="s">
        <v>95</v>
      </c>
      <c r="B220" t="s">
        <v>96</v>
      </c>
      <c r="C220" t="s">
        <v>97</v>
      </c>
      <c r="D220">
        <v>7196287267</v>
      </c>
      <c r="E220" t="s">
        <v>98</v>
      </c>
      <c r="F220" t="s">
        <v>19</v>
      </c>
      <c r="G220">
        <v>60</v>
      </c>
      <c r="H220" t="s">
        <v>95</v>
      </c>
      <c r="I220">
        <v>5</v>
      </c>
      <c r="J220">
        <v>2</v>
      </c>
      <c r="K220" t="s">
        <v>1264</v>
      </c>
      <c r="L220" s="37">
        <v>45273</v>
      </c>
      <c r="M220">
        <v>0.2824652777777778</v>
      </c>
      <c r="N220" t="s">
        <v>1265</v>
      </c>
      <c r="O220" s="37">
        <v>45275</v>
      </c>
      <c r="P220">
        <v>0.54439814814814813</v>
      </c>
      <c r="Q220" t="s">
        <v>447</v>
      </c>
      <c r="R220" t="s">
        <v>424</v>
      </c>
      <c r="S220" t="s">
        <v>996</v>
      </c>
      <c r="T220" t="s">
        <v>715</v>
      </c>
      <c r="U220">
        <v>6</v>
      </c>
      <c r="V220">
        <v>13</v>
      </c>
      <c r="W220">
        <v>1</v>
      </c>
      <c r="Y220">
        <v>5</v>
      </c>
      <c r="Z220" t="s">
        <v>1636</v>
      </c>
      <c r="AA220" t="s">
        <v>633</v>
      </c>
      <c r="AB220">
        <v>1444</v>
      </c>
      <c r="AC220" t="s">
        <v>424</v>
      </c>
      <c r="AD220">
        <v>2888</v>
      </c>
    </row>
    <row r="221" spans="1:30" x14ac:dyDescent="0.35">
      <c r="A221" t="s">
        <v>95</v>
      </c>
      <c r="B221" t="s">
        <v>96</v>
      </c>
      <c r="C221" t="s">
        <v>97</v>
      </c>
      <c r="D221">
        <v>7196287267</v>
      </c>
      <c r="E221" t="s">
        <v>98</v>
      </c>
      <c r="F221" t="s">
        <v>19</v>
      </c>
      <c r="G221">
        <v>664</v>
      </c>
      <c r="H221" t="s">
        <v>95</v>
      </c>
      <c r="I221">
        <v>24</v>
      </c>
      <c r="J221">
        <v>2</v>
      </c>
      <c r="K221" t="s">
        <v>1404</v>
      </c>
      <c r="L221" s="37">
        <v>44944</v>
      </c>
      <c r="M221">
        <v>0.49622685185185184</v>
      </c>
      <c r="N221" t="s">
        <v>1514</v>
      </c>
      <c r="O221" s="37">
        <v>44954</v>
      </c>
      <c r="P221">
        <v>0.84870370370370374</v>
      </c>
      <c r="Q221" t="s">
        <v>515</v>
      </c>
      <c r="R221" t="s">
        <v>405</v>
      </c>
      <c r="S221" t="s">
        <v>1002</v>
      </c>
      <c r="T221" t="s">
        <v>715</v>
      </c>
      <c r="U221">
        <v>11</v>
      </c>
      <c r="V221">
        <v>20</v>
      </c>
      <c r="W221">
        <v>9</v>
      </c>
      <c r="Y221">
        <v>24</v>
      </c>
      <c r="Z221" t="s">
        <v>1646</v>
      </c>
      <c r="AA221" t="s">
        <v>644</v>
      </c>
      <c r="AB221">
        <v>535</v>
      </c>
      <c r="AC221" t="s">
        <v>405</v>
      </c>
      <c r="AD221">
        <v>1070</v>
      </c>
    </row>
    <row r="222" spans="1:30" x14ac:dyDescent="0.35">
      <c r="A222" t="s">
        <v>95</v>
      </c>
      <c r="B222" t="s">
        <v>96</v>
      </c>
      <c r="C222" t="s">
        <v>97</v>
      </c>
      <c r="D222">
        <v>7196287267</v>
      </c>
      <c r="E222" t="s">
        <v>98</v>
      </c>
      <c r="F222" t="s">
        <v>19</v>
      </c>
      <c r="G222">
        <v>442</v>
      </c>
      <c r="H222" t="s">
        <v>95</v>
      </c>
      <c r="I222">
        <v>3</v>
      </c>
      <c r="J222">
        <v>3</v>
      </c>
      <c r="K222" t="s">
        <v>1262</v>
      </c>
      <c r="L222" s="37">
        <v>44965</v>
      </c>
      <c r="M222">
        <v>0.75231481481481477</v>
      </c>
      <c r="N222" t="s">
        <v>1356</v>
      </c>
      <c r="O222" s="37">
        <v>44972</v>
      </c>
      <c r="P222">
        <v>0.33725694444444443</v>
      </c>
      <c r="Q222" t="s">
        <v>93</v>
      </c>
      <c r="R222" t="s">
        <v>407</v>
      </c>
      <c r="S222" t="s">
        <v>712</v>
      </c>
      <c r="T222" t="s">
        <v>715</v>
      </c>
      <c r="U222">
        <v>18</v>
      </c>
      <c r="V222">
        <v>8</v>
      </c>
      <c r="W222">
        <v>6</v>
      </c>
      <c r="Y222">
        <v>3</v>
      </c>
      <c r="Z222" t="s">
        <v>1637</v>
      </c>
      <c r="AA222" t="s">
        <v>633</v>
      </c>
      <c r="AB222">
        <v>1534</v>
      </c>
      <c r="AC222" t="s">
        <v>407</v>
      </c>
      <c r="AD222">
        <v>4602</v>
      </c>
    </row>
    <row r="223" spans="1:30" x14ac:dyDescent="0.35">
      <c r="A223" t="s">
        <v>95</v>
      </c>
      <c r="B223" t="s">
        <v>96</v>
      </c>
      <c r="C223" t="s">
        <v>97</v>
      </c>
      <c r="D223">
        <v>7196287267</v>
      </c>
      <c r="E223" t="s">
        <v>98</v>
      </c>
      <c r="F223" t="s">
        <v>19</v>
      </c>
      <c r="G223">
        <v>52</v>
      </c>
      <c r="H223" t="s">
        <v>95</v>
      </c>
      <c r="I223">
        <v>9</v>
      </c>
      <c r="J223">
        <v>1</v>
      </c>
      <c r="K223" t="s">
        <v>1280</v>
      </c>
      <c r="L223" s="37">
        <v>45167</v>
      </c>
      <c r="M223">
        <v>0.83011574074074079</v>
      </c>
      <c r="N223" t="s">
        <v>1281</v>
      </c>
      <c r="O223" s="37">
        <v>45176</v>
      </c>
      <c r="P223">
        <v>0.1819675925925926</v>
      </c>
      <c r="Q223" t="s">
        <v>442</v>
      </c>
      <c r="R223" t="s">
        <v>409</v>
      </c>
      <c r="S223" t="s">
        <v>887</v>
      </c>
      <c r="T223" t="s">
        <v>731</v>
      </c>
      <c r="U223">
        <v>19</v>
      </c>
      <c r="V223">
        <v>4</v>
      </c>
      <c r="W223">
        <v>8</v>
      </c>
      <c r="Y223">
        <v>9</v>
      </c>
      <c r="Z223" t="s">
        <v>1639</v>
      </c>
      <c r="AA223" t="s">
        <v>633</v>
      </c>
      <c r="AB223">
        <v>1605</v>
      </c>
      <c r="AC223" t="s">
        <v>409</v>
      </c>
      <c r="AD223">
        <v>1605</v>
      </c>
    </row>
    <row r="224" spans="1:30" x14ac:dyDescent="0.35">
      <c r="A224" t="s">
        <v>95</v>
      </c>
      <c r="B224" t="s">
        <v>96</v>
      </c>
      <c r="C224" t="s">
        <v>97</v>
      </c>
      <c r="D224">
        <v>7196287267</v>
      </c>
      <c r="E224" t="s">
        <v>98</v>
      </c>
      <c r="F224" t="s">
        <v>19</v>
      </c>
      <c r="G224">
        <v>331</v>
      </c>
      <c r="H224" t="s">
        <v>95</v>
      </c>
      <c r="I224">
        <v>41</v>
      </c>
      <c r="J224">
        <v>5</v>
      </c>
      <c r="K224" t="s">
        <v>1304</v>
      </c>
      <c r="L224" s="37">
        <v>45234</v>
      </c>
      <c r="M224">
        <v>0.90967592592592594</v>
      </c>
      <c r="N224" t="s">
        <v>1360</v>
      </c>
      <c r="O224" s="37">
        <v>45235</v>
      </c>
      <c r="P224">
        <v>0.59273148148148147</v>
      </c>
      <c r="Q224" t="s">
        <v>538</v>
      </c>
      <c r="R224" t="s">
        <v>403</v>
      </c>
      <c r="S224" t="s">
        <v>948</v>
      </c>
      <c r="T224" t="s">
        <v>713</v>
      </c>
      <c r="U224">
        <v>21</v>
      </c>
      <c r="V224">
        <v>14</v>
      </c>
      <c r="W224">
        <v>31</v>
      </c>
      <c r="Y224">
        <v>41</v>
      </c>
      <c r="Z224" t="s">
        <v>1688</v>
      </c>
      <c r="AA224" t="s">
        <v>635</v>
      </c>
      <c r="AB224">
        <v>1977</v>
      </c>
      <c r="AC224" t="s">
        <v>403</v>
      </c>
      <c r="AD224">
        <v>9885</v>
      </c>
    </row>
    <row r="225" spans="1:30" x14ac:dyDescent="0.35">
      <c r="A225" t="s">
        <v>99</v>
      </c>
      <c r="B225" t="s">
        <v>100</v>
      </c>
      <c r="C225" t="s">
        <v>101</v>
      </c>
      <c r="D225">
        <v>910316756360</v>
      </c>
      <c r="E225" t="s">
        <v>102</v>
      </c>
      <c r="F225" t="s">
        <v>10</v>
      </c>
      <c r="G225">
        <v>269</v>
      </c>
      <c r="H225" t="s">
        <v>99</v>
      </c>
      <c r="I225">
        <v>36</v>
      </c>
      <c r="J225">
        <v>1</v>
      </c>
      <c r="K225" t="s">
        <v>1476</v>
      </c>
      <c r="L225" s="37">
        <v>45224</v>
      </c>
      <c r="M225">
        <v>5.0138888888888886E-2</v>
      </c>
      <c r="N225" t="s">
        <v>1477</v>
      </c>
      <c r="O225" s="37">
        <v>45225</v>
      </c>
      <c r="P225">
        <v>0.74876157407407407</v>
      </c>
      <c r="Q225" t="s">
        <v>537</v>
      </c>
      <c r="R225" t="s">
        <v>405</v>
      </c>
      <c r="S225" t="s">
        <v>1006</v>
      </c>
      <c r="T225" t="s">
        <v>715</v>
      </c>
      <c r="U225">
        <v>1</v>
      </c>
      <c r="V225">
        <v>17</v>
      </c>
      <c r="W225">
        <v>31</v>
      </c>
      <c r="Y225">
        <v>36</v>
      </c>
      <c r="Z225" t="s">
        <v>1651</v>
      </c>
      <c r="AA225" t="s">
        <v>631</v>
      </c>
      <c r="AB225">
        <v>203</v>
      </c>
      <c r="AC225" t="s">
        <v>405</v>
      </c>
      <c r="AD225">
        <v>203</v>
      </c>
    </row>
    <row r="226" spans="1:30" x14ac:dyDescent="0.35">
      <c r="A226" t="s">
        <v>99</v>
      </c>
      <c r="B226" t="s">
        <v>100</v>
      </c>
      <c r="C226" t="s">
        <v>101</v>
      </c>
      <c r="D226">
        <v>910316756360</v>
      </c>
      <c r="E226" t="s">
        <v>102</v>
      </c>
      <c r="F226" t="s">
        <v>10</v>
      </c>
      <c r="G226">
        <v>683</v>
      </c>
      <c r="H226" t="s">
        <v>99</v>
      </c>
      <c r="I226">
        <v>27</v>
      </c>
      <c r="J226">
        <v>3</v>
      </c>
      <c r="K226" t="s">
        <v>1354</v>
      </c>
      <c r="L226" s="37">
        <v>45161</v>
      </c>
      <c r="M226">
        <v>0.89372685185185186</v>
      </c>
      <c r="N226" t="s">
        <v>1283</v>
      </c>
      <c r="O226" s="37">
        <v>45168</v>
      </c>
      <c r="P226">
        <v>0.80912037037037032</v>
      </c>
      <c r="Q226" t="s">
        <v>566</v>
      </c>
      <c r="R226" t="s">
        <v>409</v>
      </c>
      <c r="S226" t="s">
        <v>887</v>
      </c>
      <c r="T226" t="s">
        <v>715</v>
      </c>
      <c r="U226">
        <v>21</v>
      </c>
      <c r="V226">
        <v>19</v>
      </c>
      <c r="W226">
        <v>6</v>
      </c>
      <c r="Y226">
        <v>27</v>
      </c>
      <c r="Z226" t="s">
        <v>1624</v>
      </c>
      <c r="AA226" t="s">
        <v>638</v>
      </c>
      <c r="AB226">
        <v>548</v>
      </c>
      <c r="AC226" t="s">
        <v>409</v>
      </c>
      <c r="AD226">
        <v>1644</v>
      </c>
    </row>
    <row r="227" spans="1:30" x14ac:dyDescent="0.35">
      <c r="A227" t="s">
        <v>99</v>
      </c>
      <c r="B227" t="s">
        <v>100</v>
      </c>
      <c r="C227" t="s">
        <v>101</v>
      </c>
      <c r="D227">
        <v>910316756360</v>
      </c>
      <c r="E227" t="s">
        <v>102</v>
      </c>
      <c r="F227" t="s">
        <v>10</v>
      </c>
      <c r="G227">
        <v>13</v>
      </c>
      <c r="H227" t="s">
        <v>99</v>
      </c>
      <c r="I227">
        <v>20</v>
      </c>
      <c r="J227">
        <v>3</v>
      </c>
      <c r="K227" t="s">
        <v>1244</v>
      </c>
      <c r="L227" s="37">
        <v>44981</v>
      </c>
      <c r="M227">
        <v>0.69949074074074069</v>
      </c>
      <c r="N227" t="s">
        <v>1260</v>
      </c>
      <c r="O227" s="37">
        <v>44989</v>
      </c>
      <c r="P227">
        <v>0.10251157407407407</v>
      </c>
      <c r="Q227" t="s">
        <v>416</v>
      </c>
      <c r="R227" t="s">
        <v>401</v>
      </c>
      <c r="S227" t="s">
        <v>712</v>
      </c>
      <c r="T227" t="s">
        <v>717</v>
      </c>
      <c r="U227">
        <v>16</v>
      </c>
      <c r="V227">
        <v>2</v>
      </c>
      <c r="W227">
        <v>7</v>
      </c>
      <c r="Y227">
        <v>20</v>
      </c>
      <c r="Z227" t="s">
        <v>1630</v>
      </c>
      <c r="AA227" t="s">
        <v>633</v>
      </c>
      <c r="AB227">
        <v>697</v>
      </c>
      <c r="AC227" t="s">
        <v>401</v>
      </c>
      <c r="AD227">
        <v>2091</v>
      </c>
    </row>
    <row r="228" spans="1:30" x14ac:dyDescent="0.35">
      <c r="A228" t="s">
        <v>99</v>
      </c>
      <c r="B228" t="s">
        <v>100</v>
      </c>
      <c r="C228" t="s">
        <v>101</v>
      </c>
      <c r="D228">
        <v>910316756360</v>
      </c>
      <c r="E228" t="s">
        <v>102</v>
      </c>
      <c r="F228" t="s">
        <v>10</v>
      </c>
      <c r="G228">
        <v>951</v>
      </c>
      <c r="H228" t="s">
        <v>99</v>
      </c>
      <c r="I228">
        <v>20</v>
      </c>
      <c r="J228">
        <v>1</v>
      </c>
      <c r="K228" t="s">
        <v>1381</v>
      </c>
      <c r="L228" s="37">
        <v>45253</v>
      </c>
      <c r="M228">
        <v>0.64871527777777782</v>
      </c>
      <c r="N228" t="s">
        <v>1413</v>
      </c>
      <c r="O228" s="37">
        <v>45255</v>
      </c>
      <c r="P228">
        <v>0.7941435185185185</v>
      </c>
      <c r="Q228" t="s">
        <v>587</v>
      </c>
      <c r="R228" t="s">
        <v>401</v>
      </c>
      <c r="S228" t="s">
        <v>948</v>
      </c>
      <c r="T228" t="s">
        <v>740</v>
      </c>
      <c r="U228">
        <v>15</v>
      </c>
      <c r="V228">
        <v>19</v>
      </c>
      <c r="W228">
        <v>1</v>
      </c>
      <c r="Y228">
        <v>20</v>
      </c>
      <c r="Z228" t="s">
        <v>1630</v>
      </c>
      <c r="AA228" t="s">
        <v>633</v>
      </c>
      <c r="AB228">
        <v>697</v>
      </c>
      <c r="AC228" t="s">
        <v>401</v>
      </c>
      <c r="AD228">
        <v>697</v>
      </c>
    </row>
    <row r="229" spans="1:30" x14ac:dyDescent="0.35">
      <c r="A229" t="s">
        <v>99</v>
      </c>
      <c r="B229" t="s">
        <v>100</v>
      </c>
      <c r="C229" t="s">
        <v>101</v>
      </c>
      <c r="D229">
        <v>910316756360</v>
      </c>
      <c r="E229" t="s">
        <v>102</v>
      </c>
      <c r="F229" t="s">
        <v>10</v>
      </c>
      <c r="G229">
        <v>328</v>
      </c>
      <c r="H229" t="s">
        <v>99</v>
      </c>
      <c r="I229">
        <v>23</v>
      </c>
      <c r="J229">
        <v>3</v>
      </c>
      <c r="K229" t="s">
        <v>1438</v>
      </c>
      <c r="L229" s="37">
        <v>45033</v>
      </c>
      <c r="M229">
        <v>0.74418981481481483</v>
      </c>
      <c r="N229" t="s">
        <v>1393</v>
      </c>
      <c r="O229" s="37">
        <v>45038</v>
      </c>
      <c r="P229">
        <v>0.37451388888888887</v>
      </c>
      <c r="Q229" t="s">
        <v>184</v>
      </c>
      <c r="R229" t="s">
        <v>401</v>
      </c>
      <c r="S229" t="s">
        <v>997</v>
      </c>
      <c r="T229" t="s">
        <v>727</v>
      </c>
      <c r="U229">
        <v>17</v>
      </c>
      <c r="V229">
        <v>8</v>
      </c>
      <c r="W229">
        <v>4</v>
      </c>
      <c r="Y229">
        <v>23</v>
      </c>
      <c r="Z229" t="s">
        <v>1680</v>
      </c>
      <c r="AA229" t="s">
        <v>635</v>
      </c>
      <c r="AB229">
        <v>1098</v>
      </c>
      <c r="AC229" t="s">
        <v>401</v>
      </c>
      <c r="AD229">
        <v>3294</v>
      </c>
    </row>
    <row r="230" spans="1:30" x14ac:dyDescent="0.35">
      <c r="A230" t="s">
        <v>99</v>
      </c>
      <c r="B230" t="s">
        <v>100</v>
      </c>
      <c r="C230" t="s">
        <v>101</v>
      </c>
      <c r="D230">
        <v>910316756360</v>
      </c>
      <c r="E230" t="s">
        <v>102</v>
      </c>
      <c r="F230" t="s">
        <v>10</v>
      </c>
      <c r="G230">
        <v>627</v>
      </c>
      <c r="H230" t="s">
        <v>99</v>
      </c>
      <c r="I230">
        <v>51</v>
      </c>
      <c r="J230">
        <v>4</v>
      </c>
      <c r="K230" t="s">
        <v>1387</v>
      </c>
      <c r="L230" s="37">
        <v>44962</v>
      </c>
      <c r="M230">
        <v>0.18778935185185186</v>
      </c>
      <c r="N230" t="s">
        <v>1262</v>
      </c>
      <c r="O230" s="37">
        <v>44965</v>
      </c>
      <c r="P230">
        <v>0.98486111111111108</v>
      </c>
      <c r="Q230" t="s">
        <v>408</v>
      </c>
      <c r="R230" t="s">
        <v>424</v>
      </c>
      <c r="S230" t="s">
        <v>712</v>
      </c>
      <c r="T230" t="s">
        <v>720</v>
      </c>
      <c r="U230">
        <v>4</v>
      </c>
      <c r="V230">
        <v>23</v>
      </c>
      <c r="W230">
        <v>2</v>
      </c>
      <c r="Y230">
        <v>51</v>
      </c>
      <c r="Z230" t="s">
        <v>1670</v>
      </c>
      <c r="AA230" t="s">
        <v>629</v>
      </c>
      <c r="AB230">
        <v>1084</v>
      </c>
      <c r="AC230" t="s">
        <v>424</v>
      </c>
      <c r="AD230">
        <v>4336</v>
      </c>
    </row>
    <row r="231" spans="1:30" x14ac:dyDescent="0.35">
      <c r="A231" t="s">
        <v>99</v>
      </c>
      <c r="B231" t="s">
        <v>100</v>
      </c>
      <c r="C231" t="s">
        <v>101</v>
      </c>
      <c r="D231">
        <v>910316756360</v>
      </c>
      <c r="E231" t="s">
        <v>102</v>
      </c>
      <c r="F231" t="s">
        <v>10</v>
      </c>
      <c r="G231">
        <v>942</v>
      </c>
      <c r="H231" t="s">
        <v>99</v>
      </c>
      <c r="I231">
        <v>51</v>
      </c>
      <c r="J231">
        <v>1</v>
      </c>
      <c r="K231" t="s">
        <v>1591</v>
      </c>
      <c r="L231" s="37">
        <v>45283</v>
      </c>
      <c r="M231">
        <v>0.20813657407407407</v>
      </c>
      <c r="N231" t="s">
        <v>1459</v>
      </c>
      <c r="O231" s="37">
        <v>45286</v>
      </c>
      <c r="P231">
        <v>0.66414351851851849</v>
      </c>
      <c r="Q231" t="s">
        <v>133</v>
      </c>
      <c r="R231" t="s">
        <v>424</v>
      </c>
      <c r="S231" t="s">
        <v>996</v>
      </c>
      <c r="T231" t="s">
        <v>713</v>
      </c>
      <c r="U231">
        <v>4</v>
      </c>
      <c r="V231">
        <v>15</v>
      </c>
      <c r="W231">
        <v>2</v>
      </c>
      <c r="Y231">
        <v>51</v>
      </c>
      <c r="Z231" t="s">
        <v>1670</v>
      </c>
      <c r="AA231" t="s">
        <v>629</v>
      </c>
      <c r="AB231">
        <v>1084</v>
      </c>
      <c r="AC231" t="s">
        <v>424</v>
      </c>
      <c r="AD231">
        <v>1084</v>
      </c>
    </row>
    <row r="232" spans="1:30" x14ac:dyDescent="0.35">
      <c r="A232" t="s">
        <v>99</v>
      </c>
      <c r="B232" t="s">
        <v>100</v>
      </c>
      <c r="C232" t="s">
        <v>101</v>
      </c>
      <c r="D232">
        <v>910316756360</v>
      </c>
      <c r="E232" t="s">
        <v>102</v>
      </c>
      <c r="F232" t="s">
        <v>10</v>
      </c>
      <c r="G232">
        <v>624</v>
      </c>
      <c r="H232" t="s">
        <v>99</v>
      </c>
      <c r="I232">
        <v>53</v>
      </c>
      <c r="J232">
        <v>5</v>
      </c>
      <c r="K232" t="s">
        <v>1280</v>
      </c>
      <c r="L232" s="37">
        <v>45167</v>
      </c>
      <c r="M232">
        <v>0.3888773148148148</v>
      </c>
      <c r="N232" t="s">
        <v>1342</v>
      </c>
      <c r="O232" s="37">
        <v>45170</v>
      </c>
      <c r="P232">
        <v>0.35409722222222223</v>
      </c>
      <c r="Q232" t="s">
        <v>412</v>
      </c>
      <c r="R232" t="s">
        <v>409</v>
      </c>
      <c r="S232" t="s">
        <v>887</v>
      </c>
      <c r="T232" t="s">
        <v>731</v>
      </c>
      <c r="U232">
        <v>9</v>
      </c>
      <c r="V232">
        <v>8</v>
      </c>
      <c r="W232">
        <v>2</v>
      </c>
      <c r="Y232">
        <v>53</v>
      </c>
      <c r="Z232" t="s">
        <v>1684</v>
      </c>
      <c r="AA232" t="s">
        <v>635</v>
      </c>
      <c r="AB232">
        <v>1672</v>
      </c>
      <c r="AC232" t="s">
        <v>409</v>
      </c>
      <c r="AD232">
        <v>8360</v>
      </c>
    </row>
    <row r="233" spans="1:30" x14ac:dyDescent="0.35">
      <c r="A233" t="s">
        <v>99</v>
      </c>
      <c r="B233" t="s">
        <v>100</v>
      </c>
      <c r="C233" t="s">
        <v>101</v>
      </c>
      <c r="D233">
        <v>910316756360</v>
      </c>
      <c r="E233" t="s">
        <v>102</v>
      </c>
      <c r="F233" t="s">
        <v>10</v>
      </c>
      <c r="G233">
        <v>944</v>
      </c>
      <c r="H233" t="s">
        <v>99</v>
      </c>
      <c r="I233">
        <v>67</v>
      </c>
      <c r="J233">
        <v>4</v>
      </c>
      <c r="K233" t="s">
        <v>1488</v>
      </c>
      <c r="L233" s="37">
        <v>45247</v>
      </c>
      <c r="M233">
        <v>0.8573263888888889</v>
      </c>
      <c r="N233" t="s">
        <v>1412</v>
      </c>
      <c r="O233" s="37">
        <v>45251</v>
      </c>
      <c r="P233">
        <v>0.69490740740740742</v>
      </c>
      <c r="Q233" t="s">
        <v>445</v>
      </c>
      <c r="R233" t="s">
        <v>401</v>
      </c>
      <c r="S233" t="s">
        <v>948</v>
      </c>
      <c r="T233" t="s">
        <v>717</v>
      </c>
      <c r="U233">
        <v>20</v>
      </c>
      <c r="V233">
        <v>16</v>
      </c>
      <c r="W233">
        <v>3</v>
      </c>
      <c r="Y233">
        <v>67</v>
      </c>
      <c r="Z233" t="s">
        <v>1664</v>
      </c>
      <c r="AA233" t="s">
        <v>409</v>
      </c>
      <c r="AB233">
        <v>1374</v>
      </c>
      <c r="AC233" t="s">
        <v>401</v>
      </c>
      <c r="AD233">
        <v>5496</v>
      </c>
    </row>
    <row r="234" spans="1:30" x14ac:dyDescent="0.35">
      <c r="A234" t="s">
        <v>99</v>
      </c>
      <c r="B234" t="s">
        <v>100</v>
      </c>
      <c r="C234" t="s">
        <v>101</v>
      </c>
      <c r="D234">
        <v>910316756360</v>
      </c>
      <c r="E234" t="s">
        <v>102</v>
      </c>
      <c r="F234" t="s">
        <v>10</v>
      </c>
      <c r="G234">
        <v>74</v>
      </c>
      <c r="H234" t="s">
        <v>99</v>
      </c>
      <c r="I234">
        <v>31</v>
      </c>
      <c r="J234">
        <v>3</v>
      </c>
      <c r="K234" t="s">
        <v>1327</v>
      </c>
      <c r="L234" s="37">
        <v>44927</v>
      </c>
      <c r="M234">
        <v>0.87178240740740742</v>
      </c>
      <c r="N234" t="s">
        <v>1328</v>
      </c>
      <c r="O234" s="37">
        <v>44933</v>
      </c>
      <c r="P234">
        <v>0.37642361111111111</v>
      </c>
      <c r="Q234" t="s">
        <v>454</v>
      </c>
      <c r="R234" t="s">
        <v>424</v>
      </c>
      <c r="S234" t="s">
        <v>1002</v>
      </c>
      <c r="T234" t="s">
        <v>720</v>
      </c>
      <c r="U234">
        <v>20</v>
      </c>
      <c r="V234">
        <v>9</v>
      </c>
      <c r="W234">
        <v>5</v>
      </c>
      <c r="Y234">
        <v>31</v>
      </c>
      <c r="Z234" t="s">
        <v>1643</v>
      </c>
      <c r="AA234" t="s">
        <v>633</v>
      </c>
      <c r="AB234">
        <v>1804</v>
      </c>
      <c r="AC234" t="s">
        <v>424</v>
      </c>
      <c r="AD234">
        <v>5412</v>
      </c>
    </row>
    <row r="235" spans="1:30" x14ac:dyDescent="0.35">
      <c r="A235" t="s">
        <v>99</v>
      </c>
      <c r="B235" t="s">
        <v>100</v>
      </c>
      <c r="C235" t="s">
        <v>101</v>
      </c>
      <c r="D235">
        <v>910316756360</v>
      </c>
      <c r="E235" t="s">
        <v>102</v>
      </c>
      <c r="F235" t="s">
        <v>10</v>
      </c>
      <c r="G235">
        <v>237</v>
      </c>
      <c r="H235" t="s">
        <v>99</v>
      </c>
      <c r="I235">
        <v>55</v>
      </c>
      <c r="J235">
        <v>1</v>
      </c>
      <c r="K235" t="s">
        <v>1284</v>
      </c>
      <c r="L235" s="37">
        <v>45164</v>
      </c>
      <c r="M235">
        <v>0.39158564814814817</v>
      </c>
      <c r="N235" t="s">
        <v>1283</v>
      </c>
      <c r="O235" s="37">
        <v>45168</v>
      </c>
      <c r="P235">
        <v>0.34675925925925927</v>
      </c>
      <c r="Q235" t="s">
        <v>129</v>
      </c>
      <c r="R235" t="s">
        <v>409</v>
      </c>
      <c r="S235" t="s">
        <v>887</v>
      </c>
      <c r="T235" t="s">
        <v>713</v>
      </c>
      <c r="U235">
        <v>9</v>
      </c>
      <c r="V235">
        <v>8</v>
      </c>
      <c r="W235">
        <v>3</v>
      </c>
      <c r="Y235">
        <v>55</v>
      </c>
      <c r="Z235" t="s">
        <v>1676</v>
      </c>
      <c r="AA235" t="s">
        <v>629</v>
      </c>
      <c r="AB235">
        <v>1904</v>
      </c>
      <c r="AC235" t="s">
        <v>409</v>
      </c>
      <c r="AD235">
        <v>1904</v>
      </c>
    </row>
    <row r="236" spans="1:30" x14ac:dyDescent="0.35">
      <c r="A236" t="s">
        <v>99</v>
      </c>
      <c r="B236" t="s">
        <v>100</v>
      </c>
      <c r="C236" t="s">
        <v>101</v>
      </c>
      <c r="D236">
        <v>910316756360</v>
      </c>
      <c r="E236" t="s">
        <v>102</v>
      </c>
      <c r="F236" t="s">
        <v>10</v>
      </c>
      <c r="G236">
        <v>626</v>
      </c>
      <c r="H236" t="s">
        <v>99</v>
      </c>
      <c r="I236">
        <v>40</v>
      </c>
      <c r="J236">
        <v>5</v>
      </c>
      <c r="K236" t="s">
        <v>1501</v>
      </c>
      <c r="L236" s="37">
        <v>45192</v>
      </c>
      <c r="M236">
        <v>0.63400462962962967</v>
      </c>
      <c r="N236" t="s">
        <v>1486</v>
      </c>
      <c r="O236" s="37">
        <v>45196</v>
      </c>
      <c r="P236">
        <v>0.34331018518518519</v>
      </c>
      <c r="Q236" t="s">
        <v>548</v>
      </c>
      <c r="R236" t="s">
        <v>401</v>
      </c>
      <c r="S236" t="s">
        <v>1005</v>
      </c>
      <c r="T236" t="s">
        <v>713</v>
      </c>
      <c r="U236">
        <v>15</v>
      </c>
      <c r="V236">
        <v>8</v>
      </c>
      <c r="W236">
        <v>3</v>
      </c>
      <c r="Y236">
        <v>40</v>
      </c>
      <c r="Z236" t="s">
        <v>1687</v>
      </c>
      <c r="AA236" t="s">
        <v>635</v>
      </c>
      <c r="AB236">
        <v>1923</v>
      </c>
      <c r="AC236" t="s">
        <v>401</v>
      </c>
      <c r="AD236">
        <v>9615</v>
      </c>
    </row>
    <row r="237" spans="1:30" x14ac:dyDescent="0.35">
      <c r="A237" t="s">
        <v>99</v>
      </c>
      <c r="B237" t="s">
        <v>100</v>
      </c>
      <c r="C237" t="s">
        <v>101</v>
      </c>
      <c r="D237">
        <v>910316756360</v>
      </c>
      <c r="E237" t="s">
        <v>102</v>
      </c>
      <c r="F237" t="s">
        <v>10</v>
      </c>
      <c r="G237">
        <v>783</v>
      </c>
      <c r="H237" t="s">
        <v>99</v>
      </c>
      <c r="I237">
        <v>55</v>
      </c>
      <c r="J237">
        <v>5</v>
      </c>
      <c r="K237" t="s">
        <v>1279</v>
      </c>
      <c r="L237" s="37">
        <v>45166</v>
      </c>
      <c r="M237">
        <v>0.18850694444444444</v>
      </c>
      <c r="N237" t="s">
        <v>1280</v>
      </c>
      <c r="O237" s="37">
        <v>45167</v>
      </c>
      <c r="P237">
        <v>0.21586805555555555</v>
      </c>
      <c r="Q237" t="s">
        <v>617</v>
      </c>
      <c r="R237" t="s">
        <v>409</v>
      </c>
      <c r="S237" t="s">
        <v>887</v>
      </c>
      <c r="T237" t="s">
        <v>727</v>
      </c>
      <c r="U237">
        <v>4</v>
      </c>
      <c r="V237">
        <v>5</v>
      </c>
      <c r="W237">
        <v>31</v>
      </c>
      <c r="Y237">
        <v>55</v>
      </c>
      <c r="Z237" t="s">
        <v>1676</v>
      </c>
      <c r="AA237" t="s">
        <v>629</v>
      </c>
      <c r="AB237">
        <v>1904</v>
      </c>
      <c r="AC237" t="s">
        <v>409</v>
      </c>
      <c r="AD237">
        <v>9520</v>
      </c>
    </row>
    <row r="238" spans="1:30" x14ac:dyDescent="0.35">
      <c r="A238" t="s">
        <v>99</v>
      </c>
      <c r="B238" t="s">
        <v>100</v>
      </c>
      <c r="C238" t="s">
        <v>101</v>
      </c>
      <c r="D238">
        <v>910316756360</v>
      </c>
      <c r="E238" t="s">
        <v>102</v>
      </c>
      <c r="F238" t="s">
        <v>10</v>
      </c>
      <c r="G238">
        <v>609</v>
      </c>
      <c r="H238" t="s">
        <v>99</v>
      </c>
      <c r="I238">
        <v>25</v>
      </c>
      <c r="J238">
        <v>5</v>
      </c>
      <c r="K238" t="s">
        <v>1403</v>
      </c>
      <c r="L238" s="37">
        <v>45226</v>
      </c>
      <c r="M238">
        <v>0.46453703703703703</v>
      </c>
      <c r="N238" t="s">
        <v>1373</v>
      </c>
      <c r="O238" s="37">
        <v>45227</v>
      </c>
      <c r="P238">
        <v>0.99091435185185184</v>
      </c>
      <c r="Q238" t="s">
        <v>577</v>
      </c>
      <c r="R238" t="s">
        <v>401</v>
      </c>
      <c r="S238" t="s">
        <v>1006</v>
      </c>
      <c r="T238" t="s">
        <v>717</v>
      </c>
      <c r="U238">
        <v>11</v>
      </c>
      <c r="V238">
        <v>23</v>
      </c>
      <c r="W238">
        <v>31</v>
      </c>
      <c r="Y238">
        <v>25</v>
      </c>
      <c r="Z238" t="s">
        <v>1659</v>
      </c>
      <c r="AA238" t="s">
        <v>631</v>
      </c>
      <c r="AB238">
        <v>1202</v>
      </c>
      <c r="AC238" t="s">
        <v>401</v>
      </c>
      <c r="AD238">
        <v>6010</v>
      </c>
    </row>
    <row r="239" spans="1:30" x14ac:dyDescent="0.35">
      <c r="A239" t="s">
        <v>103</v>
      </c>
      <c r="B239" t="s">
        <v>104</v>
      </c>
      <c r="C239" t="s">
        <v>105</v>
      </c>
      <c r="D239">
        <v>917406193950</v>
      </c>
      <c r="E239" t="s">
        <v>106</v>
      </c>
      <c r="F239" t="s">
        <v>10</v>
      </c>
      <c r="G239">
        <v>410</v>
      </c>
      <c r="H239" t="s">
        <v>103</v>
      </c>
      <c r="I239">
        <v>24</v>
      </c>
      <c r="J239">
        <v>1</v>
      </c>
      <c r="K239" t="s">
        <v>1327</v>
      </c>
      <c r="L239" s="37">
        <v>44927</v>
      </c>
      <c r="M239">
        <v>0.84778935185185189</v>
      </c>
      <c r="N239" t="s">
        <v>1296</v>
      </c>
      <c r="O239" s="37">
        <v>44928</v>
      </c>
      <c r="P239">
        <v>0.2479861111111111</v>
      </c>
      <c r="Q239" t="s">
        <v>566</v>
      </c>
      <c r="R239" t="s">
        <v>405</v>
      </c>
      <c r="S239" t="s">
        <v>1002</v>
      </c>
      <c r="T239" t="s">
        <v>720</v>
      </c>
      <c r="U239">
        <v>20</v>
      </c>
      <c r="V239">
        <v>5</v>
      </c>
      <c r="W239">
        <v>31</v>
      </c>
      <c r="Y239">
        <v>24</v>
      </c>
      <c r="Z239" t="s">
        <v>1646</v>
      </c>
      <c r="AA239" t="s">
        <v>644</v>
      </c>
      <c r="AB239">
        <v>535</v>
      </c>
      <c r="AC239" t="s">
        <v>405</v>
      </c>
      <c r="AD239">
        <v>535</v>
      </c>
    </row>
    <row r="240" spans="1:30" x14ac:dyDescent="0.35">
      <c r="A240" t="s">
        <v>103</v>
      </c>
      <c r="B240" t="s">
        <v>104</v>
      </c>
      <c r="C240" t="s">
        <v>105</v>
      </c>
      <c r="D240">
        <v>917406193950</v>
      </c>
      <c r="E240" t="s">
        <v>106</v>
      </c>
      <c r="F240" t="s">
        <v>10</v>
      </c>
      <c r="G240">
        <v>963</v>
      </c>
      <c r="H240" t="s">
        <v>103</v>
      </c>
      <c r="I240">
        <v>29</v>
      </c>
      <c r="J240">
        <v>1</v>
      </c>
      <c r="K240" t="s">
        <v>1259</v>
      </c>
      <c r="L240" s="37">
        <v>44988</v>
      </c>
      <c r="M240">
        <v>0.36410879629629628</v>
      </c>
      <c r="N240" t="s">
        <v>1267</v>
      </c>
      <c r="O240" s="37">
        <v>44991</v>
      </c>
      <c r="P240">
        <v>0.44219907407407405</v>
      </c>
      <c r="Q240" t="s">
        <v>391</v>
      </c>
      <c r="R240" t="s">
        <v>414</v>
      </c>
      <c r="S240" t="s">
        <v>839</v>
      </c>
      <c r="T240" t="s">
        <v>717</v>
      </c>
      <c r="U240">
        <v>8</v>
      </c>
      <c r="V240">
        <v>10</v>
      </c>
      <c r="W240">
        <v>2</v>
      </c>
      <c r="Y240">
        <v>29</v>
      </c>
      <c r="Z240" t="s">
        <v>1633</v>
      </c>
      <c r="AA240" t="s">
        <v>633</v>
      </c>
      <c r="AB240">
        <v>1252</v>
      </c>
      <c r="AC240" t="s">
        <v>414</v>
      </c>
      <c r="AD240">
        <v>1252</v>
      </c>
    </row>
    <row r="241" spans="1:30" x14ac:dyDescent="0.35">
      <c r="A241" t="s">
        <v>103</v>
      </c>
      <c r="B241" t="s">
        <v>104</v>
      </c>
      <c r="C241" t="s">
        <v>105</v>
      </c>
      <c r="D241">
        <v>917406193950</v>
      </c>
      <c r="E241" t="s">
        <v>106</v>
      </c>
      <c r="F241" t="s">
        <v>10</v>
      </c>
      <c r="G241">
        <v>488</v>
      </c>
      <c r="H241" t="s">
        <v>103</v>
      </c>
      <c r="I241">
        <v>21</v>
      </c>
      <c r="J241">
        <v>4</v>
      </c>
      <c r="K241" t="s">
        <v>1279</v>
      </c>
      <c r="L241" s="37">
        <v>45166</v>
      </c>
      <c r="M241">
        <v>0.92604166666666665</v>
      </c>
      <c r="N241" t="s">
        <v>1280</v>
      </c>
      <c r="O241" s="37">
        <v>45167</v>
      </c>
      <c r="P241">
        <v>0.22695601851851852</v>
      </c>
      <c r="Q241" t="s">
        <v>77</v>
      </c>
      <c r="R241" t="s">
        <v>409</v>
      </c>
      <c r="S241" t="s">
        <v>887</v>
      </c>
      <c r="T241" t="s">
        <v>727</v>
      </c>
      <c r="U241">
        <v>22</v>
      </c>
      <c r="V241">
        <v>5</v>
      </c>
      <c r="W241">
        <v>31</v>
      </c>
      <c r="Y241">
        <v>21</v>
      </c>
      <c r="Z241" t="s">
        <v>1638</v>
      </c>
      <c r="AA241" t="s">
        <v>633</v>
      </c>
      <c r="AB241">
        <v>1561</v>
      </c>
      <c r="AC241" t="s">
        <v>409</v>
      </c>
      <c r="AD241">
        <v>6244</v>
      </c>
    </row>
    <row r="242" spans="1:30" x14ac:dyDescent="0.35">
      <c r="A242" t="s">
        <v>103</v>
      </c>
      <c r="B242" t="s">
        <v>104</v>
      </c>
      <c r="C242" t="s">
        <v>105</v>
      </c>
      <c r="D242">
        <v>917406193950</v>
      </c>
      <c r="E242" t="s">
        <v>106</v>
      </c>
      <c r="F242" t="s">
        <v>10</v>
      </c>
      <c r="G242">
        <v>892</v>
      </c>
      <c r="H242" t="s">
        <v>103</v>
      </c>
      <c r="I242">
        <v>11</v>
      </c>
      <c r="J242">
        <v>4</v>
      </c>
      <c r="K242" t="s">
        <v>1418</v>
      </c>
      <c r="L242" s="37">
        <v>44963</v>
      </c>
      <c r="M242">
        <v>0.77296296296296296</v>
      </c>
      <c r="N242" t="s">
        <v>1383</v>
      </c>
      <c r="O242" s="37">
        <v>44964</v>
      </c>
      <c r="P242">
        <v>6.0347222222222219E-2</v>
      </c>
      <c r="Q242" t="s">
        <v>452</v>
      </c>
      <c r="R242" t="s">
        <v>407</v>
      </c>
      <c r="S242" t="s">
        <v>712</v>
      </c>
      <c r="T242" t="s">
        <v>727</v>
      </c>
      <c r="U242">
        <v>18</v>
      </c>
      <c r="V242">
        <v>1</v>
      </c>
      <c r="W242">
        <v>31</v>
      </c>
      <c r="Y242">
        <v>11</v>
      </c>
      <c r="Z242" t="s">
        <v>1647</v>
      </c>
      <c r="AA242" t="s">
        <v>644</v>
      </c>
      <c r="AB242">
        <v>1096</v>
      </c>
      <c r="AC242" t="s">
        <v>407</v>
      </c>
      <c r="AD242">
        <v>4384</v>
      </c>
    </row>
    <row r="243" spans="1:30" x14ac:dyDescent="0.35">
      <c r="A243" t="s">
        <v>103</v>
      </c>
      <c r="B243" t="s">
        <v>104</v>
      </c>
      <c r="C243" t="s">
        <v>105</v>
      </c>
      <c r="D243">
        <v>917406193950</v>
      </c>
      <c r="E243" t="s">
        <v>106</v>
      </c>
      <c r="F243" t="s">
        <v>10</v>
      </c>
      <c r="G243">
        <v>902</v>
      </c>
      <c r="H243" t="s">
        <v>103</v>
      </c>
      <c r="I243">
        <v>32</v>
      </c>
      <c r="J243">
        <v>5</v>
      </c>
      <c r="K243" t="s">
        <v>1439</v>
      </c>
      <c r="L243" s="37">
        <v>45007</v>
      </c>
      <c r="M243">
        <v>0.56244212962962958</v>
      </c>
      <c r="N243" t="s">
        <v>1460</v>
      </c>
      <c r="O243" s="37">
        <v>45009</v>
      </c>
      <c r="P243">
        <v>0.51667824074074076</v>
      </c>
      <c r="Q243" t="s">
        <v>494</v>
      </c>
      <c r="R243" t="s">
        <v>405</v>
      </c>
      <c r="S243" t="s">
        <v>839</v>
      </c>
      <c r="T243" t="s">
        <v>715</v>
      </c>
      <c r="U243">
        <v>13</v>
      </c>
      <c r="V243">
        <v>12</v>
      </c>
      <c r="W243">
        <v>1</v>
      </c>
      <c r="Y243">
        <v>32</v>
      </c>
      <c r="Z243" t="s">
        <v>1673</v>
      </c>
      <c r="AA243" t="s">
        <v>629</v>
      </c>
      <c r="AB243">
        <v>1792</v>
      </c>
      <c r="AC243" t="s">
        <v>405</v>
      </c>
      <c r="AD243">
        <v>8960</v>
      </c>
    </row>
    <row r="244" spans="1:30" x14ac:dyDescent="0.35">
      <c r="A244" t="s">
        <v>103</v>
      </c>
      <c r="B244" t="s">
        <v>104</v>
      </c>
      <c r="C244" t="s">
        <v>105</v>
      </c>
      <c r="D244">
        <v>917406193950</v>
      </c>
      <c r="E244" t="s">
        <v>106</v>
      </c>
      <c r="F244" t="s">
        <v>10</v>
      </c>
      <c r="G244">
        <v>583</v>
      </c>
      <c r="H244" t="s">
        <v>103</v>
      </c>
      <c r="I244">
        <v>56</v>
      </c>
      <c r="J244">
        <v>4</v>
      </c>
      <c r="K244" t="s">
        <v>1428</v>
      </c>
      <c r="L244" s="37">
        <v>45187</v>
      </c>
      <c r="M244">
        <v>0.69959490740740737</v>
      </c>
      <c r="N244" t="s">
        <v>1285</v>
      </c>
      <c r="O244" s="37">
        <v>45191</v>
      </c>
      <c r="P244">
        <v>0.83232638888888888</v>
      </c>
      <c r="Q244" t="s">
        <v>552</v>
      </c>
      <c r="R244" t="s">
        <v>401</v>
      </c>
      <c r="S244" t="s">
        <v>1005</v>
      </c>
      <c r="T244" t="s">
        <v>727</v>
      </c>
      <c r="U244">
        <v>16</v>
      </c>
      <c r="V244">
        <v>19</v>
      </c>
      <c r="W244">
        <v>3</v>
      </c>
      <c r="Y244">
        <v>56</v>
      </c>
      <c r="Z244" t="s">
        <v>1663</v>
      </c>
      <c r="AA244" t="s">
        <v>409</v>
      </c>
      <c r="AB244">
        <v>1272</v>
      </c>
      <c r="AC244" t="s">
        <v>401</v>
      </c>
      <c r="AD244">
        <v>5088</v>
      </c>
    </row>
    <row r="245" spans="1:30" x14ac:dyDescent="0.35">
      <c r="A245" t="s">
        <v>107</v>
      </c>
      <c r="B245" t="s">
        <v>108</v>
      </c>
      <c r="C245" t="s">
        <v>109</v>
      </c>
      <c r="D245">
        <v>918716483532</v>
      </c>
      <c r="E245" t="s">
        <v>110</v>
      </c>
      <c r="F245" t="s">
        <v>10</v>
      </c>
      <c r="G245">
        <v>697</v>
      </c>
      <c r="H245" t="s">
        <v>107</v>
      </c>
      <c r="I245">
        <v>66</v>
      </c>
      <c r="J245">
        <v>1</v>
      </c>
      <c r="K245" t="s">
        <v>1259</v>
      </c>
      <c r="L245" s="37">
        <v>44988</v>
      </c>
      <c r="M245">
        <v>0.59751157407407407</v>
      </c>
      <c r="N245" t="s">
        <v>1340</v>
      </c>
      <c r="O245" s="37">
        <v>44992</v>
      </c>
      <c r="P245">
        <v>0.63495370370370374</v>
      </c>
      <c r="Q245" t="s">
        <v>469</v>
      </c>
      <c r="R245" t="s">
        <v>414</v>
      </c>
      <c r="S245" t="s">
        <v>839</v>
      </c>
      <c r="T245" t="s">
        <v>717</v>
      </c>
      <c r="U245">
        <v>14</v>
      </c>
      <c r="V245">
        <v>15</v>
      </c>
      <c r="W245">
        <v>3</v>
      </c>
      <c r="Y245">
        <v>66</v>
      </c>
      <c r="Z245" t="s">
        <v>1629</v>
      </c>
      <c r="AA245" t="s">
        <v>633</v>
      </c>
      <c r="AB245">
        <v>610</v>
      </c>
      <c r="AC245" t="s">
        <v>414</v>
      </c>
      <c r="AD245">
        <v>610</v>
      </c>
    </row>
    <row r="246" spans="1:30" x14ac:dyDescent="0.35">
      <c r="A246" t="s">
        <v>107</v>
      </c>
      <c r="B246" t="s">
        <v>108</v>
      </c>
      <c r="C246" t="s">
        <v>109</v>
      </c>
      <c r="D246">
        <v>918716483532</v>
      </c>
      <c r="E246" t="s">
        <v>110</v>
      </c>
      <c r="F246" t="s">
        <v>10</v>
      </c>
      <c r="G246">
        <v>920</v>
      </c>
      <c r="H246" t="s">
        <v>107</v>
      </c>
      <c r="I246">
        <v>45</v>
      </c>
      <c r="J246">
        <v>1</v>
      </c>
      <c r="K246" t="s">
        <v>1543</v>
      </c>
      <c r="L246" s="37">
        <v>45106</v>
      </c>
      <c r="M246">
        <v>0.84936342592592595</v>
      </c>
      <c r="N246" t="s">
        <v>1422</v>
      </c>
      <c r="O246" s="37">
        <v>45115</v>
      </c>
      <c r="P246">
        <v>0.98723379629629626</v>
      </c>
      <c r="Q246" t="s">
        <v>470</v>
      </c>
      <c r="R246" t="s">
        <v>405</v>
      </c>
      <c r="S246" t="s">
        <v>1000</v>
      </c>
      <c r="T246" t="s">
        <v>740</v>
      </c>
      <c r="U246">
        <v>20</v>
      </c>
      <c r="V246">
        <v>23</v>
      </c>
      <c r="W246">
        <v>8</v>
      </c>
      <c r="Y246">
        <v>45</v>
      </c>
      <c r="Z246" t="s">
        <v>1661</v>
      </c>
      <c r="AA246" t="s">
        <v>409</v>
      </c>
      <c r="AB246">
        <v>722</v>
      </c>
      <c r="AC246" t="s">
        <v>405</v>
      </c>
      <c r="AD246">
        <v>722</v>
      </c>
    </row>
    <row r="247" spans="1:30" x14ac:dyDescent="0.35">
      <c r="A247" t="s">
        <v>107</v>
      </c>
      <c r="B247" t="s">
        <v>108</v>
      </c>
      <c r="C247" t="s">
        <v>109</v>
      </c>
      <c r="D247">
        <v>918716483532</v>
      </c>
      <c r="E247" t="s">
        <v>110</v>
      </c>
      <c r="F247" t="s">
        <v>10</v>
      </c>
      <c r="G247">
        <v>686</v>
      </c>
      <c r="H247" t="s">
        <v>107</v>
      </c>
      <c r="I247">
        <v>50</v>
      </c>
      <c r="J247">
        <v>1</v>
      </c>
      <c r="K247" t="s">
        <v>1379</v>
      </c>
      <c r="L247" s="37">
        <v>44986</v>
      </c>
      <c r="M247">
        <v>0.68724537037037037</v>
      </c>
      <c r="N247" t="s">
        <v>1318</v>
      </c>
      <c r="O247" s="37">
        <v>44996</v>
      </c>
      <c r="P247">
        <v>0.90137731481481487</v>
      </c>
      <c r="Q247" t="s">
        <v>400</v>
      </c>
      <c r="R247" t="s">
        <v>414</v>
      </c>
      <c r="S247" t="s">
        <v>839</v>
      </c>
      <c r="T247" t="s">
        <v>715</v>
      </c>
      <c r="U247">
        <v>16</v>
      </c>
      <c r="V247">
        <v>21</v>
      </c>
      <c r="W247">
        <v>9</v>
      </c>
      <c r="Y247">
        <v>50</v>
      </c>
      <c r="Z247" t="s">
        <v>1652</v>
      </c>
      <c r="AA247" t="s">
        <v>631</v>
      </c>
      <c r="AB247">
        <v>422</v>
      </c>
      <c r="AC247" t="s">
        <v>414</v>
      </c>
      <c r="AD247">
        <v>422</v>
      </c>
    </row>
    <row r="248" spans="1:30" x14ac:dyDescent="0.35">
      <c r="A248" t="s">
        <v>107</v>
      </c>
      <c r="B248" t="s">
        <v>108</v>
      </c>
      <c r="C248" t="s">
        <v>109</v>
      </c>
      <c r="D248">
        <v>918716483532</v>
      </c>
      <c r="E248" t="s">
        <v>110</v>
      </c>
      <c r="F248" t="s">
        <v>10</v>
      </c>
      <c r="G248">
        <v>972</v>
      </c>
      <c r="H248" t="s">
        <v>107</v>
      </c>
      <c r="I248">
        <v>30</v>
      </c>
      <c r="J248">
        <v>2</v>
      </c>
      <c r="K248" t="s">
        <v>1516</v>
      </c>
      <c r="L248" s="37">
        <v>45046</v>
      </c>
      <c r="M248">
        <v>6.5671296296296297E-2</v>
      </c>
      <c r="N248" t="s">
        <v>1578</v>
      </c>
      <c r="O248" s="37">
        <v>45048</v>
      </c>
      <c r="P248">
        <v>0.22724537037037038</v>
      </c>
      <c r="Q248" t="s">
        <v>498</v>
      </c>
      <c r="R248" t="s">
        <v>401</v>
      </c>
      <c r="S248" t="s">
        <v>997</v>
      </c>
      <c r="T248" t="s">
        <v>720</v>
      </c>
      <c r="U248">
        <v>1</v>
      </c>
      <c r="V248">
        <v>5</v>
      </c>
      <c r="W248">
        <v>1</v>
      </c>
      <c r="Y248">
        <v>30</v>
      </c>
      <c r="Z248" t="s">
        <v>1631</v>
      </c>
      <c r="AA248" t="s">
        <v>633</v>
      </c>
      <c r="AB248">
        <v>751</v>
      </c>
      <c r="AC248" t="s">
        <v>401</v>
      </c>
      <c r="AD248">
        <v>1502</v>
      </c>
    </row>
    <row r="249" spans="1:30" x14ac:dyDescent="0.35">
      <c r="A249" t="s">
        <v>107</v>
      </c>
      <c r="B249" t="s">
        <v>108</v>
      </c>
      <c r="C249" t="s">
        <v>109</v>
      </c>
      <c r="D249">
        <v>918716483532</v>
      </c>
      <c r="E249" t="s">
        <v>110</v>
      </c>
      <c r="F249" t="s">
        <v>10</v>
      </c>
      <c r="G249">
        <v>943</v>
      </c>
      <c r="H249" t="s">
        <v>107</v>
      </c>
      <c r="I249">
        <v>22</v>
      </c>
      <c r="J249">
        <v>4</v>
      </c>
      <c r="K249" t="s">
        <v>1548</v>
      </c>
      <c r="L249" s="37">
        <v>44976</v>
      </c>
      <c r="M249">
        <v>0.60218749999999999</v>
      </c>
      <c r="N249" t="s">
        <v>1368</v>
      </c>
      <c r="O249" s="37">
        <v>44979</v>
      </c>
      <c r="P249">
        <v>0.79582175925925924</v>
      </c>
      <c r="Q249" t="s">
        <v>464</v>
      </c>
      <c r="R249" t="s">
        <v>424</v>
      </c>
      <c r="S249" t="s">
        <v>712</v>
      </c>
      <c r="T249" t="s">
        <v>720</v>
      </c>
      <c r="U249">
        <v>14</v>
      </c>
      <c r="V249">
        <v>19</v>
      </c>
      <c r="W249">
        <v>2</v>
      </c>
      <c r="Y249">
        <v>22</v>
      </c>
      <c r="Z249" t="s">
        <v>1672</v>
      </c>
      <c r="AA249" t="s">
        <v>629</v>
      </c>
      <c r="AB249">
        <v>1639</v>
      </c>
      <c r="AC249" t="s">
        <v>424</v>
      </c>
      <c r="AD249">
        <v>6556</v>
      </c>
    </row>
    <row r="250" spans="1:30" x14ac:dyDescent="0.35">
      <c r="A250" t="s">
        <v>107</v>
      </c>
      <c r="B250" t="s">
        <v>108</v>
      </c>
      <c r="C250" t="s">
        <v>109</v>
      </c>
      <c r="D250">
        <v>918716483532</v>
      </c>
      <c r="E250" t="s">
        <v>110</v>
      </c>
      <c r="F250" t="s">
        <v>10</v>
      </c>
      <c r="G250">
        <v>123</v>
      </c>
      <c r="H250" t="s">
        <v>107</v>
      </c>
      <c r="I250">
        <v>38</v>
      </c>
      <c r="J250">
        <v>1</v>
      </c>
      <c r="K250" t="s">
        <v>1312</v>
      </c>
      <c r="L250" s="37">
        <v>44941</v>
      </c>
      <c r="M250">
        <v>2.1631944444444443E-2</v>
      </c>
      <c r="N250" t="s">
        <v>1389</v>
      </c>
      <c r="O250" s="37">
        <v>44951</v>
      </c>
      <c r="P250">
        <v>0.20744212962962963</v>
      </c>
      <c r="Q250" t="s">
        <v>262</v>
      </c>
      <c r="R250" t="s">
        <v>405</v>
      </c>
      <c r="S250" t="s">
        <v>1002</v>
      </c>
      <c r="T250" t="s">
        <v>720</v>
      </c>
      <c r="U250">
        <v>0</v>
      </c>
      <c r="V250">
        <v>4</v>
      </c>
      <c r="W250">
        <v>9</v>
      </c>
      <c r="Y250">
        <v>38</v>
      </c>
      <c r="Z250" t="s">
        <v>1623</v>
      </c>
      <c r="AA250" t="s">
        <v>638</v>
      </c>
      <c r="AB250">
        <v>562</v>
      </c>
      <c r="AC250" t="s">
        <v>405</v>
      </c>
      <c r="AD250">
        <v>562</v>
      </c>
    </row>
    <row r="251" spans="1:30" x14ac:dyDescent="0.35">
      <c r="A251" t="s">
        <v>107</v>
      </c>
      <c r="B251" t="s">
        <v>108</v>
      </c>
      <c r="C251" t="s">
        <v>109</v>
      </c>
      <c r="D251">
        <v>918716483532</v>
      </c>
      <c r="E251" t="s">
        <v>110</v>
      </c>
      <c r="F251" t="s">
        <v>10</v>
      </c>
      <c r="G251">
        <v>373</v>
      </c>
      <c r="H251" t="s">
        <v>107</v>
      </c>
      <c r="I251">
        <v>65</v>
      </c>
      <c r="J251">
        <v>2</v>
      </c>
      <c r="K251" t="s">
        <v>1512</v>
      </c>
      <c r="L251" s="37">
        <v>45084</v>
      </c>
      <c r="M251">
        <v>0.8674884259259259</v>
      </c>
      <c r="N251" t="s">
        <v>1345</v>
      </c>
      <c r="O251" s="37">
        <v>45087</v>
      </c>
      <c r="P251">
        <v>0.99837962962962967</v>
      </c>
      <c r="Q251" t="s">
        <v>258</v>
      </c>
      <c r="R251" t="s">
        <v>424</v>
      </c>
      <c r="S251" t="s">
        <v>1000</v>
      </c>
      <c r="T251" t="s">
        <v>715</v>
      </c>
      <c r="U251">
        <v>20</v>
      </c>
      <c r="V251">
        <v>23</v>
      </c>
      <c r="W251">
        <v>2</v>
      </c>
      <c r="Y251">
        <v>65</v>
      </c>
      <c r="Z251" t="s">
        <v>1665</v>
      </c>
      <c r="AA251" t="s">
        <v>409</v>
      </c>
      <c r="AB251">
        <v>1895</v>
      </c>
      <c r="AC251" t="s">
        <v>424</v>
      </c>
      <c r="AD251">
        <v>3790</v>
      </c>
    </row>
    <row r="252" spans="1:30" x14ac:dyDescent="0.35">
      <c r="A252" t="s">
        <v>107</v>
      </c>
      <c r="B252" t="s">
        <v>108</v>
      </c>
      <c r="C252" t="s">
        <v>109</v>
      </c>
      <c r="D252">
        <v>918716483532</v>
      </c>
      <c r="E252" t="s">
        <v>110</v>
      </c>
      <c r="F252" t="s">
        <v>10</v>
      </c>
      <c r="G252">
        <v>520</v>
      </c>
      <c r="H252" t="s">
        <v>107</v>
      </c>
      <c r="I252">
        <v>14</v>
      </c>
      <c r="J252">
        <v>5</v>
      </c>
      <c r="K252" t="s">
        <v>1546</v>
      </c>
      <c r="L252" s="37">
        <v>45023</v>
      </c>
      <c r="M252">
        <v>0.19711805555555556</v>
      </c>
      <c r="N252" t="s">
        <v>1478</v>
      </c>
      <c r="O252" s="37">
        <v>45024</v>
      </c>
      <c r="P252">
        <v>0.34837962962962965</v>
      </c>
      <c r="Q252" t="s">
        <v>561</v>
      </c>
      <c r="R252" t="s">
        <v>405</v>
      </c>
      <c r="S252" t="s">
        <v>997</v>
      </c>
      <c r="T252" t="s">
        <v>717</v>
      </c>
      <c r="U252">
        <v>4</v>
      </c>
      <c r="V252">
        <v>8</v>
      </c>
      <c r="W252">
        <v>31</v>
      </c>
      <c r="Y252">
        <v>14</v>
      </c>
      <c r="Z252" t="s">
        <v>1644</v>
      </c>
      <c r="AA252" t="s">
        <v>633</v>
      </c>
      <c r="AB252">
        <v>1915</v>
      </c>
      <c r="AC252" t="s">
        <v>405</v>
      </c>
      <c r="AD252">
        <v>9575</v>
      </c>
    </row>
    <row r="253" spans="1:30" x14ac:dyDescent="0.35">
      <c r="A253" t="s">
        <v>107</v>
      </c>
      <c r="B253" t="s">
        <v>108</v>
      </c>
      <c r="C253" t="s">
        <v>109</v>
      </c>
      <c r="D253">
        <v>918716483532</v>
      </c>
      <c r="E253" t="s">
        <v>110</v>
      </c>
      <c r="F253" t="s">
        <v>10</v>
      </c>
      <c r="G253">
        <v>832</v>
      </c>
      <c r="H253" t="s">
        <v>107</v>
      </c>
      <c r="I253">
        <v>65</v>
      </c>
      <c r="J253">
        <v>4</v>
      </c>
      <c r="K253" t="s">
        <v>1375</v>
      </c>
      <c r="L253" s="37">
        <v>44958</v>
      </c>
      <c r="M253">
        <v>0.78916666666666668</v>
      </c>
      <c r="N253" t="s">
        <v>1355</v>
      </c>
      <c r="O253" s="37">
        <v>44967</v>
      </c>
      <c r="P253">
        <v>9.6863425925925922E-2</v>
      </c>
      <c r="Q253" t="s">
        <v>507</v>
      </c>
      <c r="R253" t="s">
        <v>424</v>
      </c>
      <c r="S253" t="s">
        <v>712</v>
      </c>
      <c r="T253" t="s">
        <v>715</v>
      </c>
      <c r="U253">
        <v>18</v>
      </c>
      <c r="V253">
        <v>2</v>
      </c>
      <c r="W253">
        <v>8</v>
      </c>
      <c r="Y253">
        <v>65</v>
      </c>
      <c r="Z253" t="s">
        <v>1665</v>
      </c>
      <c r="AA253" t="s">
        <v>409</v>
      </c>
      <c r="AB253">
        <v>1895</v>
      </c>
      <c r="AC253" t="s">
        <v>424</v>
      </c>
      <c r="AD253">
        <v>7580</v>
      </c>
    </row>
    <row r="254" spans="1:30" x14ac:dyDescent="0.35">
      <c r="A254" t="s">
        <v>111</v>
      </c>
      <c r="B254" t="s">
        <v>112</v>
      </c>
      <c r="C254" t="s">
        <v>113</v>
      </c>
      <c r="D254">
        <v>3431035116</v>
      </c>
      <c r="E254" t="s">
        <v>114</v>
      </c>
      <c r="F254" t="s">
        <v>10</v>
      </c>
      <c r="G254">
        <v>184</v>
      </c>
      <c r="H254" t="s">
        <v>111</v>
      </c>
      <c r="I254">
        <v>52</v>
      </c>
      <c r="J254">
        <v>3</v>
      </c>
      <c r="K254" t="s">
        <v>1272</v>
      </c>
      <c r="L254" s="37">
        <v>44968</v>
      </c>
      <c r="M254">
        <v>0.89922453703703709</v>
      </c>
      <c r="N254" t="s">
        <v>1310</v>
      </c>
      <c r="O254" s="37">
        <v>44977</v>
      </c>
      <c r="P254">
        <v>0.20866898148148147</v>
      </c>
      <c r="Q254" t="s">
        <v>482</v>
      </c>
      <c r="R254" t="s">
        <v>407</v>
      </c>
      <c r="S254" t="s">
        <v>712</v>
      </c>
      <c r="T254" t="s">
        <v>713</v>
      </c>
      <c r="U254">
        <v>21</v>
      </c>
      <c r="V254">
        <v>5</v>
      </c>
      <c r="W254">
        <v>8</v>
      </c>
      <c r="Y254">
        <v>52</v>
      </c>
      <c r="Z254" t="s">
        <v>1660</v>
      </c>
      <c r="AA254" t="s">
        <v>409</v>
      </c>
      <c r="AB254">
        <v>236</v>
      </c>
      <c r="AC254" t="s">
        <v>424</v>
      </c>
      <c r="AD254">
        <v>708</v>
      </c>
    </row>
    <row r="255" spans="1:30" x14ac:dyDescent="0.35">
      <c r="A255" t="s">
        <v>111</v>
      </c>
      <c r="B255" t="s">
        <v>112</v>
      </c>
      <c r="C255" t="s">
        <v>113</v>
      </c>
      <c r="D255">
        <v>3431035116</v>
      </c>
      <c r="E255" t="s">
        <v>114</v>
      </c>
      <c r="F255" t="s">
        <v>10</v>
      </c>
      <c r="G255">
        <v>891</v>
      </c>
      <c r="H255" t="s">
        <v>111</v>
      </c>
      <c r="I255">
        <v>58</v>
      </c>
      <c r="J255">
        <v>2</v>
      </c>
      <c r="K255" t="s">
        <v>1262</v>
      </c>
      <c r="L255" s="37">
        <v>44965</v>
      </c>
      <c r="M255">
        <v>0.62271990740740746</v>
      </c>
      <c r="N255" t="s">
        <v>1309</v>
      </c>
      <c r="O255" s="37">
        <v>44973</v>
      </c>
      <c r="P255">
        <v>0.99635416666666665</v>
      </c>
      <c r="Q255" t="s">
        <v>454</v>
      </c>
      <c r="R255" t="s">
        <v>407</v>
      </c>
      <c r="S255" t="s">
        <v>712</v>
      </c>
      <c r="T255" t="s">
        <v>715</v>
      </c>
      <c r="U255">
        <v>14</v>
      </c>
      <c r="V255">
        <v>23</v>
      </c>
      <c r="W255">
        <v>7</v>
      </c>
      <c r="Y255">
        <v>58</v>
      </c>
      <c r="Z255" t="s">
        <v>1620</v>
      </c>
      <c r="AA255" t="s">
        <v>638</v>
      </c>
      <c r="AB255">
        <v>1492</v>
      </c>
      <c r="AC255" t="s">
        <v>407</v>
      </c>
      <c r="AD255">
        <v>2984</v>
      </c>
    </row>
    <row r="256" spans="1:30" x14ac:dyDescent="0.35">
      <c r="A256" t="s">
        <v>111</v>
      </c>
      <c r="B256" t="s">
        <v>112</v>
      </c>
      <c r="C256" t="s">
        <v>113</v>
      </c>
      <c r="D256">
        <v>3431035116</v>
      </c>
      <c r="E256" t="s">
        <v>114</v>
      </c>
      <c r="F256" t="s">
        <v>10</v>
      </c>
      <c r="G256">
        <v>952</v>
      </c>
      <c r="H256" t="s">
        <v>111</v>
      </c>
      <c r="I256">
        <v>49</v>
      </c>
      <c r="J256">
        <v>4</v>
      </c>
      <c r="K256" t="s">
        <v>1330</v>
      </c>
      <c r="L256" s="37">
        <v>44969</v>
      </c>
      <c r="M256">
        <v>0.11674768518518519</v>
      </c>
      <c r="N256" t="s">
        <v>1368</v>
      </c>
      <c r="O256" s="37">
        <v>44979</v>
      </c>
      <c r="P256">
        <v>0.38829861111111114</v>
      </c>
      <c r="Q256" t="s">
        <v>494</v>
      </c>
      <c r="R256" t="s">
        <v>407</v>
      </c>
      <c r="S256" t="s">
        <v>712</v>
      </c>
      <c r="T256" t="s">
        <v>720</v>
      </c>
      <c r="U256">
        <v>2</v>
      </c>
      <c r="V256">
        <v>9</v>
      </c>
      <c r="W256">
        <v>9</v>
      </c>
      <c r="Y256">
        <v>49</v>
      </c>
      <c r="Z256" t="s">
        <v>1632</v>
      </c>
      <c r="AA256" t="s">
        <v>633</v>
      </c>
      <c r="AB256">
        <v>903</v>
      </c>
      <c r="AC256" t="s">
        <v>407</v>
      </c>
      <c r="AD256">
        <v>3612</v>
      </c>
    </row>
    <row r="257" spans="1:30" x14ac:dyDescent="0.35">
      <c r="A257" t="s">
        <v>111</v>
      </c>
      <c r="B257" t="s">
        <v>112</v>
      </c>
      <c r="C257" t="s">
        <v>113</v>
      </c>
      <c r="D257">
        <v>3431035116</v>
      </c>
      <c r="E257" t="s">
        <v>114</v>
      </c>
      <c r="F257" t="s">
        <v>10</v>
      </c>
      <c r="G257">
        <v>569</v>
      </c>
      <c r="H257" t="s">
        <v>111</v>
      </c>
      <c r="I257">
        <v>53</v>
      </c>
      <c r="J257">
        <v>2</v>
      </c>
      <c r="K257" t="s">
        <v>1279</v>
      </c>
      <c r="L257" s="37">
        <v>45166</v>
      </c>
      <c r="M257">
        <v>0.58383101851851849</v>
      </c>
      <c r="N257" t="s">
        <v>1441</v>
      </c>
      <c r="O257" s="37">
        <v>45173</v>
      </c>
      <c r="P257">
        <v>0.74747685185185186</v>
      </c>
      <c r="Q257" t="s">
        <v>339</v>
      </c>
      <c r="R257" t="s">
        <v>409</v>
      </c>
      <c r="S257" t="s">
        <v>887</v>
      </c>
      <c r="T257" t="s">
        <v>727</v>
      </c>
      <c r="U257">
        <v>14</v>
      </c>
      <c r="V257">
        <v>17</v>
      </c>
      <c r="W257">
        <v>6</v>
      </c>
      <c r="Y257">
        <v>53</v>
      </c>
      <c r="Z257" t="s">
        <v>1684</v>
      </c>
      <c r="AA257" t="s">
        <v>635</v>
      </c>
      <c r="AB257">
        <v>1672</v>
      </c>
      <c r="AC257" t="s">
        <v>409</v>
      </c>
      <c r="AD257">
        <v>3344</v>
      </c>
    </row>
    <row r="258" spans="1:30" x14ac:dyDescent="0.35">
      <c r="A258" t="s">
        <v>111</v>
      </c>
      <c r="B258" t="s">
        <v>112</v>
      </c>
      <c r="C258" t="s">
        <v>113</v>
      </c>
      <c r="D258">
        <v>3431035116</v>
      </c>
      <c r="E258" t="s">
        <v>114</v>
      </c>
      <c r="F258" t="s">
        <v>10</v>
      </c>
      <c r="G258">
        <v>219</v>
      </c>
      <c r="H258" t="s">
        <v>111</v>
      </c>
      <c r="I258">
        <v>16</v>
      </c>
      <c r="J258">
        <v>5</v>
      </c>
      <c r="K258" t="s">
        <v>1245</v>
      </c>
      <c r="L258" s="37">
        <v>44990</v>
      </c>
      <c r="M258">
        <v>2.508101851851852E-2</v>
      </c>
      <c r="N258" t="s">
        <v>1318</v>
      </c>
      <c r="O258" s="37">
        <v>44996</v>
      </c>
      <c r="P258">
        <v>0.44172453703703701</v>
      </c>
      <c r="Q258" t="s">
        <v>512</v>
      </c>
      <c r="R258" t="s">
        <v>414</v>
      </c>
      <c r="S258" t="s">
        <v>839</v>
      </c>
      <c r="T258" t="s">
        <v>720</v>
      </c>
      <c r="U258">
        <v>0</v>
      </c>
      <c r="V258">
        <v>10</v>
      </c>
      <c r="W258">
        <v>5</v>
      </c>
      <c r="Y258">
        <v>16</v>
      </c>
      <c r="Z258" t="s">
        <v>1685</v>
      </c>
      <c r="AA258" t="s">
        <v>635</v>
      </c>
      <c r="AB258">
        <v>1721</v>
      </c>
      <c r="AC258" t="s">
        <v>414</v>
      </c>
      <c r="AD258">
        <v>8605</v>
      </c>
    </row>
    <row r="259" spans="1:30" x14ac:dyDescent="0.35">
      <c r="A259" t="s">
        <v>111</v>
      </c>
      <c r="B259" t="s">
        <v>112</v>
      </c>
      <c r="C259" t="s">
        <v>113</v>
      </c>
      <c r="D259">
        <v>3431035116</v>
      </c>
      <c r="E259" t="s">
        <v>114</v>
      </c>
      <c r="F259" t="s">
        <v>10</v>
      </c>
      <c r="G259">
        <v>900</v>
      </c>
      <c r="H259" t="s">
        <v>111</v>
      </c>
      <c r="I259">
        <v>57</v>
      </c>
      <c r="J259">
        <v>3</v>
      </c>
      <c r="K259" t="s">
        <v>1546</v>
      </c>
      <c r="L259" s="37">
        <v>45023</v>
      </c>
      <c r="M259">
        <v>0.63124999999999998</v>
      </c>
      <c r="N259" t="s">
        <v>1276</v>
      </c>
      <c r="O259" s="37">
        <v>45031</v>
      </c>
      <c r="P259">
        <v>0.35478009259259258</v>
      </c>
      <c r="Q259" t="s">
        <v>583</v>
      </c>
      <c r="R259" t="s">
        <v>405</v>
      </c>
      <c r="S259" t="s">
        <v>997</v>
      </c>
      <c r="T259" t="s">
        <v>717</v>
      </c>
      <c r="U259">
        <v>15</v>
      </c>
      <c r="V259">
        <v>8</v>
      </c>
      <c r="W259">
        <v>7</v>
      </c>
      <c r="Y259">
        <v>57</v>
      </c>
      <c r="Z259" t="s">
        <v>1640</v>
      </c>
      <c r="AA259" t="s">
        <v>633</v>
      </c>
      <c r="AB259">
        <v>1582</v>
      </c>
      <c r="AC259" t="s">
        <v>405</v>
      </c>
      <c r="AD259">
        <v>4746</v>
      </c>
    </row>
    <row r="260" spans="1:30" x14ac:dyDescent="0.35">
      <c r="A260" t="s">
        <v>111</v>
      </c>
      <c r="B260" t="s">
        <v>112</v>
      </c>
      <c r="C260" t="s">
        <v>113</v>
      </c>
      <c r="D260">
        <v>3431035116</v>
      </c>
      <c r="E260" t="s">
        <v>114</v>
      </c>
      <c r="F260" t="s">
        <v>10</v>
      </c>
      <c r="G260">
        <v>873</v>
      </c>
      <c r="H260" t="s">
        <v>111</v>
      </c>
      <c r="I260">
        <v>64</v>
      </c>
      <c r="J260">
        <v>4</v>
      </c>
      <c r="K260" t="s">
        <v>1284</v>
      </c>
      <c r="L260" s="37">
        <v>45164</v>
      </c>
      <c r="M260">
        <v>0.45624999999999999</v>
      </c>
      <c r="N260" t="s">
        <v>1396</v>
      </c>
      <c r="O260" s="37">
        <v>45174</v>
      </c>
      <c r="P260">
        <v>0.65656250000000005</v>
      </c>
      <c r="Q260" t="s">
        <v>428</v>
      </c>
      <c r="R260" t="s">
        <v>409</v>
      </c>
      <c r="S260" t="s">
        <v>887</v>
      </c>
      <c r="T260" t="s">
        <v>713</v>
      </c>
      <c r="U260">
        <v>10</v>
      </c>
      <c r="V260">
        <v>15</v>
      </c>
      <c r="W260">
        <v>9</v>
      </c>
      <c r="Y260">
        <v>64</v>
      </c>
      <c r="Z260" t="s">
        <v>1674</v>
      </c>
      <c r="AA260" t="s">
        <v>629</v>
      </c>
      <c r="AB260">
        <v>1878</v>
      </c>
      <c r="AC260" t="s">
        <v>409</v>
      </c>
      <c r="AD260">
        <v>7512</v>
      </c>
    </row>
    <row r="261" spans="1:30" x14ac:dyDescent="0.35">
      <c r="A261" t="s">
        <v>111</v>
      </c>
      <c r="B261" t="s">
        <v>112</v>
      </c>
      <c r="C261" t="s">
        <v>113</v>
      </c>
      <c r="D261">
        <v>3431035116</v>
      </c>
      <c r="E261" t="s">
        <v>114</v>
      </c>
      <c r="F261" t="s">
        <v>10</v>
      </c>
      <c r="G261">
        <v>971</v>
      </c>
      <c r="H261" t="s">
        <v>111</v>
      </c>
      <c r="I261">
        <v>47</v>
      </c>
      <c r="J261">
        <v>1</v>
      </c>
      <c r="K261" t="s">
        <v>1300</v>
      </c>
      <c r="L261" s="37">
        <v>44987</v>
      </c>
      <c r="M261">
        <v>0.16820601851851852</v>
      </c>
      <c r="N261" t="s">
        <v>1401</v>
      </c>
      <c r="O261" s="37">
        <v>44995</v>
      </c>
      <c r="P261">
        <v>0.80388888888888888</v>
      </c>
      <c r="Q261" t="s">
        <v>292</v>
      </c>
      <c r="R261" t="s">
        <v>414</v>
      </c>
      <c r="S261" t="s">
        <v>839</v>
      </c>
      <c r="T261" t="s">
        <v>740</v>
      </c>
      <c r="U261">
        <v>4</v>
      </c>
      <c r="V261">
        <v>19</v>
      </c>
      <c r="W261">
        <v>7</v>
      </c>
      <c r="Y261">
        <v>47</v>
      </c>
      <c r="Z261" t="s">
        <v>1641</v>
      </c>
      <c r="AA261" t="s">
        <v>633</v>
      </c>
      <c r="AB261">
        <v>1638</v>
      </c>
      <c r="AC261" t="s">
        <v>414</v>
      </c>
      <c r="AD261">
        <v>1638</v>
      </c>
    </row>
    <row r="262" spans="1:30" x14ac:dyDescent="0.35">
      <c r="A262" t="s">
        <v>115</v>
      </c>
      <c r="B262" t="s">
        <v>116</v>
      </c>
      <c r="C262" t="s">
        <v>117</v>
      </c>
      <c r="D262">
        <v>2539728317</v>
      </c>
      <c r="E262" t="s">
        <v>118</v>
      </c>
      <c r="F262" t="s">
        <v>10</v>
      </c>
      <c r="G262">
        <v>365</v>
      </c>
      <c r="H262" t="s">
        <v>115</v>
      </c>
      <c r="I262">
        <v>8</v>
      </c>
      <c r="J262">
        <v>5</v>
      </c>
      <c r="K262" t="s">
        <v>1315</v>
      </c>
      <c r="L262" s="37">
        <v>45078</v>
      </c>
      <c r="M262">
        <v>0.6470717592592593</v>
      </c>
      <c r="N262" t="s">
        <v>1507</v>
      </c>
      <c r="O262" s="37">
        <v>45081</v>
      </c>
      <c r="P262">
        <v>0.4274189814814815</v>
      </c>
      <c r="Q262" t="s">
        <v>180</v>
      </c>
      <c r="R262" t="s">
        <v>401</v>
      </c>
      <c r="S262" t="s">
        <v>1000</v>
      </c>
      <c r="T262" t="s">
        <v>740</v>
      </c>
      <c r="U262">
        <v>15</v>
      </c>
      <c r="V262">
        <v>10</v>
      </c>
      <c r="W262">
        <v>2</v>
      </c>
      <c r="Y262">
        <v>8</v>
      </c>
      <c r="Z262" t="s">
        <v>1677</v>
      </c>
      <c r="AA262" t="s">
        <v>635</v>
      </c>
      <c r="AB262">
        <v>252</v>
      </c>
      <c r="AC262" t="s">
        <v>401</v>
      </c>
      <c r="AD262">
        <v>1260</v>
      </c>
    </row>
    <row r="263" spans="1:30" x14ac:dyDescent="0.35">
      <c r="A263" t="s">
        <v>115</v>
      </c>
      <c r="B263" t="s">
        <v>116</v>
      </c>
      <c r="C263" t="s">
        <v>117</v>
      </c>
      <c r="D263">
        <v>2539728317</v>
      </c>
      <c r="E263" t="s">
        <v>118</v>
      </c>
      <c r="F263" t="s">
        <v>10</v>
      </c>
      <c r="G263">
        <v>505</v>
      </c>
      <c r="H263" t="s">
        <v>115</v>
      </c>
      <c r="I263">
        <v>45</v>
      </c>
      <c r="J263">
        <v>3</v>
      </c>
      <c r="K263" t="s">
        <v>1414</v>
      </c>
      <c r="L263" s="37">
        <v>45079</v>
      </c>
      <c r="M263">
        <v>0.555150462962963</v>
      </c>
      <c r="N263" t="s">
        <v>1539</v>
      </c>
      <c r="O263" s="37">
        <v>45082</v>
      </c>
      <c r="P263">
        <v>8.3009259259259255E-2</v>
      </c>
      <c r="Q263" t="s">
        <v>487</v>
      </c>
      <c r="R263" t="s">
        <v>405</v>
      </c>
      <c r="S263" t="s">
        <v>1000</v>
      </c>
      <c r="T263" t="s">
        <v>717</v>
      </c>
      <c r="U263">
        <v>13</v>
      </c>
      <c r="V263">
        <v>1</v>
      </c>
      <c r="W263">
        <v>2</v>
      </c>
      <c r="Y263">
        <v>45</v>
      </c>
      <c r="Z263" t="s">
        <v>1661</v>
      </c>
      <c r="AA263" t="s">
        <v>409</v>
      </c>
      <c r="AB263">
        <v>722</v>
      </c>
      <c r="AC263" t="s">
        <v>405</v>
      </c>
      <c r="AD263">
        <v>2166</v>
      </c>
    </row>
    <row r="264" spans="1:30" x14ac:dyDescent="0.35">
      <c r="A264" t="s">
        <v>115</v>
      </c>
      <c r="B264" t="s">
        <v>116</v>
      </c>
      <c r="C264" t="s">
        <v>117</v>
      </c>
      <c r="D264">
        <v>2539728317</v>
      </c>
      <c r="E264" t="s">
        <v>118</v>
      </c>
      <c r="F264" t="s">
        <v>10</v>
      </c>
      <c r="G264">
        <v>607</v>
      </c>
      <c r="H264" t="s">
        <v>115</v>
      </c>
      <c r="I264">
        <v>50</v>
      </c>
      <c r="J264">
        <v>3</v>
      </c>
      <c r="K264" t="s">
        <v>1259</v>
      </c>
      <c r="L264" s="37">
        <v>44988</v>
      </c>
      <c r="M264">
        <v>7.6678240740740741E-2</v>
      </c>
      <c r="N264" t="s">
        <v>1245</v>
      </c>
      <c r="O264" s="37">
        <v>44990</v>
      </c>
      <c r="P264">
        <v>0.41175925925925927</v>
      </c>
      <c r="Q264" t="s">
        <v>97</v>
      </c>
      <c r="R264" t="s">
        <v>414</v>
      </c>
      <c r="S264" t="s">
        <v>839</v>
      </c>
      <c r="T264" t="s">
        <v>717</v>
      </c>
      <c r="U264">
        <v>1</v>
      </c>
      <c r="V264">
        <v>9</v>
      </c>
      <c r="W264">
        <v>1</v>
      </c>
      <c r="Y264">
        <v>50</v>
      </c>
      <c r="Z264" t="s">
        <v>1652</v>
      </c>
      <c r="AA264" t="s">
        <v>631</v>
      </c>
      <c r="AB264">
        <v>422</v>
      </c>
      <c r="AC264" t="s">
        <v>414</v>
      </c>
      <c r="AD264">
        <v>1266</v>
      </c>
    </row>
    <row r="265" spans="1:30" x14ac:dyDescent="0.35">
      <c r="A265" t="s">
        <v>115</v>
      </c>
      <c r="B265" t="s">
        <v>116</v>
      </c>
      <c r="C265" t="s">
        <v>117</v>
      </c>
      <c r="D265">
        <v>2539728317</v>
      </c>
      <c r="E265" t="s">
        <v>118</v>
      </c>
      <c r="F265" t="s">
        <v>10</v>
      </c>
      <c r="G265">
        <v>718</v>
      </c>
      <c r="H265" t="s">
        <v>115</v>
      </c>
      <c r="I265">
        <v>49</v>
      </c>
      <c r="J265">
        <v>1</v>
      </c>
      <c r="K265" t="s">
        <v>1329</v>
      </c>
      <c r="L265" s="37">
        <v>44966</v>
      </c>
      <c r="M265">
        <v>0.2177662037037037</v>
      </c>
      <c r="N265" t="s">
        <v>1263</v>
      </c>
      <c r="O265" s="37">
        <v>44970</v>
      </c>
      <c r="P265">
        <v>0.26533564814814814</v>
      </c>
      <c r="Q265" t="s">
        <v>614</v>
      </c>
      <c r="R265" t="s">
        <v>407</v>
      </c>
      <c r="S265" t="s">
        <v>712</v>
      </c>
      <c r="T265" t="s">
        <v>740</v>
      </c>
      <c r="U265">
        <v>5</v>
      </c>
      <c r="V265">
        <v>6</v>
      </c>
      <c r="W265">
        <v>3</v>
      </c>
      <c r="Y265">
        <v>49</v>
      </c>
      <c r="Z265" t="s">
        <v>1632</v>
      </c>
      <c r="AA265" t="s">
        <v>633</v>
      </c>
      <c r="AB265">
        <v>903</v>
      </c>
      <c r="AC265" t="s">
        <v>407</v>
      </c>
      <c r="AD265">
        <v>903</v>
      </c>
    </row>
    <row r="266" spans="1:30" x14ac:dyDescent="0.35">
      <c r="A266" t="s">
        <v>115</v>
      </c>
      <c r="B266" t="s">
        <v>116</v>
      </c>
      <c r="C266" t="s">
        <v>117</v>
      </c>
      <c r="D266">
        <v>2539728317</v>
      </c>
      <c r="E266" t="s">
        <v>118</v>
      </c>
      <c r="F266" t="s">
        <v>10</v>
      </c>
      <c r="G266">
        <v>275</v>
      </c>
      <c r="H266" t="s">
        <v>115</v>
      </c>
      <c r="I266">
        <v>29</v>
      </c>
      <c r="J266">
        <v>1</v>
      </c>
      <c r="K266" t="s">
        <v>1300</v>
      </c>
      <c r="L266" s="37">
        <v>44987</v>
      </c>
      <c r="M266">
        <v>0.17623842592592592</v>
      </c>
      <c r="N266" t="s">
        <v>1245</v>
      </c>
      <c r="O266" s="37">
        <v>44990</v>
      </c>
      <c r="P266">
        <v>5.392361111111111E-2</v>
      </c>
      <c r="Q266" t="s">
        <v>539</v>
      </c>
      <c r="R266" t="s">
        <v>414</v>
      </c>
      <c r="S266" t="s">
        <v>839</v>
      </c>
      <c r="T266" t="s">
        <v>740</v>
      </c>
      <c r="U266">
        <v>4</v>
      </c>
      <c r="V266">
        <v>1</v>
      </c>
      <c r="W266">
        <v>2</v>
      </c>
      <c r="Y266">
        <v>29</v>
      </c>
      <c r="Z266" t="s">
        <v>1633</v>
      </c>
      <c r="AA266" t="s">
        <v>633</v>
      </c>
      <c r="AB266">
        <v>1252</v>
      </c>
      <c r="AC266" t="s">
        <v>414</v>
      </c>
      <c r="AD266">
        <v>1252</v>
      </c>
    </row>
    <row r="267" spans="1:30" x14ac:dyDescent="0.35">
      <c r="A267" t="s">
        <v>115</v>
      </c>
      <c r="B267" t="s">
        <v>116</v>
      </c>
      <c r="C267" t="s">
        <v>117</v>
      </c>
      <c r="D267">
        <v>2539728317</v>
      </c>
      <c r="E267" t="s">
        <v>118</v>
      </c>
      <c r="F267" t="s">
        <v>10</v>
      </c>
      <c r="G267">
        <v>224</v>
      </c>
      <c r="H267" t="s">
        <v>115</v>
      </c>
      <c r="I267">
        <v>34</v>
      </c>
      <c r="J267">
        <v>1</v>
      </c>
      <c r="K267" t="s">
        <v>1425</v>
      </c>
      <c r="L267" s="37">
        <v>45162</v>
      </c>
      <c r="M267">
        <v>0.8763657407407407</v>
      </c>
      <c r="N267" t="s">
        <v>1280</v>
      </c>
      <c r="O267" s="37">
        <v>45167</v>
      </c>
      <c r="P267">
        <v>8.7962962962962965E-2</v>
      </c>
      <c r="Q267" t="s">
        <v>522</v>
      </c>
      <c r="R267" t="s">
        <v>409</v>
      </c>
      <c r="S267" t="s">
        <v>887</v>
      </c>
      <c r="T267" t="s">
        <v>740</v>
      </c>
      <c r="U267">
        <v>21</v>
      </c>
      <c r="V267">
        <v>2</v>
      </c>
      <c r="W267">
        <v>4</v>
      </c>
      <c r="Y267">
        <v>34</v>
      </c>
      <c r="Z267" t="s">
        <v>1671</v>
      </c>
      <c r="AA267" t="s">
        <v>629</v>
      </c>
      <c r="AB267">
        <v>1335</v>
      </c>
      <c r="AC267" t="s">
        <v>409</v>
      </c>
      <c r="AD267">
        <v>1335</v>
      </c>
    </row>
    <row r="268" spans="1:30" x14ac:dyDescent="0.35">
      <c r="A268" t="s">
        <v>115</v>
      </c>
      <c r="B268" t="s">
        <v>116</v>
      </c>
      <c r="C268" t="s">
        <v>117</v>
      </c>
      <c r="D268">
        <v>2539728317</v>
      </c>
      <c r="E268" t="s">
        <v>118</v>
      </c>
      <c r="F268" t="s">
        <v>10</v>
      </c>
      <c r="G268">
        <v>805</v>
      </c>
      <c r="H268" t="s">
        <v>115</v>
      </c>
      <c r="I268">
        <v>24</v>
      </c>
      <c r="J268">
        <v>3</v>
      </c>
      <c r="K268" t="s">
        <v>1316</v>
      </c>
      <c r="L268" s="37">
        <v>45088</v>
      </c>
      <c r="M268">
        <v>0.61050925925925925</v>
      </c>
      <c r="N268" t="s">
        <v>1515</v>
      </c>
      <c r="O268" s="37">
        <v>45091</v>
      </c>
      <c r="P268">
        <v>0.7550810185185185</v>
      </c>
      <c r="Q268" t="s">
        <v>510</v>
      </c>
      <c r="R268" t="s">
        <v>405</v>
      </c>
      <c r="S268" t="s">
        <v>1000</v>
      </c>
      <c r="T268" t="s">
        <v>720</v>
      </c>
      <c r="U268">
        <v>14</v>
      </c>
      <c r="V268">
        <v>18</v>
      </c>
      <c r="W268">
        <v>2</v>
      </c>
      <c r="Y268">
        <v>24</v>
      </c>
      <c r="Z268" t="s">
        <v>1646</v>
      </c>
      <c r="AA268" t="s">
        <v>644</v>
      </c>
      <c r="AB268">
        <v>535</v>
      </c>
      <c r="AC268" t="s">
        <v>405</v>
      </c>
      <c r="AD268">
        <v>1605</v>
      </c>
    </row>
    <row r="269" spans="1:30" x14ac:dyDescent="0.35">
      <c r="A269" t="s">
        <v>115</v>
      </c>
      <c r="B269" t="s">
        <v>116</v>
      </c>
      <c r="C269" t="s">
        <v>117</v>
      </c>
      <c r="D269">
        <v>2539728317</v>
      </c>
      <c r="E269" t="s">
        <v>118</v>
      </c>
      <c r="F269" t="s">
        <v>10</v>
      </c>
      <c r="G269">
        <v>507</v>
      </c>
      <c r="H269" t="s">
        <v>115</v>
      </c>
      <c r="I269">
        <v>13</v>
      </c>
      <c r="J269">
        <v>4</v>
      </c>
      <c r="K269" t="s">
        <v>1340</v>
      </c>
      <c r="L269" s="37">
        <v>44992</v>
      </c>
      <c r="M269">
        <v>1.9571759259259261E-2</v>
      </c>
      <c r="N269" t="s">
        <v>1380</v>
      </c>
      <c r="O269" s="37">
        <v>44998</v>
      </c>
      <c r="P269">
        <v>0.84138888888888885</v>
      </c>
      <c r="Q269" t="s">
        <v>458</v>
      </c>
      <c r="R269" t="s">
        <v>414</v>
      </c>
      <c r="S269" t="s">
        <v>839</v>
      </c>
      <c r="T269" t="s">
        <v>731</v>
      </c>
      <c r="U269">
        <v>0</v>
      </c>
      <c r="V269">
        <v>20</v>
      </c>
      <c r="W269">
        <v>5</v>
      </c>
      <c r="Y269">
        <v>13</v>
      </c>
      <c r="Z269" t="s">
        <v>1648</v>
      </c>
      <c r="AA269" t="s">
        <v>644</v>
      </c>
      <c r="AB269">
        <v>1141</v>
      </c>
      <c r="AC269" t="s">
        <v>414</v>
      </c>
      <c r="AD269">
        <v>4564</v>
      </c>
    </row>
    <row r="270" spans="1:30" x14ac:dyDescent="0.35">
      <c r="A270" t="s">
        <v>115</v>
      </c>
      <c r="B270" t="s">
        <v>116</v>
      </c>
      <c r="C270" t="s">
        <v>117</v>
      </c>
      <c r="D270">
        <v>2539728317</v>
      </c>
      <c r="E270" t="s">
        <v>118</v>
      </c>
      <c r="F270" t="s">
        <v>10</v>
      </c>
      <c r="G270">
        <v>341</v>
      </c>
      <c r="H270" t="s">
        <v>115</v>
      </c>
      <c r="I270">
        <v>9</v>
      </c>
      <c r="J270">
        <v>2</v>
      </c>
      <c r="K270" t="s">
        <v>1278</v>
      </c>
      <c r="L270" s="37">
        <v>45158</v>
      </c>
      <c r="M270">
        <v>0.62123842592592593</v>
      </c>
      <c r="N270" t="s">
        <v>1283</v>
      </c>
      <c r="O270" s="37">
        <v>45168</v>
      </c>
      <c r="P270">
        <v>0.93903935185185183</v>
      </c>
      <c r="Q270" t="s">
        <v>558</v>
      </c>
      <c r="R270" t="s">
        <v>409</v>
      </c>
      <c r="S270" t="s">
        <v>887</v>
      </c>
      <c r="T270" t="s">
        <v>720</v>
      </c>
      <c r="U270">
        <v>14</v>
      </c>
      <c r="V270">
        <v>22</v>
      </c>
      <c r="W270">
        <v>9</v>
      </c>
      <c r="Y270">
        <v>9</v>
      </c>
      <c r="Z270" t="s">
        <v>1639</v>
      </c>
      <c r="AA270" t="s">
        <v>633</v>
      </c>
      <c r="AB270">
        <v>1605</v>
      </c>
      <c r="AC270" t="s">
        <v>409</v>
      </c>
      <c r="AD270">
        <v>3210</v>
      </c>
    </row>
    <row r="271" spans="1:30" x14ac:dyDescent="0.35">
      <c r="A271" t="s">
        <v>115</v>
      </c>
      <c r="B271" t="s">
        <v>116</v>
      </c>
      <c r="C271" t="s">
        <v>117</v>
      </c>
      <c r="D271">
        <v>2539728317</v>
      </c>
      <c r="E271" t="s">
        <v>118</v>
      </c>
      <c r="F271" t="s">
        <v>10</v>
      </c>
      <c r="G271">
        <v>394</v>
      </c>
      <c r="H271" t="s">
        <v>115</v>
      </c>
      <c r="I271">
        <v>38</v>
      </c>
      <c r="J271">
        <v>5</v>
      </c>
      <c r="K271" t="s">
        <v>1321</v>
      </c>
      <c r="L271" s="37">
        <v>45008</v>
      </c>
      <c r="M271">
        <v>0.18515046296296298</v>
      </c>
      <c r="N271" t="s">
        <v>1518</v>
      </c>
      <c r="O271" s="37">
        <v>45016</v>
      </c>
      <c r="P271">
        <v>0.80969907407407404</v>
      </c>
      <c r="Q271" t="s">
        <v>511</v>
      </c>
      <c r="R271" t="s">
        <v>405</v>
      </c>
      <c r="S271" t="s">
        <v>839</v>
      </c>
      <c r="T271" t="s">
        <v>740</v>
      </c>
      <c r="U271">
        <v>4</v>
      </c>
      <c r="V271">
        <v>19</v>
      </c>
      <c r="W271">
        <v>7</v>
      </c>
      <c r="Y271">
        <v>38</v>
      </c>
      <c r="Z271" t="s">
        <v>1623</v>
      </c>
      <c r="AA271" t="s">
        <v>638</v>
      </c>
      <c r="AB271">
        <v>562</v>
      </c>
      <c r="AC271" t="s">
        <v>405</v>
      </c>
      <c r="AD271">
        <v>2810</v>
      </c>
    </row>
    <row r="272" spans="1:30" x14ac:dyDescent="0.35">
      <c r="A272" t="s">
        <v>115</v>
      </c>
      <c r="B272" t="s">
        <v>116</v>
      </c>
      <c r="C272" t="s">
        <v>117</v>
      </c>
      <c r="D272">
        <v>2539728317</v>
      </c>
      <c r="E272" t="s">
        <v>118</v>
      </c>
      <c r="F272" t="s">
        <v>10</v>
      </c>
      <c r="G272">
        <v>77</v>
      </c>
      <c r="H272" t="s">
        <v>115</v>
      </c>
      <c r="I272">
        <v>42</v>
      </c>
      <c r="J272">
        <v>3</v>
      </c>
      <c r="K272" t="s">
        <v>1337</v>
      </c>
      <c r="L272" s="37">
        <v>45143</v>
      </c>
      <c r="M272">
        <v>4.6655092592592595E-2</v>
      </c>
      <c r="N272" t="s">
        <v>1338</v>
      </c>
      <c r="O272" s="37">
        <v>45151</v>
      </c>
      <c r="P272">
        <v>0.68115740740740738</v>
      </c>
      <c r="Q272" t="s">
        <v>46</v>
      </c>
      <c r="R272" t="s">
        <v>424</v>
      </c>
      <c r="S272" t="s">
        <v>887</v>
      </c>
      <c r="T272" t="s">
        <v>713</v>
      </c>
      <c r="U272">
        <v>1</v>
      </c>
      <c r="V272">
        <v>16</v>
      </c>
      <c r="W272">
        <v>7</v>
      </c>
      <c r="Y272">
        <v>42</v>
      </c>
      <c r="Z272" t="s">
        <v>1681</v>
      </c>
      <c r="AA272" t="s">
        <v>635</v>
      </c>
      <c r="AB272">
        <v>1744</v>
      </c>
      <c r="AC272" t="s">
        <v>424</v>
      </c>
      <c r="AD272">
        <v>5232</v>
      </c>
    </row>
    <row r="273" spans="1:30" x14ac:dyDescent="0.35">
      <c r="A273" t="s">
        <v>115</v>
      </c>
      <c r="B273" t="s">
        <v>116</v>
      </c>
      <c r="C273" t="s">
        <v>117</v>
      </c>
      <c r="D273">
        <v>2539728317</v>
      </c>
      <c r="E273" t="s">
        <v>118</v>
      </c>
      <c r="F273" t="s">
        <v>10</v>
      </c>
      <c r="G273">
        <v>962</v>
      </c>
      <c r="H273" t="s">
        <v>115</v>
      </c>
      <c r="I273">
        <v>17</v>
      </c>
      <c r="J273">
        <v>5</v>
      </c>
      <c r="K273" t="s">
        <v>1499</v>
      </c>
      <c r="L273" s="37">
        <v>45198</v>
      </c>
      <c r="M273">
        <v>0.49714120370370368</v>
      </c>
      <c r="N273" t="s">
        <v>1286</v>
      </c>
      <c r="O273" s="37">
        <v>45200</v>
      </c>
      <c r="P273">
        <v>0.6771759259259259</v>
      </c>
      <c r="Q273" t="s">
        <v>235</v>
      </c>
      <c r="R273" t="s">
        <v>401</v>
      </c>
      <c r="S273" t="s">
        <v>1005</v>
      </c>
      <c r="T273" t="s">
        <v>717</v>
      </c>
      <c r="U273">
        <v>11</v>
      </c>
      <c r="V273">
        <v>16</v>
      </c>
      <c r="W273">
        <v>1</v>
      </c>
      <c r="Y273">
        <v>17</v>
      </c>
      <c r="Z273" t="s">
        <v>1675</v>
      </c>
      <c r="AA273" t="s">
        <v>629</v>
      </c>
      <c r="AB273">
        <v>1899</v>
      </c>
      <c r="AC273" t="s">
        <v>401</v>
      </c>
      <c r="AD273">
        <v>9495</v>
      </c>
    </row>
    <row r="274" spans="1:30" x14ac:dyDescent="0.35">
      <c r="A274" t="s">
        <v>115</v>
      </c>
      <c r="B274" t="s">
        <v>116</v>
      </c>
      <c r="C274" t="s">
        <v>117</v>
      </c>
      <c r="D274">
        <v>2539728317</v>
      </c>
      <c r="E274" t="s">
        <v>118</v>
      </c>
      <c r="F274" t="s">
        <v>10</v>
      </c>
      <c r="G274">
        <v>356</v>
      </c>
      <c r="H274" t="s">
        <v>115</v>
      </c>
      <c r="I274">
        <v>14</v>
      </c>
      <c r="J274">
        <v>1</v>
      </c>
      <c r="K274" t="s">
        <v>1422</v>
      </c>
      <c r="L274" s="37">
        <v>45115</v>
      </c>
      <c r="M274">
        <v>2.8935185185185185E-2</v>
      </c>
      <c r="N274" t="s">
        <v>1446</v>
      </c>
      <c r="O274" s="37">
        <v>45116</v>
      </c>
      <c r="P274">
        <v>0.18868055555555555</v>
      </c>
      <c r="Q274" t="s">
        <v>61</v>
      </c>
      <c r="R274" t="s">
        <v>405</v>
      </c>
      <c r="S274" t="s">
        <v>998</v>
      </c>
      <c r="T274" t="s">
        <v>713</v>
      </c>
      <c r="U274">
        <v>0</v>
      </c>
      <c r="V274">
        <v>4</v>
      </c>
      <c r="W274">
        <v>31</v>
      </c>
      <c r="Y274">
        <v>14</v>
      </c>
      <c r="Z274" t="s">
        <v>1644</v>
      </c>
      <c r="AA274" t="s">
        <v>633</v>
      </c>
      <c r="AB274">
        <v>1915</v>
      </c>
      <c r="AC274" t="s">
        <v>405</v>
      </c>
      <c r="AD274">
        <v>1915</v>
      </c>
    </row>
    <row r="275" spans="1:30" x14ac:dyDescent="0.35">
      <c r="A275" t="s">
        <v>119</v>
      </c>
      <c r="B275" t="s">
        <v>120</v>
      </c>
      <c r="C275" t="s">
        <v>121</v>
      </c>
      <c r="D275">
        <v>912454360885</v>
      </c>
      <c r="E275" t="s">
        <v>122</v>
      </c>
      <c r="F275" t="s">
        <v>10</v>
      </c>
      <c r="G275">
        <v>31</v>
      </c>
      <c r="H275" t="s">
        <v>119</v>
      </c>
      <c r="I275">
        <v>7</v>
      </c>
      <c r="J275">
        <v>5</v>
      </c>
      <c r="K275" t="s">
        <v>1258</v>
      </c>
      <c r="L275" s="37">
        <v>44985</v>
      </c>
      <c r="M275">
        <v>0.55094907407407412</v>
      </c>
      <c r="N275" t="s">
        <v>1259</v>
      </c>
      <c r="O275" s="37">
        <v>44988</v>
      </c>
      <c r="P275">
        <v>0.98320601851851852</v>
      </c>
      <c r="Q275" t="s">
        <v>428</v>
      </c>
      <c r="R275" t="s">
        <v>414</v>
      </c>
      <c r="S275" t="s">
        <v>712</v>
      </c>
      <c r="T275" t="s">
        <v>731</v>
      </c>
      <c r="U275">
        <v>13</v>
      </c>
      <c r="V275">
        <v>23</v>
      </c>
      <c r="W275">
        <v>2</v>
      </c>
      <c r="Y275">
        <v>7</v>
      </c>
      <c r="Z275" t="s">
        <v>1667</v>
      </c>
      <c r="AA275" t="s">
        <v>629</v>
      </c>
      <c r="AB275">
        <v>409</v>
      </c>
      <c r="AC275" t="s">
        <v>414</v>
      </c>
      <c r="AD275">
        <v>2045</v>
      </c>
    </row>
    <row r="276" spans="1:30" x14ac:dyDescent="0.35">
      <c r="A276" t="s">
        <v>119</v>
      </c>
      <c r="B276" t="s">
        <v>120</v>
      </c>
      <c r="C276" t="s">
        <v>121</v>
      </c>
      <c r="D276">
        <v>912454360885</v>
      </c>
      <c r="E276" t="s">
        <v>122</v>
      </c>
      <c r="F276" t="s">
        <v>10</v>
      </c>
      <c r="G276">
        <v>834</v>
      </c>
      <c r="H276" t="s">
        <v>119</v>
      </c>
      <c r="I276">
        <v>60</v>
      </c>
      <c r="J276">
        <v>5</v>
      </c>
      <c r="K276" t="s">
        <v>1254</v>
      </c>
      <c r="L276" s="37">
        <v>45233</v>
      </c>
      <c r="M276">
        <v>0.77453703703703702</v>
      </c>
      <c r="N276" t="s">
        <v>1257</v>
      </c>
      <c r="O276" s="37">
        <v>45242</v>
      </c>
      <c r="P276">
        <v>0.58459490740740738</v>
      </c>
      <c r="Q276" t="s">
        <v>452</v>
      </c>
      <c r="R276" t="s">
        <v>403</v>
      </c>
      <c r="S276" t="s">
        <v>948</v>
      </c>
      <c r="T276" t="s">
        <v>717</v>
      </c>
      <c r="U276">
        <v>18</v>
      </c>
      <c r="V276">
        <v>14</v>
      </c>
      <c r="W276">
        <v>8</v>
      </c>
      <c r="Y276">
        <v>60</v>
      </c>
      <c r="Z276" t="s">
        <v>1678</v>
      </c>
      <c r="AA276" t="s">
        <v>635</v>
      </c>
      <c r="AB276">
        <v>827</v>
      </c>
      <c r="AC276" t="s">
        <v>403</v>
      </c>
      <c r="AD276">
        <v>4135</v>
      </c>
    </row>
    <row r="277" spans="1:30" x14ac:dyDescent="0.35">
      <c r="A277" t="s">
        <v>119</v>
      </c>
      <c r="B277" t="s">
        <v>120</v>
      </c>
      <c r="C277" t="s">
        <v>121</v>
      </c>
      <c r="D277">
        <v>912454360885</v>
      </c>
      <c r="E277" t="s">
        <v>122</v>
      </c>
      <c r="F277" t="s">
        <v>10</v>
      </c>
      <c r="G277">
        <v>36</v>
      </c>
      <c r="H277" t="s">
        <v>119</v>
      </c>
      <c r="I277">
        <v>66</v>
      </c>
      <c r="J277">
        <v>1</v>
      </c>
      <c r="K277" t="s">
        <v>1260</v>
      </c>
      <c r="L277" s="37">
        <v>44989</v>
      </c>
      <c r="M277">
        <v>0.43672453703703706</v>
      </c>
      <c r="N277" t="s">
        <v>1266</v>
      </c>
      <c r="O277" s="37">
        <v>44999</v>
      </c>
      <c r="P277">
        <v>0.34362268518518518</v>
      </c>
      <c r="Q277" t="s">
        <v>357</v>
      </c>
      <c r="R277" t="s">
        <v>414</v>
      </c>
      <c r="S277" t="s">
        <v>839</v>
      </c>
      <c r="T277" t="s">
        <v>713</v>
      </c>
      <c r="U277">
        <v>10</v>
      </c>
      <c r="V277">
        <v>8</v>
      </c>
      <c r="W277">
        <v>9</v>
      </c>
      <c r="Y277">
        <v>66</v>
      </c>
      <c r="Z277" t="s">
        <v>1629</v>
      </c>
      <c r="AA277" t="s">
        <v>633</v>
      </c>
      <c r="AB277">
        <v>610</v>
      </c>
      <c r="AC277" t="s">
        <v>414</v>
      </c>
      <c r="AD277">
        <v>610</v>
      </c>
    </row>
    <row r="278" spans="1:30" x14ac:dyDescent="0.35">
      <c r="A278" t="s">
        <v>119</v>
      </c>
      <c r="B278" t="s">
        <v>120</v>
      </c>
      <c r="C278" t="s">
        <v>121</v>
      </c>
      <c r="D278">
        <v>912454360885</v>
      </c>
      <c r="E278" t="s">
        <v>122</v>
      </c>
      <c r="F278" t="s">
        <v>10</v>
      </c>
      <c r="G278">
        <v>684</v>
      </c>
      <c r="H278" t="s">
        <v>119</v>
      </c>
      <c r="I278">
        <v>70</v>
      </c>
      <c r="J278">
        <v>3</v>
      </c>
      <c r="K278" t="s">
        <v>1569</v>
      </c>
      <c r="L278" s="37">
        <v>45186</v>
      </c>
      <c r="M278">
        <v>6.5162037037037032E-2</v>
      </c>
      <c r="N278" t="s">
        <v>1429</v>
      </c>
      <c r="O278" s="37">
        <v>45194</v>
      </c>
      <c r="P278">
        <v>0.11434027777777778</v>
      </c>
      <c r="Q278" t="s">
        <v>364</v>
      </c>
      <c r="R278" t="s">
        <v>405</v>
      </c>
      <c r="S278" t="s">
        <v>1005</v>
      </c>
      <c r="T278" t="s">
        <v>720</v>
      </c>
      <c r="U278">
        <v>1</v>
      </c>
      <c r="V278">
        <v>2</v>
      </c>
      <c r="W278">
        <v>7</v>
      </c>
      <c r="Y278">
        <v>70</v>
      </c>
      <c r="Z278" t="s">
        <v>1679</v>
      </c>
      <c r="AA278" t="s">
        <v>635</v>
      </c>
      <c r="AB278">
        <v>866</v>
      </c>
      <c r="AC278" t="s">
        <v>405</v>
      </c>
      <c r="AD278">
        <v>2598</v>
      </c>
    </row>
    <row r="279" spans="1:30" x14ac:dyDescent="0.35">
      <c r="A279" t="s">
        <v>119</v>
      </c>
      <c r="B279" t="s">
        <v>120</v>
      </c>
      <c r="C279" t="s">
        <v>121</v>
      </c>
      <c r="D279">
        <v>912454360885</v>
      </c>
      <c r="E279" t="s">
        <v>122</v>
      </c>
      <c r="F279" t="s">
        <v>10</v>
      </c>
      <c r="G279">
        <v>142</v>
      </c>
      <c r="H279" t="s">
        <v>119</v>
      </c>
      <c r="I279">
        <v>23</v>
      </c>
      <c r="J279">
        <v>2</v>
      </c>
      <c r="K279" t="s">
        <v>1402</v>
      </c>
      <c r="L279" s="37">
        <v>45222</v>
      </c>
      <c r="M279">
        <v>0.10501157407407408</v>
      </c>
      <c r="N279" t="s">
        <v>1403</v>
      </c>
      <c r="O279" s="37">
        <v>45226</v>
      </c>
      <c r="P279">
        <v>0.18351851851851853</v>
      </c>
      <c r="Q279" t="s">
        <v>215</v>
      </c>
      <c r="R279" t="s">
        <v>401</v>
      </c>
      <c r="S279" t="s">
        <v>1006</v>
      </c>
      <c r="T279" t="s">
        <v>727</v>
      </c>
      <c r="U279">
        <v>2</v>
      </c>
      <c r="V279">
        <v>4</v>
      </c>
      <c r="W279">
        <v>3</v>
      </c>
      <c r="Y279">
        <v>23</v>
      </c>
      <c r="Z279" t="s">
        <v>1680</v>
      </c>
      <c r="AA279" t="s">
        <v>635</v>
      </c>
      <c r="AB279">
        <v>1098</v>
      </c>
      <c r="AC279" t="s">
        <v>401</v>
      </c>
      <c r="AD279">
        <v>2196</v>
      </c>
    </row>
    <row r="280" spans="1:30" x14ac:dyDescent="0.35">
      <c r="A280" t="s">
        <v>119</v>
      </c>
      <c r="B280" t="s">
        <v>120</v>
      </c>
      <c r="C280" t="s">
        <v>121</v>
      </c>
      <c r="D280">
        <v>912454360885</v>
      </c>
      <c r="E280" t="s">
        <v>122</v>
      </c>
      <c r="F280" t="s">
        <v>10</v>
      </c>
      <c r="G280">
        <v>314</v>
      </c>
      <c r="H280" t="s">
        <v>119</v>
      </c>
      <c r="I280">
        <v>43</v>
      </c>
      <c r="J280">
        <v>4</v>
      </c>
      <c r="K280" t="s">
        <v>1360</v>
      </c>
      <c r="L280" s="37">
        <v>45235</v>
      </c>
      <c r="M280">
        <v>0.49214120370370368</v>
      </c>
      <c r="N280" t="s">
        <v>1331</v>
      </c>
      <c r="O280" s="37">
        <v>45245</v>
      </c>
      <c r="P280">
        <v>0.20515046296296297</v>
      </c>
      <c r="Q280" t="s">
        <v>502</v>
      </c>
      <c r="R280" t="s">
        <v>403</v>
      </c>
      <c r="S280" t="s">
        <v>948</v>
      </c>
      <c r="T280" t="s">
        <v>720</v>
      </c>
      <c r="U280">
        <v>11</v>
      </c>
      <c r="V280">
        <v>4</v>
      </c>
      <c r="W280">
        <v>9</v>
      </c>
      <c r="Y280">
        <v>43</v>
      </c>
      <c r="Z280" t="s">
        <v>1662</v>
      </c>
      <c r="AA280" t="s">
        <v>409</v>
      </c>
      <c r="AB280">
        <v>750</v>
      </c>
      <c r="AC280" t="s">
        <v>403</v>
      </c>
      <c r="AD280">
        <v>3000</v>
      </c>
    </row>
    <row r="281" spans="1:30" x14ac:dyDescent="0.35">
      <c r="A281" t="s">
        <v>119</v>
      </c>
      <c r="B281" t="s">
        <v>120</v>
      </c>
      <c r="C281" t="s">
        <v>121</v>
      </c>
      <c r="D281">
        <v>912454360885</v>
      </c>
      <c r="E281" t="s">
        <v>122</v>
      </c>
      <c r="F281" t="s">
        <v>10</v>
      </c>
      <c r="G281">
        <v>485</v>
      </c>
      <c r="H281" t="s">
        <v>119</v>
      </c>
      <c r="I281">
        <v>43</v>
      </c>
      <c r="J281">
        <v>4</v>
      </c>
      <c r="K281" t="s">
        <v>1374</v>
      </c>
      <c r="L281" s="37">
        <v>45236</v>
      </c>
      <c r="M281">
        <v>0.80583333333333329</v>
      </c>
      <c r="N281" t="s">
        <v>1301</v>
      </c>
      <c r="O281" s="37">
        <v>45244</v>
      </c>
      <c r="P281">
        <v>0.81057870370370366</v>
      </c>
      <c r="Q281" t="s">
        <v>307</v>
      </c>
      <c r="R281" t="s">
        <v>403</v>
      </c>
      <c r="S281" t="s">
        <v>948</v>
      </c>
      <c r="T281" t="s">
        <v>727</v>
      </c>
      <c r="U281">
        <v>19</v>
      </c>
      <c r="V281">
        <v>19</v>
      </c>
      <c r="W281">
        <v>7</v>
      </c>
      <c r="Y281">
        <v>43</v>
      </c>
      <c r="Z281" t="s">
        <v>1662</v>
      </c>
      <c r="AA281" t="s">
        <v>409</v>
      </c>
      <c r="AB281">
        <v>750</v>
      </c>
      <c r="AC281" t="s">
        <v>403</v>
      </c>
      <c r="AD281">
        <v>3000</v>
      </c>
    </row>
    <row r="282" spans="1:30" x14ac:dyDescent="0.35">
      <c r="A282" t="s">
        <v>119</v>
      </c>
      <c r="B282" t="s">
        <v>120</v>
      </c>
      <c r="C282" t="s">
        <v>121</v>
      </c>
      <c r="D282">
        <v>912454360885</v>
      </c>
      <c r="E282" t="s">
        <v>122</v>
      </c>
      <c r="F282" t="s">
        <v>10</v>
      </c>
      <c r="G282">
        <v>3</v>
      </c>
      <c r="H282" t="s">
        <v>119</v>
      </c>
      <c r="I282">
        <v>67</v>
      </c>
      <c r="J282">
        <v>5</v>
      </c>
      <c r="K282" t="s">
        <v>1246</v>
      </c>
      <c r="L282" s="37">
        <v>45121</v>
      </c>
      <c r="M282">
        <v>0.80003472222222227</v>
      </c>
      <c r="N282" t="s">
        <v>1247</v>
      </c>
      <c r="O282" s="37">
        <v>45126</v>
      </c>
      <c r="P282">
        <v>0.73541666666666672</v>
      </c>
      <c r="Q282" t="s">
        <v>17</v>
      </c>
      <c r="R282" t="s">
        <v>401</v>
      </c>
      <c r="S282" t="s">
        <v>998</v>
      </c>
      <c r="T282" t="s">
        <v>717</v>
      </c>
      <c r="U282">
        <v>19</v>
      </c>
      <c r="V282">
        <v>17</v>
      </c>
      <c r="W282">
        <v>4</v>
      </c>
      <c r="Y282">
        <v>67</v>
      </c>
      <c r="Z282" t="s">
        <v>1664</v>
      </c>
      <c r="AA282" t="s">
        <v>409</v>
      </c>
      <c r="AB282">
        <v>1374</v>
      </c>
      <c r="AC282" t="s">
        <v>401</v>
      </c>
      <c r="AD282">
        <v>6870</v>
      </c>
    </row>
    <row r="283" spans="1:30" x14ac:dyDescent="0.35">
      <c r="A283" t="s">
        <v>119</v>
      </c>
      <c r="B283" t="s">
        <v>120</v>
      </c>
      <c r="C283" t="s">
        <v>121</v>
      </c>
      <c r="D283">
        <v>912454360885</v>
      </c>
      <c r="E283" t="s">
        <v>122</v>
      </c>
      <c r="F283" t="s">
        <v>10</v>
      </c>
      <c r="G283">
        <v>531</v>
      </c>
      <c r="H283" t="s">
        <v>119</v>
      </c>
      <c r="I283">
        <v>28</v>
      </c>
      <c r="J283">
        <v>5</v>
      </c>
      <c r="K283" t="s">
        <v>1280</v>
      </c>
      <c r="L283" s="37">
        <v>45167</v>
      </c>
      <c r="M283">
        <v>0.56398148148148153</v>
      </c>
      <c r="N283" t="s">
        <v>1281</v>
      </c>
      <c r="O283" s="37">
        <v>45176</v>
      </c>
      <c r="P283">
        <v>0.36332175925925925</v>
      </c>
      <c r="Q283" t="s">
        <v>516</v>
      </c>
      <c r="R283" t="s">
        <v>409</v>
      </c>
      <c r="S283" t="s">
        <v>887</v>
      </c>
      <c r="T283" t="s">
        <v>731</v>
      </c>
      <c r="U283">
        <v>13</v>
      </c>
      <c r="V283">
        <v>8</v>
      </c>
      <c r="W283">
        <v>8</v>
      </c>
      <c r="Y283">
        <v>28</v>
      </c>
      <c r="Z283" t="s">
        <v>1686</v>
      </c>
      <c r="AA283" t="s">
        <v>635</v>
      </c>
      <c r="AB283">
        <v>1778</v>
      </c>
      <c r="AC283" t="s">
        <v>409</v>
      </c>
      <c r="AD283">
        <v>8890</v>
      </c>
    </row>
    <row r="284" spans="1:30" x14ac:dyDescent="0.35">
      <c r="A284" t="s">
        <v>119</v>
      </c>
      <c r="B284" t="s">
        <v>120</v>
      </c>
      <c r="C284" t="s">
        <v>121</v>
      </c>
      <c r="D284">
        <v>912454360885</v>
      </c>
      <c r="E284" t="s">
        <v>122</v>
      </c>
      <c r="F284" t="s">
        <v>10</v>
      </c>
      <c r="G284">
        <v>769</v>
      </c>
      <c r="H284" t="s">
        <v>119</v>
      </c>
      <c r="I284">
        <v>28</v>
      </c>
      <c r="J284">
        <v>2</v>
      </c>
      <c r="K284" t="s">
        <v>1366</v>
      </c>
      <c r="L284" s="37">
        <v>45163</v>
      </c>
      <c r="M284">
        <v>0.40114583333333331</v>
      </c>
      <c r="N284" t="s">
        <v>1290</v>
      </c>
      <c r="O284" s="37">
        <v>45171</v>
      </c>
      <c r="P284">
        <v>0.84050925925925923</v>
      </c>
      <c r="Q284" t="s">
        <v>558</v>
      </c>
      <c r="R284" t="s">
        <v>409</v>
      </c>
      <c r="S284" t="s">
        <v>887</v>
      </c>
      <c r="T284" t="s">
        <v>717</v>
      </c>
      <c r="U284">
        <v>9</v>
      </c>
      <c r="V284">
        <v>20</v>
      </c>
      <c r="W284">
        <v>7</v>
      </c>
      <c r="Y284">
        <v>28</v>
      </c>
      <c r="Z284" t="s">
        <v>1686</v>
      </c>
      <c r="AA284" t="s">
        <v>635</v>
      </c>
      <c r="AB284">
        <v>1778</v>
      </c>
      <c r="AC284" t="s">
        <v>409</v>
      </c>
      <c r="AD284">
        <v>3556</v>
      </c>
    </row>
    <row r="285" spans="1:30" x14ac:dyDescent="0.35">
      <c r="A285" t="s">
        <v>119</v>
      </c>
      <c r="B285" t="s">
        <v>120</v>
      </c>
      <c r="C285" t="s">
        <v>121</v>
      </c>
      <c r="D285">
        <v>912454360885</v>
      </c>
      <c r="E285" t="s">
        <v>122</v>
      </c>
      <c r="F285" t="s">
        <v>10</v>
      </c>
      <c r="G285">
        <v>465</v>
      </c>
      <c r="H285" t="s">
        <v>119</v>
      </c>
      <c r="I285">
        <v>55</v>
      </c>
      <c r="J285">
        <v>5</v>
      </c>
      <c r="K285" t="s">
        <v>1354</v>
      </c>
      <c r="L285" s="37">
        <v>45161</v>
      </c>
      <c r="M285">
        <v>0.99041666666666661</v>
      </c>
      <c r="N285" t="s">
        <v>1284</v>
      </c>
      <c r="O285" s="37">
        <v>45164</v>
      </c>
      <c r="P285">
        <v>0.56193287037037032</v>
      </c>
      <c r="Q285" t="s">
        <v>42</v>
      </c>
      <c r="R285" t="s">
        <v>409</v>
      </c>
      <c r="S285" t="s">
        <v>887</v>
      </c>
      <c r="T285" t="s">
        <v>715</v>
      </c>
      <c r="U285">
        <v>23</v>
      </c>
      <c r="V285">
        <v>13</v>
      </c>
      <c r="W285">
        <v>2</v>
      </c>
      <c r="Y285">
        <v>55</v>
      </c>
      <c r="Z285" t="s">
        <v>1676</v>
      </c>
      <c r="AA285" t="s">
        <v>629</v>
      </c>
      <c r="AB285">
        <v>1904</v>
      </c>
      <c r="AC285" t="s">
        <v>409</v>
      </c>
      <c r="AD285">
        <v>9520</v>
      </c>
    </row>
    <row r="286" spans="1:30" x14ac:dyDescent="0.35">
      <c r="A286" t="s">
        <v>123</v>
      </c>
      <c r="B286" t="s">
        <v>124</v>
      </c>
      <c r="C286" t="s">
        <v>125</v>
      </c>
      <c r="D286">
        <v>9972300876</v>
      </c>
      <c r="E286" t="s">
        <v>126</v>
      </c>
      <c r="F286" t="s">
        <v>19</v>
      </c>
      <c r="G286">
        <v>146</v>
      </c>
      <c r="H286" t="s">
        <v>123</v>
      </c>
      <c r="I286">
        <v>52</v>
      </c>
      <c r="J286">
        <v>5</v>
      </c>
      <c r="K286" t="s">
        <v>1263</v>
      </c>
      <c r="L286" s="37">
        <v>44970</v>
      </c>
      <c r="M286">
        <v>0.7666087962962963</v>
      </c>
      <c r="N286" t="s">
        <v>1309</v>
      </c>
      <c r="O286" s="37">
        <v>44973</v>
      </c>
      <c r="P286">
        <v>0.17195601851851852</v>
      </c>
      <c r="Q286" t="s">
        <v>491</v>
      </c>
      <c r="R286" t="s">
        <v>407</v>
      </c>
      <c r="S286" t="s">
        <v>712</v>
      </c>
      <c r="T286" t="s">
        <v>727</v>
      </c>
      <c r="U286">
        <v>18</v>
      </c>
      <c r="V286">
        <v>4</v>
      </c>
      <c r="W286">
        <v>2</v>
      </c>
      <c r="Y286">
        <v>52</v>
      </c>
      <c r="Z286" t="s">
        <v>1660</v>
      </c>
      <c r="AA286" t="s">
        <v>409</v>
      </c>
      <c r="AB286">
        <v>236</v>
      </c>
      <c r="AC286" t="s">
        <v>424</v>
      </c>
      <c r="AD286">
        <v>1180</v>
      </c>
    </row>
    <row r="287" spans="1:30" x14ac:dyDescent="0.35">
      <c r="A287" t="s">
        <v>123</v>
      </c>
      <c r="B287" t="s">
        <v>124</v>
      </c>
      <c r="C287" t="s">
        <v>125</v>
      </c>
      <c r="D287">
        <v>9972300876</v>
      </c>
      <c r="E287" t="s">
        <v>126</v>
      </c>
      <c r="F287" t="s">
        <v>19</v>
      </c>
      <c r="G287">
        <v>194</v>
      </c>
      <c r="H287" t="s">
        <v>123</v>
      </c>
      <c r="I287">
        <v>58</v>
      </c>
      <c r="J287">
        <v>4</v>
      </c>
      <c r="K287" t="s">
        <v>1262</v>
      </c>
      <c r="L287" s="37">
        <v>44965</v>
      </c>
      <c r="M287">
        <v>0.48714120370370373</v>
      </c>
      <c r="N287" t="s">
        <v>1329</v>
      </c>
      <c r="O287" s="37">
        <v>44966</v>
      </c>
      <c r="P287">
        <v>0.20451388888888888</v>
      </c>
      <c r="Q287" t="s">
        <v>508</v>
      </c>
      <c r="R287" t="s">
        <v>407</v>
      </c>
      <c r="S287" t="s">
        <v>712</v>
      </c>
      <c r="T287" t="s">
        <v>715</v>
      </c>
      <c r="U287">
        <v>11</v>
      </c>
      <c r="V287">
        <v>4</v>
      </c>
      <c r="W287">
        <v>31</v>
      </c>
      <c r="Y287">
        <v>58</v>
      </c>
      <c r="Z287" t="s">
        <v>1620</v>
      </c>
      <c r="AA287" t="s">
        <v>638</v>
      </c>
      <c r="AB287">
        <v>1492</v>
      </c>
      <c r="AC287" t="s">
        <v>407</v>
      </c>
      <c r="AD287">
        <v>5968</v>
      </c>
    </row>
    <row r="288" spans="1:30" x14ac:dyDescent="0.35">
      <c r="A288" t="s">
        <v>123</v>
      </c>
      <c r="B288" t="s">
        <v>124</v>
      </c>
      <c r="C288" t="s">
        <v>125</v>
      </c>
      <c r="D288">
        <v>9972300876</v>
      </c>
      <c r="E288" t="s">
        <v>126</v>
      </c>
      <c r="F288" t="s">
        <v>19</v>
      </c>
      <c r="G288">
        <v>486</v>
      </c>
      <c r="H288" t="s">
        <v>123</v>
      </c>
      <c r="I288">
        <v>24</v>
      </c>
      <c r="J288">
        <v>1</v>
      </c>
      <c r="K288" t="s">
        <v>1335</v>
      </c>
      <c r="L288" s="37">
        <v>45132</v>
      </c>
      <c r="M288">
        <v>0.60729166666666667</v>
      </c>
      <c r="N288" t="s">
        <v>1541</v>
      </c>
      <c r="O288" s="37">
        <v>45137</v>
      </c>
      <c r="P288">
        <v>0.70734953703703707</v>
      </c>
      <c r="Q288" t="s">
        <v>551</v>
      </c>
      <c r="R288" t="s">
        <v>405</v>
      </c>
      <c r="S288" t="s">
        <v>998</v>
      </c>
      <c r="T288" t="s">
        <v>731</v>
      </c>
      <c r="U288">
        <v>14</v>
      </c>
      <c r="V288">
        <v>16</v>
      </c>
      <c r="W288">
        <v>4</v>
      </c>
      <c r="Y288">
        <v>24</v>
      </c>
      <c r="Z288" t="s">
        <v>1646</v>
      </c>
      <c r="AA288" t="s">
        <v>644</v>
      </c>
      <c r="AB288">
        <v>535</v>
      </c>
      <c r="AC288" t="s">
        <v>405</v>
      </c>
      <c r="AD288">
        <v>535</v>
      </c>
    </row>
    <row r="289" spans="1:30" x14ac:dyDescent="0.35">
      <c r="A289" t="s">
        <v>123</v>
      </c>
      <c r="B289" t="s">
        <v>124</v>
      </c>
      <c r="C289" t="s">
        <v>125</v>
      </c>
      <c r="D289">
        <v>9972300876</v>
      </c>
      <c r="E289" t="s">
        <v>126</v>
      </c>
      <c r="F289" t="s">
        <v>19</v>
      </c>
      <c r="G289">
        <v>544</v>
      </c>
      <c r="H289" t="s">
        <v>123</v>
      </c>
      <c r="I289">
        <v>29</v>
      </c>
      <c r="J289">
        <v>2</v>
      </c>
      <c r="K289" t="s">
        <v>1379</v>
      </c>
      <c r="L289" s="37">
        <v>44986</v>
      </c>
      <c r="M289">
        <v>0.10548611111111111</v>
      </c>
      <c r="N289" t="s">
        <v>1318</v>
      </c>
      <c r="O289" s="37">
        <v>44996</v>
      </c>
      <c r="P289">
        <v>0.39851851851851849</v>
      </c>
      <c r="Q289" t="s">
        <v>413</v>
      </c>
      <c r="R289" t="s">
        <v>414</v>
      </c>
      <c r="S289" t="s">
        <v>839</v>
      </c>
      <c r="T289" t="s">
        <v>715</v>
      </c>
      <c r="U289">
        <v>2</v>
      </c>
      <c r="V289">
        <v>9</v>
      </c>
      <c r="W289">
        <v>9</v>
      </c>
      <c r="Y289">
        <v>29</v>
      </c>
      <c r="Z289" t="s">
        <v>1633</v>
      </c>
      <c r="AA289" t="s">
        <v>633</v>
      </c>
      <c r="AB289">
        <v>1252</v>
      </c>
      <c r="AC289" t="s">
        <v>414</v>
      </c>
      <c r="AD289">
        <v>2504</v>
      </c>
    </row>
    <row r="290" spans="1:30" x14ac:dyDescent="0.35">
      <c r="A290" t="s">
        <v>123</v>
      </c>
      <c r="B290" t="s">
        <v>124</v>
      </c>
      <c r="C290" t="s">
        <v>125</v>
      </c>
      <c r="D290">
        <v>9972300876</v>
      </c>
      <c r="E290" t="s">
        <v>126</v>
      </c>
      <c r="F290" t="s">
        <v>19</v>
      </c>
      <c r="G290">
        <v>861</v>
      </c>
      <c r="H290" t="s">
        <v>123</v>
      </c>
      <c r="I290">
        <v>32</v>
      </c>
      <c r="J290">
        <v>1</v>
      </c>
      <c r="K290" t="s">
        <v>1329</v>
      </c>
      <c r="L290" s="37">
        <v>44966</v>
      </c>
      <c r="M290">
        <v>0.34688657407407408</v>
      </c>
      <c r="N290" t="s">
        <v>1324</v>
      </c>
      <c r="O290" s="37">
        <v>44971</v>
      </c>
      <c r="P290">
        <v>0.10942129629629629</v>
      </c>
      <c r="Q290" t="s">
        <v>494</v>
      </c>
      <c r="R290" t="s">
        <v>405</v>
      </c>
      <c r="S290" t="s">
        <v>712</v>
      </c>
      <c r="T290" t="s">
        <v>740</v>
      </c>
      <c r="U290">
        <v>8</v>
      </c>
      <c r="V290">
        <v>2</v>
      </c>
      <c r="W290">
        <v>4</v>
      </c>
      <c r="Y290">
        <v>32</v>
      </c>
      <c r="Z290" t="s">
        <v>1673</v>
      </c>
      <c r="AA290" t="s">
        <v>629</v>
      </c>
      <c r="AB290">
        <v>1792</v>
      </c>
      <c r="AC290" t="s">
        <v>405</v>
      </c>
      <c r="AD290">
        <v>1792</v>
      </c>
    </row>
    <row r="291" spans="1:30" x14ac:dyDescent="0.35">
      <c r="A291" t="s">
        <v>123</v>
      </c>
      <c r="B291" t="s">
        <v>124</v>
      </c>
      <c r="C291" t="s">
        <v>125</v>
      </c>
      <c r="D291">
        <v>9972300876</v>
      </c>
      <c r="E291" t="s">
        <v>126</v>
      </c>
      <c r="F291" t="s">
        <v>19</v>
      </c>
      <c r="G291">
        <v>124</v>
      </c>
      <c r="H291" t="s">
        <v>123</v>
      </c>
      <c r="I291">
        <v>67</v>
      </c>
      <c r="J291">
        <v>4</v>
      </c>
      <c r="K291" t="s">
        <v>1325</v>
      </c>
      <c r="L291" s="37">
        <v>45128</v>
      </c>
      <c r="M291">
        <v>0.36452546296296295</v>
      </c>
      <c r="N291" t="s">
        <v>1390</v>
      </c>
      <c r="O291" s="37">
        <v>45130</v>
      </c>
      <c r="P291">
        <v>0.22481481481481483</v>
      </c>
      <c r="Q291" t="s">
        <v>481</v>
      </c>
      <c r="R291" t="s">
        <v>401</v>
      </c>
      <c r="S291" t="s">
        <v>998</v>
      </c>
      <c r="T291" t="s">
        <v>717</v>
      </c>
      <c r="U291">
        <v>8</v>
      </c>
      <c r="V291">
        <v>5</v>
      </c>
      <c r="W291">
        <v>1</v>
      </c>
      <c r="Y291">
        <v>67</v>
      </c>
      <c r="Z291" t="s">
        <v>1664</v>
      </c>
      <c r="AA291" t="s">
        <v>409</v>
      </c>
      <c r="AB291">
        <v>1374</v>
      </c>
      <c r="AC291" t="s">
        <v>401</v>
      </c>
      <c r="AD291">
        <v>5496</v>
      </c>
    </row>
    <row r="292" spans="1:30" x14ac:dyDescent="0.35">
      <c r="A292" t="s">
        <v>123</v>
      </c>
      <c r="B292" t="s">
        <v>124</v>
      </c>
      <c r="C292" t="s">
        <v>125</v>
      </c>
      <c r="D292">
        <v>9972300876</v>
      </c>
      <c r="E292" t="s">
        <v>126</v>
      </c>
      <c r="F292" t="s">
        <v>19</v>
      </c>
      <c r="G292">
        <v>979</v>
      </c>
      <c r="H292" t="s">
        <v>123</v>
      </c>
      <c r="I292">
        <v>9</v>
      </c>
      <c r="J292">
        <v>4</v>
      </c>
      <c r="K292" t="s">
        <v>1279</v>
      </c>
      <c r="L292" s="37">
        <v>45166</v>
      </c>
      <c r="M292">
        <v>0.77990740740740738</v>
      </c>
      <c r="N292" t="s">
        <v>1367</v>
      </c>
      <c r="O292" s="37">
        <v>45169</v>
      </c>
      <c r="P292">
        <v>0.84233796296296293</v>
      </c>
      <c r="Q292" t="s">
        <v>604</v>
      </c>
      <c r="R292" t="s">
        <v>409</v>
      </c>
      <c r="S292" t="s">
        <v>887</v>
      </c>
      <c r="T292" t="s">
        <v>727</v>
      </c>
      <c r="U292">
        <v>18</v>
      </c>
      <c r="V292">
        <v>20</v>
      </c>
      <c r="W292">
        <v>2</v>
      </c>
      <c r="Y292">
        <v>9</v>
      </c>
      <c r="Z292" t="s">
        <v>1639</v>
      </c>
      <c r="AA292" t="s">
        <v>633</v>
      </c>
      <c r="AB292">
        <v>1605</v>
      </c>
      <c r="AC292" t="s">
        <v>409</v>
      </c>
      <c r="AD292">
        <v>6420</v>
      </c>
    </row>
    <row r="293" spans="1:30" x14ac:dyDescent="0.35">
      <c r="A293" t="s">
        <v>123</v>
      </c>
      <c r="B293" t="s">
        <v>124</v>
      </c>
      <c r="C293" t="s">
        <v>125</v>
      </c>
      <c r="D293">
        <v>9972300876</v>
      </c>
      <c r="E293" t="s">
        <v>126</v>
      </c>
      <c r="F293" t="s">
        <v>19</v>
      </c>
      <c r="G293">
        <v>156</v>
      </c>
      <c r="H293" t="s">
        <v>123</v>
      </c>
      <c r="I293">
        <v>61</v>
      </c>
      <c r="J293">
        <v>2</v>
      </c>
      <c r="K293" t="s">
        <v>1329</v>
      </c>
      <c r="L293" s="37">
        <v>44966</v>
      </c>
      <c r="M293">
        <v>0.34780092592592593</v>
      </c>
      <c r="N293" t="s">
        <v>1330</v>
      </c>
      <c r="O293" s="37">
        <v>44969</v>
      </c>
      <c r="P293">
        <v>0.4508564814814815</v>
      </c>
      <c r="Q293" t="s">
        <v>468</v>
      </c>
      <c r="R293" t="s">
        <v>401</v>
      </c>
      <c r="S293" t="s">
        <v>712</v>
      </c>
      <c r="T293" t="s">
        <v>740</v>
      </c>
      <c r="U293">
        <v>8</v>
      </c>
      <c r="V293">
        <v>10</v>
      </c>
      <c r="W293">
        <v>2</v>
      </c>
      <c r="Y293">
        <v>61</v>
      </c>
      <c r="Z293" t="s">
        <v>1658</v>
      </c>
      <c r="AA293" t="s">
        <v>631</v>
      </c>
      <c r="AB293">
        <v>810</v>
      </c>
      <c r="AC293" t="s">
        <v>401</v>
      </c>
      <c r="AD293">
        <v>1620</v>
      </c>
    </row>
    <row r="294" spans="1:30" x14ac:dyDescent="0.35">
      <c r="A294" t="s">
        <v>123</v>
      </c>
      <c r="B294" t="s">
        <v>124</v>
      </c>
      <c r="C294" t="s">
        <v>125</v>
      </c>
      <c r="D294">
        <v>9972300876</v>
      </c>
      <c r="E294" t="s">
        <v>126</v>
      </c>
      <c r="F294" t="s">
        <v>19</v>
      </c>
      <c r="G294">
        <v>729</v>
      </c>
      <c r="H294" t="s">
        <v>123</v>
      </c>
      <c r="I294">
        <v>17</v>
      </c>
      <c r="J294">
        <v>1</v>
      </c>
      <c r="K294" t="s">
        <v>1561</v>
      </c>
      <c r="L294" s="37">
        <v>44980</v>
      </c>
      <c r="M294">
        <v>0.76380787037037035</v>
      </c>
      <c r="N294" t="s">
        <v>1415</v>
      </c>
      <c r="O294" s="37">
        <v>44982</v>
      </c>
      <c r="P294">
        <v>0.49396990740740743</v>
      </c>
      <c r="Q294" t="s">
        <v>427</v>
      </c>
      <c r="R294" t="s">
        <v>401</v>
      </c>
      <c r="S294" t="s">
        <v>712</v>
      </c>
      <c r="T294" t="s">
        <v>740</v>
      </c>
      <c r="U294">
        <v>18</v>
      </c>
      <c r="V294">
        <v>11</v>
      </c>
      <c r="W294">
        <v>1</v>
      </c>
      <c r="Y294">
        <v>17</v>
      </c>
      <c r="Z294" t="s">
        <v>1675</v>
      </c>
      <c r="AA294" t="s">
        <v>629</v>
      </c>
      <c r="AB294">
        <v>1899</v>
      </c>
      <c r="AC294" t="s">
        <v>401</v>
      </c>
      <c r="AD294">
        <v>1899</v>
      </c>
    </row>
    <row r="295" spans="1:30" x14ac:dyDescent="0.35">
      <c r="A295" t="s">
        <v>123</v>
      </c>
      <c r="B295" t="s">
        <v>124</v>
      </c>
      <c r="C295" t="s">
        <v>125</v>
      </c>
      <c r="D295">
        <v>9972300876</v>
      </c>
      <c r="E295" t="s">
        <v>126</v>
      </c>
      <c r="F295" t="s">
        <v>19</v>
      </c>
      <c r="G295">
        <v>851</v>
      </c>
      <c r="H295" t="s">
        <v>123</v>
      </c>
      <c r="I295">
        <v>13</v>
      </c>
      <c r="J295">
        <v>3</v>
      </c>
      <c r="K295" t="s">
        <v>1267</v>
      </c>
      <c r="L295" s="37">
        <v>44991</v>
      </c>
      <c r="M295">
        <v>0.48052083333333334</v>
      </c>
      <c r="N295" t="s">
        <v>1401</v>
      </c>
      <c r="O295" s="37">
        <v>44995</v>
      </c>
      <c r="P295">
        <v>0.7624305555555555</v>
      </c>
      <c r="Q295" t="s">
        <v>105</v>
      </c>
      <c r="R295" t="s">
        <v>414</v>
      </c>
      <c r="S295" t="s">
        <v>839</v>
      </c>
      <c r="T295" t="s">
        <v>727</v>
      </c>
      <c r="U295">
        <v>11</v>
      </c>
      <c r="V295">
        <v>18</v>
      </c>
      <c r="W295">
        <v>3</v>
      </c>
      <c r="Y295">
        <v>13</v>
      </c>
      <c r="Z295" t="s">
        <v>1648</v>
      </c>
      <c r="AA295" t="s">
        <v>644</v>
      </c>
      <c r="AB295">
        <v>1141</v>
      </c>
      <c r="AC295" t="s">
        <v>414</v>
      </c>
      <c r="AD295">
        <v>3423</v>
      </c>
    </row>
    <row r="296" spans="1:30" x14ac:dyDescent="0.35">
      <c r="A296" t="s">
        <v>123</v>
      </c>
      <c r="B296" t="s">
        <v>124</v>
      </c>
      <c r="C296" t="s">
        <v>125</v>
      </c>
      <c r="D296">
        <v>9972300876</v>
      </c>
      <c r="E296" t="s">
        <v>126</v>
      </c>
      <c r="F296" t="s">
        <v>19</v>
      </c>
      <c r="G296">
        <v>608</v>
      </c>
      <c r="H296" t="s">
        <v>123</v>
      </c>
      <c r="I296">
        <v>55</v>
      </c>
      <c r="J296">
        <v>5</v>
      </c>
      <c r="K296" t="s">
        <v>1279</v>
      </c>
      <c r="L296" s="37">
        <v>45166</v>
      </c>
      <c r="M296">
        <v>0.85434027777777777</v>
      </c>
      <c r="N296" t="s">
        <v>1342</v>
      </c>
      <c r="O296" s="37">
        <v>45170</v>
      </c>
      <c r="P296">
        <v>0.30162037037037037</v>
      </c>
      <c r="Q296" t="s">
        <v>507</v>
      </c>
      <c r="R296" t="s">
        <v>409</v>
      </c>
      <c r="S296" t="s">
        <v>887</v>
      </c>
      <c r="T296" t="s">
        <v>727</v>
      </c>
      <c r="U296">
        <v>20</v>
      </c>
      <c r="V296">
        <v>7</v>
      </c>
      <c r="W296">
        <v>3</v>
      </c>
      <c r="Y296">
        <v>55</v>
      </c>
      <c r="Z296" t="s">
        <v>1676</v>
      </c>
      <c r="AA296" t="s">
        <v>629</v>
      </c>
      <c r="AB296">
        <v>1904</v>
      </c>
      <c r="AC296" t="s">
        <v>409</v>
      </c>
      <c r="AD296">
        <v>9520</v>
      </c>
    </row>
    <row r="297" spans="1:30" x14ac:dyDescent="0.35">
      <c r="A297" t="s">
        <v>123</v>
      </c>
      <c r="B297" t="s">
        <v>124</v>
      </c>
      <c r="C297" t="s">
        <v>125</v>
      </c>
      <c r="D297">
        <v>9972300876</v>
      </c>
      <c r="E297" t="s">
        <v>126</v>
      </c>
      <c r="F297" t="s">
        <v>19</v>
      </c>
      <c r="G297">
        <v>601</v>
      </c>
      <c r="H297" t="s">
        <v>123</v>
      </c>
      <c r="I297">
        <v>1</v>
      </c>
      <c r="J297">
        <v>4</v>
      </c>
      <c r="K297" t="s">
        <v>1266</v>
      </c>
      <c r="L297" s="37">
        <v>44999</v>
      </c>
      <c r="M297">
        <v>0.10957175925925926</v>
      </c>
      <c r="N297" t="s">
        <v>1398</v>
      </c>
      <c r="O297" s="37">
        <v>45003</v>
      </c>
      <c r="P297">
        <v>0.15083333333333335</v>
      </c>
      <c r="Q297" t="s">
        <v>327</v>
      </c>
      <c r="R297" t="s">
        <v>424</v>
      </c>
      <c r="S297" t="s">
        <v>839</v>
      </c>
      <c r="T297" t="s">
        <v>731</v>
      </c>
      <c r="U297">
        <v>2</v>
      </c>
      <c r="V297">
        <v>3</v>
      </c>
      <c r="W297">
        <v>3</v>
      </c>
      <c r="Y297">
        <v>1</v>
      </c>
      <c r="Z297" t="s">
        <v>1669</v>
      </c>
      <c r="AA297" t="s">
        <v>629</v>
      </c>
      <c r="AB297">
        <v>1935</v>
      </c>
      <c r="AC297" t="s">
        <v>424</v>
      </c>
      <c r="AD297">
        <v>7740</v>
      </c>
    </row>
    <row r="298" spans="1:30" x14ac:dyDescent="0.35">
      <c r="A298" t="s">
        <v>127</v>
      </c>
      <c r="B298" t="s">
        <v>128</v>
      </c>
      <c r="C298" t="s">
        <v>129</v>
      </c>
      <c r="D298">
        <v>135745753</v>
      </c>
      <c r="E298" t="s">
        <v>130</v>
      </c>
      <c r="F298" t="s">
        <v>10</v>
      </c>
      <c r="G298">
        <v>98</v>
      </c>
      <c r="H298" t="s">
        <v>127</v>
      </c>
      <c r="I298">
        <v>8</v>
      </c>
      <c r="J298">
        <v>1</v>
      </c>
      <c r="K298" t="s">
        <v>1274</v>
      </c>
      <c r="L298" s="37">
        <v>45229</v>
      </c>
      <c r="M298">
        <v>0.6430555555555556</v>
      </c>
      <c r="N298" t="s">
        <v>1275</v>
      </c>
      <c r="O298" s="37">
        <v>45231</v>
      </c>
      <c r="P298">
        <v>0.69060185185185186</v>
      </c>
      <c r="Q298" t="s">
        <v>13</v>
      </c>
      <c r="R298" t="s">
        <v>401</v>
      </c>
      <c r="S298" t="s">
        <v>1006</v>
      </c>
      <c r="T298" t="s">
        <v>727</v>
      </c>
      <c r="U298">
        <v>15</v>
      </c>
      <c r="V298">
        <v>16</v>
      </c>
      <c r="W298">
        <v>1</v>
      </c>
      <c r="Y298">
        <v>8</v>
      </c>
      <c r="Z298" t="s">
        <v>1677</v>
      </c>
      <c r="AA298" t="s">
        <v>635</v>
      </c>
      <c r="AB298">
        <v>252</v>
      </c>
      <c r="AC298" t="s">
        <v>401</v>
      </c>
      <c r="AD298">
        <v>252</v>
      </c>
    </row>
    <row r="299" spans="1:30" x14ac:dyDescent="0.35">
      <c r="A299" t="s">
        <v>127</v>
      </c>
      <c r="B299" t="s">
        <v>128</v>
      </c>
      <c r="C299" t="s">
        <v>129</v>
      </c>
      <c r="D299">
        <v>135745753</v>
      </c>
      <c r="E299" t="s">
        <v>130</v>
      </c>
      <c r="F299" t="s">
        <v>10</v>
      </c>
      <c r="G299">
        <v>633</v>
      </c>
      <c r="H299" t="s">
        <v>127</v>
      </c>
      <c r="I299">
        <v>52</v>
      </c>
      <c r="J299">
        <v>5</v>
      </c>
      <c r="K299" t="s">
        <v>1355</v>
      </c>
      <c r="L299" s="37">
        <v>44967</v>
      </c>
      <c r="M299">
        <v>0.614375</v>
      </c>
      <c r="N299" t="s">
        <v>1356</v>
      </c>
      <c r="O299" s="37">
        <v>44972</v>
      </c>
      <c r="P299">
        <v>0.21719907407407407</v>
      </c>
      <c r="Q299" t="s">
        <v>133</v>
      </c>
      <c r="R299" t="s">
        <v>407</v>
      </c>
      <c r="S299" t="s">
        <v>712</v>
      </c>
      <c r="T299" t="s">
        <v>717</v>
      </c>
      <c r="U299">
        <v>14</v>
      </c>
      <c r="V299">
        <v>5</v>
      </c>
      <c r="W299">
        <v>4</v>
      </c>
      <c r="Y299">
        <v>52</v>
      </c>
      <c r="Z299" t="s">
        <v>1660</v>
      </c>
      <c r="AA299" t="s">
        <v>409</v>
      </c>
      <c r="AB299">
        <v>236</v>
      </c>
      <c r="AC299" t="s">
        <v>424</v>
      </c>
      <c r="AD299">
        <v>1180</v>
      </c>
    </row>
    <row r="300" spans="1:30" x14ac:dyDescent="0.35">
      <c r="A300" t="s">
        <v>127</v>
      </c>
      <c r="B300" t="s">
        <v>128</v>
      </c>
      <c r="C300" t="s">
        <v>129</v>
      </c>
      <c r="D300">
        <v>135745753</v>
      </c>
      <c r="E300" t="s">
        <v>130</v>
      </c>
      <c r="F300" t="s">
        <v>10</v>
      </c>
      <c r="G300">
        <v>973</v>
      </c>
      <c r="H300" t="s">
        <v>127</v>
      </c>
      <c r="I300">
        <v>66</v>
      </c>
      <c r="J300">
        <v>3</v>
      </c>
      <c r="K300" t="s">
        <v>1261</v>
      </c>
      <c r="L300" s="37">
        <v>44983</v>
      </c>
      <c r="M300">
        <v>0.44160879629629629</v>
      </c>
      <c r="N300" t="s">
        <v>1340</v>
      </c>
      <c r="O300" s="37">
        <v>44992</v>
      </c>
      <c r="P300">
        <v>0.15722222222222224</v>
      </c>
      <c r="Q300" t="s">
        <v>497</v>
      </c>
      <c r="R300" t="s">
        <v>414</v>
      </c>
      <c r="S300" t="s">
        <v>712</v>
      </c>
      <c r="T300" t="s">
        <v>720</v>
      </c>
      <c r="U300">
        <v>10</v>
      </c>
      <c r="V300">
        <v>3</v>
      </c>
      <c r="W300">
        <v>8</v>
      </c>
      <c r="Y300">
        <v>66</v>
      </c>
      <c r="Z300" t="s">
        <v>1629</v>
      </c>
      <c r="AA300" t="s">
        <v>633</v>
      </c>
      <c r="AB300">
        <v>610</v>
      </c>
      <c r="AC300" t="s">
        <v>414</v>
      </c>
      <c r="AD300">
        <v>1830</v>
      </c>
    </row>
    <row r="301" spans="1:30" x14ac:dyDescent="0.35">
      <c r="A301" t="s">
        <v>127</v>
      </c>
      <c r="B301" t="s">
        <v>128</v>
      </c>
      <c r="C301" t="s">
        <v>129</v>
      </c>
      <c r="D301">
        <v>135745753</v>
      </c>
      <c r="E301" t="s">
        <v>130</v>
      </c>
      <c r="F301" t="s">
        <v>10</v>
      </c>
      <c r="G301">
        <v>773</v>
      </c>
      <c r="H301" t="s">
        <v>127</v>
      </c>
      <c r="I301">
        <v>39</v>
      </c>
      <c r="J301">
        <v>4</v>
      </c>
      <c r="K301" t="s">
        <v>1328</v>
      </c>
      <c r="L301" s="37">
        <v>44933</v>
      </c>
      <c r="M301">
        <v>9.1249999999999998E-2</v>
      </c>
      <c r="N301" t="s">
        <v>1311</v>
      </c>
      <c r="O301" s="37">
        <v>44939</v>
      </c>
      <c r="P301">
        <v>0.99159722222222224</v>
      </c>
      <c r="Q301" t="s">
        <v>169</v>
      </c>
      <c r="R301" t="s">
        <v>424</v>
      </c>
      <c r="S301" t="s">
        <v>1002</v>
      </c>
      <c r="T301" t="s">
        <v>713</v>
      </c>
      <c r="U301">
        <v>2</v>
      </c>
      <c r="V301">
        <v>23</v>
      </c>
      <c r="W301">
        <v>5</v>
      </c>
      <c r="Y301">
        <v>39</v>
      </c>
      <c r="Z301" t="s">
        <v>1650</v>
      </c>
      <c r="AA301" t="s">
        <v>644</v>
      </c>
      <c r="AB301">
        <v>387</v>
      </c>
      <c r="AC301" t="s">
        <v>424</v>
      </c>
      <c r="AD301">
        <v>1548</v>
      </c>
    </row>
    <row r="302" spans="1:30" x14ac:dyDescent="0.35">
      <c r="A302" t="s">
        <v>127</v>
      </c>
      <c r="B302" t="s">
        <v>128</v>
      </c>
      <c r="C302" t="s">
        <v>129</v>
      </c>
      <c r="D302">
        <v>135745753</v>
      </c>
      <c r="E302" t="s">
        <v>130</v>
      </c>
      <c r="F302" t="s">
        <v>10</v>
      </c>
      <c r="G302">
        <v>499</v>
      </c>
      <c r="H302" t="s">
        <v>127</v>
      </c>
      <c r="I302">
        <v>59</v>
      </c>
      <c r="J302">
        <v>1</v>
      </c>
      <c r="K302" t="s">
        <v>1362</v>
      </c>
      <c r="L302" s="37">
        <v>45165</v>
      </c>
      <c r="M302">
        <v>0.50648148148148153</v>
      </c>
      <c r="N302" t="s">
        <v>1290</v>
      </c>
      <c r="O302" s="37">
        <v>45171</v>
      </c>
      <c r="P302">
        <v>0.41912037037037037</v>
      </c>
      <c r="Q302" t="s">
        <v>469</v>
      </c>
      <c r="R302" t="s">
        <v>409</v>
      </c>
      <c r="S302" t="s">
        <v>887</v>
      </c>
      <c r="T302" t="s">
        <v>720</v>
      </c>
      <c r="U302">
        <v>12</v>
      </c>
      <c r="V302">
        <v>10</v>
      </c>
      <c r="W302">
        <v>5</v>
      </c>
      <c r="Y302">
        <v>59</v>
      </c>
      <c r="Z302" t="s">
        <v>691</v>
      </c>
      <c r="AA302" t="s">
        <v>638</v>
      </c>
      <c r="AB302">
        <v>811</v>
      </c>
      <c r="AC302" t="s">
        <v>409</v>
      </c>
      <c r="AD302">
        <v>811</v>
      </c>
    </row>
    <row r="303" spans="1:30" x14ac:dyDescent="0.35">
      <c r="A303" t="s">
        <v>127</v>
      </c>
      <c r="B303" t="s">
        <v>128</v>
      </c>
      <c r="C303" t="s">
        <v>129</v>
      </c>
      <c r="D303">
        <v>135745753</v>
      </c>
      <c r="E303" t="s">
        <v>130</v>
      </c>
      <c r="F303" t="s">
        <v>10</v>
      </c>
      <c r="G303">
        <v>897</v>
      </c>
      <c r="H303" t="s">
        <v>127</v>
      </c>
      <c r="I303">
        <v>34</v>
      </c>
      <c r="J303">
        <v>5</v>
      </c>
      <c r="K303" t="s">
        <v>1366</v>
      </c>
      <c r="L303" s="37">
        <v>45163</v>
      </c>
      <c r="M303">
        <v>0.32871527777777776</v>
      </c>
      <c r="N303" t="s">
        <v>1342</v>
      </c>
      <c r="O303" s="37">
        <v>45170</v>
      </c>
      <c r="P303">
        <v>0.58530092592592597</v>
      </c>
      <c r="Q303" t="s">
        <v>612</v>
      </c>
      <c r="R303" t="s">
        <v>409</v>
      </c>
      <c r="S303" t="s">
        <v>887</v>
      </c>
      <c r="T303" t="s">
        <v>717</v>
      </c>
      <c r="U303">
        <v>7</v>
      </c>
      <c r="V303">
        <v>14</v>
      </c>
      <c r="W303">
        <v>6</v>
      </c>
      <c r="Y303">
        <v>34</v>
      </c>
      <c r="Z303" t="s">
        <v>1671</v>
      </c>
      <c r="AA303" t="s">
        <v>629</v>
      </c>
      <c r="AB303">
        <v>1335</v>
      </c>
      <c r="AC303" t="s">
        <v>409</v>
      </c>
      <c r="AD303">
        <v>6675</v>
      </c>
    </row>
    <row r="304" spans="1:30" x14ac:dyDescent="0.35">
      <c r="A304" t="s">
        <v>127</v>
      </c>
      <c r="B304" t="s">
        <v>128</v>
      </c>
      <c r="C304" t="s">
        <v>129</v>
      </c>
      <c r="D304">
        <v>135745753</v>
      </c>
      <c r="E304" t="s">
        <v>130</v>
      </c>
      <c r="F304" t="s">
        <v>10</v>
      </c>
      <c r="G304">
        <v>470</v>
      </c>
      <c r="H304" t="s">
        <v>127</v>
      </c>
      <c r="I304">
        <v>47</v>
      </c>
      <c r="J304">
        <v>5</v>
      </c>
      <c r="K304" t="s">
        <v>1258</v>
      </c>
      <c r="L304" s="37">
        <v>44985</v>
      </c>
      <c r="M304">
        <v>0.73199074074074078</v>
      </c>
      <c r="N304" t="s">
        <v>1267</v>
      </c>
      <c r="O304" s="37">
        <v>44991</v>
      </c>
      <c r="P304">
        <v>0.64547453703703705</v>
      </c>
      <c r="Q304" t="s">
        <v>437</v>
      </c>
      <c r="R304" t="s">
        <v>414</v>
      </c>
      <c r="S304" t="s">
        <v>712</v>
      </c>
      <c r="T304" t="s">
        <v>731</v>
      </c>
      <c r="U304">
        <v>17</v>
      </c>
      <c r="V304">
        <v>15</v>
      </c>
      <c r="W304">
        <v>5</v>
      </c>
      <c r="Y304">
        <v>47</v>
      </c>
      <c r="Z304" t="s">
        <v>1641</v>
      </c>
      <c r="AA304" t="s">
        <v>633</v>
      </c>
      <c r="AB304">
        <v>1638</v>
      </c>
      <c r="AC304" t="s">
        <v>414</v>
      </c>
      <c r="AD304">
        <v>8190</v>
      </c>
    </row>
    <row r="305" spans="1:30" x14ac:dyDescent="0.35">
      <c r="A305" t="s">
        <v>127</v>
      </c>
      <c r="B305" t="s">
        <v>128</v>
      </c>
      <c r="C305" t="s">
        <v>129</v>
      </c>
      <c r="D305">
        <v>135745753</v>
      </c>
      <c r="E305" t="s">
        <v>130</v>
      </c>
      <c r="F305" t="s">
        <v>10</v>
      </c>
      <c r="G305">
        <v>840</v>
      </c>
      <c r="H305" t="s">
        <v>127</v>
      </c>
      <c r="I305">
        <v>67</v>
      </c>
      <c r="J305">
        <v>2</v>
      </c>
      <c r="K305" t="s">
        <v>1311</v>
      </c>
      <c r="L305" s="37">
        <v>44939</v>
      </c>
      <c r="M305">
        <v>0.80526620370370372</v>
      </c>
      <c r="N305" t="s">
        <v>1503</v>
      </c>
      <c r="O305" s="37">
        <v>44942</v>
      </c>
      <c r="P305">
        <v>0.4934027777777778</v>
      </c>
      <c r="Q305" t="s">
        <v>534</v>
      </c>
      <c r="R305" t="s">
        <v>401</v>
      </c>
      <c r="S305" t="s">
        <v>1002</v>
      </c>
      <c r="T305" t="s">
        <v>717</v>
      </c>
      <c r="U305">
        <v>19</v>
      </c>
      <c r="V305">
        <v>11</v>
      </c>
      <c r="W305">
        <v>2</v>
      </c>
      <c r="Y305">
        <v>67</v>
      </c>
      <c r="Z305" t="s">
        <v>1664</v>
      </c>
      <c r="AA305" t="s">
        <v>409</v>
      </c>
      <c r="AB305">
        <v>1374</v>
      </c>
      <c r="AC305" t="s">
        <v>401</v>
      </c>
      <c r="AD305">
        <v>2748</v>
      </c>
    </row>
    <row r="306" spans="1:30" x14ac:dyDescent="0.35">
      <c r="A306" t="s">
        <v>127</v>
      </c>
      <c r="B306" t="s">
        <v>128</v>
      </c>
      <c r="C306" t="s">
        <v>129</v>
      </c>
      <c r="D306">
        <v>135745753</v>
      </c>
      <c r="E306" t="s">
        <v>130</v>
      </c>
      <c r="F306" t="s">
        <v>10</v>
      </c>
      <c r="G306">
        <v>48</v>
      </c>
      <c r="H306" t="s">
        <v>127</v>
      </c>
      <c r="I306">
        <v>65</v>
      </c>
      <c r="J306">
        <v>4</v>
      </c>
      <c r="K306" t="s">
        <v>1257</v>
      </c>
      <c r="L306" s="37">
        <v>45242</v>
      </c>
      <c r="M306">
        <v>0.83368055555555554</v>
      </c>
      <c r="N306" t="s">
        <v>1253</v>
      </c>
      <c r="O306" s="37">
        <v>45246</v>
      </c>
      <c r="P306">
        <v>0.23034722222222223</v>
      </c>
      <c r="Q306" t="s">
        <v>228</v>
      </c>
      <c r="R306" t="s">
        <v>424</v>
      </c>
      <c r="S306" t="s">
        <v>948</v>
      </c>
      <c r="T306" t="s">
        <v>720</v>
      </c>
      <c r="U306">
        <v>20</v>
      </c>
      <c r="V306">
        <v>5</v>
      </c>
      <c r="W306">
        <v>3</v>
      </c>
      <c r="Y306">
        <v>65</v>
      </c>
      <c r="Z306" t="s">
        <v>1665</v>
      </c>
      <c r="AA306" t="s">
        <v>409</v>
      </c>
      <c r="AB306">
        <v>1895</v>
      </c>
      <c r="AC306" t="s">
        <v>424</v>
      </c>
      <c r="AD306">
        <v>7580</v>
      </c>
    </row>
    <row r="307" spans="1:30" x14ac:dyDescent="0.35">
      <c r="A307" t="s">
        <v>131</v>
      </c>
      <c r="B307" t="s">
        <v>132</v>
      </c>
      <c r="C307" t="s">
        <v>133</v>
      </c>
      <c r="D307">
        <v>1611365500</v>
      </c>
      <c r="E307" t="s">
        <v>134</v>
      </c>
      <c r="F307" t="s">
        <v>19</v>
      </c>
      <c r="G307">
        <v>666</v>
      </c>
      <c r="H307" t="s">
        <v>131</v>
      </c>
      <c r="I307">
        <v>26</v>
      </c>
      <c r="J307">
        <v>5</v>
      </c>
      <c r="K307" t="s">
        <v>1300</v>
      </c>
      <c r="L307" s="37">
        <v>44987</v>
      </c>
      <c r="M307">
        <v>0.40354166666666669</v>
      </c>
      <c r="N307" t="s">
        <v>1317</v>
      </c>
      <c r="O307" s="37">
        <v>44993</v>
      </c>
      <c r="P307">
        <v>0.81128472222222225</v>
      </c>
      <c r="Q307" t="s">
        <v>528</v>
      </c>
      <c r="R307" t="s">
        <v>414</v>
      </c>
      <c r="S307" t="s">
        <v>839</v>
      </c>
      <c r="T307" t="s">
        <v>740</v>
      </c>
      <c r="U307">
        <v>9</v>
      </c>
      <c r="V307">
        <v>19</v>
      </c>
      <c r="W307">
        <v>5</v>
      </c>
      <c r="Y307">
        <v>26</v>
      </c>
      <c r="Z307" t="s">
        <v>1626</v>
      </c>
      <c r="AA307" t="s">
        <v>633</v>
      </c>
      <c r="AB307">
        <v>289</v>
      </c>
      <c r="AC307" t="s">
        <v>414</v>
      </c>
      <c r="AD307">
        <v>1445</v>
      </c>
    </row>
    <row r="308" spans="1:30" x14ac:dyDescent="0.35">
      <c r="A308" t="s">
        <v>131</v>
      </c>
      <c r="B308" t="s">
        <v>132</v>
      </c>
      <c r="C308" t="s">
        <v>133</v>
      </c>
      <c r="D308">
        <v>1611365500</v>
      </c>
      <c r="E308" t="s">
        <v>134</v>
      </c>
      <c r="F308" t="s">
        <v>19</v>
      </c>
      <c r="G308">
        <v>453</v>
      </c>
      <c r="H308" t="s">
        <v>131</v>
      </c>
      <c r="I308">
        <v>27</v>
      </c>
      <c r="J308">
        <v>2</v>
      </c>
      <c r="K308" t="s">
        <v>1434</v>
      </c>
      <c r="L308" s="37">
        <v>45159</v>
      </c>
      <c r="M308">
        <v>0.42475694444444445</v>
      </c>
      <c r="N308" t="s">
        <v>1367</v>
      </c>
      <c r="O308" s="37">
        <v>45169</v>
      </c>
      <c r="P308">
        <v>0.51968749999999997</v>
      </c>
      <c r="Q308" t="s">
        <v>455</v>
      </c>
      <c r="R308" t="s">
        <v>409</v>
      </c>
      <c r="S308" t="s">
        <v>887</v>
      </c>
      <c r="T308" t="s">
        <v>727</v>
      </c>
      <c r="U308">
        <v>10</v>
      </c>
      <c r="V308">
        <v>12</v>
      </c>
      <c r="W308">
        <v>9</v>
      </c>
      <c r="Y308">
        <v>27</v>
      </c>
      <c r="Z308" t="s">
        <v>1624</v>
      </c>
      <c r="AA308" t="s">
        <v>638</v>
      </c>
      <c r="AB308">
        <v>548</v>
      </c>
      <c r="AC308" t="s">
        <v>409</v>
      </c>
      <c r="AD308">
        <v>1096</v>
      </c>
    </row>
    <row r="309" spans="1:30" x14ac:dyDescent="0.35">
      <c r="A309" t="s">
        <v>131</v>
      </c>
      <c r="B309" t="s">
        <v>132</v>
      </c>
      <c r="C309" t="s">
        <v>133</v>
      </c>
      <c r="D309">
        <v>1611365500</v>
      </c>
      <c r="E309" t="s">
        <v>134</v>
      </c>
      <c r="F309" t="s">
        <v>19</v>
      </c>
      <c r="G309">
        <v>960</v>
      </c>
      <c r="H309" t="s">
        <v>131</v>
      </c>
      <c r="I309">
        <v>48</v>
      </c>
      <c r="J309">
        <v>3</v>
      </c>
      <c r="K309" t="s">
        <v>1360</v>
      </c>
      <c r="L309" s="37">
        <v>45235</v>
      </c>
      <c r="M309">
        <v>0.22626157407407407</v>
      </c>
      <c r="N309" t="s">
        <v>1255</v>
      </c>
      <c r="O309" s="37">
        <v>45238</v>
      </c>
      <c r="P309">
        <v>0.41408564814814813</v>
      </c>
      <c r="Q309" t="s">
        <v>527</v>
      </c>
      <c r="R309" t="s">
        <v>403</v>
      </c>
      <c r="S309" t="s">
        <v>948</v>
      </c>
      <c r="T309" t="s">
        <v>720</v>
      </c>
      <c r="U309">
        <v>5</v>
      </c>
      <c r="V309">
        <v>9</v>
      </c>
      <c r="W309">
        <v>2</v>
      </c>
      <c r="Y309">
        <v>48</v>
      </c>
      <c r="Z309" t="s">
        <v>1628</v>
      </c>
      <c r="AA309" t="s">
        <v>633</v>
      </c>
      <c r="AB309">
        <v>433</v>
      </c>
      <c r="AC309" t="s">
        <v>403</v>
      </c>
      <c r="AD309">
        <v>1299</v>
      </c>
    </row>
    <row r="310" spans="1:30" x14ac:dyDescent="0.35">
      <c r="A310" t="s">
        <v>131</v>
      </c>
      <c r="B310" t="s">
        <v>132</v>
      </c>
      <c r="C310" t="s">
        <v>133</v>
      </c>
      <c r="D310">
        <v>1611365500</v>
      </c>
      <c r="E310" t="s">
        <v>134</v>
      </c>
      <c r="F310" t="s">
        <v>19</v>
      </c>
      <c r="G310">
        <v>656</v>
      </c>
      <c r="H310" t="s">
        <v>131</v>
      </c>
      <c r="I310">
        <v>68</v>
      </c>
      <c r="J310">
        <v>2</v>
      </c>
      <c r="K310" t="s">
        <v>1387</v>
      </c>
      <c r="L310" s="37">
        <v>44962</v>
      </c>
      <c r="M310">
        <v>0.77408564814814818</v>
      </c>
      <c r="N310" t="s">
        <v>1418</v>
      </c>
      <c r="O310" s="37">
        <v>44963</v>
      </c>
      <c r="P310">
        <v>0.1986111111111111</v>
      </c>
      <c r="Q310" t="s">
        <v>588</v>
      </c>
      <c r="R310" t="s">
        <v>407</v>
      </c>
      <c r="S310" t="s">
        <v>712</v>
      </c>
      <c r="T310" t="s">
        <v>720</v>
      </c>
      <c r="U310">
        <v>18</v>
      </c>
      <c r="V310">
        <v>4</v>
      </c>
      <c r="W310">
        <v>31</v>
      </c>
      <c r="Y310">
        <v>68</v>
      </c>
      <c r="Z310" t="s">
        <v>1668</v>
      </c>
      <c r="AA310" t="s">
        <v>629</v>
      </c>
      <c r="AB310">
        <v>597</v>
      </c>
      <c r="AC310" t="s">
        <v>407</v>
      </c>
      <c r="AD310">
        <v>1194</v>
      </c>
    </row>
    <row r="311" spans="1:30" x14ac:dyDescent="0.35">
      <c r="A311" t="s">
        <v>131</v>
      </c>
      <c r="B311" t="s">
        <v>132</v>
      </c>
      <c r="C311" t="s">
        <v>133</v>
      </c>
      <c r="D311">
        <v>1611365500</v>
      </c>
      <c r="E311" t="s">
        <v>134</v>
      </c>
      <c r="F311" t="s">
        <v>19</v>
      </c>
      <c r="G311">
        <v>300</v>
      </c>
      <c r="H311" t="s">
        <v>131</v>
      </c>
      <c r="I311">
        <v>22</v>
      </c>
      <c r="J311">
        <v>1</v>
      </c>
      <c r="K311" t="s">
        <v>1280</v>
      </c>
      <c r="L311" s="37">
        <v>45167</v>
      </c>
      <c r="M311">
        <v>0.80561342592592589</v>
      </c>
      <c r="N311" t="s">
        <v>1291</v>
      </c>
      <c r="O311" s="37">
        <v>45177</v>
      </c>
      <c r="P311">
        <v>0.76754629629629634</v>
      </c>
      <c r="Q311" t="s">
        <v>547</v>
      </c>
      <c r="R311" t="s">
        <v>424</v>
      </c>
      <c r="S311" t="s">
        <v>887</v>
      </c>
      <c r="T311" t="s">
        <v>731</v>
      </c>
      <c r="U311">
        <v>19</v>
      </c>
      <c r="V311">
        <v>18</v>
      </c>
      <c r="W311">
        <v>9</v>
      </c>
      <c r="Y311">
        <v>22</v>
      </c>
      <c r="Z311" t="s">
        <v>1672</v>
      </c>
      <c r="AA311" t="s">
        <v>629</v>
      </c>
      <c r="AB311">
        <v>1639</v>
      </c>
      <c r="AC311" t="s">
        <v>424</v>
      </c>
      <c r="AD311">
        <v>1639</v>
      </c>
    </row>
    <row r="312" spans="1:30" x14ac:dyDescent="0.35">
      <c r="A312" t="s">
        <v>131</v>
      </c>
      <c r="B312" t="s">
        <v>132</v>
      </c>
      <c r="C312" t="s">
        <v>133</v>
      </c>
      <c r="D312">
        <v>1611365500</v>
      </c>
      <c r="E312" t="s">
        <v>134</v>
      </c>
      <c r="F312" t="s">
        <v>19</v>
      </c>
      <c r="G312">
        <v>869</v>
      </c>
      <c r="H312" t="s">
        <v>131</v>
      </c>
      <c r="I312">
        <v>3</v>
      </c>
      <c r="J312">
        <v>5</v>
      </c>
      <c r="K312" t="s">
        <v>1418</v>
      </c>
      <c r="L312" s="37">
        <v>44963</v>
      </c>
      <c r="M312">
        <v>0.41896990740740742</v>
      </c>
      <c r="N312" t="s">
        <v>1272</v>
      </c>
      <c r="O312" s="37">
        <v>44968</v>
      </c>
      <c r="P312">
        <v>0.96976851851851853</v>
      </c>
      <c r="Q312" t="s">
        <v>577</v>
      </c>
      <c r="R312" t="s">
        <v>407</v>
      </c>
      <c r="S312" t="s">
        <v>712</v>
      </c>
      <c r="T312" t="s">
        <v>727</v>
      </c>
      <c r="U312">
        <v>10</v>
      </c>
      <c r="V312">
        <v>23</v>
      </c>
      <c r="W312">
        <v>4</v>
      </c>
      <c r="Y312">
        <v>3</v>
      </c>
      <c r="Z312" t="s">
        <v>1637</v>
      </c>
      <c r="AA312" t="s">
        <v>633</v>
      </c>
      <c r="AB312">
        <v>1534</v>
      </c>
      <c r="AC312" t="s">
        <v>407</v>
      </c>
      <c r="AD312">
        <v>7670</v>
      </c>
    </row>
    <row r="313" spans="1:30" x14ac:dyDescent="0.35">
      <c r="A313" t="s">
        <v>131</v>
      </c>
      <c r="B313" t="s">
        <v>132</v>
      </c>
      <c r="C313" t="s">
        <v>133</v>
      </c>
      <c r="D313">
        <v>1611365500</v>
      </c>
      <c r="E313" t="s">
        <v>134</v>
      </c>
      <c r="F313" t="s">
        <v>19</v>
      </c>
      <c r="G313">
        <v>652</v>
      </c>
      <c r="H313" t="s">
        <v>131</v>
      </c>
      <c r="I313">
        <v>21</v>
      </c>
      <c r="J313">
        <v>2</v>
      </c>
      <c r="K313" t="s">
        <v>1279</v>
      </c>
      <c r="L313" s="37">
        <v>45166</v>
      </c>
      <c r="M313">
        <v>0.82024305555555554</v>
      </c>
      <c r="N313" t="s">
        <v>1406</v>
      </c>
      <c r="O313" s="37">
        <v>45172</v>
      </c>
      <c r="P313">
        <v>1.0532407407407407E-3</v>
      </c>
      <c r="Q313" t="s">
        <v>391</v>
      </c>
      <c r="R313" t="s">
        <v>409</v>
      </c>
      <c r="S313" t="s">
        <v>887</v>
      </c>
      <c r="T313" t="s">
        <v>727</v>
      </c>
      <c r="U313">
        <v>19</v>
      </c>
      <c r="V313">
        <v>0</v>
      </c>
      <c r="W313">
        <v>5</v>
      </c>
      <c r="Y313">
        <v>21</v>
      </c>
      <c r="Z313" t="s">
        <v>1638</v>
      </c>
      <c r="AA313" t="s">
        <v>633</v>
      </c>
      <c r="AB313">
        <v>1561</v>
      </c>
      <c r="AC313" t="s">
        <v>409</v>
      </c>
      <c r="AD313">
        <v>3122</v>
      </c>
    </row>
    <row r="314" spans="1:30" x14ac:dyDescent="0.35">
      <c r="A314" t="s">
        <v>131</v>
      </c>
      <c r="B314" t="s">
        <v>132</v>
      </c>
      <c r="C314" t="s">
        <v>133</v>
      </c>
      <c r="D314">
        <v>1611365500</v>
      </c>
      <c r="E314" t="s">
        <v>134</v>
      </c>
      <c r="F314" t="s">
        <v>19</v>
      </c>
      <c r="G314">
        <v>845</v>
      </c>
      <c r="H314" t="s">
        <v>131</v>
      </c>
      <c r="I314">
        <v>57</v>
      </c>
      <c r="J314">
        <v>5</v>
      </c>
      <c r="K314" t="s">
        <v>1433</v>
      </c>
      <c r="L314" s="37">
        <v>45216</v>
      </c>
      <c r="M314">
        <v>0.78560185185185183</v>
      </c>
      <c r="N314" t="s">
        <v>1476</v>
      </c>
      <c r="O314" s="37">
        <v>45224</v>
      </c>
      <c r="P314">
        <v>0.1215625</v>
      </c>
      <c r="Q314" t="s">
        <v>442</v>
      </c>
      <c r="R314" t="s">
        <v>405</v>
      </c>
      <c r="S314" t="s">
        <v>1006</v>
      </c>
      <c r="T314" t="s">
        <v>731</v>
      </c>
      <c r="U314">
        <v>18</v>
      </c>
      <c r="V314">
        <v>2</v>
      </c>
      <c r="W314">
        <v>7</v>
      </c>
      <c r="Y314">
        <v>57</v>
      </c>
      <c r="Z314" t="s">
        <v>1640</v>
      </c>
      <c r="AA314" t="s">
        <v>633</v>
      </c>
      <c r="AB314">
        <v>1582</v>
      </c>
      <c r="AC314" t="s">
        <v>405</v>
      </c>
      <c r="AD314">
        <v>7910</v>
      </c>
    </row>
    <row r="315" spans="1:30" x14ac:dyDescent="0.35">
      <c r="A315" t="s">
        <v>131</v>
      </c>
      <c r="B315" t="s">
        <v>132</v>
      </c>
      <c r="C315" t="s">
        <v>133</v>
      </c>
      <c r="D315">
        <v>1611365500</v>
      </c>
      <c r="E315" t="s">
        <v>134</v>
      </c>
      <c r="F315" t="s">
        <v>19</v>
      </c>
      <c r="G315">
        <v>84</v>
      </c>
      <c r="H315" t="s">
        <v>131</v>
      </c>
      <c r="I315">
        <v>47</v>
      </c>
      <c r="J315">
        <v>1</v>
      </c>
      <c r="K315" t="s">
        <v>1260</v>
      </c>
      <c r="L315" s="37">
        <v>44989</v>
      </c>
      <c r="M315">
        <v>0.14710648148148148</v>
      </c>
      <c r="N315" t="s">
        <v>1267</v>
      </c>
      <c r="O315" s="37">
        <v>44991</v>
      </c>
      <c r="P315">
        <v>0.29328703703703701</v>
      </c>
      <c r="Q315" t="s">
        <v>430</v>
      </c>
      <c r="R315" t="s">
        <v>414</v>
      </c>
      <c r="S315" t="s">
        <v>839</v>
      </c>
      <c r="T315" t="s">
        <v>713</v>
      </c>
      <c r="U315">
        <v>3</v>
      </c>
      <c r="V315">
        <v>7</v>
      </c>
      <c r="W315">
        <v>1</v>
      </c>
      <c r="Y315">
        <v>47</v>
      </c>
      <c r="Z315" t="s">
        <v>1641</v>
      </c>
      <c r="AA315" t="s">
        <v>633</v>
      </c>
      <c r="AB315">
        <v>1638</v>
      </c>
      <c r="AC315" t="s">
        <v>414</v>
      </c>
      <c r="AD315">
        <v>1638</v>
      </c>
    </row>
    <row r="316" spans="1:30" x14ac:dyDescent="0.35">
      <c r="A316" t="s">
        <v>131</v>
      </c>
      <c r="B316" t="s">
        <v>132</v>
      </c>
      <c r="C316" t="s">
        <v>133</v>
      </c>
      <c r="D316">
        <v>1611365500</v>
      </c>
      <c r="E316" t="s">
        <v>134</v>
      </c>
      <c r="F316" t="s">
        <v>19</v>
      </c>
      <c r="G316">
        <v>447</v>
      </c>
      <c r="H316" t="s">
        <v>131</v>
      </c>
      <c r="I316">
        <v>47</v>
      </c>
      <c r="J316">
        <v>4</v>
      </c>
      <c r="K316" t="s">
        <v>1332</v>
      </c>
      <c r="L316" s="37">
        <v>44984</v>
      </c>
      <c r="M316">
        <v>0.11497685185185186</v>
      </c>
      <c r="N316" t="s">
        <v>1260</v>
      </c>
      <c r="O316" s="37">
        <v>44989</v>
      </c>
      <c r="P316">
        <v>0.62842592592592594</v>
      </c>
      <c r="Q316" t="s">
        <v>481</v>
      </c>
      <c r="R316" t="s">
        <v>414</v>
      </c>
      <c r="S316" t="s">
        <v>712</v>
      </c>
      <c r="T316" t="s">
        <v>727</v>
      </c>
      <c r="U316">
        <v>2</v>
      </c>
      <c r="V316">
        <v>15</v>
      </c>
      <c r="W316">
        <v>4</v>
      </c>
      <c r="Y316">
        <v>47</v>
      </c>
      <c r="Z316" t="s">
        <v>1641</v>
      </c>
      <c r="AA316" t="s">
        <v>633</v>
      </c>
      <c r="AB316">
        <v>1638</v>
      </c>
      <c r="AC316" t="s">
        <v>414</v>
      </c>
      <c r="AD316">
        <v>6552</v>
      </c>
    </row>
    <row r="317" spans="1:30" x14ac:dyDescent="0.35">
      <c r="A317" t="s">
        <v>131</v>
      </c>
      <c r="B317" t="s">
        <v>132</v>
      </c>
      <c r="C317" t="s">
        <v>133</v>
      </c>
      <c r="D317">
        <v>1611365500</v>
      </c>
      <c r="E317" t="s">
        <v>134</v>
      </c>
      <c r="F317" t="s">
        <v>19</v>
      </c>
      <c r="G317">
        <v>629</v>
      </c>
      <c r="H317" t="s">
        <v>131</v>
      </c>
      <c r="I317">
        <v>28</v>
      </c>
      <c r="J317">
        <v>5</v>
      </c>
      <c r="K317" t="s">
        <v>1362</v>
      </c>
      <c r="L317" s="37">
        <v>45165</v>
      </c>
      <c r="M317">
        <v>0.38126157407407407</v>
      </c>
      <c r="N317" t="s">
        <v>1441</v>
      </c>
      <c r="O317" s="37">
        <v>45173</v>
      </c>
      <c r="P317">
        <v>0.64679398148148148</v>
      </c>
      <c r="Q317" t="s">
        <v>596</v>
      </c>
      <c r="R317" t="s">
        <v>409</v>
      </c>
      <c r="S317" t="s">
        <v>887</v>
      </c>
      <c r="T317" t="s">
        <v>720</v>
      </c>
      <c r="U317">
        <v>9</v>
      </c>
      <c r="V317">
        <v>15</v>
      </c>
      <c r="W317">
        <v>7</v>
      </c>
      <c r="Y317">
        <v>28</v>
      </c>
      <c r="Z317" t="s">
        <v>1686</v>
      </c>
      <c r="AA317" t="s">
        <v>635</v>
      </c>
      <c r="AB317">
        <v>1778</v>
      </c>
      <c r="AC317" t="s">
        <v>409</v>
      </c>
      <c r="AD317">
        <v>8890</v>
      </c>
    </row>
    <row r="318" spans="1:30" x14ac:dyDescent="0.35">
      <c r="A318" t="s">
        <v>131</v>
      </c>
      <c r="B318" t="s">
        <v>132</v>
      </c>
      <c r="C318" t="s">
        <v>133</v>
      </c>
      <c r="D318">
        <v>1611365500</v>
      </c>
      <c r="E318" t="s">
        <v>134</v>
      </c>
      <c r="F318" t="s">
        <v>19</v>
      </c>
      <c r="G318">
        <v>113</v>
      </c>
      <c r="H318" t="s">
        <v>131</v>
      </c>
      <c r="I318">
        <v>1</v>
      </c>
      <c r="J318">
        <v>3</v>
      </c>
      <c r="K318" t="s">
        <v>1301</v>
      </c>
      <c r="L318" s="37">
        <v>45244</v>
      </c>
      <c r="M318">
        <v>0.64618055555555554</v>
      </c>
      <c r="N318" t="s">
        <v>1381</v>
      </c>
      <c r="O318" s="37">
        <v>45253</v>
      </c>
      <c r="P318">
        <v>0.1852662037037037</v>
      </c>
      <c r="Q318" t="s">
        <v>13</v>
      </c>
      <c r="R318" t="s">
        <v>424</v>
      </c>
      <c r="S318" t="s">
        <v>948</v>
      </c>
      <c r="T318" t="s">
        <v>731</v>
      </c>
      <c r="U318">
        <v>15</v>
      </c>
      <c r="V318">
        <v>4</v>
      </c>
      <c r="W318">
        <v>8</v>
      </c>
      <c r="Y318">
        <v>1</v>
      </c>
      <c r="Z318" t="s">
        <v>1669</v>
      </c>
      <c r="AA318" t="s">
        <v>629</v>
      </c>
      <c r="AB318">
        <v>1935</v>
      </c>
      <c r="AC318" t="s">
        <v>424</v>
      </c>
      <c r="AD318">
        <v>5805</v>
      </c>
    </row>
    <row r="319" spans="1:30" x14ac:dyDescent="0.35">
      <c r="A319" t="s">
        <v>131</v>
      </c>
      <c r="B319" t="s">
        <v>132</v>
      </c>
      <c r="C319" t="s">
        <v>133</v>
      </c>
      <c r="D319">
        <v>1611365500</v>
      </c>
      <c r="E319" t="s">
        <v>134</v>
      </c>
      <c r="F319" t="s">
        <v>19</v>
      </c>
      <c r="G319">
        <v>865</v>
      </c>
      <c r="H319" t="s">
        <v>131</v>
      </c>
      <c r="I319">
        <v>19</v>
      </c>
      <c r="J319">
        <v>1</v>
      </c>
      <c r="K319" t="s">
        <v>1330</v>
      </c>
      <c r="L319" s="37">
        <v>44969</v>
      </c>
      <c r="M319">
        <v>0.75641203703703708</v>
      </c>
      <c r="N319" t="s">
        <v>1263</v>
      </c>
      <c r="O319" s="37">
        <v>44970</v>
      </c>
      <c r="P319">
        <v>0.27638888888888891</v>
      </c>
      <c r="Q319" t="s">
        <v>490</v>
      </c>
      <c r="R319" t="s">
        <v>407</v>
      </c>
      <c r="S319" t="s">
        <v>712</v>
      </c>
      <c r="T319" t="s">
        <v>720</v>
      </c>
      <c r="U319">
        <v>18</v>
      </c>
      <c r="V319">
        <v>6</v>
      </c>
      <c r="W319">
        <v>31</v>
      </c>
      <c r="Y319">
        <v>19</v>
      </c>
      <c r="Z319" t="s">
        <v>1649</v>
      </c>
      <c r="AA319" t="s">
        <v>644</v>
      </c>
      <c r="AB319">
        <v>1234</v>
      </c>
      <c r="AC319" t="s">
        <v>407</v>
      </c>
      <c r="AD319">
        <v>1234</v>
      </c>
    </row>
    <row r="320" spans="1:30" x14ac:dyDescent="0.35">
      <c r="A320" t="s">
        <v>135</v>
      </c>
      <c r="B320" t="s">
        <v>136</v>
      </c>
      <c r="C320" t="s">
        <v>137</v>
      </c>
      <c r="D320">
        <v>5713958095</v>
      </c>
      <c r="E320" t="s">
        <v>138</v>
      </c>
      <c r="F320" t="s">
        <v>10</v>
      </c>
      <c r="G320">
        <v>117</v>
      </c>
      <c r="H320" t="s">
        <v>135</v>
      </c>
      <c r="I320">
        <v>59</v>
      </c>
      <c r="J320">
        <v>3</v>
      </c>
      <c r="K320" t="s">
        <v>1278</v>
      </c>
      <c r="L320" s="37">
        <v>45158</v>
      </c>
      <c r="M320">
        <v>0.78478009259259263</v>
      </c>
      <c r="N320" t="s">
        <v>1282</v>
      </c>
      <c r="O320" s="37">
        <v>45160</v>
      </c>
      <c r="P320">
        <v>0.15487268518518518</v>
      </c>
      <c r="Q320" t="s">
        <v>477</v>
      </c>
      <c r="R320" t="s">
        <v>409</v>
      </c>
      <c r="S320" t="s">
        <v>887</v>
      </c>
      <c r="T320" t="s">
        <v>720</v>
      </c>
      <c r="U320">
        <v>18</v>
      </c>
      <c r="V320">
        <v>3</v>
      </c>
      <c r="W320">
        <v>1</v>
      </c>
      <c r="Y320">
        <v>59</v>
      </c>
      <c r="Z320" t="s">
        <v>691</v>
      </c>
      <c r="AA320" t="s">
        <v>638</v>
      </c>
      <c r="AB320">
        <v>811</v>
      </c>
      <c r="AC320" t="s">
        <v>409</v>
      </c>
      <c r="AD320">
        <v>2433</v>
      </c>
    </row>
    <row r="321" spans="1:30" x14ac:dyDescent="0.35">
      <c r="A321" t="s">
        <v>135</v>
      </c>
      <c r="B321" t="s">
        <v>136</v>
      </c>
      <c r="C321" t="s">
        <v>137</v>
      </c>
      <c r="D321">
        <v>5713958095</v>
      </c>
      <c r="E321" t="s">
        <v>138</v>
      </c>
      <c r="F321" t="s">
        <v>10</v>
      </c>
      <c r="G321">
        <v>645</v>
      </c>
      <c r="H321" t="s">
        <v>135</v>
      </c>
      <c r="I321">
        <v>50</v>
      </c>
      <c r="J321">
        <v>3</v>
      </c>
      <c r="K321" t="s">
        <v>1332</v>
      </c>
      <c r="L321" s="37">
        <v>44984</v>
      </c>
      <c r="M321">
        <v>7.4062500000000003E-2</v>
      </c>
      <c r="N321" t="s">
        <v>1258</v>
      </c>
      <c r="O321" s="37">
        <v>44985</v>
      </c>
      <c r="P321">
        <v>8.8321759259259253E-2</v>
      </c>
      <c r="Q321" t="s">
        <v>81</v>
      </c>
      <c r="R321" t="s">
        <v>414</v>
      </c>
      <c r="S321" t="s">
        <v>712</v>
      </c>
      <c r="T321" t="s">
        <v>727</v>
      </c>
      <c r="U321">
        <v>1</v>
      </c>
      <c r="V321">
        <v>2</v>
      </c>
      <c r="W321">
        <v>31</v>
      </c>
      <c r="Y321">
        <v>50</v>
      </c>
      <c r="Z321" t="s">
        <v>1652</v>
      </c>
      <c r="AA321" t="s">
        <v>631</v>
      </c>
      <c r="AB321">
        <v>422</v>
      </c>
      <c r="AC321" t="s">
        <v>414</v>
      </c>
      <c r="AD321">
        <v>1266</v>
      </c>
    </row>
    <row r="322" spans="1:30" x14ac:dyDescent="0.35">
      <c r="A322" t="s">
        <v>135</v>
      </c>
      <c r="B322" t="s">
        <v>136</v>
      </c>
      <c r="C322" t="s">
        <v>137</v>
      </c>
      <c r="D322">
        <v>5713958095</v>
      </c>
      <c r="E322" t="s">
        <v>138</v>
      </c>
      <c r="F322" t="s">
        <v>10</v>
      </c>
      <c r="G322">
        <v>405</v>
      </c>
      <c r="H322" t="s">
        <v>135</v>
      </c>
      <c r="I322">
        <v>49</v>
      </c>
      <c r="J322">
        <v>1</v>
      </c>
      <c r="K322" t="s">
        <v>1355</v>
      </c>
      <c r="L322" s="37">
        <v>44967</v>
      </c>
      <c r="M322">
        <v>0.96196759259259257</v>
      </c>
      <c r="N322" t="s">
        <v>1273</v>
      </c>
      <c r="O322" s="37">
        <v>44975</v>
      </c>
      <c r="P322">
        <v>0.61641203703703706</v>
      </c>
      <c r="Q322" t="s">
        <v>404</v>
      </c>
      <c r="R322" t="s">
        <v>407</v>
      </c>
      <c r="S322" t="s">
        <v>712</v>
      </c>
      <c r="T322" t="s">
        <v>717</v>
      </c>
      <c r="U322">
        <v>23</v>
      </c>
      <c r="V322">
        <v>14</v>
      </c>
      <c r="W322">
        <v>7</v>
      </c>
      <c r="Y322">
        <v>49</v>
      </c>
      <c r="Z322" t="s">
        <v>1632</v>
      </c>
      <c r="AA322" t="s">
        <v>633</v>
      </c>
      <c r="AB322">
        <v>903</v>
      </c>
      <c r="AC322" t="s">
        <v>407</v>
      </c>
      <c r="AD322">
        <v>903</v>
      </c>
    </row>
    <row r="323" spans="1:30" x14ac:dyDescent="0.35">
      <c r="A323" t="s">
        <v>135</v>
      </c>
      <c r="B323" t="s">
        <v>136</v>
      </c>
      <c r="C323" t="s">
        <v>137</v>
      </c>
      <c r="D323">
        <v>5713958095</v>
      </c>
      <c r="E323" t="s">
        <v>138</v>
      </c>
      <c r="F323" t="s">
        <v>10</v>
      </c>
      <c r="G323">
        <v>366</v>
      </c>
      <c r="H323" t="s">
        <v>135</v>
      </c>
      <c r="I323">
        <v>3</v>
      </c>
      <c r="J323">
        <v>3</v>
      </c>
      <c r="K323" t="s">
        <v>1262</v>
      </c>
      <c r="L323" s="37">
        <v>44965</v>
      </c>
      <c r="M323">
        <v>0.96929398148148149</v>
      </c>
      <c r="N323" t="s">
        <v>1309</v>
      </c>
      <c r="O323" s="37">
        <v>44973</v>
      </c>
      <c r="P323">
        <v>0.45252314814814815</v>
      </c>
      <c r="Q323" t="s">
        <v>65</v>
      </c>
      <c r="R323" t="s">
        <v>407</v>
      </c>
      <c r="S323" t="s">
        <v>712</v>
      </c>
      <c r="T323" t="s">
        <v>715</v>
      </c>
      <c r="U323">
        <v>23</v>
      </c>
      <c r="V323">
        <v>10</v>
      </c>
      <c r="W323">
        <v>7</v>
      </c>
      <c r="Y323">
        <v>3</v>
      </c>
      <c r="Z323" t="s">
        <v>1637</v>
      </c>
      <c r="AA323" t="s">
        <v>633</v>
      </c>
      <c r="AB323">
        <v>1534</v>
      </c>
      <c r="AC323" t="s">
        <v>407</v>
      </c>
      <c r="AD323">
        <v>4602</v>
      </c>
    </row>
    <row r="324" spans="1:30" x14ac:dyDescent="0.35">
      <c r="A324" t="s">
        <v>135</v>
      </c>
      <c r="B324" t="s">
        <v>136</v>
      </c>
      <c r="C324" t="s">
        <v>137</v>
      </c>
      <c r="D324">
        <v>5713958095</v>
      </c>
      <c r="E324" t="s">
        <v>138</v>
      </c>
      <c r="F324" t="s">
        <v>10</v>
      </c>
      <c r="G324">
        <v>864</v>
      </c>
      <c r="H324" t="s">
        <v>135</v>
      </c>
      <c r="I324">
        <v>11</v>
      </c>
      <c r="J324">
        <v>1</v>
      </c>
      <c r="K324" t="s">
        <v>1272</v>
      </c>
      <c r="L324" s="37">
        <v>44968</v>
      </c>
      <c r="M324">
        <v>0.8155324074074074</v>
      </c>
      <c r="N324" t="s">
        <v>1356</v>
      </c>
      <c r="O324" s="37">
        <v>44972</v>
      </c>
      <c r="P324">
        <v>0.33724537037037039</v>
      </c>
      <c r="Q324" t="s">
        <v>499</v>
      </c>
      <c r="R324" t="s">
        <v>407</v>
      </c>
      <c r="S324" t="s">
        <v>712</v>
      </c>
      <c r="T324" t="s">
        <v>713</v>
      </c>
      <c r="U324">
        <v>19</v>
      </c>
      <c r="V324">
        <v>8</v>
      </c>
      <c r="W324">
        <v>3</v>
      </c>
      <c r="Y324">
        <v>11</v>
      </c>
      <c r="Z324" t="s">
        <v>1647</v>
      </c>
      <c r="AA324" t="s">
        <v>644</v>
      </c>
      <c r="AB324">
        <v>1096</v>
      </c>
      <c r="AC324" t="s">
        <v>407</v>
      </c>
      <c r="AD324">
        <v>1096</v>
      </c>
    </row>
    <row r="325" spans="1:30" x14ac:dyDescent="0.35">
      <c r="A325" t="s">
        <v>135</v>
      </c>
      <c r="B325" t="s">
        <v>136</v>
      </c>
      <c r="C325" t="s">
        <v>137</v>
      </c>
      <c r="D325">
        <v>5713958095</v>
      </c>
      <c r="E325" t="s">
        <v>138</v>
      </c>
      <c r="F325" t="s">
        <v>10</v>
      </c>
      <c r="G325">
        <v>525</v>
      </c>
      <c r="H325" t="s">
        <v>135</v>
      </c>
      <c r="I325">
        <v>16</v>
      </c>
      <c r="J325">
        <v>2</v>
      </c>
      <c r="K325" t="s">
        <v>1300</v>
      </c>
      <c r="L325" s="37">
        <v>44987</v>
      </c>
      <c r="M325">
        <v>0.83759259259259256</v>
      </c>
      <c r="N325" t="s">
        <v>1318</v>
      </c>
      <c r="O325" s="37">
        <v>44996</v>
      </c>
      <c r="P325">
        <v>0.93234953703703705</v>
      </c>
      <c r="Q325" t="s">
        <v>591</v>
      </c>
      <c r="R325" t="s">
        <v>414</v>
      </c>
      <c r="S325" t="s">
        <v>839</v>
      </c>
      <c r="T325" t="s">
        <v>740</v>
      </c>
      <c r="U325">
        <v>20</v>
      </c>
      <c r="V325">
        <v>22</v>
      </c>
      <c r="W325">
        <v>8</v>
      </c>
      <c r="Y325">
        <v>16</v>
      </c>
      <c r="Z325" t="s">
        <v>1685</v>
      </c>
      <c r="AA325" t="s">
        <v>635</v>
      </c>
      <c r="AB325">
        <v>1721</v>
      </c>
      <c r="AC325" t="s">
        <v>414</v>
      </c>
      <c r="AD325">
        <v>3442</v>
      </c>
    </row>
    <row r="326" spans="1:30" x14ac:dyDescent="0.35">
      <c r="A326" t="s">
        <v>135</v>
      </c>
      <c r="B326" t="s">
        <v>136</v>
      </c>
      <c r="C326" t="s">
        <v>137</v>
      </c>
      <c r="D326">
        <v>5713958095</v>
      </c>
      <c r="E326" t="s">
        <v>138</v>
      </c>
      <c r="F326" t="s">
        <v>10</v>
      </c>
      <c r="G326">
        <v>855</v>
      </c>
      <c r="H326" t="s">
        <v>135</v>
      </c>
      <c r="I326">
        <v>57</v>
      </c>
      <c r="J326">
        <v>5</v>
      </c>
      <c r="K326" t="s">
        <v>1508</v>
      </c>
      <c r="L326" s="37">
        <v>45145</v>
      </c>
      <c r="M326">
        <v>0.99318287037037034</v>
      </c>
      <c r="N326" t="s">
        <v>1586</v>
      </c>
      <c r="O326" s="37">
        <v>45155</v>
      </c>
      <c r="P326">
        <v>0.84424768518518523</v>
      </c>
      <c r="Q326" t="s">
        <v>487</v>
      </c>
      <c r="R326" t="s">
        <v>405</v>
      </c>
      <c r="S326" t="s">
        <v>887</v>
      </c>
      <c r="T326" t="s">
        <v>727</v>
      </c>
      <c r="U326">
        <v>23</v>
      </c>
      <c r="V326">
        <v>20</v>
      </c>
      <c r="W326">
        <v>9</v>
      </c>
      <c r="Y326">
        <v>57</v>
      </c>
      <c r="Z326" t="s">
        <v>1640</v>
      </c>
      <c r="AA326" t="s">
        <v>633</v>
      </c>
      <c r="AB326">
        <v>1582</v>
      </c>
      <c r="AC326" t="s">
        <v>405</v>
      </c>
      <c r="AD326">
        <v>7910</v>
      </c>
    </row>
    <row r="327" spans="1:30" x14ac:dyDescent="0.35">
      <c r="A327" t="s">
        <v>135</v>
      </c>
      <c r="B327" t="s">
        <v>136</v>
      </c>
      <c r="C327" t="s">
        <v>137</v>
      </c>
      <c r="D327">
        <v>5713958095</v>
      </c>
      <c r="E327" t="s">
        <v>138</v>
      </c>
      <c r="F327" t="s">
        <v>10</v>
      </c>
      <c r="G327">
        <v>820</v>
      </c>
      <c r="H327" t="s">
        <v>135</v>
      </c>
      <c r="I327">
        <v>64</v>
      </c>
      <c r="J327">
        <v>3</v>
      </c>
      <c r="K327" t="s">
        <v>1282</v>
      </c>
      <c r="L327" s="37">
        <v>45160</v>
      </c>
      <c r="M327">
        <v>0.24424768518518519</v>
      </c>
      <c r="N327" t="s">
        <v>1284</v>
      </c>
      <c r="O327" s="37">
        <v>45164</v>
      </c>
      <c r="P327">
        <v>0.20304398148148148</v>
      </c>
      <c r="Q327" t="s">
        <v>620</v>
      </c>
      <c r="R327" t="s">
        <v>409</v>
      </c>
      <c r="S327" t="s">
        <v>887</v>
      </c>
      <c r="T327" t="s">
        <v>731</v>
      </c>
      <c r="U327">
        <v>5</v>
      </c>
      <c r="V327">
        <v>4</v>
      </c>
      <c r="W327">
        <v>3</v>
      </c>
      <c r="Y327">
        <v>64</v>
      </c>
      <c r="Z327" t="s">
        <v>1674</v>
      </c>
      <c r="AA327" t="s">
        <v>629</v>
      </c>
      <c r="AB327">
        <v>1878</v>
      </c>
      <c r="AC327" t="s">
        <v>409</v>
      </c>
      <c r="AD327">
        <v>5634</v>
      </c>
    </row>
    <row r="328" spans="1:30" x14ac:dyDescent="0.35">
      <c r="A328" t="s">
        <v>135</v>
      </c>
      <c r="B328" t="s">
        <v>136</v>
      </c>
      <c r="C328" t="s">
        <v>137</v>
      </c>
      <c r="D328">
        <v>5713958095</v>
      </c>
      <c r="E328" t="s">
        <v>138</v>
      </c>
      <c r="F328" t="s">
        <v>10</v>
      </c>
      <c r="G328">
        <v>65</v>
      </c>
      <c r="H328" t="s">
        <v>135</v>
      </c>
      <c r="I328">
        <v>54</v>
      </c>
      <c r="J328">
        <v>2</v>
      </c>
      <c r="K328" t="s">
        <v>1342</v>
      </c>
      <c r="L328" s="37">
        <v>45170</v>
      </c>
      <c r="M328">
        <v>0.5433796296296296</v>
      </c>
      <c r="N328" t="s">
        <v>1343</v>
      </c>
      <c r="O328" s="37">
        <v>45180</v>
      </c>
      <c r="P328">
        <v>0.27351851851851849</v>
      </c>
      <c r="Q328" t="s">
        <v>451</v>
      </c>
      <c r="R328" t="s">
        <v>401</v>
      </c>
      <c r="S328" t="s">
        <v>1005</v>
      </c>
      <c r="T328" t="s">
        <v>717</v>
      </c>
      <c r="U328">
        <v>13</v>
      </c>
      <c r="V328">
        <v>6</v>
      </c>
      <c r="W328">
        <v>9</v>
      </c>
      <c r="Y328">
        <v>54</v>
      </c>
      <c r="Z328" t="s">
        <v>1619</v>
      </c>
      <c r="AA328" t="s">
        <v>638</v>
      </c>
      <c r="AB328">
        <v>1236</v>
      </c>
      <c r="AC328" t="s">
        <v>401</v>
      </c>
      <c r="AD328">
        <v>2472</v>
      </c>
    </row>
    <row r="329" spans="1:30" x14ac:dyDescent="0.35">
      <c r="A329" t="s">
        <v>135</v>
      </c>
      <c r="B329" t="s">
        <v>136</v>
      </c>
      <c r="C329" t="s">
        <v>137</v>
      </c>
      <c r="D329">
        <v>5713958095</v>
      </c>
      <c r="E329" t="s">
        <v>138</v>
      </c>
      <c r="F329" t="s">
        <v>10</v>
      </c>
      <c r="G329">
        <v>778</v>
      </c>
      <c r="H329" t="s">
        <v>135</v>
      </c>
      <c r="I329">
        <v>61</v>
      </c>
      <c r="J329">
        <v>4</v>
      </c>
      <c r="K329" t="s">
        <v>1339</v>
      </c>
      <c r="L329" s="37">
        <v>45056</v>
      </c>
      <c r="M329">
        <v>0.16574074074074074</v>
      </c>
      <c r="N329" t="s">
        <v>1293</v>
      </c>
      <c r="O329" s="37">
        <v>45059</v>
      </c>
      <c r="P329">
        <v>0.49811342592592595</v>
      </c>
      <c r="Q329" t="s">
        <v>537</v>
      </c>
      <c r="R329" t="s">
        <v>401</v>
      </c>
      <c r="S329" t="s">
        <v>999</v>
      </c>
      <c r="T329" t="s">
        <v>715</v>
      </c>
      <c r="U329">
        <v>3</v>
      </c>
      <c r="V329">
        <v>11</v>
      </c>
      <c r="W329">
        <v>2</v>
      </c>
      <c r="Y329">
        <v>61</v>
      </c>
      <c r="Z329" t="s">
        <v>1658</v>
      </c>
      <c r="AA329" t="s">
        <v>631</v>
      </c>
      <c r="AB329">
        <v>810</v>
      </c>
      <c r="AC329" t="s">
        <v>401</v>
      </c>
      <c r="AD329">
        <v>3240</v>
      </c>
    </row>
    <row r="330" spans="1:30" x14ac:dyDescent="0.35">
      <c r="A330" t="s">
        <v>139</v>
      </c>
      <c r="B330" t="s">
        <v>140</v>
      </c>
      <c r="C330" t="s">
        <v>141</v>
      </c>
      <c r="D330">
        <v>6652710577</v>
      </c>
      <c r="E330" t="s">
        <v>142</v>
      </c>
      <c r="F330" t="s">
        <v>19</v>
      </c>
      <c r="G330">
        <v>414</v>
      </c>
      <c r="H330" t="s">
        <v>139</v>
      </c>
      <c r="I330">
        <v>7</v>
      </c>
      <c r="J330">
        <v>4</v>
      </c>
      <c r="K330" t="s">
        <v>1258</v>
      </c>
      <c r="L330" s="37">
        <v>44985</v>
      </c>
      <c r="M330">
        <v>0.88762731481481483</v>
      </c>
      <c r="N330" t="s">
        <v>1340</v>
      </c>
      <c r="O330" s="37">
        <v>44992</v>
      </c>
      <c r="P330">
        <v>4.6886574074074074E-2</v>
      </c>
      <c r="Q330" t="s">
        <v>327</v>
      </c>
      <c r="R330" t="s">
        <v>414</v>
      </c>
      <c r="S330" t="s">
        <v>712</v>
      </c>
      <c r="T330" t="s">
        <v>731</v>
      </c>
      <c r="U330">
        <v>21</v>
      </c>
      <c r="V330">
        <v>1</v>
      </c>
      <c r="W330">
        <v>6</v>
      </c>
      <c r="Y330">
        <v>7</v>
      </c>
      <c r="Z330" t="s">
        <v>1667</v>
      </c>
      <c r="AA330" t="s">
        <v>629</v>
      </c>
      <c r="AB330">
        <v>409</v>
      </c>
      <c r="AC330" t="s">
        <v>414</v>
      </c>
      <c r="AD330">
        <v>1636</v>
      </c>
    </row>
    <row r="331" spans="1:30" x14ac:dyDescent="0.35">
      <c r="A331" t="s">
        <v>139</v>
      </c>
      <c r="B331" t="s">
        <v>140</v>
      </c>
      <c r="C331" t="s">
        <v>141</v>
      </c>
      <c r="D331">
        <v>6652710577</v>
      </c>
      <c r="E331" t="s">
        <v>142</v>
      </c>
      <c r="F331" t="s">
        <v>19</v>
      </c>
      <c r="G331">
        <v>923</v>
      </c>
      <c r="H331" t="s">
        <v>139</v>
      </c>
      <c r="I331">
        <v>7</v>
      </c>
      <c r="J331">
        <v>4</v>
      </c>
      <c r="K331" t="s">
        <v>1332</v>
      </c>
      <c r="L331" s="37">
        <v>44984</v>
      </c>
      <c r="M331">
        <v>0.60939814814814819</v>
      </c>
      <c r="N331" t="s">
        <v>1258</v>
      </c>
      <c r="O331" s="37">
        <v>44985</v>
      </c>
      <c r="P331">
        <v>0.91778935185185184</v>
      </c>
      <c r="Q331" t="s">
        <v>444</v>
      </c>
      <c r="R331" t="s">
        <v>414</v>
      </c>
      <c r="S331" t="s">
        <v>712</v>
      </c>
      <c r="T331" t="s">
        <v>727</v>
      </c>
      <c r="U331">
        <v>14</v>
      </c>
      <c r="V331">
        <v>22</v>
      </c>
      <c r="W331">
        <v>31</v>
      </c>
      <c r="Y331">
        <v>7</v>
      </c>
      <c r="Z331" t="s">
        <v>1667</v>
      </c>
      <c r="AA331" t="s">
        <v>629</v>
      </c>
      <c r="AB331">
        <v>409</v>
      </c>
      <c r="AC331" t="s">
        <v>414</v>
      </c>
      <c r="AD331">
        <v>1636</v>
      </c>
    </row>
    <row r="332" spans="1:30" x14ac:dyDescent="0.35">
      <c r="A332" t="s">
        <v>139</v>
      </c>
      <c r="B332" t="s">
        <v>140</v>
      </c>
      <c r="C332" t="s">
        <v>141</v>
      </c>
      <c r="D332">
        <v>6652710577</v>
      </c>
      <c r="E332" t="s">
        <v>142</v>
      </c>
      <c r="F332" t="s">
        <v>19</v>
      </c>
      <c r="G332">
        <v>756</v>
      </c>
      <c r="H332" t="s">
        <v>139</v>
      </c>
      <c r="I332">
        <v>51</v>
      </c>
      <c r="J332">
        <v>4</v>
      </c>
      <c r="K332" t="s">
        <v>1580</v>
      </c>
      <c r="L332" s="37">
        <v>45136</v>
      </c>
      <c r="M332">
        <v>0.7676736111111111</v>
      </c>
      <c r="N332" t="s">
        <v>1336</v>
      </c>
      <c r="O332" s="37">
        <v>45141</v>
      </c>
      <c r="P332">
        <v>0.41391203703703705</v>
      </c>
      <c r="Q332" t="s">
        <v>578</v>
      </c>
      <c r="R332" t="s">
        <v>424</v>
      </c>
      <c r="S332" t="s">
        <v>998</v>
      </c>
      <c r="T332" t="s">
        <v>713</v>
      </c>
      <c r="U332">
        <v>18</v>
      </c>
      <c r="V332">
        <v>9</v>
      </c>
      <c r="W332">
        <v>4</v>
      </c>
      <c r="Y332">
        <v>51</v>
      </c>
      <c r="Z332" t="s">
        <v>1670</v>
      </c>
      <c r="AA332" t="s">
        <v>629</v>
      </c>
      <c r="AB332">
        <v>1084</v>
      </c>
      <c r="AC332" t="s">
        <v>424</v>
      </c>
      <c r="AD332">
        <v>4336</v>
      </c>
    </row>
    <row r="333" spans="1:30" x14ac:dyDescent="0.35">
      <c r="A333" t="s">
        <v>139</v>
      </c>
      <c r="B333" t="s">
        <v>140</v>
      </c>
      <c r="C333" t="s">
        <v>141</v>
      </c>
      <c r="D333">
        <v>6652710577</v>
      </c>
      <c r="E333" t="s">
        <v>142</v>
      </c>
      <c r="F333" t="s">
        <v>19</v>
      </c>
      <c r="G333">
        <v>347</v>
      </c>
      <c r="H333" t="s">
        <v>139</v>
      </c>
      <c r="I333">
        <v>34</v>
      </c>
      <c r="J333">
        <v>2</v>
      </c>
      <c r="K333" t="s">
        <v>1280</v>
      </c>
      <c r="L333" s="37">
        <v>45167</v>
      </c>
      <c r="M333">
        <v>0.40718749999999998</v>
      </c>
      <c r="N333" t="s">
        <v>1291</v>
      </c>
      <c r="O333" s="37">
        <v>45177</v>
      </c>
      <c r="P333">
        <v>0.35913194444444446</v>
      </c>
      <c r="Q333" t="s">
        <v>559</v>
      </c>
      <c r="R333" t="s">
        <v>409</v>
      </c>
      <c r="S333" t="s">
        <v>887</v>
      </c>
      <c r="T333" t="s">
        <v>731</v>
      </c>
      <c r="U333">
        <v>9</v>
      </c>
      <c r="V333">
        <v>8</v>
      </c>
      <c r="W333">
        <v>9</v>
      </c>
      <c r="Y333">
        <v>34</v>
      </c>
      <c r="Z333" t="s">
        <v>1671</v>
      </c>
      <c r="AA333" t="s">
        <v>629</v>
      </c>
      <c r="AB333">
        <v>1335</v>
      </c>
      <c r="AC333" t="s">
        <v>409</v>
      </c>
      <c r="AD333">
        <v>2670</v>
      </c>
    </row>
    <row r="334" spans="1:30" x14ac:dyDescent="0.35">
      <c r="A334" t="s">
        <v>139</v>
      </c>
      <c r="B334" t="s">
        <v>140</v>
      </c>
      <c r="C334" t="s">
        <v>141</v>
      </c>
      <c r="D334">
        <v>6652710577</v>
      </c>
      <c r="E334" t="s">
        <v>142</v>
      </c>
      <c r="F334" t="s">
        <v>19</v>
      </c>
      <c r="G334">
        <v>397</v>
      </c>
      <c r="H334" t="s">
        <v>139</v>
      </c>
      <c r="I334">
        <v>4</v>
      </c>
      <c r="J334">
        <v>5</v>
      </c>
      <c r="K334" t="s">
        <v>1252</v>
      </c>
      <c r="L334" s="37">
        <v>45239</v>
      </c>
      <c r="M334">
        <v>0.28343750000000001</v>
      </c>
      <c r="N334" t="s">
        <v>1301</v>
      </c>
      <c r="O334" s="37">
        <v>45244</v>
      </c>
      <c r="P334">
        <v>0.56428240740740743</v>
      </c>
      <c r="Q334" t="s">
        <v>525</v>
      </c>
      <c r="R334" t="s">
        <v>403</v>
      </c>
      <c r="S334" t="s">
        <v>948</v>
      </c>
      <c r="T334" t="s">
        <v>740</v>
      </c>
      <c r="U334">
        <v>6</v>
      </c>
      <c r="V334">
        <v>13</v>
      </c>
      <c r="W334">
        <v>4</v>
      </c>
      <c r="Y334">
        <v>4</v>
      </c>
      <c r="Z334" t="s">
        <v>1682</v>
      </c>
      <c r="AA334" t="s">
        <v>635</v>
      </c>
      <c r="AB334">
        <v>1199</v>
      </c>
      <c r="AC334" t="s">
        <v>403</v>
      </c>
      <c r="AD334">
        <v>5995</v>
      </c>
    </row>
    <row r="335" spans="1:30" x14ac:dyDescent="0.35">
      <c r="A335" t="s">
        <v>139</v>
      </c>
      <c r="B335" t="s">
        <v>140</v>
      </c>
      <c r="C335" t="s">
        <v>141</v>
      </c>
      <c r="D335">
        <v>6652710577</v>
      </c>
      <c r="E335" t="s">
        <v>142</v>
      </c>
      <c r="F335" t="s">
        <v>19</v>
      </c>
      <c r="G335">
        <v>752</v>
      </c>
      <c r="H335" t="s">
        <v>139</v>
      </c>
      <c r="I335">
        <v>3</v>
      </c>
      <c r="J335">
        <v>5</v>
      </c>
      <c r="K335" t="s">
        <v>1355</v>
      </c>
      <c r="L335" s="37">
        <v>44967</v>
      </c>
      <c r="M335">
        <v>0.48473379629629632</v>
      </c>
      <c r="N335" t="s">
        <v>1330</v>
      </c>
      <c r="O335" s="37">
        <v>44969</v>
      </c>
      <c r="P335">
        <v>0.44164351851851852</v>
      </c>
      <c r="Q335" t="s">
        <v>453</v>
      </c>
      <c r="R335" t="s">
        <v>407</v>
      </c>
      <c r="S335" t="s">
        <v>712</v>
      </c>
      <c r="T335" t="s">
        <v>717</v>
      </c>
      <c r="U335">
        <v>11</v>
      </c>
      <c r="V335">
        <v>10</v>
      </c>
      <c r="W335">
        <v>1</v>
      </c>
      <c r="Y335">
        <v>3</v>
      </c>
      <c r="Z335" t="s">
        <v>1637</v>
      </c>
      <c r="AA335" t="s">
        <v>633</v>
      </c>
      <c r="AB335">
        <v>1534</v>
      </c>
      <c r="AC335" t="s">
        <v>407</v>
      </c>
      <c r="AD335">
        <v>7670</v>
      </c>
    </row>
    <row r="336" spans="1:30" x14ac:dyDescent="0.35">
      <c r="A336" t="s">
        <v>139</v>
      </c>
      <c r="B336" t="s">
        <v>140</v>
      </c>
      <c r="C336" t="s">
        <v>141</v>
      </c>
      <c r="D336">
        <v>6652710577</v>
      </c>
      <c r="E336" t="s">
        <v>142</v>
      </c>
      <c r="F336" t="s">
        <v>19</v>
      </c>
      <c r="G336">
        <v>484</v>
      </c>
      <c r="H336" t="s">
        <v>139</v>
      </c>
      <c r="I336">
        <v>1</v>
      </c>
      <c r="J336">
        <v>5</v>
      </c>
      <c r="K336" t="s">
        <v>1540</v>
      </c>
      <c r="L336" s="37">
        <v>45072</v>
      </c>
      <c r="M336">
        <v>0.79438657407407409</v>
      </c>
      <c r="N336" t="s">
        <v>1359</v>
      </c>
      <c r="O336" s="37">
        <v>45080</v>
      </c>
      <c r="P336">
        <v>0.8140856481481481</v>
      </c>
      <c r="Q336" t="s">
        <v>411</v>
      </c>
      <c r="R336" t="s">
        <v>424</v>
      </c>
      <c r="S336" t="s">
        <v>999</v>
      </c>
      <c r="T336" t="s">
        <v>717</v>
      </c>
      <c r="U336">
        <v>19</v>
      </c>
      <c r="V336">
        <v>19</v>
      </c>
      <c r="W336">
        <v>7</v>
      </c>
      <c r="Y336">
        <v>1</v>
      </c>
      <c r="Z336" t="s">
        <v>1669</v>
      </c>
      <c r="AA336" t="s">
        <v>629</v>
      </c>
      <c r="AB336">
        <v>1935</v>
      </c>
      <c r="AC336" t="s">
        <v>424</v>
      </c>
      <c r="AD336">
        <v>9675</v>
      </c>
    </row>
    <row r="337" spans="1:30" x14ac:dyDescent="0.35">
      <c r="A337" t="s">
        <v>143</v>
      </c>
      <c r="B337" t="s">
        <v>144</v>
      </c>
      <c r="C337" t="s">
        <v>145</v>
      </c>
      <c r="D337">
        <v>916899648374</v>
      </c>
      <c r="E337" t="s">
        <v>146</v>
      </c>
      <c r="F337" t="s">
        <v>19</v>
      </c>
      <c r="G337">
        <v>228</v>
      </c>
      <c r="H337" t="s">
        <v>143</v>
      </c>
      <c r="I337">
        <v>36</v>
      </c>
      <c r="J337">
        <v>1</v>
      </c>
      <c r="K337" t="s">
        <v>1401</v>
      </c>
      <c r="L337" s="37">
        <v>44995</v>
      </c>
      <c r="M337">
        <v>0.77837962962962959</v>
      </c>
      <c r="N337" t="s">
        <v>1318</v>
      </c>
      <c r="O337" s="37">
        <v>44996</v>
      </c>
      <c r="P337">
        <v>0.4375</v>
      </c>
      <c r="Q337" t="s">
        <v>524</v>
      </c>
      <c r="R337" t="s">
        <v>405</v>
      </c>
      <c r="S337" t="s">
        <v>839</v>
      </c>
      <c r="T337" t="s">
        <v>717</v>
      </c>
      <c r="U337">
        <v>18</v>
      </c>
      <c r="V337">
        <v>10</v>
      </c>
      <c r="W337">
        <v>31</v>
      </c>
      <c r="Y337">
        <v>36</v>
      </c>
      <c r="Z337" t="s">
        <v>1651</v>
      </c>
      <c r="AA337" t="s">
        <v>631</v>
      </c>
      <c r="AB337">
        <v>203</v>
      </c>
      <c r="AC337" t="s">
        <v>405</v>
      </c>
      <c r="AD337">
        <v>203</v>
      </c>
    </row>
    <row r="338" spans="1:30" x14ac:dyDescent="0.35">
      <c r="A338" t="s">
        <v>143</v>
      </c>
      <c r="B338" t="s">
        <v>144</v>
      </c>
      <c r="C338" t="s">
        <v>145</v>
      </c>
      <c r="D338">
        <v>916899648374</v>
      </c>
      <c r="E338" t="s">
        <v>146</v>
      </c>
      <c r="F338" t="s">
        <v>19</v>
      </c>
      <c r="G338">
        <v>669</v>
      </c>
      <c r="H338" t="s">
        <v>143</v>
      </c>
      <c r="I338">
        <v>68</v>
      </c>
      <c r="J338">
        <v>5</v>
      </c>
      <c r="K338" t="s">
        <v>1355</v>
      </c>
      <c r="L338" s="37">
        <v>44967</v>
      </c>
      <c r="M338">
        <v>0.29988425925925927</v>
      </c>
      <c r="N338" t="s">
        <v>1392</v>
      </c>
      <c r="O338" s="37">
        <v>44974</v>
      </c>
      <c r="P338">
        <v>0.41437499999999999</v>
      </c>
      <c r="Q338" t="s">
        <v>422</v>
      </c>
      <c r="R338" t="s">
        <v>407</v>
      </c>
      <c r="S338" t="s">
        <v>712</v>
      </c>
      <c r="T338" t="s">
        <v>717</v>
      </c>
      <c r="U338">
        <v>7</v>
      </c>
      <c r="V338">
        <v>9</v>
      </c>
      <c r="W338">
        <v>6</v>
      </c>
      <c r="Y338">
        <v>68</v>
      </c>
      <c r="Z338" t="s">
        <v>1668</v>
      </c>
      <c r="AA338" t="s">
        <v>629</v>
      </c>
      <c r="AB338">
        <v>597</v>
      </c>
      <c r="AC338" t="s">
        <v>407</v>
      </c>
      <c r="AD338">
        <v>2985</v>
      </c>
    </row>
    <row r="339" spans="1:30" x14ac:dyDescent="0.35">
      <c r="A339" t="s">
        <v>143</v>
      </c>
      <c r="B339" t="s">
        <v>144</v>
      </c>
      <c r="C339" t="s">
        <v>145</v>
      </c>
      <c r="D339">
        <v>916899648374</v>
      </c>
      <c r="E339" t="s">
        <v>146</v>
      </c>
      <c r="F339" t="s">
        <v>19</v>
      </c>
      <c r="G339">
        <v>508</v>
      </c>
      <c r="H339" t="s">
        <v>143</v>
      </c>
      <c r="I339">
        <v>69</v>
      </c>
      <c r="J339">
        <v>1</v>
      </c>
      <c r="K339" t="s">
        <v>1261</v>
      </c>
      <c r="L339" s="37">
        <v>44983</v>
      </c>
      <c r="M339">
        <v>0.72879629629629628</v>
      </c>
      <c r="N339" t="s">
        <v>1260</v>
      </c>
      <c r="O339" s="37">
        <v>44989</v>
      </c>
      <c r="P339">
        <v>0.299375</v>
      </c>
      <c r="Q339" t="s">
        <v>455</v>
      </c>
      <c r="R339" t="s">
        <v>414</v>
      </c>
      <c r="S339" t="s">
        <v>712</v>
      </c>
      <c r="T339" t="s">
        <v>720</v>
      </c>
      <c r="U339">
        <v>17</v>
      </c>
      <c r="V339">
        <v>7</v>
      </c>
      <c r="W339">
        <v>5</v>
      </c>
      <c r="Y339">
        <v>69</v>
      </c>
      <c r="Z339" t="s">
        <v>1621</v>
      </c>
      <c r="AA339" t="s">
        <v>638</v>
      </c>
      <c r="AB339">
        <v>998</v>
      </c>
      <c r="AC339" t="s">
        <v>414</v>
      </c>
      <c r="AD339">
        <v>998</v>
      </c>
    </row>
    <row r="340" spans="1:30" x14ac:dyDescent="0.35">
      <c r="A340" t="s">
        <v>143</v>
      </c>
      <c r="B340" t="s">
        <v>144</v>
      </c>
      <c r="C340" t="s">
        <v>145</v>
      </c>
      <c r="D340">
        <v>916899648374</v>
      </c>
      <c r="E340" t="s">
        <v>146</v>
      </c>
      <c r="F340" t="s">
        <v>19</v>
      </c>
      <c r="G340">
        <v>166</v>
      </c>
      <c r="H340" t="s">
        <v>143</v>
      </c>
      <c r="I340">
        <v>4</v>
      </c>
      <c r="J340">
        <v>3</v>
      </c>
      <c r="K340" t="s">
        <v>1250</v>
      </c>
      <c r="L340" s="37">
        <v>45237</v>
      </c>
      <c r="M340">
        <v>0.96212962962962967</v>
      </c>
      <c r="N340" t="s">
        <v>1369</v>
      </c>
      <c r="O340" s="37">
        <v>45240</v>
      </c>
      <c r="P340">
        <v>0.25886574074074076</v>
      </c>
      <c r="Q340" t="s">
        <v>500</v>
      </c>
      <c r="R340" t="s">
        <v>403</v>
      </c>
      <c r="S340" t="s">
        <v>948</v>
      </c>
      <c r="T340" t="s">
        <v>731</v>
      </c>
      <c r="U340">
        <v>23</v>
      </c>
      <c r="V340">
        <v>6</v>
      </c>
      <c r="W340">
        <v>2</v>
      </c>
      <c r="Y340">
        <v>4</v>
      </c>
      <c r="Z340" t="s">
        <v>1682</v>
      </c>
      <c r="AA340" t="s">
        <v>635</v>
      </c>
      <c r="AB340">
        <v>1199</v>
      </c>
      <c r="AC340" t="s">
        <v>403</v>
      </c>
      <c r="AD340">
        <v>3597</v>
      </c>
    </row>
    <row r="341" spans="1:30" x14ac:dyDescent="0.35">
      <c r="A341" t="s">
        <v>143</v>
      </c>
      <c r="B341" t="s">
        <v>144</v>
      </c>
      <c r="C341" t="s">
        <v>145</v>
      </c>
      <c r="D341">
        <v>916899648374</v>
      </c>
      <c r="E341" t="s">
        <v>146</v>
      </c>
      <c r="F341" t="s">
        <v>19</v>
      </c>
      <c r="G341">
        <v>288</v>
      </c>
      <c r="H341" t="s">
        <v>143</v>
      </c>
      <c r="I341">
        <v>34</v>
      </c>
      <c r="J341">
        <v>2</v>
      </c>
      <c r="K341" t="s">
        <v>1434</v>
      </c>
      <c r="L341" s="37">
        <v>45159</v>
      </c>
      <c r="M341">
        <v>0.66594907407407411</v>
      </c>
      <c r="N341" t="s">
        <v>1354</v>
      </c>
      <c r="O341" s="37">
        <v>45161</v>
      </c>
      <c r="P341">
        <v>0.86291666666666667</v>
      </c>
      <c r="Q341" t="s">
        <v>541</v>
      </c>
      <c r="R341" t="s">
        <v>409</v>
      </c>
      <c r="S341" t="s">
        <v>887</v>
      </c>
      <c r="T341" t="s">
        <v>727</v>
      </c>
      <c r="U341">
        <v>15</v>
      </c>
      <c r="V341">
        <v>20</v>
      </c>
      <c r="W341">
        <v>1</v>
      </c>
      <c r="Y341">
        <v>34</v>
      </c>
      <c r="Z341" t="s">
        <v>1671</v>
      </c>
      <c r="AA341" t="s">
        <v>629</v>
      </c>
      <c r="AB341">
        <v>1335</v>
      </c>
      <c r="AC341" t="s">
        <v>409</v>
      </c>
      <c r="AD341">
        <v>2670</v>
      </c>
    </row>
    <row r="342" spans="1:30" x14ac:dyDescent="0.35">
      <c r="A342" t="s">
        <v>143</v>
      </c>
      <c r="B342" t="s">
        <v>144</v>
      </c>
      <c r="C342" t="s">
        <v>145</v>
      </c>
      <c r="D342">
        <v>916899648374</v>
      </c>
      <c r="E342" t="s">
        <v>146</v>
      </c>
      <c r="F342" t="s">
        <v>19</v>
      </c>
      <c r="G342">
        <v>118</v>
      </c>
      <c r="H342" t="s">
        <v>143</v>
      </c>
      <c r="I342">
        <v>62</v>
      </c>
      <c r="J342">
        <v>1</v>
      </c>
      <c r="K342" t="s">
        <v>1332</v>
      </c>
      <c r="L342" s="37">
        <v>44984</v>
      </c>
      <c r="M342">
        <v>0.60484953703703703</v>
      </c>
      <c r="N342" t="s">
        <v>1245</v>
      </c>
      <c r="O342" s="37">
        <v>44990</v>
      </c>
      <c r="P342">
        <v>0.43949074074074074</v>
      </c>
      <c r="Q342" t="s">
        <v>437</v>
      </c>
      <c r="R342" t="s">
        <v>414</v>
      </c>
      <c r="S342" t="s">
        <v>712</v>
      </c>
      <c r="T342" t="s">
        <v>727</v>
      </c>
      <c r="U342">
        <v>14</v>
      </c>
      <c r="V342">
        <v>10</v>
      </c>
      <c r="W342">
        <v>5</v>
      </c>
      <c r="Y342">
        <v>62</v>
      </c>
      <c r="Z342" t="s">
        <v>1634</v>
      </c>
      <c r="AA342" t="s">
        <v>633</v>
      </c>
      <c r="AB342">
        <v>1356</v>
      </c>
      <c r="AC342" t="s">
        <v>414</v>
      </c>
      <c r="AD342">
        <v>1356</v>
      </c>
    </row>
    <row r="343" spans="1:30" x14ac:dyDescent="0.35">
      <c r="A343" t="s">
        <v>143</v>
      </c>
      <c r="B343" t="s">
        <v>144</v>
      </c>
      <c r="C343" t="s">
        <v>145</v>
      </c>
      <c r="D343">
        <v>916899648374</v>
      </c>
      <c r="E343" t="s">
        <v>146</v>
      </c>
      <c r="F343" t="s">
        <v>19</v>
      </c>
      <c r="G343">
        <v>493</v>
      </c>
      <c r="H343" t="s">
        <v>143</v>
      </c>
      <c r="I343">
        <v>11</v>
      </c>
      <c r="J343">
        <v>1</v>
      </c>
      <c r="K343" t="s">
        <v>1387</v>
      </c>
      <c r="L343" s="37">
        <v>44962</v>
      </c>
      <c r="M343">
        <v>0.92458333333333331</v>
      </c>
      <c r="N343" t="s">
        <v>1418</v>
      </c>
      <c r="O343" s="37">
        <v>44963</v>
      </c>
      <c r="P343">
        <v>0.65498842592592588</v>
      </c>
      <c r="Q343" t="s">
        <v>493</v>
      </c>
      <c r="R343" t="s">
        <v>407</v>
      </c>
      <c r="S343" t="s">
        <v>712</v>
      </c>
      <c r="T343" t="s">
        <v>720</v>
      </c>
      <c r="U343">
        <v>22</v>
      </c>
      <c r="V343">
        <v>15</v>
      </c>
      <c r="W343">
        <v>31</v>
      </c>
      <c r="Y343">
        <v>11</v>
      </c>
      <c r="Z343" t="s">
        <v>1647</v>
      </c>
      <c r="AA343" t="s">
        <v>644</v>
      </c>
      <c r="AB343">
        <v>1096</v>
      </c>
      <c r="AC343" t="s">
        <v>407</v>
      </c>
      <c r="AD343">
        <v>1096</v>
      </c>
    </row>
    <row r="344" spans="1:30" x14ac:dyDescent="0.35">
      <c r="A344" t="s">
        <v>143</v>
      </c>
      <c r="B344" t="s">
        <v>144</v>
      </c>
      <c r="C344" t="s">
        <v>145</v>
      </c>
      <c r="D344">
        <v>916899648374</v>
      </c>
      <c r="E344" t="s">
        <v>146</v>
      </c>
      <c r="F344" t="s">
        <v>19</v>
      </c>
      <c r="G344">
        <v>852</v>
      </c>
      <c r="H344" t="s">
        <v>143</v>
      </c>
      <c r="I344">
        <v>44</v>
      </c>
      <c r="J344">
        <v>2</v>
      </c>
      <c r="K344" t="s">
        <v>1302</v>
      </c>
      <c r="L344" s="37">
        <v>45241</v>
      </c>
      <c r="M344">
        <v>0.40400462962962963</v>
      </c>
      <c r="N344" t="s">
        <v>1301</v>
      </c>
      <c r="O344" s="37">
        <v>45244</v>
      </c>
      <c r="P344">
        <v>0.59409722222222228</v>
      </c>
      <c r="Q344" t="s">
        <v>468</v>
      </c>
      <c r="R344" t="s">
        <v>403</v>
      </c>
      <c r="S344" t="s">
        <v>948</v>
      </c>
      <c r="T344" t="s">
        <v>713</v>
      </c>
      <c r="U344">
        <v>9</v>
      </c>
      <c r="V344">
        <v>14</v>
      </c>
      <c r="W344">
        <v>2</v>
      </c>
      <c r="Y344">
        <v>44</v>
      </c>
      <c r="Z344" t="s">
        <v>1657</v>
      </c>
      <c r="AA344" t="s">
        <v>631</v>
      </c>
      <c r="AB344">
        <v>794</v>
      </c>
      <c r="AC344" t="s">
        <v>403</v>
      </c>
      <c r="AD344">
        <v>1588</v>
      </c>
    </row>
    <row r="345" spans="1:30" x14ac:dyDescent="0.35">
      <c r="A345" t="s">
        <v>143</v>
      </c>
      <c r="B345" t="s">
        <v>144</v>
      </c>
      <c r="C345" t="s">
        <v>145</v>
      </c>
      <c r="D345">
        <v>916899648374</v>
      </c>
      <c r="E345" t="s">
        <v>146</v>
      </c>
      <c r="F345" t="s">
        <v>19</v>
      </c>
      <c r="G345">
        <v>692</v>
      </c>
      <c r="H345" t="s">
        <v>143</v>
      </c>
      <c r="I345">
        <v>15</v>
      </c>
      <c r="J345">
        <v>2</v>
      </c>
      <c r="K345" t="s">
        <v>1571</v>
      </c>
      <c r="L345" s="37">
        <v>45149</v>
      </c>
      <c r="M345">
        <v>0.29508101851851853</v>
      </c>
      <c r="N345" t="s">
        <v>1572</v>
      </c>
      <c r="O345" s="37">
        <v>45156</v>
      </c>
      <c r="P345">
        <v>0.28098379629629627</v>
      </c>
      <c r="Q345" t="s">
        <v>280</v>
      </c>
      <c r="R345" t="s">
        <v>401</v>
      </c>
      <c r="S345" t="s">
        <v>887</v>
      </c>
      <c r="T345" t="s">
        <v>717</v>
      </c>
      <c r="U345">
        <v>7</v>
      </c>
      <c r="V345">
        <v>6</v>
      </c>
      <c r="W345">
        <v>6</v>
      </c>
      <c r="Y345">
        <v>15</v>
      </c>
      <c r="Z345" t="s">
        <v>1666</v>
      </c>
      <c r="AA345" t="s">
        <v>409</v>
      </c>
      <c r="AB345">
        <v>1488</v>
      </c>
      <c r="AC345" t="s">
        <v>424</v>
      </c>
      <c r="AD345">
        <v>2976</v>
      </c>
    </row>
    <row r="346" spans="1:30" x14ac:dyDescent="0.35">
      <c r="A346" t="s">
        <v>143</v>
      </c>
      <c r="B346" t="s">
        <v>144</v>
      </c>
      <c r="C346" t="s">
        <v>145</v>
      </c>
      <c r="D346">
        <v>916899648374</v>
      </c>
      <c r="E346" t="s">
        <v>146</v>
      </c>
      <c r="F346" t="s">
        <v>19</v>
      </c>
      <c r="G346">
        <v>725</v>
      </c>
      <c r="H346" t="s">
        <v>143</v>
      </c>
      <c r="I346">
        <v>35</v>
      </c>
      <c r="J346">
        <v>3</v>
      </c>
      <c r="K346" t="s">
        <v>1267</v>
      </c>
      <c r="L346" s="37">
        <v>44991</v>
      </c>
      <c r="M346">
        <v>0.9745138888888889</v>
      </c>
      <c r="N346" t="s">
        <v>1318</v>
      </c>
      <c r="O346" s="37">
        <v>44996</v>
      </c>
      <c r="P346">
        <v>0.83596064814814819</v>
      </c>
      <c r="Q346" t="s">
        <v>471</v>
      </c>
      <c r="R346" t="s">
        <v>414</v>
      </c>
      <c r="S346" t="s">
        <v>839</v>
      </c>
      <c r="T346" t="s">
        <v>727</v>
      </c>
      <c r="U346">
        <v>23</v>
      </c>
      <c r="V346">
        <v>20</v>
      </c>
      <c r="W346">
        <v>4</v>
      </c>
      <c r="Y346">
        <v>35</v>
      </c>
      <c r="Z346" t="s">
        <v>1642</v>
      </c>
      <c r="AA346" t="s">
        <v>633</v>
      </c>
      <c r="AB346">
        <v>1865</v>
      </c>
      <c r="AC346" t="s">
        <v>414</v>
      </c>
      <c r="AD346">
        <v>5595</v>
      </c>
    </row>
    <row r="347" spans="1:30" x14ac:dyDescent="0.35">
      <c r="A347" t="s">
        <v>147</v>
      </c>
      <c r="B347" t="s">
        <v>148</v>
      </c>
      <c r="C347" t="s">
        <v>149</v>
      </c>
      <c r="D347">
        <v>918721850071</v>
      </c>
      <c r="E347" t="s">
        <v>150</v>
      </c>
      <c r="F347" t="s">
        <v>10</v>
      </c>
      <c r="G347">
        <v>83</v>
      </c>
      <c r="H347" t="s">
        <v>147</v>
      </c>
      <c r="I347">
        <v>27</v>
      </c>
      <c r="J347">
        <v>4</v>
      </c>
      <c r="K347" t="s">
        <v>1354</v>
      </c>
      <c r="L347" s="37">
        <v>45161</v>
      </c>
      <c r="M347">
        <v>0.80001157407407408</v>
      </c>
      <c r="N347" t="s">
        <v>1290</v>
      </c>
      <c r="O347" s="37">
        <v>45171</v>
      </c>
      <c r="P347">
        <v>0.61388888888888893</v>
      </c>
      <c r="Q347" t="s">
        <v>431</v>
      </c>
      <c r="R347" t="s">
        <v>409</v>
      </c>
      <c r="S347" t="s">
        <v>887</v>
      </c>
      <c r="T347" t="s">
        <v>715</v>
      </c>
      <c r="U347">
        <v>19</v>
      </c>
      <c r="V347">
        <v>14</v>
      </c>
      <c r="W347">
        <v>9</v>
      </c>
      <c r="Y347">
        <v>27</v>
      </c>
      <c r="Z347" t="s">
        <v>1624</v>
      </c>
      <c r="AA347" t="s">
        <v>638</v>
      </c>
      <c r="AB347">
        <v>548</v>
      </c>
      <c r="AC347" t="s">
        <v>409</v>
      </c>
      <c r="AD347">
        <v>2192</v>
      </c>
    </row>
    <row r="348" spans="1:30" x14ac:dyDescent="0.35">
      <c r="A348" t="s">
        <v>147</v>
      </c>
      <c r="B348" t="s">
        <v>148</v>
      </c>
      <c r="C348" t="s">
        <v>149</v>
      </c>
      <c r="D348">
        <v>918721850071</v>
      </c>
      <c r="E348" t="s">
        <v>150</v>
      </c>
      <c r="F348" t="s">
        <v>10</v>
      </c>
      <c r="G348">
        <v>527</v>
      </c>
      <c r="H348" t="s">
        <v>147</v>
      </c>
      <c r="I348">
        <v>33</v>
      </c>
      <c r="J348">
        <v>3</v>
      </c>
      <c r="K348" t="s">
        <v>1272</v>
      </c>
      <c r="L348" s="37">
        <v>44968</v>
      </c>
      <c r="M348">
        <v>0.53587962962962965</v>
      </c>
      <c r="N348" t="s">
        <v>1548</v>
      </c>
      <c r="O348" s="37">
        <v>44976</v>
      </c>
      <c r="P348">
        <v>0.66535879629629635</v>
      </c>
      <c r="Q348" t="s">
        <v>400</v>
      </c>
      <c r="R348" t="s">
        <v>407</v>
      </c>
      <c r="S348" t="s">
        <v>712</v>
      </c>
      <c r="T348" t="s">
        <v>713</v>
      </c>
      <c r="U348">
        <v>12</v>
      </c>
      <c r="V348">
        <v>15</v>
      </c>
      <c r="W348">
        <v>7</v>
      </c>
      <c r="Y348">
        <v>33</v>
      </c>
      <c r="Z348" t="s">
        <v>1627</v>
      </c>
      <c r="AA348" t="s">
        <v>633</v>
      </c>
      <c r="AB348">
        <v>314</v>
      </c>
      <c r="AC348" t="s">
        <v>407</v>
      </c>
      <c r="AD348">
        <v>942</v>
      </c>
    </row>
    <row r="349" spans="1:30" x14ac:dyDescent="0.35">
      <c r="A349" t="s">
        <v>147</v>
      </c>
      <c r="B349" t="s">
        <v>148</v>
      </c>
      <c r="C349" t="s">
        <v>149</v>
      </c>
      <c r="D349">
        <v>918721850071</v>
      </c>
      <c r="E349" t="s">
        <v>150</v>
      </c>
      <c r="F349" t="s">
        <v>10</v>
      </c>
      <c r="G349">
        <v>707</v>
      </c>
      <c r="H349" t="s">
        <v>147</v>
      </c>
      <c r="I349">
        <v>70</v>
      </c>
      <c r="J349">
        <v>4</v>
      </c>
      <c r="K349" t="s">
        <v>1382</v>
      </c>
      <c r="L349" s="37">
        <v>44960</v>
      </c>
      <c r="M349">
        <v>0.26210648148148147</v>
      </c>
      <c r="N349" t="s">
        <v>1330</v>
      </c>
      <c r="O349" s="37">
        <v>44969</v>
      </c>
      <c r="P349">
        <v>4.4664351851851851E-2</v>
      </c>
      <c r="Q349" t="s">
        <v>534</v>
      </c>
      <c r="R349" t="s">
        <v>405</v>
      </c>
      <c r="S349" t="s">
        <v>712</v>
      </c>
      <c r="T349" t="s">
        <v>717</v>
      </c>
      <c r="U349">
        <v>6</v>
      </c>
      <c r="V349">
        <v>1</v>
      </c>
      <c r="W349">
        <v>8</v>
      </c>
      <c r="Y349">
        <v>70</v>
      </c>
      <c r="Z349" t="s">
        <v>1679</v>
      </c>
      <c r="AA349" t="s">
        <v>635</v>
      </c>
      <c r="AB349">
        <v>866</v>
      </c>
      <c r="AC349" t="s">
        <v>405</v>
      </c>
      <c r="AD349">
        <v>3464</v>
      </c>
    </row>
    <row r="350" spans="1:30" x14ac:dyDescent="0.35">
      <c r="A350" t="s">
        <v>147</v>
      </c>
      <c r="B350" t="s">
        <v>148</v>
      </c>
      <c r="C350" t="s">
        <v>149</v>
      </c>
      <c r="D350">
        <v>918721850071</v>
      </c>
      <c r="E350" t="s">
        <v>150</v>
      </c>
      <c r="F350" t="s">
        <v>10</v>
      </c>
      <c r="G350">
        <v>532</v>
      </c>
      <c r="H350" t="s">
        <v>147</v>
      </c>
      <c r="I350">
        <v>30</v>
      </c>
      <c r="J350">
        <v>5</v>
      </c>
      <c r="K350" t="s">
        <v>1290</v>
      </c>
      <c r="L350" s="37">
        <v>45171</v>
      </c>
      <c r="M350">
        <v>0.55909722222222225</v>
      </c>
      <c r="N350" t="s">
        <v>1466</v>
      </c>
      <c r="O350" s="37">
        <v>45179</v>
      </c>
      <c r="P350">
        <v>0.1216087962962963</v>
      </c>
      <c r="Q350" t="s">
        <v>215</v>
      </c>
      <c r="R350" t="s">
        <v>401</v>
      </c>
      <c r="S350" t="s">
        <v>1005</v>
      </c>
      <c r="T350" t="s">
        <v>713</v>
      </c>
      <c r="U350">
        <v>13</v>
      </c>
      <c r="V350">
        <v>2</v>
      </c>
      <c r="W350">
        <v>7</v>
      </c>
      <c r="Y350">
        <v>30</v>
      </c>
      <c r="Z350" t="s">
        <v>1631</v>
      </c>
      <c r="AA350" t="s">
        <v>633</v>
      </c>
      <c r="AB350">
        <v>751</v>
      </c>
      <c r="AC350" t="s">
        <v>401</v>
      </c>
      <c r="AD350">
        <v>3755</v>
      </c>
    </row>
    <row r="351" spans="1:30" x14ac:dyDescent="0.35">
      <c r="A351" t="s">
        <v>147</v>
      </c>
      <c r="B351" t="s">
        <v>148</v>
      </c>
      <c r="C351" t="s">
        <v>149</v>
      </c>
      <c r="D351">
        <v>918721850071</v>
      </c>
      <c r="E351" t="s">
        <v>150</v>
      </c>
      <c r="F351" t="s">
        <v>10</v>
      </c>
      <c r="G351">
        <v>134</v>
      </c>
      <c r="H351" t="s">
        <v>147</v>
      </c>
      <c r="I351">
        <v>69</v>
      </c>
      <c r="J351">
        <v>5</v>
      </c>
      <c r="K351" t="s">
        <v>1245</v>
      </c>
      <c r="L351" s="37">
        <v>44990</v>
      </c>
      <c r="M351">
        <v>0.80053240740740739</v>
      </c>
      <c r="N351" t="s">
        <v>1266</v>
      </c>
      <c r="O351" s="37">
        <v>44999</v>
      </c>
      <c r="P351">
        <v>0.20728009259259259</v>
      </c>
      <c r="Q351" t="s">
        <v>458</v>
      </c>
      <c r="R351" t="s">
        <v>414</v>
      </c>
      <c r="S351" t="s">
        <v>839</v>
      </c>
      <c r="T351" t="s">
        <v>720</v>
      </c>
      <c r="U351">
        <v>19</v>
      </c>
      <c r="V351">
        <v>4</v>
      </c>
      <c r="W351">
        <v>8</v>
      </c>
      <c r="Y351">
        <v>69</v>
      </c>
      <c r="Z351" t="s">
        <v>1621</v>
      </c>
      <c r="AA351" t="s">
        <v>638</v>
      </c>
      <c r="AB351">
        <v>998</v>
      </c>
      <c r="AC351" t="s">
        <v>414</v>
      </c>
      <c r="AD351">
        <v>4990</v>
      </c>
    </row>
    <row r="352" spans="1:30" x14ac:dyDescent="0.35">
      <c r="A352" t="s">
        <v>147</v>
      </c>
      <c r="B352" t="s">
        <v>148</v>
      </c>
      <c r="C352" t="s">
        <v>149</v>
      </c>
      <c r="D352">
        <v>918721850071</v>
      </c>
      <c r="E352" t="s">
        <v>150</v>
      </c>
      <c r="F352" t="s">
        <v>10</v>
      </c>
      <c r="G352">
        <v>457</v>
      </c>
      <c r="H352" t="s">
        <v>147</v>
      </c>
      <c r="I352">
        <v>22</v>
      </c>
      <c r="J352">
        <v>5</v>
      </c>
      <c r="K352" t="s">
        <v>1529</v>
      </c>
      <c r="L352" s="37">
        <v>45073</v>
      </c>
      <c r="M352">
        <v>0.58031250000000001</v>
      </c>
      <c r="N352" t="s">
        <v>1358</v>
      </c>
      <c r="O352" s="37">
        <v>45075</v>
      </c>
      <c r="P352">
        <v>0.6933449074074074</v>
      </c>
      <c r="Q352" t="s">
        <v>575</v>
      </c>
      <c r="R352" t="s">
        <v>424</v>
      </c>
      <c r="S352" t="s">
        <v>999</v>
      </c>
      <c r="T352" t="s">
        <v>713</v>
      </c>
      <c r="U352">
        <v>13</v>
      </c>
      <c r="V352">
        <v>16</v>
      </c>
      <c r="W352">
        <v>1</v>
      </c>
      <c r="Y352">
        <v>22</v>
      </c>
      <c r="Z352" t="s">
        <v>1672</v>
      </c>
      <c r="AA352" t="s">
        <v>629</v>
      </c>
      <c r="AB352">
        <v>1639</v>
      </c>
      <c r="AC352" t="s">
        <v>424</v>
      </c>
      <c r="AD352">
        <v>8195</v>
      </c>
    </row>
    <row r="353" spans="1:30" x14ac:dyDescent="0.35">
      <c r="A353" t="s">
        <v>147</v>
      </c>
      <c r="B353" t="s">
        <v>148</v>
      </c>
      <c r="C353" t="s">
        <v>149</v>
      </c>
      <c r="D353">
        <v>918721850071</v>
      </c>
      <c r="E353" t="s">
        <v>150</v>
      </c>
      <c r="F353" t="s">
        <v>10</v>
      </c>
      <c r="G353">
        <v>51</v>
      </c>
      <c r="H353" t="s">
        <v>147</v>
      </c>
      <c r="I353">
        <v>10</v>
      </c>
      <c r="J353">
        <v>1</v>
      </c>
      <c r="K353" t="s">
        <v>1352</v>
      </c>
      <c r="L353" s="37">
        <v>45000</v>
      </c>
      <c r="M353">
        <v>0.39153935185185185</v>
      </c>
      <c r="N353" t="s">
        <v>1353</v>
      </c>
      <c r="O353" s="37">
        <v>45004</v>
      </c>
      <c r="P353">
        <v>0.69907407407407407</v>
      </c>
      <c r="Q353" t="s">
        <v>441</v>
      </c>
      <c r="R353" t="s">
        <v>405</v>
      </c>
      <c r="S353" t="s">
        <v>839</v>
      </c>
      <c r="T353" t="s">
        <v>715</v>
      </c>
      <c r="U353">
        <v>9</v>
      </c>
      <c r="V353">
        <v>16</v>
      </c>
      <c r="W353">
        <v>3</v>
      </c>
      <c r="Y353">
        <v>10</v>
      </c>
      <c r="Z353" t="s">
        <v>1625</v>
      </c>
      <c r="AA353" t="s">
        <v>638</v>
      </c>
      <c r="AB353">
        <v>259</v>
      </c>
      <c r="AC353" t="s">
        <v>405</v>
      </c>
      <c r="AD353">
        <v>259</v>
      </c>
    </row>
    <row r="354" spans="1:30" x14ac:dyDescent="0.35">
      <c r="A354" t="s">
        <v>147</v>
      </c>
      <c r="B354" t="s">
        <v>148</v>
      </c>
      <c r="C354" t="s">
        <v>149</v>
      </c>
      <c r="D354">
        <v>918721850071</v>
      </c>
      <c r="E354" t="s">
        <v>150</v>
      </c>
      <c r="F354" t="s">
        <v>10</v>
      </c>
      <c r="G354">
        <v>136</v>
      </c>
      <c r="H354" t="s">
        <v>147</v>
      </c>
      <c r="I354">
        <v>56</v>
      </c>
      <c r="J354">
        <v>1</v>
      </c>
      <c r="K354" t="s">
        <v>1396</v>
      </c>
      <c r="L354" s="37">
        <v>45174</v>
      </c>
      <c r="M354">
        <v>0.67290509259259257</v>
      </c>
      <c r="N354" t="s">
        <v>1397</v>
      </c>
      <c r="O354" s="37">
        <v>45178</v>
      </c>
      <c r="P354">
        <v>0.9252083333333333</v>
      </c>
      <c r="Q354" t="s">
        <v>188</v>
      </c>
      <c r="R354" t="s">
        <v>401</v>
      </c>
      <c r="S354" t="s">
        <v>1005</v>
      </c>
      <c r="T354" t="s">
        <v>731</v>
      </c>
      <c r="U354">
        <v>16</v>
      </c>
      <c r="V354">
        <v>22</v>
      </c>
      <c r="W354">
        <v>3</v>
      </c>
      <c r="Y354">
        <v>56</v>
      </c>
      <c r="Z354" t="s">
        <v>1663</v>
      </c>
      <c r="AA354" t="s">
        <v>409</v>
      </c>
      <c r="AB354">
        <v>1272</v>
      </c>
      <c r="AC354" t="s">
        <v>401</v>
      </c>
      <c r="AD354">
        <v>1272</v>
      </c>
    </row>
    <row r="355" spans="1:30" x14ac:dyDescent="0.35">
      <c r="A355" t="s">
        <v>147</v>
      </c>
      <c r="B355" t="s">
        <v>148</v>
      </c>
      <c r="C355" t="s">
        <v>149</v>
      </c>
      <c r="D355">
        <v>918721850071</v>
      </c>
      <c r="E355" t="s">
        <v>150</v>
      </c>
      <c r="F355" t="s">
        <v>10</v>
      </c>
      <c r="G355">
        <v>837</v>
      </c>
      <c r="H355" t="s">
        <v>147</v>
      </c>
      <c r="I355">
        <v>14</v>
      </c>
      <c r="J355">
        <v>5</v>
      </c>
      <c r="K355" t="s">
        <v>1525</v>
      </c>
      <c r="L355" s="37">
        <v>45279</v>
      </c>
      <c r="M355">
        <v>0.53972222222222221</v>
      </c>
      <c r="N355" t="s">
        <v>1555</v>
      </c>
      <c r="O355" s="37">
        <v>45281</v>
      </c>
      <c r="P355">
        <v>4.1666666666666669E-4</v>
      </c>
      <c r="Q355" t="s">
        <v>537</v>
      </c>
      <c r="R355" t="s">
        <v>405</v>
      </c>
      <c r="S355" t="s">
        <v>996</v>
      </c>
      <c r="T355" t="s">
        <v>731</v>
      </c>
      <c r="U355">
        <v>12</v>
      </c>
      <c r="V355">
        <v>0</v>
      </c>
      <c r="W355">
        <v>1</v>
      </c>
      <c r="Y355">
        <v>14</v>
      </c>
      <c r="Z355" t="s">
        <v>1644</v>
      </c>
      <c r="AA355" t="s">
        <v>633</v>
      </c>
      <c r="AB355">
        <v>1915</v>
      </c>
      <c r="AC355" t="s">
        <v>405</v>
      </c>
      <c r="AD355">
        <v>9575</v>
      </c>
    </row>
    <row r="356" spans="1:30" x14ac:dyDescent="0.35">
      <c r="A356" t="s">
        <v>151</v>
      </c>
      <c r="B356" t="s">
        <v>152</v>
      </c>
      <c r="C356" t="s">
        <v>153</v>
      </c>
      <c r="D356">
        <v>1972392634</v>
      </c>
      <c r="E356" t="s">
        <v>154</v>
      </c>
      <c r="F356" t="s">
        <v>19</v>
      </c>
      <c r="G356">
        <v>160</v>
      </c>
      <c r="H356" t="s">
        <v>151</v>
      </c>
      <c r="I356">
        <v>36</v>
      </c>
      <c r="J356">
        <v>3</v>
      </c>
      <c r="K356" t="s">
        <v>1414</v>
      </c>
      <c r="L356" s="37">
        <v>45079</v>
      </c>
      <c r="M356">
        <v>2.0104166666666666E-2</v>
      </c>
      <c r="N356" t="s">
        <v>1345</v>
      </c>
      <c r="O356" s="37">
        <v>45087</v>
      </c>
      <c r="P356">
        <v>0.32846064814814813</v>
      </c>
      <c r="Q356" t="s">
        <v>419</v>
      </c>
      <c r="R356" t="s">
        <v>405</v>
      </c>
      <c r="S356" t="s">
        <v>1000</v>
      </c>
      <c r="T356" t="s">
        <v>717</v>
      </c>
      <c r="U356">
        <v>0</v>
      </c>
      <c r="V356">
        <v>7</v>
      </c>
      <c r="W356">
        <v>7</v>
      </c>
      <c r="Y356">
        <v>36</v>
      </c>
      <c r="Z356" t="s">
        <v>1651</v>
      </c>
      <c r="AA356" t="s">
        <v>631</v>
      </c>
      <c r="AB356">
        <v>203</v>
      </c>
      <c r="AC356" t="s">
        <v>405</v>
      </c>
      <c r="AD356">
        <v>609</v>
      </c>
    </row>
    <row r="357" spans="1:30" x14ac:dyDescent="0.35">
      <c r="A357" t="s">
        <v>151</v>
      </c>
      <c r="B357" t="s">
        <v>152</v>
      </c>
      <c r="C357" t="s">
        <v>153</v>
      </c>
      <c r="D357">
        <v>1972392634</v>
      </c>
      <c r="E357" t="s">
        <v>154</v>
      </c>
      <c r="F357" t="s">
        <v>19</v>
      </c>
      <c r="G357">
        <v>402</v>
      </c>
      <c r="H357" t="s">
        <v>151</v>
      </c>
      <c r="I357">
        <v>29</v>
      </c>
      <c r="J357">
        <v>1</v>
      </c>
      <c r="K357" t="s">
        <v>1245</v>
      </c>
      <c r="L357" s="37">
        <v>44990</v>
      </c>
      <c r="M357">
        <v>0.69616898148148143</v>
      </c>
      <c r="N357" t="s">
        <v>1317</v>
      </c>
      <c r="O357" s="37">
        <v>44993</v>
      </c>
      <c r="P357">
        <v>0.5644675925925926</v>
      </c>
      <c r="Q357" t="s">
        <v>452</v>
      </c>
      <c r="R357" t="s">
        <v>414</v>
      </c>
      <c r="S357" t="s">
        <v>839</v>
      </c>
      <c r="T357" t="s">
        <v>720</v>
      </c>
      <c r="U357">
        <v>16</v>
      </c>
      <c r="V357">
        <v>13</v>
      </c>
      <c r="W357">
        <v>2</v>
      </c>
      <c r="Y357">
        <v>29</v>
      </c>
      <c r="Z357" t="s">
        <v>1633</v>
      </c>
      <c r="AA357" t="s">
        <v>633</v>
      </c>
      <c r="AB357">
        <v>1252</v>
      </c>
      <c r="AC357" t="s">
        <v>414</v>
      </c>
      <c r="AD357">
        <v>1252</v>
      </c>
    </row>
    <row r="358" spans="1:30" x14ac:dyDescent="0.35">
      <c r="A358" t="s">
        <v>151</v>
      </c>
      <c r="B358" t="s">
        <v>152</v>
      </c>
      <c r="C358" t="s">
        <v>153</v>
      </c>
      <c r="D358">
        <v>1972392634</v>
      </c>
      <c r="E358" t="s">
        <v>154</v>
      </c>
      <c r="F358" t="s">
        <v>19</v>
      </c>
      <c r="G358">
        <v>439</v>
      </c>
      <c r="H358" t="s">
        <v>151</v>
      </c>
      <c r="I358">
        <v>12</v>
      </c>
      <c r="J358">
        <v>3</v>
      </c>
      <c r="K358" t="s">
        <v>1264</v>
      </c>
      <c r="L358" s="37">
        <v>45273</v>
      </c>
      <c r="M358">
        <v>0.37234953703703705</v>
      </c>
      <c r="N358" t="s">
        <v>1298</v>
      </c>
      <c r="O358" s="37">
        <v>45282</v>
      </c>
      <c r="P358">
        <v>0.53548611111111111</v>
      </c>
      <c r="Q358" t="s">
        <v>284</v>
      </c>
      <c r="R358" t="s">
        <v>401</v>
      </c>
      <c r="S358" t="s">
        <v>996</v>
      </c>
      <c r="T358" t="s">
        <v>715</v>
      </c>
      <c r="U358">
        <v>8</v>
      </c>
      <c r="V358">
        <v>12</v>
      </c>
      <c r="W358">
        <v>8</v>
      </c>
      <c r="Y358">
        <v>12</v>
      </c>
      <c r="Z358" t="s">
        <v>1655</v>
      </c>
      <c r="AA358" t="s">
        <v>631</v>
      </c>
      <c r="AB358">
        <v>672</v>
      </c>
      <c r="AC358" t="s">
        <v>401</v>
      </c>
      <c r="AD358">
        <v>2016</v>
      </c>
    </row>
    <row r="359" spans="1:30" x14ac:dyDescent="0.35">
      <c r="A359" t="s">
        <v>151</v>
      </c>
      <c r="B359" t="s">
        <v>152</v>
      </c>
      <c r="C359" t="s">
        <v>153</v>
      </c>
      <c r="D359">
        <v>1972392634</v>
      </c>
      <c r="E359" t="s">
        <v>154</v>
      </c>
      <c r="F359" t="s">
        <v>19</v>
      </c>
      <c r="G359">
        <v>438</v>
      </c>
      <c r="H359" t="s">
        <v>151</v>
      </c>
      <c r="I359">
        <v>34</v>
      </c>
      <c r="J359">
        <v>2</v>
      </c>
      <c r="K359" t="s">
        <v>1284</v>
      </c>
      <c r="L359" s="37">
        <v>45164</v>
      </c>
      <c r="M359">
        <v>0.39394675925925926</v>
      </c>
      <c r="N359" t="s">
        <v>1362</v>
      </c>
      <c r="O359" s="37">
        <v>45165</v>
      </c>
      <c r="P359">
        <v>0.1378587962962963</v>
      </c>
      <c r="Q359" t="s">
        <v>546</v>
      </c>
      <c r="R359" t="s">
        <v>409</v>
      </c>
      <c r="S359" t="s">
        <v>887</v>
      </c>
      <c r="T359" t="s">
        <v>713</v>
      </c>
      <c r="U359">
        <v>9</v>
      </c>
      <c r="V359">
        <v>3</v>
      </c>
      <c r="W359">
        <v>31</v>
      </c>
      <c r="Y359">
        <v>34</v>
      </c>
      <c r="Z359" t="s">
        <v>1671</v>
      </c>
      <c r="AA359" t="s">
        <v>629</v>
      </c>
      <c r="AB359">
        <v>1335</v>
      </c>
      <c r="AC359" t="s">
        <v>409</v>
      </c>
      <c r="AD359">
        <v>2670</v>
      </c>
    </row>
    <row r="360" spans="1:30" x14ac:dyDescent="0.35">
      <c r="A360" t="s">
        <v>151</v>
      </c>
      <c r="B360" t="s">
        <v>152</v>
      </c>
      <c r="C360" t="s">
        <v>153</v>
      </c>
      <c r="D360">
        <v>1972392634</v>
      </c>
      <c r="E360" t="s">
        <v>154</v>
      </c>
      <c r="F360" t="s">
        <v>19</v>
      </c>
      <c r="G360">
        <v>755</v>
      </c>
      <c r="H360" t="s">
        <v>151</v>
      </c>
      <c r="I360">
        <v>6</v>
      </c>
      <c r="J360">
        <v>5</v>
      </c>
      <c r="K360" t="s">
        <v>1332</v>
      </c>
      <c r="L360" s="37">
        <v>44984</v>
      </c>
      <c r="M360">
        <v>0.68988425925925922</v>
      </c>
      <c r="N360" t="s">
        <v>1267</v>
      </c>
      <c r="O360" s="37">
        <v>44991</v>
      </c>
      <c r="P360">
        <v>9.5046296296296295E-2</v>
      </c>
      <c r="Q360" t="s">
        <v>460</v>
      </c>
      <c r="R360" t="s">
        <v>414</v>
      </c>
      <c r="S360" t="s">
        <v>712</v>
      </c>
      <c r="T360" t="s">
        <v>727</v>
      </c>
      <c r="U360">
        <v>16</v>
      </c>
      <c r="V360">
        <v>2</v>
      </c>
      <c r="W360">
        <v>6</v>
      </c>
      <c r="Y360">
        <v>6</v>
      </c>
      <c r="Z360" t="s">
        <v>1618</v>
      </c>
      <c r="AA360" t="s">
        <v>638</v>
      </c>
      <c r="AB360">
        <v>1112</v>
      </c>
      <c r="AC360" t="s">
        <v>414</v>
      </c>
      <c r="AD360">
        <v>5560</v>
      </c>
    </row>
    <row r="361" spans="1:30" x14ac:dyDescent="0.35">
      <c r="A361" t="s">
        <v>151</v>
      </c>
      <c r="B361" t="s">
        <v>152</v>
      </c>
      <c r="C361" t="s">
        <v>153</v>
      </c>
      <c r="D361">
        <v>1972392634</v>
      </c>
      <c r="E361" t="s">
        <v>154</v>
      </c>
      <c r="F361" t="s">
        <v>19</v>
      </c>
      <c r="G361">
        <v>956</v>
      </c>
      <c r="H361" t="s">
        <v>151</v>
      </c>
      <c r="I361">
        <v>34</v>
      </c>
      <c r="J361">
        <v>5</v>
      </c>
      <c r="K361" t="s">
        <v>1280</v>
      </c>
      <c r="L361" s="37">
        <v>45167</v>
      </c>
      <c r="M361">
        <v>0.20305555555555554</v>
      </c>
      <c r="N361" t="s">
        <v>1406</v>
      </c>
      <c r="O361" s="37">
        <v>45172</v>
      </c>
      <c r="P361">
        <v>0.62046296296296299</v>
      </c>
      <c r="Q361" t="s">
        <v>583</v>
      </c>
      <c r="R361" t="s">
        <v>409</v>
      </c>
      <c r="S361" t="s">
        <v>887</v>
      </c>
      <c r="T361" t="s">
        <v>731</v>
      </c>
      <c r="U361">
        <v>4</v>
      </c>
      <c r="V361">
        <v>14</v>
      </c>
      <c r="W361">
        <v>4</v>
      </c>
      <c r="Y361">
        <v>34</v>
      </c>
      <c r="Z361" t="s">
        <v>1671</v>
      </c>
      <c r="AA361" t="s">
        <v>629</v>
      </c>
      <c r="AB361">
        <v>1335</v>
      </c>
      <c r="AC361" t="s">
        <v>409</v>
      </c>
      <c r="AD361">
        <v>6675</v>
      </c>
    </row>
    <row r="362" spans="1:30" x14ac:dyDescent="0.35">
      <c r="A362" t="s">
        <v>151</v>
      </c>
      <c r="B362" t="s">
        <v>152</v>
      </c>
      <c r="C362" t="s">
        <v>153</v>
      </c>
      <c r="D362">
        <v>1972392634</v>
      </c>
      <c r="E362" t="s">
        <v>154</v>
      </c>
      <c r="F362" t="s">
        <v>19</v>
      </c>
      <c r="G362">
        <v>735</v>
      </c>
      <c r="H362" t="s">
        <v>151</v>
      </c>
      <c r="I362">
        <v>56</v>
      </c>
      <c r="J362">
        <v>1</v>
      </c>
      <c r="K362" t="s">
        <v>1494</v>
      </c>
      <c r="L362" s="37">
        <v>44959</v>
      </c>
      <c r="M362">
        <v>0.30724537037037036</v>
      </c>
      <c r="N362" t="s">
        <v>1349</v>
      </c>
      <c r="O362" s="37">
        <v>44961</v>
      </c>
      <c r="P362">
        <v>0.24858796296296296</v>
      </c>
      <c r="Q362" t="s">
        <v>428</v>
      </c>
      <c r="R362" t="s">
        <v>401</v>
      </c>
      <c r="S362" t="s">
        <v>712</v>
      </c>
      <c r="T362" t="s">
        <v>740</v>
      </c>
      <c r="U362">
        <v>7</v>
      </c>
      <c r="V362">
        <v>5</v>
      </c>
      <c r="W362">
        <v>1</v>
      </c>
      <c r="Y362">
        <v>56</v>
      </c>
      <c r="Z362" t="s">
        <v>1663</v>
      </c>
      <c r="AA362" t="s">
        <v>409</v>
      </c>
      <c r="AB362">
        <v>1272</v>
      </c>
      <c r="AC362" t="s">
        <v>401</v>
      </c>
      <c r="AD362">
        <v>1272</v>
      </c>
    </row>
    <row r="363" spans="1:30" x14ac:dyDescent="0.35">
      <c r="A363" t="s">
        <v>151</v>
      </c>
      <c r="B363" t="s">
        <v>152</v>
      </c>
      <c r="C363" t="s">
        <v>153</v>
      </c>
      <c r="D363">
        <v>1972392634</v>
      </c>
      <c r="E363" t="s">
        <v>154</v>
      </c>
      <c r="F363" t="s">
        <v>19</v>
      </c>
      <c r="G363">
        <v>1</v>
      </c>
      <c r="H363" t="s">
        <v>151</v>
      </c>
      <c r="I363">
        <v>67</v>
      </c>
      <c r="J363">
        <v>5</v>
      </c>
      <c r="K363" t="s">
        <v>1244</v>
      </c>
      <c r="L363" s="37">
        <v>44981</v>
      </c>
      <c r="M363">
        <v>0.99181712962962965</v>
      </c>
      <c r="N363" t="s">
        <v>1245</v>
      </c>
      <c r="O363" s="37">
        <v>44990</v>
      </c>
      <c r="P363">
        <v>0.3105324074074074</v>
      </c>
      <c r="Q363" t="s">
        <v>400</v>
      </c>
      <c r="R363" t="s">
        <v>401</v>
      </c>
      <c r="S363" t="s">
        <v>712</v>
      </c>
      <c r="T363" t="s">
        <v>717</v>
      </c>
      <c r="U363">
        <v>23</v>
      </c>
      <c r="V363">
        <v>7</v>
      </c>
      <c r="W363">
        <v>8</v>
      </c>
      <c r="Y363">
        <v>67</v>
      </c>
      <c r="Z363" t="s">
        <v>1664</v>
      </c>
      <c r="AA363" t="s">
        <v>409</v>
      </c>
      <c r="AB363">
        <v>1374</v>
      </c>
      <c r="AC363" t="s">
        <v>401</v>
      </c>
      <c r="AD363">
        <v>6870</v>
      </c>
    </row>
    <row r="364" spans="1:30" x14ac:dyDescent="0.35">
      <c r="A364" t="s">
        <v>151</v>
      </c>
      <c r="B364" t="s">
        <v>152</v>
      </c>
      <c r="C364" t="s">
        <v>153</v>
      </c>
      <c r="D364">
        <v>1972392634</v>
      </c>
      <c r="E364" t="s">
        <v>154</v>
      </c>
      <c r="F364" t="s">
        <v>19</v>
      </c>
      <c r="G364">
        <v>70</v>
      </c>
      <c r="H364" t="s">
        <v>151</v>
      </c>
      <c r="I364">
        <v>17</v>
      </c>
      <c r="J364">
        <v>1</v>
      </c>
      <c r="K364" t="s">
        <v>1248</v>
      </c>
      <c r="L364" s="37">
        <v>45197</v>
      </c>
      <c r="M364">
        <v>0.18135416666666668</v>
      </c>
      <c r="N364" t="s">
        <v>1249</v>
      </c>
      <c r="O364" s="37">
        <v>45202</v>
      </c>
      <c r="P364">
        <v>0.48927083333333332</v>
      </c>
      <c r="Q364" t="s">
        <v>420</v>
      </c>
      <c r="R364" t="s">
        <v>401</v>
      </c>
      <c r="S364" t="s">
        <v>1005</v>
      </c>
      <c r="T364" t="s">
        <v>740</v>
      </c>
      <c r="U364">
        <v>4</v>
      </c>
      <c r="V364">
        <v>11</v>
      </c>
      <c r="W364">
        <v>4</v>
      </c>
      <c r="Y364">
        <v>17</v>
      </c>
      <c r="Z364" t="s">
        <v>1675</v>
      </c>
      <c r="AA364" t="s">
        <v>629</v>
      </c>
      <c r="AB364">
        <v>1899</v>
      </c>
      <c r="AC364" t="s">
        <v>401</v>
      </c>
      <c r="AD364">
        <v>1899</v>
      </c>
    </row>
    <row r="365" spans="1:30" x14ac:dyDescent="0.35">
      <c r="A365" t="s">
        <v>151</v>
      </c>
      <c r="B365" t="s">
        <v>152</v>
      </c>
      <c r="C365" t="s">
        <v>153</v>
      </c>
      <c r="D365">
        <v>1972392634</v>
      </c>
      <c r="E365" t="s">
        <v>154</v>
      </c>
      <c r="F365" t="s">
        <v>19</v>
      </c>
      <c r="G365">
        <v>195</v>
      </c>
      <c r="H365" t="s">
        <v>151</v>
      </c>
      <c r="I365">
        <v>67</v>
      </c>
      <c r="J365">
        <v>5</v>
      </c>
      <c r="K365" t="s">
        <v>1437</v>
      </c>
      <c r="L365" s="37">
        <v>45026</v>
      </c>
      <c r="M365">
        <v>0.23186342592592593</v>
      </c>
      <c r="N365" t="s">
        <v>1438</v>
      </c>
      <c r="O365" s="37">
        <v>45033</v>
      </c>
      <c r="P365">
        <v>0.32754629629629628</v>
      </c>
      <c r="Q365" t="s">
        <v>440</v>
      </c>
      <c r="R365" t="s">
        <v>401</v>
      </c>
      <c r="S365" t="s">
        <v>997</v>
      </c>
      <c r="T365" t="s">
        <v>727</v>
      </c>
      <c r="U365">
        <v>5</v>
      </c>
      <c r="V365">
        <v>7</v>
      </c>
      <c r="W365">
        <v>6</v>
      </c>
      <c r="Y365">
        <v>67</v>
      </c>
      <c r="Z365" t="s">
        <v>1664</v>
      </c>
      <c r="AA365" t="s">
        <v>409</v>
      </c>
      <c r="AB365">
        <v>1374</v>
      </c>
      <c r="AC365" t="s">
        <v>401</v>
      </c>
      <c r="AD365">
        <v>6870</v>
      </c>
    </row>
    <row r="366" spans="1:30" x14ac:dyDescent="0.35">
      <c r="A366" t="s">
        <v>155</v>
      </c>
      <c r="B366" t="s">
        <v>156</v>
      </c>
      <c r="C366" t="s">
        <v>157</v>
      </c>
      <c r="D366">
        <v>2847411902</v>
      </c>
      <c r="E366" t="s">
        <v>158</v>
      </c>
      <c r="F366" t="s">
        <v>10</v>
      </c>
      <c r="G366">
        <v>318</v>
      </c>
      <c r="H366" t="s">
        <v>155</v>
      </c>
      <c r="I366">
        <v>26</v>
      </c>
      <c r="J366">
        <v>5</v>
      </c>
      <c r="K366" t="s">
        <v>1340</v>
      </c>
      <c r="L366" s="37">
        <v>44992</v>
      </c>
      <c r="M366">
        <v>0.51098379629629631</v>
      </c>
      <c r="N366" t="s">
        <v>1318</v>
      </c>
      <c r="O366" s="37">
        <v>44996</v>
      </c>
      <c r="P366">
        <v>0.66651620370370368</v>
      </c>
      <c r="Q366" t="s">
        <v>552</v>
      </c>
      <c r="R366" t="s">
        <v>414</v>
      </c>
      <c r="S366" t="s">
        <v>839</v>
      </c>
      <c r="T366" t="s">
        <v>731</v>
      </c>
      <c r="U366">
        <v>12</v>
      </c>
      <c r="V366">
        <v>15</v>
      </c>
      <c r="W366">
        <v>3</v>
      </c>
      <c r="Y366">
        <v>26</v>
      </c>
      <c r="Z366" t="s">
        <v>1626</v>
      </c>
      <c r="AA366" t="s">
        <v>633</v>
      </c>
      <c r="AB366">
        <v>289</v>
      </c>
      <c r="AC366" t="s">
        <v>414</v>
      </c>
      <c r="AD366">
        <v>1445</v>
      </c>
    </row>
    <row r="367" spans="1:30" x14ac:dyDescent="0.35">
      <c r="A367" t="s">
        <v>155</v>
      </c>
      <c r="B367" t="s">
        <v>156</v>
      </c>
      <c r="C367" t="s">
        <v>157</v>
      </c>
      <c r="D367">
        <v>2847411902</v>
      </c>
      <c r="E367" t="s">
        <v>158</v>
      </c>
      <c r="F367" t="s">
        <v>10</v>
      </c>
      <c r="G367">
        <v>266</v>
      </c>
      <c r="H367" t="s">
        <v>155</v>
      </c>
      <c r="I367">
        <v>36</v>
      </c>
      <c r="J367">
        <v>1</v>
      </c>
      <c r="K367" t="s">
        <v>1474</v>
      </c>
      <c r="L367" s="37">
        <v>45058</v>
      </c>
      <c r="M367">
        <v>0.57425925925925925</v>
      </c>
      <c r="N367" t="s">
        <v>1293</v>
      </c>
      <c r="O367" s="37">
        <v>45059</v>
      </c>
      <c r="P367">
        <v>0.80565972222222226</v>
      </c>
      <c r="Q367" t="s">
        <v>535</v>
      </c>
      <c r="R367" t="s">
        <v>405</v>
      </c>
      <c r="S367" t="s">
        <v>999</v>
      </c>
      <c r="T367" t="s">
        <v>717</v>
      </c>
      <c r="U367">
        <v>13</v>
      </c>
      <c r="V367">
        <v>19</v>
      </c>
      <c r="W367">
        <v>31</v>
      </c>
      <c r="Y367">
        <v>36</v>
      </c>
      <c r="Z367" t="s">
        <v>1651</v>
      </c>
      <c r="AA367" t="s">
        <v>631</v>
      </c>
      <c r="AB367">
        <v>203</v>
      </c>
      <c r="AC367" t="s">
        <v>405</v>
      </c>
      <c r="AD367">
        <v>203</v>
      </c>
    </row>
    <row r="368" spans="1:30" x14ac:dyDescent="0.35">
      <c r="A368" t="s">
        <v>155</v>
      </c>
      <c r="B368" t="s">
        <v>156</v>
      </c>
      <c r="C368" t="s">
        <v>157</v>
      </c>
      <c r="D368">
        <v>2847411902</v>
      </c>
      <c r="E368" t="s">
        <v>158</v>
      </c>
      <c r="F368" t="s">
        <v>10</v>
      </c>
      <c r="G368">
        <v>82</v>
      </c>
      <c r="H368" t="s">
        <v>155</v>
      </c>
      <c r="I368">
        <v>70</v>
      </c>
      <c r="J368">
        <v>3</v>
      </c>
      <c r="K368" t="s">
        <v>1357</v>
      </c>
      <c r="L368" s="37">
        <v>45142</v>
      </c>
      <c r="M368">
        <v>0.91811342592592593</v>
      </c>
      <c r="N368" t="s">
        <v>1337</v>
      </c>
      <c r="O368" s="37">
        <v>45143</v>
      </c>
      <c r="P368">
        <v>0.58903935185185186</v>
      </c>
      <c r="Q368" t="s">
        <v>457</v>
      </c>
      <c r="R368" t="s">
        <v>405</v>
      </c>
      <c r="S368" t="s">
        <v>887</v>
      </c>
      <c r="T368" t="s">
        <v>717</v>
      </c>
      <c r="U368">
        <v>22</v>
      </c>
      <c r="V368">
        <v>14</v>
      </c>
      <c r="W368">
        <v>31</v>
      </c>
      <c r="Y368">
        <v>70</v>
      </c>
      <c r="Z368" t="s">
        <v>1679</v>
      </c>
      <c r="AA368" t="s">
        <v>635</v>
      </c>
      <c r="AB368">
        <v>866</v>
      </c>
      <c r="AC368" t="s">
        <v>405</v>
      </c>
      <c r="AD368">
        <v>2598</v>
      </c>
    </row>
    <row r="369" spans="1:30" x14ac:dyDescent="0.35">
      <c r="A369" t="s">
        <v>155</v>
      </c>
      <c r="B369" t="s">
        <v>156</v>
      </c>
      <c r="C369" t="s">
        <v>157</v>
      </c>
      <c r="D369">
        <v>2847411902</v>
      </c>
      <c r="E369" t="s">
        <v>158</v>
      </c>
      <c r="F369" t="s">
        <v>10</v>
      </c>
      <c r="G369">
        <v>262</v>
      </c>
      <c r="H369" t="s">
        <v>155</v>
      </c>
      <c r="I369">
        <v>49</v>
      </c>
      <c r="J369">
        <v>3</v>
      </c>
      <c r="K369" t="s">
        <v>1383</v>
      </c>
      <c r="L369" s="37">
        <v>44964</v>
      </c>
      <c r="M369">
        <v>0.33699074074074076</v>
      </c>
      <c r="N369" t="s">
        <v>1272</v>
      </c>
      <c r="O369" s="37">
        <v>44968</v>
      </c>
      <c r="P369">
        <v>4.6493055555555558E-2</v>
      </c>
      <c r="Q369" t="s">
        <v>534</v>
      </c>
      <c r="R369" t="s">
        <v>407</v>
      </c>
      <c r="S369" t="s">
        <v>712</v>
      </c>
      <c r="T369" t="s">
        <v>731</v>
      </c>
      <c r="U369">
        <v>8</v>
      </c>
      <c r="V369">
        <v>1</v>
      </c>
      <c r="W369">
        <v>3</v>
      </c>
      <c r="Y369">
        <v>49</v>
      </c>
      <c r="Z369" t="s">
        <v>1632</v>
      </c>
      <c r="AA369" t="s">
        <v>633</v>
      </c>
      <c r="AB369">
        <v>903</v>
      </c>
      <c r="AC369" t="s">
        <v>407</v>
      </c>
      <c r="AD369">
        <v>2709</v>
      </c>
    </row>
    <row r="370" spans="1:30" x14ac:dyDescent="0.35">
      <c r="A370" t="s">
        <v>155</v>
      </c>
      <c r="B370" t="s">
        <v>156</v>
      </c>
      <c r="C370" t="s">
        <v>157</v>
      </c>
      <c r="D370">
        <v>2847411902</v>
      </c>
      <c r="E370" t="s">
        <v>158</v>
      </c>
      <c r="F370" t="s">
        <v>10</v>
      </c>
      <c r="G370">
        <v>933</v>
      </c>
      <c r="H370" t="s">
        <v>155</v>
      </c>
      <c r="I370">
        <v>51</v>
      </c>
      <c r="J370">
        <v>3</v>
      </c>
      <c r="K370" t="s">
        <v>1301</v>
      </c>
      <c r="L370" s="37">
        <v>45244</v>
      </c>
      <c r="M370">
        <v>0.51181712962962966</v>
      </c>
      <c r="N370" t="s">
        <v>1381</v>
      </c>
      <c r="O370" s="37">
        <v>45253</v>
      </c>
      <c r="P370">
        <v>0.1180787037037037</v>
      </c>
      <c r="Q370" t="s">
        <v>544</v>
      </c>
      <c r="R370" t="s">
        <v>424</v>
      </c>
      <c r="S370" t="s">
        <v>948</v>
      </c>
      <c r="T370" t="s">
        <v>731</v>
      </c>
      <c r="U370">
        <v>12</v>
      </c>
      <c r="V370">
        <v>2</v>
      </c>
      <c r="W370">
        <v>8</v>
      </c>
      <c r="Y370">
        <v>51</v>
      </c>
      <c r="Z370" t="s">
        <v>1670</v>
      </c>
      <c r="AA370" t="s">
        <v>629</v>
      </c>
      <c r="AB370">
        <v>1084</v>
      </c>
      <c r="AC370" t="s">
        <v>424</v>
      </c>
      <c r="AD370">
        <v>3252</v>
      </c>
    </row>
    <row r="371" spans="1:30" x14ac:dyDescent="0.35">
      <c r="A371" t="s">
        <v>155</v>
      </c>
      <c r="B371" t="s">
        <v>156</v>
      </c>
      <c r="C371" t="s">
        <v>157</v>
      </c>
      <c r="D371">
        <v>2847411902</v>
      </c>
      <c r="E371" t="s">
        <v>158</v>
      </c>
      <c r="F371" t="s">
        <v>10</v>
      </c>
      <c r="G371">
        <v>957</v>
      </c>
      <c r="H371" t="s">
        <v>155</v>
      </c>
      <c r="I371">
        <v>23</v>
      </c>
      <c r="J371">
        <v>1</v>
      </c>
      <c r="K371" t="s">
        <v>1265</v>
      </c>
      <c r="L371" s="37">
        <v>45275</v>
      </c>
      <c r="M371">
        <v>8.099537037037037E-2</v>
      </c>
      <c r="N371" t="s">
        <v>1544</v>
      </c>
      <c r="O371" s="37">
        <v>45277</v>
      </c>
      <c r="P371">
        <v>0.88049768518518523</v>
      </c>
      <c r="Q371" t="s">
        <v>46</v>
      </c>
      <c r="R371" t="s">
        <v>401</v>
      </c>
      <c r="S371" t="s">
        <v>996</v>
      </c>
      <c r="T371" t="s">
        <v>717</v>
      </c>
      <c r="U371">
        <v>1</v>
      </c>
      <c r="V371">
        <v>21</v>
      </c>
      <c r="W371">
        <v>1</v>
      </c>
      <c r="Y371">
        <v>23</v>
      </c>
      <c r="Z371" t="s">
        <v>1680</v>
      </c>
      <c r="AA371" t="s">
        <v>635</v>
      </c>
      <c r="AB371">
        <v>1098</v>
      </c>
      <c r="AC371" t="s">
        <v>401</v>
      </c>
      <c r="AD371">
        <v>1098</v>
      </c>
    </row>
    <row r="372" spans="1:30" x14ac:dyDescent="0.35">
      <c r="A372" t="s">
        <v>155</v>
      </c>
      <c r="B372" t="s">
        <v>156</v>
      </c>
      <c r="C372" t="s">
        <v>157</v>
      </c>
      <c r="D372">
        <v>2847411902</v>
      </c>
      <c r="E372" t="s">
        <v>158</v>
      </c>
      <c r="F372" t="s">
        <v>10</v>
      </c>
      <c r="G372">
        <v>932</v>
      </c>
      <c r="H372" t="s">
        <v>155</v>
      </c>
      <c r="I372">
        <v>63</v>
      </c>
      <c r="J372">
        <v>2</v>
      </c>
      <c r="K372" t="s">
        <v>1452</v>
      </c>
      <c r="L372" s="37">
        <v>45228</v>
      </c>
      <c r="M372">
        <v>0.68923611111111116</v>
      </c>
      <c r="N372" t="s">
        <v>1303</v>
      </c>
      <c r="O372" s="37">
        <v>45232</v>
      </c>
      <c r="P372">
        <v>0.92859953703703701</v>
      </c>
      <c r="Q372" t="s">
        <v>517</v>
      </c>
      <c r="R372" t="s">
        <v>424</v>
      </c>
      <c r="S372" t="s">
        <v>1006</v>
      </c>
      <c r="T372" t="s">
        <v>720</v>
      </c>
      <c r="U372">
        <v>16</v>
      </c>
      <c r="V372">
        <v>22</v>
      </c>
      <c r="W372">
        <v>3</v>
      </c>
      <c r="Y372">
        <v>63</v>
      </c>
      <c r="Z372" t="s">
        <v>1683</v>
      </c>
      <c r="AA372" t="s">
        <v>635</v>
      </c>
      <c r="AB372">
        <v>1348</v>
      </c>
      <c r="AC372" t="s">
        <v>424</v>
      </c>
      <c r="AD372">
        <v>2696</v>
      </c>
    </row>
    <row r="373" spans="1:30" x14ac:dyDescent="0.35">
      <c r="A373" t="s">
        <v>155</v>
      </c>
      <c r="B373" t="s">
        <v>156</v>
      </c>
      <c r="C373" t="s">
        <v>157</v>
      </c>
      <c r="D373">
        <v>2847411902</v>
      </c>
      <c r="E373" t="s">
        <v>158</v>
      </c>
      <c r="F373" t="s">
        <v>10</v>
      </c>
      <c r="G373">
        <v>428</v>
      </c>
      <c r="H373" t="s">
        <v>155</v>
      </c>
      <c r="I373">
        <v>10</v>
      </c>
      <c r="J373">
        <v>2</v>
      </c>
      <c r="K373" t="s">
        <v>1523</v>
      </c>
      <c r="L373" s="37">
        <v>45266</v>
      </c>
      <c r="M373">
        <v>0.14766203703703704</v>
      </c>
      <c r="N373" t="s">
        <v>1524</v>
      </c>
      <c r="O373" s="37">
        <v>45272</v>
      </c>
      <c r="P373">
        <v>0.81737268518518513</v>
      </c>
      <c r="Q373" t="s">
        <v>702</v>
      </c>
      <c r="R373" t="s">
        <v>405</v>
      </c>
      <c r="S373" t="s">
        <v>996</v>
      </c>
      <c r="T373" t="s">
        <v>715</v>
      </c>
      <c r="U373">
        <v>3</v>
      </c>
      <c r="V373">
        <v>19</v>
      </c>
      <c r="W373">
        <v>5</v>
      </c>
      <c r="Y373">
        <v>10</v>
      </c>
      <c r="Z373" t="s">
        <v>1625</v>
      </c>
      <c r="AA373" t="s">
        <v>638</v>
      </c>
      <c r="AB373">
        <v>259</v>
      </c>
      <c r="AC373" t="s">
        <v>405</v>
      </c>
      <c r="AD373">
        <v>518</v>
      </c>
    </row>
    <row r="374" spans="1:30" x14ac:dyDescent="0.35">
      <c r="A374" t="s">
        <v>155</v>
      </c>
      <c r="B374" t="s">
        <v>156</v>
      </c>
      <c r="C374" t="s">
        <v>157</v>
      </c>
      <c r="D374">
        <v>2847411902</v>
      </c>
      <c r="E374" t="s">
        <v>158</v>
      </c>
      <c r="F374" t="s">
        <v>10</v>
      </c>
      <c r="G374">
        <v>945</v>
      </c>
      <c r="H374" t="s">
        <v>155</v>
      </c>
      <c r="I374">
        <v>18</v>
      </c>
      <c r="J374">
        <v>2</v>
      </c>
      <c r="K374" t="s">
        <v>1541</v>
      </c>
      <c r="L374" s="37">
        <v>45137</v>
      </c>
      <c r="M374">
        <v>0.50002314814814819</v>
      </c>
      <c r="N374" t="s">
        <v>1416</v>
      </c>
      <c r="O374" s="37">
        <v>45144</v>
      </c>
      <c r="P374">
        <v>0.53112268518518524</v>
      </c>
      <c r="Q374" t="s">
        <v>537</v>
      </c>
      <c r="R374" t="s">
        <v>405</v>
      </c>
      <c r="S374" t="s">
        <v>998</v>
      </c>
      <c r="T374" t="s">
        <v>720</v>
      </c>
      <c r="U374">
        <v>12</v>
      </c>
      <c r="V374">
        <v>12</v>
      </c>
      <c r="W374">
        <v>6</v>
      </c>
      <c r="Y374">
        <v>18</v>
      </c>
      <c r="Z374" t="s">
        <v>1656</v>
      </c>
      <c r="AA374" t="s">
        <v>631</v>
      </c>
      <c r="AB374">
        <v>781</v>
      </c>
      <c r="AC374" t="s">
        <v>405</v>
      </c>
      <c r="AD374">
        <v>1562</v>
      </c>
    </row>
    <row r="375" spans="1:30" x14ac:dyDescent="0.35">
      <c r="A375" t="s">
        <v>155</v>
      </c>
      <c r="B375" t="s">
        <v>156</v>
      </c>
      <c r="C375" t="s">
        <v>157</v>
      </c>
      <c r="D375">
        <v>2847411902</v>
      </c>
      <c r="E375" t="s">
        <v>158</v>
      </c>
      <c r="F375" t="s">
        <v>10</v>
      </c>
      <c r="G375">
        <v>634</v>
      </c>
      <c r="H375" t="s">
        <v>155</v>
      </c>
      <c r="I375">
        <v>57</v>
      </c>
      <c r="J375">
        <v>3</v>
      </c>
      <c r="K375" t="s">
        <v>1427</v>
      </c>
      <c r="L375" s="37">
        <v>45053</v>
      </c>
      <c r="M375">
        <v>0.2751851851851852</v>
      </c>
      <c r="N375" t="s">
        <v>1399</v>
      </c>
      <c r="O375" s="37">
        <v>45057</v>
      </c>
      <c r="P375">
        <v>0.57209490740740743</v>
      </c>
      <c r="Q375" t="s">
        <v>478</v>
      </c>
      <c r="R375" t="s">
        <v>405</v>
      </c>
      <c r="S375" t="s">
        <v>999</v>
      </c>
      <c r="T375" t="s">
        <v>720</v>
      </c>
      <c r="U375">
        <v>6</v>
      </c>
      <c r="V375">
        <v>13</v>
      </c>
      <c r="W375">
        <v>3</v>
      </c>
      <c r="Y375">
        <v>57</v>
      </c>
      <c r="Z375" t="s">
        <v>1640</v>
      </c>
      <c r="AA375" t="s">
        <v>633</v>
      </c>
      <c r="AB375">
        <v>1582</v>
      </c>
      <c r="AC375" t="s">
        <v>405</v>
      </c>
      <c r="AD375">
        <v>4746</v>
      </c>
    </row>
    <row r="376" spans="1:30" x14ac:dyDescent="0.35">
      <c r="A376" t="s">
        <v>155</v>
      </c>
      <c r="B376" t="s">
        <v>156</v>
      </c>
      <c r="C376" t="s">
        <v>157</v>
      </c>
      <c r="D376">
        <v>2847411902</v>
      </c>
      <c r="E376" t="s">
        <v>158</v>
      </c>
      <c r="F376" t="s">
        <v>10</v>
      </c>
      <c r="G376">
        <v>193</v>
      </c>
      <c r="H376" t="s">
        <v>155</v>
      </c>
      <c r="I376">
        <v>42</v>
      </c>
      <c r="J376">
        <v>4</v>
      </c>
      <c r="K376" t="s">
        <v>1435</v>
      </c>
      <c r="L376" s="37">
        <v>45154</v>
      </c>
      <c r="M376">
        <v>0.98922453703703705</v>
      </c>
      <c r="N376" t="s">
        <v>1436</v>
      </c>
      <c r="O376" s="37">
        <v>45157</v>
      </c>
      <c r="P376">
        <v>0.10696759259259259</v>
      </c>
      <c r="Q376" t="s">
        <v>410</v>
      </c>
      <c r="R376" t="s">
        <v>424</v>
      </c>
      <c r="S376" t="s">
        <v>887</v>
      </c>
      <c r="T376" t="s">
        <v>715</v>
      </c>
      <c r="U376">
        <v>23</v>
      </c>
      <c r="V376">
        <v>2</v>
      </c>
      <c r="W376">
        <v>2</v>
      </c>
      <c r="Y376">
        <v>42</v>
      </c>
      <c r="Z376" t="s">
        <v>1681</v>
      </c>
      <c r="AA376" t="s">
        <v>635</v>
      </c>
      <c r="AB376">
        <v>1744</v>
      </c>
      <c r="AC376" t="s">
        <v>424</v>
      </c>
      <c r="AD376">
        <v>6976</v>
      </c>
    </row>
    <row r="377" spans="1:30" x14ac:dyDescent="0.35">
      <c r="A377" t="s">
        <v>155</v>
      </c>
      <c r="B377" t="s">
        <v>156</v>
      </c>
      <c r="C377" t="s">
        <v>157</v>
      </c>
      <c r="D377">
        <v>2847411902</v>
      </c>
      <c r="E377" t="s">
        <v>158</v>
      </c>
      <c r="F377" t="s">
        <v>10</v>
      </c>
      <c r="G377">
        <v>676</v>
      </c>
      <c r="H377" t="s">
        <v>155</v>
      </c>
      <c r="I377">
        <v>46</v>
      </c>
      <c r="J377">
        <v>4</v>
      </c>
      <c r="K377" t="s">
        <v>1273</v>
      </c>
      <c r="L377" s="37">
        <v>44975</v>
      </c>
      <c r="M377">
        <v>0.5294444444444445</v>
      </c>
      <c r="N377" t="s">
        <v>1310</v>
      </c>
      <c r="O377" s="37">
        <v>44977</v>
      </c>
      <c r="P377">
        <v>0.86981481481481482</v>
      </c>
      <c r="Q377" t="s">
        <v>46</v>
      </c>
      <c r="R377" t="s">
        <v>401</v>
      </c>
      <c r="S377" t="s">
        <v>712</v>
      </c>
      <c r="T377" t="s">
        <v>713</v>
      </c>
      <c r="U377">
        <v>12</v>
      </c>
      <c r="V377">
        <v>20</v>
      </c>
      <c r="W377">
        <v>1</v>
      </c>
      <c r="Y377">
        <v>46</v>
      </c>
      <c r="Z377" t="s">
        <v>1622</v>
      </c>
      <c r="AA377" t="s">
        <v>638</v>
      </c>
      <c r="AB377">
        <v>758</v>
      </c>
      <c r="AC377" t="s">
        <v>401</v>
      </c>
      <c r="AD377">
        <v>3032</v>
      </c>
    </row>
    <row r="378" spans="1:30" x14ac:dyDescent="0.35">
      <c r="A378" t="s">
        <v>155</v>
      </c>
      <c r="B378" t="s">
        <v>156</v>
      </c>
      <c r="C378" t="s">
        <v>157</v>
      </c>
      <c r="D378">
        <v>2847411902</v>
      </c>
      <c r="E378" t="s">
        <v>158</v>
      </c>
      <c r="F378" t="s">
        <v>10</v>
      </c>
      <c r="G378">
        <v>919</v>
      </c>
      <c r="H378" t="s">
        <v>155</v>
      </c>
      <c r="I378">
        <v>35</v>
      </c>
      <c r="J378">
        <v>5</v>
      </c>
      <c r="K378" t="s">
        <v>1258</v>
      </c>
      <c r="L378" s="37">
        <v>44985</v>
      </c>
      <c r="M378">
        <v>0.35269675925925925</v>
      </c>
      <c r="N378" t="s">
        <v>1260</v>
      </c>
      <c r="O378" s="37">
        <v>44989</v>
      </c>
      <c r="P378">
        <v>3.8078703703703703E-3</v>
      </c>
      <c r="Q378" t="s">
        <v>228</v>
      </c>
      <c r="R378" t="s">
        <v>414</v>
      </c>
      <c r="S378" t="s">
        <v>712</v>
      </c>
      <c r="T378" t="s">
        <v>731</v>
      </c>
      <c r="U378">
        <v>8</v>
      </c>
      <c r="V378">
        <v>0</v>
      </c>
      <c r="W378">
        <v>3</v>
      </c>
      <c r="Y378">
        <v>35</v>
      </c>
      <c r="Z378" t="s">
        <v>1642</v>
      </c>
      <c r="AA378" t="s">
        <v>633</v>
      </c>
      <c r="AB378">
        <v>1865</v>
      </c>
      <c r="AC378" t="s">
        <v>414</v>
      </c>
      <c r="AD378">
        <v>9325</v>
      </c>
    </row>
    <row r="379" spans="1:30" x14ac:dyDescent="0.35">
      <c r="A379" t="s">
        <v>159</v>
      </c>
      <c r="B379" t="s">
        <v>160</v>
      </c>
      <c r="C379" t="s">
        <v>161</v>
      </c>
      <c r="D379">
        <v>918804850295</v>
      </c>
      <c r="E379" t="s">
        <v>162</v>
      </c>
      <c r="F379" t="s">
        <v>19</v>
      </c>
      <c r="G379">
        <v>271</v>
      </c>
      <c r="H379" t="s">
        <v>159</v>
      </c>
      <c r="I379">
        <v>36</v>
      </c>
      <c r="J379">
        <v>5</v>
      </c>
      <c r="K379" t="s">
        <v>1450</v>
      </c>
      <c r="L379" s="37">
        <v>45100</v>
      </c>
      <c r="M379">
        <v>0.76923611111111112</v>
      </c>
      <c r="N379" t="s">
        <v>1421</v>
      </c>
      <c r="O379" s="37">
        <v>45107</v>
      </c>
      <c r="P379">
        <v>0.76394675925925926</v>
      </c>
      <c r="Q379" t="s">
        <v>538</v>
      </c>
      <c r="R379" t="s">
        <v>405</v>
      </c>
      <c r="S379" t="s">
        <v>1000</v>
      </c>
      <c r="T379" t="s">
        <v>717</v>
      </c>
      <c r="U379">
        <v>18</v>
      </c>
      <c r="V379">
        <v>18</v>
      </c>
      <c r="W379">
        <v>6</v>
      </c>
      <c r="Y379">
        <v>36</v>
      </c>
      <c r="Z379" t="s">
        <v>1651</v>
      </c>
      <c r="AA379" t="s">
        <v>631</v>
      </c>
      <c r="AB379">
        <v>203</v>
      </c>
      <c r="AC379" t="s">
        <v>405</v>
      </c>
      <c r="AD379">
        <v>1015</v>
      </c>
    </row>
    <row r="380" spans="1:30" x14ac:dyDescent="0.35">
      <c r="A380" t="s">
        <v>159</v>
      </c>
      <c r="B380" t="s">
        <v>160</v>
      </c>
      <c r="C380" t="s">
        <v>161</v>
      </c>
      <c r="D380">
        <v>918804850295</v>
      </c>
      <c r="E380" t="s">
        <v>162</v>
      </c>
      <c r="F380" t="s">
        <v>19</v>
      </c>
      <c r="G380">
        <v>95</v>
      </c>
      <c r="H380" t="s">
        <v>159</v>
      </c>
      <c r="I380">
        <v>70</v>
      </c>
      <c r="J380">
        <v>4</v>
      </c>
      <c r="K380" t="s">
        <v>1358</v>
      </c>
      <c r="L380" s="37">
        <v>45075</v>
      </c>
      <c r="M380">
        <v>0.3296412037037037</v>
      </c>
      <c r="N380" t="s">
        <v>1359</v>
      </c>
      <c r="O380" s="37">
        <v>45080</v>
      </c>
      <c r="P380">
        <v>0.30315972222222221</v>
      </c>
      <c r="Q380" t="s">
        <v>464</v>
      </c>
      <c r="R380" t="s">
        <v>405</v>
      </c>
      <c r="S380" t="s">
        <v>999</v>
      </c>
      <c r="T380" t="s">
        <v>727</v>
      </c>
      <c r="U380">
        <v>7</v>
      </c>
      <c r="V380">
        <v>7</v>
      </c>
      <c r="W380">
        <v>4</v>
      </c>
      <c r="Y380">
        <v>70</v>
      </c>
      <c r="Z380" t="s">
        <v>1679</v>
      </c>
      <c r="AA380" t="s">
        <v>635</v>
      </c>
      <c r="AB380">
        <v>866</v>
      </c>
      <c r="AC380" t="s">
        <v>405</v>
      </c>
      <c r="AD380">
        <v>3464</v>
      </c>
    </row>
    <row r="381" spans="1:30" x14ac:dyDescent="0.35">
      <c r="A381" t="s">
        <v>159</v>
      </c>
      <c r="B381" t="s">
        <v>160</v>
      </c>
      <c r="C381" t="s">
        <v>161</v>
      </c>
      <c r="D381">
        <v>918804850295</v>
      </c>
      <c r="E381" t="s">
        <v>162</v>
      </c>
      <c r="F381" t="s">
        <v>19</v>
      </c>
      <c r="G381">
        <v>420</v>
      </c>
      <c r="H381" t="s">
        <v>159</v>
      </c>
      <c r="I381">
        <v>6</v>
      </c>
      <c r="J381">
        <v>3</v>
      </c>
      <c r="K381" t="s">
        <v>1332</v>
      </c>
      <c r="L381" s="37">
        <v>44984</v>
      </c>
      <c r="M381">
        <v>0.35856481481481484</v>
      </c>
      <c r="N381" t="s">
        <v>1258</v>
      </c>
      <c r="O381" s="37">
        <v>44985</v>
      </c>
      <c r="P381">
        <v>5.1967592592592595E-3</v>
      </c>
      <c r="Q381" t="s">
        <v>207</v>
      </c>
      <c r="R381" t="s">
        <v>414</v>
      </c>
      <c r="S381" t="s">
        <v>712</v>
      </c>
      <c r="T381" t="s">
        <v>727</v>
      </c>
      <c r="U381">
        <v>8</v>
      </c>
      <c r="V381">
        <v>0</v>
      </c>
      <c r="W381">
        <v>31</v>
      </c>
      <c r="Y381">
        <v>6</v>
      </c>
      <c r="Z381" t="s">
        <v>1618</v>
      </c>
      <c r="AA381" t="s">
        <v>638</v>
      </c>
      <c r="AB381">
        <v>1112</v>
      </c>
      <c r="AC381" t="s">
        <v>414</v>
      </c>
      <c r="AD381">
        <v>3336</v>
      </c>
    </row>
    <row r="382" spans="1:30" x14ac:dyDescent="0.35">
      <c r="A382" t="s">
        <v>159</v>
      </c>
      <c r="B382" t="s">
        <v>160</v>
      </c>
      <c r="C382" t="s">
        <v>161</v>
      </c>
      <c r="D382">
        <v>918804850295</v>
      </c>
      <c r="E382" t="s">
        <v>162</v>
      </c>
      <c r="F382" t="s">
        <v>19</v>
      </c>
      <c r="G382">
        <v>203</v>
      </c>
      <c r="H382" t="s">
        <v>159</v>
      </c>
      <c r="I382">
        <v>9</v>
      </c>
      <c r="J382">
        <v>5</v>
      </c>
      <c r="K382" t="s">
        <v>1280</v>
      </c>
      <c r="L382" s="37">
        <v>45167</v>
      </c>
      <c r="M382">
        <v>0.23541666666666666</v>
      </c>
      <c r="N382" t="s">
        <v>1291</v>
      </c>
      <c r="O382" s="37">
        <v>45177</v>
      </c>
      <c r="P382">
        <v>0.94460648148148152</v>
      </c>
      <c r="Q382" t="s">
        <v>420</v>
      </c>
      <c r="R382" t="s">
        <v>409</v>
      </c>
      <c r="S382" t="s">
        <v>887</v>
      </c>
      <c r="T382" t="s">
        <v>731</v>
      </c>
      <c r="U382">
        <v>5</v>
      </c>
      <c r="V382">
        <v>22</v>
      </c>
      <c r="W382">
        <v>9</v>
      </c>
      <c r="Y382">
        <v>9</v>
      </c>
      <c r="Z382" t="s">
        <v>1639</v>
      </c>
      <c r="AA382" t="s">
        <v>633</v>
      </c>
      <c r="AB382">
        <v>1605</v>
      </c>
      <c r="AC382" t="s">
        <v>409</v>
      </c>
      <c r="AD382">
        <v>8025</v>
      </c>
    </row>
    <row r="383" spans="1:30" x14ac:dyDescent="0.35">
      <c r="A383" t="s">
        <v>159</v>
      </c>
      <c r="B383" t="s">
        <v>160</v>
      </c>
      <c r="C383" t="s">
        <v>161</v>
      </c>
      <c r="D383">
        <v>918804850295</v>
      </c>
      <c r="E383" t="s">
        <v>162</v>
      </c>
      <c r="F383" t="s">
        <v>19</v>
      </c>
      <c r="G383">
        <v>176</v>
      </c>
      <c r="H383" t="s">
        <v>159</v>
      </c>
      <c r="I383">
        <v>17</v>
      </c>
      <c r="J383">
        <v>2</v>
      </c>
      <c r="K383" t="s">
        <v>1401</v>
      </c>
      <c r="L383" s="37">
        <v>44995</v>
      </c>
      <c r="M383">
        <v>0.14914351851851851</v>
      </c>
      <c r="N383" t="s">
        <v>1424</v>
      </c>
      <c r="O383" s="37">
        <v>45001</v>
      </c>
      <c r="P383">
        <v>0.72559027777777774</v>
      </c>
      <c r="Q383" t="s">
        <v>419</v>
      </c>
      <c r="R383" t="s">
        <v>401</v>
      </c>
      <c r="S383" t="s">
        <v>839</v>
      </c>
      <c r="T383" t="s">
        <v>717</v>
      </c>
      <c r="U383">
        <v>3</v>
      </c>
      <c r="V383">
        <v>17</v>
      </c>
      <c r="W383">
        <v>5</v>
      </c>
      <c r="Y383">
        <v>17</v>
      </c>
      <c r="Z383" t="s">
        <v>1675</v>
      </c>
      <c r="AA383" t="s">
        <v>629</v>
      </c>
      <c r="AB383">
        <v>1899</v>
      </c>
      <c r="AC383" t="s">
        <v>401</v>
      </c>
      <c r="AD383">
        <v>3798</v>
      </c>
    </row>
    <row r="384" spans="1:30" x14ac:dyDescent="0.35">
      <c r="A384" t="s">
        <v>159</v>
      </c>
      <c r="B384" t="s">
        <v>160</v>
      </c>
      <c r="C384" t="s">
        <v>161</v>
      </c>
      <c r="D384">
        <v>918804850295</v>
      </c>
      <c r="E384" t="s">
        <v>162</v>
      </c>
      <c r="F384" t="s">
        <v>19</v>
      </c>
      <c r="G384">
        <v>557</v>
      </c>
      <c r="H384" t="s">
        <v>159</v>
      </c>
      <c r="I384">
        <v>47</v>
      </c>
      <c r="J384">
        <v>3</v>
      </c>
      <c r="K384" t="s">
        <v>1379</v>
      </c>
      <c r="L384" s="37">
        <v>44986</v>
      </c>
      <c r="M384">
        <v>0.1254861111111111</v>
      </c>
      <c r="N384" t="s">
        <v>1317</v>
      </c>
      <c r="O384" s="37">
        <v>44993</v>
      </c>
      <c r="P384">
        <v>9.0729166666666666E-2</v>
      </c>
      <c r="Q384" t="s">
        <v>101</v>
      </c>
      <c r="R384" t="s">
        <v>414</v>
      </c>
      <c r="S384" t="s">
        <v>839</v>
      </c>
      <c r="T384" t="s">
        <v>715</v>
      </c>
      <c r="U384">
        <v>3</v>
      </c>
      <c r="V384">
        <v>2</v>
      </c>
      <c r="W384">
        <v>6</v>
      </c>
      <c r="Y384">
        <v>47</v>
      </c>
      <c r="Z384" t="s">
        <v>1641</v>
      </c>
      <c r="AA384" t="s">
        <v>633</v>
      </c>
      <c r="AB384">
        <v>1638</v>
      </c>
      <c r="AC384" t="s">
        <v>414</v>
      </c>
      <c r="AD384">
        <v>4914</v>
      </c>
    </row>
    <row r="385" spans="1:30" x14ac:dyDescent="0.35">
      <c r="A385" t="s">
        <v>159</v>
      </c>
      <c r="B385" t="s">
        <v>160</v>
      </c>
      <c r="C385" t="s">
        <v>161</v>
      </c>
      <c r="D385">
        <v>918804850295</v>
      </c>
      <c r="E385" t="s">
        <v>162</v>
      </c>
      <c r="F385" t="s">
        <v>19</v>
      </c>
      <c r="G385">
        <v>764</v>
      </c>
      <c r="H385" t="s">
        <v>159</v>
      </c>
      <c r="I385">
        <v>65</v>
      </c>
      <c r="J385">
        <v>3</v>
      </c>
      <c r="K385" t="s">
        <v>1444</v>
      </c>
      <c r="L385" s="37">
        <v>45139</v>
      </c>
      <c r="M385">
        <v>0.83305555555555555</v>
      </c>
      <c r="N385" t="s">
        <v>1337</v>
      </c>
      <c r="O385" s="37">
        <v>45143</v>
      </c>
      <c r="P385">
        <v>0.39208333333333334</v>
      </c>
      <c r="Q385" t="s">
        <v>451</v>
      </c>
      <c r="R385" t="s">
        <v>424</v>
      </c>
      <c r="S385" t="s">
        <v>887</v>
      </c>
      <c r="T385" t="s">
        <v>731</v>
      </c>
      <c r="U385">
        <v>19</v>
      </c>
      <c r="V385">
        <v>9</v>
      </c>
      <c r="W385">
        <v>3</v>
      </c>
      <c r="Y385">
        <v>65</v>
      </c>
      <c r="Z385" t="s">
        <v>1665</v>
      </c>
      <c r="AA385" t="s">
        <v>409</v>
      </c>
      <c r="AB385">
        <v>1895</v>
      </c>
      <c r="AC385" t="s">
        <v>424</v>
      </c>
      <c r="AD385">
        <v>5685</v>
      </c>
    </row>
    <row r="386" spans="1:30" x14ac:dyDescent="0.35">
      <c r="A386" t="s">
        <v>163</v>
      </c>
      <c r="B386" t="s">
        <v>164</v>
      </c>
      <c r="C386" t="s">
        <v>165</v>
      </c>
      <c r="D386">
        <v>918810621361</v>
      </c>
      <c r="E386" t="s">
        <v>166</v>
      </c>
      <c r="F386" t="s">
        <v>10</v>
      </c>
      <c r="G386">
        <v>803</v>
      </c>
      <c r="H386" t="s">
        <v>163</v>
      </c>
      <c r="I386">
        <v>26</v>
      </c>
      <c r="J386">
        <v>1</v>
      </c>
      <c r="K386" t="s">
        <v>1259</v>
      </c>
      <c r="L386" s="37">
        <v>44988</v>
      </c>
      <c r="M386">
        <v>0.50263888888888886</v>
      </c>
      <c r="N386" t="s">
        <v>1401</v>
      </c>
      <c r="O386" s="37">
        <v>44995</v>
      </c>
      <c r="P386">
        <v>0.11811342592592593</v>
      </c>
      <c r="Q386" t="s">
        <v>436</v>
      </c>
      <c r="R386" t="s">
        <v>414</v>
      </c>
      <c r="S386" t="s">
        <v>839</v>
      </c>
      <c r="T386" t="s">
        <v>717</v>
      </c>
      <c r="U386">
        <v>12</v>
      </c>
      <c r="V386">
        <v>2</v>
      </c>
      <c r="W386">
        <v>6</v>
      </c>
      <c r="Y386">
        <v>26</v>
      </c>
      <c r="Z386" t="s">
        <v>1626</v>
      </c>
      <c r="AA386" t="s">
        <v>633</v>
      </c>
      <c r="AB386">
        <v>289</v>
      </c>
      <c r="AC386" t="s">
        <v>414</v>
      </c>
      <c r="AD386">
        <v>289</v>
      </c>
    </row>
    <row r="387" spans="1:30" x14ac:dyDescent="0.35">
      <c r="A387" t="s">
        <v>163</v>
      </c>
      <c r="B387" t="s">
        <v>164</v>
      </c>
      <c r="C387" t="s">
        <v>165</v>
      </c>
      <c r="D387">
        <v>918810621361</v>
      </c>
      <c r="E387" t="s">
        <v>166</v>
      </c>
      <c r="F387" t="s">
        <v>10</v>
      </c>
      <c r="G387">
        <v>252</v>
      </c>
      <c r="H387" t="s">
        <v>163</v>
      </c>
      <c r="I387">
        <v>69</v>
      </c>
      <c r="J387">
        <v>2</v>
      </c>
      <c r="K387" t="s">
        <v>1261</v>
      </c>
      <c r="L387" s="37">
        <v>44983</v>
      </c>
      <c r="M387">
        <v>0.23712962962962963</v>
      </c>
      <c r="N387" t="s">
        <v>1258</v>
      </c>
      <c r="O387" s="37">
        <v>44985</v>
      </c>
      <c r="P387">
        <v>0.34115740740740741</v>
      </c>
      <c r="Q387" t="s">
        <v>428</v>
      </c>
      <c r="R387" t="s">
        <v>414</v>
      </c>
      <c r="S387" t="s">
        <v>712</v>
      </c>
      <c r="T387" t="s">
        <v>720</v>
      </c>
      <c r="U387">
        <v>5</v>
      </c>
      <c r="V387">
        <v>8</v>
      </c>
      <c r="W387">
        <v>1</v>
      </c>
      <c r="Y387">
        <v>69</v>
      </c>
      <c r="Z387" t="s">
        <v>1653</v>
      </c>
      <c r="AA387" t="s">
        <v>638</v>
      </c>
      <c r="AB387">
        <v>998</v>
      </c>
      <c r="AC387" t="s">
        <v>414</v>
      </c>
      <c r="AD387">
        <v>1996</v>
      </c>
    </row>
    <row r="388" spans="1:30" x14ac:dyDescent="0.35">
      <c r="A388" t="s">
        <v>163</v>
      </c>
      <c r="B388" t="s">
        <v>164</v>
      </c>
      <c r="C388" t="s">
        <v>165</v>
      </c>
      <c r="D388">
        <v>918810621361</v>
      </c>
      <c r="E388" t="s">
        <v>166</v>
      </c>
      <c r="F388" t="s">
        <v>10</v>
      </c>
      <c r="G388">
        <v>26</v>
      </c>
      <c r="H388" t="s">
        <v>163</v>
      </c>
      <c r="I388">
        <v>6</v>
      </c>
      <c r="J388">
        <v>3</v>
      </c>
      <c r="K388" t="s">
        <v>1267</v>
      </c>
      <c r="L388" s="37">
        <v>44991</v>
      </c>
      <c r="M388">
        <v>0.21048611111111112</v>
      </c>
      <c r="N388" t="s">
        <v>1268</v>
      </c>
      <c r="O388" s="37">
        <v>44997</v>
      </c>
      <c r="P388">
        <v>0.25429398148148147</v>
      </c>
      <c r="Q388" t="s">
        <v>426</v>
      </c>
      <c r="R388" t="s">
        <v>414</v>
      </c>
      <c r="S388" t="s">
        <v>839</v>
      </c>
      <c r="T388" t="s">
        <v>727</v>
      </c>
      <c r="U388">
        <v>5</v>
      </c>
      <c r="V388">
        <v>6</v>
      </c>
      <c r="W388">
        <v>5</v>
      </c>
      <c r="Y388">
        <v>6</v>
      </c>
      <c r="Z388" t="s">
        <v>1618</v>
      </c>
      <c r="AA388" t="s">
        <v>638</v>
      </c>
      <c r="AB388">
        <v>1112</v>
      </c>
      <c r="AC388" t="s">
        <v>414</v>
      </c>
      <c r="AD388">
        <v>3336</v>
      </c>
    </row>
    <row r="389" spans="1:30" x14ac:dyDescent="0.35">
      <c r="A389" t="s">
        <v>163</v>
      </c>
      <c r="B389" t="s">
        <v>164</v>
      </c>
      <c r="C389" t="s">
        <v>165</v>
      </c>
      <c r="D389">
        <v>918810621361</v>
      </c>
      <c r="E389" t="s">
        <v>166</v>
      </c>
      <c r="F389" t="s">
        <v>10</v>
      </c>
      <c r="G389">
        <v>378</v>
      </c>
      <c r="H389" t="s">
        <v>163</v>
      </c>
      <c r="I389">
        <v>6</v>
      </c>
      <c r="J389">
        <v>2</v>
      </c>
      <c r="K389" t="s">
        <v>1379</v>
      </c>
      <c r="L389" s="37">
        <v>44986</v>
      </c>
      <c r="M389">
        <v>0.47939814814814813</v>
      </c>
      <c r="N389" t="s">
        <v>1317</v>
      </c>
      <c r="O389" s="37">
        <v>44993</v>
      </c>
      <c r="P389">
        <v>0.81032407407407403</v>
      </c>
      <c r="Q389" t="s">
        <v>563</v>
      </c>
      <c r="R389" t="s">
        <v>414</v>
      </c>
      <c r="S389" t="s">
        <v>839</v>
      </c>
      <c r="T389" t="s">
        <v>715</v>
      </c>
      <c r="U389">
        <v>11</v>
      </c>
      <c r="V389">
        <v>19</v>
      </c>
      <c r="W389">
        <v>6</v>
      </c>
      <c r="Y389">
        <v>6</v>
      </c>
      <c r="Z389" t="s">
        <v>1618</v>
      </c>
      <c r="AA389" t="s">
        <v>638</v>
      </c>
      <c r="AB389">
        <v>1112</v>
      </c>
      <c r="AC389" t="s">
        <v>414</v>
      </c>
      <c r="AD389">
        <v>2224</v>
      </c>
    </row>
    <row r="390" spans="1:30" x14ac:dyDescent="0.35">
      <c r="A390" t="s">
        <v>163</v>
      </c>
      <c r="B390" t="s">
        <v>164</v>
      </c>
      <c r="C390" t="s">
        <v>165</v>
      </c>
      <c r="D390">
        <v>918810621361</v>
      </c>
      <c r="E390" t="s">
        <v>166</v>
      </c>
      <c r="F390" t="s">
        <v>10</v>
      </c>
      <c r="G390">
        <v>55</v>
      </c>
      <c r="H390" t="s">
        <v>163</v>
      </c>
      <c r="I390">
        <v>5</v>
      </c>
      <c r="J390">
        <v>1</v>
      </c>
      <c r="K390" t="s">
        <v>1262</v>
      </c>
      <c r="L390" s="37">
        <v>44965</v>
      </c>
      <c r="M390">
        <v>0.33410879629629631</v>
      </c>
      <c r="N390" t="s">
        <v>1263</v>
      </c>
      <c r="O390" s="37">
        <v>44970</v>
      </c>
      <c r="P390">
        <v>0.32150462962962961</v>
      </c>
      <c r="Q390" t="s">
        <v>26</v>
      </c>
      <c r="R390" t="s">
        <v>424</v>
      </c>
      <c r="S390" t="s">
        <v>712</v>
      </c>
      <c r="T390" t="s">
        <v>715</v>
      </c>
      <c r="U390">
        <v>8</v>
      </c>
      <c r="V390">
        <v>7</v>
      </c>
      <c r="W390">
        <v>4</v>
      </c>
      <c r="Y390">
        <v>5</v>
      </c>
      <c r="Z390" t="s">
        <v>1636</v>
      </c>
      <c r="AA390" t="s">
        <v>633</v>
      </c>
      <c r="AB390">
        <v>1444</v>
      </c>
      <c r="AC390" t="s">
        <v>424</v>
      </c>
      <c r="AD390">
        <v>1444</v>
      </c>
    </row>
    <row r="391" spans="1:30" x14ac:dyDescent="0.35">
      <c r="A391" t="s">
        <v>163</v>
      </c>
      <c r="B391" t="s">
        <v>164</v>
      </c>
      <c r="C391" t="s">
        <v>165</v>
      </c>
      <c r="D391">
        <v>918810621361</v>
      </c>
      <c r="E391" t="s">
        <v>166</v>
      </c>
      <c r="F391" t="s">
        <v>10</v>
      </c>
      <c r="G391">
        <v>170</v>
      </c>
      <c r="H391" t="s">
        <v>163</v>
      </c>
      <c r="I391">
        <v>32</v>
      </c>
      <c r="J391">
        <v>2</v>
      </c>
      <c r="K391" t="s">
        <v>1419</v>
      </c>
      <c r="L391" s="37">
        <v>45006</v>
      </c>
      <c r="M391">
        <v>0.49876157407407407</v>
      </c>
      <c r="N391" t="s">
        <v>1420</v>
      </c>
      <c r="O391" s="37">
        <v>45012</v>
      </c>
      <c r="P391">
        <v>0.21813657407407408</v>
      </c>
      <c r="Q391" t="s">
        <v>161</v>
      </c>
      <c r="R391" t="s">
        <v>405</v>
      </c>
      <c r="S391" t="s">
        <v>839</v>
      </c>
      <c r="T391" t="s">
        <v>731</v>
      </c>
      <c r="U391">
        <v>11</v>
      </c>
      <c r="V391">
        <v>5</v>
      </c>
      <c r="W391">
        <v>5</v>
      </c>
      <c r="Y391">
        <v>32</v>
      </c>
      <c r="Z391" t="s">
        <v>1673</v>
      </c>
      <c r="AA391" t="s">
        <v>629</v>
      </c>
      <c r="AB391">
        <v>1792</v>
      </c>
      <c r="AC391" t="s">
        <v>405</v>
      </c>
      <c r="AD391">
        <v>3584</v>
      </c>
    </row>
    <row r="392" spans="1:30" x14ac:dyDescent="0.35">
      <c r="A392" t="s">
        <v>163</v>
      </c>
      <c r="B392" t="s">
        <v>164</v>
      </c>
      <c r="C392" t="s">
        <v>165</v>
      </c>
      <c r="D392">
        <v>918810621361</v>
      </c>
      <c r="E392" t="s">
        <v>166</v>
      </c>
      <c r="F392" t="s">
        <v>10</v>
      </c>
      <c r="G392">
        <v>573</v>
      </c>
      <c r="H392" t="s">
        <v>163</v>
      </c>
      <c r="I392">
        <v>3</v>
      </c>
      <c r="J392">
        <v>5</v>
      </c>
      <c r="K392" t="s">
        <v>1262</v>
      </c>
      <c r="L392" s="37">
        <v>44965</v>
      </c>
      <c r="M392">
        <v>0.11951388888888889</v>
      </c>
      <c r="N392" t="s">
        <v>1324</v>
      </c>
      <c r="O392" s="37">
        <v>44971</v>
      </c>
      <c r="P392">
        <v>0.12298611111111112</v>
      </c>
      <c r="Q392" t="s">
        <v>550</v>
      </c>
      <c r="R392" t="s">
        <v>407</v>
      </c>
      <c r="S392" t="s">
        <v>712</v>
      </c>
      <c r="T392" t="s">
        <v>715</v>
      </c>
      <c r="U392">
        <v>2</v>
      </c>
      <c r="V392">
        <v>2</v>
      </c>
      <c r="W392">
        <v>5</v>
      </c>
      <c r="Y392">
        <v>3</v>
      </c>
      <c r="Z392" t="s">
        <v>1637</v>
      </c>
      <c r="AA392" t="s">
        <v>633</v>
      </c>
      <c r="AB392">
        <v>1534</v>
      </c>
      <c r="AC392" t="s">
        <v>407</v>
      </c>
      <c r="AD392">
        <v>7670</v>
      </c>
    </row>
    <row r="393" spans="1:30" x14ac:dyDescent="0.35">
      <c r="A393" t="s">
        <v>163</v>
      </c>
      <c r="B393" t="s">
        <v>164</v>
      </c>
      <c r="C393" t="s">
        <v>165</v>
      </c>
      <c r="D393">
        <v>918810621361</v>
      </c>
      <c r="E393" t="s">
        <v>166</v>
      </c>
      <c r="F393" t="s">
        <v>10</v>
      </c>
      <c r="G393">
        <v>6</v>
      </c>
      <c r="H393" t="s">
        <v>163</v>
      </c>
      <c r="I393">
        <v>28</v>
      </c>
      <c r="J393">
        <v>4</v>
      </c>
      <c r="K393" t="s">
        <v>1278</v>
      </c>
      <c r="L393" s="37">
        <v>45158</v>
      </c>
      <c r="M393">
        <v>0.92471064814814818</v>
      </c>
      <c r="N393" t="s">
        <v>1284</v>
      </c>
      <c r="O393" s="37">
        <v>45164</v>
      </c>
      <c r="P393">
        <v>0.79636574074074074</v>
      </c>
      <c r="Q393" t="s">
        <v>408</v>
      </c>
      <c r="R393" t="s">
        <v>409</v>
      </c>
      <c r="S393" t="s">
        <v>887</v>
      </c>
      <c r="T393" t="s">
        <v>720</v>
      </c>
      <c r="U393">
        <v>22</v>
      </c>
      <c r="V393">
        <v>19</v>
      </c>
      <c r="W393">
        <v>5</v>
      </c>
      <c r="Y393">
        <v>28</v>
      </c>
      <c r="Z393" t="s">
        <v>1686</v>
      </c>
      <c r="AA393" t="s">
        <v>635</v>
      </c>
      <c r="AB393">
        <v>1778</v>
      </c>
      <c r="AC393" t="s">
        <v>409</v>
      </c>
      <c r="AD393">
        <v>7112</v>
      </c>
    </row>
    <row r="394" spans="1:30" x14ac:dyDescent="0.35">
      <c r="A394" t="s">
        <v>163</v>
      </c>
      <c r="B394" t="s">
        <v>164</v>
      </c>
      <c r="C394" t="s">
        <v>165</v>
      </c>
      <c r="D394">
        <v>918810621361</v>
      </c>
      <c r="E394" t="s">
        <v>166</v>
      </c>
      <c r="F394" t="s">
        <v>10</v>
      </c>
      <c r="G394">
        <v>126</v>
      </c>
      <c r="H394" t="s">
        <v>163</v>
      </c>
      <c r="I394">
        <v>19</v>
      </c>
      <c r="J394">
        <v>5</v>
      </c>
      <c r="K394" t="s">
        <v>1349</v>
      </c>
      <c r="L394" s="37">
        <v>44961</v>
      </c>
      <c r="M394">
        <v>0.10305555555555555</v>
      </c>
      <c r="N394" t="s">
        <v>1263</v>
      </c>
      <c r="O394" s="37">
        <v>44970</v>
      </c>
      <c r="P394">
        <v>0.55321759259259262</v>
      </c>
      <c r="Q394" t="s">
        <v>482</v>
      </c>
      <c r="R394" t="s">
        <v>407</v>
      </c>
      <c r="S394" t="s">
        <v>712</v>
      </c>
      <c r="T394" t="s">
        <v>713</v>
      </c>
      <c r="U394">
        <v>2</v>
      </c>
      <c r="V394">
        <v>13</v>
      </c>
      <c r="W394">
        <v>8</v>
      </c>
      <c r="Y394">
        <v>19</v>
      </c>
      <c r="Z394" t="s">
        <v>1649</v>
      </c>
      <c r="AA394" t="s">
        <v>644</v>
      </c>
      <c r="AB394">
        <v>1234</v>
      </c>
      <c r="AC394" t="s">
        <v>407</v>
      </c>
      <c r="AD394">
        <v>6170</v>
      </c>
    </row>
    <row r="395" spans="1:30" x14ac:dyDescent="0.35">
      <c r="A395" t="s">
        <v>163</v>
      </c>
      <c r="B395" t="s">
        <v>164</v>
      </c>
      <c r="C395" t="s">
        <v>165</v>
      </c>
      <c r="D395">
        <v>918810621361</v>
      </c>
      <c r="E395" t="s">
        <v>166</v>
      </c>
      <c r="F395" t="s">
        <v>10</v>
      </c>
      <c r="G395">
        <v>358</v>
      </c>
      <c r="H395" t="s">
        <v>163</v>
      </c>
      <c r="I395">
        <v>55</v>
      </c>
      <c r="J395">
        <v>1</v>
      </c>
      <c r="K395" t="s">
        <v>1278</v>
      </c>
      <c r="L395" s="37">
        <v>45158</v>
      </c>
      <c r="M395">
        <v>0.7038078703703704</v>
      </c>
      <c r="N395" t="s">
        <v>1366</v>
      </c>
      <c r="O395" s="37">
        <v>45163</v>
      </c>
      <c r="P395">
        <v>0.56292824074074077</v>
      </c>
      <c r="Q395" t="s">
        <v>560</v>
      </c>
      <c r="R395" t="s">
        <v>409</v>
      </c>
      <c r="S395" t="s">
        <v>887</v>
      </c>
      <c r="T395" t="s">
        <v>720</v>
      </c>
      <c r="U395">
        <v>16</v>
      </c>
      <c r="V395">
        <v>13</v>
      </c>
      <c r="W395">
        <v>4</v>
      </c>
      <c r="Y395">
        <v>55</v>
      </c>
      <c r="Z395" t="s">
        <v>1676</v>
      </c>
      <c r="AA395" t="s">
        <v>629</v>
      </c>
      <c r="AB395">
        <v>1904</v>
      </c>
      <c r="AC395" t="s">
        <v>409</v>
      </c>
      <c r="AD395">
        <v>1904</v>
      </c>
    </row>
    <row r="396" spans="1:30" x14ac:dyDescent="0.35">
      <c r="A396" t="s">
        <v>163</v>
      </c>
      <c r="B396" t="s">
        <v>164</v>
      </c>
      <c r="C396" t="s">
        <v>165</v>
      </c>
      <c r="D396">
        <v>918810621361</v>
      </c>
      <c r="E396" t="s">
        <v>166</v>
      </c>
      <c r="F396" t="s">
        <v>10</v>
      </c>
      <c r="G396">
        <v>648</v>
      </c>
      <c r="H396" t="s">
        <v>163</v>
      </c>
      <c r="I396">
        <v>41</v>
      </c>
      <c r="J396">
        <v>3</v>
      </c>
      <c r="K396" t="s">
        <v>1360</v>
      </c>
      <c r="L396" s="37">
        <v>45235</v>
      </c>
      <c r="M396">
        <v>0.79601851851851857</v>
      </c>
      <c r="N396" t="s">
        <v>1252</v>
      </c>
      <c r="O396" s="37">
        <v>45239</v>
      </c>
      <c r="P396">
        <v>0.35069444444444442</v>
      </c>
      <c r="Q396" t="s">
        <v>450</v>
      </c>
      <c r="R396" t="s">
        <v>403</v>
      </c>
      <c r="S396" t="s">
        <v>948</v>
      </c>
      <c r="T396" t="s">
        <v>720</v>
      </c>
      <c r="U396">
        <v>19</v>
      </c>
      <c r="V396">
        <v>8</v>
      </c>
      <c r="W396">
        <v>3</v>
      </c>
      <c r="Y396">
        <v>41</v>
      </c>
      <c r="Z396" t="s">
        <v>1688</v>
      </c>
      <c r="AA396" t="s">
        <v>635</v>
      </c>
      <c r="AB396">
        <v>1977</v>
      </c>
      <c r="AC396" t="s">
        <v>403</v>
      </c>
      <c r="AD396">
        <v>5931</v>
      </c>
    </row>
    <row r="397" spans="1:30" x14ac:dyDescent="0.35">
      <c r="A397" t="s">
        <v>167</v>
      </c>
      <c r="B397" t="s">
        <v>168</v>
      </c>
      <c r="C397" t="s">
        <v>169</v>
      </c>
      <c r="D397">
        <v>625408216</v>
      </c>
      <c r="E397" t="s">
        <v>170</v>
      </c>
      <c r="F397" t="s">
        <v>19</v>
      </c>
      <c r="G397">
        <v>85</v>
      </c>
      <c r="H397" t="s">
        <v>167</v>
      </c>
      <c r="I397">
        <v>26</v>
      </c>
      <c r="J397">
        <v>2</v>
      </c>
      <c r="K397" t="s">
        <v>1260</v>
      </c>
      <c r="L397" s="37">
        <v>44989</v>
      </c>
      <c r="M397">
        <v>0.89953703703703702</v>
      </c>
      <c r="N397" t="s">
        <v>1266</v>
      </c>
      <c r="O397" s="37">
        <v>44999</v>
      </c>
      <c r="P397">
        <v>0.61692129629629633</v>
      </c>
      <c r="Q397" t="s">
        <v>180</v>
      </c>
      <c r="R397" t="s">
        <v>414</v>
      </c>
      <c r="S397" t="s">
        <v>839</v>
      </c>
      <c r="T397" t="s">
        <v>713</v>
      </c>
      <c r="U397">
        <v>21</v>
      </c>
      <c r="V397">
        <v>14</v>
      </c>
      <c r="W397">
        <v>9</v>
      </c>
      <c r="Y397">
        <v>26</v>
      </c>
      <c r="Z397" t="s">
        <v>1626</v>
      </c>
      <c r="AA397" t="s">
        <v>633</v>
      </c>
      <c r="AB397">
        <v>289</v>
      </c>
      <c r="AC397" t="s">
        <v>414</v>
      </c>
      <c r="AD397">
        <v>578</v>
      </c>
    </row>
    <row r="398" spans="1:30" x14ac:dyDescent="0.35">
      <c r="A398" t="s">
        <v>167</v>
      </c>
      <c r="B398" t="s">
        <v>168</v>
      </c>
      <c r="C398" t="s">
        <v>169</v>
      </c>
      <c r="D398">
        <v>625408216</v>
      </c>
      <c r="E398" t="s">
        <v>170</v>
      </c>
      <c r="F398" t="s">
        <v>19</v>
      </c>
      <c r="G398">
        <v>841</v>
      </c>
      <c r="H398" t="s">
        <v>167</v>
      </c>
      <c r="I398">
        <v>26</v>
      </c>
      <c r="J398">
        <v>5</v>
      </c>
      <c r="K398" t="s">
        <v>1340</v>
      </c>
      <c r="L398" s="37">
        <v>44992</v>
      </c>
      <c r="M398">
        <v>0.26111111111111113</v>
      </c>
      <c r="N398" t="s">
        <v>1268</v>
      </c>
      <c r="O398" s="37">
        <v>44997</v>
      </c>
      <c r="P398">
        <v>0.96989583333333329</v>
      </c>
      <c r="Q398" t="s">
        <v>521</v>
      </c>
      <c r="R398" t="s">
        <v>414</v>
      </c>
      <c r="S398" t="s">
        <v>839</v>
      </c>
      <c r="T398" t="s">
        <v>731</v>
      </c>
      <c r="U398">
        <v>6</v>
      </c>
      <c r="V398">
        <v>23</v>
      </c>
      <c r="W398">
        <v>4</v>
      </c>
      <c r="Y398">
        <v>26</v>
      </c>
      <c r="Z398" t="s">
        <v>1626</v>
      </c>
      <c r="AA398" t="s">
        <v>633</v>
      </c>
      <c r="AB398">
        <v>289</v>
      </c>
      <c r="AC398" t="s">
        <v>414</v>
      </c>
      <c r="AD398">
        <v>1445</v>
      </c>
    </row>
    <row r="399" spans="1:30" x14ac:dyDescent="0.35">
      <c r="A399" t="s">
        <v>167</v>
      </c>
      <c r="B399" t="s">
        <v>168</v>
      </c>
      <c r="C399" t="s">
        <v>169</v>
      </c>
      <c r="D399">
        <v>625408216</v>
      </c>
      <c r="E399" t="s">
        <v>170</v>
      </c>
      <c r="F399" t="s">
        <v>19</v>
      </c>
      <c r="G399">
        <v>883</v>
      </c>
      <c r="H399" t="s">
        <v>167</v>
      </c>
      <c r="I399">
        <v>36</v>
      </c>
      <c r="J399">
        <v>4</v>
      </c>
      <c r="K399" t="s">
        <v>1587</v>
      </c>
      <c r="L399" s="37">
        <v>45123</v>
      </c>
      <c r="M399">
        <v>0.82226851851851857</v>
      </c>
      <c r="N399" t="s">
        <v>1270</v>
      </c>
      <c r="O399" s="37">
        <v>45124</v>
      </c>
      <c r="P399">
        <v>0.87710648148148151</v>
      </c>
      <c r="Q399" t="s">
        <v>461</v>
      </c>
      <c r="R399" t="s">
        <v>405</v>
      </c>
      <c r="S399" t="s">
        <v>998</v>
      </c>
      <c r="T399" t="s">
        <v>720</v>
      </c>
      <c r="U399">
        <v>19</v>
      </c>
      <c r="V399">
        <v>21</v>
      </c>
      <c r="W399">
        <v>31</v>
      </c>
      <c r="Y399">
        <v>36</v>
      </c>
      <c r="Z399" t="s">
        <v>1651</v>
      </c>
      <c r="AA399" t="s">
        <v>631</v>
      </c>
      <c r="AB399">
        <v>203</v>
      </c>
      <c r="AC399" t="s">
        <v>405</v>
      </c>
      <c r="AD399">
        <v>812</v>
      </c>
    </row>
    <row r="400" spans="1:30" x14ac:dyDescent="0.35">
      <c r="A400" t="s">
        <v>167</v>
      </c>
      <c r="B400" t="s">
        <v>168</v>
      </c>
      <c r="C400" t="s">
        <v>169</v>
      </c>
      <c r="D400">
        <v>625408216</v>
      </c>
      <c r="E400" t="s">
        <v>170</v>
      </c>
      <c r="F400" t="s">
        <v>19</v>
      </c>
      <c r="G400">
        <v>967</v>
      </c>
      <c r="H400" t="s">
        <v>167</v>
      </c>
      <c r="I400">
        <v>68</v>
      </c>
      <c r="J400">
        <v>4</v>
      </c>
      <c r="K400" t="s">
        <v>1330</v>
      </c>
      <c r="L400" s="37">
        <v>44969</v>
      </c>
      <c r="M400">
        <v>1.4849537037037038E-2</v>
      </c>
      <c r="N400" t="s">
        <v>1310</v>
      </c>
      <c r="O400" s="37">
        <v>44977</v>
      </c>
      <c r="P400">
        <v>0.77069444444444446</v>
      </c>
      <c r="Q400" t="s">
        <v>485</v>
      </c>
      <c r="R400" t="s">
        <v>407</v>
      </c>
      <c r="S400" t="s">
        <v>712</v>
      </c>
      <c r="T400" t="s">
        <v>720</v>
      </c>
      <c r="U400">
        <v>0</v>
      </c>
      <c r="V400">
        <v>18</v>
      </c>
      <c r="W400">
        <v>7</v>
      </c>
      <c r="Y400">
        <v>68</v>
      </c>
      <c r="Z400" t="s">
        <v>1668</v>
      </c>
      <c r="AA400" t="s">
        <v>629</v>
      </c>
      <c r="AB400">
        <v>597</v>
      </c>
      <c r="AC400" t="s">
        <v>407</v>
      </c>
      <c r="AD400">
        <v>2388</v>
      </c>
    </row>
    <row r="401" spans="1:30" x14ac:dyDescent="0.35">
      <c r="A401" t="s">
        <v>167</v>
      </c>
      <c r="B401" t="s">
        <v>168</v>
      </c>
      <c r="C401" t="s">
        <v>169</v>
      </c>
      <c r="D401">
        <v>625408216</v>
      </c>
      <c r="E401" t="s">
        <v>170</v>
      </c>
      <c r="F401" t="s">
        <v>19</v>
      </c>
      <c r="G401">
        <v>59</v>
      </c>
      <c r="H401" t="s">
        <v>167</v>
      </c>
      <c r="I401">
        <v>51</v>
      </c>
      <c r="J401">
        <v>5</v>
      </c>
      <c r="K401" t="s">
        <v>1334</v>
      </c>
      <c r="L401" s="37">
        <v>45103</v>
      </c>
      <c r="M401">
        <v>0.1640625</v>
      </c>
      <c r="N401" t="s">
        <v>1341</v>
      </c>
      <c r="O401" s="37">
        <v>45105</v>
      </c>
      <c r="P401">
        <v>0.84032407407407406</v>
      </c>
      <c r="Q401" t="s">
        <v>446</v>
      </c>
      <c r="R401" t="s">
        <v>424</v>
      </c>
      <c r="S401" t="s">
        <v>1000</v>
      </c>
      <c r="T401" t="s">
        <v>727</v>
      </c>
      <c r="U401">
        <v>3</v>
      </c>
      <c r="V401">
        <v>20</v>
      </c>
      <c r="W401">
        <v>1</v>
      </c>
      <c r="Y401">
        <v>51</v>
      </c>
      <c r="Z401" t="s">
        <v>1670</v>
      </c>
      <c r="AA401" t="s">
        <v>629</v>
      </c>
      <c r="AB401">
        <v>1084</v>
      </c>
      <c r="AC401" t="s">
        <v>424</v>
      </c>
      <c r="AD401">
        <v>5420</v>
      </c>
    </row>
    <row r="402" spans="1:30" x14ac:dyDescent="0.35">
      <c r="A402" t="s">
        <v>167</v>
      </c>
      <c r="B402" t="s">
        <v>168</v>
      </c>
      <c r="C402" t="s">
        <v>169</v>
      </c>
      <c r="D402">
        <v>625408216</v>
      </c>
      <c r="E402" t="s">
        <v>170</v>
      </c>
      <c r="F402" t="s">
        <v>19</v>
      </c>
      <c r="G402">
        <v>23</v>
      </c>
      <c r="H402" t="s">
        <v>167</v>
      </c>
      <c r="I402">
        <v>12</v>
      </c>
      <c r="J402">
        <v>3</v>
      </c>
      <c r="K402" t="s">
        <v>1288</v>
      </c>
      <c r="L402" s="37">
        <v>45051</v>
      </c>
      <c r="M402">
        <v>0.22815972222222222</v>
      </c>
      <c r="N402" t="s">
        <v>1289</v>
      </c>
      <c r="O402" s="37">
        <v>45052</v>
      </c>
      <c r="P402">
        <v>0.50861111111111112</v>
      </c>
      <c r="Q402" t="s">
        <v>422</v>
      </c>
      <c r="R402" t="s">
        <v>401</v>
      </c>
      <c r="S402" t="s">
        <v>999</v>
      </c>
      <c r="T402" t="s">
        <v>717</v>
      </c>
      <c r="U402">
        <v>5</v>
      </c>
      <c r="V402">
        <v>12</v>
      </c>
      <c r="W402">
        <v>31</v>
      </c>
      <c r="Y402">
        <v>12</v>
      </c>
      <c r="Z402" t="s">
        <v>1655</v>
      </c>
      <c r="AA402" t="s">
        <v>631</v>
      </c>
      <c r="AB402">
        <v>672</v>
      </c>
      <c r="AC402" t="s">
        <v>401</v>
      </c>
      <c r="AD402">
        <v>2016</v>
      </c>
    </row>
    <row r="403" spans="1:30" x14ac:dyDescent="0.35">
      <c r="A403" t="s">
        <v>167</v>
      </c>
      <c r="B403" t="s">
        <v>168</v>
      </c>
      <c r="C403" t="s">
        <v>169</v>
      </c>
      <c r="D403">
        <v>625408216</v>
      </c>
      <c r="E403" t="s">
        <v>170</v>
      </c>
      <c r="F403" t="s">
        <v>19</v>
      </c>
      <c r="G403">
        <v>107</v>
      </c>
      <c r="H403" t="s">
        <v>167</v>
      </c>
      <c r="I403">
        <v>4</v>
      </c>
      <c r="J403">
        <v>3</v>
      </c>
      <c r="K403" t="s">
        <v>1374</v>
      </c>
      <c r="L403" s="37">
        <v>45236</v>
      </c>
      <c r="M403">
        <v>0.42924768518518519</v>
      </c>
      <c r="N403" t="s">
        <v>1257</v>
      </c>
      <c r="O403" s="37">
        <v>45242</v>
      </c>
      <c r="P403">
        <v>0.5974652777777778</v>
      </c>
      <c r="Q403" t="s">
        <v>470</v>
      </c>
      <c r="R403" t="s">
        <v>403</v>
      </c>
      <c r="S403" t="s">
        <v>948</v>
      </c>
      <c r="T403" t="s">
        <v>727</v>
      </c>
      <c r="U403">
        <v>10</v>
      </c>
      <c r="V403">
        <v>14</v>
      </c>
      <c r="W403">
        <v>5</v>
      </c>
      <c r="Y403">
        <v>4</v>
      </c>
      <c r="Z403" t="s">
        <v>1682</v>
      </c>
      <c r="AA403" t="s">
        <v>635</v>
      </c>
      <c r="AB403">
        <v>1199</v>
      </c>
      <c r="AC403" t="s">
        <v>403</v>
      </c>
      <c r="AD403">
        <v>3597</v>
      </c>
    </row>
    <row r="404" spans="1:30" x14ac:dyDescent="0.35">
      <c r="A404" t="s">
        <v>167</v>
      </c>
      <c r="B404" t="s">
        <v>168</v>
      </c>
      <c r="C404" t="s">
        <v>169</v>
      </c>
      <c r="D404">
        <v>625408216</v>
      </c>
      <c r="E404" t="s">
        <v>170</v>
      </c>
      <c r="F404" t="s">
        <v>19</v>
      </c>
      <c r="G404">
        <v>693</v>
      </c>
      <c r="H404" t="s">
        <v>167</v>
      </c>
      <c r="I404">
        <v>4</v>
      </c>
      <c r="J404">
        <v>5</v>
      </c>
      <c r="K404" t="s">
        <v>1304</v>
      </c>
      <c r="L404" s="37">
        <v>45234</v>
      </c>
      <c r="M404">
        <v>0.99230324074074072</v>
      </c>
      <c r="N404" t="s">
        <v>1250</v>
      </c>
      <c r="O404" s="37">
        <v>45237</v>
      </c>
      <c r="P404">
        <v>0.23017361111111112</v>
      </c>
      <c r="Q404" t="s">
        <v>562</v>
      </c>
      <c r="R404" t="s">
        <v>403</v>
      </c>
      <c r="S404" t="s">
        <v>948</v>
      </c>
      <c r="T404" t="s">
        <v>713</v>
      </c>
      <c r="U404">
        <v>23</v>
      </c>
      <c r="V404">
        <v>5</v>
      </c>
      <c r="W404">
        <v>2</v>
      </c>
      <c r="Y404">
        <v>4</v>
      </c>
      <c r="Z404" t="s">
        <v>1682</v>
      </c>
      <c r="AA404" t="s">
        <v>635</v>
      </c>
      <c r="AB404">
        <v>1199</v>
      </c>
      <c r="AC404" t="s">
        <v>403</v>
      </c>
      <c r="AD404">
        <v>5995</v>
      </c>
    </row>
    <row r="405" spans="1:30" x14ac:dyDescent="0.35">
      <c r="A405" t="s">
        <v>167</v>
      </c>
      <c r="B405" t="s">
        <v>168</v>
      </c>
      <c r="C405" t="s">
        <v>169</v>
      </c>
      <c r="D405">
        <v>625408216</v>
      </c>
      <c r="E405" t="s">
        <v>170</v>
      </c>
      <c r="F405" t="s">
        <v>19</v>
      </c>
      <c r="G405">
        <v>261</v>
      </c>
      <c r="H405" t="s">
        <v>167</v>
      </c>
      <c r="I405">
        <v>37</v>
      </c>
      <c r="J405">
        <v>3</v>
      </c>
      <c r="K405" t="s">
        <v>1374</v>
      </c>
      <c r="L405" s="37">
        <v>45236</v>
      </c>
      <c r="M405">
        <v>0.58599537037037042</v>
      </c>
      <c r="N405" t="s">
        <v>1257</v>
      </c>
      <c r="O405" s="37">
        <v>45242</v>
      </c>
      <c r="P405">
        <v>0.84568287037037038</v>
      </c>
      <c r="Q405" t="s">
        <v>262</v>
      </c>
      <c r="R405" t="s">
        <v>403</v>
      </c>
      <c r="S405" t="s">
        <v>948</v>
      </c>
      <c r="T405" t="s">
        <v>727</v>
      </c>
      <c r="U405">
        <v>14</v>
      </c>
      <c r="V405">
        <v>20</v>
      </c>
      <c r="W405">
        <v>5</v>
      </c>
      <c r="Y405">
        <v>37</v>
      </c>
      <c r="Z405" t="s">
        <v>1635</v>
      </c>
      <c r="AA405" t="s">
        <v>633</v>
      </c>
      <c r="AB405">
        <v>1428</v>
      </c>
      <c r="AC405" t="s">
        <v>403</v>
      </c>
      <c r="AD405">
        <v>4284</v>
      </c>
    </row>
    <row r="406" spans="1:30" x14ac:dyDescent="0.35">
      <c r="A406" t="s">
        <v>167</v>
      </c>
      <c r="B406" t="s">
        <v>168</v>
      </c>
      <c r="C406" t="s">
        <v>169</v>
      </c>
      <c r="D406">
        <v>625408216</v>
      </c>
      <c r="E406" t="s">
        <v>170</v>
      </c>
      <c r="F406" t="s">
        <v>19</v>
      </c>
      <c r="G406">
        <v>362</v>
      </c>
      <c r="H406" t="s">
        <v>167</v>
      </c>
      <c r="I406">
        <v>31</v>
      </c>
      <c r="J406">
        <v>2</v>
      </c>
      <c r="K406" t="s">
        <v>1401</v>
      </c>
      <c r="L406" s="37">
        <v>44995</v>
      </c>
      <c r="M406">
        <v>0.15278935185185186</v>
      </c>
      <c r="N406" t="s">
        <v>1407</v>
      </c>
      <c r="O406" s="37">
        <v>45002</v>
      </c>
      <c r="P406">
        <v>0.44123842592592594</v>
      </c>
      <c r="Q406" t="s">
        <v>556</v>
      </c>
      <c r="R406" t="s">
        <v>424</v>
      </c>
      <c r="S406" t="s">
        <v>839</v>
      </c>
      <c r="T406" t="s">
        <v>717</v>
      </c>
      <c r="U406">
        <v>3</v>
      </c>
      <c r="V406">
        <v>10</v>
      </c>
      <c r="W406">
        <v>6</v>
      </c>
      <c r="Y406">
        <v>31</v>
      </c>
      <c r="Z406" t="s">
        <v>1643</v>
      </c>
      <c r="AA406" t="s">
        <v>633</v>
      </c>
      <c r="AB406">
        <v>1804</v>
      </c>
      <c r="AC406" t="s">
        <v>424</v>
      </c>
      <c r="AD406">
        <v>3608</v>
      </c>
    </row>
    <row r="407" spans="1:30" x14ac:dyDescent="0.35">
      <c r="A407" t="s">
        <v>167</v>
      </c>
      <c r="B407" t="s">
        <v>168</v>
      </c>
      <c r="C407" t="s">
        <v>169</v>
      </c>
      <c r="D407">
        <v>625408216</v>
      </c>
      <c r="E407" t="s">
        <v>170</v>
      </c>
      <c r="F407" t="s">
        <v>19</v>
      </c>
      <c r="G407">
        <v>97</v>
      </c>
      <c r="H407" t="s">
        <v>167</v>
      </c>
      <c r="I407">
        <v>41</v>
      </c>
      <c r="J407">
        <v>1</v>
      </c>
      <c r="K407" t="s">
        <v>1254</v>
      </c>
      <c r="L407" s="37">
        <v>45233</v>
      </c>
      <c r="M407">
        <v>0.84134259259259259</v>
      </c>
      <c r="N407" t="s">
        <v>1255</v>
      </c>
      <c r="O407" s="37">
        <v>45238</v>
      </c>
      <c r="P407">
        <v>6.626157407407407E-2</v>
      </c>
      <c r="Q407" t="s">
        <v>437</v>
      </c>
      <c r="R407" t="s">
        <v>403</v>
      </c>
      <c r="S407" t="s">
        <v>948</v>
      </c>
      <c r="T407" t="s">
        <v>717</v>
      </c>
      <c r="U407">
        <v>20</v>
      </c>
      <c r="V407">
        <v>1</v>
      </c>
      <c r="W407">
        <v>4</v>
      </c>
      <c r="Y407">
        <v>41</v>
      </c>
      <c r="Z407" t="s">
        <v>1688</v>
      </c>
      <c r="AA407" t="s">
        <v>635</v>
      </c>
      <c r="AB407">
        <v>1977</v>
      </c>
      <c r="AC407" t="s">
        <v>403</v>
      </c>
      <c r="AD407">
        <v>1977</v>
      </c>
    </row>
    <row r="408" spans="1:30" x14ac:dyDescent="0.35">
      <c r="A408" t="s">
        <v>167</v>
      </c>
      <c r="B408" t="s">
        <v>168</v>
      </c>
      <c r="C408" t="s">
        <v>169</v>
      </c>
      <c r="D408">
        <v>625408216</v>
      </c>
      <c r="E408" t="s">
        <v>170</v>
      </c>
      <c r="F408" t="s">
        <v>19</v>
      </c>
      <c r="G408">
        <v>244</v>
      </c>
      <c r="H408" t="s">
        <v>167</v>
      </c>
      <c r="I408">
        <v>65</v>
      </c>
      <c r="J408">
        <v>3</v>
      </c>
      <c r="K408" t="s">
        <v>1463</v>
      </c>
      <c r="L408" s="37">
        <v>45005</v>
      </c>
      <c r="M408">
        <v>0.62917824074074069</v>
      </c>
      <c r="N408" t="s">
        <v>1462</v>
      </c>
      <c r="O408" s="37">
        <v>45015</v>
      </c>
      <c r="P408">
        <v>0.29629629629629628</v>
      </c>
      <c r="Q408" t="s">
        <v>196</v>
      </c>
      <c r="R408" t="s">
        <v>424</v>
      </c>
      <c r="S408" t="s">
        <v>839</v>
      </c>
      <c r="T408" t="s">
        <v>727</v>
      </c>
      <c r="U408">
        <v>15</v>
      </c>
      <c r="V408">
        <v>7</v>
      </c>
      <c r="W408">
        <v>9</v>
      </c>
      <c r="Y408">
        <v>65</v>
      </c>
      <c r="Z408" t="s">
        <v>1665</v>
      </c>
      <c r="AA408" t="s">
        <v>409</v>
      </c>
      <c r="AB408">
        <v>1895</v>
      </c>
      <c r="AC408" t="s">
        <v>424</v>
      </c>
      <c r="AD408">
        <v>5685</v>
      </c>
    </row>
    <row r="409" spans="1:30" x14ac:dyDescent="0.35">
      <c r="A409" t="s">
        <v>167</v>
      </c>
      <c r="B409" t="s">
        <v>168</v>
      </c>
      <c r="C409" t="s">
        <v>169</v>
      </c>
      <c r="D409">
        <v>625408216</v>
      </c>
      <c r="E409" t="s">
        <v>170</v>
      </c>
      <c r="F409" t="s">
        <v>19</v>
      </c>
      <c r="G409">
        <v>877</v>
      </c>
      <c r="H409" t="s">
        <v>167</v>
      </c>
      <c r="I409">
        <v>46</v>
      </c>
      <c r="J409">
        <v>5</v>
      </c>
      <c r="K409" t="s">
        <v>1491</v>
      </c>
      <c r="L409" s="37">
        <v>44994</v>
      </c>
      <c r="M409">
        <v>0.96962962962962962</v>
      </c>
      <c r="N409" t="s">
        <v>1398</v>
      </c>
      <c r="O409" s="37">
        <v>45003</v>
      </c>
      <c r="P409">
        <v>0.51902777777777775</v>
      </c>
      <c r="Q409" t="s">
        <v>577</v>
      </c>
      <c r="R409" t="s">
        <v>401</v>
      </c>
      <c r="S409" t="s">
        <v>839</v>
      </c>
      <c r="T409" t="s">
        <v>740</v>
      </c>
      <c r="U409">
        <v>23</v>
      </c>
      <c r="V409">
        <v>12</v>
      </c>
      <c r="W409">
        <v>8</v>
      </c>
      <c r="Y409">
        <v>46</v>
      </c>
      <c r="Z409" t="s">
        <v>1622</v>
      </c>
      <c r="AA409" t="s">
        <v>638</v>
      </c>
      <c r="AB409">
        <v>758</v>
      </c>
      <c r="AC409" t="s">
        <v>401</v>
      </c>
      <c r="AD409">
        <v>3790</v>
      </c>
    </row>
    <row r="410" spans="1:30" x14ac:dyDescent="0.35">
      <c r="A410" t="s">
        <v>171</v>
      </c>
      <c r="B410" t="s">
        <v>172</v>
      </c>
      <c r="C410" t="s">
        <v>173</v>
      </c>
      <c r="D410">
        <v>916843169694</v>
      </c>
      <c r="E410" t="s">
        <v>174</v>
      </c>
      <c r="F410" t="s">
        <v>19</v>
      </c>
      <c r="G410">
        <v>14</v>
      </c>
      <c r="H410" t="s">
        <v>171</v>
      </c>
      <c r="I410">
        <v>60</v>
      </c>
      <c r="J410">
        <v>1</v>
      </c>
      <c r="K410" t="s">
        <v>1255</v>
      </c>
      <c r="L410" s="37">
        <v>45238</v>
      </c>
      <c r="M410">
        <v>0.1570138888888889</v>
      </c>
      <c r="N410" t="s">
        <v>1331</v>
      </c>
      <c r="O410" s="37">
        <v>45245</v>
      </c>
      <c r="P410">
        <v>0.50557870370370372</v>
      </c>
      <c r="Q410" t="s">
        <v>17</v>
      </c>
      <c r="R410" t="s">
        <v>403</v>
      </c>
      <c r="S410" t="s">
        <v>948</v>
      </c>
      <c r="T410" t="s">
        <v>715</v>
      </c>
      <c r="U410">
        <v>3</v>
      </c>
      <c r="V410">
        <v>12</v>
      </c>
      <c r="W410">
        <v>6</v>
      </c>
      <c r="Y410">
        <v>60</v>
      </c>
      <c r="Z410" t="s">
        <v>1678</v>
      </c>
      <c r="AA410" t="s">
        <v>635</v>
      </c>
      <c r="AB410">
        <v>827</v>
      </c>
      <c r="AC410" t="s">
        <v>403</v>
      </c>
      <c r="AD410">
        <v>827</v>
      </c>
    </row>
    <row r="411" spans="1:30" x14ac:dyDescent="0.35">
      <c r="A411" t="s">
        <v>171</v>
      </c>
      <c r="B411" t="s">
        <v>172</v>
      </c>
      <c r="C411" t="s">
        <v>173</v>
      </c>
      <c r="D411">
        <v>916843169694</v>
      </c>
      <c r="E411" t="s">
        <v>174</v>
      </c>
      <c r="F411" t="s">
        <v>19</v>
      </c>
      <c r="G411">
        <v>427</v>
      </c>
      <c r="H411" t="s">
        <v>171</v>
      </c>
      <c r="I411">
        <v>48</v>
      </c>
      <c r="J411">
        <v>5</v>
      </c>
      <c r="K411" t="s">
        <v>1254</v>
      </c>
      <c r="L411" s="37">
        <v>45233</v>
      </c>
      <c r="M411">
        <v>0.3309259259259259</v>
      </c>
      <c r="N411" t="s">
        <v>1251</v>
      </c>
      <c r="O411" s="37">
        <v>45243</v>
      </c>
      <c r="P411">
        <v>0.94874999999999998</v>
      </c>
      <c r="Q411" t="s">
        <v>530</v>
      </c>
      <c r="R411" t="s">
        <v>403</v>
      </c>
      <c r="S411" t="s">
        <v>948</v>
      </c>
      <c r="T411" t="s">
        <v>717</v>
      </c>
      <c r="U411">
        <v>7</v>
      </c>
      <c r="V411">
        <v>22</v>
      </c>
      <c r="W411">
        <v>9</v>
      </c>
      <c r="Y411">
        <v>48</v>
      </c>
      <c r="Z411" t="s">
        <v>1628</v>
      </c>
      <c r="AA411" t="s">
        <v>633</v>
      </c>
      <c r="AB411">
        <v>433</v>
      </c>
      <c r="AC411" t="s">
        <v>403</v>
      </c>
      <c r="AD411">
        <v>2165</v>
      </c>
    </row>
    <row r="412" spans="1:30" x14ac:dyDescent="0.35">
      <c r="A412" t="s">
        <v>171</v>
      </c>
      <c r="B412" t="s">
        <v>172</v>
      </c>
      <c r="C412" t="s">
        <v>173</v>
      </c>
      <c r="D412">
        <v>916843169694</v>
      </c>
      <c r="E412" t="s">
        <v>174</v>
      </c>
      <c r="F412" t="s">
        <v>19</v>
      </c>
      <c r="G412">
        <v>368</v>
      </c>
      <c r="H412" t="s">
        <v>171</v>
      </c>
      <c r="I412">
        <v>6</v>
      </c>
      <c r="J412">
        <v>3</v>
      </c>
      <c r="K412" t="s">
        <v>1260</v>
      </c>
      <c r="L412" s="37">
        <v>44989</v>
      </c>
      <c r="M412">
        <v>0.96067129629629633</v>
      </c>
      <c r="N412" t="s">
        <v>1267</v>
      </c>
      <c r="O412" s="37">
        <v>44991</v>
      </c>
      <c r="P412">
        <v>0.11956018518518519</v>
      </c>
      <c r="Q412" t="s">
        <v>556</v>
      </c>
      <c r="R412" t="s">
        <v>414</v>
      </c>
      <c r="S412" t="s">
        <v>839</v>
      </c>
      <c r="T412" t="s">
        <v>713</v>
      </c>
      <c r="U412">
        <v>23</v>
      </c>
      <c r="V412">
        <v>2</v>
      </c>
      <c r="W412">
        <v>1</v>
      </c>
      <c r="Y412">
        <v>6</v>
      </c>
      <c r="Z412" t="s">
        <v>1618</v>
      </c>
      <c r="AA412" t="s">
        <v>638</v>
      </c>
      <c r="AB412">
        <v>1112</v>
      </c>
      <c r="AC412" t="s">
        <v>414</v>
      </c>
      <c r="AD412">
        <v>3336</v>
      </c>
    </row>
    <row r="413" spans="1:30" x14ac:dyDescent="0.35">
      <c r="A413" t="s">
        <v>171</v>
      </c>
      <c r="B413" t="s">
        <v>172</v>
      </c>
      <c r="C413" t="s">
        <v>173</v>
      </c>
      <c r="D413">
        <v>916843169694</v>
      </c>
      <c r="E413" t="s">
        <v>174</v>
      </c>
      <c r="F413" t="s">
        <v>19</v>
      </c>
      <c r="G413">
        <v>602</v>
      </c>
      <c r="H413" t="s">
        <v>171</v>
      </c>
      <c r="I413">
        <v>43</v>
      </c>
      <c r="J413">
        <v>5</v>
      </c>
      <c r="K413" t="s">
        <v>1303</v>
      </c>
      <c r="L413" s="37">
        <v>45232</v>
      </c>
      <c r="M413">
        <v>0.42876157407407406</v>
      </c>
      <c r="N413" t="s">
        <v>1302</v>
      </c>
      <c r="O413" s="37">
        <v>45241</v>
      </c>
      <c r="P413">
        <v>0.25138888888888888</v>
      </c>
      <c r="Q413" t="s">
        <v>578</v>
      </c>
      <c r="R413" t="s">
        <v>403</v>
      </c>
      <c r="S413" t="s">
        <v>948</v>
      </c>
      <c r="T413" t="s">
        <v>740</v>
      </c>
      <c r="U413">
        <v>10</v>
      </c>
      <c r="V413">
        <v>6</v>
      </c>
      <c r="W413">
        <v>8</v>
      </c>
      <c r="Y413">
        <v>43</v>
      </c>
      <c r="Z413" t="s">
        <v>1662</v>
      </c>
      <c r="AA413" t="s">
        <v>409</v>
      </c>
      <c r="AB413">
        <v>750</v>
      </c>
      <c r="AC413" t="s">
        <v>403</v>
      </c>
      <c r="AD413">
        <v>3750</v>
      </c>
    </row>
    <row r="414" spans="1:30" x14ac:dyDescent="0.35">
      <c r="A414" t="s">
        <v>171</v>
      </c>
      <c r="B414" t="s">
        <v>172</v>
      </c>
      <c r="C414" t="s">
        <v>173</v>
      </c>
      <c r="D414">
        <v>916843169694</v>
      </c>
      <c r="E414" t="s">
        <v>174</v>
      </c>
      <c r="F414" t="s">
        <v>19</v>
      </c>
      <c r="G414">
        <v>307</v>
      </c>
      <c r="H414" t="s">
        <v>171</v>
      </c>
      <c r="I414">
        <v>3</v>
      </c>
      <c r="J414">
        <v>1</v>
      </c>
      <c r="K414" t="s">
        <v>1349</v>
      </c>
      <c r="L414" s="37">
        <v>44961</v>
      </c>
      <c r="M414">
        <v>0.90131944444444445</v>
      </c>
      <c r="N414" t="s">
        <v>1262</v>
      </c>
      <c r="O414" s="37">
        <v>44965</v>
      </c>
      <c r="P414">
        <v>0.47789351851851852</v>
      </c>
      <c r="Q414" t="s">
        <v>517</v>
      </c>
      <c r="R414" t="s">
        <v>407</v>
      </c>
      <c r="S414" t="s">
        <v>712</v>
      </c>
      <c r="T414" t="s">
        <v>713</v>
      </c>
      <c r="U414">
        <v>21</v>
      </c>
      <c r="V414">
        <v>11</v>
      </c>
      <c r="W414">
        <v>3</v>
      </c>
      <c r="Y414">
        <v>3</v>
      </c>
      <c r="Z414" t="s">
        <v>1637</v>
      </c>
      <c r="AA414" t="s">
        <v>633</v>
      </c>
      <c r="AB414">
        <v>1534</v>
      </c>
      <c r="AC414" t="s">
        <v>407</v>
      </c>
      <c r="AD414">
        <v>1534</v>
      </c>
    </row>
    <row r="415" spans="1:30" x14ac:dyDescent="0.35">
      <c r="A415" t="s">
        <v>171</v>
      </c>
      <c r="B415" t="s">
        <v>172</v>
      </c>
      <c r="C415" t="s">
        <v>173</v>
      </c>
      <c r="D415">
        <v>916843169694</v>
      </c>
      <c r="E415" t="s">
        <v>174</v>
      </c>
      <c r="F415" t="s">
        <v>19</v>
      </c>
      <c r="G415">
        <v>217</v>
      </c>
      <c r="H415" t="s">
        <v>171</v>
      </c>
      <c r="I415">
        <v>53</v>
      </c>
      <c r="J415">
        <v>4</v>
      </c>
      <c r="K415" t="s">
        <v>1362</v>
      </c>
      <c r="L415" s="37">
        <v>45165</v>
      </c>
      <c r="M415">
        <v>0.12817129629629628</v>
      </c>
      <c r="N415" t="s">
        <v>1283</v>
      </c>
      <c r="O415" s="37">
        <v>45168</v>
      </c>
      <c r="P415">
        <v>0.69605324074074071</v>
      </c>
      <c r="Q415" t="s">
        <v>406</v>
      </c>
      <c r="R415" t="s">
        <v>409</v>
      </c>
      <c r="S415" t="s">
        <v>887</v>
      </c>
      <c r="T415" t="s">
        <v>720</v>
      </c>
      <c r="U415">
        <v>3</v>
      </c>
      <c r="V415">
        <v>16</v>
      </c>
      <c r="W415">
        <v>2</v>
      </c>
      <c r="Y415">
        <v>53</v>
      </c>
      <c r="Z415" t="s">
        <v>1684</v>
      </c>
      <c r="AA415" t="s">
        <v>635</v>
      </c>
      <c r="AB415">
        <v>1672</v>
      </c>
      <c r="AC415" t="s">
        <v>409</v>
      </c>
      <c r="AD415">
        <v>6688</v>
      </c>
    </row>
    <row r="416" spans="1:30" x14ac:dyDescent="0.35">
      <c r="A416" t="s">
        <v>171</v>
      </c>
      <c r="B416" t="s">
        <v>172</v>
      </c>
      <c r="C416" t="s">
        <v>173</v>
      </c>
      <c r="D416">
        <v>916843169694</v>
      </c>
      <c r="E416" t="s">
        <v>174</v>
      </c>
      <c r="F416" t="s">
        <v>19</v>
      </c>
      <c r="G416">
        <v>784</v>
      </c>
      <c r="H416" t="s">
        <v>171</v>
      </c>
      <c r="I416">
        <v>56</v>
      </c>
      <c r="J416">
        <v>2</v>
      </c>
      <c r="K416" t="s">
        <v>1414</v>
      </c>
      <c r="L416" s="37">
        <v>45079</v>
      </c>
      <c r="M416">
        <v>0.35129629629629627</v>
      </c>
      <c r="N416" t="s">
        <v>1512</v>
      </c>
      <c r="O416" s="37">
        <v>45084</v>
      </c>
      <c r="P416">
        <v>0.26133101851851853</v>
      </c>
      <c r="Q416" t="s">
        <v>521</v>
      </c>
      <c r="R416" t="s">
        <v>401</v>
      </c>
      <c r="S416" t="s">
        <v>1000</v>
      </c>
      <c r="T416" t="s">
        <v>717</v>
      </c>
      <c r="U416">
        <v>8</v>
      </c>
      <c r="V416">
        <v>6</v>
      </c>
      <c r="W416">
        <v>4</v>
      </c>
      <c r="Y416">
        <v>56</v>
      </c>
      <c r="Z416" t="s">
        <v>1663</v>
      </c>
      <c r="AA416" t="s">
        <v>409</v>
      </c>
      <c r="AB416">
        <v>1272</v>
      </c>
      <c r="AC416" t="s">
        <v>401</v>
      </c>
      <c r="AD416">
        <v>2544</v>
      </c>
    </row>
    <row r="417" spans="1:30" x14ac:dyDescent="0.35">
      <c r="A417" t="s">
        <v>171</v>
      </c>
      <c r="B417" t="s">
        <v>172</v>
      </c>
      <c r="C417" t="s">
        <v>173</v>
      </c>
      <c r="D417">
        <v>916843169694</v>
      </c>
      <c r="E417" t="s">
        <v>174</v>
      </c>
      <c r="F417" t="s">
        <v>19</v>
      </c>
      <c r="G417">
        <v>175</v>
      </c>
      <c r="H417" t="s">
        <v>171</v>
      </c>
      <c r="I417">
        <v>31</v>
      </c>
      <c r="J417">
        <v>1</v>
      </c>
      <c r="K417" t="s">
        <v>1388</v>
      </c>
      <c r="L417" s="37">
        <v>45212</v>
      </c>
      <c r="M417">
        <v>5.4016203703703705E-2</v>
      </c>
      <c r="N417" t="s">
        <v>1423</v>
      </c>
      <c r="O417" s="37">
        <v>45219</v>
      </c>
      <c r="P417">
        <v>0.30754629629629632</v>
      </c>
      <c r="Q417" t="s">
        <v>503</v>
      </c>
      <c r="R417" t="s">
        <v>424</v>
      </c>
      <c r="S417" t="s">
        <v>1006</v>
      </c>
      <c r="T417" t="s">
        <v>717</v>
      </c>
      <c r="U417">
        <v>1</v>
      </c>
      <c r="V417">
        <v>7</v>
      </c>
      <c r="W417">
        <v>6</v>
      </c>
      <c r="Y417">
        <v>31</v>
      </c>
      <c r="Z417" t="s">
        <v>1643</v>
      </c>
      <c r="AA417" t="s">
        <v>633</v>
      </c>
      <c r="AB417">
        <v>1804</v>
      </c>
      <c r="AC417" t="s">
        <v>424</v>
      </c>
      <c r="AD417">
        <v>1804</v>
      </c>
    </row>
    <row r="418" spans="1:30" x14ac:dyDescent="0.35">
      <c r="A418" t="s">
        <v>171</v>
      </c>
      <c r="B418" t="s">
        <v>172</v>
      </c>
      <c r="C418" t="s">
        <v>173</v>
      </c>
      <c r="D418">
        <v>916843169694</v>
      </c>
      <c r="E418" t="s">
        <v>174</v>
      </c>
      <c r="F418" t="s">
        <v>19</v>
      </c>
      <c r="G418">
        <v>816</v>
      </c>
      <c r="H418" t="s">
        <v>171</v>
      </c>
      <c r="I418">
        <v>35</v>
      </c>
      <c r="J418">
        <v>3</v>
      </c>
      <c r="K418" t="s">
        <v>1258</v>
      </c>
      <c r="L418" s="37">
        <v>44985</v>
      </c>
      <c r="M418">
        <v>0.82251157407407405</v>
      </c>
      <c r="N418" t="s">
        <v>1401</v>
      </c>
      <c r="O418" s="37">
        <v>44995</v>
      </c>
      <c r="P418">
        <v>0.57056712962962963</v>
      </c>
      <c r="Q418" t="s">
        <v>498</v>
      </c>
      <c r="R418" t="s">
        <v>414</v>
      </c>
      <c r="S418" t="s">
        <v>712</v>
      </c>
      <c r="T418" t="s">
        <v>731</v>
      </c>
      <c r="U418">
        <v>19</v>
      </c>
      <c r="V418">
        <v>13</v>
      </c>
      <c r="W418">
        <v>9</v>
      </c>
      <c r="Y418">
        <v>35</v>
      </c>
      <c r="Z418" t="s">
        <v>1642</v>
      </c>
      <c r="AA418" t="s">
        <v>633</v>
      </c>
      <c r="AB418">
        <v>1865</v>
      </c>
      <c r="AC418" t="s">
        <v>414</v>
      </c>
      <c r="AD418">
        <v>5595</v>
      </c>
    </row>
    <row r="419" spans="1:30" x14ac:dyDescent="0.35">
      <c r="A419" t="s">
        <v>175</v>
      </c>
      <c r="B419" t="s">
        <v>176</v>
      </c>
      <c r="C419" t="s">
        <v>145</v>
      </c>
      <c r="D419">
        <v>2544865070</v>
      </c>
      <c r="E419" t="s">
        <v>177</v>
      </c>
      <c r="F419" t="s">
        <v>10</v>
      </c>
      <c r="G419">
        <v>390</v>
      </c>
      <c r="H419" t="s">
        <v>175</v>
      </c>
      <c r="I419">
        <v>26</v>
      </c>
      <c r="J419">
        <v>4</v>
      </c>
      <c r="K419" t="s">
        <v>1259</v>
      </c>
      <c r="L419" s="37">
        <v>44988</v>
      </c>
      <c r="M419">
        <v>0.65342592592592597</v>
      </c>
      <c r="N419" t="s">
        <v>1401</v>
      </c>
      <c r="O419" s="37">
        <v>44995</v>
      </c>
      <c r="P419">
        <v>0.95980324074074075</v>
      </c>
      <c r="Q419" t="s">
        <v>549</v>
      </c>
      <c r="R419" t="s">
        <v>414</v>
      </c>
      <c r="S419" t="s">
        <v>839</v>
      </c>
      <c r="T419" t="s">
        <v>717</v>
      </c>
      <c r="U419">
        <v>15</v>
      </c>
      <c r="V419">
        <v>23</v>
      </c>
      <c r="W419">
        <v>6</v>
      </c>
      <c r="Y419">
        <v>26</v>
      </c>
      <c r="Z419" t="s">
        <v>1626</v>
      </c>
      <c r="AA419" t="s">
        <v>633</v>
      </c>
      <c r="AB419">
        <v>289</v>
      </c>
      <c r="AC419" t="s">
        <v>414</v>
      </c>
      <c r="AD419">
        <v>1156</v>
      </c>
    </row>
    <row r="420" spans="1:30" x14ac:dyDescent="0.35">
      <c r="A420" t="s">
        <v>175</v>
      </c>
      <c r="B420" t="s">
        <v>176</v>
      </c>
      <c r="C420" t="s">
        <v>145</v>
      </c>
      <c r="D420">
        <v>2544865070</v>
      </c>
      <c r="E420" t="s">
        <v>177</v>
      </c>
      <c r="F420" t="s">
        <v>10</v>
      </c>
      <c r="G420">
        <v>901</v>
      </c>
      <c r="H420" t="s">
        <v>175</v>
      </c>
      <c r="I420">
        <v>27</v>
      </c>
      <c r="J420">
        <v>4</v>
      </c>
      <c r="K420" t="s">
        <v>1282</v>
      </c>
      <c r="L420" s="37">
        <v>45160</v>
      </c>
      <c r="M420">
        <v>0.33030092592592591</v>
      </c>
      <c r="N420" t="s">
        <v>1362</v>
      </c>
      <c r="O420" s="37">
        <v>45165</v>
      </c>
      <c r="P420">
        <v>6.4236111111111105E-2</v>
      </c>
      <c r="Q420" t="s">
        <v>368</v>
      </c>
      <c r="R420" t="s">
        <v>409</v>
      </c>
      <c r="S420" t="s">
        <v>887</v>
      </c>
      <c r="T420" t="s">
        <v>731</v>
      </c>
      <c r="U420">
        <v>7</v>
      </c>
      <c r="V420">
        <v>1</v>
      </c>
      <c r="W420">
        <v>4</v>
      </c>
      <c r="Y420">
        <v>27</v>
      </c>
      <c r="Z420" t="s">
        <v>1624</v>
      </c>
      <c r="AA420" t="s">
        <v>638</v>
      </c>
      <c r="AB420">
        <v>548</v>
      </c>
      <c r="AC420" t="s">
        <v>409</v>
      </c>
      <c r="AD420">
        <v>2192</v>
      </c>
    </row>
    <row r="421" spans="1:30" x14ac:dyDescent="0.35">
      <c r="A421" t="s">
        <v>175</v>
      </c>
      <c r="B421" t="s">
        <v>176</v>
      </c>
      <c r="C421" t="s">
        <v>145</v>
      </c>
      <c r="D421">
        <v>2544865070</v>
      </c>
      <c r="E421" t="s">
        <v>177</v>
      </c>
      <c r="F421" t="s">
        <v>10</v>
      </c>
      <c r="G421">
        <v>798</v>
      </c>
      <c r="H421" t="s">
        <v>175</v>
      </c>
      <c r="I421">
        <v>30</v>
      </c>
      <c r="J421">
        <v>5</v>
      </c>
      <c r="K421" t="s">
        <v>1544</v>
      </c>
      <c r="L421" s="37">
        <v>45277</v>
      </c>
      <c r="M421">
        <v>0.73284722222222221</v>
      </c>
      <c r="N421" t="s">
        <v>1459</v>
      </c>
      <c r="O421" s="37">
        <v>45286</v>
      </c>
      <c r="P421">
        <v>7.7881944444444448E-2</v>
      </c>
      <c r="Q421" t="s">
        <v>292</v>
      </c>
      <c r="R421" t="s">
        <v>401</v>
      </c>
      <c r="S421" t="s">
        <v>996</v>
      </c>
      <c r="T421" t="s">
        <v>720</v>
      </c>
      <c r="U421">
        <v>17</v>
      </c>
      <c r="V421">
        <v>1</v>
      </c>
      <c r="W421">
        <v>8</v>
      </c>
      <c r="Y421">
        <v>30</v>
      </c>
      <c r="Z421" t="s">
        <v>1631</v>
      </c>
      <c r="AA421" t="s">
        <v>633</v>
      </c>
      <c r="AB421">
        <v>751</v>
      </c>
      <c r="AC421" t="s">
        <v>401</v>
      </c>
      <c r="AD421">
        <v>3755</v>
      </c>
    </row>
    <row r="422" spans="1:30" x14ac:dyDescent="0.35">
      <c r="A422" t="s">
        <v>175</v>
      </c>
      <c r="B422" t="s">
        <v>176</v>
      </c>
      <c r="C422" t="s">
        <v>145</v>
      </c>
      <c r="D422">
        <v>2544865070</v>
      </c>
      <c r="E422" t="s">
        <v>177</v>
      </c>
      <c r="F422" t="s">
        <v>10</v>
      </c>
      <c r="G422">
        <v>243</v>
      </c>
      <c r="H422" t="s">
        <v>175</v>
      </c>
      <c r="I422">
        <v>3</v>
      </c>
      <c r="J422">
        <v>1</v>
      </c>
      <c r="K422" t="s">
        <v>1387</v>
      </c>
      <c r="L422" s="37">
        <v>44962</v>
      </c>
      <c r="M422">
        <v>0.86848379629629635</v>
      </c>
      <c r="N422" t="s">
        <v>1355</v>
      </c>
      <c r="O422" s="37">
        <v>44967</v>
      </c>
      <c r="P422">
        <v>0.52145833333333336</v>
      </c>
      <c r="Q422" t="s">
        <v>529</v>
      </c>
      <c r="R422" t="s">
        <v>407</v>
      </c>
      <c r="S422" t="s">
        <v>712</v>
      </c>
      <c r="T422" t="s">
        <v>720</v>
      </c>
      <c r="U422">
        <v>20</v>
      </c>
      <c r="V422">
        <v>12</v>
      </c>
      <c r="W422">
        <v>4</v>
      </c>
      <c r="Y422">
        <v>3</v>
      </c>
      <c r="Z422" t="s">
        <v>1637</v>
      </c>
      <c r="AA422" t="s">
        <v>633</v>
      </c>
      <c r="AB422">
        <v>1534</v>
      </c>
      <c r="AC422" t="s">
        <v>407</v>
      </c>
      <c r="AD422">
        <v>1534</v>
      </c>
    </row>
    <row r="423" spans="1:30" x14ac:dyDescent="0.35">
      <c r="A423" t="s">
        <v>175</v>
      </c>
      <c r="B423" t="s">
        <v>176</v>
      </c>
      <c r="C423" t="s">
        <v>145</v>
      </c>
      <c r="D423">
        <v>2544865070</v>
      </c>
      <c r="E423" t="s">
        <v>177</v>
      </c>
      <c r="F423" t="s">
        <v>10</v>
      </c>
      <c r="G423">
        <v>760</v>
      </c>
      <c r="H423" t="s">
        <v>175</v>
      </c>
      <c r="I423">
        <v>18</v>
      </c>
      <c r="J423">
        <v>1</v>
      </c>
      <c r="K423" t="s">
        <v>1467</v>
      </c>
      <c r="L423" s="37">
        <v>45188</v>
      </c>
      <c r="M423">
        <v>0.10283564814814815</v>
      </c>
      <c r="N423" t="s">
        <v>1484</v>
      </c>
      <c r="O423" s="37">
        <v>45190</v>
      </c>
      <c r="P423">
        <v>0.56224537037037037</v>
      </c>
      <c r="Q423" t="s">
        <v>562</v>
      </c>
      <c r="R423" t="s">
        <v>405</v>
      </c>
      <c r="S423" t="s">
        <v>1005</v>
      </c>
      <c r="T423" t="s">
        <v>731</v>
      </c>
      <c r="U423">
        <v>2</v>
      </c>
      <c r="V423">
        <v>13</v>
      </c>
      <c r="W423">
        <v>1</v>
      </c>
      <c r="Y423">
        <v>18</v>
      </c>
      <c r="Z423" t="s">
        <v>1656</v>
      </c>
      <c r="AA423" t="s">
        <v>631</v>
      </c>
      <c r="AB423">
        <v>781</v>
      </c>
      <c r="AC423" t="s">
        <v>405</v>
      </c>
      <c r="AD423">
        <v>781</v>
      </c>
    </row>
    <row r="424" spans="1:30" x14ac:dyDescent="0.35">
      <c r="A424" t="s">
        <v>175</v>
      </c>
      <c r="B424" t="s">
        <v>176</v>
      </c>
      <c r="C424" t="s">
        <v>145</v>
      </c>
      <c r="D424">
        <v>2544865070</v>
      </c>
      <c r="E424" t="s">
        <v>177</v>
      </c>
      <c r="F424" t="s">
        <v>10</v>
      </c>
      <c r="G424">
        <v>211</v>
      </c>
      <c r="H424" t="s">
        <v>175</v>
      </c>
      <c r="I424">
        <v>31</v>
      </c>
      <c r="J424">
        <v>5</v>
      </c>
      <c r="K424" t="s">
        <v>1451</v>
      </c>
      <c r="L424" s="37">
        <v>45221</v>
      </c>
      <c r="M424">
        <v>0.76040509259259259</v>
      </c>
      <c r="N424" t="s">
        <v>1452</v>
      </c>
      <c r="O424" s="37">
        <v>45228</v>
      </c>
      <c r="P424">
        <v>0.73614583333333339</v>
      </c>
      <c r="Q424" t="s">
        <v>50</v>
      </c>
      <c r="R424" t="s">
        <v>424</v>
      </c>
      <c r="S424" t="s">
        <v>1006</v>
      </c>
      <c r="T424" t="s">
        <v>720</v>
      </c>
      <c r="U424">
        <v>18</v>
      </c>
      <c r="V424">
        <v>17</v>
      </c>
      <c r="W424">
        <v>6</v>
      </c>
      <c r="Y424">
        <v>31</v>
      </c>
      <c r="Z424" t="s">
        <v>1643</v>
      </c>
      <c r="AA424" t="s">
        <v>633</v>
      </c>
      <c r="AB424">
        <v>1804</v>
      </c>
      <c r="AC424" t="s">
        <v>424</v>
      </c>
      <c r="AD424">
        <v>9020</v>
      </c>
    </row>
    <row r="425" spans="1:30" x14ac:dyDescent="0.35">
      <c r="A425" t="s">
        <v>175</v>
      </c>
      <c r="B425" t="s">
        <v>176</v>
      </c>
      <c r="C425" t="s">
        <v>145</v>
      </c>
      <c r="D425">
        <v>2544865070</v>
      </c>
      <c r="E425" t="s">
        <v>177</v>
      </c>
      <c r="F425" t="s">
        <v>10</v>
      </c>
      <c r="G425">
        <v>758</v>
      </c>
      <c r="H425" t="s">
        <v>175</v>
      </c>
      <c r="I425">
        <v>40</v>
      </c>
      <c r="J425">
        <v>5</v>
      </c>
      <c r="K425" t="s">
        <v>1465</v>
      </c>
      <c r="L425" s="37">
        <v>45215</v>
      </c>
      <c r="M425">
        <v>0.38363425925925926</v>
      </c>
      <c r="N425" t="s">
        <v>1423</v>
      </c>
      <c r="O425" s="37">
        <v>45219</v>
      </c>
      <c r="P425">
        <v>0.15761574074074075</v>
      </c>
      <c r="Q425" t="s">
        <v>173</v>
      </c>
      <c r="R425" t="s">
        <v>401</v>
      </c>
      <c r="S425" t="s">
        <v>1006</v>
      </c>
      <c r="T425" t="s">
        <v>727</v>
      </c>
      <c r="U425">
        <v>9</v>
      </c>
      <c r="V425">
        <v>3</v>
      </c>
      <c r="W425">
        <v>3</v>
      </c>
      <c r="Y425">
        <v>40</v>
      </c>
      <c r="Z425" t="s">
        <v>1687</v>
      </c>
      <c r="AA425" t="s">
        <v>635</v>
      </c>
      <c r="AB425">
        <v>1923</v>
      </c>
      <c r="AC425" t="s">
        <v>401</v>
      </c>
      <c r="AD425">
        <v>9615</v>
      </c>
    </row>
    <row r="426" spans="1:30" x14ac:dyDescent="0.35">
      <c r="A426" t="s">
        <v>178</v>
      </c>
      <c r="B426" t="s">
        <v>179</v>
      </c>
      <c r="C426" t="s">
        <v>180</v>
      </c>
      <c r="D426">
        <v>9843970658</v>
      </c>
      <c r="E426" t="s">
        <v>181</v>
      </c>
      <c r="F426" t="s">
        <v>19</v>
      </c>
      <c r="G426">
        <v>828</v>
      </c>
      <c r="H426" t="s">
        <v>178</v>
      </c>
      <c r="I426">
        <v>8</v>
      </c>
      <c r="J426">
        <v>3</v>
      </c>
      <c r="K426" t="s">
        <v>1489</v>
      </c>
      <c r="L426" s="37">
        <v>45223</v>
      </c>
      <c r="M426">
        <v>0.69931712962962966</v>
      </c>
      <c r="N426" t="s">
        <v>1275</v>
      </c>
      <c r="O426" s="37">
        <v>45231</v>
      </c>
      <c r="P426">
        <v>0.92983796296296295</v>
      </c>
      <c r="Q426" t="s">
        <v>457</v>
      </c>
      <c r="R426" t="s">
        <v>401</v>
      </c>
      <c r="S426" t="s">
        <v>1006</v>
      </c>
      <c r="T426" t="s">
        <v>731</v>
      </c>
      <c r="U426">
        <v>16</v>
      </c>
      <c r="V426">
        <v>22</v>
      </c>
      <c r="W426">
        <v>7</v>
      </c>
      <c r="Y426">
        <v>8</v>
      </c>
      <c r="Z426" t="s">
        <v>1677</v>
      </c>
      <c r="AA426" t="s">
        <v>635</v>
      </c>
      <c r="AB426">
        <v>252</v>
      </c>
      <c r="AC426" t="s">
        <v>401</v>
      </c>
      <c r="AD426">
        <v>756</v>
      </c>
    </row>
    <row r="427" spans="1:30" x14ac:dyDescent="0.35">
      <c r="A427" t="s">
        <v>178</v>
      </c>
      <c r="B427" t="s">
        <v>179</v>
      </c>
      <c r="C427" t="s">
        <v>180</v>
      </c>
      <c r="D427">
        <v>9843970658</v>
      </c>
      <c r="E427" t="s">
        <v>181</v>
      </c>
      <c r="F427" t="s">
        <v>19</v>
      </c>
      <c r="G427">
        <v>9</v>
      </c>
      <c r="H427" t="s">
        <v>178</v>
      </c>
      <c r="I427">
        <v>27</v>
      </c>
      <c r="J427">
        <v>4</v>
      </c>
      <c r="K427" t="s">
        <v>1278</v>
      </c>
      <c r="L427" s="37">
        <v>45158</v>
      </c>
      <c r="M427">
        <v>0.98600694444444448</v>
      </c>
      <c r="N427" t="s">
        <v>1280</v>
      </c>
      <c r="O427" s="37">
        <v>45167</v>
      </c>
      <c r="P427">
        <v>0.99993055555555554</v>
      </c>
      <c r="Q427" t="s">
        <v>406</v>
      </c>
      <c r="R427" t="s">
        <v>409</v>
      </c>
      <c r="S427" t="s">
        <v>887</v>
      </c>
      <c r="T427" t="s">
        <v>720</v>
      </c>
      <c r="U427">
        <v>23</v>
      </c>
      <c r="V427">
        <v>23</v>
      </c>
      <c r="W427">
        <v>8</v>
      </c>
      <c r="Y427">
        <v>27</v>
      </c>
      <c r="Z427" t="s">
        <v>1624</v>
      </c>
      <c r="AA427" t="s">
        <v>638</v>
      </c>
      <c r="AB427">
        <v>548</v>
      </c>
      <c r="AC427" t="s">
        <v>409</v>
      </c>
      <c r="AD427">
        <v>2192</v>
      </c>
    </row>
    <row r="428" spans="1:30" x14ac:dyDescent="0.35">
      <c r="A428" t="s">
        <v>178</v>
      </c>
      <c r="B428" t="s">
        <v>179</v>
      </c>
      <c r="C428" t="s">
        <v>180</v>
      </c>
      <c r="D428">
        <v>9843970658</v>
      </c>
      <c r="E428" t="s">
        <v>181</v>
      </c>
      <c r="F428" t="s">
        <v>19</v>
      </c>
      <c r="G428">
        <v>30</v>
      </c>
      <c r="H428" t="s">
        <v>178</v>
      </c>
      <c r="I428">
        <v>23</v>
      </c>
      <c r="J428">
        <v>4</v>
      </c>
      <c r="K428" t="s">
        <v>1311</v>
      </c>
      <c r="L428" s="37">
        <v>44939</v>
      </c>
      <c r="M428">
        <v>0.39135416666666667</v>
      </c>
      <c r="N428" t="s">
        <v>1312</v>
      </c>
      <c r="O428" s="37">
        <v>44941</v>
      </c>
      <c r="P428">
        <v>0.56733796296296302</v>
      </c>
      <c r="Q428" t="s">
        <v>13</v>
      </c>
      <c r="R428" t="s">
        <v>401</v>
      </c>
      <c r="S428" t="s">
        <v>1002</v>
      </c>
      <c r="T428" t="s">
        <v>717</v>
      </c>
      <c r="U428">
        <v>9</v>
      </c>
      <c r="V428">
        <v>13</v>
      </c>
      <c r="W428">
        <v>1</v>
      </c>
      <c r="Y428">
        <v>23</v>
      </c>
      <c r="Z428" t="s">
        <v>1680</v>
      </c>
      <c r="AA428" t="s">
        <v>635</v>
      </c>
      <c r="AB428">
        <v>1098</v>
      </c>
      <c r="AC428" t="s">
        <v>401</v>
      </c>
      <c r="AD428">
        <v>4392</v>
      </c>
    </row>
    <row r="429" spans="1:30" x14ac:dyDescent="0.35">
      <c r="A429" t="s">
        <v>178</v>
      </c>
      <c r="B429" t="s">
        <v>179</v>
      </c>
      <c r="C429" t="s">
        <v>180</v>
      </c>
      <c r="D429">
        <v>9843970658</v>
      </c>
      <c r="E429" t="s">
        <v>181</v>
      </c>
      <c r="F429" t="s">
        <v>19</v>
      </c>
      <c r="G429">
        <v>236</v>
      </c>
      <c r="H429" t="s">
        <v>178</v>
      </c>
      <c r="I429">
        <v>23</v>
      </c>
      <c r="J429">
        <v>5</v>
      </c>
      <c r="K429" t="s">
        <v>1406</v>
      </c>
      <c r="L429" s="37">
        <v>45172</v>
      </c>
      <c r="M429">
        <v>0.27351851851851849</v>
      </c>
      <c r="N429" t="s">
        <v>1343</v>
      </c>
      <c r="O429" s="37">
        <v>45180</v>
      </c>
      <c r="P429">
        <v>9.0486111111111114E-2</v>
      </c>
      <c r="Q429" t="s">
        <v>61</v>
      </c>
      <c r="R429" t="s">
        <v>401</v>
      </c>
      <c r="S429" t="s">
        <v>1005</v>
      </c>
      <c r="T429" t="s">
        <v>720</v>
      </c>
      <c r="U429">
        <v>6</v>
      </c>
      <c r="V429">
        <v>2</v>
      </c>
      <c r="W429">
        <v>7</v>
      </c>
      <c r="Y429">
        <v>23</v>
      </c>
      <c r="Z429" t="s">
        <v>1680</v>
      </c>
      <c r="AA429" t="s">
        <v>635</v>
      </c>
      <c r="AB429">
        <v>1098</v>
      </c>
      <c r="AC429" t="s">
        <v>401</v>
      </c>
      <c r="AD429">
        <v>5490</v>
      </c>
    </row>
    <row r="430" spans="1:30" x14ac:dyDescent="0.35">
      <c r="A430" t="s">
        <v>178</v>
      </c>
      <c r="B430" t="s">
        <v>179</v>
      </c>
      <c r="C430" t="s">
        <v>180</v>
      </c>
      <c r="D430">
        <v>9843970658</v>
      </c>
      <c r="E430" t="s">
        <v>181</v>
      </c>
      <c r="F430" t="s">
        <v>19</v>
      </c>
      <c r="G430">
        <v>726</v>
      </c>
      <c r="H430" t="s">
        <v>178</v>
      </c>
      <c r="I430">
        <v>34</v>
      </c>
      <c r="J430">
        <v>2</v>
      </c>
      <c r="K430" t="s">
        <v>1434</v>
      </c>
      <c r="L430" s="37">
        <v>45159</v>
      </c>
      <c r="M430">
        <v>0.79896990740740736</v>
      </c>
      <c r="N430" t="s">
        <v>1367</v>
      </c>
      <c r="O430" s="37">
        <v>45169</v>
      </c>
      <c r="P430">
        <v>0.78782407407407407</v>
      </c>
      <c r="Q430" t="s">
        <v>563</v>
      </c>
      <c r="R430" t="s">
        <v>409</v>
      </c>
      <c r="S430" t="s">
        <v>887</v>
      </c>
      <c r="T430" t="s">
        <v>727</v>
      </c>
      <c r="U430">
        <v>19</v>
      </c>
      <c r="V430">
        <v>18</v>
      </c>
      <c r="W430">
        <v>9</v>
      </c>
      <c r="Y430">
        <v>34</v>
      </c>
      <c r="Z430" t="s">
        <v>1671</v>
      </c>
      <c r="AA430" t="s">
        <v>629</v>
      </c>
      <c r="AB430">
        <v>1335</v>
      </c>
      <c r="AC430" t="s">
        <v>409</v>
      </c>
      <c r="AD430">
        <v>2670</v>
      </c>
    </row>
    <row r="431" spans="1:30" x14ac:dyDescent="0.35">
      <c r="A431" t="s">
        <v>178</v>
      </c>
      <c r="B431" t="s">
        <v>179</v>
      </c>
      <c r="C431" t="s">
        <v>180</v>
      </c>
      <c r="D431">
        <v>9843970658</v>
      </c>
      <c r="E431" t="s">
        <v>181</v>
      </c>
      <c r="F431" t="s">
        <v>19</v>
      </c>
      <c r="G431">
        <v>880</v>
      </c>
      <c r="H431" t="s">
        <v>178</v>
      </c>
      <c r="I431">
        <v>34</v>
      </c>
      <c r="J431">
        <v>5</v>
      </c>
      <c r="K431" t="s">
        <v>1280</v>
      </c>
      <c r="L431" s="37">
        <v>45167</v>
      </c>
      <c r="M431">
        <v>0.92668981481481483</v>
      </c>
      <c r="N431" t="s">
        <v>1367</v>
      </c>
      <c r="O431" s="37">
        <v>45169</v>
      </c>
      <c r="P431">
        <v>0.20474537037037038</v>
      </c>
      <c r="Q431" t="s">
        <v>339</v>
      </c>
      <c r="R431" t="s">
        <v>409</v>
      </c>
      <c r="S431" t="s">
        <v>887</v>
      </c>
      <c r="T431" t="s">
        <v>731</v>
      </c>
      <c r="U431">
        <v>22</v>
      </c>
      <c r="V431">
        <v>4</v>
      </c>
      <c r="W431">
        <v>1</v>
      </c>
      <c r="Y431">
        <v>34</v>
      </c>
      <c r="Z431" t="s">
        <v>1671</v>
      </c>
      <c r="AA431" t="s">
        <v>629</v>
      </c>
      <c r="AB431">
        <v>1335</v>
      </c>
      <c r="AC431" t="s">
        <v>409</v>
      </c>
      <c r="AD431">
        <v>6675</v>
      </c>
    </row>
    <row r="432" spans="1:30" x14ac:dyDescent="0.35">
      <c r="A432" t="s">
        <v>178</v>
      </c>
      <c r="B432" t="s">
        <v>179</v>
      </c>
      <c r="C432" t="s">
        <v>180</v>
      </c>
      <c r="D432">
        <v>9843970658</v>
      </c>
      <c r="E432" t="s">
        <v>181</v>
      </c>
      <c r="F432" t="s">
        <v>19</v>
      </c>
      <c r="G432">
        <v>481</v>
      </c>
      <c r="H432" t="s">
        <v>178</v>
      </c>
      <c r="I432">
        <v>12</v>
      </c>
      <c r="J432">
        <v>5</v>
      </c>
      <c r="K432" t="s">
        <v>1434</v>
      </c>
      <c r="L432" s="37">
        <v>45159</v>
      </c>
      <c r="M432">
        <v>6.134259259259259E-4</v>
      </c>
      <c r="N432" t="s">
        <v>1366</v>
      </c>
      <c r="O432" s="37">
        <v>45163</v>
      </c>
      <c r="P432">
        <v>0.77528935185185188</v>
      </c>
      <c r="Q432" t="s">
        <v>584</v>
      </c>
      <c r="R432" t="s">
        <v>401</v>
      </c>
      <c r="S432" t="s">
        <v>887</v>
      </c>
      <c r="T432" t="s">
        <v>727</v>
      </c>
      <c r="U432">
        <v>0</v>
      </c>
      <c r="V432">
        <v>18</v>
      </c>
      <c r="W432">
        <v>3</v>
      </c>
      <c r="Y432">
        <v>12</v>
      </c>
      <c r="Z432" t="s">
        <v>1655</v>
      </c>
      <c r="AA432" t="s">
        <v>631</v>
      </c>
      <c r="AB432">
        <v>672</v>
      </c>
      <c r="AC432" t="s">
        <v>401</v>
      </c>
      <c r="AD432">
        <v>3360</v>
      </c>
    </row>
    <row r="433" spans="1:30" x14ac:dyDescent="0.35">
      <c r="A433" t="s">
        <v>178</v>
      </c>
      <c r="B433" t="s">
        <v>179</v>
      </c>
      <c r="C433" t="s">
        <v>180</v>
      </c>
      <c r="D433">
        <v>9843970658</v>
      </c>
      <c r="E433" t="s">
        <v>181</v>
      </c>
      <c r="F433" t="s">
        <v>19</v>
      </c>
      <c r="G433">
        <v>631</v>
      </c>
      <c r="H433" t="s">
        <v>178</v>
      </c>
      <c r="I433">
        <v>32</v>
      </c>
      <c r="J433">
        <v>4</v>
      </c>
      <c r="K433" t="s">
        <v>1365</v>
      </c>
      <c r="L433" s="37">
        <v>45029</v>
      </c>
      <c r="M433">
        <v>0.90405092592592595</v>
      </c>
      <c r="N433" t="s">
        <v>1438</v>
      </c>
      <c r="O433" s="37">
        <v>45033</v>
      </c>
      <c r="P433">
        <v>0.15628472222222223</v>
      </c>
      <c r="Q433" t="s">
        <v>493</v>
      </c>
      <c r="R433" t="s">
        <v>405</v>
      </c>
      <c r="S433" t="s">
        <v>997</v>
      </c>
      <c r="T433" t="s">
        <v>740</v>
      </c>
      <c r="U433">
        <v>21</v>
      </c>
      <c r="V433">
        <v>3</v>
      </c>
      <c r="W433">
        <v>3</v>
      </c>
      <c r="Y433">
        <v>32</v>
      </c>
      <c r="Z433" t="s">
        <v>1673</v>
      </c>
      <c r="AA433" t="s">
        <v>629</v>
      </c>
      <c r="AB433">
        <v>1792</v>
      </c>
      <c r="AC433" t="s">
        <v>405</v>
      </c>
      <c r="AD433">
        <v>7168</v>
      </c>
    </row>
    <row r="434" spans="1:30" x14ac:dyDescent="0.35">
      <c r="A434" t="s">
        <v>178</v>
      </c>
      <c r="B434" t="s">
        <v>179</v>
      </c>
      <c r="C434" t="s">
        <v>180</v>
      </c>
      <c r="D434">
        <v>9843970658</v>
      </c>
      <c r="E434" t="s">
        <v>181</v>
      </c>
      <c r="F434" t="s">
        <v>19</v>
      </c>
      <c r="G434">
        <v>422</v>
      </c>
      <c r="H434" t="s">
        <v>178</v>
      </c>
      <c r="I434">
        <v>53</v>
      </c>
      <c r="J434">
        <v>2</v>
      </c>
      <c r="K434" t="s">
        <v>1278</v>
      </c>
      <c r="L434" s="37">
        <v>45158</v>
      </c>
      <c r="M434">
        <v>0.12775462962962963</v>
      </c>
      <c r="N434" t="s">
        <v>1280</v>
      </c>
      <c r="O434" s="37">
        <v>45167</v>
      </c>
      <c r="P434">
        <v>0.17059027777777777</v>
      </c>
      <c r="Q434" t="s">
        <v>568</v>
      </c>
      <c r="R434" t="s">
        <v>409</v>
      </c>
      <c r="S434" t="s">
        <v>887</v>
      </c>
      <c r="T434" t="s">
        <v>720</v>
      </c>
      <c r="U434">
        <v>3</v>
      </c>
      <c r="V434">
        <v>4</v>
      </c>
      <c r="W434">
        <v>8</v>
      </c>
      <c r="Y434">
        <v>53</v>
      </c>
      <c r="Z434" t="s">
        <v>1684</v>
      </c>
      <c r="AA434" t="s">
        <v>635</v>
      </c>
      <c r="AB434">
        <v>1672</v>
      </c>
      <c r="AC434" t="s">
        <v>409</v>
      </c>
      <c r="AD434">
        <v>3344</v>
      </c>
    </row>
    <row r="435" spans="1:30" x14ac:dyDescent="0.35">
      <c r="A435" t="s">
        <v>178</v>
      </c>
      <c r="B435" t="s">
        <v>179</v>
      </c>
      <c r="C435" t="s">
        <v>180</v>
      </c>
      <c r="D435">
        <v>9843970658</v>
      </c>
      <c r="E435" t="s">
        <v>181</v>
      </c>
      <c r="F435" t="s">
        <v>19</v>
      </c>
      <c r="G435">
        <v>319</v>
      </c>
      <c r="H435" t="s">
        <v>178</v>
      </c>
      <c r="I435">
        <v>64</v>
      </c>
      <c r="J435">
        <v>1</v>
      </c>
      <c r="K435" t="s">
        <v>1278</v>
      </c>
      <c r="L435" s="37">
        <v>45158</v>
      </c>
      <c r="M435">
        <v>0.26605324074074072</v>
      </c>
      <c r="N435" t="s">
        <v>1284</v>
      </c>
      <c r="O435" s="37">
        <v>45164</v>
      </c>
      <c r="P435">
        <v>0.94748842592592597</v>
      </c>
      <c r="Q435" t="s">
        <v>553</v>
      </c>
      <c r="R435" t="s">
        <v>409</v>
      </c>
      <c r="S435" t="s">
        <v>887</v>
      </c>
      <c r="T435" t="s">
        <v>720</v>
      </c>
      <c r="U435">
        <v>6</v>
      </c>
      <c r="V435">
        <v>22</v>
      </c>
      <c r="W435">
        <v>5</v>
      </c>
      <c r="Y435">
        <v>64</v>
      </c>
      <c r="Z435" t="s">
        <v>1674</v>
      </c>
      <c r="AA435" t="s">
        <v>629</v>
      </c>
      <c r="AB435">
        <v>1878</v>
      </c>
      <c r="AC435" t="s">
        <v>409</v>
      </c>
      <c r="AD435">
        <v>1878</v>
      </c>
    </row>
    <row r="436" spans="1:30" x14ac:dyDescent="0.35">
      <c r="A436" t="s">
        <v>178</v>
      </c>
      <c r="B436" t="s">
        <v>179</v>
      </c>
      <c r="C436" t="s">
        <v>180</v>
      </c>
      <c r="D436">
        <v>9843970658</v>
      </c>
      <c r="E436" t="s">
        <v>181</v>
      </c>
      <c r="F436" t="s">
        <v>19</v>
      </c>
      <c r="G436">
        <v>312</v>
      </c>
      <c r="H436" t="s">
        <v>178</v>
      </c>
      <c r="I436">
        <v>9</v>
      </c>
      <c r="J436">
        <v>1</v>
      </c>
      <c r="K436" t="s">
        <v>1282</v>
      </c>
      <c r="L436" s="37">
        <v>45160</v>
      </c>
      <c r="M436">
        <v>0.76916666666666667</v>
      </c>
      <c r="N436" t="s">
        <v>1362</v>
      </c>
      <c r="O436" s="37">
        <v>45165</v>
      </c>
      <c r="P436">
        <v>0.25085648148148149</v>
      </c>
      <c r="Q436" t="s">
        <v>549</v>
      </c>
      <c r="R436" t="s">
        <v>409</v>
      </c>
      <c r="S436" t="s">
        <v>887</v>
      </c>
      <c r="T436" t="s">
        <v>731</v>
      </c>
      <c r="U436">
        <v>18</v>
      </c>
      <c r="V436">
        <v>6</v>
      </c>
      <c r="W436">
        <v>4</v>
      </c>
      <c r="Y436">
        <v>9</v>
      </c>
      <c r="Z436" t="s">
        <v>1639</v>
      </c>
      <c r="AA436" t="s">
        <v>633</v>
      </c>
      <c r="AB436">
        <v>1605</v>
      </c>
      <c r="AC436" t="s">
        <v>409</v>
      </c>
      <c r="AD436">
        <v>1605</v>
      </c>
    </row>
    <row r="437" spans="1:30" x14ac:dyDescent="0.35">
      <c r="A437" t="s">
        <v>178</v>
      </c>
      <c r="B437" t="s">
        <v>179</v>
      </c>
      <c r="C437" t="s">
        <v>180</v>
      </c>
      <c r="D437">
        <v>9843970658</v>
      </c>
      <c r="E437" t="s">
        <v>181</v>
      </c>
      <c r="F437" t="s">
        <v>19</v>
      </c>
      <c r="G437">
        <v>722</v>
      </c>
      <c r="H437" t="s">
        <v>178</v>
      </c>
      <c r="I437">
        <v>13</v>
      </c>
      <c r="J437">
        <v>5</v>
      </c>
      <c r="K437" t="s">
        <v>1300</v>
      </c>
      <c r="L437" s="37">
        <v>44987</v>
      </c>
      <c r="M437">
        <v>0.72945601851851849</v>
      </c>
      <c r="N437" t="s">
        <v>1317</v>
      </c>
      <c r="O437" s="37">
        <v>44993</v>
      </c>
      <c r="P437">
        <v>0.33817129629629628</v>
      </c>
      <c r="Q437" t="s">
        <v>616</v>
      </c>
      <c r="R437" t="s">
        <v>414</v>
      </c>
      <c r="S437" t="s">
        <v>839</v>
      </c>
      <c r="T437" t="s">
        <v>740</v>
      </c>
      <c r="U437">
        <v>17</v>
      </c>
      <c r="V437">
        <v>8</v>
      </c>
      <c r="W437">
        <v>5</v>
      </c>
      <c r="Y437">
        <v>13</v>
      </c>
      <c r="Z437" t="s">
        <v>1648</v>
      </c>
      <c r="AA437" t="s">
        <v>644</v>
      </c>
      <c r="AB437">
        <v>1141</v>
      </c>
      <c r="AC437" t="s">
        <v>414</v>
      </c>
      <c r="AD437">
        <v>5705</v>
      </c>
    </row>
    <row r="438" spans="1:30" x14ac:dyDescent="0.35">
      <c r="A438" t="s">
        <v>178</v>
      </c>
      <c r="B438" t="s">
        <v>179</v>
      </c>
      <c r="C438" t="s">
        <v>180</v>
      </c>
      <c r="D438">
        <v>9843970658</v>
      </c>
      <c r="E438" t="s">
        <v>181</v>
      </c>
      <c r="F438" t="s">
        <v>19</v>
      </c>
      <c r="G438">
        <v>232</v>
      </c>
      <c r="H438" t="s">
        <v>178</v>
      </c>
      <c r="I438">
        <v>28</v>
      </c>
      <c r="J438">
        <v>3</v>
      </c>
      <c r="K438" t="s">
        <v>1282</v>
      </c>
      <c r="L438" s="37">
        <v>45160</v>
      </c>
      <c r="M438">
        <v>0.50427083333333333</v>
      </c>
      <c r="N438" t="s">
        <v>1354</v>
      </c>
      <c r="O438" s="37">
        <v>45161</v>
      </c>
      <c r="P438">
        <v>0.37502314814814813</v>
      </c>
      <c r="Q438" t="s">
        <v>527</v>
      </c>
      <c r="R438" t="s">
        <v>409</v>
      </c>
      <c r="S438" t="s">
        <v>887</v>
      </c>
      <c r="T438" t="s">
        <v>731</v>
      </c>
      <c r="U438">
        <v>12</v>
      </c>
      <c r="V438">
        <v>9</v>
      </c>
      <c r="W438">
        <v>31</v>
      </c>
      <c r="Y438">
        <v>28</v>
      </c>
      <c r="Z438" t="s">
        <v>1686</v>
      </c>
      <c r="AA438" t="s">
        <v>635</v>
      </c>
      <c r="AB438">
        <v>1778</v>
      </c>
      <c r="AC438" t="s">
        <v>409</v>
      </c>
      <c r="AD438">
        <v>5334</v>
      </c>
    </row>
    <row r="439" spans="1:30" x14ac:dyDescent="0.35">
      <c r="A439" t="s">
        <v>178</v>
      </c>
      <c r="B439" t="s">
        <v>179</v>
      </c>
      <c r="C439" t="s">
        <v>180</v>
      </c>
      <c r="D439">
        <v>9843970658</v>
      </c>
      <c r="E439" t="s">
        <v>181</v>
      </c>
      <c r="F439" t="s">
        <v>19</v>
      </c>
      <c r="G439">
        <v>248</v>
      </c>
      <c r="H439" t="s">
        <v>178</v>
      </c>
      <c r="I439">
        <v>19</v>
      </c>
      <c r="J439">
        <v>5</v>
      </c>
      <c r="K439" t="s">
        <v>1262</v>
      </c>
      <c r="L439" s="37">
        <v>44965</v>
      </c>
      <c r="M439">
        <v>0.36366898148148147</v>
      </c>
      <c r="N439" t="s">
        <v>1355</v>
      </c>
      <c r="O439" s="37">
        <v>44967</v>
      </c>
      <c r="P439">
        <v>0.17709490740740741</v>
      </c>
      <c r="Q439" t="s">
        <v>531</v>
      </c>
      <c r="R439" t="s">
        <v>407</v>
      </c>
      <c r="S439" t="s">
        <v>712</v>
      </c>
      <c r="T439" t="s">
        <v>715</v>
      </c>
      <c r="U439">
        <v>8</v>
      </c>
      <c r="V439">
        <v>4</v>
      </c>
      <c r="W439">
        <v>1</v>
      </c>
      <c r="Y439">
        <v>19</v>
      </c>
      <c r="Z439" t="s">
        <v>1649</v>
      </c>
      <c r="AA439" t="s">
        <v>644</v>
      </c>
      <c r="AB439">
        <v>1234</v>
      </c>
      <c r="AC439" t="s">
        <v>407</v>
      </c>
      <c r="AD439">
        <v>6170</v>
      </c>
    </row>
    <row r="440" spans="1:30" x14ac:dyDescent="0.35">
      <c r="A440" t="s">
        <v>178</v>
      </c>
      <c r="B440" t="s">
        <v>179</v>
      </c>
      <c r="C440" t="s">
        <v>180</v>
      </c>
      <c r="D440">
        <v>9843970658</v>
      </c>
      <c r="E440" t="s">
        <v>181</v>
      </c>
      <c r="F440" t="s">
        <v>19</v>
      </c>
      <c r="G440">
        <v>258</v>
      </c>
      <c r="H440" t="s">
        <v>178</v>
      </c>
      <c r="I440">
        <v>46</v>
      </c>
      <c r="J440">
        <v>5</v>
      </c>
      <c r="K440" t="s">
        <v>1472</v>
      </c>
      <c r="L440" s="37">
        <v>45032</v>
      </c>
      <c r="M440">
        <v>0.23656250000000001</v>
      </c>
      <c r="N440" t="s">
        <v>1473</v>
      </c>
      <c r="O440" s="37">
        <v>45036</v>
      </c>
      <c r="P440">
        <v>0.83717592592592593</v>
      </c>
      <c r="Q440" t="s">
        <v>491</v>
      </c>
      <c r="R440" t="s">
        <v>401</v>
      </c>
      <c r="S440" t="s">
        <v>997</v>
      </c>
      <c r="T440" t="s">
        <v>720</v>
      </c>
      <c r="U440">
        <v>5</v>
      </c>
      <c r="V440">
        <v>20</v>
      </c>
      <c r="W440">
        <v>3</v>
      </c>
      <c r="Y440">
        <v>46</v>
      </c>
      <c r="Z440" t="s">
        <v>1622</v>
      </c>
      <c r="AA440" t="s">
        <v>638</v>
      </c>
      <c r="AB440">
        <v>758</v>
      </c>
      <c r="AC440" t="s">
        <v>401</v>
      </c>
      <c r="AD440">
        <v>3790</v>
      </c>
    </row>
    <row r="441" spans="1:30" x14ac:dyDescent="0.35">
      <c r="A441" t="s">
        <v>178</v>
      </c>
      <c r="B441" t="s">
        <v>179</v>
      </c>
      <c r="C441" t="s">
        <v>180</v>
      </c>
      <c r="D441">
        <v>9843970658</v>
      </c>
      <c r="E441" t="s">
        <v>181</v>
      </c>
      <c r="F441" t="s">
        <v>19</v>
      </c>
      <c r="G441">
        <v>278</v>
      </c>
      <c r="H441" t="s">
        <v>178</v>
      </c>
      <c r="I441">
        <v>1</v>
      </c>
      <c r="J441">
        <v>2</v>
      </c>
      <c r="K441" t="s">
        <v>1481</v>
      </c>
      <c r="L441" s="37">
        <v>45097</v>
      </c>
      <c r="M441">
        <v>0.98185185185185186</v>
      </c>
      <c r="N441" t="s">
        <v>1482</v>
      </c>
      <c r="O441" s="37">
        <v>45101</v>
      </c>
      <c r="P441">
        <v>0.23800925925925925</v>
      </c>
      <c r="Q441" t="s">
        <v>541</v>
      </c>
      <c r="R441" t="s">
        <v>424</v>
      </c>
      <c r="S441" t="s">
        <v>1000</v>
      </c>
      <c r="T441" t="s">
        <v>731</v>
      </c>
      <c r="U441">
        <v>23</v>
      </c>
      <c r="V441">
        <v>5</v>
      </c>
      <c r="W441">
        <v>3</v>
      </c>
      <c r="Y441">
        <v>1</v>
      </c>
      <c r="Z441" t="s">
        <v>1669</v>
      </c>
      <c r="AA441" t="s">
        <v>629</v>
      </c>
      <c r="AB441">
        <v>1935</v>
      </c>
      <c r="AC441" t="s">
        <v>424</v>
      </c>
      <c r="AD441">
        <v>3870</v>
      </c>
    </row>
    <row r="442" spans="1:30" x14ac:dyDescent="0.35">
      <c r="A442" t="s">
        <v>178</v>
      </c>
      <c r="B442" t="s">
        <v>179</v>
      </c>
      <c r="C442" t="s">
        <v>180</v>
      </c>
      <c r="D442">
        <v>9843970658</v>
      </c>
      <c r="E442" t="s">
        <v>181</v>
      </c>
      <c r="F442" t="s">
        <v>19</v>
      </c>
      <c r="G442">
        <v>825</v>
      </c>
      <c r="H442" t="s">
        <v>178</v>
      </c>
      <c r="I442">
        <v>25</v>
      </c>
      <c r="J442">
        <v>5</v>
      </c>
      <c r="K442" t="s">
        <v>1421</v>
      </c>
      <c r="L442" s="37">
        <v>45107</v>
      </c>
      <c r="M442">
        <v>0.45166666666666666</v>
      </c>
      <c r="N442" t="s">
        <v>1583</v>
      </c>
      <c r="O442" s="37">
        <v>45108</v>
      </c>
      <c r="P442">
        <v>0.7556018518518518</v>
      </c>
      <c r="Q442" t="s">
        <v>349</v>
      </c>
      <c r="R442" t="s">
        <v>401</v>
      </c>
      <c r="S442" t="s">
        <v>1000</v>
      </c>
      <c r="T442" t="s">
        <v>717</v>
      </c>
      <c r="U442">
        <v>10</v>
      </c>
      <c r="V442">
        <v>18</v>
      </c>
      <c r="W442">
        <v>31</v>
      </c>
      <c r="Y442">
        <v>25</v>
      </c>
      <c r="Z442" t="s">
        <v>1659</v>
      </c>
      <c r="AA442" t="s">
        <v>631</v>
      </c>
      <c r="AB442">
        <v>1202</v>
      </c>
      <c r="AC442" t="s">
        <v>401</v>
      </c>
      <c r="AD442">
        <v>6010</v>
      </c>
    </row>
    <row r="443" spans="1:30" x14ac:dyDescent="0.35">
      <c r="A443" t="s">
        <v>182</v>
      </c>
      <c r="B443" t="s">
        <v>183</v>
      </c>
      <c r="C443" t="s">
        <v>184</v>
      </c>
      <c r="D443">
        <v>6789522856</v>
      </c>
      <c r="E443" t="s">
        <v>185</v>
      </c>
      <c r="F443" t="s">
        <v>10</v>
      </c>
      <c r="G443">
        <v>753</v>
      </c>
      <c r="H443" t="s">
        <v>182</v>
      </c>
      <c r="I443">
        <v>60</v>
      </c>
      <c r="J443">
        <v>1</v>
      </c>
      <c r="K443" t="s">
        <v>1374</v>
      </c>
      <c r="L443" s="37">
        <v>45236</v>
      </c>
      <c r="M443">
        <v>0.28863425925925928</v>
      </c>
      <c r="N443" t="s">
        <v>1257</v>
      </c>
      <c r="O443" s="37">
        <v>45242</v>
      </c>
      <c r="P443">
        <v>0.20070601851851852</v>
      </c>
      <c r="Q443" t="s">
        <v>547</v>
      </c>
      <c r="R443" t="s">
        <v>403</v>
      </c>
      <c r="S443" t="s">
        <v>948</v>
      </c>
      <c r="T443" t="s">
        <v>727</v>
      </c>
      <c r="U443">
        <v>6</v>
      </c>
      <c r="V443">
        <v>4</v>
      </c>
      <c r="W443">
        <v>5</v>
      </c>
      <c r="Y443">
        <v>60</v>
      </c>
      <c r="Z443" t="s">
        <v>1678</v>
      </c>
      <c r="AA443" t="s">
        <v>635</v>
      </c>
      <c r="AB443">
        <v>827</v>
      </c>
      <c r="AC443" t="s">
        <v>403</v>
      </c>
      <c r="AD443">
        <v>827</v>
      </c>
    </row>
    <row r="444" spans="1:30" x14ac:dyDescent="0.35">
      <c r="A444" t="s">
        <v>182</v>
      </c>
      <c r="B444" t="s">
        <v>183</v>
      </c>
      <c r="C444" t="s">
        <v>184</v>
      </c>
      <c r="D444">
        <v>6789522856</v>
      </c>
      <c r="E444" t="s">
        <v>185</v>
      </c>
      <c r="F444" t="s">
        <v>10</v>
      </c>
      <c r="G444">
        <v>430</v>
      </c>
      <c r="H444" t="s">
        <v>182</v>
      </c>
      <c r="I444">
        <v>27</v>
      </c>
      <c r="J444">
        <v>2</v>
      </c>
      <c r="K444" t="s">
        <v>1362</v>
      </c>
      <c r="L444" s="37">
        <v>45165</v>
      </c>
      <c r="M444">
        <v>0.3059027777777778</v>
      </c>
      <c r="N444" t="s">
        <v>1367</v>
      </c>
      <c r="O444" s="37">
        <v>45169</v>
      </c>
      <c r="P444">
        <v>0.41912037037037037</v>
      </c>
      <c r="Q444" t="s">
        <v>571</v>
      </c>
      <c r="R444" t="s">
        <v>409</v>
      </c>
      <c r="S444" t="s">
        <v>887</v>
      </c>
      <c r="T444" t="s">
        <v>720</v>
      </c>
      <c r="U444">
        <v>7</v>
      </c>
      <c r="V444">
        <v>10</v>
      </c>
      <c r="W444">
        <v>3</v>
      </c>
      <c r="Y444">
        <v>27</v>
      </c>
      <c r="Z444" t="s">
        <v>1624</v>
      </c>
      <c r="AA444" t="s">
        <v>638</v>
      </c>
      <c r="AB444">
        <v>548</v>
      </c>
      <c r="AC444" t="s">
        <v>409</v>
      </c>
      <c r="AD444">
        <v>1096</v>
      </c>
    </row>
    <row r="445" spans="1:30" x14ac:dyDescent="0.35">
      <c r="A445" t="s">
        <v>182</v>
      </c>
      <c r="B445" t="s">
        <v>183</v>
      </c>
      <c r="C445" t="s">
        <v>184</v>
      </c>
      <c r="D445">
        <v>6789522856</v>
      </c>
      <c r="E445" t="s">
        <v>185</v>
      </c>
      <c r="F445" t="s">
        <v>10</v>
      </c>
      <c r="G445">
        <v>518</v>
      </c>
      <c r="H445" t="s">
        <v>182</v>
      </c>
      <c r="I445">
        <v>45</v>
      </c>
      <c r="J445">
        <v>3</v>
      </c>
      <c r="K445" t="s">
        <v>1295</v>
      </c>
      <c r="L445" s="37">
        <v>45025</v>
      </c>
      <c r="M445">
        <v>0.19908564814814814</v>
      </c>
      <c r="N445" t="s">
        <v>1276</v>
      </c>
      <c r="O445" s="37">
        <v>45031</v>
      </c>
      <c r="P445">
        <v>0.81997685185185187</v>
      </c>
      <c r="Q445" t="s">
        <v>323</v>
      </c>
      <c r="R445" t="s">
        <v>405</v>
      </c>
      <c r="S445" t="s">
        <v>997</v>
      </c>
      <c r="T445" t="s">
        <v>720</v>
      </c>
      <c r="U445">
        <v>4</v>
      </c>
      <c r="V445">
        <v>19</v>
      </c>
      <c r="W445">
        <v>5</v>
      </c>
      <c r="Y445">
        <v>45</v>
      </c>
      <c r="Z445" t="s">
        <v>1661</v>
      </c>
      <c r="AA445" t="s">
        <v>409</v>
      </c>
      <c r="AB445">
        <v>722</v>
      </c>
      <c r="AC445" t="s">
        <v>405</v>
      </c>
      <c r="AD445">
        <v>2166</v>
      </c>
    </row>
    <row r="446" spans="1:30" x14ac:dyDescent="0.35">
      <c r="A446" t="s">
        <v>182</v>
      </c>
      <c r="B446" t="s">
        <v>183</v>
      </c>
      <c r="C446" t="s">
        <v>184</v>
      </c>
      <c r="D446">
        <v>6789522856</v>
      </c>
      <c r="E446" t="s">
        <v>185</v>
      </c>
      <c r="F446" t="s">
        <v>10</v>
      </c>
      <c r="G446">
        <v>452</v>
      </c>
      <c r="H446" t="s">
        <v>182</v>
      </c>
      <c r="I446">
        <v>70</v>
      </c>
      <c r="J446">
        <v>3</v>
      </c>
      <c r="K446" t="s">
        <v>1446</v>
      </c>
      <c r="L446" s="37">
        <v>45116</v>
      </c>
      <c r="M446">
        <v>0.83158564814814817</v>
      </c>
      <c r="N446" t="s">
        <v>1270</v>
      </c>
      <c r="O446" s="37">
        <v>45124</v>
      </c>
      <c r="P446">
        <v>0.48770833333333335</v>
      </c>
      <c r="Q446" t="s">
        <v>462</v>
      </c>
      <c r="R446" t="s">
        <v>405</v>
      </c>
      <c r="S446" t="s">
        <v>998</v>
      </c>
      <c r="T446" t="s">
        <v>720</v>
      </c>
      <c r="U446">
        <v>19</v>
      </c>
      <c r="V446">
        <v>11</v>
      </c>
      <c r="W446">
        <v>7</v>
      </c>
      <c r="Y446">
        <v>70</v>
      </c>
      <c r="Z446" t="s">
        <v>1679</v>
      </c>
      <c r="AA446" t="s">
        <v>635</v>
      </c>
      <c r="AB446">
        <v>866</v>
      </c>
      <c r="AC446" t="s">
        <v>405</v>
      </c>
      <c r="AD446">
        <v>2598</v>
      </c>
    </row>
    <row r="447" spans="1:30" x14ac:dyDescent="0.35">
      <c r="A447" t="s">
        <v>182</v>
      </c>
      <c r="B447" t="s">
        <v>183</v>
      </c>
      <c r="C447" t="s">
        <v>184</v>
      </c>
      <c r="D447">
        <v>6789522856</v>
      </c>
      <c r="E447" t="s">
        <v>185</v>
      </c>
      <c r="F447" t="s">
        <v>10</v>
      </c>
      <c r="G447">
        <v>132</v>
      </c>
      <c r="H447" t="s">
        <v>182</v>
      </c>
      <c r="I447">
        <v>49</v>
      </c>
      <c r="J447">
        <v>4</v>
      </c>
      <c r="K447" t="s">
        <v>1349</v>
      </c>
      <c r="L447" s="37">
        <v>44961</v>
      </c>
      <c r="M447">
        <v>0.97478009259259257</v>
      </c>
      <c r="N447" t="s">
        <v>1263</v>
      </c>
      <c r="O447" s="37">
        <v>44970</v>
      </c>
      <c r="P447">
        <v>0.83041666666666669</v>
      </c>
      <c r="Q447" t="s">
        <v>483</v>
      </c>
      <c r="R447" t="s">
        <v>407</v>
      </c>
      <c r="S447" t="s">
        <v>712</v>
      </c>
      <c r="T447" t="s">
        <v>713</v>
      </c>
      <c r="U447">
        <v>23</v>
      </c>
      <c r="V447">
        <v>19</v>
      </c>
      <c r="W447">
        <v>8</v>
      </c>
      <c r="Y447">
        <v>49</v>
      </c>
      <c r="Z447" t="s">
        <v>1632</v>
      </c>
      <c r="AA447" t="s">
        <v>633</v>
      </c>
      <c r="AB447">
        <v>903</v>
      </c>
      <c r="AC447" t="s">
        <v>407</v>
      </c>
      <c r="AD447">
        <v>3612</v>
      </c>
    </row>
    <row r="448" spans="1:30" x14ac:dyDescent="0.35">
      <c r="A448" t="s">
        <v>182</v>
      </c>
      <c r="B448" t="s">
        <v>183</v>
      </c>
      <c r="C448" t="s">
        <v>184</v>
      </c>
      <c r="D448">
        <v>6789522856</v>
      </c>
      <c r="E448" t="s">
        <v>185</v>
      </c>
      <c r="F448" t="s">
        <v>10</v>
      </c>
      <c r="G448">
        <v>449</v>
      </c>
      <c r="H448" t="s">
        <v>182</v>
      </c>
      <c r="I448">
        <v>49</v>
      </c>
      <c r="J448">
        <v>4</v>
      </c>
      <c r="K448" t="s">
        <v>1263</v>
      </c>
      <c r="L448" s="37">
        <v>44970</v>
      </c>
      <c r="M448">
        <v>0.13780092592592594</v>
      </c>
      <c r="N448" t="s">
        <v>1309</v>
      </c>
      <c r="O448" s="37">
        <v>44973</v>
      </c>
      <c r="P448">
        <v>0.4233912037037037</v>
      </c>
      <c r="Q448" t="s">
        <v>469</v>
      </c>
      <c r="R448" t="s">
        <v>407</v>
      </c>
      <c r="S448" t="s">
        <v>712</v>
      </c>
      <c r="T448" t="s">
        <v>727</v>
      </c>
      <c r="U448">
        <v>3</v>
      </c>
      <c r="V448">
        <v>10</v>
      </c>
      <c r="W448">
        <v>2</v>
      </c>
      <c r="Y448">
        <v>49</v>
      </c>
      <c r="Z448" t="s">
        <v>1632</v>
      </c>
      <c r="AA448" t="s">
        <v>633</v>
      </c>
      <c r="AB448">
        <v>903</v>
      </c>
      <c r="AC448" t="s">
        <v>407</v>
      </c>
      <c r="AD448">
        <v>3612</v>
      </c>
    </row>
    <row r="449" spans="1:30" x14ac:dyDescent="0.35">
      <c r="A449" t="s">
        <v>182</v>
      </c>
      <c r="B449" t="s">
        <v>183</v>
      </c>
      <c r="C449" t="s">
        <v>184</v>
      </c>
      <c r="D449">
        <v>6789522856</v>
      </c>
      <c r="E449" t="s">
        <v>185</v>
      </c>
      <c r="F449" t="s">
        <v>10</v>
      </c>
      <c r="G449">
        <v>554</v>
      </c>
      <c r="H449" t="s">
        <v>182</v>
      </c>
      <c r="I449">
        <v>29</v>
      </c>
      <c r="J449">
        <v>4</v>
      </c>
      <c r="K449" t="s">
        <v>1258</v>
      </c>
      <c r="L449" s="37">
        <v>44985</v>
      </c>
      <c r="M449">
        <v>0.85077546296296291</v>
      </c>
      <c r="N449" t="s">
        <v>1259</v>
      </c>
      <c r="O449" s="37">
        <v>44988</v>
      </c>
      <c r="P449">
        <v>0.70070601851851855</v>
      </c>
      <c r="Q449" t="s">
        <v>596</v>
      </c>
      <c r="R449" t="s">
        <v>414</v>
      </c>
      <c r="S449" t="s">
        <v>712</v>
      </c>
      <c r="T449" t="s">
        <v>731</v>
      </c>
      <c r="U449">
        <v>20</v>
      </c>
      <c r="V449">
        <v>16</v>
      </c>
      <c r="W449">
        <v>2</v>
      </c>
      <c r="Y449">
        <v>29</v>
      </c>
      <c r="Z449" t="s">
        <v>1633</v>
      </c>
      <c r="AA449" t="s">
        <v>633</v>
      </c>
      <c r="AB449">
        <v>1252</v>
      </c>
      <c r="AC449" t="s">
        <v>414</v>
      </c>
      <c r="AD449">
        <v>5008</v>
      </c>
    </row>
    <row r="450" spans="1:30" x14ac:dyDescent="0.35">
      <c r="A450" t="s">
        <v>182</v>
      </c>
      <c r="B450" t="s">
        <v>183</v>
      </c>
      <c r="C450" t="s">
        <v>184</v>
      </c>
      <c r="D450">
        <v>6789522856</v>
      </c>
      <c r="E450" t="s">
        <v>185</v>
      </c>
      <c r="F450" t="s">
        <v>10</v>
      </c>
      <c r="G450">
        <v>743</v>
      </c>
      <c r="H450" t="s">
        <v>182</v>
      </c>
      <c r="I450">
        <v>4</v>
      </c>
      <c r="J450">
        <v>2</v>
      </c>
      <c r="K450" t="s">
        <v>1252</v>
      </c>
      <c r="L450" s="37">
        <v>45239</v>
      </c>
      <c r="M450">
        <v>0.56119212962962961</v>
      </c>
      <c r="N450" t="s">
        <v>1251</v>
      </c>
      <c r="O450" s="37">
        <v>45243</v>
      </c>
      <c r="P450">
        <v>5.3055555555555557E-2</v>
      </c>
      <c r="Q450" t="s">
        <v>280</v>
      </c>
      <c r="R450" t="s">
        <v>403</v>
      </c>
      <c r="S450" t="s">
        <v>948</v>
      </c>
      <c r="T450" t="s">
        <v>740</v>
      </c>
      <c r="U450">
        <v>13</v>
      </c>
      <c r="V450">
        <v>1</v>
      </c>
      <c r="W450">
        <v>3</v>
      </c>
      <c r="Y450">
        <v>4</v>
      </c>
      <c r="Z450" t="s">
        <v>1682</v>
      </c>
      <c r="AA450" t="s">
        <v>635</v>
      </c>
      <c r="AB450">
        <v>1199</v>
      </c>
      <c r="AC450" t="s">
        <v>403</v>
      </c>
      <c r="AD450">
        <v>2398</v>
      </c>
    </row>
    <row r="451" spans="1:30" x14ac:dyDescent="0.35">
      <c r="A451" t="s">
        <v>182</v>
      </c>
      <c r="B451" t="s">
        <v>183</v>
      </c>
      <c r="C451" t="s">
        <v>184</v>
      </c>
      <c r="D451">
        <v>6789522856</v>
      </c>
      <c r="E451" t="s">
        <v>185</v>
      </c>
      <c r="F451" t="s">
        <v>10</v>
      </c>
      <c r="G451">
        <v>623</v>
      </c>
      <c r="H451" t="s">
        <v>182</v>
      </c>
      <c r="I451">
        <v>37</v>
      </c>
      <c r="J451">
        <v>2</v>
      </c>
      <c r="K451" t="s">
        <v>1255</v>
      </c>
      <c r="L451" s="37">
        <v>45238</v>
      </c>
      <c r="M451">
        <v>0.56793981481481481</v>
      </c>
      <c r="N451" t="s">
        <v>1256</v>
      </c>
      <c r="O451" s="37">
        <v>45248</v>
      </c>
      <c r="P451">
        <v>0.60114583333333338</v>
      </c>
      <c r="Q451" t="s">
        <v>499</v>
      </c>
      <c r="R451" t="s">
        <v>403</v>
      </c>
      <c r="S451" t="s">
        <v>948</v>
      </c>
      <c r="T451" t="s">
        <v>715</v>
      </c>
      <c r="U451">
        <v>13</v>
      </c>
      <c r="V451">
        <v>14</v>
      </c>
      <c r="W451">
        <v>9</v>
      </c>
      <c r="Y451">
        <v>37</v>
      </c>
      <c r="Z451" t="s">
        <v>1635</v>
      </c>
      <c r="AA451" t="s">
        <v>633</v>
      </c>
      <c r="AB451">
        <v>1428</v>
      </c>
      <c r="AC451" t="s">
        <v>403</v>
      </c>
      <c r="AD451">
        <v>2856</v>
      </c>
    </row>
    <row r="452" spans="1:30" x14ac:dyDescent="0.35">
      <c r="A452" t="s">
        <v>182</v>
      </c>
      <c r="B452" t="s">
        <v>183</v>
      </c>
      <c r="C452" t="s">
        <v>184</v>
      </c>
      <c r="D452">
        <v>6789522856</v>
      </c>
      <c r="E452" t="s">
        <v>185</v>
      </c>
      <c r="F452" t="s">
        <v>10</v>
      </c>
      <c r="G452">
        <v>677</v>
      </c>
      <c r="H452" t="s">
        <v>182</v>
      </c>
      <c r="I452">
        <v>37</v>
      </c>
      <c r="J452">
        <v>5</v>
      </c>
      <c r="K452" t="s">
        <v>1304</v>
      </c>
      <c r="L452" s="37">
        <v>45234</v>
      </c>
      <c r="M452">
        <v>0.32917824074074076</v>
      </c>
      <c r="N452" t="s">
        <v>1301</v>
      </c>
      <c r="O452" s="37">
        <v>45244</v>
      </c>
      <c r="P452">
        <v>0.23096064814814815</v>
      </c>
      <c r="Q452" t="s">
        <v>448</v>
      </c>
      <c r="R452" t="s">
        <v>403</v>
      </c>
      <c r="S452" t="s">
        <v>948</v>
      </c>
      <c r="T452" t="s">
        <v>713</v>
      </c>
      <c r="U452">
        <v>7</v>
      </c>
      <c r="V452">
        <v>5</v>
      </c>
      <c r="W452">
        <v>9</v>
      </c>
      <c r="Y452">
        <v>37</v>
      </c>
      <c r="Z452" t="s">
        <v>1635</v>
      </c>
      <c r="AA452" t="s">
        <v>633</v>
      </c>
      <c r="AB452">
        <v>1428</v>
      </c>
      <c r="AC452" t="s">
        <v>403</v>
      </c>
      <c r="AD452">
        <v>7140</v>
      </c>
    </row>
    <row r="453" spans="1:30" x14ac:dyDescent="0.35">
      <c r="A453" t="s">
        <v>182</v>
      </c>
      <c r="B453" t="s">
        <v>183</v>
      </c>
      <c r="C453" t="s">
        <v>184</v>
      </c>
      <c r="D453">
        <v>6789522856</v>
      </c>
      <c r="E453" t="s">
        <v>185</v>
      </c>
      <c r="F453" t="s">
        <v>10</v>
      </c>
      <c r="G453">
        <v>720</v>
      </c>
      <c r="H453" t="s">
        <v>182</v>
      </c>
      <c r="I453">
        <v>22</v>
      </c>
      <c r="J453">
        <v>5</v>
      </c>
      <c r="K453" t="s">
        <v>1265</v>
      </c>
      <c r="L453" s="37">
        <v>45275</v>
      </c>
      <c r="M453">
        <v>0.61297453703703708</v>
      </c>
      <c r="N453" t="s">
        <v>1576</v>
      </c>
      <c r="O453" s="37">
        <v>45280</v>
      </c>
      <c r="P453">
        <v>0.25495370370370368</v>
      </c>
      <c r="Q453" t="s">
        <v>145</v>
      </c>
      <c r="R453" t="s">
        <v>424</v>
      </c>
      <c r="S453" t="s">
        <v>996</v>
      </c>
      <c r="T453" t="s">
        <v>717</v>
      </c>
      <c r="U453">
        <v>14</v>
      </c>
      <c r="V453">
        <v>6</v>
      </c>
      <c r="W453">
        <v>4</v>
      </c>
      <c r="Y453">
        <v>22</v>
      </c>
      <c r="Z453" t="s">
        <v>1672</v>
      </c>
      <c r="AA453" t="s">
        <v>629</v>
      </c>
      <c r="AB453">
        <v>1639</v>
      </c>
      <c r="AC453" t="s">
        <v>424</v>
      </c>
      <c r="AD453">
        <v>8195</v>
      </c>
    </row>
    <row r="454" spans="1:30" x14ac:dyDescent="0.35">
      <c r="A454" t="s">
        <v>182</v>
      </c>
      <c r="B454" t="s">
        <v>183</v>
      </c>
      <c r="C454" t="s">
        <v>184</v>
      </c>
      <c r="D454">
        <v>6789522856</v>
      </c>
      <c r="E454" t="s">
        <v>185</v>
      </c>
      <c r="F454" t="s">
        <v>10</v>
      </c>
      <c r="G454">
        <v>936</v>
      </c>
      <c r="H454" t="s">
        <v>182</v>
      </c>
      <c r="I454">
        <v>43</v>
      </c>
      <c r="J454">
        <v>4</v>
      </c>
      <c r="K454" t="s">
        <v>1303</v>
      </c>
      <c r="L454" s="37">
        <v>45232</v>
      </c>
      <c r="M454">
        <v>0.89341435185185181</v>
      </c>
      <c r="N454" t="s">
        <v>1255</v>
      </c>
      <c r="O454" s="37">
        <v>45238</v>
      </c>
      <c r="P454">
        <v>0.41912037037037037</v>
      </c>
      <c r="Q454" t="s">
        <v>400</v>
      </c>
      <c r="R454" t="s">
        <v>403</v>
      </c>
      <c r="S454" t="s">
        <v>948</v>
      </c>
      <c r="T454" t="s">
        <v>740</v>
      </c>
      <c r="U454">
        <v>21</v>
      </c>
      <c r="V454">
        <v>10</v>
      </c>
      <c r="W454">
        <v>5</v>
      </c>
      <c r="Y454">
        <v>43</v>
      </c>
      <c r="Z454" t="s">
        <v>1662</v>
      </c>
      <c r="AA454" t="s">
        <v>409</v>
      </c>
      <c r="AB454">
        <v>750</v>
      </c>
      <c r="AC454" t="s">
        <v>403</v>
      </c>
      <c r="AD454">
        <v>3000</v>
      </c>
    </row>
    <row r="455" spans="1:30" x14ac:dyDescent="0.35">
      <c r="A455" t="s">
        <v>182</v>
      </c>
      <c r="B455" t="s">
        <v>183</v>
      </c>
      <c r="C455" t="s">
        <v>184</v>
      </c>
      <c r="D455">
        <v>6789522856</v>
      </c>
      <c r="E455" t="s">
        <v>185</v>
      </c>
      <c r="F455" t="s">
        <v>10</v>
      </c>
      <c r="G455">
        <v>886</v>
      </c>
      <c r="H455" t="s">
        <v>182</v>
      </c>
      <c r="I455">
        <v>53</v>
      </c>
      <c r="J455">
        <v>3</v>
      </c>
      <c r="K455" t="s">
        <v>1434</v>
      </c>
      <c r="L455" s="37">
        <v>45159</v>
      </c>
      <c r="M455">
        <v>0.34932870370370372</v>
      </c>
      <c r="N455" t="s">
        <v>1366</v>
      </c>
      <c r="O455" s="37">
        <v>45163</v>
      </c>
      <c r="P455">
        <v>0.82818287037037042</v>
      </c>
      <c r="Q455" t="s">
        <v>410</v>
      </c>
      <c r="R455" t="s">
        <v>409</v>
      </c>
      <c r="S455" t="s">
        <v>887</v>
      </c>
      <c r="T455" t="s">
        <v>727</v>
      </c>
      <c r="U455">
        <v>8</v>
      </c>
      <c r="V455">
        <v>19</v>
      </c>
      <c r="W455">
        <v>3</v>
      </c>
      <c r="Y455">
        <v>53</v>
      </c>
      <c r="Z455" t="s">
        <v>1684</v>
      </c>
      <c r="AA455" t="s">
        <v>635</v>
      </c>
      <c r="AB455">
        <v>1672</v>
      </c>
      <c r="AC455" t="s">
        <v>409</v>
      </c>
      <c r="AD455">
        <v>5016</v>
      </c>
    </row>
    <row r="456" spans="1:30" x14ac:dyDescent="0.35">
      <c r="A456" t="s">
        <v>182</v>
      </c>
      <c r="B456" t="s">
        <v>183</v>
      </c>
      <c r="C456" t="s">
        <v>184</v>
      </c>
      <c r="D456">
        <v>6789522856</v>
      </c>
      <c r="E456" t="s">
        <v>185</v>
      </c>
      <c r="F456" t="s">
        <v>10</v>
      </c>
      <c r="G456">
        <v>53</v>
      </c>
      <c r="H456" t="s">
        <v>182</v>
      </c>
      <c r="I456">
        <v>9</v>
      </c>
      <c r="J456">
        <v>5</v>
      </c>
      <c r="K456" t="s">
        <v>1278</v>
      </c>
      <c r="L456" s="37">
        <v>45158</v>
      </c>
      <c r="M456">
        <v>0.35121527777777778</v>
      </c>
      <c r="N456" t="s">
        <v>1362</v>
      </c>
      <c r="O456" s="37">
        <v>45165</v>
      </c>
      <c r="P456">
        <v>0.24966435185185185</v>
      </c>
      <c r="Q456" t="s">
        <v>443</v>
      </c>
      <c r="R456" t="s">
        <v>409</v>
      </c>
      <c r="S456" t="s">
        <v>887</v>
      </c>
      <c r="T456" t="s">
        <v>720</v>
      </c>
      <c r="U456">
        <v>8</v>
      </c>
      <c r="V456">
        <v>5</v>
      </c>
      <c r="W456">
        <v>6</v>
      </c>
      <c r="Y456">
        <v>9</v>
      </c>
      <c r="Z456" t="s">
        <v>1639</v>
      </c>
      <c r="AA456" t="s">
        <v>633</v>
      </c>
      <c r="AB456">
        <v>1605</v>
      </c>
      <c r="AC456" t="s">
        <v>409</v>
      </c>
      <c r="AD456">
        <v>8025</v>
      </c>
    </row>
    <row r="457" spans="1:30" x14ac:dyDescent="0.35">
      <c r="A457" t="s">
        <v>182</v>
      </c>
      <c r="B457" t="s">
        <v>183</v>
      </c>
      <c r="C457" t="s">
        <v>184</v>
      </c>
      <c r="D457">
        <v>6789522856</v>
      </c>
      <c r="E457" t="s">
        <v>185</v>
      </c>
      <c r="F457" t="s">
        <v>10</v>
      </c>
      <c r="G457">
        <v>723</v>
      </c>
      <c r="H457" t="s">
        <v>182</v>
      </c>
      <c r="I457">
        <v>14</v>
      </c>
      <c r="J457">
        <v>3</v>
      </c>
      <c r="K457" t="s">
        <v>1349</v>
      </c>
      <c r="L457" s="37">
        <v>44961</v>
      </c>
      <c r="M457">
        <v>0.75065972222222221</v>
      </c>
      <c r="N457" t="s">
        <v>1387</v>
      </c>
      <c r="O457" s="37">
        <v>44962</v>
      </c>
      <c r="P457">
        <v>3.9907407407407405E-2</v>
      </c>
      <c r="Q457" t="s">
        <v>597</v>
      </c>
      <c r="R457" t="s">
        <v>405</v>
      </c>
      <c r="S457" t="s">
        <v>712</v>
      </c>
      <c r="T457" t="s">
        <v>713</v>
      </c>
      <c r="U457">
        <v>18</v>
      </c>
      <c r="V457">
        <v>0</v>
      </c>
      <c r="W457">
        <v>31</v>
      </c>
      <c r="Y457">
        <v>14</v>
      </c>
      <c r="Z457" t="s">
        <v>1644</v>
      </c>
      <c r="AA457" t="s">
        <v>633</v>
      </c>
      <c r="AB457">
        <v>1915</v>
      </c>
      <c r="AC457" t="s">
        <v>405</v>
      </c>
      <c r="AD457">
        <v>5745</v>
      </c>
    </row>
    <row r="458" spans="1:30" x14ac:dyDescent="0.35">
      <c r="A458" t="s">
        <v>186</v>
      </c>
      <c r="B458" t="s">
        <v>187</v>
      </c>
      <c r="C458" t="s">
        <v>188</v>
      </c>
      <c r="D458">
        <v>917543187237</v>
      </c>
      <c r="E458" t="s">
        <v>189</v>
      </c>
      <c r="F458" t="s">
        <v>19</v>
      </c>
      <c r="G458">
        <v>86</v>
      </c>
      <c r="H458" t="s">
        <v>186</v>
      </c>
      <c r="I458">
        <v>39</v>
      </c>
      <c r="J458">
        <v>4</v>
      </c>
      <c r="K458" t="s">
        <v>1361</v>
      </c>
      <c r="L458" s="37">
        <v>45182</v>
      </c>
      <c r="M458">
        <v>0.47765046296296299</v>
      </c>
      <c r="N458" t="s">
        <v>1285</v>
      </c>
      <c r="O458" s="37">
        <v>45191</v>
      </c>
      <c r="P458">
        <v>0.58993055555555551</v>
      </c>
      <c r="Q458" t="s">
        <v>408</v>
      </c>
      <c r="R458" t="s">
        <v>424</v>
      </c>
      <c r="S458" t="s">
        <v>1005</v>
      </c>
      <c r="T458" t="s">
        <v>715</v>
      </c>
      <c r="U458">
        <v>11</v>
      </c>
      <c r="V458">
        <v>14</v>
      </c>
      <c r="W458">
        <v>8</v>
      </c>
      <c r="Y458">
        <v>39</v>
      </c>
      <c r="Z458" t="s">
        <v>1650</v>
      </c>
      <c r="AA458" t="s">
        <v>644</v>
      </c>
      <c r="AB458">
        <v>387</v>
      </c>
      <c r="AC458" t="s">
        <v>424</v>
      </c>
      <c r="AD458">
        <v>1548</v>
      </c>
    </row>
    <row r="459" spans="1:30" x14ac:dyDescent="0.35">
      <c r="A459" t="s">
        <v>186</v>
      </c>
      <c r="B459" t="s">
        <v>187</v>
      </c>
      <c r="C459" t="s">
        <v>188</v>
      </c>
      <c r="D459">
        <v>917543187237</v>
      </c>
      <c r="E459" t="s">
        <v>189</v>
      </c>
      <c r="F459" t="s">
        <v>19</v>
      </c>
      <c r="G459">
        <v>790</v>
      </c>
      <c r="H459" t="s">
        <v>186</v>
      </c>
      <c r="I459">
        <v>26</v>
      </c>
      <c r="J459">
        <v>2</v>
      </c>
      <c r="K459" t="s">
        <v>1258</v>
      </c>
      <c r="L459" s="37">
        <v>44985</v>
      </c>
      <c r="M459">
        <v>0.25241898148148151</v>
      </c>
      <c r="N459" t="s">
        <v>1317</v>
      </c>
      <c r="O459" s="37">
        <v>44993</v>
      </c>
      <c r="P459">
        <v>0.18099537037037036</v>
      </c>
      <c r="Q459" t="s">
        <v>504</v>
      </c>
      <c r="R459" t="s">
        <v>414</v>
      </c>
      <c r="S459" t="s">
        <v>712</v>
      </c>
      <c r="T459" t="s">
        <v>731</v>
      </c>
      <c r="U459">
        <v>6</v>
      </c>
      <c r="V459">
        <v>4</v>
      </c>
      <c r="W459">
        <v>7</v>
      </c>
      <c r="Y459">
        <v>26</v>
      </c>
      <c r="Z459" t="s">
        <v>1626</v>
      </c>
      <c r="AA459" t="s">
        <v>633</v>
      </c>
      <c r="AB459">
        <v>289</v>
      </c>
      <c r="AC459" t="s">
        <v>414</v>
      </c>
      <c r="AD459">
        <v>578</v>
      </c>
    </row>
    <row r="460" spans="1:30" x14ac:dyDescent="0.35">
      <c r="A460" t="s">
        <v>186</v>
      </c>
      <c r="B460" t="s">
        <v>187</v>
      </c>
      <c r="C460" t="s">
        <v>188</v>
      </c>
      <c r="D460">
        <v>917543187237</v>
      </c>
      <c r="E460" t="s">
        <v>189</v>
      </c>
      <c r="F460" t="s">
        <v>19</v>
      </c>
      <c r="G460">
        <v>935</v>
      </c>
      <c r="H460" t="s">
        <v>186</v>
      </c>
      <c r="I460">
        <v>27</v>
      </c>
      <c r="J460">
        <v>5</v>
      </c>
      <c r="K460" t="s">
        <v>1278</v>
      </c>
      <c r="L460" s="37">
        <v>45158</v>
      </c>
      <c r="M460">
        <v>0.40156249999999999</v>
      </c>
      <c r="N460" t="s">
        <v>1280</v>
      </c>
      <c r="O460" s="37">
        <v>45167</v>
      </c>
      <c r="P460">
        <v>0.7212615740740741</v>
      </c>
      <c r="Q460" t="s">
        <v>574</v>
      </c>
      <c r="R460" t="s">
        <v>409</v>
      </c>
      <c r="S460" t="s">
        <v>887</v>
      </c>
      <c r="T460" t="s">
        <v>720</v>
      </c>
      <c r="U460">
        <v>9</v>
      </c>
      <c r="V460">
        <v>17</v>
      </c>
      <c r="W460">
        <v>8</v>
      </c>
      <c r="Y460">
        <v>27</v>
      </c>
      <c r="Z460" t="s">
        <v>1624</v>
      </c>
      <c r="AA460" t="s">
        <v>638</v>
      </c>
      <c r="AB460">
        <v>548</v>
      </c>
      <c r="AC460" t="s">
        <v>409</v>
      </c>
      <c r="AD460">
        <v>2740</v>
      </c>
    </row>
    <row r="461" spans="1:30" x14ac:dyDescent="0.35">
      <c r="A461" t="s">
        <v>186</v>
      </c>
      <c r="B461" t="s">
        <v>187</v>
      </c>
      <c r="C461" t="s">
        <v>188</v>
      </c>
      <c r="D461">
        <v>917543187237</v>
      </c>
      <c r="E461" t="s">
        <v>189</v>
      </c>
      <c r="F461" t="s">
        <v>19</v>
      </c>
      <c r="G461">
        <v>689</v>
      </c>
      <c r="H461" t="s">
        <v>186</v>
      </c>
      <c r="I461">
        <v>66</v>
      </c>
      <c r="J461">
        <v>4</v>
      </c>
      <c r="K461" t="s">
        <v>1300</v>
      </c>
      <c r="L461" s="37">
        <v>44987</v>
      </c>
      <c r="M461">
        <v>0.24493055555555557</v>
      </c>
      <c r="N461" t="s">
        <v>1340</v>
      </c>
      <c r="O461" s="37">
        <v>44992</v>
      </c>
      <c r="P461">
        <v>0.45864583333333331</v>
      </c>
      <c r="Q461" t="s">
        <v>606</v>
      </c>
      <c r="R461" t="s">
        <v>414</v>
      </c>
      <c r="S461" t="s">
        <v>839</v>
      </c>
      <c r="T461" t="s">
        <v>740</v>
      </c>
      <c r="U461">
        <v>5</v>
      </c>
      <c r="V461">
        <v>11</v>
      </c>
      <c r="W461">
        <v>4</v>
      </c>
      <c r="Y461">
        <v>66</v>
      </c>
      <c r="Z461" t="s">
        <v>1629</v>
      </c>
      <c r="AA461" t="s">
        <v>633</v>
      </c>
      <c r="AB461">
        <v>610</v>
      </c>
      <c r="AC461" t="s">
        <v>414</v>
      </c>
      <c r="AD461">
        <v>2440</v>
      </c>
    </row>
    <row r="462" spans="1:30" x14ac:dyDescent="0.35">
      <c r="A462" t="s">
        <v>186</v>
      </c>
      <c r="B462" t="s">
        <v>187</v>
      </c>
      <c r="C462" t="s">
        <v>188</v>
      </c>
      <c r="D462">
        <v>917543187237</v>
      </c>
      <c r="E462" t="s">
        <v>189</v>
      </c>
      <c r="F462" t="s">
        <v>19</v>
      </c>
      <c r="G462">
        <v>596</v>
      </c>
      <c r="H462" t="s">
        <v>186</v>
      </c>
      <c r="I462">
        <v>50</v>
      </c>
      <c r="J462">
        <v>1</v>
      </c>
      <c r="K462" t="s">
        <v>1245</v>
      </c>
      <c r="L462" s="37">
        <v>44990</v>
      </c>
      <c r="M462">
        <v>0.62339120370370371</v>
      </c>
      <c r="N462" t="s">
        <v>1266</v>
      </c>
      <c r="O462" s="37">
        <v>44999</v>
      </c>
      <c r="P462">
        <v>0.74912037037037038</v>
      </c>
      <c r="Q462" t="s">
        <v>280</v>
      </c>
      <c r="R462" t="s">
        <v>414</v>
      </c>
      <c r="S462" t="s">
        <v>839</v>
      </c>
      <c r="T462" t="s">
        <v>720</v>
      </c>
      <c r="U462">
        <v>14</v>
      </c>
      <c r="V462">
        <v>17</v>
      </c>
      <c r="W462">
        <v>8</v>
      </c>
      <c r="Y462">
        <v>50</v>
      </c>
      <c r="Z462" t="s">
        <v>1652</v>
      </c>
      <c r="AA462" t="s">
        <v>631</v>
      </c>
      <c r="AB462">
        <v>422</v>
      </c>
      <c r="AC462" t="s">
        <v>414</v>
      </c>
      <c r="AD462">
        <v>422</v>
      </c>
    </row>
    <row r="463" spans="1:30" x14ac:dyDescent="0.35">
      <c r="A463" t="s">
        <v>186</v>
      </c>
      <c r="B463" t="s">
        <v>187</v>
      </c>
      <c r="C463" t="s">
        <v>188</v>
      </c>
      <c r="D463">
        <v>917543187237</v>
      </c>
      <c r="E463" t="s">
        <v>189</v>
      </c>
      <c r="F463" t="s">
        <v>19</v>
      </c>
      <c r="G463">
        <v>148</v>
      </c>
      <c r="H463" t="s">
        <v>186</v>
      </c>
      <c r="I463">
        <v>24</v>
      </c>
      <c r="J463">
        <v>3</v>
      </c>
      <c r="K463" t="s">
        <v>1408</v>
      </c>
      <c r="L463" s="37">
        <v>45265</v>
      </c>
      <c r="M463">
        <v>8.9675925925925923E-2</v>
      </c>
      <c r="N463" t="s">
        <v>1409</v>
      </c>
      <c r="O463" s="37">
        <v>45267</v>
      </c>
      <c r="P463">
        <v>0.37335648148148148</v>
      </c>
      <c r="Q463" t="s">
        <v>493</v>
      </c>
      <c r="R463" t="s">
        <v>405</v>
      </c>
      <c r="S463" t="s">
        <v>996</v>
      </c>
      <c r="T463" t="s">
        <v>731</v>
      </c>
      <c r="U463">
        <v>2</v>
      </c>
      <c r="V463">
        <v>8</v>
      </c>
      <c r="W463">
        <v>1</v>
      </c>
      <c r="Y463">
        <v>24</v>
      </c>
      <c r="Z463" t="s">
        <v>1646</v>
      </c>
      <c r="AA463" t="s">
        <v>644</v>
      </c>
      <c r="AB463">
        <v>535</v>
      </c>
      <c r="AC463" t="s">
        <v>405</v>
      </c>
      <c r="AD463">
        <v>1605</v>
      </c>
    </row>
    <row r="464" spans="1:30" x14ac:dyDescent="0.35">
      <c r="A464" t="s">
        <v>186</v>
      </c>
      <c r="B464" t="s">
        <v>187</v>
      </c>
      <c r="C464" t="s">
        <v>188</v>
      </c>
      <c r="D464">
        <v>917543187237</v>
      </c>
      <c r="E464" t="s">
        <v>189</v>
      </c>
      <c r="F464" t="s">
        <v>19</v>
      </c>
      <c r="G464">
        <v>907</v>
      </c>
      <c r="H464" t="s">
        <v>186</v>
      </c>
      <c r="I464">
        <v>30</v>
      </c>
      <c r="J464">
        <v>2</v>
      </c>
      <c r="K464" t="s">
        <v>1554</v>
      </c>
      <c r="L464" s="37">
        <v>45035</v>
      </c>
      <c r="M464">
        <v>0.90047453703703706</v>
      </c>
      <c r="N464" t="s">
        <v>1277</v>
      </c>
      <c r="O464" s="37">
        <v>45041</v>
      </c>
      <c r="P464">
        <v>0.4667013888888889</v>
      </c>
      <c r="Q464" t="s">
        <v>466</v>
      </c>
      <c r="R464" t="s">
        <v>401</v>
      </c>
      <c r="S464" t="s">
        <v>997</v>
      </c>
      <c r="T464" t="s">
        <v>715</v>
      </c>
      <c r="U464">
        <v>21</v>
      </c>
      <c r="V464">
        <v>11</v>
      </c>
      <c r="W464">
        <v>5</v>
      </c>
      <c r="Y464">
        <v>30</v>
      </c>
      <c r="Z464" t="s">
        <v>1631</v>
      </c>
      <c r="AA464" t="s">
        <v>633</v>
      </c>
      <c r="AB464">
        <v>751</v>
      </c>
      <c r="AC464" t="s">
        <v>401</v>
      </c>
      <c r="AD464">
        <v>1502</v>
      </c>
    </row>
    <row r="465" spans="1:30" x14ac:dyDescent="0.35">
      <c r="A465" t="s">
        <v>186</v>
      </c>
      <c r="B465" t="s">
        <v>187</v>
      </c>
      <c r="C465" t="s">
        <v>188</v>
      </c>
      <c r="D465">
        <v>917543187237</v>
      </c>
      <c r="E465" t="s">
        <v>189</v>
      </c>
      <c r="F465" t="s">
        <v>19</v>
      </c>
      <c r="G465">
        <v>43</v>
      </c>
      <c r="H465" t="s">
        <v>186</v>
      </c>
      <c r="I465">
        <v>49</v>
      </c>
      <c r="J465">
        <v>3</v>
      </c>
      <c r="K465" t="s">
        <v>1330</v>
      </c>
      <c r="L465" s="37">
        <v>44969</v>
      </c>
      <c r="M465">
        <v>0.93837962962962962</v>
      </c>
      <c r="N465" t="s">
        <v>1309</v>
      </c>
      <c r="O465" s="37">
        <v>44973</v>
      </c>
      <c r="P465">
        <v>0.11651620370370371</v>
      </c>
      <c r="Q465" t="s">
        <v>436</v>
      </c>
      <c r="R465" t="s">
        <v>407</v>
      </c>
      <c r="S465" t="s">
        <v>712</v>
      </c>
      <c r="T465" t="s">
        <v>720</v>
      </c>
      <c r="U465">
        <v>22</v>
      </c>
      <c r="V465">
        <v>2</v>
      </c>
      <c r="W465">
        <v>3</v>
      </c>
      <c r="Y465">
        <v>49</v>
      </c>
      <c r="Z465" t="s">
        <v>1632</v>
      </c>
      <c r="AA465" t="s">
        <v>633</v>
      </c>
      <c r="AB465">
        <v>903</v>
      </c>
      <c r="AC465" t="s">
        <v>407</v>
      </c>
      <c r="AD465">
        <v>2709</v>
      </c>
    </row>
    <row r="466" spans="1:30" x14ac:dyDescent="0.35">
      <c r="A466" t="s">
        <v>186</v>
      </c>
      <c r="B466" t="s">
        <v>187</v>
      </c>
      <c r="C466" t="s">
        <v>188</v>
      </c>
      <c r="D466">
        <v>917543187237</v>
      </c>
      <c r="E466" t="s">
        <v>189</v>
      </c>
      <c r="F466" t="s">
        <v>19</v>
      </c>
      <c r="G466">
        <v>443</v>
      </c>
      <c r="H466" t="s">
        <v>186</v>
      </c>
      <c r="I466">
        <v>49</v>
      </c>
      <c r="J466">
        <v>3</v>
      </c>
      <c r="K466" t="s">
        <v>1349</v>
      </c>
      <c r="L466" s="37">
        <v>44961</v>
      </c>
      <c r="M466">
        <v>0.93216435185185187</v>
      </c>
      <c r="N466" t="s">
        <v>1263</v>
      </c>
      <c r="O466" s="37">
        <v>44970</v>
      </c>
      <c r="P466">
        <v>9.4444444444444442E-2</v>
      </c>
      <c r="Q466" t="s">
        <v>560</v>
      </c>
      <c r="R466" t="s">
        <v>407</v>
      </c>
      <c r="S466" t="s">
        <v>712</v>
      </c>
      <c r="T466" t="s">
        <v>713</v>
      </c>
      <c r="U466">
        <v>22</v>
      </c>
      <c r="V466">
        <v>2</v>
      </c>
      <c r="W466">
        <v>8</v>
      </c>
      <c r="Y466">
        <v>49</v>
      </c>
      <c r="Z466" t="s">
        <v>1632</v>
      </c>
      <c r="AA466" t="s">
        <v>633</v>
      </c>
      <c r="AB466">
        <v>903</v>
      </c>
      <c r="AC466" t="s">
        <v>407</v>
      </c>
      <c r="AD466">
        <v>2709</v>
      </c>
    </row>
    <row r="467" spans="1:30" x14ac:dyDescent="0.35">
      <c r="A467" t="s">
        <v>186</v>
      </c>
      <c r="B467" t="s">
        <v>187</v>
      </c>
      <c r="C467" t="s">
        <v>188</v>
      </c>
      <c r="D467">
        <v>917543187237</v>
      </c>
      <c r="E467" t="s">
        <v>189</v>
      </c>
      <c r="F467" t="s">
        <v>19</v>
      </c>
      <c r="G467">
        <v>695</v>
      </c>
      <c r="H467" t="s">
        <v>186</v>
      </c>
      <c r="I467">
        <v>23</v>
      </c>
      <c r="J467">
        <v>4</v>
      </c>
      <c r="K467" t="s">
        <v>1245</v>
      </c>
      <c r="L467" s="37">
        <v>44990</v>
      </c>
      <c r="M467">
        <v>0.69226851851851856</v>
      </c>
      <c r="N467" t="s">
        <v>1266</v>
      </c>
      <c r="O467" s="37">
        <v>44999</v>
      </c>
      <c r="P467">
        <v>0.70953703703703708</v>
      </c>
      <c r="Q467" t="s">
        <v>200</v>
      </c>
      <c r="R467" t="s">
        <v>401</v>
      </c>
      <c r="S467" t="s">
        <v>839</v>
      </c>
      <c r="T467" t="s">
        <v>720</v>
      </c>
      <c r="U467">
        <v>16</v>
      </c>
      <c r="V467">
        <v>17</v>
      </c>
      <c r="W467">
        <v>8</v>
      </c>
      <c r="Y467">
        <v>23</v>
      </c>
      <c r="Z467" t="s">
        <v>1680</v>
      </c>
      <c r="AA467" t="s">
        <v>635</v>
      </c>
      <c r="AB467">
        <v>1098</v>
      </c>
      <c r="AC467" t="s">
        <v>401</v>
      </c>
      <c r="AD467">
        <v>4392</v>
      </c>
    </row>
    <row r="468" spans="1:30" x14ac:dyDescent="0.35">
      <c r="A468" t="s">
        <v>186</v>
      </c>
      <c r="B468" t="s">
        <v>187</v>
      </c>
      <c r="C468" t="s">
        <v>188</v>
      </c>
      <c r="D468">
        <v>917543187237</v>
      </c>
      <c r="E468" t="s">
        <v>189</v>
      </c>
      <c r="F468" t="s">
        <v>19</v>
      </c>
      <c r="G468">
        <v>571</v>
      </c>
      <c r="H468" t="s">
        <v>186</v>
      </c>
      <c r="I468">
        <v>6</v>
      </c>
      <c r="J468">
        <v>1</v>
      </c>
      <c r="K468" t="s">
        <v>1258</v>
      </c>
      <c r="L468" s="37">
        <v>44985</v>
      </c>
      <c r="M468">
        <v>0.40167824074074077</v>
      </c>
      <c r="N468" t="s">
        <v>1491</v>
      </c>
      <c r="O468" s="37">
        <v>44994</v>
      </c>
      <c r="P468">
        <v>0.1847337962962963</v>
      </c>
      <c r="Q468" t="s">
        <v>141</v>
      </c>
      <c r="R468" t="s">
        <v>414</v>
      </c>
      <c r="S468" t="s">
        <v>712</v>
      </c>
      <c r="T468" t="s">
        <v>731</v>
      </c>
      <c r="U468">
        <v>9</v>
      </c>
      <c r="V468">
        <v>4</v>
      </c>
      <c r="W468">
        <v>8</v>
      </c>
      <c r="Y468">
        <v>6</v>
      </c>
      <c r="Z468" t="s">
        <v>1618</v>
      </c>
      <c r="AA468" t="s">
        <v>638</v>
      </c>
      <c r="AB468">
        <v>1112</v>
      </c>
      <c r="AC468" t="s">
        <v>414</v>
      </c>
      <c r="AD468">
        <v>1112</v>
      </c>
    </row>
    <row r="469" spans="1:30" x14ac:dyDescent="0.35">
      <c r="A469" t="s">
        <v>186</v>
      </c>
      <c r="B469" t="s">
        <v>187</v>
      </c>
      <c r="C469" t="s">
        <v>188</v>
      </c>
      <c r="D469">
        <v>917543187237</v>
      </c>
      <c r="E469" t="s">
        <v>189</v>
      </c>
      <c r="F469" t="s">
        <v>19</v>
      </c>
      <c r="G469">
        <v>858</v>
      </c>
      <c r="H469" t="s">
        <v>186</v>
      </c>
      <c r="I469">
        <v>44</v>
      </c>
      <c r="J469">
        <v>4</v>
      </c>
      <c r="K469" t="s">
        <v>1255</v>
      </c>
      <c r="L469" s="37">
        <v>45238</v>
      </c>
      <c r="M469">
        <v>7.7638888888888882E-2</v>
      </c>
      <c r="N469" t="s">
        <v>1252</v>
      </c>
      <c r="O469" s="37">
        <v>45239</v>
      </c>
      <c r="P469">
        <v>0.66763888888888889</v>
      </c>
      <c r="Q469" t="s">
        <v>567</v>
      </c>
      <c r="R469" t="s">
        <v>403</v>
      </c>
      <c r="S469" t="s">
        <v>948</v>
      </c>
      <c r="T469" t="s">
        <v>715</v>
      </c>
      <c r="U469">
        <v>1</v>
      </c>
      <c r="V469">
        <v>16</v>
      </c>
      <c r="W469">
        <v>31</v>
      </c>
      <c r="Y469">
        <v>44</v>
      </c>
      <c r="Z469" t="s">
        <v>1657</v>
      </c>
      <c r="AA469" t="s">
        <v>631</v>
      </c>
      <c r="AB469">
        <v>794</v>
      </c>
      <c r="AC469" t="s">
        <v>403</v>
      </c>
      <c r="AD469">
        <v>3176</v>
      </c>
    </row>
    <row r="470" spans="1:30" x14ac:dyDescent="0.35">
      <c r="A470" t="s">
        <v>186</v>
      </c>
      <c r="B470" t="s">
        <v>187</v>
      </c>
      <c r="C470" t="s">
        <v>188</v>
      </c>
      <c r="D470">
        <v>917543187237</v>
      </c>
      <c r="E470" t="s">
        <v>189</v>
      </c>
      <c r="F470" t="s">
        <v>19</v>
      </c>
      <c r="G470">
        <v>696</v>
      </c>
      <c r="H470" t="s">
        <v>186</v>
      </c>
      <c r="I470">
        <v>13</v>
      </c>
      <c r="J470">
        <v>3</v>
      </c>
      <c r="K470" t="s">
        <v>1340</v>
      </c>
      <c r="L470" s="37">
        <v>44992</v>
      </c>
      <c r="M470">
        <v>0.11274305555555555</v>
      </c>
      <c r="N470" t="s">
        <v>1266</v>
      </c>
      <c r="O470" s="37">
        <v>44999</v>
      </c>
      <c r="P470">
        <v>0.63107638888888884</v>
      </c>
      <c r="Q470" t="s">
        <v>611</v>
      </c>
      <c r="R470" t="s">
        <v>414</v>
      </c>
      <c r="S470" t="s">
        <v>839</v>
      </c>
      <c r="T470" t="s">
        <v>731</v>
      </c>
      <c r="U470">
        <v>2</v>
      </c>
      <c r="V470">
        <v>15</v>
      </c>
      <c r="W470">
        <v>6</v>
      </c>
      <c r="Y470">
        <v>13</v>
      </c>
      <c r="Z470" t="s">
        <v>1648</v>
      </c>
      <c r="AA470" t="s">
        <v>644</v>
      </c>
      <c r="AB470">
        <v>1141</v>
      </c>
      <c r="AC470" t="s">
        <v>414</v>
      </c>
      <c r="AD470">
        <v>3423</v>
      </c>
    </row>
    <row r="471" spans="1:30" x14ac:dyDescent="0.35">
      <c r="A471" t="s">
        <v>186</v>
      </c>
      <c r="B471" t="s">
        <v>187</v>
      </c>
      <c r="C471" t="s">
        <v>188</v>
      </c>
      <c r="D471">
        <v>917543187237</v>
      </c>
      <c r="E471" t="s">
        <v>189</v>
      </c>
      <c r="F471" t="s">
        <v>19</v>
      </c>
      <c r="G471">
        <v>998</v>
      </c>
      <c r="H471" t="s">
        <v>186</v>
      </c>
      <c r="I471">
        <v>44</v>
      </c>
      <c r="J471">
        <v>1</v>
      </c>
      <c r="K471" t="s">
        <v>1374</v>
      </c>
      <c r="L471" s="37">
        <v>45236</v>
      </c>
      <c r="M471">
        <v>0.67859953703703701</v>
      </c>
      <c r="N471" t="s">
        <v>1301</v>
      </c>
      <c r="O471" s="37">
        <v>45244</v>
      </c>
      <c r="P471">
        <v>0.18987268518518519</v>
      </c>
      <c r="Q471" t="s">
        <v>541</v>
      </c>
      <c r="R471" t="s">
        <v>403</v>
      </c>
      <c r="S471" t="s">
        <v>948</v>
      </c>
      <c r="T471" t="s">
        <v>727</v>
      </c>
      <c r="U471">
        <v>16</v>
      </c>
      <c r="V471">
        <v>4</v>
      </c>
      <c r="W471">
        <v>7</v>
      </c>
      <c r="Y471">
        <v>44</v>
      </c>
      <c r="Z471" t="s">
        <v>1657</v>
      </c>
      <c r="AA471" t="s">
        <v>631</v>
      </c>
      <c r="AB471">
        <v>794</v>
      </c>
      <c r="AC471" t="s">
        <v>403</v>
      </c>
      <c r="AD471">
        <v>794</v>
      </c>
    </row>
    <row r="472" spans="1:30" x14ac:dyDescent="0.35">
      <c r="A472" t="s">
        <v>190</v>
      </c>
      <c r="B472" t="s">
        <v>191</v>
      </c>
      <c r="C472" t="s">
        <v>192</v>
      </c>
      <c r="D472">
        <v>910798274175</v>
      </c>
      <c r="E472" t="s">
        <v>193</v>
      </c>
      <c r="F472" t="s">
        <v>19</v>
      </c>
      <c r="G472">
        <v>33</v>
      </c>
      <c r="H472" t="s">
        <v>190</v>
      </c>
      <c r="I472">
        <v>8</v>
      </c>
      <c r="J472">
        <v>3</v>
      </c>
      <c r="K472" t="s">
        <v>1276</v>
      </c>
      <c r="L472" s="37">
        <v>45031</v>
      </c>
      <c r="M472">
        <v>6.7673611111111115E-2</v>
      </c>
      <c r="N472" t="s">
        <v>1277</v>
      </c>
      <c r="O472" s="37">
        <v>45041</v>
      </c>
      <c r="P472">
        <v>9.2673611111111109E-2</v>
      </c>
      <c r="Q472" t="s">
        <v>426</v>
      </c>
      <c r="R472" t="s">
        <v>401</v>
      </c>
      <c r="S472" t="s">
        <v>997</v>
      </c>
      <c r="T472" t="s">
        <v>713</v>
      </c>
      <c r="U472">
        <v>1</v>
      </c>
      <c r="V472">
        <v>2</v>
      </c>
      <c r="W472">
        <v>9</v>
      </c>
      <c r="Y472">
        <v>8</v>
      </c>
      <c r="Z472" t="s">
        <v>1677</v>
      </c>
      <c r="AA472" t="s">
        <v>635</v>
      </c>
      <c r="AB472">
        <v>252</v>
      </c>
      <c r="AC472" t="s">
        <v>401</v>
      </c>
      <c r="AD472">
        <v>756</v>
      </c>
    </row>
    <row r="473" spans="1:30" x14ac:dyDescent="0.35">
      <c r="A473" t="s">
        <v>190</v>
      </c>
      <c r="B473" t="s">
        <v>191</v>
      </c>
      <c r="C473" t="s">
        <v>192</v>
      </c>
      <c r="D473">
        <v>910798274175</v>
      </c>
      <c r="E473" t="s">
        <v>193</v>
      </c>
      <c r="F473" t="s">
        <v>19</v>
      </c>
      <c r="G473">
        <v>294</v>
      </c>
      <c r="H473" t="s">
        <v>190</v>
      </c>
      <c r="I473">
        <v>26</v>
      </c>
      <c r="J473">
        <v>5</v>
      </c>
      <c r="K473" t="s">
        <v>1379</v>
      </c>
      <c r="L473" s="37">
        <v>44986</v>
      </c>
      <c r="M473">
        <v>0.87798611111111113</v>
      </c>
      <c r="N473" t="s">
        <v>1259</v>
      </c>
      <c r="O473" s="37">
        <v>44988</v>
      </c>
      <c r="P473">
        <v>0.82284722222222217</v>
      </c>
      <c r="Q473" t="s">
        <v>246</v>
      </c>
      <c r="R473" t="s">
        <v>414</v>
      </c>
      <c r="S473" t="s">
        <v>839</v>
      </c>
      <c r="T473" t="s">
        <v>715</v>
      </c>
      <c r="U473">
        <v>21</v>
      </c>
      <c r="V473">
        <v>19</v>
      </c>
      <c r="W473">
        <v>1</v>
      </c>
      <c r="Y473">
        <v>26</v>
      </c>
      <c r="Z473" t="s">
        <v>1626</v>
      </c>
      <c r="AA473" t="s">
        <v>633</v>
      </c>
      <c r="AB473">
        <v>289</v>
      </c>
      <c r="AC473" t="s">
        <v>414</v>
      </c>
      <c r="AD473">
        <v>1445</v>
      </c>
    </row>
    <row r="474" spans="1:30" x14ac:dyDescent="0.35">
      <c r="A474" t="s">
        <v>190</v>
      </c>
      <c r="B474" t="s">
        <v>191</v>
      </c>
      <c r="C474" t="s">
        <v>192</v>
      </c>
      <c r="D474">
        <v>910798274175</v>
      </c>
      <c r="E474" t="s">
        <v>193</v>
      </c>
      <c r="F474" t="s">
        <v>19</v>
      </c>
      <c r="G474">
        <v>492</v>
      </c>
      <c r="H474" t="s">
        <v>190</v>
      </c>
      <c r="I474">
        <v>33</v>
      </c>
      <c r="J474">
        <v>2</v>
      </c>
      <c r="K474" t="s">
        <v>1349</v>
      </c>
      <c r="L474" s="37">
        <v>44961</v>
      </c>
      <c r="M474">
        <v>0.57945601851851847</v>
      </c>
      <c r="N474" t="s">
        <v>1263</v>
      </c>
      <c r="O474" s="37">
        <v>44970</v>
      </c>
      <c r="P474">
        <v>0.50315972222222227</v>
      </c>
      <c r="Q474" t="s">
        <v>456</v>
      </c>
      <c r="R474" t="s">
        <v>407</v>
      </c>
      <c r="S474" t="s">
        <v>712</v>
      </c>
      <c r="T474" t="s">
        <v>713</v>
      </c>
      <c r="U474">
        <v>13</v>
      </c>
      <c r="V474">
        <v>12</v>
      </c>
      <c r="W474">
        <v>8</v>
      </c>
      <c r="Y474">
        <v>33</v>
      </c>
      <c r="Z474" t="s">
        <v>1627</v>
      </c>
      <c r="AA474" t="s">
        <v>633</v>
      </c>
      <c r="AB474">
        <v>314</v>
      </c>
      <c r="AC474" t="s">
        <v>407</v>
      </c>
      <c r="AD474">
        <v>628</v>
      </c>
    </row>
    <row r="475" spans="1:30" x14ac:dyDescent="0.35">
      <c r="A475" t="s">
        <v>190</v>
      </c>
      <c r="B475" t="s">
        <v>191</v>
      </c>
      <c r="C475" t="s">
        <v>192</v>
      </c>
      <c r="D475">
        <v>910798274175</v>
      </c>
      <c r="E475" t="s">
        <v>193</v>
      </c>
      <c r="F475" t="s">
        <v>19</v>
      </c>
      <c r="G475">
        <v>93</v>
      </c>
      <c r="H475" t="s">
        <v>190</v>
      </c>
      <c r="I475">
        <v>24</v>
      </c>
      <c r="J475">
        <v>4</v>
      </c>
      <c r="K475" t="s">
        <v>1319</v>
      </c>
      <c r="L475" s="37">
        <v>45047</v>
      </c>
      <c r="M475">
        <v>0.74373842592592587</v>
      </c>
      <c r="N475" t="s">
        <v>1320</v>
      </c>
      <c r="O475" s="37">
        <v>45049</v>
      </c>
      <c r="P475">
        <v>0.77495370370370376</v>
      </c>
      <c r="Q475" t="s">
        <v>372</v>
      </c>
      <c r="R475" t="s">
        <v>405</v>
      </c>
      <c r="S475" t="s">
        <v>999</v>
      </c>
      <c r="T475" t="s">
        <v>727</v>
      </c>
      <c r="U475">
        <v>17</v>
      </c>
      <c r="V475">
        <v>18</v>
      </c>
      <c r="W475">
        <v>1</v>
      </c>
      <c r="Y475">
        <v>24</v>
      </c>
      <c r="Z475" t="s">
        <v>1646</v>
      </c>
      <c r="AA475" t="s">
        <v>644</v>
      </c>
      <c r="AB475">
        <v>535</v>
      </c>
      <c r="AC475" t="s">
        <v>405</v>
      </c>
      <c r="AD475">
        <v>2140</v>
      </c>
    </row>
    <row r="476" spans="1:30" x14ac:dyDescent="0.35">
      <c r="A476" t="s">
        <v>190</v>
      </c>
      <c r="B476" t="s">
        <v>191</v>
      </c>
      <c r="C476" t="s">
        <v>192</v>
      </c>
      <c r="D476">
        <v>910798274175</v>
      </c>
      <c r="E476" t="s">
        <v>193</v>
      </c>
      <c r="F476" t="s">
        <v>19</v>
      </c>
      <c r="G476">
        <v>445</v>
      </c>
      <c r="H476" t="s">
        <v>190</v>
      </c>
      <c r="I476">
        <v>30</v>
      </c>
      <c r="J476">
        <v>5</v>
      </c>
      <c r="K476" t="s">
        <v>1515</v>
      </c>
      <c r="L476" s="37">
        <v>45091</v>
      </c>
      <c r="M476">
        <v>0.83937499999999998</v>
      </c>
      <c r="N476" t="s">
        <v>1323</v>
      </c>
      <c r="O476" s="37">
        <v>45092</v>
      </c>
      <c r="P476">
        <v>0.59892361111111114</v>
      </c>
      <c r="Q476" t="s">
        <v>415</v>
      </c>
      <c r="R476" t="s">
        <v>401</v>
      </c>
      <c r="S476" t="s">
        <v>1000</v>
      </c>
      <c r="T476" t="s">
        <v>715</v>
      </c>
      <c r="U476">
        <v>20</v>
      </c>
      <c r="V476">
        <v>14</v>
      </c>
      <c r="W476">
        <v>31</v>
      </c>
      <c r="Y476">
        <v>30</v>
      </c>
      <c r="Z476" t="s">
        <v>1631</v>
      </c>
      <c r="AA476" t="s">
        <v>633</v>
      </c>
      <c r="AB476">
        <v>751</v>
      </c>
      <c r="AC476" t="s">
        <v>401</v>
      </c>
      <c r="AD476">
        <v>3755</v>
      </c>
    </row>
    <row r="477" spans="1:30" x14ac:dyDescent="0.35">
      <c r="A477" t="s">
        <v>190</v>
      </c>
      <c r="B477" t="s">
        <v>191</v>
      </c>
      <c r="C477" t="s">
        <v>192</v>
      </c>
      <c r="D477">
        <v>910798274175</v>
      </c>
      <c r="E477" t="s">
        <v>193</v>
      </c>
      <c r="F477" t="s">
        <v>19</v>
      </c>
      <c r="G477">
        <v>67</v>
      </c>
      <c r="H477" t="s">
        <v>190</v>
      </c>
      <c r="I477">
        <v>10</v>
      </c>
      <c r="J477">
        <v>2</v>
      </c>
      <c r="K477" t="s">
        <v>1287</v>
      </c>
      <c r="L477" s="37">
        <v>45113</v>
      </c>
      <c r="M477">
        <v>0.72802083333333334</v>
      </c>
      <c r="N477" t="s">
        <v>1246</v>
      </c>
      <c r="O477" s="37">
        <v>45121</v>
      </c>
      <c r="P477">
        <v>0.88265046296296301</v>
      </c>
      <c r="Q477" t="s">
        <v>452</v>
      </c>
      <c r="R477" t="s">
        <v>405</v>
      </c>
      <c r="S477" t="s">
        <v>998</v>
      </c>
      <c r="T477" t="s">
        <v>740</v>
      </c>
      <c r="U477">
        <v>17</v>
      </c>
      <c r="V477">
        <v>21</v>
      </c>
      <c r="W477">
        <v>7</v>
      </c>
      <c r="Y477">
        <v>10</v>
      </c>
      <c r="Z477" t="s">
        <v>1625</v>
      </c>
      <c r="AA477" t="s">
        <v>638</v>
      </c>
      <c r="AB477">
        <v>259</v>
      </c>
      <c r="AC477" t="s">
        <v>405</v>
      </c>
      <c r="AD477">
        <v>518</v>
      </c>
    </row>
    <row r="478" spans="1:30" x14ac:dyDescent="0.35">
      <c r="A478" t="s">
        <v>190</v>
      </c>
      <c r="B478" t="s">
        <v>191</v>
      </c>
      <c r="C478" t="s">
        <v>192</v>
      </c>
      <c r="D478">
        <v>910798274175</v>
      </c>
      <c r="E478" t="s">
        <v>193</v>
      </c>
      <c r="F478" t="s">
        <v>19</v>
      </c>
      <c r="G478">
        <v>273</v>
      </c>
      <c r="H478" t="s">
        <v>190</v>
      </c>
      <c r="I478">
        <v>10</v>
      </c>
      <c r="J478">
        <v>2</v>
      </c>
      <c r="K478" t="s">
        <v>1431</v>
      </c>
      <c r="L478" s="37">
        <v>45252</v>
      </c>
      <c r="M478">
        <v>0.67540509259259263</v>
      </c>
      <c r="N478" t="s">
        <v>1479</v>
      </c>
      <c r="O478" s="37">
        <v>45254</v>
      </c>
      <c r="P478">
        <v>7.8333333333333338E-2</v>
      </c>
      <c r="Q478" t="s">
        <v>419</v>
      </c>
      <c r="R478" t="s">
        <v>405</v>
      </c>
      <c r="S478" t="s">
        <v>948</v>
      </c>
      <c r="T478" t="s">
        <v>715</v>
      </c>
      <c r="U478">
        <v>16</v>
      </c>
      <c r="V478">
        <v>1</v>
      </c>
      <c r="W478">
        <v>1</v>
      </c>
      <c r="Y478">
        <v>10</v>
      </c>
      <c r="Z478" t="s">
        <v>1625</v>
      </c>
      <c r="AA478" t="s">
        <v>638</v>
      </c>
      <c r="AB478">
        <v>259</v>
      </c>
      <c r="AC478" t="s">
        <v>405</v>
      </c>
      <c r="AD478">
        <v>518</v>
      </c>
    </row>
    <row r="479" spans="1:30" x14ac:dyDescent="0.35">
      <c r="A479" t="s">
        <v>190</v>
      </c>
      <c r="B479" t="s">
        <v>191</v>
      </c>
      <c r="C479" t="s">
        <v>192</v>
      </c>
      <c r="D479">
        <v>910798274175</v>
      </c>
      <c r="E479" t="s">
        <v>193</v>
      </c>
      <c r="F479" t="s">
        <v>19</v>
      </c>
      <c r="G479">
        <v>859</v>
      </c>
      <c r="H479" t="s">
        <v>190</v>
      </c>
      <c r="I479">
        <v>43</v>
      </c>
      <c r="J479">
        <v>1</v>
      </c>
      <c r="K479" t="s">
        <v>1369</v>
      </c>
      <c r="L479" s="37">
        <v>45240</v>
      </c>
      <c r="M479">
        <v>0.29607638888888888</v>
      </c>
      <c r="N479" t="s">
        <v>1331</v>
      </c>
      <c r="O479" s="37">
        <v>45245</v>
      </c>
      <c r="P479">
        <v>7.3923611111111107E-2</v>
      </c>
      <c r="Q479" t="s">
        <v>455</v>
      </c>
      <c r="R479" t="s">
        <v>403</v>
      </c>
      <c r="S479" t="s">
        <v>948</v>
      </c>
      <c r="T479" t="s">
        <v>717</v>
      </c>
      <c r="U479">
        <v>7</v>
      </c>
      <c r="V479">
        <v>1</v>
      </c>
      <c r="W479">
        <v>4</v>
      </c>
      <c r="Y479">
        <v>43</v>
      </c>
      <c r="Z479" t="s">
        <v>1662</v>
      </c>
      <c r="AA479" t="s">
        <v>409</v>
      </c>
      <c r="AB479">
        <v>750</v>
      </c>
      <c r="AC479" t="s">
        <v>403</v>
      </c>
      <c r="AD479">
        <v>750</v>
      </c>
    </row>
    <row r="480" spans="1:30" x14ac:dyDescent="0.35">
      <c r="A480" t="s">
        <v>190</v>
      </c>
      <c r="B480" t="s">
        <v>191</v>
      </c>
      <c r="C480" t="s">
        <v>192</v>
      </c>
      <c r="D480">
        <v>910798274175</v>
      </c>
      <c r="E480" t="s">
        <v>193</v>
      </c>
      <c r="F480" t="s">
        <v>19</v>
      </c>
      <c r="G480">
        <v>606</v>
      </c>
      <c r="H480" t="s">
        <v>190</v>
      </c>
      <c r="I480">
        <v>3</v>
      </c>
      <c r="J480">
        <v>5</v>
      </c>
      <c r="K480" t="s">
        <v>1262</v>
      </c>
      <c r="L480" s="37">
        <v>44965</v>
      </c>
      <c r="M480">
        <v>9.2511574074074079E-2</v>
      </c>
      <c r="N480" t="s">
        <v>1392</v>
      </c>
      <c r="O480" s="37">
        <v>44974</v>
      </c>
      <c r="P480">
        <v>0.3135648148148148</v>
      </c>
      <c r="Q480" t="s">
        <v>436</v>
      </c>
      <c r="R480" t="s">
        <v>407</v>
      </c>
      <c r="S480" t="s">
        <v>712</v>
      </c>
      <c r="T480" t="s">
        <v>715</v>
      </c>
      <c r="U480">
        <v>2</v>
      </c>
      <c r="V480">
        <v>7</v>
      </c>
      <c r="W480">
        <v>8</v>
      </c>
      <c r="Y480">
        <v>3</v>
      </c>
      <c r="Z480" t="s">
        <v>1637</v>
      </c>
      <c r="AA480" t="s">
        <v>633</v>
      </c>
      <c r="AB480">
        <v>1534</v>
      </c>
      <c r="AC480" t="s">
        <v>407</v>
      </c>
      <c r="AD480">
        <v>7670</v>
      </c>
    </row>
    <row r="481" spans="1:30" x14ac:dyDescent="0.35">
      <c r="A481" t="s">
        <v>190</v>
      </c>
      <c r="B481" t="s">
        <v>191</v>
      </c>
      <c r="C481" t="s">
        <v>192</v>
      </c>
      <c r="D481">
        <v>910798274175</v>
      </c>
      <c r="E481" t="s">
        <v>193</v>
      </c>
      <c r="F481" t="s">
        <v>19</v>
      </c>
      <c r="G481">
        <v>297</v>
      </c>
      <c r="H481" t="s">
        <v>190</v>
      </c>
      <c r="I481">
        <v>13</v>
      </c>
      <c r="J481">
        <v>3</v>
      </c>
      <c r="K481" t="s">
        <v>1258</v>
      </c>
      <c r="L481" s="37">
        <v>44985</v>
      </c>
      <c r="M481">
        <v>0.84408564814814813</v>
      </c>
      <c r="N481" t="s">
        <v>1245</v>
      </c>
      <c r="O481" s="37">
        <v>44990</v>
      </c>
      <c r="P481">
        <v>0.8697569444444444</v>
      </c>
      <c r="Q481" t="s">
        <v>391</v>
      </c>
      <c r="R481" t="s">
        <v>414</v>
      </c>
      <c r="S481" t="s">
        <v>712</v>
      </c>
      <c r="T481" t="s">
        <v>731</v>
      </c>
      <c r="U481">
        <v>20</v>
      </c>
      <c r="V481">
        <v>20</v>
      </c>
      <c r="W481">
        <v>4</v>
      </c>
      <c r="Y481">
        <v>13</v>
      </c>
      <c r="Z481" t="s">
        <v>1648</v>
      </c>
      <c r="AA481" t="s">
        <v>644</v>
      </c>
      <c r="AB481">
        <v>1141</v>
      </c>
      <c r="AC481" t="s">
        <v>414</v>
      </c>
      <c r="AD481">
        <v>3423</v>
      </c>
    </row>
    <row r="482" spans="1:30" x14ac:dyDescent="0.35">
      <c r="A482" t="s">
        <v>190</v>
      </c>
      <c r="B482" t="s">
        <v>191</v>
      </c>
      <c r="C482" t="s">
        <v>192</v>
      </c>
      <c r="D482">
        <v>910798274175</v>
      </c>
      <c r="E482" t="s">
        <v>193</v>
      </c>
      <c r="F482" t="s">
        <v>19</v>
      </c>
      <c r="G482">
        <v>41</v>
      </c>
      <c r="H482" t="s">
        <v>190</v>
      </c>
      <c r="I482">
        <v>54</v>
      </c>
      <c r="J482">
        <v>4</v>
      </c>
      <c r="K482" t="s">
        <v>1344</v>
      </c>
      <c r="L482" s="37">
        <v>45085</v>
      </c>
      <c r="M482">
        <v>0.80543981481481486</v>
      </c>
      <c r="N482" t="s">
        <v>1345</v>
      </c>
      <c r="O482" s="37">
        <v>45087</v>
      </c>
      <c r="P482">
        <v>0.60395833333333337</v>
      </c>
      <c r="Q482" t="s">
        <v>434</v>
      </c>
      <c r="R482" t="s">
        <v>401</v>
      </c>
      <c r="S482" t="s">
        <v>1000</v>
      </c>
      <c r="T482" t="s">
        <v>740</v>
      </c>
      <c r="U482">
        <v>19</v>
      </c>
      <c r="V482">
        <v>14</v>
      </c>
      <c r="W482">
        <v>1</v>
      </c>
      <c r="Y482">
        <v>54</v>
      </c>
      <c r="Z482" t="s">
        <v>1619</v>
      </c>
      <c r="AA482" t="s">
        <v>638</v>
      </c>
      <c r="AB482">
        <v>1236</v>
      </c>
      <c r="AC482" t="s">
        <v>401</v>
      </c>
      <c r="AD482">
        <v>4944</v>
      </c>
    </row>
    <row r="483" spans="1:30" x14ac:dyDescent="0.35">
      <c r="A483" t="s">
        <v>190</v>
      </c>
      <c r="B483" t="s">
        <v>191</v>
      </c>
      <c r="C483" t="s">
        <v>192</v>
      </c>
      <c r="D483">
        <v>910798274175</v>
      </c>
      <c r="E483" t="s">
        <v>193</v>
      </c>
      <c r="F483" t="s">
        <v>19</v>
      </c>
      <c r="G483">
        <v>797</v>
      </c>
      <c r="H483" t="s">
        <v>190</v>
      </c>
      <c r="I483">
        <v>13</v>
      </c>
      <c r="J483">
        <v>2</v>
      </c>
      <c r="K483" t="s">
        <v>1259</v>
      </c>
      <c r="L483" s="37">
        <v>44988</v>
      </c>
      <c r="M483">
        <v>0.87349537037037039</v>
      </c>
      <c r="N483" t="s">
        <v>1401</v>
      </c>
      <c r="O483" s="37">
        <v>44995</v>
      </c>
      <c r="P483">
        <v>0.18684027777777779</v>
      </c>
      <c r="Q483" t="s">
        <v>501</v>
      </c>
      <c r="R483" t="s">
        <v>414</v>
      </c>
      <c r="S483" t="s">
        <v>839</v>
      </c>
      <c r="T483" t="s">
        <v>717</v>
      </c>
      <c r="U483">
        <v>20</v>
      </c>
      <c r="V483">
        <v>4</v>
      </c>
      <c r="W483">
        <v>6</v>
      </c>
      <c r="Y483">
        <v>13</v>
      </c>
      <c r="Z483" t="s">
        <v>1648</v>
      </c>
      <c r="AA483" t="s">
        <v>644</v>
      </c>
      <c r="AB483">
        <v>1141</v>
      </c>
      <c r="AC483" t="s">
        <v>414</v>
      </c>
      <c r="AD483">
        <v>2282</v>
      </c>
    </row>
    <row r="484" spans="1:30" x14ac:dyDescent="0.35">
      <c r="A484" t="s">
        <v>194</v>
      </c>
      <c r="B484" t="s">
        <v>195</v>
      </c>
      <c r="C484" t="s">
        <v>196</v>
      </c>
      <c r="D484">
        <v>7979926231</v>
      </c>
      <c r="E484" t="s">
        <v>197</v>
      </c>
      <c r="F484" t="s">
        <v>19</v>
      </c>
      <c r="G484">
        <v>789</v>
      </c>
      <c r="H484" t="s">
        <v>194</v>
      </c>
      <c r="I484">
        <v>58</v>
      </c>
      <c r="J484">
        <v>4</v>
      </c>
      <c r="K484" t="s">
        <v>1262</v>
      </c>
      <c r="L484" s="37">
        <v>44965</v>
      </c>
      <c r="M484">
        <v>0.76361111111111113</v>
      </c>
      <c r="N484" t="s">
        <v>1356</v>
      </c>
      <c r="O484" s="37">
        <v>44972</v>
      </c>
      <c r="P484">
        <v>0.33369212962962963</v>
      </c>
      <c r="Q484" t="s">
        <v>453</v>
      </c>
      <c r="R484" t="s">
        <v>407</v>
      </c>
      <c r="S484" t="s">
        <v>712</v>
      </c>
      <c r="T484" t="s">
        <v>715</v>
      </c>
      <c r="U484">
        <v>18</v>
      </c>
      <c r="V484">
        <v>8</v>
      </c>
      <c r="W484">
        <v>6</v>
      </c>
      <c r="Y484">
        <v>58</v>
      </c>
      <c r="Z484" t="s">
        <v>1620</v>
      </c>
      <c r="AA484" t="s">
        <v>638</v>
      </c>
      <c r="AB484">
        <v>1492</v>
      </c>
      <c r="AC484" t="s">
        <v>407</v>
      </c>
      <c r="AD484">
        <v>5968</v>
      </c>
    </row>
    <row r="485" spans="1:30" x14ac:dyDescent="0.35">
      <c r="A485" t="s">
        <v>194</v>
      </c>
      <c r="B485" t="s">
        <v>195</v>
      </c>
      <c r="C485" t="s">
        <v>196</v>
      </c>
      <c r="D485">
        <v>7979926231</v>
      </c>
      <c r="E485" t="s">
        <v>197</v>
      </c>
      <c r="F485" t="s">
        <v>19</v>
      </c>
      <c r="G485">
        <v>121</v>
      </c>
      <c r="H485" t="s">
        <v>194</v>
      </c>
      <c r="I485">
        <v>33</v>
      </c>
      <c r="J485">
        <v>3</v>
      </c>
      <c r="K485" t="s">
        <v>1387</v>
      </c>
      <c r="L485" s="37">
        <v>44962</v>
      </c>
      <c r="M485">
        <v>9.6469907407407407E-2</v>
      </c>
      <c r="N485" t="s">
        <v>1329</v>
      </c>
      <c r="O485" s="37">
        <v>44966</v>
      </c>
      <c r="P485">
        <v>0.31216435185185187</v>
      </c>
      <c r="Q485" t="s">
        <v>479</v>
      </c>
      <c r="R485" t="s">
        <v>407</v>
      </c>
      <c r="S485" t="s">
        <v>712</v>
      </c>
      <c r="T485" t="s">
        <v>720</v>
      </c>
      <c r="U485">
        <v>2</v>
      </c>
      <c r="V485">
        <v>7</v>
      </c>
      <c r="W485">
        <v>3</v>
      </c>
      <c r="Y485">
        <v>33</v>
      </c>
      <c r="Z485" t="s">
        <v>1627</v>
      </c>
      <c r="AA485" t="s">
        <v>633</v>
      </c>
      <c r="AB485">
        <v>314</v>
      </c>
      <c r="AC485" t="s">
        <v>407</v>
      </c>
      <c r="AD485">
        <v>942</v>
      </c>
    </row>
    <row r="486" spans="1:30" x14ac:dyDescent="0.35">
      <c r="A486" t="s">
        <v>194</v>
      </c>
      <c r="B486" t="s">
        <v>195</v>
      </c>
      <c r="C486" t="s">
        <v>196</v>
      </c>
      <c r="D486">
        <v>7979926231</v>
      </c>
      <c r="E486" t="s">
        <v>197</v>
      </c>
      <c r="F486" t="s">
        <v>19</v>
      </c>
      <c r="G486">
        <v>914</v>
      </c>
      <c r="H486" t="s">
        <v>194</v>
      </c>
      <c r="I486">
        <v>33</v>
      </c>
      <c r="J486">
        <v>4</v>
      </c>
      <c r="K486" t="s">
        <v>1329</v>
      </c>
      <c r="L486" s="37">
        <v>44966</v>
      </c>
      <c r="M486">
        <v>0.61965277777777783</v>
      </c>
      <c r="N486" t="s">
        <v>1324</v>
      </c>
      <c r="O486" s="37">
        <v>44971</v>
      </c>
      <c r="P486">
        <v>0.40787037037037038</v>
      </c>
      <c r="Q486" t="s">
        <v>125</v>
      </c>
      <c r="R486" t="s">
        <v>407</v>
      </c>
      <c r="S486" t="s">
        <v>712</v>
      </c>
      <c r="T486" t="s">
        <v>740</v>
      </c>
      <c r="U486">
        <v>14</v>
      </c>
      <c r="V486">
        <v>9</v>
      </c>
      <c r="W486">
        <v>4</v>
      </c>
      <c r="Y486">
        <v>33</v>
      </c>
      <c r="Z486" t="s">
        <v>1627</v>
      </c>
      <c r="AA486" t="s">
        <v>633</v>
      </c>
      <c r="AB486">
        <v>314</v>
      </c>
      <c r="AC486" t="s">
        <v>407</v>
      </c>
      <c r="AD486">
        <v>1256</v>
      </c>
    </row>
    <row r="487" spans="1:30" x14ac:dyDescent="0.35">
      <c r="A487" t="s">
        <v>194</v>
      </c>
      <c r="B487" t="s">
        <v>195</v>
      </c>
      <c r="C487" t="s">
        <v>196</v>
      </c>
      <c r="D487">
        <v>7979926231</v>
      </c>
      <c r="E487" t="s">
        <v>197</v>
      </c>
      <c r="F487" t="s">
        <v>19</v>
      </c>
      <c r="G487">
        <v>536</v>
      </c>
      <c r="H487" t="s">
        <v>194</v>
      </c>
      <c r="I487">
        <v>59</v>
      </c>
      <c r="J487">
        <v>3</v>
      </c>
      <c r="K487" t="s">
        <v>1366</v>
      </c>
      <c r="L487" s="37">
        <v>45163</v>
      </c>
      <c r="M487">
        <v>0.6353240740740741</v>
      </c>
      <c r="N487" t="s">
        <v>1283</v>
      </c>
      <c r="O487" s="37">
        <v>45168</v>
      </c>
      <c r="P487">
        <v>0.46747685185185184</v>
      </c>
      <c r="Q487" t="s">
        <v>207</v>
      </c>
      <c r="R487" t="s">
        <v>409</v>
      </c>
      <c r="S487" t="s">
        <v>887</v>
      </c>
      <c r="T487" t="s">
        <v>717</v>
      </c>
      <c r="U487">
        <v>15</v>
      </c>
      <c r="V487">
        <v>11</v>
      </c>
      <c r="W487">
        <v>4</v>
      </c>
      <c r="Y487">
        <v>59</v>
      </c>
      <c r="Z487" t="s">
        <v>691</v>
      </c>
      <c r="AA487" t="s">
        <v>638</v>
      </c>
      <c r="AB487">
        <v>811</v>
      </c>
      <c r="AC487" t="s">
        <v>409</v>
      </c>
      <c r="AD487">
        <v>2433</v>
      </c>
    </row>
    <row r="488" spans="1:30" x14ac:dyDescent="0.35">
      <c r="A488" t="s">
        <v>194</v>
      </c>
      <c r="B488" t="s">
        <v>195</v>
      </c>
      <c r="C488" t="s">
        <v>196</v>
      </c>
      <c r="D488">
        <v>7979926231</v>
      </c>
      <c r="E488" t="s">
        <v>197</v>
      </c>
      <c r="F488" t="s">
        <v>19</v>
      </c>
      <c r="G488">
        <v>327</v>
      </c>
      <c r="H488" t="s">
        <v>194</v>
      </c>
      <c r="I488">
        <v>51</v>
      </c>
      <c r="J488">
        <v>1</v>
      </c>
      <c r="K488" t="s">
        <v>1495</v>
      </c>
      <c r="L488" s="37">
        <v>45193</v>
      </c>
      <c r="M488">
        <v>0.39519675925925923</v>
      </c>
      <c r="N488" t="s">
        <v>1496</v>
      </c>
      <c r="O488" s="37">
        <v>45195</v>
      </c>
      <c r="P488">
        <v>0.83964120370370365</v>
      </c>
      <c r="Q488" t="s">
        <v>544</v>
      </c>
      <c r="R488" t="s">
        <v>424</v>
      </c>
      <c r="S488" t="s">
        <v>1005</v>
      </c>
      <c r="T488" t="s">
        <v>720</v>
      </c>
      <c r="U488">
        <v>9</v>
      </c>
      <c r="V488">
        <v>20</v>
      </c>
      <c r="W488">
        <v>1</v>
      </c>
      <c r="Y488">
        <v>51</v>
      </c>
      <c r="Z488" t="s">
        <v>1670</v>
      </c>
      <c r="AA488" t="s">
        <v>629</v>
      </c>
      <c r="AB488">
        <v>1084</v>
      </c>
      <c r="AC488" t="s">
        <v>424</v>
      </c>
      <c r="AD488">
        <v>1084</v>
      </c>
    </row>
    <row r="489" spans="1:30" x14ac:dyDescent="0.35">
      <c r="A489" t="s">
        <v>194</v>
      </c>
      <c r="B489" t="s">
        <v>195</v>
      </c>
      <c r="C489" t="s">
        <v>196</v>
      </c>
      <c r="D489">
        <v>7979926231</v>
      </c>
      <c r="E489" t="s">
        <v>197</v>
      </c>
      <c r="F489" t="s">
        <v>19</v>
      </c>
      <c r="G489">
        <v>316</v>
      </c>
      <c r="H489" t="s">
        <v>194</v>
      </c>
      <c r="I489">
        <v>2</v>
      </c>
      <c r="J489">
        <v>5</v>
      </c>
      <c r="K489" t="s">
        <v>1272</v>
      </c>
      <c r="L489" s="37">
        <v>44968</v>
      </c>
      <c r="M489">
        <v>0.89936342592592589</v>
      </c>
      <c r="N489" t="s">
        <v>1356</v>
      </c>
      <c r="O489" s="37">
        <v>44972</v>
      </c>
      <c r="P489">
        <v>0.30682870370370369</v>
      </c>
      <c r="Q489" t="s">
        <v>544</v>
      </c>
      <c r="R489" t="s">
        <v>407</v>
      </c>
      <c r="S489" t="s">
        <v>712</v>
      </c>
      <c r="T489" t="s">
        <v>713</v>
      </c>
      <c r="U489">
        <v>21</v>
      </c>
      <c r="V489">
        <v>7</v>
      </c>
      <c r="W489">
        <v>3</v>
      </c>
      <c r="Y489">
        <v>2</v>
      </c>
      <c r="Z489" t="s">
        <v>1654</v>
      </c>
      <c r="AA489" t="s">
        <v>631</v>
      </c>
      <c r="AB489">
        <v>441</v>
      </c>
      <c r="AC489" t="s">
        <v>407</v>
      </c>
      <c r="AD489">
        <v>2205</v>
      </c>
    </row>
    <row r="490" spans="1:30" x14ac:dyDescent="0.35">
      <c r="A490" t="s">
        <v>194</v>
      </c>
      <c r="B490" t="s">
        <v>195</v>
      </c>
      <c r="C490" t="s">
        <v>196</v>
      </c>
      <c r="D490">
        <v>7979926231</v>
      </c>
      <c r="E490" t="s">
        <v>197</v>
      </c>
      <c r="F490" t="s">
        <v>19</v>
      </c>
      <c r="G490">
        <v>174</v>
      </c>
      <c r="H490" t="s">
        <v>194</v>
      </c>
      <c r="I490">
        <v>4</v>
      </c>
      <c r="J490">
        <v>3</v>
      </c>
      <c r="K490" t="s">
        <v>1254</v>
      </c>
      <c r="L490" s="37">
        <v>45233</v>
      </c>
      <c r="M490">
        <v>0.65231481481481479</v>
      </c>
      <c r="N490" t="s">
        <v>1251</v>
      </c>
      <c r="O490" s="37">
        <v>45243</v>
      </c>
      <c r="P490">
        <v>0.75469907407407411</v>
      </c>
      <c r="Q490" t="s">
        <v>458</v>
      </c>
      <c r="R490" t="s">
        <v>403</v>
      </c>
      <c r="S490" t="s">
        <v>948</v>
      </c>
      <c r="T490" t="s">
        <v>717</v>
      </c>
      <c r="U490">
        <v>15</v>
      </c>
      <c r="V490">
        <v>18</v>
      </c>
      <c r="W490">
        <v>9</v>
      </c>
      <c r="Y490">
        <v>4</v>
      </c>
      <c r="Z490" t="s">
        <v>1682</v>
      </c>
      <c r="AA490" t="s">
        <v>635</v>
      </c>
      <c r="AB490">
        <v>1199</v>
      </c>
      <c r="AC490" t="s">
        <v>403</v>
      </c>
      <c r="AD490">
        <v>3597</v>
      </c>
    </row>
    <row r="491" spans="1:30" x14ac:dyDescent="0.35">
      <c r="A491" t="s">
        <v>194</v>
      </c>
      <c r="B491" t="s">
        <v>195</v>
      </c>
      <c r="C491" t="s">
        <v>196</v>
      </c>
      <c r="D491">
        <v>7979926231</v>
      </c>
      <c r="E491" t="s">
        <v>197</v>
      </c>
      <c r="F491" t="s">
        <v>19</v>
      </c>
      <c r="G491">
        <v>186</v>
      </c>
      <c r="H491" t="s">
        <v>194</v>
      </c>
      <c r="I491">
        <v>61</v>
      </c>
      <c r="J491">
        <v>1</v>
      </c>
      <c r="K491" t="s">
        <v>1350</v>
      </c>
      <c r="L491" s="37">
        <v>45055</v>
      </c>
      <c r="M491">
        <v>0.38175925925925924</v>
      </c>
      <c r="N491" t="s">
        <v>1399</v>
      </c>
      <c r="O491" s="37">
        <v>45057</v>
      </c>
      <c r="P491">
        <v>1.1377314814814814E-2</v>
      </c>
      <c r="Q491" t="s">
        <v>427</v>
      </c>
      <c r="R491" t="s">
        <v>401</v>
      </c>
      <c r="S491" t="s">
        <v>999</v>
      </c>
      <c r="T491" t="s">
        <v>731</v>
      </c>
      <c r="U491">
        <v>9</v>
      </c>
      <c r="V491">
        <v>0</v>
      </c>
      <c r="W491">
        <v>1</v>
      </c>
      <c r="Y491">
        <v>61</v>
      </c>
      <c r="Z491" t="s">
        <v>1658</v>
      </c>
      <c r="AA491" t="s">
        <v>631</v>
      </c>
      <c r="AB491">
        <v>810</v>
      </c>
      <c r="AC491" t="s">
        <v>401</v>
      </c>
      <c r="AD491">
        <v>810</v>
      </c>
    </row>
    <row r="492" spans="1:30" x14ac:dyDescent="0.35">
      <c r="A492" t="s">
        <v>194</v>
      </c>
      <c r="B492" t="s">
        <v>195</v>
      </c>
      <c r="C492" t="s">
        <v>196</v>
      </c>
      <c r="D492">
        <v>7979926231</v>
      </c>
      <c r="E492" t="s">
        <v>197</v>
      </c>
      <c r="F492" t="s">
        <v>19</v>
      </c>
      <c r="G492">
        <v>659</v>
      </c>
      <c r="H492" t="s">
        <v>194</v>
      </c>
      <c r="I492">
        <v>19</v>
      </c>
      <c r="J492">
        <v>5</v>
      </c>
      <c r="K492" t="s">
        <v>1387</v>
      </c>
      <c r="L492" s="37">
        <v>44962</v>
      </c>
      <c r="M492">
        <v>0.73953703703703699</v>
      </c>
      <c r="N492" t="s">
        <v>1330</v>
      </c>
      <c r="O492" s="37">
        <v>44969</v>
      </c>
      <c r="P492">
        <v>0.94285879629629632</v>
      </c>
      <c r="Q492" t="s">
        <v>606</v>
      </c>
      <c r="R492" t="s">
        <v>407</v>
      </c>
      <c r="S492" t="s">
        <v>712</v>
      </c>
      <c r="T492" t="s">
        <v>720</v>
      </c>
      <c r="U492">
        <v>17</v>
      </c>
      <c r="V492">
        <v>22</v>
      </c>
      <c r="W492">
        <v>6</v>
      </c>
      <c r="Y492">
        <v>19</v>
      </c>
      <c r="Z492" t="s">
        <v>1649</v>
      </c>
      <c r="AA492" t="s">
        <v>644</v>
      </c>
      <c r="AB492">
        <v>1234</v>
      </c>
      <c r="AC492" t="s">
        <v>407</v>
      </c>
      <c r="AD492">
        <v>6170</v>
      </c>
    </row>
    <row r="493" spans="1:30" x14ac:dyDescent="0.35">
      <c r="A493" t="s">
        <v>198</v>
      </c>
      <c r="B493" t="s">
        <v>199</v>
      </c>
      <c r="C493" t="s">
        <v>200</v>
      </c>
      <c r="D493">
        <v>1436426958</v>
      </c>
      <c r="E493" t="s">
        <v>201</v>
      </c>
      <c r="F493" t="s">
        <v>10</v>
      </c>
      <c r="G493">
        <v>154</v>
      </c>
      <c r="H493" t="s">
        <v>198</v>
      </c>
      <c r="I493">
        <v>45</v>
      </c>
      <c r="J493">
        <v>5</v>
      </c>
      <c r="K493" t="s">
        <v>1412</v>
      </c>
      <c r="L493" s="37">
        <v>45251</v>
      </c>
      <c r="M493">
        <v>0.96826388888888892</v>
      </c>
      <c r="N493" t="s">
        <v>1413</v>
      </c>
      <c r="O493" s="37">
        <v>45255</v>
      </c>
      <c r="P493">
        <v>8.6793981481481486E-2</v>
      </c>
      <c r="Q493" t="s">
        <v>137</v>
      </c>
      <c r="R493" t="s">
        <v>405</v>
      </c>
      <c r="S493" t="s">
        <v>948</v>
      </c>
      <c r="T493" t="s">
        <v>731</v>
      </c>
      <c r="U493">
        <v>23</v>
      </c>
      <c r="V493">
        <v>2</v>
      </c>
      <c r="W493">
        <v>3</v>
      </c>
      <c r="Y493">
        <v>45</v>
      </c>
      <c r="Z493" t="s">
        <v>1661</v>
      </c>
      <c r="AA493" t="s">
        <v>409</v>
      </c>
      <c r="AB493">
        <v>722</v>
      </c>
      <c r="AC493" t="s">
        <v>405</v>
      </c>
      <c r="AD493">
        <v>3610</v>
      </c>
    </row>
    <row r="494" spans="1:30" x14ac:dyDescent="0.35">
      <c r="A494" t="s">
        <v>198</v>
      </c>
      <c r="B494" t="s">
        <v>199</v>
      </c>
      <c r="C494" t="s">
        <v>200</v>
      </c>
      <c r="D494">
        <v>1436426958</v>
      </c>
      <c r="E494" t="s">
        <v>201</v>
      </c>
      <c r="F494" t="s">
        <v>10</v>
      </c>
      <c r="G494">
        <v>409</v>
      </c>
      <c r="H494" t="s">
        <v>198</v>
      </c>
      <c r="I494">
        <v>50</v>
      </c>
      <c r="J494">
        <v>4</v>
      </c>
      <c r="K494" t="s">
        <v>1261</v>
      </c>
      <c r="L494" s="37">
        <v>44983</v>
      </c>
      <c r="M494">
        <v>0.73887731481481478</v>
      </c>
      <c r="N494" t="s">
        <v>1258</v>
      </c>
      <c r="O494" s="37">
        <v>44985</v>
      </c>
      <c r="P494">
        <v>0.8228819444444444</v>
      </c>
      <c r="Q494" t="s">
        <v>418</v>
      </c>
      <c r="R494" t="s">
        <v>414</v>
      </c>
      <c r="S494" t="s">
        <v>712</v>
      </c>
      <c r="T494" t="s">
        <v>720</v>
      </c>
      <c r="U494">
        <v>17</v>
      </c>
      <c r="V494">
        <v>19</v>
      </c>
      <c r="W494">
        <v>1</v>
      </c>
      <c r="Y494">
        <v>50</v>
      </c>
      <c r="Z494" t="s">
        <v>1652</v>
      </c>
      <c r="AA494" t="s">
        <v>631</v>
      </c>
      <c r="AB494">
        <v>422</v>
      </c>
      <c r="AC494" t="s">
        <v>414</v>
      </c>
      <c r="AD494">
        <v>1688</v>
      </c>
    </row>
    <row r="495" spans="1:30" x14ac:dyDescent="0.35">
      <c r="A495" t="s">
        <v>198</v>
      </c>
      <c r="B495" t="s">
        <v>199</v>
      </c>
      <c r="C495" t="s">
        <v>200</v>
      </c>
      <c r="D495">
        <v>1436426958</v>
      </c>
      <c r="E495" t="s">
        <v>201</v>
      </c>
      <c r="F495" t="s">
        <v>10</v>
      </c>
      <c r="G495">
        <v>321</v>
      </c>
      <c r="H495" t="s">
        <v>198</v>
      </c>
      <c r="I495">
        <v>12</v>
      </c>
      <c r="J495">
        <v>5</v>
      </c>
      <c r="K495" t="s">
        <v>1317</v>
      </c>
      <c r="L495" s="37">
        <v>44993</v>
      </c>
      <c r="M495">
        <v>0.47714120370370372</v>
      </c>
      <c r="N495" t="s">
        <v>1407</v>
      </c>
      <c r="O495" s="37">
        <v>45002</v>
      </c>
      <c r="P495">
        <v>0.41091435185185188</v>
      </c>
      <c r="Q495" t="s">
        <v>554</v>
      </c>
      <c r="R495" t="s">
        <v>401</v>
      </c>
      <c r="S495" t="s">
        <v>839</v>
      </c>
      <c r="T495" t="s">
        <v>715</v>
      </c>
      <c r="U495">
        <v>11</v>
      </c>
      <c r="V495">
        <v>9</v>
      </c>
      <c r="W495">
        <v>8</v>
      </c>
      <c r="Y495">
        <v>12</v>
      </c>
      <c r="Z495" t="s">
        <v>1655</v>
      </c>
      <c r="AA495" t="s">
        <v>631</v>
      </c>
      <c r="AB495">
        <v>672</v>
      </c>
      <c r="AC495" t="s">
        <v>401</v>
      </c>
      <c r="AD495">
        <v>3360</v>
      </c>
    </row>
    <row r="496" spans="1:30" x14ac:dyDescent="0.35">
      <c r="A496" t="s">
        <v>198</v>
      </c>
      <c r="B496" t="s">
        <v>199</v>
      </c>
      <c r="C496" t="s">
        <v>200</v>
      </c>
      <c r="D496">
        <v>1436426958</v>
      </c>
      <c r="E496" t="s">
        <v>201</v>
      </c>
      <c r="F496" t="s">
        <v>10</v>
      </c>
      <c r="G496">
        <v>862</v>
      </c>
      <c r="H496" t="s">
        <v>198</v>
      </c>
      <c r="I496">
        <v>6</v>
      </c>
      <c r="J496">
        <v>4</v>
      </c>
      <c r="K496" t="s">
        <v>1340</v>
      </c>
      <c r="L496" s="37">
        <v>44992</v>
      </c>
      <c r="M496">
        <v>0.24391203703703704</v>
      </c>
      <c r="N496" t="s">
        <v>1352</v>
      </c>
      <c r="O496" s="37">
        <v>45000</v>
      </c>
      <c r="P496">
        <v>0.34984953703703703</v>
      </c>
      <c r="Q496" t="s">
        <v>559</v>
      </c>
      <c r="R496" t="s">
        <v>414</v>
      </c>
      <c r="S496" t="s">
        <v>839</v>
      </c>
      <c r="T496" t="s">
        <v>731</v>
      </c>
      <c r="U496">
        <v>5</v>
      </c>
      <c r="V496">
        <v>8</v>
      </c>
      <c r="W496">
        <v>7</v>
      </c>
      <c r="Y496">
        <v>6</v>
      </c>
      <c r="Z496" t="s">
        <v>1618</v>
      </c>
      <c r="AA496" t="s">
        <v>638</v>
      </c>
      <c r="AB496">
        <v>1112</v>
      </c>
      <c r="AC496" t="s">
        <v>414</v>
      </c>
      <c r="AD496">
        <v>4448</v>
      </c>
    </row>
    <row r="497" spans="1:30" x14ac:dyDescent="0.35">
      <c r="A497" t="s">
        <v>198</v>
      </c>
      <c r="B497" t="s">
        <v>199</v>
      </c>
      <c r="C497" t="s">
        <v>200</v>
      </c>
      <c r="D497">
        <v>1436426958</v>
      </c>
      <c r="E497" t="s">
        <v>201</v>
      </c>
      <c r="F497" t="s">
        <v>10</v>
      </c>
      <c r="G497">
        <v>672</v>
      </c>
      <c r="H497" t="s">
        <v>198</v>
      </c>
      <c r="I497">
        <v>44</v>
      </c>
      <c r="J497">
        <v>5</v>
      </c>
      <c r="K497" t="s">
        <v>1250</v>
      </c>
      <c r="L497" s="37">
        <v>45237</v>
      </c>
      <c r="M497">
        <v>0.58767361111111116</v>
      </c>
      <c r="N497" t="s">
        <v>1252</v>
      </c>
      <c r="O497" s="37">
        <v>45239</v>
      </c>
      <c r="P497">
        <v>0.28237268518518521</v>
      </c>
      <c r="Q497" t="s">
        <v>567</v>
      </c>
      <c r="R497" t="s">
        <v>403</v>
      </c>
      <c r="S497" t="s">
        <v>948</v>
      </c>
      <c r="T497" t="s">
        <v>731</v>
      </c>
      <c r="U497">
        <v>14</v>
      </c>
      <c r="V497">
        <v>6</v>
      </c>
      <c r="W497">
        <v>1</v>
      </c>
      <c r="Y497">
        <v>44</v>
      </c>
      <c r="Z497" t="s">
        <v>1657</v>
      </c>
      <c r="AA497" t="s">
        <v>631</v>
      </c>
      <c r="AB497">
        <v>794</v>
      </c>
      <c r="AC497" t="s">
        <v>403</v>
      </c>
      <c r="AD497">
        <v>3970</v>
      </c>
    </row>
    <row r="498" spans="1:30" x14ac:dyDescent="0.35">
      <c r="A498" t="s">
        <v>198</v>
      </c>
      <c r="B498" t="s">
        <v>199</v>
      </c>
      <c r="C498" t="s">
        <v>200</v>
      </c>
      <c r="D498">
        <v>1436426958</v>
      </c>
      <c r="E498" t="s">
        <v>201</v>
      </c>
      <c r="F498" t="s">
        <v>10</v>
      </c>
      <c r="G498">
        <v>361</v>
      </c>
      <c r="H498" t="s">
        <v>198</v>
      </c>
      <c r="I498">
        <v>47</v>
      </c>
      <c r="J498">
        <v>4</v>
      </c>
      <c r="K498" t="s">
        <v>1259</v>
      </c>
      <c r="L498" s="37">
        <v>44988</v>
      </c>
      <c r="M498">
        <v>0.25689814814814815</v>
      </c>
      <c r="N498" t="s">
        <v>1318</v>
      </c>
      <c r="O498" s="37">
        <v>44996</v>
      </c>
      <c r="P498">
        <v>0.35636574074074073</v>
      </c>
      <c r="Q498" t="s">
        <v>406</v>
      </c>
      <c r="R498" t="s">
        <v>414</v>
      </c>
      <c r="S498" t="s">
        <v>839</v>
      </c>
      <c r="T498" t="s">
        <v>717</v>
      </c>
      <c r="U498">
        <v>6</v>
      </c>
      <c r="V498">
        <v>8</v>
      </c>
      <c r="W498">
        <v>7</v>
      </c>
      <c r="Y498">
        <v>47</v>
      </c>
      <c r="Z498" t="s">
        <v>1641</v>
      </c>
      <c r="AA498" t="s">
        <v>633</v>
      </c>
      <c r="AB498">
        <v>1638</v>
      </c>
      <c r="AC498" t="s">
        <v>414</v>
      </c>
      <c r="AD498">
        <v>6552</v>
      </c>
    </row>
    <row r="499" spans="1:30" x14ac:dyDescent="0.35">
      <c r="A499" t="s">
        <v>198</v>
      </c>
      <c r="B499" t="s">
        <v>199</v>
      </c>
      <c r="C499" t="s">
        <v>200</v>
      </c>
      <c r="D499">
        <v>1436426958</v>
      </c>
      <c r="E499" t="s">
        <v>201</v>
      </c>
      <c r="F499" t="s">
        <v>10</v>
      </c>
      <c r="G499">
        <v>406</v>
      </c>
      <c r="H499" t="s">
        <v>198</v>
      </c>
      <c r="I499">
        <v>55</v>
      </c>
      <c r="J499">
        <v>4</v>
      </c>
      <c r="K499" t="s">
        <v>1366</v>
      </c>
      <c r="L499" s="37">
        <v>45163</v>
      </c>
      <c r="M499">
        <v>0.66616898148148151</v>
      </c>
      <c r="N499" t="s">
        <v>1290</v>
      </c>
      <c r="O499" s="37">
        <v>45171</v>
      </c>
      <c r="P499">
        <v>0.26658564814814817</v>
      </c>
      <c r="Q499" t="s">
        <v>254</v>
      </c>
      <c r="R499" t="s">
        <v>409</v>
      </c>
      <c r="S499" t="s">
        <v>887</v>
      </c>
      <c r="T499" t="s">
        <v>717</v>
      </c>
      <c r="U499">
        <v>15</v>
      </c>
      <c r="V499">
        <v>6</v>
      </c>
      <c r="W499">
        <v>7</v>
      </c>
      <c r="Y499">
        <v>55</v>
      </c>
      <c r="Z499" t="s">
        <v>1676</v>
      </c>
      <c r="AA499" t="s">
        <v>629</v>
      </c>
      <c r="AB499">
        <v>1904</v>
      </c>
      <c r="AC499" t="s">
        <v>409</v>
      </c>
      <c r="AD499">
        <v>7616</v>
      </c>
    </row>
    <row r="500" spans="1:30" x14ac:dyDescent="0.35">
      <c r="A500" t="s">
        <v>198</v>
      </c>
      <c r="B500" t="s">
        <v>199</v>
      </c>
      <c r="C500" t="s">
        <v>200</v>
      </c>
      <c r="D500">
        <v>1436426958</v>
      </c>
      <c r="E500" t="s">
        <v>201</v>
      </c>
      <c r="F500" t="s">
        <v>10</v>
      </c>
      <c r="G500">
        <v>926</v>
      </c>
      <c r="H500" t="s">
        <v>198</v>
      </c>
      <c r="I500">
        <v>40</v>
      </c>
      <c r="J500">
        <v>4</v>
      </c>
      <c r="K500" t="s">
        <v>1535</v>
      </c>
      <c r="L500" s="37">
        <v>45013</v>
      </c>
      <c r="M500">
        <v>0.95969907407407407</v>
      </c>
      <c r="N500" t="s">
        <v>1518</v>
      </c>
      <c r="O500" s="37">
        <v>45016</v>
      </c>
      <c r="P500">
        <v>0.99403935185185188</v>
      </c>
      <c r="Q500" t="s">
        <v>514</v>
      </c>
      <c r="R500" t="s">
        <v>401</v>
      </c>
      <c r="S500" t="s">
        <v>839</v>
      </c>
      <c r="T500" t="s">
        <v>731</v>
      </c>
      <c r="U500">
        <v>23</v>
      </c>
      <c r="V500">
        <v>23</v>
      </c>
      <c r="W500">
        <v>2</v>
      </c>
      <c r="Y500">
        <v>40</v>
      </c>
      <c r="Z500" t="s">
        <v>1687</v>
      </c>
      <c r="AA500" t="s">
        <v>635</v>
      </c>
      <c r="AB500">
        <v>1923</v>
      </c>
      <c r="AC500" t="s">
        <v>401</v>
      </c>
      <c r="AD500">
        <v>7692</v>
      </c>
    </row>
    <row r="501" spans="1:30" x14ac:dyDescent="0.35">
      <c r="A501" t="s">
        <v>202</v>
      </c>
      <c r="B501" t="s">
        <v>203</v>
      </c>
      <c r="C501" t="s">
        <v>200</v>
      </c>
      <c r="D501">
        <v>911157961919</v>
      </c>
      <c r="E501" t="s">
        <v>204</v>
      </c>
      <c r="F501" t="s">
        <v>10</v>
      </c>
      <c r="G501">
        <v>889</v>
      </c>
      <c r="H501" t="s">
        <v>202</v>
      </c>
      <c r="I501">
        <v>36</v>
      </c>
      <c r="J501">
        <v>3</v>
      </c>
      <c r="K501" t="s">
        <v>1435</v>
      </c>
      <c r="L501" s="37">
        <v>45154</v>
      </c>
      <c r="M501">
        <v>0.96300925925925929</v>
      </c>
      <c r="N501" t="s">
        <v>1572</v>
      </c>
      <c r="O501" s="37">
        <v>45156</v>
      </c>
      <c r="P501">
        <v>0.42016203703703703</v>
      </c>
      <c r="Q501" t="s">
        <v>533</v>
      </c>
      <c r="R501" t="s">
        <v>405</v>
      </c>
      <c r="S501" t="s">
        <v>887</v>
      </c>
      <c r="T501" t="s">
        <v>715</v>
      </c>
      <c r="U501">
        <v>23</v>
      </c>
      <c r="V501">
        <v>10</v>
      </c>
      <c r="W501">
        <v>1</v>
      </c>
      <c r="Y501">
        <v>36</v>
      </c>
      <c r="Z501" t="s">
        <v>1651</v>
      </c>
      <c r="AA501" t="s">
        <v>631</v>
      </c>
      <c r="AB501">
        <v>203</v>
      </c>
      <c r="AC501" t="s">
        <v>405</v>
      </c>
      <c r="AD501">
        <v>609</v>
      </c>
    </row>
    <row r="502" spans="1:30" x14ac:dyDescent="0.35">
      <c r="A502" t="s">
        <v>202</v>
      </c>
      <c r="B502" t="s">
        <v>203</v>
      </c>
      <c r="C502" t="s">
        <v>200</v>
      </c>
      <c r="D502">
        <v>911157961919</v>
      </c>
      <c r="E502" t="s">
        <v>204</v>
      </c>
      <c r="F502" t="s">
        <v>10</v>
      </c>
      <c r="G502">
        <v>413</v>
      </c>
      <c r="H502" t="s">
        <v>202</v>
      </c>
      <c r="I502">
        <v>59</v>
      </c>
      <c r="J502">
        <v>5</v>
      </c>
      <c r="K502" t="s">
        <v>1282</v>
      </c>
      <c r="L502" s="37">
        <v>45160</v>
      </c>
      <c r="M502">
        <v>0.23075231481481481</v>
      </c>
      <c r="N502" t="s">
        <v>1283</v>
      </c>
      <c r="O502" s="37">
        <v>45168</v>
      </c>
      <c r="P502">
        <v>0.84804398148148152</v>
      </c>
      <c r="Q502" t="s">
        <v>486</v>
      </c>
      <c r="R502" t="s">
        <v>409</v>
      </c>
      <c r="S502" t="s">
        <v>887</v>
      </c>
      <c r="T502" t="s">
        <v>731</v>
      </c>
      <c r="U502">
        <v>5</v>
      </c>
      <c r="V502">
        <v>20</v>
      </c>
      <c r="W502">
        <v>7</v>
      </c>
      <c r="Y502">
        <v>59</v>
      </c>
      <c r="Z502" t="s">
        <v>691</v>
      </c>
      <c r="AA502" t="s">
        <v>638</v>
      </c>
      <c r="AB502">
        <v>811</v>
      </c>
      <c r="AC502" t="s">
        <v>409</v>
      </c>
      <c r="AD502">
        <v>4055</v>
      </c>
    </row>
    <row r="503" spans="1:30" x14ac:dyDescent="0.35">
      <c r="A503" t="s">
        <v>202</v>
      </c>
      <c r="B503" t="s">
        <v>203</v>
      </c>
      <c r="C503" t="s">
        <v>200</v>
      </c>
      <c r="D503">
        <v>911157961919</v>
      </c>
      <c r="E503" t="s">
        <v>204</v>
      </c>
      <c r="F503" t="s">
        <v>10</v>
      </c>
      <c r="G503">
        <v>482</v>
      </c>
      <c r="H503" t="s">
        <v>202</v>
      </c>
      <c r="I503">
        <v>23</v>
      </c>
      <c r="J503">
        <v>3</v>
      </c>
      <c r="K503" t="s">
        <v>1539</v>
      </c>
      <c r="L503" s="37">
        <v>45082</v>
      </c>
      <c r="M503">
        <v>0.85668981481481477</v>
      </c>
      <c r="N503" t="s">
        <v>1515</v>
      </c>
      <c r="O503" s="37">
        <v>45091</v>
      </c>
      <c r="P503">
        <v>0.87262731481481481</v>
      </c>
      <c r="Q503" t="s">
        <v>422</v>
      </c>
      <c r="R503" t="s">
        <v>401</v>
      </c>
      <c r="S503" t="s">
        <v>1000</v>
      </c>
      <c r="T503" t="s">
        <v>727</v>
      </c>
      <c r="U503">
        <v>20</v>
      </c>
      <c r="V503">
        <v>20</v>
      </c>
      <c r="W503">
        <v>8</v>
      </c>
      <c r="Y503">
        <v>23</v>
      </c>
      <c r="Z503" t="s">
        <v>1680</v>
      </c>
      <c r="AA503" t="s">
        <v>635</v>
      </c>
      <c r="AB503">
        <v>1098</v>
      </c>
      <c r="AC503" t="s">
        <v>401</v>
      </c>
      <c r="AD503">
        <v>3294</v>
      </c>
    </row>
    <row r="504" spans="1:30" x14ac:dyDescent="0.35">
      <c r="A504" t="s">
        <v>202</v>
      </c>
      <c r="B504" t="s">
        <v>203</v>
      </c>
      <c r="C504" t="s">
        <v>200</v>
      </c>
      <c r="D504">
        <v>911157961919</v>
      </c>
      <c r="E504" t="s">
        <v>204</v>
      </c>
      <c r="F504" t="s">
        <v>10</v>
      </c>
      <c r="G504">
        <v>853</v>
      </c>
      <c r="H504" t="s">
        <v>202</v>
      </c>
      <c r="I504">
        <v>51</v>
      </c>
      <c r="J504">
        <v>3</v>
      </c>
      <c r="K504" t="s">
        <v>1569</v>
      </c>
      <c r="L504" s="37">
        <v>45186</v>
      </c>
      <c r="M504">
        <v>0.88533564814814814</v>
      </c>
      <c r="N504" t="s">
        <v>1501</v>
      </c>
      <c r="O504" s="37">
        <v>45192</v>
      </c>
      <c r="P504">
        <v>0.60240740740740739</v>
      </c>
      <c r="Q504" t="s">
        <v>192</v>
      </c>
      <c r="R504" t="s">
        <v>424</v>
      </c>
      <c r="S504" t="s">
        <v>1005</v>
      </c>
      <c r="T504" t="s">
        <v>720</v>
      </c>
      <c r="U504">
        <v>21</v>
      </c>
      <c r="V504">
        <v>14</v>
      </c>
      <c r="W504">
        <v>5</v>
      </c>
      <c r="Y504">
        <v>51</v>
      </c>
      <c r="Z504" t="s">
        <v>1670</v>
      </c>
      <c r="AA504" t="s">
        <v>629</v>
      </c>
      <c r="AB504">
        <v>1084</v>
      </c>
      <c r="AC504" t="s">
        <v>424</v>
      </c>
      <c r="AD504">
        <v>3252</v>
      </c>
    </row>
    <row r="505" spans="1:30" x14ac:dyDescent="0.35">
      <c r="A505" t="s">
        <v>202</v>
      </c>
      <c r="B505" t="s">
        <v>203</v>
      </c>
      <c r="C505" t="s">
        <v>200</v>
      </c>
      <c r="D505">
        <v>911157961919</v>
      </c>
      <c r="E505" t="s">
        <v>204</v>
      </c>
      <c r="F505" t="s">
        <v>10</v>
      </c>
      <c r="G505">
        <v>68</v>
      </c>
      <c r="H505" t="s">
        <v>202</v>
      </c>
      <c r="I505">
        <v>34</v>
      </c>
      <c r="J505">
        <v>4</v>
      </c>
      <c r="K505" t="s">
        <v>1366</v>
      </c>
      <c r="L505" s="37">
        <v>45163</v>
      </c>
      <c r="M505">
        <v>0.94719907407407411</v>
      </c>
      <c r="N505" t="s">
        <v>1367</v>
      </c>
      <c r="O505" s="37">
        <v>45169</v>
      </c>
      <c r="P505">
        <v>0.8966898148148148</v>
      </c>
      <c r="Q505" t="s">
        <v>444</v>
      </c>
      <c r="R505" t="s">
        <v>409</v>
      </c>
      <c r="S505" t="s">
        <v>887</v>
      </c>
      <c r="T505" t="s">
        <v>717</v>
      </c>
      <c r="U505">
        <v>22</v>
      </c>
      <c r="V505">
        <v>21</v>
      </c>
      <c r="W505">
        <v>5</v>
      </c>
      <c r="Y505">
        <v>34</v>
      </c>
      <c r="Z505" t="s">
        <v>1671</v>
      </c>
      <c r="AA505" t="s">
        <v>629</v>
      </c>
      <c r="AB505">
        <v>1335</v>
      </c>
      <c r="AC505" t="s">
        <v>409</v>
      </c>
      <c r="AD505">
        <v>5340</v>
      </c>
    </row>
    <row r="506" spans="1:30" x14ac:dyDescent="0.35">
      <c r="A506" t="s">
        <v>202</v>
      </c>
      <c r="B506" t="s">
        <v>203</v>
      </c>
      <c r="C506" t="s">
        <v>200</v>
      </c>
      <c r="D506">
        <v>911157961919</v>
      </c>
      <c r="E506" t="s">
        <v>204</v>
      </c>
      <c r="F506" t="s">
        <v>10</v>
      </c>
      <c r="G506">
        <v>821</v>
      </c>
      <c r="H506" t="s">
        <v>202</v>
      </c>
      <c r="I506">
        <v>32</v>
      </c>
      <c r="J506">
        <v>4</v>
      </c>
      <c r="K506" t="s">
        <v>1332</v>
      </c>
      <c r="L506" s="37">
        <v>44984</v>
      </c>
      <c r="M506">
        <v>0.84410879629629632</v>
      </c>
      <c r="N506" t="s">
        <v>1340</v>
      </c>
      <c r="O506" s="37">
        <v>44992</v>
      </c>
      <c r="P506">
        <v>0.94861111111111107</v>
      </c>
      <c r="Q506" t="s">
        <v>510</v>
      </c>
      <c r="R506" t="s">
        <v>405</v>
      </c>
      <c r="S506" t="s">
        <v>712</v>
      </c>
      <c r="T506" t="s">
        <v>727</v>
      </c>
      <c r="U506">
        <v>20</v>
      </c>
      <c r="V506">
        <v>22</v>
      </c>
      <c r="W506">
        <v>7</v>
      </c>
      <c r="Y506">
        <v>32</v>
      </c>
      <c r="Z506" t="s">
        <v>1673</v>
      </c>
      <c r="AA506" t="s">
        <v>629</v>
      </c>
      <c r="AB506">
        <v>1792</v>
      </c>
      <c r="AC506" t="s">
        <v>405</v>
      </c>
      <c r="AD506">
        <v>7168</v>
      </c>
    </row>
    <row r="507" spans="1:30" x14ac:dyDescent="0.35">
      <c r="A507" t="s">
        <v>202</v>
      </c>
      <c r="B507" t="s">
        <v>203</v>
      </c>
      <c r="C507" t="s">
        <v>200</v>
      </c>
      <c r="D507">
        <v>911157961919</v>
      </c>
      <c r="E507" t="s">
        <v>204</v>
      </c>
      <c r="F507" t="s">
        <v>10</v>
      </c>
      <c r="G507">
        <v>99</v>
      </c>
      <c r="H507" t="s">
        <v>202</v>
      </c>
      <c r="I507">
        <v>38</v>
      </c>
      <c r="J507">
        <v>3</v>
      </c>
      <c r="K507" t="s">
        <v>1304</v>
      </c>
      <c r="L507" s="37">
        <v>45234</v>
      </c>
      <c r="M507">
        <v>0.58386574074074071</v>
      </c>
      <c r="N507" t="s">
        <v>1360</v>
      </c>
      <c r="O507" s="37">
        <v>45235</v>
      </c>
      <c r="P507">
        <v>0.65599537037037037</v>
      </c>
      <c r="Q507" t="s">
        <v>466</v>
      </c>
      <c r="R507" t="s">
        <v>405</v>
      </c>
      <c r="S507" t="s">
        <v>948</v>
      </c>
      <c r="T507" t="s">
        <v>713</v>
      </c>
      <c r="U507">
        <v>14</v>
      </c>
      <c r="V507">
        <v>15</v>
      </c>
      <c r="W507">
        <v>31</v>
      </c>
      <c r="Y507">
        <v>38</v>
      </c>
      <c r="Z507" t="s">
        <v>1623</v>
      </c>
      <c r="AA507" t="s">
        <v>638</v>
      </c>
      <c r="AB507">
        <v>562</v>
      </c>
      <c r="AC507" t="s">
        <v>405</v>
      </c>
      <c r="AD507">
        <v>1686</v>
      </c>
    </row>
    <row r="508" spans="1:30" x14ac:dyDescent="0.35">
      <c r="A508" t="s">
        <v>202</v>
      </c>
      <c r="B508" t="s">
        <v>203</v>
      </c>
      <c r="C508" t="s">
        <v>200</v>
      </c>
      <c r="D508">
        <v>911157961919</v>
      </c>
      <c r="E508" t="s">
        <v>204</v>
      </c>
      <c r="F508" t="s">
        <v>10</v>
      </c>
      <c r="G508">
        <v>120</v>
      </c>
      <c r="H508" t="s">
        <v>202</v>
      </c>
      <c r="I508">
        <v>61</v>
      </c>
      <c r="J508">
        <v>1</v>
      </c>
      <c r="K508" t="s">
        <v>1385</v>
      </c>
      <c r="L508" s="37">
        <v>45285</v>
      </c>
      <c r="M508">
        <v>0.935150462962963</v>
      </c>
      <c r="N508" t="s">
        <v>1386</v>
      </c>
      <c r="O508" s="37">
        <v>45291</v>
      </c>
      <c r="P508">
        <v>0.41486111111111112</v>
      </c>
      <c r="Q508" t="s">
        <v>235</v>
      </c>
      <c r="R508" t="s">
        <v>401</v>
      </c>
      <c r="S508" t="s">
        <v>996</v>
      </c>
      <c r="T508" t="s">
        <v>727</v>
      </c>
      <c r="U508">
        <v>22</v>
      </c>
      <c r="V508">
        <v>9</v>
      </c>
      <c r="W508">
        <v>5</v>
      </c>
      <c r="Y508">
        <v>61</v>
      </c>
      <c r="Z508" t="s">
        <v>1658</v>
      </c>
      <c r="AA508" t="s">
        <v>631</v>
      </c>
      <c r="AB508">
        <v>810</v>
      </c>
      <c r="AC508" t="s">
        <v>401</v>
      </c>
      <c r="AD508">
        <v>810</v>
      </c>
    </row>
    <row r="509" spans="1:30" x14ac:dyDescent="0.35">
      <c r="A509" t="s">
        <v>202</v>
      </c>
      <c r="B509" t="s">
        <v>203</v>
      </c>
      <c r="C509" t="s">
        <v>200</v>
      </c>
      <c r="D509">
        <v>911157961919</v>
      </c>
      <c r="E509" t="s">
        <v>204</v>
      </c>
      <c r="F509" t="s">
        <v>10</v>
      </c>
      <c r="G509">
        <v>644</v>
      </c>
      <c r="H509" t="s">
        <v>202</v>
      </c>
      <c r="I509">
        <v>67</v>
      </c>
      <c r="J509">
        <v>1</v>
      </c>
      <c r="K509" t="s">
        <v>1342</v>
      </c>
      <c r="L509" s="37">
        <v>45170</v>
      </c>
      <c r="M509">
        <v>0.62124999999999997</v>
      </c>
      <c r="N509" t="s">
        <v>1343</v>
      </c>
      <c r="O509" s="37">
        <v>45180</v>
      </c>
      <c r="P509">
        <v>0.47312500000000002</v>
      </c>
      <c r="Q509" t="s">
        <v>288</v>
      </c>
      <c r="R509" t="s">
        <v>401</v>
      </c>
      <c r="S509" t="s">
        <v>1005</v>
      </c>
      <c r="T509" t="s">
        <v>717</v>
      </c>
      <c r="U509">
        <v>14</v>
      </c>
      <c r="V509">
        <v>11</v>
      </c>
      <c r="W509">
        <v>9</v>
      </c>
      <c r="Y509">
        <v>67</v>
      </c>
      <c r="Z509" t="s">
        <v>1664</v>
      </c>
      <c r="AA509" t="s">
        <v>409</v>
      </c>
      <c r="AB509">
        <v>1374</v>
      </c>
      <c r="AC509" t="s">
        <v>401</v>
      </c>
      <c r="AD509">
        <v>1374</v>
      </c>
    </row>
    <row r="510" spans="1:30" x14ac:dyDescent="0.35">
      <c r="A510" t="s">
        <v>202</v>
      </c>
      <c r="B510" t="s">
        <v>203</v>
      </c>
      <c r="C510" t="s">
        <v>200</v>
      </c>
      <c r="D510">
        <v>911157961919</v>
      </c>
      <c r="E510" t="s">
        <v>204</v>
      </c>
      <c r="F510" t="s">
        <v>10</v>
      </c>
      <c r="G510">
        <v>946</v>
      </c>
      <c r="H510" t="s">
        <v>202</v>
      </c>
      <c r="I510">
        <v>17</v>
      </c>
      <c r="J510">
        <v>4</v>
      </c>
      <c r="K510" t="s">
        <v>1528</v>
      </c>
      <c r="L510" s="37">
        <v>45262</v>
      </c>
      <c r="M510">
        <v>0.46353009259259259</v>
      </c>
      <c r="N510" t="s">
        <v>1559</v>
      </c>
      <c r="O510" s="37">
        <v>45269</v>
      </c>
      <c r="P510">
        <v>0.7383912037037037</v>
      </c>
      <c r="Q510" t="s">
        <v>319</v>
      </c>
      <c r="R510" t="s">
        <v>401</v>
      </c>
      <c r="S510" t="s">
        <v>996</v>
      </c>
      <c r="T510" t="s">
        <v>713</v>
      </c>
      <c r="U510">
        <v>11</v>
      </c>
      <c r="V510">
        <v>17</v>
      </c>
      <c r="W510">
        <v>6</v>
      </c>
      <c r="Y510">
        <v>17</v>
      </c>
      <c r="Z510" t="s">
        <v>1675</v>
      </c>
      <c r="AA510" t="s">
        <v>629</v>
      </c>
      <c r="AB510">
        <v>1899</v>
      </c>
      <c r="AC510" t="s">
        <v>401</v>
      </c>
      <c r="AD510">
        <v>7596</v>
      </c>
    </row>
    <row r="511" spans="1:30" x14ac:dyDescent="0.35">
      <c r="A511" t="s">
        <v>202</v>
      </c>
      <c r="B511" t="s">
        <v>203</v>
      </c>
      <c r="C511" t="s">
        <v>200</v>
      </c>
      <c r="D511">
        <v>911157961919</v>
      </c>
      <c r="E511" t="s">
        <v>204</v>
      </c>
      <c r="F511" t="s">
        <v>10</v>
      </c>
      <c r="G511">
        <v>162</v>
      </c>
      <c r="H511" t="s">
        <v>202</v>
      </c>
      <c r="I511">
        <v>55</v>
      </c>
      <c r="J511">
        <v>3</v>
      </c>
      <c r="K511" t="s">
        <v>1362</v>
      </c>
      <c r="L511" s="37">
        <v>45165</v>
      </c>
      <c r="M511">
        <v>0.2600810185185185</v>
      </c>
      <c r="N511" t="s">
        <v>1396</v>
      </c>
      <c r="O511" s="37">
        <v>45174</v>
      </c>
      <c r="P511">
        <v>0.66232638888888884</v>
      </c>
      <c r="Q511" t="s">
        <v>497</v>
      </c>
      <c r="R511" t="s">
        <v>409</v>
      </c>
      <c r="S511" t="s">
        <v>887</v>
      </c>
      <c r="T511" t="s">
        <v>720</v>
      </c>
      <c r="U511">
        <v>6</v>
      </c>
      <c r="V511">
        <v>15</v>
      </c>
      <c r="W511">
        <v>8</v>
      </c>
      <c r="Y511">
        <v>55</v>
      </c>
      <c r="Z511" t="s">
        <v>1676</v>
      </c>
      <c r="AA511" t="s">
        <v>629</v>
      </c>
      <c r="AB511">
        <v>1904</v>
      </c>
      <c r="AC511" t="s">
        <v>409</v>
      </c>
      <c r="AD511">
        <v>5712</v>
      </c>
    </row>
    <row r="512" spans="1:30" x14ac:dyDescent="0.35">
      <c r="A512" t="s">
        <v>205</v>
      </c>
      <c r="B512" t="s">
        <v>206</v>
      </c>
      <c r="C512" t="s">
        <v>207</v>
      </c>
      <c r="D512">
        <v>911200621501</v>
      </c>
      <c r="E512" t="s">
        <v>208</v>
      </c>
      <c r="F512" t="s">
        <v>10</v>
      </c>
      <c r="G512">
        <v>127</v>
      </c>
      <c r="H512" t="s">
        <v>205</v>
      </c>
      <c r="I512">
        <v>60</v>
      </c>
      <c r="J512">
        <v>4</v>
      </c>
      <c r="K512" t="s">
        <v>1303</v>
      </c>
      <c r="L512" s="37">
        <v>45232</v>
      </c>
      <c r="M512">
        <v>0.58655092592592595</v>
      </c>
      <c r="N512" t="s">
        <v>1254</v>
      </c>
      <c r="O512" s="37">
        <v>45233</v>
      </c>
      <c r="P512">
        <v>0.80903935185185183</v>
      </c>
      <c r="Q512" t="s">
        <v>211</v>
      </c>
      <c r="R512" t="s">
        <v>403</v>
      </c>
      <c r="S512" t="s">
        <v>948</v>
      </c>
      <c r="T512" t="s">
        <v>740</v>
      </c>
      <c r="U512">
        <v>14</v>
      </c>
      <c r="V512">
        <v>19</v>
      </c>
      <c r="W512">
        <v>31</v>
      </c>
      <c r="Y512">
        <v>60</v>
      </c>
      <c r="Z512" t="s">
        <v>1678</v>
      </c>
      <c r="AA512" t="s">
        <v>635</v>
      </c>
      <c r="AB512">
        <v>827</v>
      </c>
      <c r="AC512" t="s">
        <v>403</v>
      </c>
      <c r="AD512">
        <v>3308</v>
      </c>
    </row>
    <row r="513" spans="1:30" x14ac:dyDescent="0.35">
      <c r="A513" t="s">
        <v>205</v>
      </c>
      <c r="B513" t="s">
        <v>206</v>
      </c>
      <c r="C513" t="s">
        <v>207</v>
      </c>
      <c r="D513">
        <v>911200621501</v>
      </c>
      <c r="E513" t="s">
        <v>208</v>
      </c>
      <c r="F513" t="s">
        <v>10</v>
      </c>
      <c r="G513">
        <v>251</v>
      </c>
      <c r="H513" t="s">
        <v>205</v>
      </c>
      <c r="I513">
        <v>7</v>
      </c>
      <c r="J513">
        <v>4</v>
      </c>
      <c r="K513" t="s">
        <v>1258</v>
      </c>
      <c r="L513" s="37">
        <v>44985</v>
      </c>
      <c r="M513">
        <v>2.2083333333333333E-2</v>
      </c>
      <c r="N513" t="s">
        <v>1300</v>
      </c>
      <c r="O513" s="37">
        <v>44987</v>
      </c>
      <c r="P513">
        <v>1.3703703703703704E-2</v>
      </c>
      <c r="Q513" t="s">
        <v>702</v>
      </c>
      <c r="R513" t="s">
        <v>414</v>
      </c>
      <c r="S513" t="s">
        <v>712</v>
      </c>
      <c r="T513" t="s">
        <v>731</v>
      </c>
      <c r="U513">
        <v>0</v>
      </c>
      <c r="V513">
        <v>0</v>
      </c>
      <c r="W513">
        <v>1</v>
      </c>
      <c r="Y513">
        <v>7</v>
      </c>
      <c r="Z513" t="s">
        <v>1667</v>
      </c>
      <c r="AA513" t="s">
        <v>629</v>
      </c>
      <c r="AB513">
        <v>409</v>
      </c>
      <c r="AC513" t="s">
        <v>414</v>
      </c>
      <c r="AD513">
        <v>1636</v>
      </c>
    </row>
    <row r="514" spans="1:30" x14ac:dyDescent="0.35">
      <c r="A514" t="s">
        <v>205</v>
      </c>
      <c r="B514" t="s">
        <v>206</v>
      </c>
      <c r="C514" t="s">
        <v>207</v>
      </c>
      <c r="D514">
        <v>911200621501</v>
      </c>
      <c r="E514" t="s">
        <v>208</v>
      </c>
      <c r="F514" t="s">
        <v>10</v>
      </c>
      <c r="G514">
        <v>311</v>
      </c>
      <c r="H514" t="s">
        <v>205</v>
      </c>
      <c r="I514">
        <v>39</v>
      </c>
      <c r="J514">
        <v>2</v>
      </c>
      <c r="K514" t="s">
        <v>1290</v>
      </c>
      <c r="L514" s="37">
        <v>45171</v>
      </c>
      <c r="M514">
        <v>0.39359953703703704</v>
      </c>
      <c r="N514" t="s">
        <v>1458</v>
      </c>
      <c r="O514" s="37">
        <v>45181</v>
      </c>
      <c r="P514">
        <v>0.74424768518518514</v>
      </c>
      <c r="Q514" t="s">
        <v>89</v>
      </c>
      <c r="R514" t="s">
        <v>424</v>
      </c>
      <c r="S514" t="s">
        <v>1005</v>
      </c>
      <c r="T514" t="s">
        <v>713</v>
      </c>
      <c r="U514">
        <v>9</v>
      </c>
      <c r="V514">
        <v>17</v>
      </c>
      <c r="W514">
        <v>9</v>
      </c>
      <c r="Y514">
        <v>39</v>
      </c>
      <c r="Z514" t="s">
        <v>1650</v>
      </c>
      <c r="AA514" t="s">
        <v>644</v>
      </c>
      <c r="AB514">
        <v>387</v>
      </c>
      <c r="AC514" t="s">
        <v>424</v>
      </c>
      <c r="AD514">
        <v>774</v>
      </c>
    </row>
    <row r="515" spans="1:30" x14ac:dyDescent="0.35">
      <c r="A515" t="s">
        <v>205</v>
      </c>
      <c r="B515" t="s">
        <v>206</v>
      </c>
      <c r="C515" t="s">
        <v>207</v>
      </c>
      <c r="D515">
        <v>911200621501</v>
      </c>
      <c r="E515" t="s">
        <v>208</v>
      </c>
      <c r="F515" t="s">
        <v>10</v>
      </c>
      <c r="G515">
        <v>223</v>
      </c>
      <c r="H515" t="s">
        <v>205</v>
      </c>
      <c r="I515">
        <v>49</v>
      </c>
      <c r="J515">
        <v>2</v>
      </c>
      <c r="K515" t="s">
        <v>1387</v>
      </c>
      <c r="L515" s="37">
        <v>44962</v>
      </c>
      <c r="M515">
        <v>0.36417824074074073</v>
      </c>
      <c r="N515" t="s">
        <v>1263</v>
      </c>
      <c r="O515" s="37">
        <v>44970</v>
      </c>
      <c r="P515">
        <v>0.4291550925925926</v>
      </c>
      <c r="Q515" t="s">
        <v>521</v>
      </c>
      <c r="R515" t="s">
        <v>407</v>
      </c>
      <c r="S515" t="s">
        <v>712</v>
      </c>
      <c r="T515" t="s">
        <v>720</v>
      </c>
      <c r="U515">
        <v>8</v>
      </c>
      <c r="V515">
        <v>10</v>
      </c>
      <c r="W515">
        <v>7</v>
      </c>
      <c r="Y515">
        <v>49</v>
      </c>
      <c r="Z515" t="s">
        <v>1632</v>
      </c>
      <c r="AA515" t="s">
        <v>633</v>
      </c>
      <c r="AB515">
        <v>903</v>
      </c>
      <c r="AC515" t="s">
        <v>407</v>
      </c>
      <c r="AD515">
        <v>1806</v>
      </c>
    </row>
    <row r="516" spans="1:30" x14ac:dyDescent="0.35">
      <c r="A516" t="s">
        <v>205</v>
      </c>
      <c r="B516" t="s">
        <v>206</v>
      </c>
      <c r="C516" t="s">
        <v>207</v>
      </c>
      <c r="D516">
        <v>911200621501</v>
      </c>
      <c r="E516" t="s">
        <v>208</v>
      </c>
      <c r="F516" t="s">
        <v>10</v>
      </c>
      <c r="G516">
        <v>151</v>
      </c>
      <c r="H516" t="s">
        <v>205</v>
      </c>
      <c r="I516">
        <v>43</v>
      </c>
      <c r="J516">
        <v>1</v>
      </c>
      <c r="K516" t="s">
        <v>1254</v>
      </c>
      <c r="L516" s="37">
        <v>45233</v>
      </c>
      <c r="M516">
        <v>0.90446759259259257</v>
      </c>
      <c r="N516" t="s">
        <v>1369</v>
      </c>
      <c r="O516" s="37">
        <v>45240</v>
      </c>
      <c r="P516">
        <v>0.16391203703703705</v>
      </c>
      <c r="Q516" t="s">
        <v>495</v>
      </c>
      <c r="R516" t="s">
        <v>403</v>
      </c>
      <c r="S516" t="s">
        <v>948</v>
      </c>
      <c r="T516" t="s">
        <v>717</v>
      </c>
      <c r="U516">
        <v>21</v>
      </c>
      <c r="V516">
        <v>3</v>
      </c>
      <c r="W516">
        <v>6</v>
      </c>
      <c r="Y516">
        <v>43</v>
      </c>
      <c r="Z516" t="s">
        <v>1662</v>
      </c>
      <c r="AA516" t="s">
        <v>409</v>
      </c>
      <c r="AB516">
        <v>750</v>
      </c>
      <c r="AC516" t="s">
        <v>403</v>
      </c>
      <c r="AD516">
        <v>750</v>
      </c>
    </row>
    <row r="517" spans="1:30" x14ac:dyDescent="0.35">
      <c r="A517" t="s">
        <v>205</v>
      </c>
      <c r="B517" t="s">
        <v>206</v>
      </c>
      <c r="C517" t="s">
        <v>207</v>
      </c>
      <c r="D517">
        <v>911200621501</v>
      </c>
      <c r="E517" t="s">
        <v>208</v>
      </c>
      <c r="F517" t="s">
        <v>10</v>
      </c>
      <c r="G517">
        <v>776</v>
      </c>
      <c r="H517" t="s">
        <v>205</v>
      </c>
      <c r="I517">
        <v>43</v>
      </c>
      <c r="J517">
        <v>1</v>
      </c>
      <c r="K517" t="s">
        <v>1252</v>
      </c>
      <c r="L517" s="37">
        <v>45239</v>
      </c>
      <c r="M517">
        <v>0.3117361111111111</v>
      </c>
      <c r="N517" t="s">
        <v>1257</v>
      </c>
      <c r="O517" s="37">
        <v>45242</v>
      </c>
      <c r="P517">
        <v>0.90212962962962961</v>
      </c>
      <c r="Q517" t="s">
        <v>531</v>
      </c>
      <c r="R517" t="s">
        <v>403</v>
      </c>
      <c r="S517" t="s">
        <v>948</v>
      </c>
      <c r="T517" t="s">
        <v>740</v>
      </c>
      <c r="U517">
        <v>7</v>
      </c>
      <c r="V517">
        <v>21</v>
      </c>
      <c r="W517">
        <v>2</v>
      </c>
      <c r="Y517">
        <v>43</v>
      </c>
      <c r="Z517" t="s">
        <v>1662</v>
      </c>
      <c r="AA517" t="s">
        <v>409</v>
      </c>
      <c r="AB517">
        <v>750</v>
      </c>
      <c r="AC517" t="s">
        <v>403</v>
      </c>
      <c r="AD517">
        <v>750</v>
      </c>
    </row>
    <row r="518" spans="1:30" x14ac:dyDescent="0.35">
      <c r="A518" t="s">
        <v>205</v>
      </c>
      <c r="B518" t="s">
        <v>206</v>
      </c>
      <c r="C518" t="s">
        <v>207</v>
      </c>
      <c r="D518">
        <v>911200621501</v>
      </c>
      <c r="E518" t="s">
        <v>208</v>
      </c>
      <c r="F518" t="s">
        <v>10</v>
      </c>
      <c r="G518">
        <v>169</v>
      </c>
      <c r="H518" t="s">
        <v>205</v>
      </c>
      <c r="I518">
        <v>3</v>
      </c>
      <c r="J518">
        <v>2</v>
      </c>
      <c r="K518" t="s">
        <v>1418</v>
      </c>
      <c r="L518" s="37">
        <v>44963</v>
      </c>
      <c r="M518">
        <v>0.43677083333333333</v>
      </c>
      <c r="N518" t="s">
        <v>1309</v>
      </c>
      <c r="O518" s="37">
        <v>44973</v>
      </c>
      <c r="P518">
        <v>5.994212962962963E-2</v>
      </c>
      <c r="Q518" t="s">
        <v>454</v>
      </c>
      <c r="R518" t="s">
        <v>407</v>
      </c>
      <c r="S518" t="s">
        <v>712</v>
      </c>
      <c r="T518" t="s">
        <v>727</v>
      </c>
      <c r="U518">
        <v>10</v>
      </c>
      <c r="V518">
        <v>1</v>
      </c>
      <c r="W518">
        <v>9</v>
      </c>
      <c r="Y518">
        <v>3</v>
      </c>
      <c r="Z518" t="s">
        <v>1637</v>
      </c>
      <c r="AA518" t="s">
        <v>633</v>
      </c>
      <c r="AB518">
        <v>1534</v>
      </c>
      <c r="AC518" t="s">
        <v>407</v>
      </c>
      <c r="AD518">
        <v>3068</v>
      </c>
    </row>
    <row r="519" spans="1:30" x14ac:dyDescent="0.35">
      <c r="A519" t="s">
        <v>205</v>
      </c>
      <c r="B519" t="s">
        <v>206</v>
      </c>
      <c r="C519" t="s">
        <v>207</v>
      </c>
      <c r="D519">
        <v>911200621501</v>
      </c>
      <c r="E519" t="s">
        <v>208</v>
      </c>
      <c r="F519" t="s">
        <v>10</v>
      </c>
      <c r="G519">
        <v>469</v>
      </c>
      <c r="H519" t="s">
        <v>205</v>
      </c>
      <c r="I519">
        <v>42</v>
      </c>
      <c r="J519">
        <v>4</v>
      </c>
      <c r="K519" t="s">
        <v>1265</v>
      </c>
      <c r="L519" s="37">
        <v>45275</v>
      </c>
      <c r="M519">
        <v>0.29583333333333334</v>
      </c>
      <c r="N519" t="s">
        <v>1525</v>
      </c>
      <c r="O519" s="37">
        <v>45279</v>
      </c>
      <c r="P519">
        <v>0.53945601851851854</v>
      </c>
      <c r="Q519" t="s">
        <v>161</v>
      </c>
      <c r="R519" t="s">
        <v>424</v>
      </c>
      <c r="S519" t="s">
        <v>996</v>
      </c>
      <c r="T519" t="s">
        <v>717</v>
      </c>
      <c r="U519">
        <v>7</v>
      </c>
      <c r="V519">
        <v>12</v>
      </c>
      <c r="W519">
        <v>3</v>
      </c>
      <c r="Y519">
        <v>42</v>
      </c>
      <c r="Z519" t="s">
        <v>1681</v>
      </c>
      <c r="AA519" t="s">
        <v>635</v>
      </c>
      <c r="AB519">
        <v>1744</v>
      </c>
      <c r="AC519" t="s">
        <v>424</v>
      </c>
      <c r="AD519">
        <v>6976</v>
      </c>
    </row>
    <row r="520" spans="1:30" x14ac:dyDescent="0.35">
      <c r="A520" t="s">
        <v>205</v>
      </c>
      <c r="B520" t="s">
        <v>206</v>
      </c>
      <c r="C520" t="s">
        <v>207</v>
      </c>
      <c r="D520">
        <v>911200621501</v>
      </c>
      <c r="E520" t="s">
        <v>208</v>
      </c>
      <c r="F520" t="s">
        <v>10</v>
      </c>
      <c r="G520">
        <v>129</v>
      </c>
      <c r="H520" t="s">
        <v>205</v>
      </c>
      <c r="I520">
        <v>67</v>
      </c>
      <c r="J520">
        <v>2</v>
      </c>
      <c r="K520" t="s">
        <v>1392</v>
      </c>
      <c r="L520" s="37">
        <v>44974</v>
      </c>
      <c r="M520">
        <v>0.2232638888888889</v>
      </c>
      <c r="N520" t="s">
        <v>1310</v>
      </c>
      <c r="O520" s="37">
        <v>44977</v>
      </c>
      <c r="P520">
        <v>0.34550925925925924</v>
      </c>
      <c r="Q520" t="s">
        <v>472</v>
      </c>
      <c r="R520" t="s">
        <v>401</v>
      </c>
      <c r="S520" t="s">
        <v>712</v>
      </c>
      <c r="T520" t="s">
        <v>717</v>
      </c>
      <c r="U520">
        <v>5</v>
      </c>
      <c r="V520">
        <v>8</v>
      </c>
      <c r="W520">
        <v>2</v>
      </c>
      <c r="Y520">
        <v>67</v>
      </c>
      <c r="Z520" t="s">
        <v>1664</v>
      </c>
      <c r="AA520" t="s">
        <v>409</v>
      </c>
      <c r="AB520">
        <v>1374</v>
      </c>
      <c r="AC520" t="s">
        <v>401</v>
      </c>
      <c r="AD520">
        <v>2748</v>
      </c>
    </row>
    <row r="521" spans="1:30" x14ac:dyDescent="0.35">
      <c r="A521" t="s">
        <v>205</v>
      </c>
      <c r="B521" t="s">
        <v>206</v>
      </c>
      <c r="C521" t="s">
        <v>207</v>
      </c>
      <c r="D521">
        <v>911200621501</v>
      </c>
      <c r="E521" t="s">
        <v>208</v>
      </c>
      <c r="F521" t="s">
        <v>10</v>
      </c>
      <c r="G521">
        <v>542</v>
      </c>
      <c r="H521" t="s">
        <v>205</v>
      </c>
      <c r="I521">
        <v>54</v>
      </c>
      <c r="J521">
        <v>5</v>
      </c>
      <c r="K521" t="s">
        <v>1468</v>
      </c>
      <c r="L521" s="37">
        <v>45114</v>
      </c>
      <c r="M521">
        <v>0.82037037037037042</v>
      </c>
      <c r="N521" t="s">
        <v>1305</v>
      </c>
      <c r="O521" s="37">
        <v>45119</v>
      </c>
      <c r="P521">
        <v>0.41125</v>
      </c>
      <c r="Q521" t="s">
        <v>239</v>
      </c>
      <c r="R521" t="s">
        <v>401</v>
      </c>
      <c r="S521" t="s">
        <v>998</v>
      </c>
      <c r="T521" t="s">
        <v>717</v>
      </c>
      <c r="U521">
        <v>19</v>
      </c>
      <c r="V521">
        <v>9</v>
      </c>
      <c r="W521">
        <v>4</v>
      </c>
      <c r="Y521">
        <v>54</v>
      </c>
      <c r="Z521" t="s">
        <v>1619</v>
      </c>
      <c r="AA521" t="s">
        <v>638</v>
      </c>
      <c r="AB521">
        <v>1236</v>
      </c>
      <c r="AC521" t="s">
        <v>401</v>
      </c>
      <c r="AD521">
        <v>6180</v>
      </c>
    </row>
    <row r="522" spans="1:30" x14ac:dyDescent="0.35">
      <c r="A522" t="s">
        <v>205</v>
      </c>
      <c r="B522" t="s">
        <v>206</v>
      </c>
      <c r="C522" t="s">
        <v>207</v>
      </c>
      <c r="D522">
        <v>911200621501</v>
      </c>
      <c r="E522" t="s">
        <v>208</v>
      </c>
      <c r="F522" t="s">
        <v>10</v>
      </c>
      <c r="G522">
        <v>746</v>
      </c>
      <c r="H522" t="s">
        <v>205</v>
      </c>
      <c r="I522">
        <v>35</v>
      </c>
      <c r="J522">
        <v>2</v>
      </c>
      <c r="K522" t="s">
        <v>1300</v>
      </c>
      <c r="L522" s="37">
        <v>44987</v>
      </c>
      <c r="M522">
        <v>0.22464120370370369</v>
      </c>
      <c r="N522" t="s">
        <v>1267</v>
      </c>
      <c r="O522" s="37">
        <v>44991</v>
      </c>
      <c r="P522">
        <v>0.2671412037037037</v>
      </c>
      <c r="Q522" t="s">
        <v>288</v>
      </c>
      <c r="R522" t="s">
        <v>414</v>
      </c>
      <c r="S522" t="s">
        <v>839</v>
      </c>
      <c r="T522" t="s">
        <v>740</v>
      </c>
      <c r="U522">
        <v>5</v>
      </c>
      <c r="V522">
        <v>6</v>
      </c>
      <c r="W522">
        <v>3</v>
      </c>
      <c r="Y522">
        <v>35</v>
      </c>
      <c r="Z522" t="s">
        <v>1642</v>
      </c>
      <c r="AA522" t="s">
        <v>633</v>
      </c>
      <c r="AB522">
        <v>1865</v>
      </c>
      <c r="AC522" t="s">
        <v>414</v>
      </c>
      <c r="AD522">
        <v>3730</v>
      </c>
    </row>
    <row r="523" spans="1:30" x14ac:dyDescent="0.35">
      <c r="A523" t="s">
        <v>205</v>
      </c>
      <c r="B523" t="s">
        <v>206</v>
      </c>
      <c r="C523" t="s">
        <v>207</v>
      </c>
      <c r="D523">
        <v>911200621501</v>
      </c>
      <c r="E523" t="s">
        <v>208</v>
      </c>
      <c r="F523" t="s">
        <v>10</v>
      </c>
      <c r="G523">
        <v>474</v>
      </c>
      <c r="H523" t="s">
        <v>205</v>
      </c>
      <c r="I523">
        <v>1</v>
      </c>
      <c r="J523">
        <v>4</v>
      </c>
      <c r="K523" t="s">
        <v>1383</v>
      </c>
      <c r="L523" s="37">
        <v>44964</v>
      </c>
      <c r="M523">
        <v>0.27221064814814816</v>
      </c>
      <c r="N523" t="s">
        <v>1324</v>
      </c>
      <c r="O523" s="37">
        <v>44971</v>
      </c>
      <c r="P523">
        <v>8.3414351851851851E-2</v>
      </c>
      <c r="Q523" t="s">
        <v>149</v>
      </c>
      <c r="R523" t="s">
        <v>424</v>
      </c>
      <c r="S523" t="s">
        <v>712</v>
      </c>
      <c r="T523" t="s">
        <v>731</v>
      </c>
      <c r="U523">
        <v>6</v>
      </c>
      <c r="V523">
        <v>2</v>
      </c>
      <c r="W523">
        <v>6</v>
      </c>
      <c r="Y523">
        <v>1</v>
      </c>
      <c r="Z523" t="s">
        <v>1669</v>
      </c>
      <c r="AA523" t="s">
        <v>629</v>
      </c>
      <c r="AB523">
        <v>1935</v>
      </c>
      <c r="AC523" t="s">
        <v>424</v>
      </c>
      <c r="AD523">
        <v>7740</v>
      </c>
    </row>
    <row r="524" spans="1:30" x14ac:dyDescent="0.35">
      <c r="A524" t="s">
        <v>205</v>
      </c>
      <c r="B524" t="s">
        <v>206</v>
      </c>
      <c r="C524" t="s">
        <v>207</v>
      </c>
      <c r="D524">
        <v>911200621501</v>
      </c>
      <c r="E524" t="s">
        <v>208</v>
      </c>
      <c r="F524" t="s">
        <v>10</v>
      </c>
      <c r="G524">
        <v>303</v>
      </c>
      <c r="H524" t="s">
        <v>205</v>
      </c>
      <c r="I524">
        <v>14</v>
      </c>
      <c r="J524">
        <v>1</v>
      </c>
      <c r="K524" t="s">
        <v>1384</v>
      </c>
      <c r="L524" s="37">
        <v>45250</v>
      </c>
      <c r="M524">
        <v>0.27982638888888889</v>
      </c>
      <c r="N524" t="s">
        <v>1490</v>
      </c>
      <c r="O524" s="37">
        <v>45259</v>
      </c>
      <c r="P524">
        <v>0.29724537037037035</v>
      </c>
      <c r="Q524" t="s">
        <v>464</v>
      </c>
      <c r="R524" t="s">
        <v>405</v>
      </c>
      <c r="S524" t="s">
        <v>948</v>
      </c>
      <c r="T524" t="s">
        <v>727</v>
      </c>
      <c r="U524">
        <v>6</v>
      </c>
      <c r="V524">
        <v>7</v>
      </c>
      <c r="W524">
        <v>8</v>
      </c>
      <c r="Y524">
        <v>14</v>
      </c>
      <c r="Z524" t="s">
        <v>1644</v>
      </c>
      <c r="AA524" t="s">
        <v>633</v>
      </c>
      <c r="AB524">
        <v>1915</v>
      </c>
      <c r="AC524" t="s">
        <v>405</v>
      </c>
      <c r="AD524">
        <v>1915</v>
      </c>
    </row>
    <row r="525" spans="1:30" x14ac:dyDescent="0.35">
      <c r="A525" t="s">
        <v>205</v>
      </c>
      <c r="B525" t="s">
        <v>206</v>
      </c>
      <c r="C525" t="s">
        <v>207</v>
      </c>
      <c r="D525">
        <v>911200621501</v>
      </c>
      <c r="E525" t="s">
        <v>208</v>
      </c>
      <c r="F525" t="s">
        <v>10</v>
      </c>
      <c r="G525">
        <v>774</v>
      </c>
      <c r="H525" t="s">
        <v>205</v>
      </c>
      <c r="I525">
        <v>65</v>
      </c>
      <c r="J525">
        <v>5</v>
      </c>
      <c r="K525" t="s">
        <v>1581</v>
      </c>
      <c r="L525" s="37">
        <v>45094</v>
      </c>
      <c r="M525">
        <v>0.89468749999999997</v>
      </c>
      <c r="N525" t="s">
        <v>1531</v>
      </c>
      <c r="O525" s="37">
        <v>45104</v>
      </c>
      <c r="P525">
        <v>0.12592592592592591</v>
      </c>
      <c r="Q525" t="s">
        <v>509</v>
      </c>
      <c r="R525" t="s">
        <v>424</v>
      </c>
      <c r="S525" t="s">
        <v>1000</v>
      </c>
      <c r="T525" t="s">
        <v>713</v>
      </c>
      <c r="U525">
        <v>21</v>
      </c>
      <c r="V525">
        <v>3</v>
      </c>
      <c r="W525">
        <v>9</v>
      </c>
      <c r="Y525">
        <v>65</v>
      </c>
      <c r="Z525" t="s">
        <v>1665</v>
      </c>
      <c r="AA525" t="s">
        <v>409</v>
      </c>
      <c r="AB525">
        <v>1895</v>
      </c>
      <c r="AC525" t="s">
        <v>424</v>
      </c>
      <c r="AD525">
        <v>9475</v>
      </c>
    </row>
    <row r="526" spans="1:30" x14ac:dyDescent="0.35">
      <c r="A526" t="s">
        <v>209</v>
      </c>
      <c r="B526" t="s">
        <v>210</v>
      </c>
      <c r="C526" t="s">
        <v>211</v>
      </c>
      <c r="D526">
        <v>5846932069</v>
      </c>
      <c r="E526" t="s">
        <v>212</v>
      </c>
      <c r="F526" t="s">
        <v>19</v>
      </c>
      <c r="G526">
        <v>441</v>
      </c>
      <c r="H526" t="s">
        <v>209</v>
      </c>
      <c r="I526">
        <v>26</v>
      </c>
      <c r="J526">
        <v>2</v>
      </c>
      <c r="K526" t="s">
        <v>1261</v>
      </c>
      <c r="L526" s="37">
        <v>44983</v>
      </c>
      <c r="M526">
        <v>0.47495370370370371</v>
      </c>
      <c r="N526" t="s">
        <v>1267</v>
      </c>
      <c r="O526" s="37">
        <v>44991</v>
      </c>
      <c r="P526">
        <v>0.69363425925925926</v>
      </c>
      <c r="Q526" t="s">
        <v>574</v>
      </c>
      <c r="R526" t="s">
        <v>414</v>
      </c>
      <c r="S526" t="s">
        <v>712</v>
      </c>
      <c r="T526" t="s">
        <v>720</v>
      </c>
      <c r="U526">
        <v>11</v>
      </c>
      <c r="V526">
        <v>16</v>
      </c>
      <c r="W526">
        <v>7</v>
      </c>
      <c r="Y526">
        <v>26</v>
      </c>
      <c r="Z526" t="s">
        <v>1626</v>
      </c>
      <c r="AA526" t="s">
        <v>633</v>
      </c>
      <c r="AB526">
        <v>289</v>
      </c>
      <c r="AC526" t="s">
        <v>414</v>
      </c>
      <c r="AD526">
        <v>578</v>
      </c>
    </row>
    <row r="527" spans="1:30" x14ac:dyDescent="0.35">
      <c r="A527" t="s">
        <v>209</v>
      </c>
      <c r="B527" t="s">
        <v>210</v>
      </c>
      <c r="C527" t="s">
        <v>211</v>
      </c>
      <c r="D527">
        <v>5846932069</v>
      </c>
      <c r="E527" t="s">
        <v>212</v>
      </c>
      <c r="F527" t="s">
        <v>19</v>
      </c>
      <c r="G527">
        <v>332</v>
      </c>
      <c r="H527" t="s">
        <v>209</v>
      </c>
      <c r="I527">
        <v>20</v>
      </c>
      <c r="J527">
        <v>5</v>
      </c>
      <c r="K527" t="s">
        <v>1487</v>
      </c>
      <c r="L527" s="37">
        <v>45027</v>
      </c>
      <c r="M527">
        <v>0.84320601851851851</v>
      </c>
      <c r="N527" t="s">
        <v>1363</v>
      </c>
      <c r="O527" s="37">
        <v>45034</v>
      </c>
      <c r="P527">
        <v>0.59078703703703705</v>
      </c>
      <c r="Q527" t="s">
        <v>418</v>
      </c>
      <c r="R527" t="s">
        <v>401</v>
      </c>
      <c r="S527" t="s">
        <v>997</v>
      </c>
      <c r="T527" t="s">
        <v>731</v>
      </c>
      <c r="U527">
        <v>20</v>
      </c>
      <c r="V527">
        <v>14</v>
      </c>
      <c r="W527">
        <v>6</v>
      </c>
      <c r="Y527">
        <v>20</v>
      </c>
      <c r="Z527" t="s">
        <v>1630</v>
      </c>
      <c r="AA527" t="s">
        <v>633</v>
      </c>
      <c r="AB527">
        <v>697</v>
      </c>
      <c r="AC527" t="s">
        <v>401</v>
      </c>
      <c r="AD527">
        <v>3485</v>
      </c>
    </row>
    <row r="528" spans="1:30" x14ac:dyDescent="0.35">
      <c r="A528" t="s">
        <v>209</v>
      </c>
      <c r="B528" t="s">
        <v>210</v>
      </c>
      <c r="C528" t="s">
        <v>211</v>
      </c>
      <c r="D528">
        <v>5846932069</v>
      </c>
      <c r="E528" t="s">
        <v>212</v>
      </c>
      <c r="F528" t="s">
        <v>19</v>
      </c>
      <c r="G528">
        <v>247</v>
      </c>
      <c r="H528" t="s">
        <v>209</v>
      </c>
      <c r="I528">
        <v>23</v>
      </c>
      <c r="J528">
        <v>4</v>
      </c>
      <c r="K528" t="s">
        <v>1464</v>
      </c>
      <c r="L528" s="37">
        <v>45210</v>
      </c>
      <c r="M528">
        <v>0.24916666666666668</v>
      </c>
      <c r="N528" t="s">
        <v>1465</v>
      </c>
      <c r="O528" s="37">
        <v>45215</v>
      </c>
      <c r="P528">
        <v>0.12414351851851851</v>
      </c>
      <c r="Q528" t="s">
        <v>530</v>
      </c>
      <c r="R528" t="s">
        <v>401</v>
      </c>
      <c r="S528" t="s">
        <v>1006</v>
      </c>
      <c r="T528" t="s">
        <v>715</v>
      </c>
      <c r="U528">
        <v>5</v>
      </c>
      <c r="V528">
        <v>2</v>
      </c>
      <c r="W528">
        <v>4</v>
      </c>
      <c r="Y528">
        <v>23</v>
      </c>
      <c r="Z528" t="s">
        <v>1680</v>
      </c>
      <c r="AA528" t="s">
        <v>635</v>
      </c>
      <c r="AB528">
        <v>1098</v>
      </c>
      <c r="AC528" t="s">
        <v>401</v>
      </c>
      <c r="AD528">
        <v>4392</v>
      </c>
    </row>
    <row r="529" spans="1:30" x14ac:dyDescent="0.35">
      <c r="A529" t="s">
        <v>209</v>
      </c>
      <c r="B529" t="s">
        <v>210</v>
      </c>
      <c r="C529" t="s">
        <v>211</v>
      </c>
      <c r="D529">
        <v>5846932069</v>
      </c>
      <c r="E529" t="s">
        <v>212</v>
      </c>
      <c r="F529" t="s">
        <v>19</v>
      </c>
      <c r="G529">
        <v>917</v>
      </c>
      <c r="H529" t="s">
        <v>209</v>
      </c>
      <c r="I529">
        <v>12</v>
      </c>
      <c r="J529">
        <v>3</v>
      </c>
      <c r="K529" t="s">
        <v>1589</v>
      </c>
      <c r="L529" s="37">
        <v>44950</v>
      </c>
      <c r="M529">
        <v>0.24784722222222222</v>
      </c>
      <c r="N529" t="s">
        <v>1568</v>
      </c>
      <c r="O529" s="37">
        <v>44955</v>
      </c>
      <c r="P529">
        <v>0.46137731481481481</v>
      </c>
      <c r="Q529" t="s">
        <v>510</v>
      </c>
      <c r="R529" t="s">
        <v>401</v>
      </c>
      <c r="S529" t="s">
        <v>1002</v>
      </c>
      <c r="T529" t="s">
        <v>731</v>
      </c>
      <c r="U529">
        <v>5</v>
      </c>
      <c r="V529">
        <v>11</v>
      </c>
      <c r="W529">
        <v>4</v>
      </c>
      <c r="Y529">
        <v>12</v>
      </c>
      <c r="Z529" t="s">
        <v>1655</v>
      </c>
      <c r="AA529" t="s">
        <v>631</v>
      </c>
      <c r="AB529">
        <v>672</v>
      </c>
      <c r="AC529" t="s">
        <v>401</v>
      </c>
      <c r="AD529">
        <v>2016</v>
      </c>
    </row>
    <row r="530" spans="1:30" x14ac:dyDescent="0.35">
      <c r="A530" t="s">
        <v>209</v>
      </c>
      <c r="B530" t="s">
        <v>210</v>
      </c>
      <c r="C530" t="s">
        <v>211</v>
      </c>
      <c r="D530">
        <v>5846932069</v>
      </c>
      <c r="E530" t="s">
        <v>212</v>
      </c>
      <c r="F530" t="s">
        <v>19</v>
      </c>
      <c r="G530">
        <v>779</v>
      </c>
      <c r="H530" t="s">
        <v>209</v>
      </c>
      <c r="I530">
        <v>3</v>
      </c>
      <c r="J530">
        <v>1</v>
      </c>
      <c r="K530" t="s">
        <v>1418</v>
      </c>
      <c r="L530" s="37">
        <v>44963</v>
      </c>
      <c r="M530">
        <v>0.26848379629629632</v>
      </c>
      <c r="N530" t="s">
        <v>1262</v>
      </c>
      <c r="O530" s="37">
        <v>44965</v>
      </c>
      <c r="P530">
        <v>0.11934027777777778</v>
      </c>
      <c r="Q530" t="s">
        <v>517</v>
      </c>
      <c r="R530" t="s">
        <v>407</v>
      </c>
      <c r="S530" t="s">
        <v>712</v>
      </c>
      <c r="T530" t="s">
        <v>727</v>
      </c>
      <c r="U530">
        <v>6</v>
      </c>
      <c r="V530">
        <v>2</v>
      </c>
      <c r="W530">
        <v>1</v>
      </c>
      <c r="Y530">
        <v>3</v>
      </c>
      <c r="Z530" t="s">
        <v>1637</v>
      </c>
      <c r="AA530" t="s">
        <v>633</v>
      </c>
      <c r="AB530">
        <v>1534</v>
      </c>
      <c r="AC530" t="s">
        <v>407</v>
      </c>
      <c r="AD530">
        <v>1534</v>
      </c>
    </row>
    <row r="531" spans="1:30" x14ac:dyDescent="0.35">
      <c r="A531" t="s">
        <v>209</v>
      </c>
      <c r="B531" t="s">
        <v>210</v>
      </c>
      <c r="C531" t="s">
        <v>211</v>
      </c>
      <c r="D531">
        <v>5846932069</v>
      </c>
      <c r="E531" t="s">
        <v>212</v>
      </c>
      <c r="F531" t="s">
        <v>19</v>
      </c>
      <c r="G531">
        <v>667</v>
      </c>
      <c r="H531" t="s">
        <v>209</v>
      </c>
      <c r="I531">
        <v>44</v>
      </c>
      <c r="J531">
        <v>3</v>
      </c>
      <c r="K531" t="s">
        <v>1304</v>
      </c>
      <c r="L531" s="37">
        <v>45234</v>
      </c>
      <c r="M531">
        <v>0.35206018518518517</v>
      </c>
      <c r="N531" t="s">
        <v>1250</v>
      </c>
      <c r="O531" s="37">
        <v>45237</v>
      </c>
      <c r="P531">
        <v>0.43818287037037035</v>
      </c>
      <c r="Q531" t="s">
        <v>531</v>
      </c>
      <c r="R531" t="s">
        <v>403</v>
      </c>
      <c r="S531" t="s">
        <v>948</v>
      </c>
      <c r="T531" t="s">
        <v>713</v>
      </c>
      <c r="U531">
        <v>8</v>
      </c>
      <c r="V531">
        <v>10</v>
      </c>
      <c r="W531">
        <v>2</v>
      </c>
      <c r="Y531">
        <v>44</v>
      </c>
      <c r="Z531" t="s">
        <v>1657</v>
      </c>
      <c r="AA531" t="s">
        <v>631</v>
      </c>
      <c r="AB531">
        <v>794</v>
      </c>
      <c r="AC531" t="s">
        <v>403</v>
      </c>
      <c r="AD531">
        <v>2382</v>
      </c>
    </row>
    <row r="532" spans="1:30" x14ac:dyDescent="0.35">
      <c r="A532" t="s">
        <v>209</v>
      </c>
      <c r="B532" t="s">
        <v>210</v>
      </c>
      <c r="C532" t="s">
        <v>211</v>
      </c>
      <c r="D532">
        <v>5846932069</v>
      </c>
      <c r="E532" t="s">
        <v>212</v>
      </c>
      <c r="F532" t="s">
        <v>19</v>
      </c>
      <c r="G532">
        <v>745</v>
      </c>
      <c r="H532" t="s">
        <v>209</v>
      </c>
      <c r="I532">
        <v>44</v>
      </c>
      <c r="J532">
        <v>1</v>
      </c>
      <c r="K532" t="s">
        <v>1250</v>
      </c>
      <c r="L532" s="37">
        <v>45237</v>
      </c>
      <c r="M532">
        <v>0.38363425925925926</v>
      </c>
      <c r="N532" t="s">
        <v>1252</v>
      </c>
      <c r="O532" s="37">
        <v>45239</v>
      </c>
      <c r="P532">
        <v>2.087962962962963E-2</v>
      </c>
      <c r="Q532" t="s">
        <v>65</v>
      </c>
      <c r="R532" t="s">
        <v>403</v>
      </c>
      <c r="S532" t="s">
        <v>948</v>
      </c>
      <c r="T532" t="s">
        <v>731</v>
      </c>
      <c r="U532">
        <v>9</v>
      </c>
      <c r="V532">
        <v>0</v>
      </c>
      <c r="W532">
        <v>1</v>
      </c>
      <c r="Y532">
        <v>44</v>
      </c>
      <c r="Z532" t="s">
        <v>1657</v>
      </c>
      <c r="AA532" t="s">
        <v>631</v>
      </c>
      <c r="AB532">
        <v>794</v>
      </c>
      <c r="AC532" t="s">
        <v>403</v>
      </c>
      <c r="AD532">
        <v>794</v>
      </c>
    </row>
    <row r="533" spans="1:30" x14ac:dyDescent="0.35">
      <c r="A533" t="s">
        <v>209</v>
      </c>
      <c r="B533" t="s">
        <v>210</v>
      </c>
      <c r="C533" t="s">
        <v>211</v>
      </c>
      <c r="D533">
        <v>5846932069</v>
      </c>
      <c r="E533" t="s">
        <v>212</v>
      </c>
      <c r="F533" t="s">
        <v>19</v>
      </c>
      <c r="G533">
        <v>675</v>
      </c>
      <c r="H533" t="s">
        <v>209</v>
      </c>
      <c r="I533">
        <v>13</v>
      </c>
      <c r="J533">
        <v>4</v>
      </c>
      <c r="K533" t="s">
        <v>1258</v>
      </c>
      <c r="L533" s="37">
        <v>44985</v>
      </c>
      <c r="M533">
        <v>0.33664351851851854</v>
      </c>
      <c r="N533" t="s">
        <v>1491</v>
      </c>
      <c r="O533" s="37">
        <v>44994</v>
      </c>
      <c r="P533">
        <v>0.99458333333333337</v>
      </c>
      <c r="Q533" t="s">
        <v>607</v>
      </c>
      <c r="R533" t="s">
        <v>414</v>
      </c>
      <c r="S533" t="s">
        <v>712</v>
      </c>
      <c r="T533" t="s">
        <v>731</v>
      </c>
      <c r="U533">
        <v>8</v>
      </c>
      <c r="V533">
        <v>23</v>
      </c>
      <c r="W533">
        <v>8</v>
      </c>
      <c r="Y533">
        <v>13</v>
      </c>
      <c r="Z533" t="s">
        <v>1648</v>
      </c>
      <c r="AA533" t="s">
        <v>644</v>
      </c>
      <c r="AB533">
        <v>1141</v>
      </c>
      <c r="AC533" t="s">
        <v>414</v>
      </c>
      <c r="AD533">
        <v>4564</v>
      </c>
    </row>
    <row r="534" spans="1:30" x14ac:dyDescent="0.35">
      <c r="A534" t="s">
        <v>209</v>
      </c>
      <c r="B534" t="s">
        <v>210</v>
      </c>
      <c r="C534" t="s">
        <v>211</v>
      </c>
      <c r="D534">
        <v>5846932069</v>
      </c>
      <c r="E534" t="s">
        <v>212</v>
      </c>
      <c r="F534" t="s">
        <v>19</v>
      </c>
      <c r="G534">
        <v>359</v>
      </c>
      <c r="H534" t="s">
        <v>209</v>
      </c>
      <c r="I534">
        <v>47</v>
      </c>
      <c r="J534">
        <v>2</v>
      </c>
      <c r="K534" t="s">
        <v>1258</v>
      </c>
      <c r="L534" s="37">
        <v>44985</v>
      </c>
      <c r="M534">
        <v>0.50944444444444448</v>
      </c>
      <c r="N534" t="s">
        <v>1245</v>
      </c>
      <c r="O534" s="37">
        <v>44990</v>
      </c>
      <c r="P534">
        <v>0.85520833333333335</v>
      </c>
      <c r="Q534" t="s">
        <v>246</v>
      </c>
      <c r="R534" t="s">
        <v>414</v>
      </c>
      <c r="S534" t="s">
        <v>712</v>
      </c>
      <c r="T534" t="s">
        <v>731</v>
      </c>
      <c r="U534">
        <v>12</v>
      </c>
      <c r="V534">
        <v>20</v>
      </c>
      <c r="W534">
        <v>4</v>
      </c>
      <c r="Y534">
        <v>47</v>
      </c>
      <c r="Z534" t="s">
        <v>1641</v>
      </c>
      <c r="AA534" t="s">
        <v>633</v>
      </c>
      <c r="AB534">
        <v>1638</v>
      </c>
      <c r="AC534" t="s">
        <v>414</v>
      </c>
      <c r="AD534">
        <v>3276</v>
      </c>
    </row>
    <row r="535" spans="1:30" x14ac:dyDescent="0.35">
      <c r="A535" t="s">
        <v>209</v>
      </c>
      <c r="B535" t="s">
        <v>210</v>
      </c>
      <c r="C535" t="s">
        <v>211</v>
      </c>
      <c r="D535">
        <v>5846932069</v>
      </c>
      <c r="E535" t="s">
        <v>212</v>
      </c>
      <c r="F535" t="s">
        <v>19</v>
      </c>
      <c r="G535">
        <v>785</v>
      </c>
      <c r="H535" t="s">
        <v>209</v>
      </c>
      <c r="I535">
        <v>47</v>
      </c>
      <c r="J535">
        <v>5</v>
      </c>
      <c r="K535" t="s">
        <v>1261</v>
      </c>
      <c r="L535" s="37">
        <v>44983</v>
      </c>
      <c r="M535">
        <v>0.73719907407407403</v>
      </c>
      <c r="N535" t="s">
        <v>1379</v>
      </c>
      <c r="O535" s="37">
        <v>44986</v>
      </c>
      <c r="P535">
        <v>0.54818287037037039</v>
      </c>
      <c r="Q535" t="s">
        <v>492</v>
      </c>
      <c r="R535" t="s">
        <v>414</v>
      </c>
      <c r="S535" t="s">
        <v>712</v>
      </c>
      <c r="T535" t="s">
        <v>720</v>
      </c>
      <c r="U535">
        <v>17</v>
      </c>
      <c r="V535">
        <v>13</v>
      </c>
      <c r="W535">
        <v>2</v>
      </c>
      <c r="Y535">
        <v>47</v>
      </c>
      <c r="Z535" t="s">
        <v>1641</v>
      </c>
      <c r="AA535" t="s">
        <v>633</v>
      </c>
      <c r="AB535">
        <v>1638</v>
      </c>
      <c r="AC535" t="s">
        <v>414</v>
      </c>
      <c r="AD535">
        <v>8190</v>
      </c>
    </row>
    <row r="536" spans="1:30" x14ac:dyDescent="0.35">
      <c r="A536" t="s">
        <v>209</v>
      </c>
      <c r="B536" t="s">
        <v>210</v>
      </c>
      <c r="C536" t="s">
        <v>211</v>
      </c>
      <c r="D536">
        <v>5846932069</v>
      </c>
      <c r="E536" t="s">
        <v>212</v>
      </c>
      <c r="F536" t="s">
        <v>19</v>
      </c>
      <c r="G536">
        <v>819</v>
      </c>
      <c r="H536" t="s">
        <v>209</v>
      </c>
      <c r="I536">
        <v>55</v>
      </c>
      <c r="J536">
        <v>5</v>
      </c>
      <c r="K536" t="s">
        <v>1282</v>
      </c>
      <c r="L536" s="37">
        <v>45160</v>
      </c>
      <c r="M536">
        <v>0.54540509259259262</v>
      </c>
      <c r="N536" t="s">
        <v>1425</v>
      </c>
      <c r="O536" s="37">
        <v>45162</v>
      </c>
      <c r="P536">
        <v>6.4212962962962958E-2</v>
      </c>
      <c r="Q536" t="s">
        <v>26</v>
      </c>
      <c r="R536" t="s">
        <v>409</v>
      </c>
      <c r="S536" t="s">
        <v>887</v>
      </c>
      <c r="T536" t="s">
        <v>731</v>
      </c>
      <c r="U536">
        <v>13</v>
      </c>
      <c r="V536">
        <v>1</v>
      </c>
      <c r="W536">
        <v>1</v>
      </c>
      <c r="Y536">
        <v>55</v>
      </c>
      <c r="Z536" t="s">
        <v>1676</v>
      </c>
      <c r="AA536" t="s">
        <v>629</v>
      </c>
      <c r="AB536">
        <v>1904</v>
      </c>
      <c r="AC536" t="s">
        <v>409</v>
      </c>
      <c r="AD536">
        <v>9520</v>
      </c>
    </row>
    <row r="537" spans="1:30" x14ac:dyDescent="0.35">
      <c r="A537" t="s">
        <v>213</v>
      </c>
      <c r="B537" t="s">
        <v>214</v>
      </c>
      <c r="C537" t="s">
        <v>215</v>
      </c>
      <c r="D537">
        <v>918068004996</v>
      </c>
      <c r="E537" t="s">
        <v>216</v>
      </c>
      <c r="F537" t="s">
        <v>10</v>
      </c>
      <c r="G537">
        <v>660</v>
      </c>
      <c r="H537" t="s">
        <v>213</v>
      </c>
      <c r="I537">
        <v>58</v>
      </c>
      <c r="J537">
        <v>3</v>
      </c>
      <c r="K537" t="s">
        <v>1272</v>
      </c>
      <c r="L537" s="37">
        <v>44968</v>
      </c>
      <c r="M537">
        <v>0.25608796296296299</v>
      </c>
      <c r="N537" t="s">
        <v>1378</v>
      </c>
      <c r="O537" s="37">
        <v>44978</v>
      </c>
      <c r="P537">
        <v>0.86707175925925928</v>
      </c>
      <c r="Q537" t="s">
        <v>445</v>
      </c>
      <c r="R537" t="s">
        <v>407</v>
      </c>
      <c r="S537" t="s">
        <v>712</v>
      </c>
      <c r="T537" t="s">
        <v>713</v>
      </c>
      <c r="U537">
        <v>6</v>
      </c>
      <c r="V537">
        <v>20</v>
      </c>
      <c r="W537">
        <v>9</v>
      </c>
      <c r="Y537">
        <v>58</v>
      </c>
      <c r="Z537" t="s">
        <v>1620</v>
      </c>
      <c r="AA537" t="s">
        <v>638</v>
      </c>
      <c r="AB537">
        <v>1492</v>
      </c>
      <c r="AC537" t="s">
        <v>407</v>
      </c>
      <c r="AD537">
        <v>4476</v>
      </c>
    </row>
    <row r="538" spans="1:30" x14ac:dyDescent="0.35">
      <c r="A538" t="s">
        <v>213</v>
      </c>
      <c r="B538" t="s">
        <v>214</v>
      </c>
      <c r="C538" t="s">
        <v>215</v>
      </c>
      <c r="D538">
        <v>918068004996</v>
      </c>
      <c r="E538" t="s">
        <v>216</v>
      </c>
      <c r="F538" t="s">
        <v>10</v>
      </c>
      <c r="G538">
        <v>487</v>
      </c>
      <c r="H538" t="s">
        <v>213</v>
      </c>
      <c r="I538">
        <v>51</v>
      </c>
      <c r="J538">
        <v>1</v>
      </c>
      <c r="K538" t="s">
        <v>1526</v>
      </c>
      <c r="L538" s="37">
        <v>44931</v>
      </c>
      <c r="M538">
        <v>0.69927083333333329</v>
      </c>
      <c r="N538" t="s">
        <v>1542</v>
      </c>
      <c r="O538" s="37">
        <v>44935</v>
      </c>
      <c r="P538">
        <v>0.18631944444444445</v>
      </c>
      <c r="Q538" t="s">
        <v>129</v>
      </c>
      <c r="R538" t="s">
        <v>424</v>
      </c>
      <c r="S538" t="s">
        <v>1002</v>
      </c>
      <c r="T538" t="s">
        <v>740</v>
      </c>
      <c r="U538">
        <v>16</v>
      </c>
      <c r="V538">
        <v>4</v>
      </c>
      <c r="W538">
        <v>3</v>
      </c>
      <c r="Y538">
        <v>51</v>
      </c>
      <c r="Z538" t="s">
        <v>1670</v>
      </c>
      <c r="AA538" t="s">
        <v>629</v>
      </c>
      <c r="AB538">
        <v>1084</v>
      </c>
      <c r="AC538" t="s">
        <v>424</v>
      </c>
      <c r="AD538">
        <v>1084</v>
      </c>
    </row>
    <row r="539" spans="1:30" x14ac:dyDescent="0.35">
      <c r="A539" t="s">
        <v>213</v>
      </c>
      <c r="B539" t="s">
        <v>214</v>
      </c>
      <c r="C539" t="s">
        <v>215</v>
      </c>
      <c r="D539">
        <v>918068004996</v>
      </c>
      <c r="E539" t="s">
        <v>216</v>
      </c>
      <c r="F539" t="s">
        <v>10</v>
      </c>
      <c r="G539">
        <v>466</v>
      </c>
      <c r="H539" t="s">
        <v>213</v>
      </c>
      <c r="I539">
        <v>23</v>
      </c>
      <c r="J539">
        <v>1</v>
      </c>
      <c r="K539" t="s">
        <v>1249</v>
      </c>
      <c r="L539" s="37">
        <v>45202</v>
      </c>
      <c r="M539">
        <v>0.58219907407407412</v>
      </c>
      <c r="N539" t="s">
        <v>1464</v>
      </c>
      <c r="O539" s="37">
        <v>45210</v>
      </c>
      <c r="P539">
        <v>0.41644675925925928</v>
      </c>
      <c r="Q539" t="s">
        <v>453</v>
      </c>
      <c r="R539" t="s">
        <v>401</v>
      </c>
      <c r="S539" t="s">
        <v>1006</v>
      </c>
      <c r="T539" t="s">
        <v>731</v>
      </c>
      <c r="U539">
        <v>13</v>
      </c>
      <c r="V539">
        <v>9</v>
      </c>
      <c r="W539">
        <v>7</v>
      </c>
      <c r="Y539">
        <v>23</v>
      </c>
      <c r="Z539" t="s">
        <v>1680</v>
      </c>
      <c r="AA539" t="s">
        <v>635</v>
      </c>
      <c r="AB539">
        <v>1098</v>
      </c>
      <c r="AC539" t="s">
        <v>401</v>
      </c>
      <c r="AD539">
        <v>1098</v>
      </c>
    </row>
    <row r="540" spans="1:30" x14ac:dyDescent="0.35">
      <c r="A540" t="s">
        <v>213</v>
      </c>
      <c r="B540" t="s">
        <v>214</v>
      </c>
      <c r="C540" t="s">
        <v>215</v>
      </c>
      <c r="D540">
        <v>918068004996</v>
      </c>
      <c r="E540" t="s">
        <v>216</v>
      </c>
      <c r="F540" t="s">
        <v>10</v>
      </c>
      <c r="G540">
        <v>714</v>
      </c>
      <c r="H540" t="s">
        <v>213</v>
      </c>
      <c r="I540">
        <v>63</v>
      </c>
      <c r="J540">
        <v>2</v>
      </c>
      <c r="K540" t="s">
        <v>1315</v>
      </c>
      <c r="L540" s="37">
        <v>45078</v>
      </c>
      <c r="M540">
        <v>0.8112152777777778</v>
      </c>
      <c r="N540" t="s">
        <v>1359</v>
      </c>
      <c r="O540" s="37">
        <v>45080</v>
      </c>
      <c r="P540">
        <v>0.32917824074074076</v>
      </c>
      <c r="Q540" t="s">
        <v>612</v>
      </c>
      <c r="R540" t="s">
        <v>424</v>
      </c>
      <c r="S540" t="s">
        <v>1000</v>
      </c>
      <c r="T540" t="s">
        <v>740</v>
      </c>
      <c r="U540">
        <v>19</v>
      </c>
      <c r="V540">
        <v>7</v>
      </c>
      <c r="W540">
        <v>1</v>
      </c>
      <c r="Y540">
        <v>63</v>
      </c>
      <c r="Z540" t="s">
        <v>1683</v>
      </c>
      <c r="AA540" t="s">
        <v>635</v>
      </c>
      <c r="AB540">
        <v>1348</v>
      </c>
      <c r="AC540" t="s">
        <v>424</v>
      </c>
      <c r="AD540">
        <v>2696</v>
      </c>
    </row>
    <row r="541" spans="1:30" x14ac:dyDescent="0.35">
      <c r="A541" t="s">
        <v>213</v>
      </c>
      <c r="B541" t="s">
        <v>214</v>
      </c>
      <c r="C541" t="s">
        <v>215</v>
      </c>
      <c r="D541">
        <v>918068004996</v>
      </c>
      <c r="E541" t="s">
        <v>216</v>
      </c>
      <c r="F541" t="s">
        <v>10</v>
      </c>
      <c r="G541">
        <v>649</v>
      </c>
      <c r="H541" t="s">
        <v>213</v>
      </c>
      <c r="I541">
        <v>43</v>
      </c>
      <c r="J541">
        <v>3</v>
      </c>
      <c r="K541" t="s">
        <v>1303</v>
      </c>
      <c r="L541" s="37">
        <v>45232</v>
      </c>
      <c r="M541">
        <v>0.12894675925925925</v>
      </c>
      <c r="N541" t="s">
        <v>1302</v>
      </c>
      <c r="O541" s="37">
        <v>45241</v>
      </c>
      <c r="P541">
        <v>0.37170138888888887</v>
      </c>
      <c r="Q541" t="s">
        <v>520</v>
      </c>
      <c r="R541" t="s">
        <v>403</v>
      </c>
      <c r="S541" t="s">
        <v>948</v>
      </c>
      <c r="T541" t="s">
        <v>740</v>
      </c>
      <c r="U541">
        <v>3</v>
      </c>
      <c r="V541">
        <v>8</v>
      </c>
      <c r="W541">
        <v>8</v>
      </c>
      <c r="Y541">
        <v>43</v>
      </c>
      <c r="Z541" t="s">
        <v>1662</v>
      </c>
      <c r="AA541" t="s">
        <v>409</v>
      </c>
      <c r="AB541">
        <v>750</v>
      </c>
      <c r="AC541" t="s">
        <v>403</v>
      </c>
      <c r="AD541">
        <v>2250</v>
      </c>
    </row>
    <row r="542" spans="1:30" x14ac:dyDescent="0.35">
      <c r="A542" t="s">
        <v>213</v>
      </c>
      <c r="B542" t="s">
        <v>214</v>
      </c>
      <c r="C542" t="s">
        <v>215</v>
      </c>
      <c r="D542">
        <v>918068004996</v>
      </c>
      <c r="E542" t="s">
        <v>216</v>
      </c>
      <c r="F542" t="s">
        <v>10</v>
      </c>
      <c r="G542">
        <v>857</v>
      </c>
      <c r="H542" t="s">
        <v>213</v>
      </c>
      <c r="I542">
        <v>63</v>
      </c>
      <c r="J542">
        <v>1</v>
      </c>
      <c r="K542" t="s">
        <v>1329</v>
      </c>
      <c r="L542" s="37">
        <v>44966</v>
      </c>
      <c r="M542">
        <v>0.39048611111111109</v>
      </c>
      <c r="N542" t="s">
        <v>1273</v>
      </c>
      <c r="O542" s="37">
        <v>44975</v>
      </c>
      <c r="P542">
        <v>0.58384259259259264</v>
      </c>
      <c r="Q542" t="s">
        <v>510</v>
      </c>
      <c r="R542" t="s">
        <v>424</v>
      </c>
      <c r="S542" t="s">
        <v>712</v>
      </c>
      <c r="T542" t="s">
        <v>740</v>
      </c>
      <c r="U542">
        <v>9</v>
      </c>
      <c r="V542">
        <v>14</v>
      </c>
      <c r="W542">
        <v>8</v>
      </c>
      <c r="Y542">
        <v>63</v>
      </c>
      <c r="Z542" t="s">
        <v>1683</v>
      </c>
      <c r="AA542" t="s">
        <v>635</v>
      </c>
      <c r="AB542">
        <v>1348</v>
      </c>
      <c r="AC542" t="s">
        <v>424</v>
      </c>
      <c r="AD542">
        <v>1348</v>
      </c>
    </row>
    <row r="543" spans="1:30" x14ac:dyDescent="0.35">
      <c r="A543" t="s">
        <v>213</v>
      </c>
      <c r="B543" t="s">
        <v>214</v>
      </c>
      <c r="C543" t="s">
        <v>215</v>
      </c>
      <c r="D543">
        <v>918068004996</v>
      </c>
      <c r="E543" t="s">
        <v>216</v>
      </c>
      <c r="F543" t="s">
        <v>10</v>
      </c>
      <c r="G543">
        <v>230</v>
      </c>
      <c r="H543" t="s">
        <v>213</v>
      </c>
      <c r="I543">
        <v>64</v>
      </c>
      <c r="J543">
        <v>3</v>
      </c>
      <c r="K543" t="s">
        <v>1362</v>
      </c>
      <c r="L543" s="37">
        <v>45165</v>
      </c>
      <c r="M543">
        <v>0.35266203703703702</v>
      </c>
      <c r="N543" t="s">
        <v>1342</v>
      </c>
      <c r="O543" s="37">
        <v>45170</v>
      </c>
      <c r="P543">
        <v>6.653935185185185E-2</v>
      </c>
      <c r="Q543" t="s">
        <v>89</v>
      </c>
      <c r="R543" t="s">
        <v>409</v>
      </c>
      <c r="S543" t="s">
        <v>887</v>
      </c>
      <c r="T543" t="s">
        <v>720</v>
      </c>
      <c r="U543">
        <v>8</v>
      </c>
      <c r="V543">
        <v>1</v>
      </c>
      <c r="W543">
        <v>4</v>
      </c>
      <c r="Y543">
        <v>64</v>
      </c>
      <c r="Z543" t="s">
        <v>1674</v>
      </c>
      <c r="AA543" t="s">
        <v>629</v>
      </c>
      <c r="AB543">
        <v>1878</v>
      </c>
      <c r="AC543" t="s">
        <v>409</v>
      </c>
      <c r="AD543">
        <v>5634</v>
      </c>
    </row>
    <row r="544" spans="1:30" x14ac:dyDescent="0.35">
      <c r="A544" t="s">
        <v>213</v>
      </c>
      <c r="B544" t="s">
        <v>214</v>
      </c>
      <c r="C544" t="s">
        <v>215</v>
      </c>
      <c r="D544">
        <v>918068004996</v>
      </c>
      <c r="E544" t="s">
        <v>216</v>
      </c>
      <c r="F544" t="s">
        <v>10</v>
      </c>
      <c r="G544">
        <v>268</v>
      </c>
      <c r="H544" t="s">
        <v>213</v>
      </c>
      <c r="I544">
        <v>38</v>
      </c>
      <c r="J544">
        <v>1</v>
      </c>
      <c r="K544" t="s">
        <v>1475</v>
      </c>
      <c r="L544" s="37">
        <v>45152</v>
      </c>
      <c r="M544">
        <v>0.32359953703703703</v>
      </c>
      <c r="N544" t="s">
        <v>1354</v>
      </c>
      <c r="O544" s="37">
        <v>45161</v>
      </c>
      <c r="P544">
        <v>0.70381944444444444</v>
      </c>
      <c r="Q544" t="s">
        <v>432</v>
      </c>
      <c r="R544" t="s">
        <v>405</v>
      </c>
      <c r="S544" t="s">
        <v>887</v>
      </c>
      <c r="T544" t="s">
        <v>727</v>
      </c>
      <c r="U544">
        <v>7</v>
      </c>
      <c r="V544">
        <v>16</v>
      </c>
      <c r="W544">
        <v>8</v>
      </c>
      <c r="Y544">
        <v>38</v>
      </c>
      <c r="Z544" t="s">
        <v>1623</v>
      </c>
      <c r="AA544" t="s">
        <v>638</v>
      </c>
      <c r="AB544">
        <v>562</v>
      </c>
      <c r="AC544" t="s">
        <v>405</v>
      </c>
      <c r="AD544">
        <v>562</v>
      </c>
    </row>
    <row r="545" spans="1:30" x14ac:dyDescent="0.35">
      <c r="A545" t="s">
        <v>213</v>
      </c>
      <c r="B545" t="s">
        <v>214</v>
      </c>
      <c r="C545" t="s">
        <v>215</v>
      </c>
      <c r="D545">
        <v>918068004996</v>
      </c>
      <c r="E545" t="s">
        <v>216</v>
      </c>
      <c r="F545" t="s">
        <v>10</v>
      </c>
      <c r="G545">
        <v>292</v>
      </c>
      <c r="H545" t="s">
        <v>213</v>
      </c>
      <c r="I545">
        <v>54</v>
      </c>
      <c r="J545">
        <v>1</v>
      </c>
      <c r="K545" t="s">
        <v>1486</v>
      </c>
      <c r="L545" s="37">
        <v>45196</v>
      </c>
      <c r="M545">
        <v>0.94693287037037033</v>
      </c>
      <c r="N545" t="s">
        <v>1249</v>
      </c>
      <c r="O545" s="37">
        <v>45202</v>
      </c>
      <c r="P545">
        <v>7.2766203703703708E-2</v>
      </c>
      <c r="Q545" t="s">
        <v>476</v>
      </c>
      <c r="R545" t="s">
        <v>401</v>
      </c>
      <c r="S545" t="s">
        <v>1005</v>
      </c>
      <c r="T545" t="s">
        <v>715</v>
      </c>
      <c r="U545">
        <v>22</v>
      </c>
      <c r="V545">
        <v>1</v>
      </c>
      <c r="W545">
        <v>5</v>
      </c>
      <c r="Y545">
        <v>54</v>
      </c>
      <c r="Z545" t="s">
        <v>1619</v>
      </c>
      <c r="AA545" t="s">
        <v>638</v>
      </c>
      <c r="AB545">
        <v>1236</v>
      </c>
      <c r="AC545" t="s">
        <v>401</v>
      </c>
      <c r="AD545">
        <v>1236</v>
      </c>
    </row>
    <row r="546" spans="1:30" x14ac:dyDescent="0.35">
      <c r="A546" t="s">
        <v>213</v>
      </c>
      <c r="B546" t="s">
        <v>214</v>
      </c>
      <c r="C546" t="s">
        <v>215</v>
      </c>
      <c r="D546">
        <v>918068004996</v>
      </c>
      <c r="E546" t="s">
        <v>216</v>
      </c>
      <c r="F546" t="s">
        <v>10</v>
      </c>
      <c r="G546">
        <v>81</v>
      </c>
      <c r="H546" t="s">
        <v>213</v>
      </c>
      <c r="I546">
        <v>1</v>
      </c>
      <c r="J546">
        <v>5</v>
      </c>
      <c r="K546" t="s">
        <v>1368</v>
      </c>
      <c r="L546" s="37">
        <v>44979</v>
      </c>
      <c r="M546">
        <v>0.77038194444444441</v>
      </c>
      <c r="N546" t="s">
        <v>1259</v>
      </c>
      <c r="O546" s="37">
        <v>44988</v>
      </c>
      <c r="P546">
        <v>0.29828703703703702</v>
      </c>
      <c r="Q546" t="s">
        <v>235</v>
      </c>
      <c r="R546" t="s">
        <v>424</v>
      </c>
      <c r="S546" t="s">
        <v>712</v>
      </c>
      <c r="T546" t="s">
        <v>715</v>
      </c>
      <c r="U546">
        <v>18</v>
      </c>
      <c r="V546">
        <v>7</v>
      </c>
      <c r="W546">
        <v>8</v>
      </c>
      <c r="Y546">
        <v>1</v>
      </c>
      <c r="Z546" t="s">
        <v>1669</v>
      </c>
      <c r="AA546" t="s">
        <v>629</v>
      </c>
      <c r="AB546">
        <v>1935</v>
      </c>
      <c r="AC546" t="s">
        <v>424</v>
      </c>
      <c r="AD546">
        <v>9675</v>
      </c>
    </row>
    <row r="547" spans="1:30" x14ac:dyDescent="0.35">
      <c r="A547" t="s">
        <v>213</v>
      </c>
      <c r="B547" t="s">
        <v>214</v>
      </c>
      <c r="C547" t="s">
        <v>215</v>
      </c>
      <c r="D547">
        <v>918068004996</v>
      </c>
      <c r="E547" t="s">
        <v>216</v>
      </c>
      <c r="F547" t="s">
        <v>10</v>
      </c>
      <c r="G547">
        <v>896</v>
      </c>
      <c r="H547" t="s">
        <v>213</v>
      </c>
      <c r="I547">
        <v>46</v>
      </c>
      <c r="J547">
        <v>1</v>
      </c>
      <c r="K547" t="s">
        <v>1588</v>
      </c>
      <c r="L547" s="37">
        <v>45021</v>
      </c>
      <c r="M547">
        <v>0.17633101851851851</v>
      </c>
      <c r="N547" t="s">
        <v>1437</v>
      </c>
      <c r="O547" s="37">
        <v>45026</v>
      </c>
      <c r="P547">
        <v>0.53489583333333335</v>
      </c>
      <c r="Q547" t="s">
        <v>438</v>
      </c>
      <c r="R547" t="s">
        <v>401</v>
      </c>
      <c r="S547" t="s">
        <v>997</v>
      </c>
      <c r="T547" t="s">
        <v>715</v>
      </c>
      <c r="U547">
        <v>4</v>
      </c>
      <c r="V547">
        <v>12</v>
      </c>
      <c r="W547">
        <v>4</v>
      </c>
      <c r="Y547">
        <v>46</v>
      </c>
      <c r="Z547" t="s">
        <v>1622</v>
      </c>
      <c r="AA547" t="s">
        <v>638</v>
      </c>
      <c r="AB547">
        <v>758</v>
      </c>
      <c r="AC547" t="s">
        <v>401</v>
      </c>
      <c r="AD547">
        <v>758</v>
      </c>
    </row>
    <row r="548" spans="1:30" x14ac:dyDescent="0.35">
      <c r="A548" t="s">
        <v>213</v>
      </c>
      <c r="B548" t="s">
        <v>214</v>
      </c>
      <c r="C548" t="s">
        <v>215</v>
      </c>
      <c r="D548">
        <v>918068004996</v>
      </c>
      <c r="E548" t="s">
        <v>216</v>
      </c>
      <c r="F548" t="s">
        <v>10</v>
      </c>
      <c r="G548">
        <v>931</v>
      </c>
      <c r="H548" t="s">
        <v>213</v>
      </c>
      <c r="I548">
        <v>14</v>
      </c>
      <c r="J548">
        <v>1</v>
      </c>
      <c r="K548" t="s">
        <v>1438</v>
      </c>
      <c r="L548" s="37">
        <v>45033</v>
      </c>
      <c r="M548">
        <v>0.82513888888888887</v>
      </c>
      <c r="N548" t="s">
        <v>1554</v>
      </c>
      <c r="O548" s="37">
        <v>45035</v>
      </c>
      <c r="P548">
        <v>0.43443287037037037</v>
      </c>
      <c r="Q548" t="s">
        <v>462</v>
      </c>
      <c r="R548" t="s">
        <v>405</v>
      </c>
      <c r="S548" t="s">
        <v>997</v>
      </c>
      <c r="T548" t="s">
        <v>727</v>
      </c>
      <c r="U548">
        <v>19</v>
      </c>
      <c r="V548">
        <v>10</v>
      </c>
      <c r="W548">
        <v>1</v>
      </c>
      <c r="Y548">
        <v>14</v>
      </c>
      <c r="Z548" t="s">
        <v>1644</v>
      </c>
      <c r="AA548" t="s">
        <v>633</v>
      </c>
      <c r="AB548">
        <v>1915</v>
      </c>
      <c r="AC548" t="s">
        <v>405</v>
      </c>
      <c r="AD548">
        <v>1915</v>
      </c>
    </row>
    <row r="549" spans="1:30" x14ac:dyDescent="0.35">
      <c r="A549" t="s">
        <v>217</v>
      </c>
      <c r="B549" t="s">
        <v>218</v>
      </c>
      <c r="C549" t="s">
        <v>97</v>
      </c>
      <c r="D549">
        <v>7271590783</v>
      </c>
      <c r="E549" t="s">
        <v>219</v>
      </c>
      <c r="F549" t="s">
        <v>10</v>
      </c>
      <c r="G549">
        <v>161</v>
      </c>
      <c r="H549" t="s">
        <v>217</v>
      </c>
      <c r="I549">
        <v>58</v>
      </c>
      <c r="J549">
        <v>3</v>
      </c>
      <c r="K549" t="s">
        <v>1263</v>
      </c>
      <c r="L549" s="37">
        <v>44970</v>
      </c>
      <c r="M549">
        <v>0.13062499999999999</v>
      </c>
      <c r="N549" t="s">
        <v>1324</v>
      </c>
      <c r="O549" s="37">
        <v>44971</v>
      </c>
      <c r="P549">
        <v>0.96667824074074071</v>
      </c>
      <c r="Q549" t="s">
        <v>169</v>
      </c>
      <c r="R549" t="s">
        <v>407</v>
      </c>
      <c r="S549" t="s">
        <v>712</v>
      </c>
      <c r="T549" t="s">
        <v>727</v>
      </c>
      <c r="U549">
        <v>3</v>
      </c>
      <c r="V549">
        <v>23</v>
      </c>
      <c r="W549">
        <v>31</v>
      </c>
      <c r="Y549">
        <v>58</v>
      </c>
      <c r="Z549" t="s">
        <v>1620</v>
      </c>
      <c r="AA549" t="s">
        <v>638</v>
      </c>
      <c r="AB549">
        <v>1492</v>
      </c>
      <c r="AC549" t="s">
        <v>407</v>
      </c>
      <c r="AD549">
        <v>4476</v>
      </c>
    </row>
    <row r="550" spans="1:30" x14ac:dyDescent="0.35">
      <c r="A550" t="s">
        <v>217</v>
      </c>
      <c r="B550" t="s">
        <v>218</v>
      </c>
      <c r="C550" t="s">
        <v>97</v>
      </c>
      <c r="D550">
        <v>7271590783</v>
      </c>
      <c r="E550" t="s">
        <v>219</v>
      </c>
      <c r="F550" t="s">
        <v>10</v>
      </c>
      <c r="G550">
        <v>999</v>
      </c>
      <c r="H550" t="s">
        <v>217</v>
      </c>
      <c r="I550">
        <v>52</v>
      </c>
      <c r="J550">
        <v>2</v>
      </c>
      <c r="K550" t="s">
        <v>1418</v>
      </c>
      <c r="L550" s="37">
        <v>44963</v>
      </c>
      <c r="M550">
        <v>0.9450115740740741</v>
      </c>
      <c r="N550" t="s">
        <v>1355</v>
      </c>
      <c r="O550" s="37">
        <v>44967</v>
      </c>
      <c r="P550">
        <v>0.52038194444444441</v>
      </c>
      <c r="Q550" t="s">
        <v>22</v>
      </c>
      <c r="R550" t="s">
        <v>407</v>
      </c>
      <c r="S550" t="s">
        <v>712</v>
      </c>
      <c r="T550" t="s">
        <v>727</v>
      </c>
      <c r="U550">
        <v>22</v>
      </c>
      <c r="V550">
        <v>12</v>
      </c>
      <c r="W550">
        <v>3</v>
      </c>
      <c r="Y550">
        <v>52</v>
      </c>
      <c r="Z550" t="s">
        <v>1660</v>
      </c>
      <c r="AA550" t="s">
        <v>409</v>
      </c>
      <c r="AB550">
        <v>236</v>
      </c>
      <c r="AC550" t="s">
        <v>424</v>
      </c>
      <c r="AD550">
        <v>472</v>
      </c>
    </row>
    <row r="551" spans="1:30" x14ac:dyDescent="0.35">
      <c r="A551" t="s">
        <v>217</v>
      </c>
      <c r="B551" t="s">
        <v>218</v>
      </c>
      <c r="C551" t="s">
        <v>97</v>
      </c>
      <c r="D551">
        <v>7271590783</v>
      </c>
      <c r="E551" t="s">
        <v>219</v>
      </c>
      <c r="F551" t="s">
        <v>10</v>
      </c>
      <c r="G551">
        <v>991</v>
      </c>
      <c r="H551" t="s">
        <v>217</v>
      </c>
      <c r="I551">
        <v>36</v>
      </c>
      <c r="J551">
        <v>5</v>
      </c>
      <c r="K551" t="s">
        <v>1329</v>
      </c>
      <c r="L551" s="37">
        <v>44966</v>
      </c>
      <c r="M551">
        <v>0.62583333333333335</v>
      </c>
      <c r="N551" t="s">
        <v>1356</v>
      </c>
      <c r="O551" s="37">
        <v>44972</v>
      </c>
      <c r="P551">
        <v>0.72009259259259262</v>
      </c>
      <c r="Q551" t="s">
        <v>497</v>
      </c>
      <c r="R551" t="s">
        <v>405</v>
      </c>
      <c r="S551" t="s">
        <v>712</v>
      </c>
      <c r="T551" t="s">
        <v>740</v>
      </c>
      <c r="U551">
        <v>15</v>
      </c>
      <c r="V551">
        <v>17</v>
      </c>
      <c r="W551">
        <v>5</v>
      </c>
      <c r="Y551">
        <v>36</v>
      </c>
      <c r="Z551" t="s">
        <v>1651</v>
      </c>
      <c r="AA551" t="s">
        <v>631</v>
      </c>
      <c r="AB551">
        <v>203</v>
      </c>
      <c r="AC551" t="s">
        <v>405</v>
      </c>
      <c r="AD551">
        <v>1015</v>
      </c>
    </row>
    <row r="552" spans="1:30" x14ac:dyDescent="0.35">
      <c r="A552" t="s">
        <v>217</v>
      </c>
      <c r="B552" t="s">
        <v>218</v>
      </c>
      <c r="C552" t="s">
        <v>97</v>
      </c>
      <c r="D552">
        <v>7271590783</v>
      </c>
      <c r="E552" t="s">
        <v>219</v>
      </c>
      <c r="F552" t="s">
        <v>10</v>
      </c>
      <c r="G552">
        <v>682</v>
      </c>
      <c r="H552" t="s">
        <v>217</v>
      </c>
      <c r="I552">
        <v>50</v>
      </c>
      <c r="J552">
        <v>5</v>
      </c>
      <c r="K552" t="s">
        <v>1261</v>
      </c>
      <c r="L552" s="37">
        <v>44983</v>
      </c>
      <c r="M552">
        <v>0.31337962962962962</v>
      </c>
      <c r="N552" t="s">
        <v>1245</v>
      </c>
      <c r="O552" s="37">
        <v>44990</v>
      </c>
      <c r="P552">
        <v>0.48093750000000002</v>
      </c>
      <c r="Q552" t="s">
        <v>284</v>
      </c>
      <c r="R552" t="s">
        <v>414</v>
      </c>
      <c r="S552" t="s">
        <v>712</v>
      </c>
      <c r="T552" t="s">
        <v>720</v>
      </c>
      <c r="U552">
        <v>7</v>
      </c>
      <c r="V552">
        <v>11</v>
      </c>
      <c r="W552">
        <v>6</v>
      </c>
      <c r="Y552">
        <v>50</v>
      </c>
      <c r="Z552" t="s">
        <v>1652</v>
      </c>
      <c r="AA552" t="s">
        <v>631</v>
      </c>
      <c r="AB552">
        <v>422</v>
      </c>
      <c r="AC552" t="s">
        <v>414</v>
      </c>
      <c r="AD552">
        <v>2110</v>
      </c>
    </row>
    <row r="553" spans="1:30" x14ac:dyDescent="0.35">
      <c r="A553" t="s">
        <v>217</v>
      </c>
      <c r="B553" t="s">
        <v>218</v>
      </c>
      <c r="C553" t="s">
        <v>97</v>
      </c>
      <c r="D553">
        <v>7271590783</v>
      </c>
      <c r="E553" t="s">
        <v>219</v>
      </c>
      <c r="F553" t="s">
        <v>10</v>
      </c>
      <c r="G553">
        <v>22</v>
      </c>
      <c r="H553" t="s">
        <v>217</v>
      </c>
      <c r="I553">
        <v>43</v>
      </c>
      <c r="J553">
        <v>1</v>
      </c>
      <c r="K553" t="s">
        <v>1252</v>
      </c>
      <c r="L553" s="37">
        <v>45239</v>
      </c>
      <c r="M553">
        <v>4.5462962962962962E-2</v>
      </c>
      <c r="N553" t="s">
        <v>1301</v>
      </c>
      <c r="O553" s="37">
        <v>45244</v>
      </c>
      <c r="P553">
        <v>0.40957175925925926</v>
      </c>
      <c r="Q553" t="s">
        <v>69</v>
      </c>
      <c r="R553" t="s">
        <v>403</v>
      </c>
      <c r="S553" t="s">
        <v>948</v>
      </c>
      <c r="T553" t="s">
        <v>740</v>
      </c>
      <c r="U553">
        <v>1</v>
      </c>
      <c r="V553">
        <v>9</v>
      </c>
      <c r="W553">
        <v>4</v>
      </c>
      <c r="Y553">
        <v>43</v>
      </c>
      <c r="Z553" t="s">
        <v>1662</v>
      </c>
      <c r="AA553" t="s">
        <v>409</v>
      </c>
      <c r="AB553">
        <v>750</v>
      </c>
      <c r="AC553" t="s">
        <v>403</v>
      </c>
      <c r="AD553">
        <v>750</v>
      </c>
    </row>
    <row r="554" spans="1:30" x14ac:dyDescent="0.35">
      <c r="A554" t="s">
        <v>217</v>
      </c>
      <c r="B554" t="s">
        <v>218</v>
      </c>
      <c r="C554" t="s">
        <v>97</v>
      </c>
      <c r="D554">
        <v>7271590783</v>
      </c>
      <c r="E554" t="s">
        <v>219</v>
      </c>
      <c r="F554" t="s">
        <v>10</v>
      </c>
      <c r="G554">
        <v>39</v>
      </c>
      <c r="H554" t="s">
        <v>217</v>
      </c>
      <c r="I554">
        <v>43</v>
      </c>
      <c r="J554">
        <v>2</v>
      </c>
      <c r="K554" t="s">
        <v>1303</v>
      </c>
      <c r="L554" s="37">
        <v>45232</v>
      </c>
      <c r="M554">
        <v>0.80969907407407404</v>
      </c>
      <c r="N554" t="s">
        <v>1304</v>
      </c>
      <c r="O554" s="37">
        <v>45234</v>
      </c>
      <c r="P554">
        <v>0.56159722222222219</v>
      </c>
      <c r="Q554" t="s">
        <v>145</v>
      </c>
      <c r="R554" t="s">
        <v>403</v>
      </c>
      <c r="S554" t="s">
        <v>948</v>
      </c>
      <c r="T554" t="s">
        <v>740</v>
      </c>
      <c r="U554">
        <v>19</v>
      </c>
      <c r="V554">
        <v>13</v>
      </c>
      <c r="W554">
        <v>1</v>
      </c>
      <c r="Y554">
        <v>43</v>
      </c>
      <c r="Z554" t="s">
        <v>1662</v>
      </c>
      <c r="AA554" t="s">
        <v>409</v>
      </c>
      <c r="AB554">
        <v>750</v>
      </c>
      <c r="AC554" t="s">
        <v>403</v>
      </c>
      <c r="AD554">
        <v>1500</v>
      </c>
    </row>
    <row r="555" spans="1:30" x14ac:dyDescent="0.35">
      <c r="A555" t="s">
        <v>217</v>
      </c>
      <c r="B555" t="s">
        <v>218</v>
      </c>
      <c r="C555" t="s">
        <v>97</v>
      </c>
      <c r="D555">
        <v>7271590783</v>
      </c>
      <c r="E555" t="s">
        <v>219</v>
      </c>
      <c r="F555" t="s">
        <v>10</v>
      </c>
      <c r="G555">
        <v>76</v>
      </c>
      <c r="H555" t="s">
        <v>217</v>
      </c>
      <c r="I555">
        <v>4</v>
      </c>
      <c r="J555">
        <v>1</v>
      </c>
      <c r="K555" t="s">
        <v>1252</v>
      </c>
      <c r="L555" s="37">
        <v>45239</v>
      </c>
      <c r="M555">
        <v>0.21748842592592593</v>
      </c>
      <c r="N555" t="s">
        <v>1257</v>
      </c>
      <c r="O555" s="37">
        <v>45242</v>
      </c>
      <c r="P555">
        <v>2.4189814814814813E-2</v>
      </c>
      <c r="Q555" t="s">
        <v>266</v>
      </c>
      <c r="R555" t="s">
        <v>403</v>
      </c>
      <c r="S555" t="s">
        <v>948</v>
      </c>
      <c r="T555" t="s">
        <v>740</v>
      </c>
      <c r="U555">
        <v>5</v>
      </c>
      <c r="V555">
        <v>0</v>
      </c>
      <c r="W555">
        <v>2</v>
      </c>
      <c r="Y555">
        <v>4</v>
      </c>
      <c r="Z555" t="s">
        <v>1682</v>
      </c>
      <c r="AA555" t="s">
        <v>635</v>
      </c>
      <c r="AB555">
        <v>1199</v>
      </c>
      <c r="AC555" t="s">
        <v>403</v>
      </c>
      <c r="AD555">
        <v>1199</v>
      </c>
    </row>
    <row r="556" spans="1:30" x14ac:dyDescent="0.35">
      <c r="A556" t="s">
        <v>217</v>
      </c>
      <c r="B556" t="s">
        <v>218</v>
      </c>
      <c r="C556" t="s">
        <v>97</v>
      </c>
      <c r="D556">
        <v>7271590783</v>
      </c>
      <c r="E556" t="s">
        <v>219</v>
      </c>
      <c r="F556" t="s">
        <v>10</v>
      </c>
      <c r="G556">
        <v>598</v>
      </c>
      <c r="H556" t="s">
        <v>217</v>
      </c>
      <c r="I556">
        <v>37</v>
      </c>
      <c r="J556">
        <v>3</v>
      </c>
      <c r="K556" t="s">
        <v>1302</v>
      </c>
      <c r="L556" s="37">
        <v>45241</v>
      </c>
      <c r="M556">
        <v>0.11901620370370371</v>
      </c>
      <c r="N556" t="s">
        <v>1256</v>
      </c>
      <c r="O556" s="37">
        <v>45248</v>
      </c>
      <c r="P556">
        <v>0.91211805555555558</v>
      </c>
      <c r="Q556" t="s">
        <v>319</v>
      </c>
      <c r="R556" t="s">
        <v>403</v>
      </c>
      <c r="S556" t="s">
        <v>948</v>
      </c>
      <c r="T556" t="s">
        <v>713</v>
      </c>
      <c r="U556">
        <v>2</v>
      </c>
      <c r="V556">
        <v>21</v>
      </c>
      <c r="W556">
        <v>6</v>
      </c>
      <c r="Y556">
        <v>37</v>
      </c>
      <c r="Z556" t="s">
        <v>1635</v>
      </c>
      <c r="AA556" t="s">
        <v>633</v>
      </c>
      <c r="AB556">
        <v>1428</v>
      </c>
      <c r="AC556" t="s">
        <v>403</v>
      </c>
      <c r="AD556">
        <v>4284</v>
      </c>
    </row>
    <row r="557" spans="1:30" x14ac:dyDescent="0.35">
      <c r="A557" t="s">
        <v>217</v>
      </c>
      <c r="B557" t="s">
        <v>218</v>
      </c>
      <c r="C557" t="s">
        <v>97</v>
      </c>
      <c r="D557">
        <v>7271590783</v>
      </c>
      <c r="E557" t="s">
        <v>219</v>
      </c>
      <c r="F557" t="s">
        <v>10</v>
      </c>
      <c r="G557">
        <v>685</v>
      </c>
      <c r="H557" t="s">
        <v>217</v>
      </c>
      <c r="I557">
        <v>22</v>
      </c>
      <c r="J557">
        <v>1</v>
      </c>
      <c r="K557" t="s">
        <v>1342</v>
      </c>
      <c r="L557" s="37">
        <v>45170</v>
      </c>
      <c r="M557">
        <v>0.87824074074074077</v>
      </c>
      <c r="N557" t="s">
        <v>1343</v>
      </c>
      <c r="O557" s="37">
        <v>45180</v>
      </c>
      <c r="P557">
        <v>0.35468749999999999</v>
      </c>
      <c r="Q557" t="s">
        <v>608</v>
      </c>
      <c r="R557" t="s">
        <v>424</v>
      </c>
      <c r="S557" t="s">
        <v>1005</v>
      </c>
      <c r="T557" t="s">
        <v>717</v>
      </c>
      <c r="U557">
        <v>21</v>
      </c>
      <c r="V557">
        <v>8</v>
      </c>
      <c r="W557">
        <v>9</v>
      </c>
      <c r="Y557">
        <v>22</v>
      </c>
      <c r="Z557" t="s">
        <v>1672</v>
      </c>
      <c r="AA557" t="s">
        <v>629</v>
      </c>
      <c r="AB557">
        <v>1639</v>
      </c>
      <c r="AC557" t="s">
        <v>424</v>
      </c>
      <c r="AD557">
        <v>1639</v>
      </c>
    </row>
    <row r="558" spans="1:30" x14ac:dyDescent="0.35">
      <c r="A558" t="s">
        <v>217</v>
      </c>
      <c r="B558" t="s">
        <v>218</v>
      </c>
      <c r="C558" t="s">
        <v>97</v>
      </c>
      <c r="D558">
        <v>7271590783</v>
      </c>
      <c r="E558" t="s">
        <v>219</v>
      </c>
      <c r="F558" t="s">
        <v>10</v>
      </c>
      <c r="G558">
        <v>458</v>
      </c>
      <c r="H558" t="s">
        <v>217</v>
      </c>
      <c r="I558">
        <v>32</v>
      </c>
      <c r="J558">
        <v>2</v>
      </c>
      <c r="K558" t="s">
        <v>1247</v>
      </c>
      <c r="L558" s="37">
        <v>45126</v>
      </c>
      <c r="M558">
        <v>0.72326388888888893</v>
      </c>
      <c r="N558" t="s">
        <v>1326</v>
      </c>
      <c r="O558" s="37">
        <v>45131</v>
      </c>
      <c r="P558">
        <v>0.85606481481481478</v>
      </c>
      <c r="Q558" t="s">
        <v>472</v>
      </c>
      <c r="R558" t="s">
        <v>405</v>
      </c>
      <c r="S558" t="s">
        <v>998</v>
      </c>
      <c r="T558" t="s">
        <v>715</v>
      </c>
      <c r="U558">
        <v>17</v>
      </c>
      <c r="V558">
        <v>20</v>
      </c>
      <c r="W558">
        <v>4</v>
      </c>
      <c r="Y558">
        <v>32</v>
      </c>
      <c r="Z558" t="s">
        <v>1673</v>
      </c>
      <c r="AA558" t="s">
        <v>629</v>
      </c>
      <c r="AB558">
        <v>1792</v>
      </c>
      <c r="AC558" t="s">
        <v>405</v>
      </c>
      <c r="AD558">
        <v>3584</v>
      </c>
    </row>
    <row r="559" spans="1:30" x14ac:dyDescent="0.35">
      <c r="A559" t="s">
        <v>217</v>
      </c>
      <c r="B559" t="s">
        <v>218</v>
      </c>
      <c r="C559" t="s">
        <v>97</v>
      </c>
      <c r="D559">
        <v>7271590783</v>
      </c>
      <c r="E559" t="s">
        <v>219</v>
      </c>
      <c r="F559" t="s">
        <v>10</v>
      </c>
      <c r="G559">
        <v>566</v>
      </c>
      <c r="H559" t="s">
        <v>217</v>
      </c>
      <c r="I559">
        <v>42</v>
      </c>
      <c r="J559">
        <v>4</v>
      </c>
      <c r="K559" t="s">
        <v>1474</v>
      </c>
      <c r="L559" s="37">
        <v>45058</v>
      </c>
      <c r="M559">
        <v>0.53336805555555555</v>
      </c>
      <c r="N559" t="s">
        <v>1513</v>
      </c>
      <c r="O559" s="37">
        <v>45060</v>
      </c>
      <c r="P559">
        <v>0.85870370370370375</v>
      </c>
      <c r="Q559" t="s">
        <v>538</v>
      </c>
      <c r="R559" t="s">
        <v>424</v>
      </c>
      <c r="S559" t="s">
        <v>999</v>
      </c>
      <c r="T559" t="s">
        <v>717</v>
      </c>
      <c r="U559">
        <v>12</v>
      </c>
      <c r="V559">
        <v>20</v>
      </c>
      <c r="W559">
        <v>1</v>
      </c>
      <c r="Y559">
        <v>42</v>
      </c>
      <c r="Z559" t="s">
        <v>1681</v>
      </c>
      <c r="AA559" t="s">
        <v>635</v>
      </c>
      <c r="AB559">
        <v>1744</v>
      </c>
      <c r="AC559" t="s">
        <v>424</v>
      </c>
      <c r="AD559">
        <v>6976</v>
      </c>
    </row>
    <row r="560" spans="1:30" x14ac:dyDescent="0.35">
      <c r="A560" t="s">
        <v>220</v>
      </c>
      <c r="B560" t="s">
        <v>221</v>
      </c>
      <c r="C560" t="s">
        <v>200</v>
      </c>
      <c r="D560">
        <v>2007986762</v>
      </c>
      <c r="E560" t="s">
        <v>222</v>
      </c>
      <c r="F560" t="s">
        <v>19</v>
      </c>
      <c r="G560">
        <v>35</v>
      </c>
      <c r="H560" t="s">
        <v>220</v>
      </c>
      <c r="I560">
        <v>7</v>
      </c>
      <c r="J560">
        <v>5</v>
      </c>
      <c r="K560" t="s">
        <v>1300</v>
      </c>
      <c r="L560" s="37">
        <v>44987</v>
      </c>
      <c r="M560">
        <v>0.67391203703703706</v>
      </c>
      <c r="N560" t="s">
        <v>1245</v>
      </c>
      <c r="O560" s="37">
        <v>44990</v>
      </c>
      <c r="P560">
        <v>0.625462962962963</v>
      </c>
      <c r="Q560" t="s">
        <v>431</v>
      </c>
      <c r="R560" t="s">
        <v>414</v>
      </c>
      <c r="S560" t="s">
        <v>839</v>
      </c>
      <c r="T560" t="s">
        <v>740</v>
      </c>
      <c r="U560">
        <v>16</v>
      </c>
      <c r="V560">
        <v>15</v>
      </c>
      <c r="W560">
        <v>2</v>
      </c>
      <c r="Y560">
        <v>7</v>
      </c>
      <c r="Z560" t="s">
        <v>1667</v>
      </c>
      <c r="AA560" t="s">
        <v>629</v>
      </c>
      <c r="AB560">
        <v>409</v>
      </c>
      <c r="AC560" t="s">
        <v>414</v>
      </c>
      <c r="AD560">
        <v>2045</v>
      </c>
    </row>
    <row r="561" spans="1:30" x14ac:dyDescent="0.35">
      <c r="A561" t="s">
        <v>220</v>
      </c>
      <c r="B561" t="s">
        <v>221</v>
      </c>
      <c r="C561" t="s">
        <v>200</v>
      </c>
      <c r="D561">
        <v>2007986762</v>
      </c>
      <c r="E561" t="s">
        <v>222</v>
      </c>
      <c r="F561" t="s">
        <v>19</v>
      </c>
      <c r="G561">
        <v>145</v>
      </c>
      <c r="H561" t="s">
        <v>220</v>
      </c>
      <c r="I561">
        <v>59</v>
      </c>
      <c r="J561">
        <v>5</v>
      </c>
      <c r="K561" t="s">
        <v>1280</v>
      </c>
      <c r="L561" s="37">
        <v>45167</v>
      </c>
      <c r="M561">
        <v>0.7034259259259259</v>
      </c>
      <c r="N561" t="s">
        <v>1406</v>
      </c>
      <c r="O561" s="37">
        <v>45172</v>
      </c>
      <c r="P561">
        <v>0.54473379629629626</v>
      </c>
      <c r="Q561" t="s">
        <v>490</v>
      </c>
      <c r="R561" t="s">
        <v>409</v>
      </c>
      <c r="S561" t="s">
        <v>887</v>
      </c>
      <c r="T561" t="s">
        <v>731</v>
      </c>
      <c r="U561">
        <v>16</v>
      </c>
      <c r="V561">
        <v>13</v>
      </c>
      <c r="W561">
        <v>4</v>
      </c>
      <c r="Y561">
        <v>59</v>
      </c>
      <c r="Z561" t="s">
        <v>691</v>
      </c>
      <c r="AA561" t="s">
        <v>638</v>
      </c>
      <c r="AB561">
        <v>811</v>
      </c>
      <c r="AC561" t="s">
        <v>409</v>
      </c>
      <c r="AD561">
        <v>4055</v>
      </c>
    </row>
    <row r="562" spans="1:30" x14ac:dyDescent="0.35">
      <c r="A562" t="s">
        <v>220</v>
      </c>
      <c r="B562" t="s">
        <v>221</v>
      </c>
      <c r="C562" t="s">
        <v>200</v>
      </c>
      <c r="D562">
        <v>2007986762</v>
      </c>
      <c r="E562" t="s">
        <v>222</v>
      </c>
      <c r="F562" t="s">
        <v>19</v>
      </c>
      <c r="G562">
        <v>87</v>
      </c>
      <c r="H562" t="s">
        <v>220</v>
      </c>
      <c r="I562">
        <v>2</v>
      </c>
      <c r="J562">
        <v>5</v>
      </c>
      <c r="K562" t="s">
        <v>1349</v>
      </c>
      <c r="L562" s="37">
        <v>44961</v>
      </c>
      <c r="M562">
        <v>0.55371527777777774</v>
      </c>
      <c r="N562" t="s">
        <v>1272</v>
      </c>
      <c r="O562" s="37">
        <v>44968</v>
      </c>
      <c r="P562">
        <v>0.96291666666666664</v>
      </c>
      <c r="Q562" t="s">
        <v>458</v>
      </c>
      <c r="R562" t="s">
        <v>407</v>
      </c>
      <c r="S562" t="s">
        <v>712</v>
      </c>
      <c r="T562" t="s">
        <v>713</v>
      </c>
      <c r="U562">
        <v>13</v>
      </c>
      <c r="V562">
        <v>23</v>
      </c>
      <c r="W562">
        <v>6</v>
      </c>
      <c r="Y562">
        <v>2</v>
      </c>
      <c r="Z562" t="s">
        <v>1654</v>
      </c>
      <c r="AA562" t="s">
        <v>631</v>
      </c>
      <c r="AB562">
        <v>441</v>
      </c>
      <c r="AC562" t="s">
        <v>407</v>
      </c>
      <c r="AD562">
        <v>2205</v>
      </c>
    </row>
    <row r="563" spans="1:30" x14ac:dyDescent="0.35">
      <c r="A563" t="s">
        <v>220</v>
      </c>
      <c r="B563" t="s">
        <v>221</v>
      </c>
      <c r="C563" t="s">
        <v>200</v>
      </c>
      <c r="D563">
        <v>2007986762</v>
      </c>
      <c r="E563" t="s">
        <v>222</v>
      </c>
      <c r="F563" t="s">
        <v>19</v>
      </c>
      <c r="G563">
        <v>404</v>
      </c>
      <c r="H563" t="s">
        <v>220</v>
      </c>
      <c r="I563">
        <v>21</v>
      </c>
      <c r="J563">
        <v>5</v>
      </c>
      <c r="K563" t="s">
        <v>1282</v>
      </c>
      <c r="L563" s="37">
        <v>45160</v>
      </c>
      <c r="M563">
        <v>0.3300925925925926</v>
      </c>
      <c r="N563" t="s">
        <v>1425</v>
      </c>
      <c r="O563" s="37">
        <v>45162</v>
      </c>
      <c r="P563">
        <v>0.93563657407407408</v>
      </c>
      <c r="Q563" t="s">
        <v>557</v>
      </c>
      <c r="R563" t="s">
        <v>409</v>
      </c>
      <c r="S563" t="s">
        <v>887</v>
      </c>
      <c r="T563" t="s">
        <v>731</v>
      </c>
      <c r="U563">
        <v>7</v>
      </c>
      <c r="V563">
        <v>22</v>
      </c>
      <c r="W563">
        <v>1</v>
      </c>
      <c r="Y563">
        <v>21</v>
      </c>
      <c r="Z563" t="s">
        <v>1638</v>
      </c>
      <c r="AA563" t="s">
        <v>633</v>
      </c>
      <c r="AB563">
        <v>1561</v>
      </c>
      <c r="AC563" t="s">
        <v>409</v>
      </c>
      <c r="AD563">
        <v>7805</v>
      </c>
    </row>
    <row r="564" spans="1:30" x14ac:dyDescent="0.35">
      <c r="A564" t="s">
        <v>220</v>
      </c>
      <c r="B564" t="s">
        <v>221</v>
      </c>
      <c r="C564" t="s">
        <v>200</v>
      </c>
      <c r="D564">
        <v>2007986762</v>
      </c>
      <c r="E564" t="s">
        <v>222</v>
      </c>
      <c r="F564" t="s">
        <v>19</v>
      </c>
      <c r="G564">
        <v>657</v>
      </c>
      <c r="H564" t="s">
        <v>220</v>
      </c>
      <c r="I564">
        <v>13</v>
      </c>
      <c r="J564">
        <v>3</v>
      </c>
      <c r="K564" t="s">
        <v>1259</v>
      </c>
      <c r="L564" s="37">
        <v>44988</v>
      </c>
      <c r="M564">
        <v>0.40130787037037036</v>
      </c>
      <c r="N564" t="s">
        <v>1317</v>
      </c>
      <c r="O564" s="37">
        <v>44993</v>
      </c>
      <c r="P564">
        <v>0.61707175925925928</v>
      </c>
      <c r="Q564" t="s">
        <v>473</v>
      </c>
      <c r="R564" t="s">
        <v>414</v>
      </c>
      <c r="S564" t="s">
        <v>839</v>
      </c>
      <c r="T564" t="s">
        <v>717</v>
      </c>
      <c r="U564">
        <v>9</v>
      </c>
      <c r="V564">
        <v>14</v>
      </c>
      <c r="W564">
        <v>4</v>
      </c>
      <c r="Y564">
        <v>13</v>
      </c>
      <c r="Z564" t="s">
        <v>1648</v>
      </c>
      <c r="AA564" t="s">
        <v>644</v>
      </c>
      <c r="AB564">
        <v>1141</v>
      </c>
      <c r="AC564" t="s">
        <v>414</v>
      </c>
      <c r="AD564">
        <v>3423</v>
      </c>
    </row>
    <row r="565" spans="1:30" x14ac:dyDescent="0.35">
      <c r="A565" t="s">
        <v>220</v>
      </c>
      <c r="B565" t="s">
        <v>221</v>
      </c>
      <c r="C565" t="s">
        <v>200</v>
      </c>
      <c r="D565">
        <v>2007986762</v>
      </c>
      <c r="E565" t="s">
        <v>222</v>
      </c>
      <c r="F565" t="s">
        <v>19</v>
      </c>
      <c r="G565">
        <v>100</v>
      </c>
      <c r="H565" t="s">
        <v>220</v>
      </c>
      <c r="I565">
        <v>42</v>
      </c>
      <c r="J565">
        <v>5</v>
      </c>
      <c r="K565" t="s">
        <v>1350</v>
      </c>
      <c r="L565" s="37">
        <v>45055</v>
      </c>
      <c r="M565">
        <v>0.24313657407407407</v>
      </c>
      <c r="N565" t="s">
        <v>1351</v>
      </c>
      <c r="O565" s="37">
        <v>45063</v>
      </c>
      <c r="P565">
        <v>0.22946759259259258</v>
      </c>
      <c r="Q565" t="s">
        <v>467</v>
      </c>
      <c r="R565" t="s">
        <v>424</v>
      </c>
      <c r="S565" t="s">
        <v>999</v>
      </c>
      <c r="T565" t="s">
        <v>731</v>
      </c>
      <c r="U565">
        <v>5</v>
      </c>
      <c r="V565">
        <v>5</v>
      </c>
      <c r="W565">
        <v>7</v>
      </c>
      <c r="Y565">
        <v>42</v>
      </c>
      <c r="Z565" t="s">
        <v>1681</v>
      </c>
      <c r="AA565" t="s">
        <v>635</v>
      </c>
      <c r="AB565">
        <v>1744</v>
      </c>
      <c r="AC565" t="s">
        <v>424</v>
      </c>
      <c r="AD565">
        <v>8720</v>
      </c>
    </row>
    <row r="566" spans="1:30" x14ac:dyDescent="0.35">
      <c r="A566" t="s">
        <v>220</v>
      </c>
      <c r="B566" t="s">
        <v>221</v>
      </c>
      <c r="C566" t="s">
        <v>200</v>
      </c>
      <c r="D566">
        <v>2007986762</v>
      </c>
      <c r="E566" t="s">
        <v>222</v>
      </c>
      <c r="F566" t="s">
        <v>19</v>
      </c>
      <c r="G566">
        <v>139</v>
      </c>
      <c r="H566" t="s">
        <v>220</v>
      </c>
      <c r="I566">
        <v>54</v>
      </c>
      <c r="J566">
        <v>4</v>
      </c>
      <c r="K566" t="s">
        <v>1399</v>
      </c>
      <c r="L566" s="37">
        <v>45057</v>
      </c>
      <c r="M566">
        <v>0.17690972222222223</v>
      </c>
      <c r="N566" t="s">
        <v>1400</v>
      </c>
      <c r="O566" s="37">
        <v>45062</v>
      </c>
      <c r="P566">
        <v>0.75884259259259257</v>
      </c>
      <c r="Q566" t="s">
        <v>486</v>
      </c>
      <c r="R566" t="s">
        <v>401</v>
      </c>
      <c r="S566" t="s">
        <v>999</v>
      </c>
      <c r="T566" t="s">
        <v>740</v>
      </c>
      <c r="U566">
        <v>4</v>
      </c>
      <c r="V566">
        <v>18</v>
      </c>
      <c r="W566">
        <v>4</v>
      </c>
      <c r="Y566">
        <v>54</v>
      </c>
      <c r="Z566" t="s">
        <v>1619</v>
      </c>
      <c r="AA566" t="s">
        <v>638</v>
      </c>
      <c r="AB566">
        <v>1236</v>
      </c>
      <c r="AC566" t="s">
        <v>401</v>
      </c>
      <c r="AD566">
        <v>4944</v>
      </c>
    </row>
    <row r="567" spans="1:30" x14ac:dyDescent="0.35">
      <c r="A567" t="s">
        <v>220</v>
      </c>
      <c r="B567" t="s">
        <v>221</v>
      </c>
      <c r="C567" t="s">
        <v>200</v>
      </c>
      <c r="D567">
        <v>2007986762</v>
      </c>
      <c r="E567" t="s">
        <v>222</v>
      </c>
      <c r="F567" t="s">
        <v>19</v>
      </c>
      <c r="G567">
        <v>511</v>
      </c>
      <c r="H567" t="s">
        <v>220</v>
      </c>
      <c r="I567">
        <v>47</v>
      </c>
      <c r="J567">
        <v>2</v>
      </c>
      <c r="K567" t="s">
        <v>1332</v>
      </c>
      <c r="L567" s="37">
        <v>44984</v>
      </c>
      <c r="M567">
        <v>0.54033564814814816</v>
      </c>
      <c r="N567" t="s">
        <v>1260</v>
      </c>
      <c r="O567" s="37">
        <v>44989</v>
      </c>
      <c r="P567">
        <v>3.2071759259259258E-2</v>
      </c>
      <c r="Q567" t="s">
        <v>149</v>
      </c>
      <c r="R567" t="s">
        <v>414</v>
      </c>
      <c r="S567" t="s">
        <v>712</v>
      </c>
      <c r="T567" t="s">
        <v>727</v>
      </c>
      <c r="U567">
        <v>12</v>
      </c>
      <c r="V567">
        <v>0</v>
      </c>
      <c r="W567">
        <v>4</v>
      </c>
      <c r="Y567">
        <v>47</v>
      </c>
      <c r="Z567" t="s">
        <v>1641</v>
      </c>
      <c r="AA567" t="s">
        <v>633</v>
      </c>
      <c r="AB567">
        <v>1638</v>
      </c>
      <c r="AC567" t="s">
        <v>414</v>
      </c>
      <c r="AD567">
        <v>3276</v>
      </c>
    </row>
    <row r="568" spans="1:30" x14ac:dyDescent="0.35">
      <c r="A568" t="s">
        <v>220</v>
      </c>
      <c r="B568" t="s">
        <v>221</v>
      </c>
      <c r="C568" t="s">
        <v>200</v>
      </c>
      <c r="D568">
        <v>2007986762</v>
      </c>
      <c r="E568" t="s">
        <v>222</v>
      </c>
      <c r="F568" t="s">
        <v>19</v>
      </c>
      <c r="G568">
        <v>267</v>
      </c>
      <c r="H568" t="s">
        <v>220</v>
      </c>
      <c r="I568">
        <v>35</v>
      </c>
      <c r="J568">
        <v>3</v>
      </c>
      <c r="K568" t="s">
        <v>1260</v>
      </c>
      <c r="L568" s="37">
        <v>44989</v>
      </c>
      <c r="M568">
        <v>0.56871527777777775</v>
      </c>
      <c r="N568" t="s">
        <v>1268</v>
      </c>
      <c r="O568" s="37">
        <v>44997</v>
      </c>
      <c r="P568">
        <v>0.16111111111111112</v>
      </c>
      <c r="Q568" t="s">
        <v>536</v>
      </c>
      <c r="R568" t="s">
        <v>414</v>
      </c>
      <c r="S568" t="s">
        <v>839</v>
      </c>
      <c r="T568" t="s">
        <v>713</v>
      </c>
      <c r="U568">
        <v>13</v>
      </c>
      <c r="V568">
        <v>3</v>
      </c>
      <c r="W568">
        <v>7</v>
      </c>
      <c r="Y568">
        <v>35</v>
      </c>
      <c r="Z568" t="s">
        <v>1642</v>
      </c>
      <c r="AA568" t="s">
        <v>633</v>
      </c>
      <c r="AB568">
        <v>1865</v>
      </c>
      <c r="AC568" t="s">
        <v>414</v>
      </c>
      <c r="AD568">
        <v>5595</v>
      </c>
    </row>
    <row r="569" spans="1:30" x14ac:dyDescent="0.35">
      <c r="A569" t="s">
        <v>220</v>
      </c>
      <c r="B569" t="s">
        <v>221</v>
      </c>
      <c r="C569" t="s">
        <v>200</v>
      </c>
      <c r="D569">
        <v>2007986762</v>
      </c>
      <c r="E569" t="s">
        <v>222</v>
      </c>
      <c r="F569" t="s">
        <v>19</v>
      </c>
      <c r="G569">
        <v>765</v>
      </c>
      <c r="H569" t="s">
        <v>220</v>
      </c>
      <c r="I569">
        <v>41</v>
      </c>
      <c r="J569">
        <v>2</v>
      </c>
      <c r="K569" t="s">
        <v>1254</v>
      </c>
      <c r="L569" s="37">
        <v>45233</v>
      </c>
      <c r="M569">
        <v>0.10949074074074074</v>
      </c>
      <c r="N569" t="s">
        <v>1374</v>
      </c>
      <c r="O569" s="37">
        <v>45236</v>
      </c>
      <c r="P569">
        <v>0.16142361111111111</v>
      </c>
      <c r="Q569" t="s">
        <v>412</v>
      </c>
      <c r="R569" t="s">
        <v>403</v>
      </c>
      <c r="S569" t="s">
        <v>948</v>
      </c>
      <c r="T569" t="s">
        <v>717</v>
      </c>
      <c r="U569">
        <v>2</v>
      </c>
      <c r="V569">
        <v>3</v>
      </c>
      <c r="W569">
        <v>2</v>
      </c>
      <c r="Y569">
        <v>41</v>
      </c>
      <c r="Z569" t="s">
        <v>1688</v>
      </c>
      <c r="AA569" t="s">
        <v>635</v>
      </c>
      <c r="AB569">
        <v>1977</v>
      </c>
      <c r="AC569" t="s">
        <v>403</v>
      </c>
      <c r="AD569">
        <v>3954</v>
      </c>
    </row>
    <row r="570" spans="1:30" x14ac:dyDescent="0.35">
      <c r="A570" t="s">
        <v>223</v>
      </c>
      <c r="B570" t="s">
        <v>224</v>
      </c>
      <c r="C570" t="s">
        <v>121</v>
      </c>
      <c r="D570">
        <v>9732644810</v>
      </c>
      <c r="E570" t="s">
        <v>225</v>
      </c>
      <c r="F570" t="s">
        <v>19</v>
      </c>
      <c r="G570">
        <v>17</v>
      </c>
      <c r="H570" t="s">
        <v>223</v>
      </c>
      <c r="I570">
        <v>60</v>
      </c>
      <c r="J570">
        <v>2</v>
      </c>
      <c r="K570" t="s">
        <v>1304</v>
      </c>
      <c r="L570" s="37">
        <v>45234</v>
      </c>
      <c r="M570">
        <v>0.48024305555555558</v>
      </c>
      <c r="N570" t="s">
        <v>1251</v>
      </c>
      <c r="O570" s="37">
        <v>45243</v>
      </c>
      <c r="P570">
        <v>0.77792824074074074</v>
      </c>
      <c r="Q570" t="s">
        <v>207</v>
      </c>
      <c r="R570" t="s">
        <v>403</v>
      </c>
      <c r="S570" t="s">
        <v>948</v>
      </c>
      <c r="T570" t="s">
        <v>713</v>
      </c>
      <c r="U570">
        <v>11</v>
      </c>
      <c r="V570">
        <v>18</v>
      </c>
      <c r="W570">
        <v>8</v>
      </c>
      <c r="Y570">
        <v>60</v>
      </c>
      <c r="Z570" t="s">
        <v>1678</v>
      </c>
      <c r="AA570" t="s">
        <v>635</v>
      </c>
      <c r="AB570">
        <v>827</v>
      </c>
      <c r="AC570" t="s">
        <v>403</v>
      </c>
      <c r="AD570">
        <v>1654</v>
      </c>
    </row>
    <row r="571" spans="1:30" x14ac:dyDescent="0.35">
      <c r="A571" t="s">
        <v>223</v>
      </c>
      <c r="B571" t="s">
        <v>224</v>
      </c>
      <c r="C571" t="s">
        <v>121</v>
      </c>
      <c r="D571">
        <v>9732644810</v>
      </c>
      <c r="E571" t="s">
        <v>225</v>
      </c>
      <c r="F571" t="s">
        <v>19</v>
      </c>
      <c r="G571">
        <v>345</v>
      </c>
      <c r="H571" t="s">
        <v>223</v>
      </c>
      <c r="I571">
        <v>45</v>
      </c>
      <c r="J571">
        <v>4</v>
      </c>
      <c r="K571" t="s">
        <v>1500</v>
      </c>
      <c r="L571" s="37">
        <v>45184</v>
      </c>
      <c r="M571">
        <v>0.65326388888888887</v>
      </c>
      <c r="N571" t="s">
        <v>1501</v>
      </c>
      <c r="O571" s="37">
        <v>45192</v>
      </c>
      <c r="P571">
        <v>0.96633101851851855</v>
      </c>
      <c r="Q571" t="s">
        <v>548</v>
      </c>
      <c r="R571" t="s">
        <v>405</v>
      </c>
      <c r="S571" t="s">
        <v>1005</v>
      </c>
      <c r="T571" t="s">
        <v>717</v>
      </c>
      <c r="U571">
        <v>15</v>
      </c>
      <c r="V571">
        <v>23</v>
      </c>
      <c r="W571">
        <v>7</v>
      </c>
      <c r="Y571">
        <v>45</v>
      </c>
      <c r="Z571" t="s">
        <v>1661</v>
      </c>
      <c r="AA571" t="s">
        <v>409</v>
      </c>
      <c r="AB571">
        <v>722</v>
      </c>
      <c r="AC571" t="s">
        <v>405</v>
      </c>
      <c r="AD571">
        <v>2888</v>
      </c>
    </row>
    <row r="572" spans="1:30" x14ac:dyDescent="0.35">
      <c r="A572" t="s">
        <v>223</v>
      </c>
      <c r="B572" t="s">
        <v>224</v>
      </c>
      <c r="C572" t="s">
        <v>121</v>
      </c>
      <c r="D572">
        <v>9732644810</v>
      </c>
      <c r="E572" t="s">
        <v>225</v>
      </c>
      <c r="F572" t="s">
        <v>19</v>
      </c>
      <c r="G572">
        <v>539</v>
      </c>
      <c r="H572" t="s">
        <v>223</v>
      </c>
      <c r="I572">
        <v>20</v>
      </c>
      <c r="J572">
        <v>3</v>
      </c>
      <c r="K572" t="s">
        <v>1551</v>
      </c>
      <c r="L572" s="37">
        <v>45086</v>
      </c>
      <c r="M572">
        <v>0.65229166666666671</v>
      </c>
      <c r="N572" t="s">
        <v>1457</v>
      </c>
      <c r="O572" s="37">
        <v>45093</v>
      </c>
      <c r="P572">
        <v>0.5951967592592593</v>
      </c>
      <c r="Q572" t="s">
        <v>592</v>
      </c>
      <c r="R572" t="s">
        <v>401</v>
      </c>
      <c r="S572" t="s">
        <v>1000</v>
      </c>
      <c r="T572" t="s">
        <v>717</v>
      </c>
      <c r="U572">
        <v>15</v>
      </c>
      <c r="V572">
        <v>14</v>
      </c>
      <c r="W572">
        <v>6</v>
      </c>
      <c r="Y572">
        <v>20</v>
      </c>
      <c r="Z572" t="s">
        <v>1630</v>
      </c>
      <c r="AA572" t="s">
        <v>633</v>
      </c>
      <c r="AB572">
        <v>697</v>
      </c>
      <c r="AC572" t="s">
        <v>401</v>
      </c>
      <c r="AD572">
        <v>2091</v>
      </c>
    </row>
    <row r="573" spans="1:30" x14ac:dyDescent="0.35">
      <c r="A573" t="s">
        <v>223</v>
      </c>
      <c r="B573" t="s">
        <v>224</v>
      </c>
      <c r="C573" t="s">
        <v>121</v>
      </c>
      <c r="D573">
        <v>9732644810</v>
      </c>
      <c r="E573" t="s">
        <v>225</v>
      </c>
      <c r="F573" t="s">
        <v>19</v>
      </c>
      <c r="G573">
        <v>313</v>
      </c>
      <c r="H573" t="s">
        <v>223</v>
      </c>
      <c r="I573">
        <v>30</v>
      </c>
      <c r="J573">
        <v>2</v>
      </c>
      <c r="K573" t="s">
        <v>1492</v>
      </c>
      <c r="L573" s="37">
        <v>45129</v>
      </c>
      <c r="M573">
        <v>0.80866898148148147</v>
      </c>
      <c r="N573" t="s">
        <v>1493</v>
      </c>
      <c r="O573" s="37">
        <v>45133</v>
      </c>
      <c r="P573">
        <v>0.25431712962962966</v>
      </c>
      <c r="Q573" t="s">
        <v>550</v>
      </c>
      <c r="R573" t="s">
        <v>401</v>
      </c>
      <c r="S573" t="s">
        <v>998</v>
      </c>
      <c r="T573" t="s">
        <v>713</v>
      </c>
      <c r="U573">
        <v>19</v>
      </c>
      <c r="V573">
        <v>6</v>
      </c>
      <c r="W573">
        <v>3</v>
      </c>
      <c r="Y573">
        <v>30</v>
      </c>
      <c r="Z573" t="s">
        <v>1631</v>
      </c>
      <c r="AA573" t="s">
        <v>633</v>
      </c>
      <c r="AB573">
        <v>751</v>
      </c>
      <c r="AC573" t="s">
        <v>401</v>
      </c>
      <c r="AD573">
        <v>1502</v>
      </c>
    </row>
    <row r="574" spans="1:30" x14ac:dyDescent="0.35">
      <c r="A574" t="s">
        <v>223</v>
      </c>
      <c r="B574" t="s">
        <v>224</v>
      </c>
      <c r="C574" t="s">
        <v>121</v>
      </c>
      <c r="D574">
        <v>9732644810</v>
      </c>
      <c r="E574" t="s">
        <v>225</v>
      </c>
      <c r="F574" t="s">
        <v>19</v>
      </c>
      <c r="G574">
        <v>637</v>
      </c>
      <c r="H574" t="s">
        <v>223</v>
      </c>
      <c r="I574">
        <v>51</v>
      </c>
      <c r="J574">
        <v>3</v>
      </c>
      <c r="K574" t="s">
        <v>1268</v>
      </c>
      <c r="L574" s="37">
        <v>44997</v>
      </c>
      <c r="M574">
        <v>0.81210648148148146</v>
      </c>
      <c r="N574" t="s">
        <v>1463</v>
      </c>
      <c r="O574" s="37">
        <v>45005</v>
      </c>
      <c r="P574">
        <v>0.94043981481481487</v>
      </c>
      <c r="Q574" t="s">
        <v>447</v>
      </c>
      <c r="R574" t="s">
        <v>424</v>
      </c>
      <c r="S574" t="s">
        <v>839</v>
      </c>
      <c r="T574" t="s">
        <v>720</v>
      </c>
      <c r="U574">
        <v>19</v>
      </c>
      <c r="V574">
        <v>22</v>
      </c>
      <c r="W574">
        <v>7</v>
      </c>
      <c r="Y574">
        <v>51</v>
      </c>
      <c r="Z574" t="s">
        <v>1670</v>
      </c>
      <c r="AA574" t="s">
        <v>629</v>
      </c>
      <c r="AB574">
        <v>1084</v>
      </c>
      <c r="AC574" t="s">
        <v>424</v>
      </c>
      <c r="AD574">
        <v>3252</v>
      </c>
    </row>
    <row r="575" spans="1:30" x14ac:dyDescent="0.35">
      <c r="A575" t="s">
        <v>223</v>
      </c>
      <c r="B575" t="s">
        <v>224</v>
      </c>
      <c r="C575" t="s">
        <v>121</v>
      </c>
      <c r="D575">
        <v>9732644810</v>
      </c>
      <c r="E575" t="s">
        <v>225</v>
      </c>
      <c r="F575" t="s">
        <v>19</v>
      </c>
      <c r="G575">
        <v>588</v>
      </c>
      <c r="H575" t="s">
        <v>223</v>
      </c>
      <c r="I575">
        <v>49</v>
      </c>
      <c r="J575">
        <v>5</v>
      </c>
      <c r="K575" t="s">
        <v>1349</v>
      </c>
      <c r="L575" s="37">
        <v>44961</v>
      </c>
      <c r="M575">
        <v>0.27569444444444446</v>
      </c>
      <c r="N575" t="s">
        <v>1387</v>
      </c>
      <c r="O575" s="37">
        <v>44962</v>
      </c>
      <c r="P575">
        <v>0.89024305555555561</v>
      </c>
      <c r="Q575" t="s">
        <v>471</v>
      </c>
      <c r="R575" t="s">
        <v>407</v>
      </c>
      <c r="S575" t="s">
        <v>712</v>
      </c>
      <c r="T575" t="s">
        <v>713</v>
      </c>
      <c r="U575">
        <v>6</v>
      </c>
      <c r="V575">
        <v>21</v>
      </c>
      <c r="W575">
        <v>31</v>
      </c>
      <c r="Y575">
        <v>49</v>
      </c>
      <c r="Z575" t="s">
        <v>1632</v>
      </c>
      <c r="AA575" t="s">
        <v>633</v>
      </c>
      <c r="AB575">
        <v>903</v>
      </c>
      <c r="AC575" t="s">
        <v>407</v>
      </c>
      <c r="AD575">
        <v>4515</v>
      </c>
    </row>
    <row r="576" spans="1:30" x14ac:dyDescent="0.35">
      <c r="A576" t="s">
        <v>223</v>
      </c>
      <c r="B576" t="s">
        <v>224</v>
      </c>
      <c r="C576" t="s">
        <v>121</v>
      </c>
      <c r="D576">
        <v>9732644810</v>
      </c>
      <c r="E576" t="s">
        <v>225</v>
      </c>
      <c r="F576" t="s">
        <v>19</v>
      </c>
      <c r="G576">
        <v>570</v>
      </c>
      <c r="H576" t="s">
        <v>223</v>
      </c>
      <c r="I576">
        <v>69</v>
      </c>
      <c r="J576">
        <v>3</v>
      </c>
      <c r="K576" t="s">
        <v>1258</v>
      </c>
      <c r="L576" s="37">
        <v>44985</v>
      </c>
      <c r="M576">
        <v>0.47574074074074074</v>
      </c>
      <c r="N576" t="s">
        <v>1491</v>
      </c>
      <c r="O576" s="37">
        <v>44994</v>
      </c>
      <c r="P576">
        <v>3.7442129629629631E-2</v>
      </c>
      <c r="Q576" t="s">
        <v>599</v>
      </c>
      <c r="R576" t="s">
        <v>414</v>
      </c>
      <c r="S576" t="s">
        <v>712</v>
      </c>
      <c r="T576" t="s">
        <v>731</v>
      </c>
      <c r="U576">
        <v>11</v>
      </c>
      <c r="V576">
        <v>0</v>
      </c>
      <c r="W576">
        <v>8</v>
      </c>
      <c r="Y576">
        <v>69</v>
      </c>
      <c r="Z576" t="s">
        <v>1621</v>
      </c>
      <c r="AA576" t="s">
        <v>638</v>
      </c>
      <c r="AB576">
        <v>998</v>
      </c>
      <c r="AC576" t="s">
        <v>414</v>
      </c>
      <c r="AD576">
        <v>2994</v>
      </c>
    </row>
    <row r="577" spans="1:30" x14ac:dyDescent="0.35">
      <c r="A577" t="s">
        <v>223</v>
      </c>
      <c r="B577" t="s">
        <v>224</v>
      </c>
      <c r="C577" t="s">
        <v>121</v>
      </c>
      <c r="D577">
        <v>9732644810</v>
      </c>
      <c r="E577" t="s">
        <v>225</v>
      </c>
      <c r="F577" t="s">
        <v>19</v>
      </c>
      <c r="G577">
        <v>568</v>
      </c>
      <c r="H577" t="s">
        <v>223</v>
      </c>
      <c r="I577">
        <v>10</v>
      </c>
      <c r="J577">
        <v>1</v>
      </c>
      <c r="K577" t="s">
        <v>1543</v>
      </c>
      <c r="L577" s="37">
        <v>45106</v>
      </c>
      <c r="M577">
        <v>0.87197916666666664</v>
      </c>
      <c r="N577" t="s">
        <v>1422</v>
      </c>
      <c r="O577" s="37">
        <v>45115</v>
      </c>
      <c r="P577">
        <v>0.5529398148148148</v>
      </c>
      <c r="Q577" t="s">
        <v>307</v>
      </c>
      <c r="R577" t="s">
        <v>405</v>
      </c>
      <c r="S577" t="s">
        <v>1000</v>
      </c>
      <c r="T577" t="s">
        <v>740</v>
      </c>
      <c r="U577">
        <v>20</v>
      </c>
      <c r="V577">
        <v>13</v>
      </c>
      <c r="W577">
        <v>8</v>
      </c>
      <c r="Y577">
        <v>10</v>
      </c>
      <c r="Z577" t="s">
        <v>1625</v>
      </c>
      <c r="AA577" t="s">
        <v>638</v>
      </c>
      <c r="AB577">
        <v>259</v>
      </c>
      <c r="AC577" t="s">
        <v>405</v>
      </c>
      <c r="AD577">
        <v>259</v>
      </c>
    </row>
    <row r="578" spans="1:30" x14ac:dyDescent="0.35">
      <c r="A578" t="s">
        <v>223</v>
      </c>
      <c r="B578" t="s">
        <v>224</v>
      </c>
      <c r="C578" t="s">
        <v>121</v>
      </c>
      <c r="D578">
        <v>9732644810</v>
      </c>
      <c r="E578" t="s">
        <v>225</v>
      </c>
      <c r="F578" t="s">
        <v>19</v>
      </c>
      <c r="G578">
        <v>467</v>
      </c>
      <c r="H578" t="s">
        <v>223</v>
      </c>
      <c r="I578">
        <v>53</v>
      </c>
      <c r="J578">
        <v>1</v>
      </c>
      <c r="K578" t="s">
        <v>1279</v>
      </c>
      <c r="L578" s="37">
        <v>45166</v>
      </c>
      <c r="M578">
        <v>0.59634259259259259</v>
      </c>
      <c r="N578" t="s">
        <v>1290</v>
      </c>
      <c r="O578" s="37">
        <v>45171</v>
      </c>
      <c r="P578">
        <v>0.63901620370370371</v>
      </c>
      <c r="Q578" t="s">
        <v>416</v>
      </c>
      <c r="R578" t="s">
        <v>409</v>
      </c>
      <c r="S578" t="s">
        <v>887</v>
      </c>
      <c r="T578" t="s">
        <v>727</v>
      </c>
      <c r="U578">
        <v>14</v>
      </c>
      <c r="V578">
        <v>15</v>
      </c>
      <c r="W578">
        <v>4</v>
      </c>
      <c r="Y578">
        <v>53</v>
      </c>
      <c r="Z578" t="s">
        <v>1684</v>
      </c>
      <c r="AA578" t="s">
        <v>635</v>
      </c>
      <c r="AB578">
        <v>1672</v>
      </c>
      <c r="AC578" t="s">
        <v>409</v>
      </c>
      <c r="AD578">
        <v>1672</v>
      </c>
    </row>
    <row r="579" spans="1:30" x14ac:dyDescent="0.35">
      <c r="A579" t="s">
        <v>223</v>
      </c>
      <c r="B579" t="s">
        <v>224</v>
      </c>
      <c r="C579" t="s">
        <v>121</v>
      </c>
      <c r="D579">
        <v>9732644810</v>
      </c>
      <c r="E579" t="s">
        <v>225</v>
      </c>
      <c r="F579" t="s">
        <v>19</v>
      </c>
      <c r="G579">
        <v>63</v>
      </c>
      <c r="H579" t="s">
        <v>223</v>
      </c>
      <c r="I579">
        <v>42</v>
      </c>
      <c r="J579">
        <v>3</v>
      </c>
      <c r="K579" t="s">
        <v>1333</v>
      </c>
      <c r="L579" s="37">
        <v>45102</v>
      </c>
      <c r="M579">
        <v>0.26571759259259259</v>
      </c>
      <c r="N579" t="s">
        <v>1334</v>
      </c>
      <c r="O579" s="37">
        <v>45103</v>
      </c>
      <c r="P579">
        <v>0.65282407407407406</v>
      </c>
      <c r="Q579" t="s">
        <v>449</v>
      </c>
      <c r="R579" t="s">
        <v>424</v>
      </c>
      <c r="S579" t="s">
        <v>1000</v>
      </c>
      <c r="T579" t="s">
        <v>720</v>
      </c>
      <c r="U579">
        <v>6</v>
      </c>
      <c r="V579">
        <v>15</v>
      </c>
      <c r="W579">
        <v>31</v>
      </c>
      <c r="Y579">
        <v>42</v>
      </c>
      <c r="Z579" t="s">
        <v>1681</v>
      </c>
      <c r="AA579" t="s">
        <v>635</v>
      </c>
      <c r="AB579">
        <v>1744</v>
      </c>
      <c r="AC579" t="s">
        <v>424</v>
      </c>
      <c r="AD579">
        <v>5232</v>
      </c>
    </row>
    <row r="580" spans="1:30" x14ac:dyDescent="0.35">
      <c r="A580" t="s">
        <v>223</v>
      </c>
      <c r="B580" t="s">
        <v>224</v>
      </c>
      <c r="C580" t="s">
        <v>121</v>
      </c>
      <c r="D580">
        <v>9732644810</v>
      </c>
      <c r="E580" t="s">
        <v>225</v>
      </c>
      <c r="F580" t="s">
        <v>19</v>
      </c>
      <c r="G580">
        <v>771</v>
      </c>
      <c r="H580" t="s">
        <v>223</v>
      </c>
      <c r="I580">
        <v>9</v>
      </c>
      <c r="J580">
        <v>2</v>
      </c>
      <c r="K580" t="s">
        <v>1284</v>
      </c>
      <c r="L580" s="37">
        <v>45164</v>
      </c>
      <c r="M580">
        <v>0.70841435185185186</v>
      </c>
      <c r="N580" t="s">
        <v>1342</v>
      </c>
      <c r="O580" s="37">
        <v>45170</v>
      </c>
      <c r="P580">
        <v>0.45435185185185184</v>
      </c>
      <c r="Q580" t="s">
        <v>420</v>
      </c>
      <c r="R580" t="s">
        <v>409</v>
      </c>
      <c r="S580" t="s">
        <v>887</v>
      </c>
      <c r="T580" t="s">
        <v>713</v>
      </c>
      <c r="U580">
        <v>17</v>
      </c>
      <c r="V580">
        <v>10</v>
      </c>
      <c r="W580">
        <v>5</v>
      </c>
      <c r="Y580">
        <v>9</v>
      </c>
      <c r="Z580" t="s">
        <v>1639</v>
      </c>
      <c r="AA580" t="s">
        <v>633</v>
      </c>
      <c r="AB580">
        <v>1605</v>
      </c>
      <c r="AC580" t="s">
        <v>409</v>
      </c>
      <c r="AD580">
        <v>3210</v>
      </c>
    </row>
    <row r="581" spans="1:30" x14ac:dyDescent="0.35">
      <c r="A581" t="s">
        <v>223</v>
      </c>
      <c r="B581" t="s">
        <v>224</v>
      </c>
      <c r="C581" t="s">
        <v>121</v>
      </c>
      <c r="D581">
        <v>9732644810</v>
      </c>
      <c r="E581" t="s">
        <v>225</v>
      </c>
      <c r="F581" t="s">
        <v>19</v>
      </c>
      <c r="G581">
        <v>611</v>
      </c>
      <c r="H581" t="s">
        <v>223</v>
      </c>
      <c r="I581">
        <v>28</v>
      </c>
      <c r="J581">
        <v>2</v>
      </c>
      <c r="K581" t="s">
        <v>1282</v>
      </c>
      <c r="L581" s="37">
        <v>45160</v>
      </c>
      <c r="M581">
        <v>0.88738425925925923</v>
      </c>
      <c r="N581" t="s">
        <v>1279</v>
      </c>
      <c r="O581" s="37">
        <v>45166</v>
      </c>
      <c r="P581">
        <v>0.14409722222222221</v>
      </c>
      <c r="Q581" t="s">
        <v>465</v>
      </c>
      <c r="R581" t="s">
        <v>409</v>
      </c>
      <c r="S581" t="s">
        <v>887</v>
      </c>
      <c r="T581" t="s">
        <v>731</v>
      </c>
      <c r="U581">
        <v>21</v>
      </c>
      <c r="V581">
        <v>3</v>
      </c>
      <c r="W581">
        <v>5</v>
      </c>
      <c r="Y581">
        <v>28</v>
      </c>
      <c r="Z581" t="s">
        <v>1686</v>
      </c>
      <c r="AA581" t="s">
        <v>635</v>
      </c>
      <c r="AB581">
        <v>1778</v>
      </c>
      <c r="AC581" t="s">
        <v>409</v>
      </c>
      <c r="AD581">
        <v>3556</v>
      </c>
    </row>
    <row r="582" spans="1:30" x14ac:dyDescent="0.35">
      <c r="A582" t="s">
        <v>223</v>
      </c>
      <c r="B582" t="s">
        <v>224</v>
      </c>
      <c r="C582" t="s">
        <v>121</v>
      </c>
      <c r="D582">
        <v>9732644810</v>
      </c>
      <c r="E582" t="s">
        <v>225</v>
      </c>
      <c r="F582" t="s">
        <v>19</v>
      </c>
      <c r="G582">
        <v>322</v>
      </c>
      <c r="H582" t="s">
        <v>223</v>
      </c>
      <c r="I582">
        <v>15</v>
      </c>
      <c r="J582">
        <v>1</v>
      </c>
      <c r="K582" t="s">
        <v>1487</v>
      </c>
      <c r="L582" s="37">
        <v>45027</v>
      </c>
      <c r="M582">
        <v>0.35568287037037039</v>
      </c>
      <c r="N582" t="s">
        <v>1276</v>
      </c>
      <c r="O582" s="37">
        <v>45031</v>
      </c>
      <c r="P582">
        <v>0.14614583333333334</v>
      </c>
      <c r="Q582" t="s">
        <v>555</v>
      </c>
      <c r="R582" t="s">
        <v>401</v>
      </c>
      <c r="S582" t="s">
        <v>997</v>
      </c>
      <c r="T582" t="s">
        <v>731</v>
      </c>
      <c r="U582">
        <v>8</v>
      </c>
      <c r="V582">
        <v>3</v>
      </c>
      <c r="W582">
        <v>3</v>
      </c>
      <c r="Y582">
        <v>15</v>
      </c>
      <c r="Z582" t="s">
        <v>1666</v>
      </c>
      <c r="AA582" t="s">
        <v>409</v>
      </c>
      <c r="AB582">
        <v>1488</v>
      </c>
      <c r="AC582" t="s">
        <v>424</v>
      </c>
      <c r="AD582">
        <v>1488</v>
      </c>
    </row>
    <row r="583" spans="1:30" x14ac:dyDescent="0.35">
      <c r="A583" t="s">
        <v>226</v>
      </c>
      <c r="B583" t="s">
        <v>227</v>
      </c>
      <c r="C583" t="s">
        <v>228</v>
      </c>
      <c r="D583">
        <v>8736997123</v>
      </c>
      <c r="E583" t="s">
        <v>229</v>
      </c>
      <c r="F583" t="s">
        <v>10</v>
      </c>
      <c r="G583">
        <v>73</v>
      </c>
      <c r="H583" t="s">
        <v>226</v>
      </c>
      <c r="I583">
        <v>26</v>
      </c>
      <c r="J583">
        <v>1</v>
      </c>
      <c r="K583" t="s">
        <v>1259</v>
      </c>
      <c r="L583" s="37">
        <v>44988</v>
      </c>
      <c r="M583">
        <v>0.53652777777777783</v>
      </c>
      <c r="N583" t="s">
        <v>1318</v>
      </c>
      <c r="O583" s="37">
        <v>44996</v>
      </c>
      <c r="P583">
        <v>6.1527777777777778E-2</v>
      </c>
      <c r="Q583" t="s">
        <v>109</v>
      </c>
      <c r="R583" t="s">
        <v>414</v>
      </c>
      <c r="S583" t="s">
        <v>839</v>
      </c>
      <c r="T583" t="s">
        <v>717</v>
      </c>
      <c r="U583">
        <v>12</v>
      </c>
      <c r="V583">
        <v>1</v>
      </c>
      <c r="W583">
        <v>7</v>
      </c>
      <c r="Y583">
        <v>26</v>
      </c>
      <c r="Z583" t="s">
        <v>1626</v>
      </c>
      <c r="AA583" t="s">
        <v>633</v>
      </c>
      <c r="AB583">
        <v>289</v>
      </c>
      <c r="AC583" t="s">
        <v>414</v>
      </c>
      <c r="AD583">
        <v>289</v>
      </c>
    </row>
    <row r="584" spans="1:30" x14ac:dyDescent="0.35">
      <c r="A584" t="s">
        <v>226</v>
      </c>
      <c r="B584" t="s">
        <v>227</v>
      </c>
      <c r="C584" t="s">
        <v>228</v>
      </c>
      <c r="D584">
        <v>8736997123</v>
      </c>
      <c r="E584" t="s">
        <v>229</v>
      </c>
      <c r="F584" t="s">
        <v>10</v>
      </c>
      <c r="G584">
        <v>670</v>
      </c>
      <c r="H584" t="s">
        <v>226</v>
      </c>
      <c r="I584">
        <v>23</v>
      </c>
      <c r="J584">
        <v>5</v>
      </c>
      <c r="K584" t="s">
        <v>1315</v>
      </c>
      <c r="L584" s="37">
        <v>45078</v>
      </c>
      <c r="M584">
        <v>0.2416550925925926</v>
      </c>
      <c r="N584" t="s">
        <v>1345</v>
      </c>
      <c r="O584" s="37">
        <v>45087</v>
      </c>
      <c r="P584">
        <v>0.21458333333333332</v>
      </c>
      <c r="Q584" t="s">
        <v>315</v>
      </c>
      <c r="R584" t="s">
        <v>401</v>
      </c>
      <c r="S584" t="s">
        <v>1000</v>
      </c>
      <c r="T584" t="s">
        <v>740</v>
      </c>
      <c r="U584">
        <v>5</v>
      </c>
      <c r="V584">
        <v>5</v>
      </c>
      <c r="W584">
        <v>8</v>
      </c>
      <c r="Y584">
        <v>23</v>
      </c>
      <c r="Z584" t="s">
        <v>1680</v>
      </c>
      <c r="AA584" t="s">
        <v>635</v>
      </c>
      <c r="AB584">
        <v>1098</v>
      </c>
      <c r="AC584" t="s">
        <v>401</v>
      </c>
      <c r="AD584">
        <v>5490</v>
      </c>
    </row>
    <row r="585" spans="1:30" x14ac:dyDescent="0.35">
      <c r="A585" t="s">
        <v>226</v>
      </c>
      <c r="B585" t="s">
        <v>227</v>
      </c>
      <c r="C585" t="s">
        <v>228</v>
      </c>
      <c r="D585">
        <v>8736997123</v>
      </c>
      <c r="E585" t="s">
        <v>229</v>
      </c>
      <c r="F585" t="s">
        <v>10</v>
      </c>
      <c r="G585">
        <v>878</v>
      </c>
      <c r="H585" t="s">
        <v>226</v>
      </c>
      <c r="I585">
        <v>4</v>
      </c>
      <c r="J585">
        <v>2</v>
      </c>
      <c r="K585" t="s">
        <v>1369</v>
      </c>
      <c r="L585" s="37">
        <v>45240</v>
      </c>
      <c r="M585">
        <v>0.69234953703703705</v>
      </c>
      <c r="N585" t="s">
        <v>1430</v>
      </c>
      <c r="O585" s="37">
        <v>45249</v>
      </c>
      <c r="P585">
        <v>0.69831018518518517</v>
      </c>
      <c r="Q585" t="s">
        <v>105</v>
      </c>
      <c r="R585" t="s">
        <v>403</v>
      </c>
      <c r="S585" t="s">
        <v>948</v>
      </c>
      <c r="T585" t="s">
        <v>717</v>
      </c>
      <c r="U585">
        <v>16</v>
      </c>
      <c r="V585">
        <v>16</v>
      </c>
      <c r="W585">
        <v>8</v>
      </c>
      <c r="Y585">
        <v>4</v>
      </c>
      <c r="Z585" t="s">
        <v>1682</v>
      </c>
      <c r="AA585" t="s">
        <v>635</v>
      </c>
      <c r="AB585">
        <v>1199</v>
      </c>
      <c r="AC585" t="s">
        <v>403</v>
      </c>
      <c r="AD585">
        <v>2398</v>
      </c>
    </row>
    <row r="586" spans="1:30" x14ac:dyDescent="0.35">
      <c r="A586" t="s">
        <v>226</v>
      </c>
      <c r="B586" t="s">
        <v>227</v>
      </c>
      <c r="C586" t="s">
        <v>228</v>
      </c>
      <c r="D586">
        <v>8736997123</v>
      </c>
      <c r="E586" t="s">
        <v>229</v>
      </c>
      <c r="F586" t="s">
        <v>10</v>
      </c>
      <c r="G586">
        <v>298</v>
      </c>
      <c r="H586" t="s">
        <v>226</v>
      </c>
      <c r="I586">
        <v>3</v>
      </c>
      <c r="J586">
        <v>1</v>
      </c>
      <c r="K586" t="s">
        <v>1272</v>
      </c>
      <c r="L586" s="37">
        <v>44968</v>
      </c>
      <c r="M586">
        <v>0.96283564814814815</v>
      </c>
      <c r="N586" t="s">
        <v>1330</v>
      </c>
      <c r="O586" s="37">
        <v>44969</v>
      </c>
      <c r="P586">
        <v>9.5636574074074068E-2</v>
      </c>
      <c r="Q586" t="s">
        <v>505</v>
      </c>
      <c r="R586" t="s">
        <v>407</v>
      </c>
      <c r="S586" t="s">
        <v>712</v>
      </c>
      <c r="T586" t="s">
        <v>713</v>
      </c>
      <c r="U586">
        <v>23</v>
      </c>
      <c r="V586">
        <v>2</v>
      </c>
      <c r="W586">
        <v>31</v>
      </c>
      <c r="Y586">
        <v>3</v>
      </c>
      <c r="Z586" t="s">
        <v>1637</v>
      </c>
      <c r="AA586" t="s">
        <v>633</v>
      </c>
      <c r="AB586">
        <v>1534</v>
      </c>
      <c r="AC586" t="s">
        <v>407</v>
      </c>
      <c r="AD586">
        <v>1534</v>
      </c>
    </row>
    <row r="587" spans="1:30" x14ac:dyDescent="0.35">
      <c r="A587" t="s">
        <v>226</v>
      </c>
      <c r="B587" t="s">
        <v>227</v>
      </c>
      <c r="C587" t="s">
        <v>228</v>
      </c>
      <c r="D587">
        <v>8736997123</v>
      </c>
      <c r="E587" t="s">
        <v>229</v>
      </c>
      <c r="F587" t="s">
        <v>10</v>
      </c>
      <c r="G587">
        <v>284</v>
      </c>
      <c r="H587" t="s">
        <v>226</v>
      </c>
      <c r="I587">
        <v>17</v>
      </c>
      <c r="J587">
        <v>1</v>
      </c>
      <c r="K587" t="s">
        <v>1417</v>
      </c>
      <c r="L587" s="37">
        <v>45148</v>
      </c>
      <c r="M587">
        <v>0.67574074074074075</v>
      </c>
      <c r="N587" t="s">
        <v>1435</v>
      </c>
      <c r="O587" s="37">
        <v>45154</v>
      </c>
      <c r="P587">
        <v>0.47357638888888887</v>
      </c>
      <c r="Q587" t="s">
        <v>460</v>
      </c>
      <c r="R587" t="s">
        <v>401</v>
      </c>
      <c r="S587" t="s">
        <v>887</v>
      </c>
      <c r="T587" t="s">
        <v>740</v>
      </c>
      <c r="U587">
        <v>16</v>
      </c>
      <c r="V587">
        <v>11</v>
      </c>
      <c r="W587">
        <v>5</v>
      </c>
      <c r="Y587">
        <v>17</v>
      </c>
      <c r="Z587" t="s">
        <v>1675</v>
      </c>
      <c r="AA587" t="s">
        <v>629</v>
      </c>
      <c r="AB587">
        <v>1899</v>
      </c>
      <c r="AC587" t="s">
        <v>401</v>
      </c>
      <c r="AD587">
        <v>1899</v>
      </c>
    </row>
    <row r="588" spans="1:30" x14ac:dyDescent="0.35">
      <c r="A588" t="s">
        <v>226</v>
      </c>
      <c r="B588" t="s">
        <v>227</v>
      </c>
      <c r="C588" t="s">
        <v>228</v>
      </c>
      <c r="D588">
        <v>8736997123</v>
      </c>
      <c r="E588" t="s">
        <v>229</v>
      </c>
      <c r="F588" t="s">
        <v>10</v>
      </c>
      <c r="G588">
        <v>431</v>
      </c>
      <c r="H588" t="s">
        <v>226</v>
      </c>
      <c r="I588">
        <v>1</v>
      </c>
      <c r="J588">
        <v>4</v>
      </c>
      <c r="K588" t="s">
        <v>1264</v>
      </c>
      <c r="L588" s="37">
        <v>45273</v>
      </c>
      <c r="M588">
        <v>0.8011921296296296</v>
      </c>
      <c r="N588" t="s">
        <v>1525</v>
      </c>
      <c r="O588" s="37">
        <v>45279</v>
      </c>
      <c r="P588">
        <v>0.87666666666666671</v>
      </c>
      <c r="Q588" t="s">
        <v>455</v>
      </c>
      <c r="R588" t="s">
        <v>424</v>
      </c>
      <c r="S588" t="s">
        <v>996</v>
      </c>
      <c r="T588" t="s">
        <v>715</v>
      </c>
      <c r="U588">
        <v>19</v>
      </c>
      <c r="V588">
        <v>21</v>
      </c>
      <c r="W588">
        <v>5</v>
      </c>
      <c r="Y588">
        <v>1</v>
      </c>
      <c r="Z588" t="s">
        <v>1669</v>
      </c>
      <c r="AA588" t="s">
        <v>629</v>
      </c>
      <c r="AB588">
        <v>1935</v>
      </c>
      <c r="AC588" t="s">
        <v>424</v>
      </c>
      <c r="AD588">
        <v>7740</v>
      </c>
    </row>
    <row r="589" spans="1:30" x14ac:dyDescent="0.35">
      <c r="A589" t="s">
        <v>226</v>
      </c>
      <c r="B589" t="s">
        <v>227</v>
      </c>
      <c r="C589" t="s">
        <v>228</v>
      </c>
      <c r="D589">
        <v>8736997123</v>
      </c>
      <c r="E589" t="s">
        <v>229</v>
      </c>
      <c r="F589" t="s">
        <v>10</v>
      </c>
      <c r="G589">
        <v>712</v>
      </c>
      <c r="H589" t="s">
        <v>226</v>
      </c>
      <c r="I589">
        <v>65</v>
      </c>
      <c r="J589">
        <v>5</v>
      </c>
      <c r="K589" t="s">
        <v>1549</v>
      </c>
      <c r="L589" s="37">
        <v>45118</v>
      </c>
      <c r="M589">
        <v>0.54180555555555554</v>
      </c>
      <c r="N589" t="s">
        <v>1510</v>
      </c>
      <c r="O589" s="37">
        <v>45120</v>
      </c>
      <c r="P589">
        <v>0.27427083333333335</v>
      </c>
      <c r="Q589" t="s">
        <v>577</v>
      </c>
      <c r="R589" t="s">
        <v>424</v>
      </c>
      <c r="S589" t="s">
        <v>998</v>
      </c>
      <c r="T589" t="s">
        <v>731</v>
      </c>
      <c r="U589">
        <v>13</v>
      </c>
      <c r="V589">
        <v>6</v>
      </c>
      <c r="W589">
        <v>1</v>
      </c>
      <c r="Y589">
        <v>65</v>
      </c>
      <c r="Z589" t="s">
        <v>1665</v>
      </c>
      <c r="AA589" t="s">
        <v>409</v>
      </c>
      <c r="AB589">
        <v>1895</v>
      </c>
      <c r="AC589" t="s">
        <v>424</v>
      </c>
      <c r="AD589">
        <v>9475</v>
      </c>
    </row>
    <row r="590" spans="1:30" x14ac:dyDescent="0.35">
      <c r="A590" t="s">
        <v>230</v>
      </c>
      <c r="B590" t="s">
        <v>231</v>
      </c>
      <c r="C590" t="s">
        <v>196</v>
      </c>
      <c r="D590">
        <v>919771604920</v>
      </c>
      <c r="E590" t="s">
        <v>232</v>
      </c>
      <c r="F590" t="s">
        <v>19</v>
      </c>
      <c r="G590">
        <v>72</v>
      </c>
      <c r="H590" t="s">
        <v>230</v>
      </c>
      <c r="I590">
        <v>26</v>
      </c>
      <c r="J590">
        <v>3</v>
      </c>
      <c r="K590" t="s">
        <v>1259</v>
      </c>
      <c r="L590" s="37">
        <v>44988</v>
      </c>
      <c r="M590">
        <v>0.65932870370370367</v>
      </c>
      <c r="N590" t="s">
        <v>1268</v>
      </c>
      <c r="O590" s="37">
        <v>44997</v>
      </c>
      <c r="P590">
        <v>0.73206018518518523</v>
      </c>
      <c r="Q590" t="s">
        <v>453</v>
      </c>
      <c r="R590" t="s">
        <v>414</v>
      </c>
      <c r="S590" t="s">
        <v>839</v>
      </c>
      <c r="T590" t="s">
        <v>717</v>
      </c>
      <c r="U590">
        <v>15</v>
      </c>
      <c r="V590">
        <v>17</v>
      </c>
      <c r="W590">
        <v>8</v>
      </c>
      <c r="Y590">
        <v>26</v>
      </c>
      <c r="Z590" t="s">
        <v>1626</v>
      </c>
      <c r="AA590" t="s">
        <v>633</v>
      </c>
      <c r="AB590">
        <v>289</v>
      </c>
      <c r="AC590" t="s">
        <v>414</v>
      </c>
      <c r="AD590">
        <v>867</v>
      </c>
    </row>
    <row r="591" spans="1:30" x14ac:dyDescent="0.35">
      <c r="A591" t="s">
        <v>230</v>
      </c>
      <c r="B591" t="s">
        <v>231</v>
      </c>
      <c r="C591" t="s">
        <v>196</v>
      </c>
      <c r="D591">
        <v>919771604920</v>
      </c>
      <c r="E591" t="s">
        <v>232</v>
      </c>
      <c r="F591" t="s">
        <v>19</v>
      </c>
      <c r="G591">
        <v>436</v>
      </c>
      <c r="H591" t="s">
        <v>230</v>
      </c>
      <c r="I591">
        <v>8</v>
      </c>
      <c r="J591">
        <v>1</v>
      </c>
      <c r="K591" t="s">
        <v>1527</v>
      </c>
      <c r="L591" s="37">
        <v>44953</v>
      </c>
      <c r="M591">
        <v>0.25555555555555554</v>
      </c>
      <c r="N591" t="s">
        <v>1382</v>
      </c>
      <c r="O591" s="37">
        <v>44960</v>
      </c>
      <c r="P591">
        <v>0.34431712962962963</v>
      </c>
      <c r="Q591" t="s">
        <v>456</v>
      </c>
      <c r="R591" t="s">
        <v>401</v>
      </c>
      <c r="S591" t="s">
        <v>1002</v>
      </c>
      <c r="T591" t="s">
        <v>717</v>
      </c>
      <c r="U591">
        <v>6</v>
      </c>
      <c r="V591">
        <v>8</v>
      </c>
      <c r="W591">
        <v>6</v>
      </c>
      <c r="Y591">
        <v>8</v>
      </c>
      <c r="Z591" t="s">
        <v>1677</v>
      </c>
      <c r="AA591" t="s">
        <v>635</v>
      </c>
      <c r="AB591">
        <v>252</v>
      </c>
      <c r="AC591" t="s">
        <v>401</v>
      </c>
      <c r="AD591">
        <v>252</v>
      </c>
    </row>
    <row r="592" spans="1:30" x14ac:dyDescent="0.35">
      <c r="A592" t="s">
        <v>230</v>
      </c>
      <c r="B592" t="s">
        <v>231</v>
      </c>
      <c r="C592" t="s">
        <v>196</v>
      </c>
      <c r="D592">
        <v>919771604920</v>
      </c>
      <c r="E592" t="s">
        <v>232</v>
      </c>
      <c r="F592" t="s">
        <v>19</v>
      </c>
      <c r="G592">
        <v>941</v>
      </c>
      <c r="H592" t="s">
        <v>230</v>
      </c>
      <c r="I592">
        <v>18</v>
      </c>
      <c r="J592">
        <v>4</v>
      </c>
      <c r="K592" t="s">
        <v>1511</v>
      </c>
      <c r="L592" s="37">
        <v>45065</v>
      </c>
      <c r="M592">
        <v>0.38619212962962962</v>
      </c>
      <c r="N592" t="s">
        <v>1497</v>
      </c>
      <c r="O592" s="37">
        <v>45068</v>
      </c>
      <c r="P592">
        <v>0.43612268518518521</v>
      </c>
      <c r="Q592" t="s">
        <v>494</v>
      </c>
      <c r="R592" t="s">
        <v>405</v>
      </c>
      <c r="S592" t="s">
        <v>999</v>
      </c>
      <c r="T592" t="s">
        <v>717</v>
      </c>
      <c r="U592">
        <v>9</v>
      </c>
      <c r="V592">
        <v>10</v>
      </c>
      <c r="W592">
        <v>2</v>
      </c>
      <c r="Y592">
        <v>18</v>
      </c>
      <c r="Z592" t="s">
        <v>1656</v>
      </c>
      <c r="AA592" t="s">
        <v>631</v>
      </c>
      <c r="AB592">
        <v>781</v>
      </c>
      <c r="AC592" t="s">
        <v>405</v>
      </c>
      <c r="AD592">
        <v>3124</v>
      </c>
    </row>
    <row r="593" spans="1:30" x14ac:dyDescent="0.35">
      <c r="A593" t="s">
        <v>230</v>
      </c>
      <c r="B593" t="s">
        <v>231</v>
      </c>
      <c r="C593" t="s">
        <v>196</v>
      </c>
      <c r="D593">
        <v>919771604920</v>
      </c>
      <c r="E593" t="s">
        <v>232</v>
      </c>
      <c r="F593" t="s">
        <v>19</v>
      </c>
      <c r="G593">
        <v>61</v>
      </c>
      <c r="H593" t="s">
        <v>230</v>
      </c>
      <c r="I593">
        <v>44</v>
      </c>
      <c r="J593">
        <v>2</v>
      </c>
      <c r="K593" t="s">
        <v>1255</v>
      </c>
      <c r="L593" s="37">
        <v>45238</v>
      </c>
      <c r="M593">
        <v>0.93501157407407409</v>
      </c>
      <c r="N593" t="s">
        <v>1369</v>
      </c>
      <c r="O593" s="37">
        <v>45240</v>
      </c>
      <c r="P593">
        <v>0.33924768518518517</v>
      </c>
      <c r="Q593" t="s">
        <v>448</v>
      </c>
      <c r="R593" t="s">
        <v>403</v>
      </c>
      <c r="S593" t="s">
        <v>948</v>
      </c>
      <c r="T593" t="s">
        <v>715</v>
      </c>
      <c r="U593">
        <v>22</v>
      </c>
      <c r="V593">
        <v>8</v>
      </c>
      <c r="W593">
        <v>1</v>
      </c>
      <c r="Y593">
        <v>44</v>
      </c>
      <c r="Z593" t="s">
        <v>1657</v>
      </c>
      <c r="AA593" t="s">
        <v>631</v>
      </c>
      <c r="AB593">
        <v>794</v>
      </c>
      <c r="AC593" t="s">
        <v>403</v>
      </c>
      <c r="AD593">
        <v>1588</v>
      </c>
    </row>
    <row r="594" spans="1:30" x14ac:dyDescent="0.35">
      <c r="A594" t="s">
        <v>230</v>
      </c>
      <c r="B594" t="s">
        <v>231</v>
      </c>
      <c r="C594" t="s">
        <v>196</v>
      </c>
      <c r="D594">
        <v>919771604920</v>
      </c>
      <c r="E594" t="s">
        <v>232</v>
      </c>
      <c r="F594" t="s">
        <v>19</v>
      </c>
      <c r="G594">
        <v>180</v>
      </c>
      <c r="H594" t="s">
        <v>230</v>
      </c>
      <c r="I594">
        <v>55</v>
      </c>
      <c r="J594">
        <v>2</v>
      </c>
      <c r="K594" t="s">
        <v>1425</v>
      </c>
      <c r="L594" s="37">
        <v>45162</v>
      </c>
      <c r="M594">
        <v>0.69482638888888892</v>
      </c>
      <c r="N594" t="s">
        <v>1362</v>
      </c>
      <c r="O594" s="37">
        <v>45165</v>
      </c>
      <c r="P594">
        <v>0.36474537037037036</v>
      </c>
      <c r="Q594" t="s">
        <v>349</v>
      </c>
      <c r="R594" t="s">
        <v>409</v>
      </c>
      <c r="S594" t="s">
        <v>887</v>
      </c>
      <c r="T594" t="s">
        <v>740</v>
      </c>
      <c r="U594">
        <v>16</v>
      </c>
      <c r="V594">
        <v>8</v>
      </c>
      <c r="W594">
        <v>2</v>
      </c>
      <c r="Y594">
        <v>55</v>
      </c>
      <c r="Z594" t="s">
        <v>1676</v>
      </c>
      <c r="AA594" t="s">
        <v>629</v>
      </c>
      <c r="AB594">
        <v>1904</v>
      </c>
      <c r="AC594" t="s">
        <v>409</v>
      </c>
      <c r="AD594">
        <v>3808</v>
      </c>
    </row>
    <row r="595" spans="1:30" x14ac:dyDescent="0.35">
      <c r="A595" t="s">
        <v>230</v>
      </c>
      <c r="B595" t="s">
        <v>231</v>
      </c>
      <c r="C595" t="s">
        <v>196</v>
      </c>
      <c r="D595">
        <v>919771604920</v>
      </c>
      <c r="E595" t="s">
        <v>232</v>
      </c>
      <c r="F595" t="s">
        <v>19</v>
      </c>
      <c r="G595">
        <v>165</v>
      </c>
      <c r="H595" t="s">
        <v>230</v>
      </c>
      <c r="I595">
        <v>40</v>
      </c>
      <c r="J595">
        <v>5</v>
      </c>
      <c r="K595" t="s">
        <v>1416</v>
      </c>
      <c r="L595" s="37">
        <v>45144</v>
      </c>
      <c r="M595">
        <v>0.54949074074074078</v>
      </c>
      <c r="N595" t="s">
        <v>1417</v>
      </c>
      <c r="O595" s="37">
        <v>45148</v>
      </c>
      <c r="P595">
        <v>0.35918981481481482</v>
      </c>
      <c r="Q595" t="s">
        <v>499</v>
      </c>
      <c r="R595" t="s">
        <v>401</v>
      </c>
      <c r="S595" t="s">
        <v>887</v>
      </c>
      <c r="T595" t="s">
        <v>720</v>
      </c>
      <c r="U595">
        <v>13</v>
      </c>
      <c r="V595">
        <v>8</v>
      </c>
      <c r="W595">
        <v>3</v>
      </c>
      <c r="Y595">
        <v>40</v>
      </c>
      <c r="Z595" t="s">
        <v>1687</v>
      </c>
      <c r="AA595" t="s">
        <v>635</v>
      </c>
      <c r="AB595">
        <v>1923</v>
      </c>
      <c r="AC595" t="s">
        <v>401</v>
      </c>
      <c r="AD595">
        <v>9615</v>
      </c>
    </row>
    <row r="596" spans="1:30" x14ac:dyDescent="0.35">
      <c r="A596" t="s">
        <v>230</v>
      </c>
      <c r="B596" t="s">
        <v>231</v>
      </c>
      <c r="C596" t="s">
        <v>196</v>
      </c>
      <c r="D596">
        <v>919771604920</v>
      </c>
      <c r="E596" t="s">
        <v>232</v>
      </c>
      <c r="F596" t="s">
        <v>19</v>
      </c>
      <c r="G596">
        <v>506</v>
      </c>
      <c r="H596" t="s">
        <v>230</v>
      </c>
      <c r="I596">
        <v>55</v>
      </c>
      <c r="J596">
        <v>4</v>
      </c>
      <c r="K596" t="s">
        <v>1362</v>
      </c>
      <c r="L596" s="37">
        <v>45165</v>
      </c>
      <c r="M596">
        <v>0.36949074074074073</v>
      </c>
      <c r="N596" t="s">
        <v>1290</v>
      </c>
      <c r="O596" s="37">
        <v>45171</v>
      </c>
      <c r="P596">
        <v>0.4884722222222222</v>
      </c>
      <c r="Q596" t="s">
        <v>452</v>
      </c>
      <c r="R596" t="s">
        <v>409</v>
      </c>
      <c r="S596" t="s">
        <v>887</v>
      </c>
      <c r="T596" t="s">
        <v>720</v>
      </c>
      <c r="U596">
        <v>8</v>
      </c>
      <c r="V596">
        <v>11</v>
      </c>
      <c r="W596">
        <v>5</v>
      </c>
      <c r="Y596">
        <v>55</v>
      </c>
      <c r="Z596" t="s">
        <v>1676</v>
      </c>
      <c r="AA596" t="s">
        <v>629</v>
      </c>
      <c r="AB596">
        <v>1904</v>
      </c>
      <c r="AC596" t="s">
        <v>409</v>
      </c>
      <c r="AD596">
        <v>7616</v>
      </c>
    </row>
    <row r="597" spans="1:30" x14ac:dyDescent="0.35">
      <c r="A597" t="s">
        <v>230</v>
      </c>
      <c r="B597" t="s">
        <v>231</v>
      </c>
      <c r="C597" t="s">
        <v>196</v>
      </c>
      <c r="D597">
        <v>919771604920</v>
      </c>
      <c r="E597" t="s">
        <v>232</v>
      </c>
      <c r="F597" t="s">
        <v>19</v>
      </c>
      <c r="G597">
        <v>812</v>
      </c>
      <c r="H597" t="s">
        <v>230</v>
      </c>
      <c r="I597">
        <v>40</v>
      </c>
      <c r="J597">
        <v>2</v>
      </c>
      <c r="K597" t="s">
        <v>1524</v>
      </c>
      <c r="L597" s="37">
        <v>45272</v>
      </c>
      <c r="M597">
        <v>0.72209490740740745</v>
      </c>
      <c r="N597" t="s">
        <v>1395</v>
      </c>
      <c r="O597" s="37">
        <v>45274</v>
      </c>
      <c r="P597">
        <v>6.1481481481481484E-2</v>
      </c>
      <c r="Q597" t="s">
        <v>558</v>
      </c>
      <c r="R597" t="s">
        <v>401</v>
      </c>
      <c r="S597" t="s">
        <v>996</v>
      </c>
      <c r="T597" t="s">
        <v>731</v>
      </c>
      <c r="U597">
        <v>17</v>
      </c>
      <c r="V597">
        <v>1</v>
      </c>
      <c r="W597">
        <v>1</v>
      </c>
      <c r="Y597">
        <v>40</v>
      </c>
      <c r="Z597" t="s">
        <v>1687</v>
      </c>
      <c r="AA597" t="s">
        <v>635</v>
      </c>
      <c r="AB597">
        <v>1923</v>
      </c>
      <c r="AC597" t="s">
        <v>401</v>
      </c>
      <c r="AD597">
        <v>3846</v>
      </c>
    </row>
    <row r="598" spans="1:30" x14ac:dyDescent="0.35">
      <c r="A598" t="s">
        <v>230</v>
      </c>
      <c r="B598" t="s">
        <v>231</v>
      </c>
      <c r="C598" t="s">
        <v>196</v>
      </c>
      <c r="D598">
        <v>919771604920</v>
      </c>
      <c r="E598" t="s">
        <v>232</v>
      </c>
      <c r="F598" t="s">
        <v>19</v>
      </c>
      <c r="G598">
        <v>801</v>
      </c>
      <c r="H598" t="s">
        <v>230</v>
      </c>
      <c r="I598">
        <v>35</v>
      </c>
      <c r="J598">
        <v>1</v>
      </c>
      <c r="K598" t="s">
        <v>1340</v>
      </c>
      <c r="L598" s="37">
        <v>44992</v>
      </c>
      <c r="M598">
        <v>0.8026388888888889</v>
      </c>
      <c r="N598" t="s">
        <v>1352</v>
      </c>
      <c r="O598" s="37">
        <v>45000</v>
      </c>
      <c r="P598">
        <v>0.27444444444444444</v>
      </c>
      <c r="Q598" t="s">
        <v>618</v>
      </c>
      <c r="R598" t="s">
        <v>414</v>
      </c>
      <c r="S598" t="s">
        <v>839</v>
      </c>
      <c r="T598" t="s">
        <v>731</v>
      </c>
      <c r="U598">
        <v>19</v>
      </c>
      <c r="V598">
        <v>6</v>
      </c>
      <c r="W598">
        <v>7</v>
      </c>
      <c r="Y598">
        <v>35</v>
      </c>
      <c r="Z598" t="s">
        <v>1642</v>
      </c>
      <c r="AA598" t="s">
        <v>633</v>
      </c>
      <c r="AB598">
        <v>1865</v>
      </c>
      <c r="AC598" t="s">
        <v>414</v>
      </c>
      <c r="AD598">
        <v>1865</v>
      </c>
    </row>
    <row r="599" spans="1:30" x14ac:dyDescent="0.35">
      <c r="A599" t="s">
        <v>230</v>
      </c>
      <c r="B599" t="s">
        <v>231</v>
      </c>
      <c r="C599" t="s">
        <v>196</v>
      </c>
      <c r="D599">
        <v>919771604920</v>
      </c>
      <c r="E599" t="s">
        <v>232</v>
      </c>
      <c r="F599" t="s">
        <v>19</v>
      </c>
      <c r="G599">
        <v>504</v>
      </c>
      <c r="H599" t="s">
        <v>230</v>
      </c>
      <c r="I599">
        <v>25</v>
      </c>
      <c r="J599">
        <v>1</v>
      </c>
      <c r="K599" t="s">
        <v>1246</v>
      </c>
      <c r="L599" s="37">
        <v>45121</v>
      </c>
      <c r="M599">
        <v>0.54493055555555558</v>
      </c>
      <c r="N599" t="s">
        <v>1326</v>
      </c>
      <c r="O599" s="37">
        <v>45131</v>
      </c>
      <c r="P599">
        <v>0.22263888888888889</v>
      </c>
      <c r="Q599" t="s">
        <v>589</v>
      </c>
      <c r="R599" t="s">
        <v>401</v>
      </c>
      <c r="S599" t="s">
        <v>998</v>
      </c>
      <c r="T599" t="s">
        <v>717</v>
      </c>
      <c r="U599">
        <v>13</v>
      </c>
      <c r="V599">
        <v>5</v>
      </c>
      <c r="W599">
        <v>9</v>
      </c>
      <c r="Y599">
        <v>25</v>
      </c>
      <c r="Z599" t="s">
        <v>1659</v>
      </c>
      <c r="AA599" t="s">
        <v>631</v>
      </c>
      <c r="AB599">
        <v>1202</v>
      </c>
      <c r="AC599" t="s">
        <v>401</v>
      </c>
      <c r="AD599">
        <v>1202</v>
      </c>
    </row>
    <row r="600" spans="1:30" x14ac:dyDescent="0.35">
      <c r="A600" t="s">
        <v>230</v>
      </c>
      <c r="B600" t="s">
        <v>231</v>
      </c>
      <c r="C600" t="s">
        <v>196</v>
      </c>
      <c r="D600">
        <v>919771604920</v>
      </c>
      <c r="E600" t="s">
        <v>232</v>
      </c>
      <c r="F600" t="s">
        <v>19</v>
      </c>
      <c r="G600">
        <v>984</v>
      </c>
      <c r="H600" t="s">
        <v>230</v>
      </c>
      <c r="I600">
        <v>65</v>
      </c>
      <c r="J600">
        <v>1</v>
      </c>
      <c r="K600" t="s">
        <v>1336</v>
      </c>
      <c r="L600" s="37">
        <v>45141</v>
      </c>
      <c r="M600">
        <v>0.93821759259259263</v>
      </c>
      <c r="N600" t="s">
        <v>1508</v>
      </c>
      <c r="O600" s="37">
        <v>45145</v>
      </c>
      <c r="P600">
        <v>0.69387731481481485</v>
      </c>
      <c r="Q600" t="s">
        <v>541</v>
      </c>
      <c r="R600" t="s">
        <v>424</v>
      </c>
      <c r="S600" t="s">
        <v>887</v>
      </c>
      <c r="T600" t="s">
        <v>740</v>
      </c>
      <c r="U600">
        <v>22</v>
      </c>
      <c r="V600">
        <v>16</v>
      </c>
      <c r="W600">
        <v>3</v>
      </c>
      <c r="Y600">
        <v>65</v>
      </c>
      <c r="Z600" t="s">
        <v>1665</v>
      </c>
      <c r="AA600" t="s">
        <v>409</v>
      </c>
      <c r="AB600">
        <v>1895</v>
      </c>
      <c r="AC600" t="s">
        <v>424</v>
      </c>
      <c r="AD600">
        <v>1895</v>
      </c>
    </row>
    <row r="601" spans="1:30" x14ac:dyDescent="0.35">
      <c r="A601" t="s">
        <v>233</v>
      </c>
      <c r="B601" t="s">
        <v>234</v>
      </c>
      <c r="C601" t="s">
        <v>235</v>
      </c>
      <c r="D601">
        <v>5869821393</v>
      </c>
      <c r="E601" t="s">
        <v>236</v>
      </c>
      <c r="F601" t="s">
        <v>19</v>
      </c>
      <c r="G601">
        <v>330</v>
      </c>
      <c r="H601" t="s">
        <v>233</v>
      </c>
      <c r="I601">
        <v>59</v>
      </c>
      <c r="J601">
        <v>2</v>
      </c>
      <c r="K601" t="s">
        <v>1425</v>
      </c>
      <c r="L601" s="37">
        <v>45162</v>
      </c>
      <c r="M601">
        <v>0.8507986111111111</v>
      </c>
      <c r="N601" t="s">
        <v>1342</v>
      </c>
      <c r="O601" s="37">
        <v>45170</v>
      </c>
      <c r="P601">
        <v>0.51828703703703705</v>
      </c>
      <c r="Q601" t="s">
        <v>461</v>
      </c>
      <c r="R601" t="s">
        <v>409</v>
      </c>
      <c r="S601" t="s">
        <v>887</v>
      </c>
      <c r="T601" t="s">
        <v>740</v>
      </c>
      <c r="U601">
        <v>20</v>
      </c>
      <c r="V601">
        <v>12</v>
      </c>
      <c r="W601">
        <v>7</v>
      </c>
      <c r="Y601">
        <v>59</v>
      </c>
      <c r="Z601" t="s">
        <v>691</v>
      </c>
      <c r="AA601" t="s">
        <v>638</v>
      </c>
      <c r="AB601">
        <v>811</v>
      </c>
      <c r="AC601" t="s">
        <v>409</v>
      </c>
      <c r="AD601">
        <v>1622</v>
      </c>
    </row>
    <row r="602" spans="1:30" x14ac:dyDescent="0.35">
      <c r="A602" t="s">
        <v>233</v>
      </c>
      <c r="B602" t="s">
        <v>234</v>
      </c>
      <c r="C602" t="s">
        <v>235</v>
      </c>
      <c r="D602">
        <v>5869821393</v>
      </c>
      <c r="E602" t="s">
        <v>236</v>
      </c>
      <c r="F602" t="s">
        <v>19</v>
      </c>
      <c r="G602">
        <v>54</v>
      </c>
      <c r="H602" t="s">
        <v>233</v>
      </c>
      <c r="I602">
        <v>30</v>
      </c>
      <c r="J602">
        <v>1</v>
      </c>
      <c r="K602" t="s">
        <v>1365</v>
      </c>
      <c r="L602" s="37">
        <v>45029</v>
      </c>
      <c r="M602">
        <v>0.41320601851851851</v>
      </c>
      <c r="N602" t="s">
        <v>1364</v>
      </c>
      <c r="O602" s="37">
        <v>45039</v>
      </c>
      <c r="P602">
        <v>0.60484953703703703</v>
      </c>
      <c r="Q602" t="s">
        <v>319</v>
      </c>
      <c r="R602" t="s">
        <v>401</v>
      </c>
      <c r="S602" t="s">
        <v>997</v>
      </c>
      <c r="T602" t="s">
        <v>740</v>
      </c>
      <c r="U602">
        <v>9</v>
      </c>
      <c r="V602">
        <v>14</v>
      </c>
      <c r="W602">
        <v>9</v>
      </c>
      <c r="Y602">
        <v>30</v>
      </c>
      <c r="Z602" t="s">
        <v>1631</v>
      </c>
      <c r="AA602" t="s">
        <v>633</v>
      </c>
      <c r="AB602">
        <v>751</v>
      </c>
      <c r="AC602" t="s">
        <v>401</v>
      </c>
      <c r="AD602">
        <v>751</v>
      </c>
    </row>
    <row r="603" spans="1:30" x14ac:dyDescent="0.35">
      <c r="A603" t="s">
        <v>233</v>
      </c>
      <c r="B603" t="s">
        <v>234</v>
      </c>
      <c r="C603" t="s">
        <v>235</v>
      </c>
      <c r="D603">
        <v>5869821393</v>
      </c>
      <c r="E603" t="s">
        <v>236</v>
      </c>
      <c r="F603" t="s">
        <v>19</v>
      </c>
      <c r="G603">
        <v>724</v>
      </c>
      <c r="H603" t="s">
        <v>233</v>
      </c>
      <c r="I603">
        <v>51</v>
      </c>
      <c r="J603">
        <v>1</v>
      </c>
      <c r="K603" t="s">
        <v>1478</v>
      </c>
      <c r="L603" s="37">
        <v>45024</v>
      </c>
      <c r="M603">
        <v>0.95993055555555551</v>
      </c>
      <c r="N603" t="s">
        <v>1472</v>
      </c>
      <c r="O603" s="37">
        <v>45032</v>
      </c>
      <c r="P603">
        <v>0.33355324074074072</v>
      </c>
      <c r="Q603" t="s">
        <v>165</v>
      </c>
      <c r="R603" t="s">
        <v>424</v>
      </c>
      <c r="S603" t="s">
        <v>997</v>
      </c>
      <c r="T603" t="s">
        <v>713</v>
      </c>
      <c r="U603">
        <v>23</v>
      </c>
      <c r="V603">
        <v>8</v>
      </c>
      <c r="W603">
        <v>7</v>
      </c>
      <c r="Y603">
        <v>51</v>
      </c>
      <c r="Z603" t="s">
        <v>1670</v>
      </c>
      <c r="AA603" t="s">
        <v>629</v>
      </c>
      <c r="AB603">
        <v>1084</v>
      </c>
      <c r="AC603" t="s">
        <v>424</v>
      </c>
      <c r="AD603">
        <v>1084</v>
      </c>
    </row>
    <row r="604" spans="1:30" x14ac:dyDescent="0.35">
      <c r="A604" t="s">
        <v>233</v>
      </c>
      <c r="B604" t="s">
        <v>234</v>
      </c>
      <c r="C604" t="s">
        <v>235</v>
      </c>
      <c r="D604">
        <v>5869821393</v>
      </c>
      <c r="E604" t="s">
        <v>236</v>
      </c>
      <c r="F604" t="s">
        <v>19</v>
      </c>
      <c r="G604">
        <v>480</v>
      </c>
      <c r="H604" t="s">
        <v>233</v>
      </c>
      <c r="I604">
        <v>62</v>
      </c>
      <c r="J604">
        <v>4</v>
      </c>
      <c r="K604" t="s">
        <v>1267</v>
      </c>
      <c r="L604" s="37">
        <v>44991</v>
      </c>
      <c r="M604">
        <v>0.18716435185185185</v>
      </c>
      <c r="N604" t="s">
        <v>1424</v>
      </c>
      <c r="O604" s="37">
        <v>45001</v>
      </c>
      <c r="P604">
        <v>0.93024305555555553</v>
      </c>
      <c r="Q604" t="s">
        <v>583</v>
      </c>
      <c r="R604" t="s">
        <v>414</v>
      </c>
      <c r="S604" t="s">
        <v>839</v>
      </c>
      <c r="T604" t="s">
        <v>727</v>
      </c>
      <c r="U604">
        <v>4</v>
      </c>
      <c r="V604">
        <v>22</v>
      </c>
      <c r="W604">
        <v>9</v>
      </c>
      <c r="Y604">
        <v>62</v>
      </c>
      <c r="Z604" t="s">
        <v>1634</v>
      </c>
      <c r="AA604" t="s">
        <v>633</v>
      </c>
      <c r="AB604">
        <v>1356</v>
      </c>
      <c r="AC604" t="s">
        <v>414</v>
      </c>
      <c r="AD604">
        <v>5424</v>
      </c>
    </row>
    <row r="605" spans="1:30" x14ac:dyDescent="0.35">
      <c r="A605" t="s">
        <v>233</v>
      </c>
      <c r="B605" t="s">
        <v>234</v>
      </c>
      <c r="C605" t="s">
        <v>235</v>
      </c>
      <c r="D605">
        <v>5869821393</v>
      </c>
      <c r="E605" t="s">
        <v>236</v>
      </c>
      <c r="F605" t="s">
        <v>19</v>
      </c>
      <c r="G605">
        <v>46</v>
      </c>
      <c r="H605" t="s">
        <v>233</v>
      </c>
      <c r="I605">
        <v>22</v>
      </c>
      <c r="J605">
        <v>4</v>
      </c>
      <c r="K605" t="s">
        <v>1363</v>
      </c>
      <c r="L605" s="37">
        <v>45034</v>
      </c>
      <c r="M605">
        <v>0.13971064814814815</v>
      </c>
      <c r="N605" t="s">
        <v>1364</v>
      </c>
      <c r="O605" s="37">
        <v>45039</v>
      </c>
      <c r="P605">
        <v>0.33524305555555556</v>
      </c>
      <c r="Q605" t="s">
        <v>188</v>
      </c>
      <c r="R605" t="s">
        <v>424</v>
      </c>
      <c r="S605" t="s">
        <v>997</v>
      </c>
      <c r="T605" t="s">
        <v>731</v>
      </c>
      <c r="U605">
        <v>3</v>
      </c>
      <c r="V605">
        <v>8</v>
      </c>
      <c r="W605">
        <v>4</v>
      </c>
      <c r="Y605">
        <v>22</v>
      </c>
      <c r="Z605" t="s">
        <v>1672</v>
      </c>
      <c r="AA605" t="s">
        <v>629</v>
      </c>
      <c r="AB605">
        <v>1639</v>
      </c>
      <c r="AC605" t="s">
        <v>424</v>
      </c>
      <c r="AD605">
        <v>6556</v>
      </c>
    </row>
    <row r="606" spans="1:30" x14ac:dyDescent="0.35">
      <c r="A606" t="s">
        <v>233</v>
      </c>
      <c r="B606" t="s">
        <v>234</v>
      </c>
      <c r="C606" t="s">
        <v>235</v>
      </c>
      <c r="D606">
        <v>5869821393</v>
      </c>
      <c r="E606" t="s">
        <v>236</v>
      </c>
      <c r="F606" t="s">
        <v>19</v>
      </c>
      <c r="G606">
        <v>810</v>
      </c>
      <c r="H606" t="s">
        <v>233</v>
      </c>
      <c r="I606">
        <v>24</v>
      </c>
      <c r="J606">
        <v>3</v>
      </c>
      <c r="K606" t="s">
        <v>1265</v>
      </c>
      <c r="L606" s="37">
        <v>45275</v>
      </c>
      <c r="M606">
        <v>0.24807870370370369</v>
      </c>
      <c r="N606" t="s">
        <v>1544</v>
      </c>
      <c r="O606" s="37">
        <v>45277</v>
      </c>
      <c r="P606">
        <v>0.50407407407407412</v>
      </c>
      <c r="Q606" t="s">
        <v>357</v>
      </c>
      <c r="R606" t="s">
        <v>405</v>
      </c>
      <c r="S606" t="s">
        <v>996</v>
      </c>
      <c r="T606" t="s">
        <v>717</v>
      </c>
      <c r="U606">
        <v>5</v>
      </c>
      <c r="V606">
        <v>12</v>
      </c>
      <c r="W606">
        <v>1</v>
      </c>
      <c r="Y606">
        <v>24</v>
      </c>
      <c r="Z606" t="s">
        <v>1646</v>
      </c>
      <c r="AA606" t="s">
        <v>644</v>
      </c>
      <c r="AB606">
        <v>535</v>
      </c>
      <c r="AC606" t="s">
        <v>405</v>
      </c>
      <c r="AD606">
        <v>1605</v>
      </c>
    </row>
    <row r="607" spans="1:30" x14ac:dyDescent="0.35">
      <c r="A607" t="s">
        <v>233</v>
      </c>
      <c r="B607" t="s">
        <v>234</v>
      </c>
      <c r="C607" t="s">
        <v>235</v>
      </c>
      <c r="D607">
        <v>5869821393</v>
      </c>
      <c r="E607" t="s">
        <v>236</v>
      </c>
      <c r="F607" t="s">
        <v>19</v>
      </c>
      <c r="G607">
        <v>717</v>
      </c>
      <c r="H607" t="s">
        <v>233</v>
      </c>
      <c r="I607">
        <v>67</v>
      </c>
      <c r="J607">
        <v>5</v>
      </c>
      <c r="K607" t="s">
        <v>1333</v>
      </c>
      <c r="L607" s="37">
        <v>45102</v>
      </c>
      <c r="M607">
        <v>0.26287037037037037</v>
      </c>
      <c r="N607" t="s">
        <v>1334</v>
      </c>
      <c r="O607" s="37">
        <v>45103</v>
      </c>
      <c r="P607">
        <v>0.97277777777777774</v>
      </c>
      <c r="Q607" t="s">
        <v>613</v>
      </c>
      <c r="R607" t="s">
        <v>401</v>
      </c>
      <c r="S607" t="s">
        <v>1000</v>
      </c>
      <c r="T607" t="s">
        <v>720</v>
      </c>
      <c r="U607">
        <v>6</v>
      </c>
      <c r="V607">
        <v>23</v>
      </c>
      <c r="W607">
        <v>31</v>
      </c>
      <c r="Y607">
        <v>67</v>
      </c>
      <c r="Z607" t="s">
        <v>1664</v>
      </c>
      <c r="AA607" t="s">
        <v>409</v>
      </c>
      <c r="AB607">
        <v>1374</v>
      </c>
      <c r="AC607" t="s">
        <v>401</v>
      </c>
      <c r="AD607">
        <v>6870</v>
      </c>
    </row>
    <row r="608" spans="1:30" x14ac:dyDescent="0.35">
      <c r="A608" t="s">
        <v>233</v>
      </c>
      <c r="B608" t="s">
        <v>234</v>
      </c>
      <c r="C608" t="s">
        <v>235</v>
      </c>
      <c r="D608">
        <v>5869821393</v>
      </c>
      <c r="E608" t="s">
        <v>236</v>
      </c>
      <c r="F608" t="s">
        <v>19</v>
      </c>
      <c r="G608">
        <v>671</v>
      </c>
      <c r="H608" t="s">
        <v>233</v>
      </c>
      <c r="I608">
        <v>31</v>
      </c>
      <c r="J608">
        <v>4</v>
      </c>
      <c r="K608" t="s">
        <v>1566</v>
      </c>
      <c r="L608" s="37">
        <v>45263</v>
      </c>
      <c r="M608">
        <v>0.28770833333333334</v>
      </c>
      <c r="N608" t="s">
        <v>1409</v>
      </c>
      <c r="O608" s="37">
        <v>45267</v>
      </c>
      <c r="P608">
        <v>0.96966435185185185</v>
      </c>
      <c r="Q608" t="s">
        <v>415</v>
      </c>
      <c r="R608" t="s">
        <v>424</v>
      </c>
      <c r="S608" t="s">
        <v>996</v>
      </c>
      <c r="T608" t="s">
        <v>720</v>
      </c>
      <c r="U608">
        <v>6</v>
      </c>
      <c r="V608">
        <v>23</v>
      </c>
      <c r="W608">
        <v>3</v>
      </c>
      <c r="Y608">
        <v>31</v>
      </c>
      <c r="Z608" t="s">
        <v>1643</v>
      </c>
      <c r="AA608" t="s">
        <v>633</v>
      </c>
      <c r="AB608">
        <v>1804</v>
      </c>
      <c r="AC608" t="s">
        <v>424</v>
      </c>
      <c r="AD608">
        <v>7216</v>
      </c>
    </row>
    <row r="609" spans="1:30" x14ac:dyDescent="0.35">
      <c r="A609" t="s">
        <v>237</v>
      </c>
      <c r="B609" t="s">
        <v>238</v>
      </c>
      <c r="C609" t="s">
        <v>239</v>
      </c>
      <c r="D609">
        <v>214103009</v>
      </c>
      <c r="E609" t="s">
        <v>240</v>
      </c>
      <c r="F609" t="s">
        <v>19</v>
      </c>
      <c r="G609">
        <v>265</v>
      </c>
      <c r="H609" t="s">
        <v>237</v>
      </c>
      <c r="I609">
        <v>58</v>
      </c>
      <c r="J609">
        <v>1</v>
      </c>
      <c r="K609" t="s">
        <v>1355</v>
      </c>
      <c r="L609" s="37">
        <v>44967</v>
      </c>
      <c r="M609">
        <v>0.88701388888888888</v>
      </c>
      <c r="N609" t="s">
        <v>1273</v>
      </c>
      <c r="O609" s="37">
        <v>44975</v>
      </c>
      <c r="P609">
        <v>0.26982638888888888</v>
      </c>
      <c r="Q609" t="s">
        <v>530</v>
      </c>
      <c r="R609" t="s">
        <v>407</v>
      </c>
      <c r="S609" t="s">
        <v>712</v>
      </c>
      <c r="T609" t="s">
        <v>717</v>
      </c>
      <c r="U609">
        <v>21</v>
      </c>
      <c r="V609">
        <v>6</v>
      </c>
      <c r="W609">
        <v>7</v>
      </c>
      <c r="Y609">
        <v>58</v>
      </c>
      <c r="Z609" t="s">
        <v>1620</v>
      </c>
      <c r="AA609" t="s">
        <v>638</v>
      </c>
      <c r="AB609">
        <v>1492</v>
      </c>
      <c r="AC609" t="s">
        <v>407</v>
      </c>
      <c r="AD609">
        <v>1492</v>
      </c>
    </row>
    <row r="610" spans="1:30" x14ac:dyDescent="0.35">
      <c r="A610" t="s">
        <v>237</v>
      </c>
      <c r="B610" t="s">
        <v>238</v>
      </c>
      <c r="C610" t="s">
        <v>239</v>
      </c>
      <c r="D610">
        <v>214103009</v>
      </c>
      <c r="E610" t="s">
        <v>240</v>
      </c>
      <c r="F610" t="s">
        <v>19</v>
      </c>
      <c r="G610">
        <v>638</v>
      </c>
      <c r="H610" t="s">
        <v>237</v>
      </c>
      <c r="I610">
        <v>39</v>
      </c>
      <c r="J610">
        <v>1</v>
      </c>
      <c r="K610" t="s">
        <v>1364</v>
      </c>
      <c r="L610" s="37">
        <v>45039</v>
      </c>
      <c r="M610">
        <v>9.2743055555555551E-2</v>
      </c>
      <c r="N610" t="s">
        <v>1394</v>
      </c>
      <c r="O610" s="37">
        <v>45043</v>
      </c>
      <c r="P610">
        <v>0.11898148148148148</v>
      </c>
      <c r="Q610" t="s">
        <v>572</v>
      </c>
      <c r="R610" t="s">
        <v>424</v>
      </c>
      <c r="S610" t="s">
        <v>997</v>
      </c>
      <c r="T610" t="s">
        <v>720</v>
      </c>
      <c r="U610">
        <v>2</v>
      </c>
      <c r="V610">
        <v>2</v>
      </c>
      <c r="W610">
        <v>3</v>
      </c>
      <c r="Y610">
        <v>39</v>
      </c>
      <c r="Z610" t="s">
        <v>1650</v>
      </c>
      <c r="AA610" t="s">
        <v>644</v>
      </c>
      <c r="AB610">
        <v>387</v>
      </c>
      <c r="AC610" t="s">
        <v>424</v>
      </c>
      <c r="AD610">
        <v>387</v>
      </c>
    </row>
    <row r="611" spans="1:30" x14ac:dyDescent="0.35">
      <c r="A611" t="s">
        <v>237</v>
      </c>
      <c r="B611" t="s">
        <v>238</v>
      </c>
      <c r="C611" t="s">
        <v>239</v>
      </c>
      <c r="D611">
        <v>214103009</v>
      </c>
      <c r="E611" t="s">
        <v>240</v>
      </c>
      <c r="F611" t="s">
        <v>19</v>
      </c>
      <c r="G611">
        <v>594</v>
      </c>
      <c r="H611" t="s">
        <v>237</v>
      </c>
      <c r="I611">
        <v>20</v>
      </c>
      <c r="J611">
        <v>2</v>
      </c>
      <c r="K611" t="s">
        <v>1540</v>
      </c>
      <c r="L611" s="37">
        <v>45072</v>
      </c>
      <c r="M611">
        <v>0.89309027777777783</v>
      </c>
      <c r="N611" t="s">
        <v>1315</v>
      </c>
      <c r="O611" s="37">
        <v>45078</v>
      </c>
      <c r="P611">
        <v>0.20796296296296296</v>
      </c>
      <c r="Q611" t="s">
        <v>455</v>
      </c>
      <c r="R611" t="s">
        <v>401</v>
      </c>
      <c r="S611" t="s">
        <v>999</v>
      </c>
      <c r="T611" t="s">
        <v>717</v>
      </c>
      <c r="U611">
        <v>21</v>
      </c>
      <c r="V611">
        <v>4</v>
      </c>
      <c r="W611">
        <v>5</v>
      </c>
      <c r="Y611">
        <v>20</v>
      </c>
      <c r="Z611" t="s">
        <v>1630</v>
      </c>
      <c r="AA611" t="s">
        <v>633</v>
      </c>
      <c r="AB611">
        <v>697</v>
      </c>
      <c r="AC611" t="s">
        <v>401</v>
      </c>
      <c r="AD611">
        <v>1394</v>
      </c>
    </row>
    <row r="612" spans="1:30" x14ac:dyDescent="0.35">
      <c r="A612" t="s">
        <v>237</v>
      </c>
      <c r="B612" t="s">
        <v>238</v>
      </c>
      <c r="C612" t="s">
        <v>239</v>
      </c>
      <c r="D612">
        <v>214103009</v>
      </c>
      <c r="E612" t="s">
        <v>240</v>
      </c>
      <c r="F612" t="s">
        <v>19</v>
      </c>
      <c r="G612">
        <v>348</v>
      </c>
      <c r="H612" t="s">
        <v>237</v>
      </c>
      <c r="I612">
        <v>30</v>
      </c>
      <c r="J612">
        <v>2</v>
      </c>
      <c r="K612" t="s">
        <v>1502</v>
      </c>
      <c r="L612" s="37">
        <v>45258</v>
      </c>
      <c r="M612">
        <v>0.85667824074074073</v>
      </c>
      <c r="N612" t="s">
        <v>1409</v>
      </c>
      <c r="O612" s="37">
        <v>45267</v>
      </c>
      <c r="P612">
        <v>0.50207175925925929</v>
      </c>
      <c r="Q612" t="s">
        <v>235</v>
      </c>
      <c r="R612" t="s">
        <v>401</v>
      </c>
      <c r="S612" t="s">
        <v>948</v>
      </c>
      <c r="T612" t="s">
        <v>731</v>
      </c>
      <c r="U612">
        <v>20</v>
      </c>
      <c r="V612">
        <v>12</v>
      </c>
      <c r="W612">
        <v>8</v>
      </c>
      <c r="Y612">
        <v>30</v>
      </c>
      <c r="Z612" t="s">
        <v>1631</v>
      </c>
      <c r="AA612" t="s">
        <v>633</v>
      </c>
      <c r="AB612">
        <v>751</v>
      </c>
      <c r="AC612" t="s">
        <v>401</v>
      </c>
      <c r="AD612">
        <v>1502</v>
      </c>
    </row>
    <row r="613" spans="1:30" x14ac:dyDescent="0.35">
      <c r="A613" t="s">
        <v>237</v>
      </c>
      <c r="B613" t="s">
        <v>238</v>
      </c>
      <c r="C613" t="s">
        <v>239</v>
      </c>
      <c r="D613">
        <v>214103009</v>
      </c>
      <c r="E613" t="s">
        <v>240</v>
      </c>
      <c r="F613" t="s">
        <v>19</v>
      </c>
      <c r="G613">
        <v>665</v>
      </c>
      <c r="H613" t="s">
        <v>237</v>
      </c>
      <c r="I613">
        <v>62</v>
      </c>
      <c r="J613">
        <v>5</v>
      </c>
      <c r="K613" t="s">
        <v>1245</v>
      </c>
      <c r="L613" s="37">
        <v>44990</v>
      </c>
      <c r="M613">
        <v>0.59956018518518517</v>
      </c>
      <c r="N613" t="s">
        <v>1352</v>
      </c>
      <c r="O613" s="37">
        <v>45000</v>
      </c>
      <c r="P613">
        <v>0.66253472222222221</v>
      </c>
      <c r="Q613" t="s">
        <v>549</v>
      </c>
      <c r="R613" t="s">
        <v>414</v>
      </c>
      <c r="S613" t="s">
        <v>839</v>
      </c>
      <c r="T613" t="s">
        <v>720</v>
      </c>
      <c r="U613">
        <v>14</v>
      </c>
      <c r="V613">
        <v>15</v>
      </c>
      <c r="W613">
        <v>9</v>
      </c>
      <c r="Y613">
        <v>62</v>
      </c>
      <c r="Z613" t="s">
        <v>1634</v>
      </c>
      <c r="AA613" t="s">
        <v>633</v>
      </c>
      <c r="AB613">
        <v>1356</v>
      </c>
      <c r="AC613" t="s">
        <v>414</v>
      </c>
      <c r="AD613">
        <v>6780</v>
      </c>
    </row>
    <row r="614" spans="1:30" x14ac:dyDescent="0.35">
      <c r="A614" t="s">
        <v>237</v>
      </c>
      <c r="B614" t="s">
        <v>238</v>
      </c>
      <c r="C614" t="s">
        <v>239</v>
      </c>
      <c r="D614">
        <v>214103009</v>
      </c>
      <c r="E614" t="s">
        <v>240</v>
      </c>
      <c r="F614" t="s">
        <v>19</v>
      </c>
      <c r="G614">
        <v>89</v>
      </c>
      <c r="H614" t="s">
        <v>237</v>
      </c>
      <c r="I614">
        <v>3</v>
      </c>
      <c r="J614">
        <v>5</v>
      </c>
      <c r="K614" t="s">
        <v>1330</v>
      </c>
      <c r="L614" s="37">
        <v>44969</v>
      </c>
      <c r="M614">
        <v>0.9561574074074074</v>
      </c>
      <c r="N614" t="s">
        <v>1263</v>
      </c>
      <c r="O614" s="37">
        <v>44970</v>
      </c>
      <c r="P614">
        <v>0.61228009259259264</v>
      </c>
      <c r="Q614" t="s">
        <v>460</v>
      </c>
      <c r="R614" t="s">
        <v>407</v>
      </c>
      <c r="S614" t="s">
        <v>712</v>
      </c>
      <c r="T614" t="s">
        <v>720</v>
      </c>
      <c r="U614">
        <v>22</v>
      </c>
      <c r="V614">
        <v>14</v>
      </c>
      <c r="W614">
        <v>31</v>
      </c>
      <c r="Y614">
        <v>3</v>
      </c>
      <c r="Z614" t="s">
        <v>1637</v>
      </c>
      <c r="AA614" t="s">
        <v>633</v>
      </c>
      <c r="AB614">
        <v>1534</v>
      </c>
      <c r="AC614" t="s">
        <v>407</v>
      </c>
      <c r="AD614">
        <v>7670</v>
      </c>
    </row>
    <row r="615" spans="1:30" x14ac:dyDescent="0.35">
      <c r="A615" t="s">
        <v>237</v>
      </c>
      <c r="B615" t="s">
        <v>238</v>
      </c>
      <c r="C615" t="s">
        <v>239</v>
      </c>
      <c r="D615">
        <v>214103009</v>
      </c>
      <c r="E615" t="s">
        <v>240</v>
      </c>
      <c r="F615" t="s">
        <v>19</v>
      </c>
      <c r="G615">
        <v>733</v>
      </c>
      <c r="H615" t="s">
        <v>237</v>
      </c>
      <c r="I615">
        <v>32</v>
      </c>
      <c r="J615">
        <v>3</v>
      </c>
      <c r="K615" t="s">
        <v>1461</v>
      </c>
      <c r="L615" s="37">
        <v>45017</v>
      </c>
      <c r="M615">
        <v>3.5844907407407409E-2</v>
      </c>
      <c r="N615" t="s">
        <v>1577</v>
      </c>
      <c r="O615" s="37">
        <v>45019</v>
      </c>
      <c r="P615">
        <v>0.10188657407407407</v>
      </c>
      <c r="Q615" t="s">
        <v>422</v>
      </c>
      <c r="R615" t="s">
        <v>405</v>
      </c>
      <c r="S615" t="s">
        <v>997</v>
      </c>
      <c r="T615" t="s">
        <v>713</v>
      </c>
      <c r="U615">
        <v>0</v>
      </c>
      <c r="V615">
        <v>2</v>
      </c>
      <c r="W615">
        <v>1</v>
      </c>
      <c r="Y615">
        <v>32</v>
      </c>
      <c r="Z615" t="s">
        <v>1673</v>
      </c>
      <c r="AA615" t="s">
        <v>629</v>
      </c>
      <c r="AB615">
        <v>1792</v>
      </c>
      <c r="AC615" t="s">
        <v>405</v>
      </c>
      <c r="AD615">
        <v>5376</v>
      </c>
    </row>
    <row r="616" spans="1:30" x14ac:dyDescent="0.35">
      <c r="A616" t="s">
        <v>237</v>
      </c>
      <c r="B616" t="s">
        <v>238</v>
      </c>
      <c r="C616" t="s">
        <v>239</v>
      </c>
      <c r="D616">
        <v>214103009</v>
      </c>
      <c r="E616" t="s">
        <v>240</v>
      </c>
      <c r="F616" t="s">
        <v>19</v>
      </c>
      <c r="G616">
        <v>192</v>
      </c>
      <c r="H616" t="s">
        <v>237</v>
      </c>
      <c r="I616">
        <v>64</v>
      </c>
      <c r="J616">
        <v>5</v>
      </c>
      <c r="K616" t="s">
        <v>1278</v>
      </c>
      <c r="L616" s="37">
        <v>45158</v>
      </c>
      <c r="M616">
        <v>0.51981481481481484</v>
      </c>
      <c r="N616" t="s">
        <v>1434</v>
      </c>
      <c r="O616" s="37">
        <v>45159</v>
      </c>
      <c r="P616">
        <v>9.1180555555555556E-2</v>
      </c>
      <c r="Q616" t="s">
        <v>420</v>
      </c>
      <c r="R616" t="s">
        <v>409</v>
      </c>
      <c r="S616" t="s">
        <v>887</v>
      </c>
      <c r="T616" t="s">
        <v>720</v>
      </c>
      <c r="U616">
        <v>12</v>
      </c>
      <c r="V616">
        <v>2</v>
      </c>
      <c r="W616">
        <v>31</v>
      </c>
      <c r="Y616">
        <v>64</v>
      </c>
      <c r="Z616" t="s">
        <v>1674</v>
      </c>
      <c r="AA616" t="s">
        <v>629</v>
      </c>
      <c r="AB616">
        <v>1878</v>
      </c>
      <c r="AC616" t="s">
        <v>409</v>
      </c>
      <c r="AD616">
        <v>9390</v>
      </c>
    </row>
    <row r="617" spans="1:30" x14ac:dyDescent="0.35">
      <c r="A617" t="s">
        <v>237</v>
      </c>
      <c r="B617" t="s">
        <v>238</v>
      </c>
      <c r="C617" t="s">
        <v>239</v>
      </c>
      <c r="D617">
        <v>214103009</v>
      </c>
      <c r="E617" t="s">
        <v>240</v>
      </c>
      <c r="F617" t="s">
        <v>19</v>
      </c>
      <c r="G617">
        <v>698</v>
      </c>
      <c r="H617" t="s">
        <v>237</v>
      </c>
      <c r="I617">
        <v>64</v>
      </c>
      <c r="J617">
        <v>3</v>
      </c>
      <c r="K617" t="s">
        <v>1280</v>
      </c>
      <c r="L617" s="37">
        <v>45167</v>
      </c>
      <c r="M617">
        <v>0.86401620370370369</v>
      </c>
      <c r="N617" t="s">
        <v>1426</v>
      </c>
      <c r="O617" s="37">
        <v>45175</v>
      </c>
      <c r="P617">
        <v>0.62515046296296295</v>
      </c>
      <c r="Q617" t="s">
        <v>468</v>
      </c>
      <c r="R617" t="s">
        <v>409</v>
      </c>
      <c r="S617" t="s">
        <v>887</v>
      </c>
      <c r="T617" t="s">
        <v>731</v>
      </c>
      <c r="U617">
        <v>20</v>
      </c>
      <c r="V617">
        <v>15</v>
      </c>
      <c r="W617">
        <v>7</v>
      </c>
      <c r="Y617">
        <v>64</v>
      </c>
      <c r="Z617" t="s">
        <v>1674</v>
      </c>
      <c r="AA617" t="s">
        <v>629</v>
      </c>
      <c r="AB617">
        <v>1878</v>
      </c>
      <c r="AC617" t="s">
        <v>409</v>
      </c>
      <c r="AD617">
        <v>5634</v>
      </c>
    </row>
    <row r="618" spans="1:30" x14ac:dyDescent="0.35">
      <c r="A618" t="s">
        <v>237</v>
      </c>
      <c r="B618" t="s">
        <v>238</v>
      </c>
      <c r="C618" t="s">
        <v>239</v>
      </c>
      <c r="D618">
        <v>214103009</v>
      </c>
      <c r="E618" t="s">
        <v>240</v>
      </c>
      <c r="F618" t="s">
        <v>19</v>
      </c>
      <c r="G618">
        <v>572</v>
      </c>
      <c r="H618" t="s">
        <v>237</v>
      </c>
      <c r="I618">
        <v>25</v>
      </c>
      <c r="J618">
        <v>5</v>
      </c>
      <c r="K618" t="s">
        <v>1507</v>
      </c>
      <c r="L618" s="37">
        <v>45081</v>
      </c>
      <c r="M618">
        <v>0.6587615740740741</v>
      </c>
      <c r="N618" t="s">
        <v>1345</v>
      </c>
      <c r="O618" s="37">
        <v>45087</v>
      </c>
      <c r="P618">
        <v>0.42486111111111113</v>
      </c>
      <c r="Q618" t="s">
        <v>161</v>
      </c>
      <c r="R618" t="s">
        <v>401</v>
      </c>
      <c r="S618" t="s">
        <v>1000</v>
      </c>
      <c r="T618" t="s">
        <v>720</v>
      </c>
      <c r="U618">
        <v>15</v>
      </c>
      <c r="V618">
        <v>10</v>
      </c>
      <c r="W618">
        <v>5</v>
      </c>
      <c r="Y618">
        <v>25</v>
      </c>
      <c r="Z618" t="s">
        <v>1659</v>
      </c>
      <c r="AA618" t="s">
        <v>631</v>
      </c>
      <c r="AB618">
        <v>1202</v>
      </c>
      <c r="AC618" t="s">
        <v>401</v>
      </c>
      <c r="AD618">
        <v>6010</v>
      </c>
    </row>
    <row r="619" spans="1:30" x14ac:dyDescent="0.35">
      <c r="A619" t="s">
        <v>241</v>
      </c>
      <c r="B619" t="s">
        <v>242</v>
      </c>
      <c r="C619" t="s">
        <v>101</v>
      </c>
      <c r="D619">
        <v>4318554567</v>
      </c>
      <c r="E619" t="s">
        <v>243</v>
      </c>
      <c r="F619" t="s">
        <v>10</v>
      </c>
      <c r="G619">
        <v>948</v>
      </c>
      <c r="H619" t="s">
        <v>241</v>
      </c>
      <c r="I619">
        <v>26</v>
      </c>
      <c r="J619">
        <v>3</v>
      </c>
      <c r="K619" t="s">
        <v>1260</v>
      </c>
      <c r="L619" s="37">
        <v>44989</v>
      </c>
      <c r="M619">
        <v>0.76517361111111115</v>
      </c>
      <c r="N619" t="s">
        <v>1340</v>
      </c>
      <c r="O619" s="37">
        <v>44992</v>
      </c>
      <c r="P619">
        <v>0.5496064814814815</v>
      </c>
      <c r="Q619" t="s">
        <v>516</v>
      </c>
      <c r="R619" t="s">
        <v>414</v>
      </c>
      <c r="S619" t="s">
        <v>839</v>
      </c>
      <c r="T619" t="s">
        <v>713</v>
      </c>
      <c r="U619">
        <v>18</v>
      </c>
      <c r="V619">
        <v>13</v>
      </c>
      <c r="W619">
        <v>2</v>
      </c>
      <c r="Y619">
        <v>26</v>
      </c>
      <c r="Z619" t="s">
        <v>1626</v>
      </c>
      <c r="AA619" t="s">
        <v>633</v>
      </c>
      <c r="AB619">
        <v>289</v>
      </c>
      <c r="AC619" t="s">
        <v>414</v>
      </c>
      <c r="AD619">
        <v>867</v>
      </c>
    </row>
    <row r="620" spans="1:30" x14ac:dyDescent="0.35">
      <c r="A620" t="s">
        <v>241</v>
      </c>
      <c r="B620" t="s">
        <v>242</v>
      </c>
      <c r="C620" t="s">
        <v>101</v>
      </c>
      <c r="D620">
        <v>4318554567</v>
      </c>
      <c r="E620" t="s">
        <v>243</v>
      </c>
      <c r="F620" t="s">
        <v>10</v>
      </c>
      <c r="G620">
        <v>91</v>
      </c>
      <c r="H620" t="s">
        <v>241</v>
      </c>
      <c r="I620">
        <v>6</v>
      </c>
      <c r="J620">
        <v>2</v>
      </c>
      <c r="K620" t="s">
        <v>1332</v>
      </c>
      <c r="L620" s="37">
        <v>44984</v>
      </c>
      <c r="M620">
        <v>0.5784259259259259</v>
      </c>
      <c r="N620" t="s">
        <v>1245</v>
      </c>
      <c r="O620" s="37">
        <v>44990</v>
      </c>
      <c r="P620">
        <v>0.55792824074074077</v>
      </c>
      <c r="Q620" t="s">
        <v>462</v>
      </c>
      <c r="R620" t="s">
        <v>414</v>
      </c>
      <c r="S620" t="s">
        <v>712</v>
      </c>
      <c r="T620" t="s">
        <v>727</v>
      </c>
      <c r="U620">
        <v>13</v>
      </c>
      <c r="V620">
        <v>13</v>
      </c>
      <c r="W620">
        <v>5</v>
      </c>
      <c r="Y620">
        <v>6</v>
      </c>
      <c r="Z620" t="s">
        <v>1618</v>
      </c>
      <c r="AA620" t="s">
        <v>638</v>
      </c>
      <c r="AB620">
        <v>1112</v>
      </c>
      <c r="AC620" t="s">
        <v>414</v>
      </c>
      <c r="AD620">
        <v>2224</v>
      </c>
    </row>
    <row r="621" spans="1:30" x14ac:dyDescent="0.35">
      <c r="A621" t="s">
        <v>241</v>
      </c>
      <c r="B621" t="s">
        <v>242</v>
      </c>
      <c r="C621" t="s">
        <v>101</v>
      </c>
      <c r="D621">
        <v>4318554567</v>
      </c>
      <c r="E621" t="s">
        <v>243</v>
      </c>
      <c r="F621" t="s">
        <v>10</v>
      </c>
      <c r="G621">
        <v>389</v>
      </c>
      <c r="H621" t="s">
        <v>241</v>
      </c>
      <c r="I621">
        <v>29</v>
      </c>
      <c r="J621">
        <v>2</v>
      </c>
      <c r="K621" t="s">
        <v>1267</v>
      </c>
      <c r="L621" s="37">
        <v>44991</v>
      </c>
      <c r="M621">
        <v>0.14326388888888889</v>
      </c>
      <c r="N621" t="s">
        <v>1424</v>
      </c>
      <c r="O621" s="37">
        <v>45001</v>
      </c>
      <c r="P621">
        <v>0.75949074074074074</v>
      </c>
      <c r="Q621" t="s">
        <v>462</v>
      </c>
      <c r="R621" t="s">
        <v>414</v>
      </c>
      <c r="S621" t="s">
        <v>839</v>
      </c>
      <c r="T621" t="s">
        <v>727</v>
      </c>
      <c r="U621">
        <v>3</v>
      </c>
      <c r="V621">
        <v>18</v>
      </c>
      <c r="W621">
        <v>9</v>
      </c>
      <c r="Y621">
        <v>29</v>
      </c>
      <c r="Z621" t="s">
        <v>1633</v>
      </c>
      <c r="AA621" t="s">
        <v>633</v>
      </c>
      <c r="AB621">
        <v>1252</v>
      </c>
      <c r="AC621" t="s">
        <v>414</v>
      </c>
      <c r="AD621">
        <v>2504</v>
      </c>
    </row>
    <row r="622" spans="1:30" x14ac:dyDescent="0.35">
      <c r="A622" t="s">
        <v>241</v>
      </c>
      <c r="B622" t="s">
        <v>242</v>
      </c>
      <c r="C622" t="s">
        <v>101</v>
      </c>
      <c r="D622">
        <v>4318554567</v>
      </c>
      <c r="E622" t="s">
        <v>243</v>
      </c>
      <c r="F622" t="s">
        <v>10</v>
      </c>
      <c r="G622">
        <v>727</v>
      </c>
      <c r="H622" t="s">
        <v>241</v>
      </c>
      <c r="I622">
        <v>12</v>
      </c>
      <c r="J622">
        <v>5</v>
      </c>
      <c r="K622" t="s">
        <v>1256</v>
      </c>
      <c r="L622" s="37">
        <v>45248</v>
      </c>
      <c r="M622">
        <v>6.7395833333333335E-2</v>
      </c>
      <c r="N622" t="s">
        <v>1431</v>
      </c>
      <c r="O622" s="37">
        <v>45252</v>
      </c>
      <c r="P622">
        <v>0.68231481481481482</v>
      </c>
      <c r="Q622" t="s">
        <v>266</v>
      </c>
      <c r="R622" t="s">
        <v>401</v>
      </c>
      <c r="S622" t="s">
        <v>948</v>
      </c>
      <c r="T622" t="s">
        <v>713</v>
      </c>
      <c r="U622">
        <v>1</v>
      </c>
      <c r="V622">
        <v>16</v>
      </c>
      <c r="W622">
        <v>3</v>
      </c>
      <c r="Y622">
        <v>12</v>
      </c>
      <c r="Z622" t="s">
        <v>1655</v>
      </c>
      <c r="AA622" t="s">
        <v>631</v>
      </c>
      <c r="AB622">
        <v>672</v>
      </c>
      <c r="AC622" t="s">
        <v>401</v>
      </c>
      <c r="AD622">
        <v>3360</v>
      </c>
    </row>
    <row r="623" spans="1:30" x14ac:dyDescent="0.35">
      <c r="A623" t="s">
        <v>241</v>
      </c>
      <c r="B623" t="s">
        <v>242</v>
      </c>
      <c r="C623" t="s">
        <v>101</v>
      </c>
      <c r="D623">
        <v>4318554567</v>
      </c>
      <c r="E623" t="s">
        <v>243</v>
      </c>
      <c r="F623" t="s">
        <v>10</v>
      </c>
      <c r="G623">
        <v>473</v>
      </c>
      <c r="H623" t="s">
        <v>241</v>
      </c>
      <c r="I623">
        <v>22</v>
      </c>
      <c r="J623">
        <v>3</v>
      </c>
      <c r="K623" t="s">
        <v>1535</v>
      </c>
      <c r="L623" s="37">
        <v>45013</v>
      </c>
      <c r="M623">
        <v>0.34302083333333333</v>
      </c>
      <c r="N623" t="s">
        <v>1536</v>
      </c>
      <c r="O623" s="37">
        <v>45020</v>
      </c>
      <c r="P623">
        <v>0.65576388888888892</v>
      </c>
      <c r="Q623" t="s">
        <v>580</v>
      </c>
      <c r="R623" t="s">
        <v>424</v>
      </c>
      <c r="S623" t="s">
        <v>839</v>
      </c>
      <c r="T623" t="s">
        <v>731</v>
      </c>
      <c r="U623">
        <v>8</v>
      </c>
      <c r="V623">
        <v>15</v>
      </c>
      <c r="W623">
        <v>6</v>
      </c>
      <c r="Y623">
        <v>22</v>
      </c>
      <c r="Z623" t="s">
        <v>1672</v>
      </c>
      <c r="AA623" t="s">
        <v>629</v>
      </c>
      <c r="AB623">
        <v>1639</v>
      </c>
      <c r="AC623" t="s">
        <v>424</v>
      </c>
      <c r="AD623">
        <v>4917</v>
      </c>
    </row>
    <row r="624" spans="1:30" x14ac:dyDescent="0.35">
      <c r="A624" t="s">
        <v>241</v>
      </c>
      <c r="B624" t="s">
        <v>242</v>
      </c>
      <c r="C624" t="s">
        <v>101</v>
      </c>
      <c r="D624">
        <v>4318554567</v>
      </c>
      <c r="E624" t="s">
        <v>243</v>
      </c>
      <c r="F624" t="s">
        <v>10</v>
      </c>
      <c r="G624">
        <v>628</v>
      </c>
      <c r="H624" t="s">
        <v>241</v>
      </c>
      <c r="I624">
        <v>11</v>
      </c>
      <c r="J624">
        <v>5</v>
      </c>
      <c r="K624" t="s">
        <v>1355</v>
      </c>
      <c r="L624" s="37">
        <v>44967</v>
      </c>
      <c r="M624">
        <v>0.91003472222222226</v>
      </c>
      <c r="N624" t="s">
        <v>1263</v>
      </c>
      <c r="O624" s="37">
        <v>44970</v>
      </c>
      <c r="P624">
        <v>0.88039351851851855</v>
      </c>
      <c r="Q624" t="s">
        <v>558</v>
      </c>
      <c r="R624" t="s">
        <v>407</v>
      </c>
      <c r="S624" t="s">
        <v>712</v>
      </c>
      <c r="T624" t="s">
        <v>717</v>
      </c>
      <c r="U624">
        <v>21</v>
      </c>
      <c r="V624">
        <v>21</v>
      </c>
      <c r="W624">
        <v>2</v>
      </c>
      <c r="Y624">
        <v>11</v>
      </c>
      <c r="Z624" t="s">
        <v>1647</v>
      </c>
      <c r="AA624" t="s">
        <v>644</v>
      </c>
      <c r="AB624">
        <v>1096</v>
      </c>
      <c r="AC624" t="s">
        <v>407</v>
      </c>
      <c r="AD624">
        <v>5480</v>
      </c>
    </row>
    <row r="625" spans="1:30" x14ac:dyDescent="0.35">
      <c r="A625" t="s">
        <v>241</v>
      </c>
      <c r="B625" t="s">
        <v>242</v>
      </c>
      <c r="C625" t="s">
        <v>101</v>
      </c>
      <c r="D625">
        <v>4318554567</v>
      </c>
      <c r="E625" t="s">
        <v>243</v>
      </c>
      <c r="F625" t="s">
        <v>10</v>
      </c>
      <c r="G625">
        <v>658</v>
      </c>
      <c r="H625" t="s">
        <v>241</v>
      </c>
      <c r="I625">
        <v>21</v>
      </c>
      <c r="J625">
        <v>3</v>
      </c>
      <c r="K625" t="s">
        <v>1282</v>
      </c>
      <c r="L625" s="37">
        <v>45160</v>
      </c>
      <c r="M625">
        <v>0.87148148148148152</v>
      </c>
      <c r="N625" t="s">
        <v>1367</v>
      </c>
      <c r="O625" s="37">
        <v>45169</v>
      </c>
      <c r="P625">
        <v>0.3709027777777778</v>
      </c>
      <c r="Q625" t="s">
        <v>254</v>
      </c>
      <c r="R625" t="s">
        <v>409</v>
      </c>
      <c r="S625" t="s">
        <v>887</v>
      </c>
      <c r="T625" t="s">
        <v>731</v>
      </c>
      <c r="U625">
        <v>20</v>
      </c>
      <c r="V625">
        <v>8</v>
      </c>
      <c r="W625">
        <v>8</v>
      </c>
      <c r="Y625">
        <v>21</v>
      </c>
      <c r="Z625" t="s">
        <v>1638</v>
      </c>
      <c r="AA625" t="s">
        <v>633</v>
      </c>
      <c r="AB625">
        <v>1561</v>
      </c>
      <c r="AC625" t="s">
        <v>409</v>
      </c>
      <c r="AD625">
        <v>4683</v>
      </c>
    </row>
    <row r="626" spans="1:30" x14ac:dyDescent="0.35">
      <c r="A626" t="s">
        <v>241</v>
      </c>
      <c r="B626" t="s">
        <v>242</v>
      </c>
      <c r="C626" t="s">
        <v>101</v>
      </c>
      <c r="D626">
        <v>4318554567</v>
      </c>
      <c r="E626" t="s">
        <v>243</v>
      </c>
      <c r="F626" t="s">
        <v>10</v>
      </c>
      <c r="G626">
        <v>310</v>
      </c>
      <c r="H626" t="s">
        <v>241</v>
      </c>
      <c r="I626">
        <v>38</v>
      </c>
      <c r="J626">
        <v>3</v>
      </c>
      <c r="K626" t="s">
        <v>1278</v>
      </c>
      <c r="L626" s="37">
        <v>45158</v>
      </c>
      <c r="M626">
        <v>0.51692129629629635</v>
      </c>
      <c r="N626" t="s">
        <v>1425</v>
      </c>
      <c r="O626" s="37">
        <v>45162</v>
      </c>
      <c r="P626">
        <v>0.65472222222222221</v>
      </c>
      <c r="Q626" t="s">
        <v>521</v>
      </c>
      <c r="R626" t="s">
        <v>405</v>
      </c>
      <c r="S626" t="s">
        <v>887</v>
      </c>
      <c r="T626" t="s">
        <v>720</v>
      </c>
      <c r="U626">
        <v>12</v>
      </c>
      <c r="V626">
        <v>15</v>
      </c>
      <c r="W626">
        <v>3</v>
      </c>
      <c r="Y626">
        <v>38</v>
      </c>
      <c r="Z626" t="s">
        <v>1623</v>
      </c>
      <c r="AA626" t="s">
        <v>638</v>
      </c>
      <c r="AB626">
        <v>562</v>
      </c>
      <c r="AC626" t="s">
        <v>405</v>
      </c>
      <c r="AD626">
        <v>1686</v>
      </c>
    </row>
    <row r="627" spans="1:30" x14ac:dyDescent="0.35">
      <c r="A627" t="s">
        <v>241</v>
      </c>
      <c r="B627" t="s">
        <v>242</v>
      </c>
      <c r="C627" t="s">
        <v>101</v>
      </c>
      <c r="D627">
        <v>4318554567</v>
      </c>
      <c r="E627" t="s">
        <v>243</v>
      </c>
      <c r="F627" t="s">
        <v>10</v>
      </c>
      <c r="G627">
        <v>966</v>
      </c>
      <c r="H627" t="s">
        <v>241</v>
      </c>
      <c r="I627">
        <v>13</v>
      </c>
      <c r="J627">
        <v>2</v>
      </c>
      <c r="K627" t="s">
        <v>1379</v>
      </c>
      <c r="L627" s="37">
        <v>44986</v>
      </c>
      <c r="M627">
        <v>9.7986111111111107E-2</v>
      </c>
      <c r="N627" t="s">
        <v>1401</v>
      </c>
      <c r="O627" s="37">
        <v>44995</v>
      </c>
      <c r="P627">
        <v>0.43255787037037036</v>
      </c>
      <c r="Q627" t="s">
        <v>349</v>
      </c>
      <c r="R627" t="s">
        <v>414</v>
      </c>
      <c r="S627" t="s">
        <v>839</v>
      </c>
      <c r="T627" t="s">
        <v>715</v>
      </c>
      <c r="U627">
        <v>2</v>
      </c>
      <c r="V627">
        <v>10</v>
      </c>
      <c r="W627">
        <v>8</v>
      </c>
      <c r="Y627">
        <v>13</v>
      </c>
      <c r="Z627" t="s">
        <v>1648</v>
      </c>
      <c r="AA627" t="s">
        <v>644</v>
      </c>
      <c r="AB627">
        <v>1141</v>
      </c>
      <c r="AC627" t="s">
        <v>414</v>
      </c>
      <c r="AD627">
        <v>2282</v>
      </c>
    </row>
    <row r="628" spans="1:30" x14ac:dyDescent="0.35">
      <c r="A628" t="s">
        <v>241</v>
      </c>
      <c r="B628" t="s">
        <v>242</v>
      </c>
      <c r="C628" t="s">
        <v>101</v>
      </c>
      <c r="D628">
        <v>4318554567</v>
      </c>
      <c r="E628" t="s">
        <v>243</v>
      </c>
      <c r="F628" t="s">
        <v>10</v>
      </c>
      <c r="G628">
        <v>218</v>
      </c>
      <c r="H628" t="s">
        <v>241</v>
      </c>
      <c r="I628">
        <v>31</v>
      </c>
      <c r="J628">
        <v>4</v>
      </c>
      <c r="K628" t="s">
        <v>1456</v>
      </c>
      <c r="L628" s="37">
        <v>45090</v>
      </c>
      <c r="M628">
        <v>0.95498842592592592</v>
      </c>
      <c r="N628" t="s">
        <v>1457</v>
      </c>
      <c r="O628" s="37">
        <v>45093</v>
      </c>
      <c r="P628">
        <v>0.12917824074074075</v>
      </c>
      <c r="Q628" t="s">
        <v>518</v>
      </c>
      <c r="R628" t="s">
        <v>424</v>
      </c>
      <c r="S628" t="s">
        <v>1000</v>
      </c>
      <c r="T628" t="s">
        <v>731</v>
      </c>
      <c r="U628">
        <v>22</v>
      </c>
      <c r="V628">
        <v>3</v>
      </c>
      <c r="W628">
        <v>2</v>
      </c>
      <c r="Y628">
        <v>31</v>
      </c>
      <c r="Z628" t="s">
        <v>1643</v>
      </c>
      <c r="AA628" t="s">
        <v>633</v>
      </c>
      <c r="AB628">
        <v>1804</v>
      </c>
      <c r="AC628" t="s">
        <v>424</v>
      </c>
      <c r="AD628">
        <v>7216</v>
      </c>
    </row>
    <row r="629" spans="1:30" x14ac:dyDescent="0.35">
      <c r="A629" t="s">
        <v>241</v>
      </c>
      <c r="B629" t="s">
        <v>242</v>
      </c>
      <c r="C629" t="s">
        <v>101</v>
      </c>
      <c r="D629">
        <v>4318554567</v>
      </c>
      <c r="E629" t="s">
        <v>243</v>
      </c>
      <c r="F629" t="s">
        <v>10</v>
      </c>
      <c r="G629">
        <v>534</v>
      </c>
      <c r="H629" t="s">
        <v>241</v>
      </c>
      <c r="I629">
        <v>31</v>
      </c>
      <c r="J629">
        <v>2</v>
      </c>
      <c r="K629" t="s">
        <v>1506</v>
      </c>
      <c r="L629" s="37">
        <v>45257</v>
      </c>
      <c r="M629">
        <v>0.15296296296296297</v>
      </c>
      <c r="N629" t="s">
        <v>1537</v>
      </c>
      <c r="O629" s="37">
        <v>45264</v>
      </c>
      <c r="P629">
        <v>0.47403935185185186</v>
      </c>
      <c r="Q629" t="s">
        <v>520</v>
      </c>
      <c r="R629" t="s">
        <v>424</v>
      </c>
      <c r="S629" t="s">
        <v>948</v>
      </c>
      <c r="T629" t="s">
        <v>727</v>
      </c>
      <c r="U629">
        <v>3</v>
      </c>
      <c r="V629">
        <v>11</v>
      </c>
      <c r="W629">
        <v>6</v>
      </c>
      <c r="Y629">
        <v>31</v>
      </c>
      <c r="Z629" t="s">
        <v>1643</v>
      </c>
      <c r="AA629" t="s">
        <v>633</v>
      </c>
      <c r="AB629">
        <v>1804</v>
      </c>
      <c r="AC629" t="s">
        <v>424</v>
      </c>
      <c r="AD629">
        <v>3608</v>
      </c>
    </row>
    <row r="630" spans="1:30" x14ac:dyDescent="0.35">
      <c r="A630" t="s">
        <v>241</v>
      </c>
      <c r="B630" t="s">
        <v>242</v>
      </c>
      <c r="C630" t="s">
        <v>101</v>
      </c>
      <c r="D630">
        <v>4318554567</v>
      </c>
      <c r="E630" t="s">
        <v>243</v>
      </c>
      <c r="F630" t="s">
        <v>10</v>
      </c>
      <c r="G630">
        <v>704</v>
      </c>
      <c r="H630" t="s">
        <v>241</v>
      </c>
      <c r="I630">
        <v>55</v>
      </c>
      <c r="J630">
        <v>4</v>
      </c>
      <c r="K630" t="s">
        <v>1280</v>
      </c>
      <c r="L630" s="37">
        <v>45167</v>
      </c>
      <c r="M630">
        <v>0.10219907407407407</v>
      </c>
      <c r="N630" t="s">
        <v>1283</v>
      </c>
      <c r="O630" s="37">
        <v>45168</v>
      </c>
      <c r="P630">
        <v>0.56706018518518519</v>
      </c>
      <c r="Q630" t="s">
        <v>581</v>
      </c>
      <c r="R630" t="s">
        <v>409</v>
      </c>
      <c r="S630" t="s">
        <v>887</v>
      </c>
      <c r="T630" t="s">
        <v>731</v>
      </c>
      <c r="U630">
        <v>2</v>
      </c>
      <c r="V630">
        <v>13</v>
      </c>
      <c r="W630">
        <v>31</v>
      </c>
      <c r="Y630">
        <v>55</v>
      </c>
      <c r="Z630" t="s">
        <v>1676</v>
      </c>
      <c r="AA630" t="s">
        <v>629</v>
      </c>
      <c r="AB630">
        <v>1904</v>
      </c>
      <c r="AC630" t="s">
        <v>409</v>
      </c>
      <c r="AD630">
        <v>7616</v>
      </c>
    </row>
    <row r="631" spans="1:30" x14ac:dyDescent="0.35">
      <c r="A631" t="s">
        <v>241</v>
      </c>
      <c r="B631" t="s">
        <v>242</v>
      </c>
      <c r="C631" t="s">
        <v>101</v>
      </c>
      <c r="D631">
        <v>4318554567</v>
      </c>
      <c r="E631" t="s">
        <v>243</v>
      </c>
      <c r="F631" t="s">
        <v>10</v>
      </c>
      <c r="G631">
        <v>387</v>
      </c>
      <c r="H631" t="s">
        <v>241</v>
      </c>
      <c r="I631">
        <v>1</v>
      </c>
      <c r="J631">
        <v>2</v>
      </c>
      <c r="K631" t="s">
        <v>1516</v>
      </c>
      <c r="L631" s="37">
        <v>45046</v>
      </c>
      <c r="M631">
        <v>0.23501157407407408</v>
      </c>
      <c r="N631" t="s">
        <v>1350</v>
      </c>
      <c r="O631" s="37">
        <v>45055</v>
      </c>
      <c r="P631">
        <v>9.4421296296296295E-2</v>
      </c>
      <c r="Q631" t="s">
        <v>444</v>
      </c>
      <c r="R631" t="s">
        <v>424</v>
      </c>
      <c r="S631" t="s">
        <v>997</v>
      </c>
      <c r="T631" t="s">
        <v>720</v>
      </c>
      <c r="U631">
        <v>5</v>
      </c>
      <c r="V631">
        <v>2</v>
      </c>
      <c r="W631">
        <v>8</v>
      </c>
      <c r="Y631">
        <v>1</v>
      </c>
      <c r="Z631" t="s">
        <v>1669</v>
      </c>
      <c r="AA631" t="s">
        <v>629</v>
      </c>
      <c r="AB631">
        <v>1935</v>
      </c>
      <c r="AC631" t="s">
        <v>424</v>
      </c>
      <c r="AD631">
        <v>3870</v>
      </c>
    </row>
    <row r="632" spans="1:30" x14ac:dyDescent="0.35">
      <c r="A632" t="s">
        <v>244</v>
      </c>
      <c r="B632" t="s">
        <v>245</v>
      </c>
      <c r="C632" t="s">
        <v>246</v>
      </c>
      <c r="D632">
        <v>915915082470</v>
      </c>
      <c r="E632" t="s">
        <v>247</v>
      </c>
      <c r="F632" t="s">
        <v>19</v>
      </c>
      <c r="G632">
        <v>342</v>
      </c>
      <c r="H632" t="s">
        <v>244</v>
      </c>
      <c r="I632">
        <v>36</v>
      </c>
      <c r="J632">
        <v>5</v>
      </c>
      <c r="K632" t="s">
        <v>1254</v>
      </c>
      <c r="L632" s="37">
        <v>45233</v>
      </c>
      <c r="M632">
        <v>0.16924768518518518</v>
      </c>
      <c r="N632" t="s">
        <v>1255</v>
      </c>
      <c r="O632" s="37">
        <v>45238</v>
      </c>
      <c r="P632">
        <v>0.68490740740740741</v>
      </c>
      <c r="Q632" t="s">
        <v>456</v>
      </c>
      <c r="R632" t="s">
        <v>405</v>
      </c>
      <c r="S632" t="s">
        <v>948</v>
      </c>
      <c r="T632" t="s">
        <v>717</v>
      </c>
      <c r="U632">
        <v>4</v>
      </c>
      <c r="V632">
        <v>16</v>
      </c>
      <c r="W632">
        <v>4</v>
      </c>
      <c r="Y632">
        <v>36</v>
      </c>
      <c r="Z632" t="s">
        <v>1651</v>
      </c>
      <c r="AA632" t="s">
        <v>631</v>
      </c>
      <c r="AB632">
        <v>203</v>
      </c>
      <c r="AC632" t="s">
        <v>405</v>
      </c>
      <c r="AD632">
        <v>1015</v>
      </c>
    </row>
    <row r="633" spans="1:30" x14ac:dyDescent="0.35">
      <c r="A633" t="s">
        <v>244</v>
      </c>
      <c r="B633" t="s">
        <v>245</v>
      </c>
      <c r="C633" t="s">
        <v>246</v>
      </c>
      <c r="D633">
        <v>915915082470</v>
      </c>
      <c r="E633" t="s">
        <v>247</v>
      </c>
      <c r="F633" t="s">
        <v>19</v>
      </c>
      <c r="G633">
        <v>521</v>
      </c>
      <c r="H633" t="s">
        <v>244</v>
      </c>
      <c r="I633">
        <v>33</v>
      </c>
      <c r="J633">
        <v>5</v>
      </c>
      <c r="K633" t="s">
        <v>1349</v>
      </c>
      <c r="L633" s="37">
        <v>44961</v>
      </c>
      <c r="M633">
        <v>0.87519675925925922</v>
      </c>
      <c r="N633" t="s">
        <v>1262</v>
      </c>
      <c r="O633" s="37">
        <v>44965</v>
      </c>
      <c r="P633">
        <v>0.1032175925925926</v>
      </c>
      <c r="Q633" t="s">
        <v>117</v>
      </c>
      <c r="R633" t="s">
        <v>407</v>
      </c>
      <c r="S633" t="s">
        <v>712</v>
      </c>
      <c r="T633" t="s">
        <v>713</v>
      </c>
      <c r="U633">
        <v>21</v>
      </c>
      <c r="V633">
        <v>2</v>
      </c>
      <c r="W633">
        <v>3</v>
      </c>
      <c r="Y633">
        <v>33</v>
      </c>
      <c r="Z633" t="s">
        <v>1627</v>
      </c>
      <c r="AA633" t="s">
        <v>633</v>
      </c>
      <c r="AB633">
        <v>314</v>
      </c>
      <c r="AC633" t="s">
        <v>407</v>
      </c>
      <c r="AD633">
        <v>1570</v>
      </c>
    </row>
    <row r="634" spans="1:30" x14ac:dyDescent="0.35">
      <c r="A634" t="s">
        <v>244</v>
      </c>
      <c r="B634" t="s">
        <v>245</v>
      </c>
      <c r="C634" t="s">
        <v>246</v>
      </c>
      <c r="D634">
        <v>915915082470</v>
      </c>
      <c r="E634" t="s">
        <v>247</v>
      </c>
      <c r="F634" t="s">
        <v>19</v>
      </c>
      <c r="G634">
        <v>277</v>
      </c>
      <c r="H634" t="s">
        <v>244</v>
      </c>
      <c r="I634">
        <v>34</v>
      </c>
      <c r="J634">
        <v>5</v>
      </c>
      <c r="K634" t="s">
        <v>1354</v>
      </c>
      <c r="L634" s="37">
        <v>45161</v>
      </c>
      <c r="M634">
        <v>0.8032407407407407</v>
      </c>
      <c r="N634" t="s">
        <v>1280</v>
      </c>
      <c r="O634" s="37">
        <v>45167</v>
      </c>
      <c r="P634">
        <v>0.65993055555555558</v>
      </c>
      <c r="Q634" t="s">
        <v>311</v>
      </c>
      <c r="R634" t="s">
        <v>409</v>
      </c>
      <c r="S634" t="s">
        <v>887</v>
      </c>
      <c r="T634" t="s">
        <v>715</v>
      </c>
      <c r="U634">
        <v>19</v>
      </c>
      <c r="V634">
        <v>15</v>
      </c>
      <c r="W634">
        <v>5</v>
      </c>
      <c r="Y634">
        <v>34</v>
      </c>
      <c r="Z634" t="s">
        <v>1671</v>
      </c>
      <c r="AA634" t="s">
        <v>629</v>
      </c>
      <c r="AB634">
        <v>1335</v>
      </c>
      <c r="AC634" t="s">
        <v>409</v>
      </c>
      <c r="AD634">
        <v>6675</v>
      </c>
    </row>
    <row r="635" spans="1:30" x14ac:dyDescent="0.35">
      <c r="A635" t="s">
        <v>244</v>
      </c>
      <c r="B635" t="s">
        <v>245</v>
      </c>
      <c r="C635" t="s">
        <v>246</v>
      </c>
      <c r="D635">
        <v>915915082470</v>
      </c>
      <c r="E635" t="s">
        <v>247</v>
      </c>
      <c r="F635" t="s">
        <v>19</v>
      </c>
      <c r="G635">
        <v>204</v>
      </c>
      <c r="H635" t="s">
        <v>244</v>
      </c>
      <c r="I635">
        <v>10</v>
      </c>
      <c r="J635">
        <v>4</v>
      </c>
      <c r="K635" t="s">
        <v>1445</v>
      </c>
      <c r="L635" s="37">
        <v>45110</v>
      </c>
      <c r="M635">
        <v>0.4491087962962963</v>
      </c>
      <c r="N635" t="s">
        <v>1446</v>
      </c>
      <c r="O635" s="37">
        <v>45116</v>
      </c>
      <c r="P635">
        <v>0.2701736111111111</v>
      </c>
      <c r="Q635" t="s">
        <v>402</v>
      </c>
      <c r="R635" t="s">
        <v>405</v>
      </c>
      <c r="S635" t="s">
        <v>998</v>
      </c>
      <c r="T635" t="s">
        <v>727</v>
      </c>
      <c r="U635">
        <v>10</v>
      </c>
      <c r="V635">
        <v>6</v>
      </c>
      <c r="W635">
        <v>5</v>
      </c>
      <c r="Y635">
        <v>10</v>
      </c>
      <c r="Z635" t="s">
        <v>1625</v>
      </c>
      <c r="AA635" t="s">
        <v>638</v>
      </c>
      <c r="AB635">
        <v>259</v>
      </c>
      <c r="AC635" t="s">
        <v>405</v>
      </c>
      <c r="AD635">
        <v>1036</v>
      </c>
    </row>
    <row r="636" spans="1:30" x14ac:dyDescent="0.35">
      <c r="A636" t="s">
        <v>244</v>
      </c>
      <c r="B636" t="s">
        <v>245</v>
      </c>
      <c r="C636" t="s">
        <v>246</v>
      </c>
      <c r="D636">
        <v>915915082470</v>
      </c>
      <c r="E636" t="s">
        <v>247</v>
      </c>
      <c r="F636" t="s">
        <v>19</v>
      </c>
      <c r="G636">
        <v>78</v>
      </c>
      <c r="H636" t="s">
        <v>244</v>
      </c>
      <c r="I636">
        <v>11</v>
      </c>
      <c r="J636">
        <v>2</v>
      </c>
      <c r="K636" t="s">
        <v>1349</v>
      </c>
      <c r="L636" s="37">
        <v>44961</v>
      </c>
      <c r="M636">
        <v>0.54177083333333331</v>
      </c>
      <c r="N636" t="s">
        <v>1262</v>
      </c>
      <c r="O636" s="37">
        <v>44965</v>
      </c>
      <c r="P636">
        <v>0.85503472222222221</v>
      </c>
      <c r="Q636" t="s">
        <v>165</v>
      </c>
      <c r="R636" t="s">
        <v>407</v>
      </c>
      <c r="S636" t="s">
        <v>712</v>
      </c>
      <c r="T636" t="s">
        <v>713</v>
      </c>
      <c r="U636">
        <v>13</v>
      </c>
      <c r="V636">
        <v>20</v>
      </c>
      <c r="W636">
        <v>3</v>
      </c>
      <c r="Y636">
        <v>11</v>
      </c>
      <c r="Z636" t="s">
        <v>1647</v>
      </c>
      <c r="AA636" t="s">
        <v>644</v>
      </c>
      <c r="AB636">
        <v>1096</v>
      </c>
      <c r="AC636" t="s">
        <v>407</v>
      </c>
      <c r="AD636">
        <v>2192</v>
      </c>
    </row>
    <row r="637" spans="1:30" x14ac:dyDescent="0.35">
      <c r="A637" t="s">
        <v>244</v>
      </c>
      <c r="B637" t="s">
        <v>245</v>
      </c>
      <c r="C637" t="s">
        <v>246</v>
      </c>
      <c r="D637">
        <v>915915082470</v>
      </c>
      <c r="E637" t="s">
        <v>247</v>
      </c>
      <c r="F637" t="s">
        <v>19</v>
      </c>
      <c r="G637">
        <v>912</v>
      </c>
      <c r="H637" t="s">
        <v>244</v>
      </c>
      <c r="I637">
        <v>9</v>
      </c>
      <c r="J637">
        <v>4</v>
      </c>
      <c r="K637" t="s">
        <v>1280</v>
      </c>
      <c r="L637" s="37">
        <v>45167</v>
      </c>
      <c r="M637">
        <v>0.13193287037037038</v>
      </c>
      <c r="N637" t="s">
        <v>1426</v>
      </c>
      <c r="O637" s="37">
        <v>45175</v>
      </c>
      <c r="P637">
        <v>0.48349537037037038</v>
      </c>
      <c r="Q637" t="s">
        <v>562</v>
      </c>
      <c r="R637" t="s">
        <v>409</v>
      </c>
      <c r="S637" t="s">
        <v>887</v>
      </c>
      <c r="T637" t="s">
        <v>731</v>
      </c>
      <c r="U637">
        <v>3</v>
      </c>
      <c r="V637">
        <v>11</v>
      </c>
      <c r="W637">
        <v>7</v>
      </c>
      <c r="Y637">
        <v>9</v>
      </c>
      <c r="Z637" t="s">
        <v>1639</v>
      </c>
      <c r="AA637" t="s">
        <v>633</v>
      </c>
      <c r="AB637">
        <v>1605</v>
      </c>
      <c r="AC637" t="s">
        <v>409</v>
      </c>
      <c r="AD637">
        <v>6420</v>
      </c>
    </row>
    <row r="638" spans="1:30" x14ac:dyDescent="0.35">
      <c r="A638" t="s">
        <v>244</v>
      </c>
      <c r="B638" t="s">
        <v>245</v>
      </c>
      <c r="C638" t="s">
        <v>246</v>
      </c>
      <c r="D638">
        <v>915915082470</v>
      </c>
      <c r="E638" t="s">
        <v>247</v>
      </c>
      <c r="F638" t="s">
        <v>19</v>
      </c>
      <c r="G638">
        <v>141</v>
      </c>
      <c r="H638" t="s">
        <v>244</v>
      </c>
      <c r="I638">
        <v>35</v>
      </c>
      <c r="J638">
        <v>4</v>
      </c>
      <c r="K638" t="s">
        <v>1258</v>
      </c>
      <c r="L638" s="37">
        <v>44985</v>
      </c>
      <c r="M638">
        <v>0.16326388888888888</v>
      </c>
      <c r="N638" t="s">
        <v>1401</v>
      </c>
      <c r="O638" s="37">
        <v>44995</v>
      </c>
      <c r="P638">
        <v>0.10550925925925926</v>
      </c>
      <c r="Q638" t="s">
        <v>487</v>
      </c>
      <c r="R638" t="s">
        <v>414</v>
      </c>
      <c r="S638" t="s">
        <v>712</v>
      </c>
      <c r="T638" t="s">
        <v>731</v>
      </c>
      <c r="U638">
        <v>3</v>
      </c>
      <c r="V638">
        <v>2</v>
      </c>
      <c r="W638">
        <v>9</v>
      </c>
      <c r="Y638">
        <v>35</v>
      </c>
      <c r="Z638" t="s">
        <v>1642</v>
      </c>
      <c r="AA638" t="s">
        <v>633</v>
      </c>
      <c r="AB638">
        <v>1865</v>
      </c>
      <c r="AC638" t="s">
        <v>414</v>
      </c>
      <c r="AD638">
        <v>7460</v>
      </c>
    </row>
    <row r="639" spans="1:30" x14ac:dyDescent="0.35">
      <c r="A639" t="s">
        <v>244</v>
      </c>
      <c r="B639" t="s">
        <v>245</v>
      </c>
      <c r="C639" t="s">
        <v>246</v>
      </c>
      <c r="D639">
        <v>915915082470</v>
      </c>
      <c r="E639" t="s">
        <v>247</v>
      </c>
      <c r="F639" t="s">
        <v>19</v>
      </c>
      <c r="G639">
        <v>871</v>
      </c>
      <c r="H639" t="s">
        <v>244</v>
      </c>
      <c r="I639">
        <v>15</v>
      </c>
      <c r="J639">
        <v>1</v>
      </c>
      <c r="K639" t="s">
        <v>1316</v>
      </c>
      <c r="L639" s="37">
        <v>45088</v>
      </c>
      <c r="M639">
        <v>0.25381944444444443</v>
      </c>
      <c r="N639" t="s">
        <v>1323</v>
      </c>
      <c r="O639" s="37">
        <v>45092</v>
      </c>
      <c r="P639">
        <v>0.87287037037037041</v>
      </c>
      <c r="Q639" t="s">
        <v>560</v>
      </c>
      <c r="R639" t="s">
        <v>401</v>
      </c>
      <c r="S639" t="s">
        <v>1000</v>
      </c>
      <c r="T639" t="s">
        <v>720</v>
      </c>
      <c r="U639">
        <v>6</v>
      </c>
      <c r="V639">
        <v>20</v>
      </c>
      <c r="W639">
        <v>3</v>
      </c>
      <c r="Y639">
        <v>15</v>
      </c>
      <c r="Z639" t="s">
        <v>1666</v>
      </c>
      <c r="AA639" t="s">
        <v>409</v>
      </c>
      <c r="AB639">
        <v>1488</v>
      </c>
      <c r="AC639" t="s">
        <v>424</v>
      </c>
      <c r="AD639">
        <v>1488</v>
      </c>
    </row>
    <row r="640" spans="1:30" x14ac:dyDescent="0.35">
      <c r="A640" t="s">
        <v>244</v>
      </c>
      <c r="B640" t="s">
        <v>245</v>
      </c>
      <c r="C640" t="s">
        <v>246</v>
      </c>
      <c r="D640">
        <v>915915082470</v>
      </c>
      <c r="E640" t="s">
        <v>247</v>
      </c>
      <c r="F640" t="s">
        <v>19</v>
      </c>
      <c r="G640">
        <v>809</v>
      </c>
      <c r="H640" t="s">
        <v>244</v>
      </c>
      <c r="I640">
        <v>35</v>
      </c>
      <c r="J640">
        <v>1</v>
      </c>
      <c r="K640" t="s">
        <v>1340</v>
      </c>
      <c r="L640" s="37">
        <v>44992</v>
      </c>
      <c r="M640">
        <v>0.82693287037037033</v>
      </c>
      <c r="N640" t="s">
        <v>1407</v>
      </c>
      <c r="O640" s="37">
        <v>45002</v>
      </c>
      <c r="P640">
        <v>7.7476851851851852E-2</v>
      </c>
      <c r="Q640" t="s">
        <v>422</v>
      </c>
      <c r="R640" t="s">
        <v>414</v>
      </c>
      <c r="S640" t="s">
        <v>839</v>
      </c>
      <c r="T640" t="s">
        <v>731</v>
      </c>
      <c r="U640">
        <v>19</v>
      </c>
      <c r="V640">
        <v>1</v>
      </c>
      <c r="W640">
        <v>9</v>
      </c>
      <c r="Y640">
        <v>35</v>
      </c>
      <c r="Z640" t="s">
        <v>1642</v>
      </c>
      <c r="AA640" t="s">
        <v>633</v>
      </c>
      <c r="AB640">
        <v>1865</v>
      </c>
      <c r="AC640" t="s">
        <v>414</v>
      </c>
      <c r="AD640">
        <v>1865</v>
      </c>
    </row>
    <row r="641" spans="1:30" x14ac:dyDescent="0.35">
      <c r="A641" t="s">
        <v>248</v>
      </c>
      <c r="B641" t="s">
        <v>249</v>
      </c>
      <c r="C641" t="s">
        <v>250</v>
      </c>
      <c r="D641">
        <v>5287021467</v>
      </c>
      <c r="E641" t="s">
        <v>251</v>
      </c>
      <c r="F641" t="s">
        <v>19</v>
      </c>
      <c r="G641">
        <v>105</v>
      </c>
      <c r="H641" t="s">
        <v>248</v>
      </c>
      <c r="I641">
        <v>36</v>
      </c>
      <c r="J641">
        <v>2</v>
      </c>
      <c r="K641" t="s">
        <v>1272</v>
      </c>
      <c r="L641" s="37">
        <v>44968</v>
      </c>
      <c r="M641">
        <v>0.12333333333333334</v>
      </c>
      <c r="N641" t="s">
        <v>1378</v>
      </c>
      <c r="O641" s="37">
        <v>44978</v>
      </c>
      <c r="P641">
        <v>6.5393518518518517E-2</v>
      </c>
      <c r="Q641" t="s">
        <v>188</v>
      </c>
      <c r="R641" t="s">
        <v>405</v>
      </c>
      <c r="S641" t="s">
        <v>712</v>
      </c>
      <c r="T641" t="s">
        <v>713</v>
      </c>
      <c r="U641">
        <v>2</v>
      </c>
      <c r="V641">
        <v>1</v>
      </c>
      <c r="W641">
        <v>9</v>
      </c>
      <c r="Y641">
        <v>36</v>
      </c>
      <c r="Z641" t="s">
        <v>1651</v>
      </c>
      <c r="AA641" t="s">
        <v>631</v>
      </c>
      <c r="AB641">
        <v>203</v>
      </c>
      <c r="AC641" t="s">
        <v>405</v>
      </c>
      <c r="AD641">
        <v>406</v>
      </c>
    </row>
    <row r="642" spans="1:30" x14ac:dyDescent="0.35">
      <c r="A642" t="s">
        <v>248</v>
      </c>
      <c r="B642" t="s">
        <v>249</v>
      </c>
      <c r="C642" t="s">
        <v>250</v>
      </c>
      <c r="D642">
        <v>5287021467</v>
      </c>
      <c r="E642" t="s">
        <v>251</v>
      </c>
      <c r="F642" t="s">
        <v>19</v>
      </c>
      <c r="G642">
        <v>315</v>
      </c>
      <c r="H642" t="s">
        <v>248</v>
      </c>
      <c r="I642">
        <v>26</v>
      </c>
      <c r="J642">
        <v>5</v>
      </c>
      <c r="K642" t="s">
        <v>1267</v>
      </c>
      <c r="L642" s="37">
        <v>44991</v>
      </c>
      <c r="M642">
        <v>0.59827546296296297</v>
      </c>
      <c r="N642" t="s">
        <v>1491</v>
      </c>
      <c r="O642" s="37">
        <v>44994</v>
      </c>
      <c r="P642">
        <v>0.80579861111111106</v>
      </c>
      <c r="Q642" t="s">
        <v>551</v>
      </c>
      <c r="R642" t="s">
        <v>414</v>
      </c>
      <c r="S642" t="s">
        <v>839</v>
      </c>
      <c r="T642" t="s">
        <v>727</v>
      </c>
      <c r="U642">
        <v>14</v>
      </c>
      <c r="V642">
        <v>19</v>
      </c>
      <c r="W642">
        <v>2</v>
      </c>
      <c r="Y642">
        <v>26</v>
      </c>
      <c r="Z642" t="s">
        <v>1626</v>
      </c>
      <c r="AA642" t="s">
        <v>633</v>
      </c>
      <c r="AB642">
        <v>289</v>
      </c>
      <c r="AC642" t="s">
        <v>414</v>
      </c>
      <c r="AD642">
        <v>1445</v>
      </c>
    </row>
    <row r="643" spans="1:30" x14ac:dyDescent="0.35">
      <c r="A643" t="s">
        <v>248</v>
      </c>
      <c r="B643" t="s">
        <v>249</v>
      </c>
      <c r="C643" t="s">
        <v>250</v>
      </c>
      <c r="D643">
        <v>5287021467</v>
      </c>
      <c r="E643" t="s">
        <v>251</v>
      </c>
      <c r="F643" t="s">
        <v>19</v>
      </c>
      <c r="G643">
        <v>916</v>
      </c>
      <c r="H643" t="s">
        <v>248</v>
      </c>
      <c r="I643">
        <v>33</v>
      </c>
      <c r="J643">
        <v>2</v>
      </c>
      <c r="K643" t="s">
        <v>1418</v>
      </c>
      <c r="L643" s="37">
        <v>44963</v>
      </c>
      <c r="M643">
        <v>0.18274305555555556</v>
      </c>
      <c r="N643" t="s">
        <v>1324</v>
      </c>
      <c r="O643" s="37">
        <v>44971</v>
      </c>
      <c r="P643">
        <v>0.88847222222222222</v>
      </c>
      <c r="Q643" t="s">
        <v>447</v>
      </c>
      <c r="R643" t="s">
        <v>407</v>
      </c>
      <c r="S643" t="s">
        <v>712</v>
      </c>
      <c r="T643" t="s">
        <v>727</v>
      </c>
      <c r="U643">
        <v>4</v>
      </c>
      <c r="V643">
        <v>21</v>
      </c>
      <c r="W643">
        <v>7</v>
      </c>
      <c r="Y643">
        <v>33</v>
      </c>
      <c r="Z643" t="s">
        <v>1627</v>
      </c>
      <c r="AA643" t="s">
        <v>633</v>
      </c>
      <c r="AB643">
        <v>314</v>
      </c>
      <c r="AC643" t="s">
        <v>407</v>
      </c>
      <c r="AD643">
        <v>628</v>
      </c>
    </row>
    <row r="644" spans="1:30" x14ac:dyDescent="0.35">
      <c r="A644" t="s">
        <v>248</v>
      </c>
      <c r="B644" t="s">
        <v>249</v>
      </c>
      <c r="C644" t="s">
        <v>250</v>
      </c>
      <c r="D644">
        <v>5287021467</v>
      </c>
      <c r="E644" t="s">
        <v>251</v>
      </c>
      <c r="F644" t="s">
        <v>19</v>
      </c>
      <c r="G644">
        <v>196</v>
      </c>
      <c r="H644" t="s">
        <v>248</v>
      </c>
      <c r="I644">
        <v>30</v>
      </c>
      <c r="J644">
        <v>2</v>
      </c>
      <c r="K644" t="s">
        <v>1337</v>
      </c>
      <c r="L644" s="37">
        <v>45143</v>
      </c>
      <c r="M644">
        <v>0.40127314814814813</v>
      </c>
      <c r="N644" t="s">
        <v>1338</v>
      </c>
      <c r="O644" s="37">
        <v>45151</v>
      </c>
      <c r="P644">
        <v>0.37368055555555557</v>
      </c>
      <c r="Q644" t="s">
        <v>509</v>
      </c>
      <c r="R644" t="s">
        <v>401</v>
      </c>
      <c r="S644" t="s">
        <v>887</v>
      </c>
      <c r="T644" t="s">
        <v>713</v>
      </c>
      <c r="U644">
        <v>9</v>
      </c>
      <c r="V644">
        <v>8</v>
      </c>
      <c r="W644">
        <v>7</v>
      </c>
      <c r="Y644">
        <v>30</v>
      </c>
      <c r="Z644" t="s">
        <v>1631</v>
      </c>
      <c r="AA644" t="s">
        <v>633</v>
      </c>
      <c r="AB644">
        <v>751</v>
      </c>
      <c r="AC644" t="s">
        <v>401</v>
      </c>
      <c r="AD644">
        <v>1502</v>
      </c>
    </row>
    <row r="645" spans="1:30" x14ac:dyDescent="0.35">
      <c r="A645" t="s">
        <v>248</v>
      </c>
      <c r="B645" t="s">
        <v>249</v>
      </c>
      <c r="C645" t="s">
        <v>250</v>
      </c>
      <c r="D645">
        <v>5287021467</v>
      </c>
      <c r="E645" t="s">
        <v>251</v>
      </c>
      <c r="F645" t="s">
        <v>19</v>
      </c>
      <c r="G645">
        <v>357</v>
      </c>
      <c r="H645" t="s">
        <v>248</v>
      </c>
      <c r="I645">
        <v>62</v>
      </c>
      <c r="J645">
        <v>4</v>
      </c>
      <c r="K645" t="s">
        <v>1259</v>
      </c>
      <c r="L645" s="37">
        <v>44988</v>
      </c>
      <c r="M645">
        <v>0.83423611111111107</v>
      </c>
      <c r="N645" t="s">
        <v>1380</v>
      </c>
      <c r="O645" s="37">
        <v>44998</v>
      </c>
      <c r="P645">
        <v>0.87192129629629633</v>
      </c>
      <c r="Q645" t="s">
        <v>101</v>
      </c>
      <c r="R645" t="s">
        <v>414</v>
      </c>
      <c r="S645" t="s">
        <v>839</v>
      </c>
      <c r="T645" t="s">
        <v>717</v>
      </c>
      <c r="U645">
        <v>20</v>
      </c>
      <c r="V645">
        <v>20</v>
      </c>
      <c r="W645">
        <v>9</v>
      </c>
      <c r="Y645">
        <v>62</v>
      </c>
      <c r="Z645" t="s">
        <v>1634</v>
      </c>
      <c r="AA645" t="s">
        <v>633</v>
      </c>
      <c r="AB645">
        <v>1356</v>
      </c>
      <c r="AC645" t="s">
        <v>414</v>
      </c>
      <c r="AD645">
        <v>5424</v>
      </c>
    </row>
    <row r="646" spans="1:30" x14ac:dyDescent="0.35">
      <c r="A646" t="s">
        <v>248</v>
      </c>
      <c r="B646" t="s">
        <v>249</v>
      </c>
      <c r="C646" t="s">
        <v>250</v>
      </c>
      <c r="D646">
        <v>5287021467</v>
      </c>
      <c r="E646" t="s">
        <v>251</v>
      </c>
      <c r="F646" t="s">
        <v>19</v>
      </c>
      <c r="G646">
        <v>613</v>
      </c>
      <c r="H646" t="s">
        <v>248</v>
      </c>
      <c r="I646">
        <v>4</v>
      </c>
      <c r="J646">
        <v>5</v>
      </c>
      <c r="K646" t="s">
        <v>1369</v>
      </c>
      <c r="L646" s="37">
        <v>45240</v>
      </c>
      <c r="M646">
        <v>0.74622685185185189</v>
      </c>
      <c r="N646" t="s">
        <v>1301</v>
      </c>
      <c r="O646" s="37">
        <v>45244</v>
      </c>
      <c r="P646">
        <v>0.80447916666666663</v>
      </c>
      <c r="Q646" t="s">
        <v>457</v>
      </c>
      <c r="R646" t="s">
        <v>403</v>
      </c>
      <c r="S646" t="s">
        <v>948</v>
      </c>
      <c r="T646" t="s">
        <v>717</v>
      </c>
      <c r="U646">
        <v>17</v>
      </c>
      <c r="V646">
        <v>19</v>
      </c>
      <c r="W646">
        <v>3</v>
      </c>
      <c r="Y646">
        <v>4</v>
      </c>
      <c r="Z646" t="s">
        <v>1682</v>
      </c>
      <c r="AA646" t="s">
        <v>635</v>
      </c>
      <c r="AB646">
        <v>1199</v>
      </c>
      <c r="AC646" t="s">
        <v>403</v>
      </c>
      <c r="AD646">
        <v>5995</v>
      </c>
    </row>
    <row r="647" spans="1:30" x14ac:dyDescent="0.35">
      <c r="A647" t="s">
        <v>248</v>
      </c>
      <c r="B647" t="s">
        <v>249</v>
      </c>
      <c r="C647" t="s">
        <v>250</v>
      </c>
      <c r="D647">
        <v>5287021467</v>
      </c>
      <c r="E647" t="s">
        <v>251</v>
      </c>
      <c r="F647" t="s">
        <v>19</v>
      </c>
      <c r="G647">
        <v>27</v>
      </c>
      <c r="H647" t="s">
        <v>248</v>
      </c>
      <c r="I647">
        <v>9</v>
      </c>
      <c r="J647">
        <v>2</v>
      </c>
      <c r="K647" t="s">
        <v>1282</v>
      </c>
      <c r="L647" s="37">
        <v>45160</v>
      </c>
      <c r="M647">
        <v>0.46976851851851853</v>
      </c>
      <c r="N647" t="s">
        <v>1283</v>
      </c>
      <c r="O647" s="37">
        <v>45168</v>
      </c>
      <c r="P647">
        <v>0.33277777777777778</v>
      </c>
      <c r="Q647" t="s">
        <v>335</v>
      </c>
      <c r="R647" t="s">
        <v>409</v>
      </c>
      <c r="S647" t="s">
        <v>887</v>
      </c>
      <c r="T647" t="s">
        <v>731</v>
      </c>
      <c r="U647">
        <v>11</v>
      </c>
      <c r="V647">
        <v>7</v>
      </c>
      <c r="W647">
        <v>7</v>
      </c>
      <c r="Y647">
        <v>9</v>
      </c>
      <c r="Z647" t="s">
        <v>1639</v>
      </c>
      <c r="AA647" t="s">
        <v>633</v>
      </c>
      <c r="AB647">
        <v>1605</v>
      </c>
      <c r="AC647" t="s">
        <v>409</v>
      </c>
      <c r="AD647">
        <v>3210</v>
      </c>
    </row>
    <row r="648" spans="1:30" x14ac:dyDescent="0.35">
      <c r="A648" t="s">
        <v>248</v>
      </c>
      <c r="B648" t="s">
        <v>249</v>
      </c>
      <c r="C648" t="s">
        <v>250</v>
      </c>
      <c r="D648">
        <v>5287021467</v>
      </c>
      <c r="E648" t="s">
        <v>251</v>
      </c>
      <c r="F648" t="s">
        <v>19</v>
      </c>
      <c r="G648">
        <v>954</v>
      </c>
      <c r="H648" t="s">
        <v>248</v>
      </c>
      <c r="I648">
        <v>44</v>
      </c>
      <c r="J648">
        <v>3</v>
      </c>
      <c r="K648" t="s">
        <v>1303</v>
      </c>
      <c r="L648" s="37">
        <v>45232</v>
      </c>
      <c r="M648">
        <v>0.1678587962962963</v>
      </c>
      <c r="N648" t="s">
        <v>1254</v>
      </c>
      <c r="O648" s="37">
        <v>45233</v>
      </c>
      <c r="P648">
        <v>0.76459490740740743</v>
      </c>
      <c r="Q648" t="s">
        <v>541</v>
      </c>
      <c r="R648" t="s">
        <v>403</v>
      </c>
      <c r="S648" t="s">
        <v>948</v>
      </c>
      <c r="T648" t="s">
        <v>740</v>
      </c>
      <c r="U648">
        <v>4</v>
      </c>
      <c r="V648">
        <v>18</v>
      </c>
      <c r="W648">
        <v>31</v>
      </c>
      <c r="Y648">
        <v>44</v>
      </c>
      <c r="Z648" t="s">
        <v>1657</v>
      </c>
      <c r="AA648" t="s">
        <v>631</v>
      </c>
      <c r="AB648">
        <v>794</v>
      </c>
      <c r="AC648" t="s">
        <v>403</v>
      </c>
      <c r="AD648">
        <v>2382</v>
      </c>
    </row>
    <row r="649" spans="1:30" x14ac:dyDescent="0.35">
      <c r="A649" t="s">
        <v>248</v>
      </c>
      <c r="B649" t="s">
        <v>249</v>
      </c>
      <c r="C649" t="s">
        <v>250</v>
      </c>
      <c r="D649">
        <v>5287021467</v>
      </c>
      <c r="E649" t="s">
        <v>251</v>
      </c>
      <c r="F649" t="s">
        <v>19</v>
      </c>
      <c r="G649">
        <v>408</v>
      </c>
      <c r="H649" t="s">
        <v>248</v>
      </c>
      <c r="I649">
        <v>31</v>
      </c>
      <c r="J649">
        <v>2</v>
      </c>
      <c r="K649" t="s">
        <v>1245</v>
      </c>
      <c r="L649" s="37">
        <v>44990</v>
      </c>
      <c r="M649">
        <v>0.51349537037037041</v>
      </c>
      <c r="N649" t="s">
        <v>1318</v>
      </c>
      <c r="O649" s="37">
        <v>44996</v>
      </c>
      <c r="P649">
        <v>0.1955787037037037</v>
      </c>
      <c r="Q649" t="s">
        <v>438</v>
      </c>
      <c r="R649" t="s">
        <v>424</v>
      </c>
      <c r="S649" t="s">
        <v>839</v>
      </c>
      <c r="T649" t="s">
        <v>720</v>
      </c>
      <c r="U649">
        <v>12</v>
      </c>
      <c r="V649">
        <v>4</v>
      </c>
      <c r="W649">
        <v>5</v>
      </c>
      <c r="Y649">
        <v>31</v>
      </c>
      <c r="Z649" t="s">
        <v>1643</v>
      </c>
      <c r="AA649" t="s">
        <v>633</v>
      </c>
      <c r="AB649">
        <v>1804</v>
      </c>
      <c r="AC649" t="s">
        <v>424</v>
      </c>
      <c r="AD649">
        <v>3608</v>
      </c>
    </row>
    <row r="650" spans="1:30" x14ac:dyDescent="0.35">
      <c r="A650" t="s">
        <v>248</v>
      </c>
      <c r="B650" t="s">
        <v>249</v>
      </c>
      <c r="C650" t="s">
        <v>250</v>
      </c>
      <c r="D650">
        <v>5287021467</v>
      </c>
      <c r="E650" t="s">
        <v>251</v>
      </c>
      <c r="F650" t="s">
        <v>19</v>
      </c>
      <c r="G650">
        <v>641</v>
      </c>
      <c r="H650" t="s">
        <v>248</v>
      </c>
      <c r="I650">
        <v>15</v>
      </c>
      <c r="J650">
        <v>4</v>
      </c>
      <c r="K650" t="s">
        <v>1550</v>
      </c>
      <c r="L650" s="37">
        <v>45064</v>
      </c>
      <c r="M650">
        <v>0.99995370370370373</v>
      </c>
      <c r="N650" t="s">
        <v>1540</v>
      </c>
      <c r="O650" s="37">
        <v>45072</v>
      </c>
      <c r="P650">
        <v>0.80202546296296295</v>
      </c>
      <c r="Q650" t="s">
        <v>557</v>
      </c>
      <c r="R650" t="s">
        <v>401</v>
      </c>
      <c r="S650" t="s">
        <v>999</v>
      </c>
      <c r="T650" t="s">
        <v>740</v>
      </c>
      <c r="U650">
        <v>23</v>
      </c>
      <c r="V650">
        <v>19</v>
      </c>
      <c r="W650">
        <v>7</v>
      </c>
      <c r="Y650">
        <v>15</v>
      </c>
      <c r="Z650" t="s">
        <v>1666</v>
      </c>
      <c r="AA650" t="s">
        <v>409</v>
      </c>
      <c r="AB650">
        <v>1488</v>
      </c>
      <c r="AC650" t="s">
        <v>424</v>
      </c>
      <c r="AD650">
        <v>5952</v>
      </c>
    </row>
    <row r="651" spans="1:30" x14ac:dyDescent="0.35">
      <c r="A651" t="s">
        <v>248</v>
      </c>
      <c r="B651" t="s">
        <v>249</v>
      </c>
      <c r="C651" t="s">
        <v>250</v>
      </c>
      <c r="D651">
        <v>5287021467</v>
      </c>
      <c r="E651" t="s">
        <v>251</v>
      </c>
      <c r="F651" t="s">
        <v>19</v>
      </c>
      <c r="G651">
        <v>643</v>
      </c>
      <c r="H651" t="s">
        <v>248</v>
      </c>
      <c r="I651">
        <v>35</v>
      </c>
      <c r="J651">
        <v>2</v>
      </c>
      <c r="K651" t="s">
        <v>1261</v>
      </c>
      <c r="L651" s="37">
        <v>44983</v>
      </c>
      <c r="M651">
        <v>0.54888888888888887</v>
      </c>
      <c r="N651" t="s">
        <v>1267</v>
      </c>
      <c r="O651" s="37">
        <v>44991</v>
      </c>
      <c r="P651">
        <v>0.8501157407407407</v>
      </c>
      <c r="Q651" t="s">
        <v>458</v>
      </c>
      <c r="R651" t="s">
        <v>414</v>
      </c>
      <c r="S651" t="s">
        <v>712</v>
      </c>
      <c r="T651" t="s">
        <v>720</v>
      </c>
      <c r="U651">
        <v>13</v>
      </c>
      <c r="V651">
        <v>20</v>
      </c>
      <c r="W651">
        <v>7</v>
      </c>
      <c r="Y651">
        <v>35</v>
      </c>
      <c r="Z651" t="s">
        <v>1642</v>
      </c>
      <c r="AA651" t="s">
        <v>633</v>
      </c>
      <c r="AB651">
        <v>1865</v>
      </c>
      <c r="AC651" t="s">
        <v>414</v>
      </c>
      <c r="AD651">
        <v>3730</v>
      </c>
    </row>
    <row r="652" spans="1:30" x14ac:dyDescent="0.35">
      <c r="A652" t="s">
        <v>248</v>
      </c>
      <c r="B652" t="s">
        <v>249</v>
      </c>
      <c r="C652" t="s">
        <v>250</v>
      </c>
      <c r="D652">
        <v>5287021467</v>
      </c>
      <c r="E652" t="s">
        <v>251</v>
      </c>
      <c r="F652" t="s">
        <v>19</v>
      </c>
      <c r="G652">
        <v>164</v>
      </c>
      <c r="H652" t="s">
        <v>248</v>
      </c>
      <c r="I652">
        <v>14</v>
      </c>
      <c r="J652">
        <v>5</v>
      </c>
      <c r="K652" t="s">
        <v>1277</v>
      </c>
      <c r="L652" s="37">
        <v>45041</v>
      </c>
      <c r="M652">
        <v>8.6134259259259258E-2</v>
      </c>
      <c r="N652" t="s">
        <v>1394</v>
      </c>
      <c r="O652" s="37">
        <v>45043</v>
      </c>
      <c r="P652">
        <v>0.49274305555555553</v>
      </c>
      <c r="Q652" t="s">
        <v>34</v>
      </c>
      <c r="R652" t="s">
        <v>405</v>
      </c>
      <c r="S652" t="s">
        <v>997</v>
      </c>
      <c r="T652" t="s">
        <v>731</v>
      </c>
      <c r="U652">
        <v>2</v>
      </c>
      <c r="V652">
        <v>11</v>
      </c>
      <c r="W652">
        <v>1</v>
      </c>
      <c r="Y652">
        <v>14</v>
      </c>
      <c r="Z652" t="s">
        <v>1644</v>
      </c>
      <c r="AA652" t="s">
        <v>633</v>
      </c>
      <c r="AB652">
        <v>1915</v>
      </c>
      <c r="AC652" t="s">
        <v>405</v>
      </c>
      <c r="AD652">
        <v>9575</v>
      </c>
    </row>
    <row r="653" spans="1:30" x14ac:dyDescent="0.35">
      <c r="A653" t="s">
        <v>252</v>
      </c>
      <c r="B653" t="s">
        <v>253</v>
      </c>
      <c r="C653" t="s">
        <v>254</v>
      </c>
      <c r="D653">
        <v>916181058210</v>
      </c>
      <c r="E653" t="s">
        <v>255</v>
      </c>
      <c r="F653" t="s">
        <v>19</v>
      </c>
      <c r="G653">
        <v>517</v>
      </c>
      <c r="H653" t="s">
        <v>252</v>
      </c>
      <c r="I653">
        <v>60</v>
      </c>
      <c r="J653">
        <v>5</v>
      </c>
      <c r="K653" t="s">
        <v>1252</v>
      </c>
      <c r="L653" s="37">
        <v>45239</v>
      </c>
      <c r="M653">
        <v>4.2511574074074077E-2</v>
      </c>
      <c r="N653" t="s">
        <v>1488</v>
      </c>
      <c r="O653" s="37">
        <v>45247</v>
      </c>
      <c r="P653">
        <v>0.79508101851851853</v>
      </c>
      <c r="Q653" t="s">
        <v>296</v>
      </c>
      <c r="R653" t="s">
        <v>403</v>
      </c>
      <c r="S653" t="s">
        <v>948</v>
      </c>
      <c r="T653" t="s">
        <v>740</v>
      </c>
      <c r="U653">
        <v>1</v>
      </c>
      <c r="V653">
        <v>19</v>
      </c>
      <c r="W653">
        <v>7</v>
      </c>
      <c r="Y653">
        <v>60</v>
      </c>
      <c r="Z653" t="s">
        <v>1678</v>
      </c>
      <c r="AA653" t="s">
        <v>635</v>
      </c>
      <c r="AB653">
        <v>827</v>
      </c>
      <c r="AC653" t="s">
        <v>403</v>
      </c>
      <c r="AD653">
        <v>4135</v>
      </c>
    </row>
    <row r="654" spans="1:30" x14ac:dyDescent="0.35">
      <c r="A654" t="s">
        <v>252</v>
      </c>
      <c r="B654" t="s">
        <v>253</v>
      </c>
      <c r="C654" t="s">
        <v>254</v>
      </c>
      <c r="D654">
        <v>916181058210</v>
      </c>
      <c r="E654" t="s">
        <v>255</v>
      </c>
      <c r="F654" t="s">
        <v>19</v>
      </c>
      <c r="G654">
        <v>101</v>
      </c>
      <c r="H654" t="s">
        <v>252</v>
      </c>
      <c r="I654">
        <v>70</v>
      </c>
      <c r="J654">
        <v>4</v>
      </c>
      <c r="K654" t="s">
        <v>1346</v>
      </c>
      <c r="L654" s="37">
        <v>45096</v>
      </c>
      <c r="M654">
        <v>0.16449074074074074</v>
      </c>
      <c r="N654" t="s">
        <v>1347</v>
      </c>
      <c r="O654" s="37">
        <v>45098</v>
      </c>
      <c r="P654">
        <v>0.26292824074074073</v>
      </c>
      <c r="Q654" t="s">
        <v>413</v>
      </c>
      <c r="R654" t="s">
        <v>405</v>
      </c>
      <c r="S654" t="s">
        <v>1000</v>
      </c>
      <c r="T654" t="s">
        <v>727</v>
      </c>
      <c r="U654">
        <v>3</v>
      </c>
      <c r="V654">
        <v>6</v>
      </c>
      <c r="W654">
        <v>1</v>
      </c>
      <c r="Y654">
        <v>70</v>
      </c>
      <c r="Z654" t="s">
        <v>1679</v>
      </c>
      <c r="AA654" t="s">
        <v>635</v>
      </c>
      <c r="AB654">
        <v>866</v>
      </c>
      <c r="AC654" t="s">
        <v>405</v>
      </c>
      <c r="AD654">
        <v>3464</v>
      </c>
    </row>
    <row r="655" spans="1:30" x14ac:dyDescent="0.35">
      <c r="A655" t="s">
        <v>252</v>
      </c>
      <c r="B655" t="s">
        <v>253</v>
      </c>
      <c r="C655" t="s">
        <v>254</v>
      </c>
      <c r="D655">
        <v>916181058210</v>
      </c>
      <c r="E655" t="s">
        <v>255</v>
      </c>
      <c r="F655" t="s">
        <v>19</v>
      </c>
      <c r="G655">
        <v>890</v>
      </c>
      <c r="H655" t="s">
        <v>252</v>
      </c>
      <c r="I655">
        <v>45</v>
      </c>
      <c r="J655">
        <v>4</v>
      </c>
      <c r="K655" t="s">
        <v>1321</v>
      </c>
      <c r="L655" s="37">
        <v>45008</v>
      </c>
      <c r="M655">
        <v>0.97592592592592597</v>
      </c>
      <c r="N655" t="s">
        <v>1420</v>
      </c>
      <c r="O655" s="37">
        <v>45012</v>
      </c>
      <c r="P655">
        <v>0.48489583333333336</v>
      </c>
      <c r="Q655" t="s">
        <v>570</v>
      </c>
      <c r="R655" t="s">
        <v>405</v>
      </c>
      <c r="S655" t="s">
        <v>839</v>
      </c>
      <c r="T655" t="s">
        <v>740</v>
      </c>
      <c r="U655">
        <v>23</v>
      </c>
      <c r="V655">
        <v>11</v>
      </c>
      <c r="W655">
        <v>3</v>
      </c>
      <c r="Y655">
        <v>45</v>
      </c>
      <c r="Z655" t="s">
        <v>1661</v>
      </c>
      <c r="AA655" t="s">
        <v>409</v>
      </c>
      <c r="AB655">
        <v>722</v>
      </c>
      <c r="AC655" t="s">
        <v>405</v>
      </c>
      <c r="AD655">
        <v>2888</v>
      </c>
    </row>
    <row r="656" spans="1:30" x14ac:dyDescent="0.35">
      <c r="A656" t="s">
        <v>252</v>
      </c>
      <c r="B656" t="s">
        <v>253</v>
      </c>
      <c r="C656" t="s">
        <v>254</v>
      </c>
      <c r="D656">
        <v>916181058210</v>
      </c>
      <c r="E656" t="s">
        <v>255</v>
      </c>
      <c r="F656" t="s">
        <v>19</v>
      </c>
      <c r="G656">
        <v>762</v>
      </c>
      <c r="H656" t="s">
        <v>252</v>
      </c>
      <c r="I656">
        <v>50</v>
      </c>
      <c r="J656">
        <v>1</v>
      </c>
      <c r="K656" t="s">
        <v>1261</v>
      </c>
      <c r="L656" s="37">
        <v>44983</v>
      </c>
      <c r="M656">
        <v>0.42452546296296295</v>
      </c>
      <c r="N656" t="s">
        <v>1379</v>
      </c>
      <c r="O656" s="37">
        <v>44986</v>
      </c>
      <c r="P656">
        <v>0.16412037037037036</v>
      </c>
      <c r="Q656" t="s">
        <v>533</v>
      </c>
      <c r="R656" t="s">
        <v>414</v>
      </c>
      <c r="S656" t="s">
        <v>712</v>
      </c>
      <c r="T656" t="s">
        <v>720</v>
      </c>
      <c r="U656">
        <v>10</v>
      </c>
      <c r="V656">
        <v>3</v>
      </c>
      <c r="W656">
        <v>2</v>
      </c>
      <c r="Y656">
        <v>50</v>
      </c>
      <c r="Z656" t="s">
        <v>1652</v>
      </c>
      <c r="AA656" t="s">
        <v>631</v>
      </c>
      <c r="AB656">
        <v>422</v>
      </c>
      <c r="AC656" t="s">
        <v>414</v>
      </c>
      <c r="AD656">
        <v>422</v>
      </c>
    </row>
    <row r="657" spans="1:30" x14ac:dyDescent="0.35">
      <c r="A657" t="s">
        <v>252</v>
      </c>
      <c r="B657" t="s">
        <v>253</v>
      </c>
      <c r="C657" t="s">
        <v>254</v>
      </c>
      <c r="D657">
        <v>916181058210</v>
      </c>
      <c r="E657" t="s">
        <v>255</v>
      </c>
      <c r="F657" t="s">
        <v>19</v>
      </c>
      <c r="G657">
        <v>574</v>
      </c>
      <c r="H657" t="s">
        <v>252</v>
      </c>
      <c r="I657">
        <v>29</v>
      </c>
      <c r="J657">
        <v>3</v>
      </c>
      <c r="K657" t="s">
        <v>1300</v>
      </c>
      <c r="L657" s="37">
        <v>44987</v>
      </c>
      <c r="M657">
        <v>0.99798611111111113</v>
      </c>
      <c r="N657" t="s">
        <v>1267</v>
      </c>
      <c r="O657" s="37">
        <v>44991</v>
      </c>
      <c r="P657">
        <v>0.90638888888888891</v>
      </c>
      <c r="Q657" t="s">
        <v>443</v>
      </c>
      <c r="R657" t="s">
        <v>414</v>
      </c>
      <c r="S657" t="s">
        <v>839</v>
      </c>
      <c r="T657" t="s">
        <v>740</v>
      </c>
      <c r="U657">
        <v>23</v>
      </c>
      <c r="V657">
        <v>21</v>
      </c>
      <c r="W657">
        <v>3</v>
      </c>
      <c r="Y657">
        <v>29</v>
      </c>
      <c r="Z657" t="s">
        <v>1633</v>
      </c>
      <c r="AA657" t="s">
        <v>633</v>
      </c>
      <c r="AB657">
        <v>1252</v>
      </c>
      <c r="AC657" t="s">
        <v>414</v>
      </c>
      <c r="AD657">
        <v>3756</v>
      </c>
    </row>
    <row r="658" spans="1:30" x14ac:dyDescent="0.35">
      <c r="A658" t="s">
        <v>252</v>
      </c>
      <c r="B658" t="s">
        <v>253</v>
      </c>
      <c r="C658" t="s">
        <v>254</v>
      </c>
      <c r="D658">
        <v>916181058210</v>
      </c>
      <c r="E658" t="s">
        <v>255</v>
      </c>
      <c r="F658" t="s">
        <v>19</v>
      </c>
      <c r="G658">
        <v>29</v>
      </c>
      <c r="H658" t="s">
        <v>252</v>
      </c>
      <c r="I658">
        <v>10</v>
      </c>
      <c r="J658">
        <v>5</v>
      </c>
      <c r="K658" t="s">
        <v>1285</v>
      </c>
      <c r="L658" s="37">
        <v>45191</v>
      </c>
      <c r="M658">
        <v>4.6087962962962963E-2</v>
      </c>
      <c r="N658" t="s">
        <v>1286</v>
      </c>
      <c r="O658" s="37">
        <v>45200</v>
      </c>
      <c r="P658">
        <v>0.60365740740740736</v>
      </c>
      <c r="Q658" t="s">
        <v>427</v>
      </c>
      <c r="R658" t="s">
        <v>405</v>
      </c>
      <c r="S658" t="s">
        <v>1005</v>
      </c>
      <c r="T658" t="s">
        <v>717</v>
      </c>
      <c r="U658">
        <v>1</v>
      </c>
      <c r="V658">
        <v>14</v>
      </c>
      <c r="W658">
        <v>8</v>
      </c>
      <c r="Y658">
        <v>10</v>
      </c>
      <c r="Z658" t="s">
        <v>1625</v>
      </c>
      <c r="AA658" t="s">
        <v>638</v>
      </c>
      <c r="AB658">
        <v>259</v>
      </c>
      <c r="AC658" t="s">
        <v>405</v>
      </c>
      <c r="AD658">
        <v>1295</v>
      </c>
    </row>
    <row r="659" spans="1:30" x14ac:dyDescent="0.35">
      <c r="A659" t="s">
        <v>252</v>
      </c>
      <c r="B659" t="s">
        <v>253</v>
      </c>
      <c r="C659" t="s">
        <v>254</v>
      </c>
      <c r="D659">
        <v>916181058210</v>
      </c>
      <c r="E659" t="s">
        <v>255</v>
      </c>
      <c r="F659" t="s">
        <v>19</v>
      </c>
      <c r="G659">
        <v>181</v>
      </c>
      <c r="H659" t="s">
        <v>252</v>
      </c>
      <c r="I659">
        <v>10</v>
      </c>
      <c r="J659">
        <v>4</v>
      </c>
      <c r="K659" t="s">
        <v>1279</v>
      </c>
      <c r="L659" s="37">
        <v>45166</v>
      </c>
      <c r="M659">
        <v>0.24678240740740739</v>
      </c>
      <c r="N659" t="s">
        <v>1426</v>
      </c>
      <c r="O659" s="37">
        <v>45175</v>
      </c>
      <c r="P659">
        <v>0.20379629629629631</v>
      </c>
      <c r="Q659" t="s">
        <v>476</v>
      </c>
      <c r="R659" t="s">
        <v>405</v>
      </c>
      <c r="S659" t="s">
        <v>887</v>
      </c>
      <c r="T659" t="s">
        <v>727</v>
      </c>
      <c r="U659">
        <v>5</v>
      </c>
      <c r="V659">
        <v>4</v>
      </c>
      <c r="W659">
        <v>8</v>
      </c>
      <c r="Y659">
        <v>10</v>
      </c>
      <c r="Z659" t="s">
        <v>1625</v>
      </c>
      <c r="AA659" t="s">
        <v>638</v>
      </c>
      <c r="AB659">
        <v>259</v>
      </c>
      <c r="AC659" t="s">
        <v>405</v>
      </c>
      <c r="AD659">
        <v>1036</v>
      </c>
    </row>
    <row r="660" spans="1:30" x14ac:dyDescent="0.35">
      <c r="A660" t="s">
        <v>252</v>
      </c>
      <c r="B660" t="s">
        <v>253</v>
      </c>
      <c r="C660" t="s">
        <v>254</v>
      </c>
      <c r="D660">
        <v>916181058210</v>
      </c>
      <c r="E660" t="s">
        <v>255</v>
      </c>
      <c r="F660" t="s">
        <v>19</v>
      </c>
      <c r="G660">
        <v>537</v>
      </c>
      <c r="H660" t="s">
        <v>252</v>
      </c>
      <c r="I660">
        <v>42</v>
      </c>
      <c r="J660">
        <v>3</v>
      </c>
      <c r="K660" t="s">
        <v>1433</v>
      </c>
      <c r="L660" s="37">
        <v>45216</v>
      </c>
      <c r="M660">
        <v>0.26347222222222222</v>
      </c>
      <c r="N660" t="s">
        <v>1476</v>
      </c>
      <c r="O660" s="37">
        <v>45224</v>
      </c>
      <c r="P660">
        <v>0.13134259259259259</v>
      </c>
      <c r="Q660" t="s">
        <v>532</v>
      </c>
      <c r="R660" t="s">
        <v>424</v>
      </c>
      <c r="S660" t="s">
        <v>1006</v>
      </c>
      <c r="T660" t="s">
        <v>731</v>
      </c>
      <c r="U660">
        <v>6</v>
      </c>
      <c r="V660">
        <v>3</v>
      </c>
      <c r="W660">
        <v>7</v>
      </c>
      <c r="Y660">
        <v>42</v>
      </c>
      <c r="Z660" t="s">
        <v>1681</v>
      </c>
      <c r="AA660" t="s">
        <v>635</v>
      </c>
      <c r="AB660">
        <v>1744</v>
      </c>
      <c r="AC660" t="s">
        <v>424</v>
      </c>
      <c r="AD660">
        <v>5232</v>
      </c>
    </row>
    <row r="661" spans="1:30" x14ac:dyDescent="0.35">
      <c r="A661" t="s">
        <v>252</v>
      </c>
      <c r="B661" t="s">
        <v>253</v>
      </c>
      <c r="C661" t="s">
        <v>254</v>
      </c>
      <c r="D661">
        <v>916181058210</v>
      </c>
      <c r="E661" t="s">
        <v>255</v>
      </c>
      <c r="F661" t="s">
        <v>19</v>
      </c>
      <c r="G661">
        <v>552</v>
      </c>
      <c r="H661" t="s">
        <v>252</v>
      </c>
      <c r="I661">
        <v>31</v>
      </c>
      <c r="J661">
        <v>3</v>
      </c>
      <c r="K661" t="s">
        <v>1339</v>
      </c>
      <c r="L661" s="37">
        <v>45056</v>
      </c>
      <c r="M661">
        <v>0.7913310185185185</v>
      </c>
      <c r="N661" t="s">
        <v>1399</v>
      </c>
      <c r="O661" s="37">
        <v>45057</v>
      </c>
      <c r="P661">
        <v>0.71466435185185184</v>
      </c>
      <c r="Q661" t="s">
        <v>545</v>
      </c>
      <c r="R661" t="s">
        <v>424</v>
      </c>
      <c r="S661" t="s">
        <v>999</v>
      </c>
      <c r="T661" t="s">
        <v>715</v>
      </c>
      <c r="U661">
        <v>18</v>
      </c>
      <c r="V661">
        <v>17</v>
      </c>
      <c r="W661">
        <v>31</v>
      </c>
      <c r="Y661">
        <v>31</v>
      </c>
      <c r="Z661" t="s">
        <v>1643</v>
      </c>
      <c r="AA661" t="s">
        <v>633</v>
      </c>
      <c r="AB661">
        <v>1804</v>
      </c>
      <c r="AC661" t="s">
        <v>424</v>
      </c>
      <c r="AD661">
        <v>5412</v>
      </c>
    </row>
    <row r="662" spans="1:30" x14ac:dyDescent="0.35">
      <c r="A662" t="s">
        <v>252</v>
      </c>
      <c r="B662" t="s">
        <v>253</v>
      </c>
      <c r="C662" t="s">
        <v>254</v>
      </c>
      <c r="D662">
        <v>916181058210</v>
      </c>
      <c r="E662" t="s">
        <v>255</v>
      </c>
      <c r="F662" t="s">
        <v>19</v>
      </c>
      <c r="G662">
        <v>546</v>
      </c>
      <c r="H662" t="s">
        <v>252</v>
      </c>
      <c r="I662">
        <v>25</v>
      </c>
      <c r="J662">
        <v>3</v>
      </c>
      <c r="K662" t="s">
        <v>1494</v>
      </c>
      <c r="L662" s="37">
        <v>44959</v>
      </c>
      <c r="M662">
        <v>0.92005787037037035</v>
      </c>
      <c r="N662" t="s">
        <v>1272</v>
      </c>
      <c r="O662" s="37">
        <v>44968</v>
      </c>
      <c r="P662">
        <v>0.41674768518518518</v>
      </c>
      <c r="Q662" t="s">
        <v>594</v>
      </c>
      <c r="R662" t="s">
        <v>401</v>
      </c>
      <c r="S662" t="s">
        <v>712</v>
      </c>
      <c r="T662" t="s">
        <v>740</v>
      </c>
      <c r="U662">
        <v>22</v>
      </c>
      <c r="V662">
        <v>10</v>
      </c>
      <c r="W662">
        <v>8</v>
      </c>
      <c r="Y662">
        <v>25</v>
      </c>
      <c r="Z662" t="s">
        <v>1659</v>
      </c>
      <c r="AA662" t="s">
        <v>631</v>
      </c>
      <c r="AB662">
        <v>1202</v>
      </c>
      <c r="AC662" t="s">
        <v>401</v>
      </c>
      <c r="AD662">
        <v>3606</v>
      </c>
    </row>
    <row r="663" spans="1:30" x14ac:dyDescent="0.35">
      <c r="A663" t="s">
        <v>252</v>
      </c>
      <c r="B663" t="s">
        <v>253</v>
      </c>
      <c r="C663" t="s">
        <v>254</v>
      </c>
      <c r="D663">
        <v>916181058210</v>
      </c>
      <c r="E663" t="s">
        <v>255</v>
      </c>
      <c r="F663" t="s">
        <v>19</v>
      </c>
      <c r="G663">
        <v>226</v>
      </c>
      <c r="H663" t="s">
        <v>252</v>
      </c>
      <c r="I663">
        <v>14</v>
      </c>
      <c r="J663">
        <v>2</v>
      </c>
      <c r="K663" t="s">
        <v>1291</v>
      </c>
      <c r="L663" s="37">
        <v>45177</v>
      </c>
      <c r="M663">
        <v>0.36724537037037036</v>
      </c>
      <c r="N663" t="s">
        <v>1458</v>
      </c>
      <c r="O663" s="37">
        <v>45181</v>
      </c>
      <c r="P663">
        <v>0.47263888888888889</v>
      </c>
      <c r="Q663" t="s">
        <v>442</v>
      </c>
      <c r="R663" t="s">
        <v>405</v>
      </c>
      <c r="S663" t="s">
        <v>1005</v>
      </c>
      <c r="T663" t="s">
        <v>717</v>
      </c>
      <c r="U663">
        <v>8</v>
      </c>
      <c r="V663">
        <v>11</v>
      </c>
      <c r="W663">
        <v>3</v>
      </c>
      <c r="Y663">
        <v>14</v>
      </c>
      <c r="Z663" t="s">
        <v>1644</v>
      </c>
      <c r="AA663" t="s">
        <v>633</v>
      </c>
      <c r="AB663">
        <v>1915</v>
      </c>
      <c r="AC663" t="s">
        <v>405</v>
      </c>
      <c r="AD663">
        <v>3830</v>
      </c>
    </row>
    <row r="664" spans="1:30" x14ac:dyDescent="0.35">
      <c r="A664" t="s">
        <v>252</v>
      </c>
      <c r="B664" t="s">
        <v>253</v>
      </c>
      <c r="C664" t="s">
        <v>254</v>
      </c>
      <c r="D664">
        <v>916181058210</v>
      </c>
      <c r="E664" t="s">
        <v>255</v>
      </c>
      <c r="F664" t="s">
        <v>19</v>
      </c>
      <c r="G664">
        <v>860</v>
      </c>
      <c r="H664" t="s">
        <v>252</v>
      </c>
      <c r="I664">
        <v>14</v>
      </c>
      <c r="J664">
        <v>1</v>
      </c>
      <c r="K664" t="s">
        <v>1552</v>
      </c>
      <c r="L664" s="37">
        <v>44936</v>
      </c>
      <c r="M664">
        <v>0.81248842592592596</v>
      </c>
      <c r="N664" t="s">
        <v>1311</v>
      </c>
      <c r="O664" s="37">
        <v>44939</v>
      </c>
      <c r="P664">
        <v>0.56284722222222228</v>
      </c>
      <c r="Q664" t="s">
        <v>604</v>
      </c>
      <c r="R664" t="s">
        <v>405</v>
      </c>
      <c r="S664" t="s">
        <v>1002</v>
      </c>
      <c r="T664" t="s">
        <v>731</v>
      </c>
      <c r="U664">
        <v>19</v>
      </c>
      <c r="V664">
        <v>13</v>
      </c>
      <c r="W664">
        <v>2</v>
      </c>
      <c r="Y664">
        <v>14</v>
      </c>
      <c r="Z664" t="s">
        <v>1644</v>
      </c>
      <c r="AA664" t="s">
        <v>633</v>
      </c>
      <c r="AB664">
        <v>1915</v>
      </c>
      <c r="AC664" t="s">
        <v>405</v>
      </c>
      <c r="AD664">
        <v>1915</v>
      </c>
    </row>
    <row r="665" spans="1:30" x14ac:dyDescent="0.35">
      <c r="A665" t="s">
        <v>256</v>
      </c>
      <c r="B665" t="s">
        <v>257</v>
      </c>
      <c r="C665" t="s">
        <v>258</v>
      </c>
      <c r="D665">
        <v>9753056313</v>
      </c>
      <c r="E665" t="s">
        <v>259</v>
      </c>
      <c r="F665" t="s">
        <v>19</v>
      </c>
      <c r="G665">
        <v>32</v>
      </c>
      <c r="H665" t="s">
        <v>256</v>
      </c>
      <c r="I665">
        <v>7</v>
      </c>
      <c r="J665">
        <v>5</v>
      </c>
      <c r="K665" t="s">
        <v>1260</v>
      </c>
      <c r="L665" s="37">
        <v>44989</v>
      </c>
      <c r="M665">
        <v>0.65047453703703706</v>
      </c>
      <c r="N665" t="s">
        <v>1245</v>
      </c>
      <c r="O665" s="37">
        <v>44990</v>
      </c>
      <c r="P665">
        <v>0.6626157407407407</v>
      </c>
      <c r="Q665" t="s">
        <v>429</v>
      </c>
      <c r="R665" t="s">
        <v>414</v>
      </c>
      <c r="S665" t="s">
        <v>839</v>
      </c>
      <c r="T665" t="s">
        <v>713</v>
      </c>
      <c r="U665">
        <v>15</v>
      </c>
      <c r="V665">
        <v>15</v>
      </c>
      <c r="W665">
        <v>31</v>
      </c>
      <c r="Y665">
        <v>7</v>
      </c>
      <c r="Z665" t="s">
        <v>1667</v>
      </c>
      <c r="AA665" t="s">
        <v>629</v>
      </c>
      <c r="AB665">
        <v>409</v>
      </c>
      <c r="AC665" t="s">
        <v>414</v>
      </c>
      <c r="AD665">
        <v>2045</v>
      </c>
    </row>
    <row r="666" spans="1:30" x14ac:dyDescent="0.35">
      <c r="A666" t="s">
        <v>256</v>
      </c>
      <c r="B666" t="s">
        <v>257</v>
      </c>
      <c r="C666" t="s">
        <v>258</v>
      </c>
      <c r="D666">
        <v>9753056313</v>
      </c>
      <c r="E666" t="s">
        <v>259</v>
      </c>
      <c r="F666" t="s">
        <v>19</v>
      </c>
      <c r="G666">
        <v>674</v>
      </c>
      <c r="H666" t="s">
        <v>256</v>
      </c>
      <c r="I666">
        <v>68</v>
      </c>
      <c r="J666">
        <v>2</v>
      </c>
      <c r="K666" t="s">
        <v>1383</v>
      </c>
      <c r="L666" s="37">
        <v>44964</v>
      </c>
      <c r="M666">
        <v>0.40376157407407409</v>
      </c>
      <c r="N666" t="s">
        <v>1309</v>
      </c>
      <c r="O666" s="37">
        <v>44973</v>
      </c>
      <c r="P666">
        <v>0.98640046296296291</v>
      </c>
      <c r="Q666" t="s">
        <v>504</v>
      </c>
      <c r="R666" t="s">
        <v>407</v>
      </c>
      <c r="S666" t="s">
        <v>712</v>
      </c>
      <c r="T666" t="s">
        <v>731</v>
      </c>
      <c r="U666">
        <v>9</v>
      </c>
      <c r="V666">
        <v>23</v>
      </c>
      <c r="W666">
        <v>8</v>
      </c>
      <c r="Y666">
        <v>68</v>
      </c>
      <c r="Z666" t="s">
        <v>1668</v>
      </c>
      <c r="AA666" t="s">
        <v>629</v>
      </c>
      <c r="AB666">
        <v>597</v>
      </c>
      <c r="AC666" t="s">
        <v>407</v>
      </c>
      <c r="AD666">
        <v>1194</v>
      </c>
    </row>
    <row r="667" spans="1:30" x14ac:dyDescent="0.35">
      <c r="A667" t="s">
        <v>256</v>
      </c>
      <c r="B667" t="s">
        <v>257</v>
      </c>
      <c r="C667" t="s">
        <v>258</v>
      </c>
      <c r="D667">
        <v>9753056313</v>
      </c>
      <c r="E667" t="s">
        <v>259</v>
      </c>
      <c r="F667" t="s">
        <v>19</v>
      </c>
      <c r="G667">
        <v>128</v>
      </c>
      <c r="H667" t="s">
        <v>256</v>
      </c>
      <c r="I667">
        <v>12</v>
      </c>
      <c r="J667">
        <v>3</v>
      </c>
      <c r="K667" t="s">
        <v>1267</v>
      </c>
      <c r="L667" s="37">
        <v>44991</v>
      </c>
      <c r="M667">
        <v>0.70171296296296293</v>
      </c>
      <c r="N667" t="s">
        <v>1380</v>
      </c>
      <c r="O667" s="37">
        <v>44998</v>
      </c>
      <c r="P667">
        <v>0.63285879629629627</v>
      </c>
      <c r="Q667" t="s">
        <v>473</v>
      </c>
      <c r="R667" t="s">
        <v>401</v>
      </c>
      <c r="S667" t="s">
        <v>839</v>
      </c>
      <c r="T667" t="s">
        <v>727</v>
      </c>
      <c r="U667">
        <v>16</v>
      </c>
      <c r="V667">
        <v>15</v>
      </c>
      <c r="W667">
        <v>6</v>
      </c>
      <c r="Y667">
        <v>12</v>
      </c>
      <c r="Z667" t="s">
        <v>1655</v>
      </c>
      <c r="AA667" t="s">
        <v>631</v>
      </c>
      <c r="AB667">
        <v>672</v>
      </c>
      <c r="AC667" t="s">
        <v>401</v>
      </c>
      <c r="AD667">
        <v>2016</v>
      </c>
    </row>
    <row r="668" spans="1:30" x14ac:dyDescent="0.35">
      <c r="A668" t="s">
        <v>256</v>
      </c>
      <c r="B668" t="s">
        <v>257</v>
      </c>
      <c r="C668" t="s">
        <v>258</v>
      </c>
      <c r="D668">
        <v>9753056313</v>
      </c>
      <c r="E668" t="s">
        <v>259</v>
      </c>
      <c r="F668" t="s">
        <v>19</v>
      </c>
      <c r="G668">
        <v>256</v>
      </c>
      <c r="H668" t="s">
        <v>256</v>
      </c>
      <c r="I668">
        <v>4</v>
      </c>
      <c r="J668">
        <v>5</v>
      </c>
      <c r="K668" t="s">
        <v>1374</v>
      </c>
      <c r="L668" s="37">
        <v>45236</v>
      </c>
      <c r="M668">
        <v>0.80126157407407406</v>
      </c>
      <c r="N668" t="s">
        <v>1301</v>
      </c>
      <c r="O668" s="37">
        <v>45244</v>
      </c>
      <c r="P668">
        <v>0.75410879629629635</v>
      </c>
      <c r="Q668" t="s">
        <v>522</v>
      </c>
      <c r="R668" t="s">
        <v>403</v>
      </c>
      <c r="S668" t="s">
        <v>948</v>
      </c>
      <c r="T668" t="s">
        <v>727</v>
      </c>
      <c r="U668">
        <v>19</v>
      </c>
      <c r="V668">
        <v>18</v>
      </c>
      <c r="W668">
        <v>7</v>
      </c>
      <c r="Y668">
        <v>4</v>
      </c>
      <c r="Z668" t="s">
        <v>1682</v>
      </c>
      <c r="AA668" t="s">
        <v>635</v>
      </c>
      <c r="AB668">
        <v>1199</v>
      </c>
      <c r="AC668" t="s">
        <v>403</v>
      </c>
      <c r="AD668">
        <v>5995</v>
      </c>
    </row>
    <row r="669" spans="1:30" x14ac:dyDescent="0.35">
      <c r="A669" t="s">
        <v>256</v>
      </c>
      <c r="B669" t="s">
        <v>257</v>
      </c>
      <c r="C669" t="s">
        <v>258</v>
      </c>
      <c r="D669">
        <v>9753056313</v>
      </c>
      <c r="E669" t="s">
        <v>259</v>
      </c>
      <c r="F669" t="s">
        <v>19</v>
      </c>
      <c r="G669">
        <v>11</v>
      </c>
      <c r="H669" t="s">
        <v>256</v>
      </c>
      <c r="I669">
        <v>16</v>
      </c>
      <c r="J669">
        <v>4</v>
      </c>
      <c r="K669" t="s">
        <v>1300</v>
      </c>
      <c r="L669" s="37">
        <v>44987</v>
      </c>
      <c r="M669">
        <v>0.84369212962962958</v>
      </c>
      <c r="N669" t="s">
        <v>1259</v>
      </c>
      <c r="O669" s="37">
        <v>44988</v>
      </c>
      <c r="P669">
        <v>0.97207175925925926</v>
      </c>
      <c r="Q669" t="s">
        <v>413</v>
      </c>
      <c r="R669" t="s">
        <v>414</v>
      </c>
      <c r="S669" t="s">
        <v>839</v>
      </c>
      <c r="T669" t="s">
        <v>740</v>
      </c>
      <c r="U669">
        <v>20</v>
      </c>
      <c r="V669">
        <v>23</v>
      </c>
      <c r="W669">
        <v>31</v>
      </c>
      <c r="Y669">
        <v>16</v>
      </c>
      <c r="Z669" t="s">
        <v>1685</v>
      </c>
      <c r="AA669" t="s">
        <v>635</v>
      </c>
      <c r="AB669">
        <v>1721</v>
      </c>
      <c r="AC669" t="s">
        <v>414</v>
      </c>
      <c r="AD669">
        <v>6884</v>
      </c>
    </row>
    <row r="670" spans="1:30" x14ac:dyDescent="0.35">
      <c r="A670" t="s">
        <v>256</v>
      </c>
      <c r="B670" t="s">
        <v>257</v>
      </c>
      <c r="C670" t="s">
        <v>258</v>
      </c>
      <c r="D670">
        <v>9753056313</v>
      </c>
      <c r="E670" t="s">
        <v>259</v>
      </c>
      <c r="F670" t="s">
        <v>19</v>
      </c>
      <c r="G670">
        <v>419</v>
      </c>
      <c r="H670" t="s">
        <v>256</v>
      </c>
      <c r="I670">
        <v>47</v>
      </c>
      <c r="J670">
        <v>3</v>
      </c>
      <c r="K670" t="s">
        <v>1245</v>
      </c>
      <c r="L670" s="37">
        <v>44990</v>
      </c>
      <c r="M670">
        <v>0.72142361111111108</v>
      </c>
      <c r="N670" t="s">
        <v>1318</v>
      </c>
      <c r="O670" s="37">
        <v>44996</v>
      </c>
      <c r="P670">
        <v>0.5788888888888889</v>
      </c>
      <c r="Q670" t="s">
        <v>441</v>
      </c>
      <c r="R670" t="s">
        <v>414</v>
      </c>
      <c r="S670" t="s">
        <v>839</v>
      </c>
      <c r="T670" t="s">
        <v>720</v>
      </c>
      <c r="U670">
        <v>17</v>
      </c>
      <c r="V670">
        <v>13</v>
      </c>
      <c r="W670">
        <v>5</v>
      </c>
      <c r="Y670">
        <v>47</v>
      </c>
      <c r="Z670" t="s">
        <v>1641</v>
      </c>
      <c r="AA670" t="s">
        <v>633</v>
      </c>
      <c r="AB670">
        <v>1638</v>
      </c>
      <c r="AC670" t="s">
        <v>414</v>
      </c>
      <c r="AD670">
        <v>4914</v>
      </c>
    </row>
    <row r="671" spans="1:30" x14ac:dyDescent="0.35">
      <c r="A671" t="s">
        <v>256</v>
      </c>
      <c r="B671" t="s">
        <v>257</v>
      </c>
      <c r="C671" t="s">
        <v>258</v>
      </c>
      <c r="D671">
        <v>9753056313</v>
      </c>
      <c r="E671" t="s">
        <v>259</v>
      </c>
      <c r="F671" t="s">
        <v>19</v>
      </c>
      <c r="G671">
        <v>276</v>
      </c>
      <c r="H671" t="s">
        <v>256</v>
      </c>
      <c r="I671">
        <v>15</v>
      </c>
      <c r="J671">
        <v>2</v>
      </c>
      <c r="K671" t="s">
        <v>1480</v>
      </c>
      <c r="L671" s="37">
        <v>45074</v>
      </c>
      <c r="M671">
        <v>6.5347222222222223E-2</v>
      </c>
      <c r="N671" t="s">
        <v>1315</v>
      </c>
      <c r="O671" s="37">
        <v>45078</v>
      </c>
      <c r="P671">
        <v>0.29552083333333334</v>
      </c>
      <c r="Q671" t="s">
        <v>540</v>
      </c>
      <c r="R671" t="s">
        <v>401</v>
      </c>
      <c r="S671" t="s">
        <v>999</v>
      </c>
      <c r="T671" t="s">
        <v>720</v>
      </c>
      <c r="U671">
        <v>1</v>
      </c>
      <c r="V671">
        <v>7</v>
      </c>
      <c r="W671">
        <v>3</v>
      </c>
      <c r="Y671">
        <v>15</v>
      </c>
      <c r="Z671" t="s">
        <v>1666</v>
      </c>
      <c r="AA671" t="s">
        <v>409</v>
      </c>
      <c r="AB671">
        <v>1488</v>
      </c>
      <c r="AC671" t="s">
        <v>424</v>
      </c>
      <c r="AD671">
        <v>2976</v>
      </c>
    </row>
    <row r="672" spans="1:30" x14ac:dyDescent="0.35">
      <c r="A672" t="s">
        <v>256</v>
      </c>
      <c r="B672" t="s">
        <v>257</v>
      </c>
      <c r="C672" t="s">
        <v>258</v>
      </c>
      <c r="D672">
        <v>9753056313</v>
      </c>
      <c r="E672" t="s">
        <v>259</v>
      </c>
      <c r="F672" t="s">
        <v>19</v>
      </c>
      <c r="G672">
        <v>415</v>
      </c>
      <c r="H672" t="s">
        <v>256</v>
      </c>
      <c r="I672">
        <v>14</v>
      </c>
      <c r="J672">
        <v>4</v>
      </c>
      <c r="K672" t="s">
        <v>1344</v>
      </c>
      <c r="L672" s="37">
        <v>45085</v>
      </c>
      <c r="M672">
        <v>0.83923611111111107</v>
      </c>
      <c r="N672" t="s">
        <v>1345</v>
      </c>
      <c r="O672" s="37">
        <v>45087</v>
      </c>
      <c r="P672">
        <v>5.6203703703703707E-2</v>
      </c>
      <c r="Q672" t="s">
        <v>515</v>
      </c>
      <c r="R672" t="s">
        <v>405</v>
      </c>
      <c r="S672" t="s">
        <v>1000</v>
      </c>
      <c r="T672" t="s">
        <v>740</v>
      </c>
      <c r="U672">
        <v>20</v>
      </c>
      <c r="V672">
        <v>1</v>
      </c>
      <c r="W672">
        <v>1</v>
      </c>
      <c r="Y672">
        <v>14</v>
      </c>
      <c r="Z672" t="s">
        <v>1644</v>
      </c>
      <c r="AA672" t="s">
        <v>633</v>
      </c>
      <c r="AB672">
        <v>1915</v>
      </c>
      <c r="AC672" t="s">
        <v>405</v>
      </c>
      <c r="AD672">
        <v>7660</v>
      </c>
    </row>
    <row r="673" spans="1:30" x14ac:dyDescent="0.35">
      <c r="A673" t="s">
        <v>260</v>
      </c>
      <c r="B673" t="s">
        <v>261</v>
      </c>
      <c r="C673" t="s">
        <v>262</v>
      </c>
      <c r="D673">
        <v>7436178055</v>
      </c>
      <c r="E673" t="s">
        <v>263</v>
      </c>
      <c r="F673" t="s">
        <v>10</v>
      </c>
      <c r="G673">
        <v>388</v>
      </c>
      <c r="H673" t="s">
        <v>260</v>
      </c>
      <c r="I673">
        <v>36</v>
      </c>
      <c r="J673">
        <v>2</v>
      </c>
      <c r="K673" t="s">
        <v>1369</v>
      </c>
      <c r="L673" s="37">
        <v>45240</v>
      </c>
      <c r="M673">
        <v>1.0532407407407407E-2</v>
      </c>
      <c r="N673" t="s">
        <v>1256</v>
      </c>
      <c r="O673" s="37">
        <v>45248</v>
      </c>
      <c r="P673">
        <v>0.44243055555555555</v>
      </c>
      <c r="Q673" t="s">
        <v>495</v>
      </c>
      <c r="R673" t="s">
        <v>405</v>
      </c>
      <c r="S673" t="s">
        <v>948</v>
      </c>
      <c r="T673" t="s">
        <v>717</v>
      </c>
      <c r="U673">
        <v>0</v>
      </c>
      <c r="V673">
        <v>10</v>
      </c>
      <c r="W673">
        <v>7</v>
      </c>
      <c r="Y673">
        <v>36</v>
      </c>
      <c r="Z673" t="s">
        <v>1651</v>
      </c>
      <c r="AA673" t="s">
        <v>631</v>
      </c>
      <c r="AB673">
        <v>203</v>
      </c>
      <c r="AC673" t="s">
        <v>405</v>
      </c>
      <c r="AD673">
        <v>406</v>
      </c>
    </row>
    <row r="674" spans="1:30" x14ac:dyDescent="0.35">
      <c r="A674" t="s">
        <v>260</v>
      </c>
      <c r="B674" t="s">
        <v>261</v>
      </c>
      <c r="C674" t="s">
        <v>262</v>
      </c>
      <c r="D674">
        <v>7436178055</v>
      </c>
      <c r="E674" t="s">
        <v>263</v>
      </c>
      <c r="F674" t="s">
        <v>10</v>
      </c>
      <c r="G674">
        <v>40</v>
      </c>
      <c r="H674" t="s">
        <v>260</v>
      </c>
      <c r="I674">
        <v>48</v>
      </c>
      <c r="J674">
        <v>4</v>
      </c>
      <c r="K674" t="s">
        <v>1303</v>
      </c>
      <c r="L674" s="37">
        <v>45232</v>
      </c>
      <c r="M674">
        <v>0.59386574074074072</v>
      </c>
      <c r="N674" t="s">
        <v>1360</v>
      </c>
      <c r="O674" s="37">
        <v>45235</v>
      </c>
      <c r="P674">
        <v>0.18743055555555554</v>
      </c>
      <c r="Q674" t="s">
        <v>433</v>
      </c>
      <c r="R674" t="s">
        <v>403</v>
      </c>
      <c r="S674" t="s">
        <v>948</v>
      </c>
      <c r="T674" t="s">
        <v>740</v>
      </c>
      <c r="U674">
        <v>14</v>
      </c>
      <c r="V674">
        <v>4</v>
      </c>
      <c r="W674">
        <v>2</v>
      </c>
      <c r="Y674">
        <v>48</v>
      </c>
      <c r="Z674" t="s">
        <v>1628</v>
      </c>
      <c r="AA674" t="s">
        <v>633</v>
      </c>
      <c r="AB674">
        <v>433</v>
      </c>
      <c r="AC674" t="s">
        <v>403</v>
      </c>
      <c r="AD674">
        <v>1732</v>
      </c>
    </row>
    <row r="675" spans="1:30" x14ac:dyDescent="0.35">
      <c r="A675" t="s">
        <v>260</v>
      </c>
      <c r="B675" t="s">
        <v>261</v>
      </c>
      <c r="C675" t="s">
        <v>262</v>
      </c>
      <c r="D675">
        <v>7436178055</v>
      </c>
      <c r="E675" t="s">
        <v>263</v>
      </c>
      <c r="F675" t="s">
        <v>10</v>
      </c>
      <c r="G675">
        <v>895</v>
      </c>
      <c r="H675" t="s">
        <v>260</v>
      </c>
      <c r="I675">
        <v>45</v>
      </c>
      <c r="J675">
        <v>1</v>
      </c>
      <c r="K675" t="s">
        <v>1535</v>
      </c>
      <c r="L675" s="37">
        <v>45013</v>
      </c>
      <c r="M675">
        <v>0.78189814814814818</v>
      </c>
      <c r="N675" t="s">
        <v>1294</v>
      </c>
      <c r="O675" s="37">
        <v>45022</v>
      </c>
      <c r="P675">
        <v>0.12060185185185185</v>
      </c>
      <c r="Q675" t="s">
        <v>125</v>
      </c>
      <c r="R675" t="s">
        <v>405</v>
      </c>
      <c r="S675" t="s">
        <v>839</v>
      </c>
      <c r="T675" t="s">
        <v>731</v>
      </c>
      <c r="U675">
        <v>18</v>
      </c>
      <c r="V675">
        <v>2</v>
      </c>
      <c r="W675">
        <v>8</v>
      </c>
      <c r="Y675">
        <v>45</v>
      </c>
      <c r="Z675" t="s">
        <v>1661</v>
      </c>
      <c r="AA675" t="s">
        <v>409</v>
      </c>
      <c r="AB675">
        <v>722</v>
      </c>
      <c r="AC675" t="s">
        <v>405</v>
      </c>
      <c r="AD675">
        <v>722</v>
      </c>
    </row>
    <row r="676" spans="1:30" x14ac:dyDescent="0.35">
      <c r="A676" t="s">
        <v>260</v>
      </c>
      <c r="B676" t="s">
        <v>261</v>
      </c>
      <c r="C676" t="s">
        <v>262</v>
      </c>
      <c r="D676">
        <v>7436178055</v>
      </c>
      <c r="E676" t="s">
        <v>263</v>
      </c>
      <c r="F676" t="s">
        <v>10</v>
      </c>
      <c r="G676">
        <v>562</v>
      </c>
      <c r="H676" t="s">
        <v>260</v>
      </c>
      <c r="I676">
        <v>24</v>
      </c>
      <c r="J676">
        <v>4</v>
      </c>
      <c r="K676" t="s">
        <v>1556</v>
      </c>
      <c r="L676" s="37">
        <v>45147</v>
      </c>
      <c r="M676">
        <v>0.38773148148148145</v>
      </c>
      <c r="N676" t="s">
        <v>1435</v>
      </c>
      <c r="O676" s="37">
        <v>45154</v>
      </c>
      <c r="P676">
        <v>6.535879629629629E-2</v>
      </c>
      <c r="Q676" t="s">
        <v>539</v>
      </c>
      <c r="R676" t="s">
        <v>405</v>
      </c>
      <c r="S676" t="s">
        <v>887</v>
      </c>
      <c r="T676" t="s">
        <v>715</v>
      </c>
      <c r="U676">
        <v>9</v>
      </c>
      <c r="V676">
        <v>1</v>
      </c>
      <c r="W676">
        <v>6</v>
      </c>
      <c r="Y676">
        <v>24</v>
      </c>
      <c r="Z676" t="s">
        <v>1646</v>
      </c>
      <c r="AA676" t="s">
        <v>644</v>
      </c>
      <c r="AB676">
        <v>535</v>
      </c>
      <c r="AC676" t="s">
        <v>405</v>
      </c>
      <c r="AD676">
        <v>2140</v>
      </c>
    </row>
    <row r="677" spans="1:30" x14ac:dyDescent="0.35">
      <c r="A677" t="s">
        <v>260</v>
      </c>
      <c r="B677" t="s">
        <v>261</v>
      </c>
      <c r="C677" t="s">
        <v>262</v>
      </c>
      <c r="D677">
        <v>7436178055</v>
      </c>
      <c r="E677" t="s">
        <v>263</v>
      </c>
      <c r="F677" t="s">
        <v>10</v>
      </c>
      <c r="G677">
        <v>903</v>
      </c>
      <c r="H677" t="s">
        <v>260</v>
      </c>
      <c r="I677">
        <v>63</v>
      </c>
      <c r="J677">
        <v>2</v>
      </c>
      <c r="K677" t="s">
        <v>1500</v>
      </c>
      <c r="L677" s="37">
        <v>45184</v>
      </c>
      <c r="M677">
        <v>0.73776620370370372</v>
      </c>
      <c r="N677" t="s">
        <v>1285</v>
      </c>
      <c r="O677" s="37">
        <v>45191</v>
      </c>
      <c r="P677">
        <v>0.81155092592592593</v>
      </c>
      <c r="Q677" t="s">
        <v>586</v>
      </c>
      <c r="R677" t="s">
        <v>424</v>
      </c>
      <c r="S677" t="s">
        <v>1005</v>
      </c>
      <c r="T677" t="s">
        <v>717</v>
      </c>
      <c r="U677">
        <v>17</v>
      </c>
      <c r="V677">
        <v>19</v>
      </c>
      <c r="W677">
        <v>6</v>
      </c>
      <c r="Y677">
        <v>63</v>
      </c>
      <c r="Z677" t="s">
        <v>1683</v>
      </c>
      <c r="AA677" t="s">
        <v>635</v>
      </c>
      <c r="AB677">
        <v>1348</v>
      </c>
      <c r="AC677" t="s">
        <v>424</v>
      </c>
      <c r="AD677">
        <v>2696</v>
      </c>
    </row>
    <row r="678" spans="1:30" x14ac:dyDescent="0.35">
      <c r="A678" t="s">
        <v>260</v>
      </c>
      <c r="B678" t="s">
        <v>261</v>
      </c>
      <c r="C678" t="s">
        <v>262</v>
      </c>
      <c r="D678">
        <v>7436178055</v>
      </c>
      <c r="E678" t="s">
        <v>263</v>
      </c>
      <c r="F678" t="s">
        <v>10</v>
      </c>
      <c r="G678">
        <v>334</v>
      </c>
      <c r="H678" t="s">
        <v>260</v>
      </c>
      <c r="I678">
        <v>53</v>
      </c>
      <c r="J678">
        <v>1</v>
      </c>
      <c r="K678" t="s">
        <v>1279</v>
      </c>
      <c r="L678" s="37">
        <v>45166</v>
      </c>
      <c r="M678">
        <v>0.88872685185185185</v>
      </c>
      <c r="N678" t="s">
        <v>1342</v>
      </c>
      <c r="O678" s="37">
        <v>45170</v>
      </c>
      <c r="P678">
        <v>0.91878472222222218</v>
      </c>
      <c r="Q678" t="s">
        <v>502</v>
      </c>
      <c r="R678" t="s">
        <v>409</v>
      </c>
      <c r="S678" t="s">
        <v>887</v>
      </c>
      <c r="T678" t="s">
        <v>727</v>
      </c>
      <c r="U678">
        <v>21</v>
      </c>
      <c r="V678">
        <v>22</v>
      </c>
      <c r="W678">
        <v>3</v>
      </c>
      <c r="Y678">
        <v>53</v>
      </c>
      <c r="Z678" t="s">
        <v>1684</v>
      </c>
      <c r="AA678" t="s">
        <v>635</v>
      </c>
      <c r="AB678">
        <v>1672</v>
      </c>
      <c r="AC678" t="s">
        <v>409</v>
      </c>
      <c r="AD678">
        <v>1672</v>
      </c>
    </row>
    <row r="679" spans="1:30" x14ac:dyDescent="0.35">
      <c r="A679" t="s">
        <v>260</v>
      </c>
      <c r="B679" t="s">
        <v>261</v>
      </c>
      <c r="C679" t="s">
        <v>262</v>
      </c>
      <c r="D679">
        <v>7436178055</v>
      </c>
      <c r="E679" t="s">
        <v>263</v>
      </c>
      <c r="F679" t="s">
        <v>10</v>
      </c>
      <c r="G679">
        <v>817</v>
      </c>
      <c r="H679" t="s">
        <v>260</v>
      </c>
      <c r="I679">
        <v>21</v>
      </c>
      <c r="J679">
        <v>2</v>
      </c>
      <c r="K679" t="s">
        <v>1279</v>
      </c>
      <c r="L679" s="37">
        <v>45166</v>
      </c>
      <c r="M679">
        <v>0.23402777777777778</v>
      </c>
      <c r="N679" t="s">
        <v>1342</v>
      </c>
      <c r="O679" s="37">
        <v>45170</v>
      </c>
      <c r="P679">
        <v>0.92017361111111107</v>
      </c>
      <c r="Q679" t="s">
        <v>519</v>
      </c>
      <c r="R679" t="s">
        <v>409</v>
      </c>
      <c r="S679" t="s">
        <v>887</v>
      </c>
      <c r="T679" t="s">
        <v>727</v>
      </c>
      <c r="U679">
        <v>5</v>
      </c>
      <c r="V679">
        <v>22</v>
      </c>
      <c r="W679">
        <v>3</v>
      </c>
      <c r="Y679">
        <v>21</v>
      </c>
      <c r="Z679" t="s">
        <v>1638</v>
      </c>
      <c r="AA679" t="s">
        <v>633</v>
      </c>
      <c r="AB679">
        <v>1561</v>
      </c>
      <c r="AC679" t="s">
        <v>409</v>
      </c>
      <c r="AD679">
        <v>3122</v>
      </c>
    </row>
    <row r="680" spans="1:30" x14ac:dyDescent="0.35">
      <c r="A680" t="s">
        <v>260</v>
      </c>
      <c r="B680" t="s">
        <v>261</v>
      </c>
      <c r="C680" t="s">
        <v>262</v>
      </c>
      <c r="D680">
        <v>7436178055</v>
      </c>
      <c r="E680" t="s">
        <v>263</v>
      </c>
      <c r="F680" t="s">
        <v>10</v>
      </c>
      <c r="G680">
        <v>421</v>
      </c>
      <c r="H680" t="s">
        <v>260</v>
      </c>
      <c r="I680">
        <v>38</v>
      </c>
      <c r="J680">
        <v>4</v>
      </c>
      <c r="K680" t="s">
        <v>1520</v>
      </c>
      <c r="L680" s="37">
        <v>45146</v>
      </c>
      <c r="M680">
        <v>0.84479166666666672</v>
      </c>
      <c r="N680" t="s">
        <v>1521</v>
      </c>
      <c r="O680" s="37">
        <v>45150</v>
      </c>
      <c r="P680">
        <v>0.7944444444444444</v>
      </c>
      <c r="Q680" t="s">
        <v>113</v>
      </c>
      <c r="R680" t="s">
        <v>405</v>
      </c>
      <c r="S680" t="s">
        <v>887</v>
      </c>
      <c r="T680" t="s">
        <v>731</v>
      </c>
      <c r="U680">
        <v>20</v>
      </c>
      <c r="V680">
        <v>19</v>
      </c>
      <c r="W680">
        <v>3</v>
      </c>
      <c r="Y680">
        <v>38</v>
      </c>
      <c r="Z680" t="s">
        <v>1623</v>
      </c>
      <c r="AA680" t="s">
        <v>638</v>
      </c>
      <c r="AB680">
        <v>562</v>
      </c>
      <c r="AC680" t="s">
        <v>405</v>
      </c>
      <c r="AD680">
        <v>2248</v>
      </c>
    </row>
    <row r="681" spans="1:30" x14ac:dyDescent="0.35">
      <c r="A681" t="s">
        <v>260</v>
      </c>
      <c r="B681" t="s">
        <v>261</v>
      </c>
      <c r="C681" t="s">
        <v>262</v>
      </c>
      <c r="D681">
        <v>7436178055</v>
      </c>
      <c r="E681" t="s">
        <v>263</v>
      </c>
      <c r="F681" t="s">
        <v>10</v>
      </c>
      <c r="G681">
        <v>910</v>
      </c>
      <c r="H681" t="s">
        <v>260</v>
      </c>
      <c r="I681">
        <v>55</v>
      </c>
      <c r="J681">
        <v>4</v>
      </c>
      <c r="K681" t="s">
        <v>1284</v>
      </c>
      <c r="L681" s="37">
        <v>45164</v>
      </c>
      <c r="M681">
        <v>8.5682870370370368E-2</v>
      </c>
      <c r="N681" t="s">
        <v>1441</v>
      </c>
      <c r="O681" s="37">
        <v>45173</v>
      </c>
      <c r="P681">
        <v>0.71053240740740742</v>
      </c>
      <c r="Q681" t="s">
        <v>161</v>
      </c>
      <c r="R681" t="s">
        <v>409</v>
      </c>
      <c r="S681" t="s">
        <v>887</v>
      </c>
      <c r="T681" t="s">
        <v>713</v>
      </c>
      <c r="U681">
        <v>2</v>
      </c>
      <c r="V681">
        <v>17</v>
      </c>
      <c r="W681">
        <v>8</v>
      </c>
      <c r="Y681">
        <v>55</v>
      </c>
      <c r="Z681" t="s">
        <v>1676</v>
      </c>
      <c r="AA681" t="s">
        <v>629</v>
      </c>
      <c r="AB681">
        <v>1904</v>
      </c>
      <c r="AC681" t="s">
        <v>409</v>
      </c>
      <c r="AD681">
        <v>7616</v>
      </c>
    </row>
    <row r="682" spans="1:30" x14ac:dyDescent="0.35">
      <c r="A682" t="s">
        <v>260</v>
      </c>
      <c r="B682" t="s">
        <v>261</v>
      </c>
      <c r="C682" t="s">
        <v>262</v>
      </c>
      <c r="D682">
        <v>7436178055</v>
      </c>
      <c r="E682" t="s">
        <v>263</v>
      </c>
      <c r="F682" t="s">
        <v>10</v>
      </c>
      <c r="G682">
        <v>501</v>
      </c>
      <c r="H682" t="s">
        <v>260</v>
      </c>
      <c r="I682">
        <v>46</v>
      </c>
      <c r="J682">
        <v>2</v>
      </c>
      <c r="K682" t="s">
        <v>1290</v>
      </c>
      <c r="L682" s="37">
        <v>45171</v>
      </c>
      <c r="M682">
        <v>0.68589120370370371</v>
      </c>
      <c r="N682" t="s">
        <v>1291</v>
      </c>
      <c r="O682" s="37">
        <v>45177</v>
      </c>
      <c r="P682">
        <v>0.315</v>
      </c>
      <c r="Q682" t="s">
        <v>503</v>
      </c>
      <c r="R682" t="s">
        <v>401</v>
      </c>
      <c r="S682" t="s">
        <v>1005</v>
      </c>
      <c r="T682" t="s">
        <v>713</v>
      </c>
      <c r="U682">
        <v>16</v>
      </c>
      <c r="V682">
        <v>7</v>
      </c>
      <c r="W682">
        <v>5</v>
      </c>
      <c r="Y682">
        <v>46</v>
      </c>
      <c r="Z682" t="s">
        <v>1622</v>
      </c>
      <c r="AA682" t="s">
        <v>638</v>
      </c>
      <c r="AB682">
        <v>758</v>
      </c>
      <c r="AC682" t="s">
        <v>401</v>
      </c>
      <c r="AD682">
        <v>1516</v>
      </c>
    </row>
    <row r="683" spans="1:30" x14ac:dyDescent="0.35">
      <c r="A683" t="s">
        <v>264</v>
      </c>
      <c r="B683" t="s">
        <v>265</v>
      </c>
      <c r="C683" t="s">
        <v>266</v>
      </c>
      <c r="D683">
        <v>407409251</v>
      </c>
      <c r="E683" t="s">
        <v>267</v>
      </c>
      <c r="F683" t="s">
        <v>19</v>
      </c>
      <c r="G683">
        <v>395</v>
      </c>
      <c r="H683" t="s">
        <v>264</v>
      </c>
      <c r="I683">
        <v>26</v>
      </c>
      <c r="J683">
        <v>2</v>
      </c>
      <c r="K683" t="s">
        <v>1259</v>
      </c>
      <c r="L683" s="37">
        <v>44988</v>
      </c>
      <c r="M683">
        <v>0.96868055555555554</v>
      </c>
      <c r="N683" t="s">
        <v>1267</v>
      </c>
      <c r="O683" s="37">
        <v>44991</v>
      </c>
      <c r="P683">
        <v>0.77265046296296291</v>
      </c>
      <c r="Q683" t="s">
        <v>552</v>
      </c>
      <c r="R683" t="s">
        <v>414</v>
      </c>
      <c r="S683" t="s">
        <v>839</v>
      </c>
      <c r="T683" t="s">
        <v>717</v>
      </c>
      <c r="U683">
        <v>23</v>
      </c>
      <c r="V683">
        <v>18</v>
      </c>
      <c r="W683">
        <v>2</v>
      </c>
      <c r="Y683">
        <v>26</v>
      </c>
      <c r="Z683" t="s">
        <v>1626</v>
      </c>
      <c r="AA683" t="s">
        <v>633</v>
      </c>
      <c r="AB683">
        <v>289</v>
      </c>
      <c r="AC683" t="s">
        <v>414</v>
      </c>
      <c r="AD683">
        <v>578</v>
      </c>
    </row>
    <row r="684" spans="1:30" x14ac:dyDescent="0.35">
      <c r="A684" t="s">
        <v>264</v>
      </c>
      <c r="B684" t="s">
        <v>265</v>
      </c>
      <c r="C684" t="s">
        <v>266</v>
      </c>
      <c r="D684">
        <v>407409251</v>
      </c>
      <c r="E684" t="s">
        <v>267</v>
      </c>
      <c r="F684" t="s">
        <v>19</v>
      </c>
      <c r="G684">
        <v>702</v>
      </c>
      <c r="H684" t="s">
        <v>264</v>
      </c>
      <c r="I684">
        <v>60</v>
      </c>
      <c r="J684">
        <v>1</v>
      </c>
      <c r="K684" t="s">
        <v>1369</v>
      </c>
      <c r="L684" s="37">
        <v>45240</v>
      </c>
      <c r="M684">
        <v>0.36416666666666669</v>
      </c>
      <c r="N684" t="s">
        <v>1256</v>
      </c>
      <c r="O684" s="37">
        <v>45248</v>
      </c>
      <c r="P684">
        <v>0.26817129629629627</v>
      </c>
      <c r="Q684" t="s">
        <v>580</v>
      </c>
      <c r="R684" t="s">
        <v>403</v>
      </c>
      <c r="S684" t="s">
        <v>948</v>
      </c>
      <c r="T684" t="s">
        <v>717</v>
      </c>
      <c r="U684">
        <v>8</v>
      </c>
      <c r="V684">
        <v>6</v>
      </c>
      <c r="W684">
        <v>7</v>
      </c>
      <c r="Y684">
        <v>60</v>
      </c>
      <c r="Z684" t="s">
        <v>1678</v>
      </c>
      <c r="AA684" t="s">
        <v>635</v>
      </c>
      <c r="AB684">
        <v>827</v>
      </c>
      <c r="AC684" t="s">
        <v>403</v>
      </c>
      <c r="AD684">
        <v>827</v>
      </c>
    </row>
    <row r="685" spans="1:30" x14ac:dyDescent="0.35">
      <c r="A685" t="s">
        <v>264</v>
      </c>
      <c r="B685" t="s">
        <v>265</v>
      </c>
      <c r="C685" t="s">
        <v>266</v>
      </c>
      <c r="D685">
        <v>407409251</v>
      </c>
      <c r="E685" t="s">
        <v>267</v>
      </c>
      <c r="F685" t="s">
        <v>19</v>
      </c>
      <c r="G685">
        <v>241</v>
      </c>
      <c r="H685" t="s">
        <v>264</v>
      </c>
      <c r="I685">
        <v>20</v>
      </c>
      <c r="J685">
        <v>2</v>
      </c>
      <c r="K685" t="s">
        <v>1396</v>
      </c>
      <c r="L685" s="37">
        <v>45174</v>
      </c>
      <c r="M685">
        <v>0.41129629629629627</v>
      </c>
      <c r="N685" t="s">
        <v>1281</v>
      </c>
      <c r="O685" s="37">
        <v>45176</v>
      </c>
      <c r="P685">
        <v>0.37385416666666665</v>
      </c>
      <c r="Q685" t="s">
        <v>137</v>
      </c>
      <c r="R685" t="s">
        <v>401</v>
      </c>
      <c r="S685" t="s">
        <v>1005</v>
      </c>
      <c r="T685" t="s">
        <v>731</v>
      </c>
      <c r="U685">
        <v>9</v>
      </c>
      <c r="V685">
        <v>8</v>
      </c>
      <c r="W685">
        <v>1</v>
      </c>
      <c r="Y685">
        <v>20</v>
      </c>
      <c r="Z685" t="s">
        <v>1630</v>
      </c>
      <c r="AA685" t="s">
        <v>633</v>
      </c>
      <c r="AB685">
        <v>697</v>
      </c>
      <c r="AC685" t="s">
        <v>401</v>
      </c>
      <c r="AD685">
        <v>1394</v>
      </c>
    </row>
    <row r="686" spans="1:30" x14ac:dyDescent="0.35">
      <c r="A686" t="s">
        <v>264</v>
      </c>
      <c r="B686" t="s">
        <v>265</v>
      </c>
      <c r="C686" t="s">
        <v>266</v>
      </c>
      <c r="D686">
        <v>407409251</v>
      </c>
      <c r="E686" t="s">
        <v>267</v>
      </c>
      <c r="F686" t="s">
        <v>19</v>
      </c>
      <c r="G686">
        <v>200</v>
      </c>
      <c r="H686" t="s">
        <v>264</v>
      </c>
      <c r="I686">
        <v>23</v>
      </c>
      <c r="J686">
        <v>5</v>
      </c>
      <c r="K686" t="s">
        <v>1442</v>
      </c>
      <c r="L686" s="37">
        <v>44929</v>
      </c>
      <c r="M686">
        <v>0.83629629629629632</v>
      </c>
      <c r="N686" t="s">
        <v>1443</v>
      </c>
      <c r="O686" s="37">
        <v>44934</v>
      </c>
      <c r="P686">
        <v>0.97143518518518523</v>
      </c>
      <c r="Q686" t="s">
        <v>441</v>
      </c>
      <c r="R686" t="s">
        <v>401</v>
      </c>
      <c r="S686" t="s">
        <v>1002</v>
      </c>
      <c r="T686" t="s">
        <v>731</v>
      </c>
      <c r="U686">
        <v>20</v>
      </c>
      <c r="V686">
        <v>23</v>
      </c>
      <c r="W686">
        <v>4</v>
      </c>
      <c r="Y686">
        <v>23</v>
      </c>
      <c r="Z686" t="s">
        <v>1680</v>
      </c>
      <c r="AA686" t="s">
        <v>635</v>
      </c>
      <c r="AB686">
        <v>1098</v>
      </c>
      <c r="AC686" t="s">
        <v>401</v>
      </c>
      <c r="AD686">
        <v>5490</v>
      </c>
    </row>
    <row r="687" spans="1:30" x14ac:dyDescent="0.35">
      <c r="A687" t="s">
        <v>264</v>
      </c>
      <c r="B687" t="s">
        <v>265</v>
      </c>
      <c r="C687" t="s">
        <v>266</v>
      </c>
      <c r="D687">
        <v>407409251</v>
      </c>
      <c r="E687" t="s">
        <v>267</v>
      </c>
      <c r="F687" t="s">
        <v>19</v>
      </c>
      <c r="G687">
        <v>279</v>
      </c>
      <c r="H687" t="s">
        <v>264</v>
      </c>
      <c r="I687">
        <v>23</v>
      </c>
      <c r="J687">
        <v>4</v>
      </c>
      <c r="K687" t="s">
        <v>1479</v>
      </c>
      <c r="L687" s="37">
        <v>45254</v>
      </c>
      <c r="M687">
        <v>0.38525462962962964</v>
      </c>
      <c r="N687" t="s">
        <v>1483</v>
      </c>
      <c r="O687" s="37">
        <v>45256</v>
      </c>
      <c r="P687">
        <v>0.74401620370370369</v>
      </c>
      <c r="Q687" t="s">
        <v>38</v>
      </c>
      <c r="R687" t="s">
        <v>401</v>
      </c>
      <c r="S687" t="s">
        <v>948</v>
      </c>
      <c r="T687" t="s">
        <v>717</v>
      </c>
      <c r="U687">
        <v>9</v>
      </c>
      <c r="V687">
        <v>17</v>
      </c>
      <c r="W687">
        <v>1</v>
      </c>
      <c r="Y687">
        <v>23</v>
      </c>
      <c r="Z687" t="s">
        <v>1680</v>
      </c>
      <c r="AA687" t="s">
        <v>635</v>
      </c>
      <c r="AB687">
        <v>1098</v>
      </c>
      <c r="AC687" t="s">
        <v>401</v>
      </c>
      <c r="AD687">
        <v>4392</v>
      </c>
    </row>
    <row r="688" spans="1:30" x14ac:dyDescent="0.35">
      <c r="A688" t="s">
        <v>264</v>
      </c>
      <c r="B688" t="s">
        <v>265</v>
      </c>
      <c r="C688" t="s">
        <v>266</v>
      </c>
      <c r="D688">
        <v>407409251</v>
      </c>
      <c r="E688" t="s">
        <v>267</v>
      </c>
      <c r="F688" t="s">
        <v>19</v>
      </c>
      <c r="G688">
        <v>844</v>
      </c>
      <c r="H688" t="s">
        <v>264</v>
      </c>
      <c r="I688">
        <v>51</v>
      </c>
      <c r="J688">
        <v>1</v>
      </c>
      <c r="K688" t="s">
        <v>1411</v>
      </c>
      <c r="L688" s="37">
        <v>45208</v>
      </c>
      <c r="M688">
        <v>0.80063657407407407</v>
      </c>
      <c r="N688" t="s">
        <v>1585</v>
      </c>
      <c r="O688" s="37">
        <v>45209</v>
      </c>
      <c r="P688">
        <v>0.40864583333333332</v>
      </c>
      <c r="Q688" t="s">
        <v>239</v>
      </c>
      <c r="R688" t="s">
        <v>424</v>
      </c>
      <c r="S688" t="s">
        <v>1006</v>
      </c>
      <c r="T688" t="s">
        <v>727</v>
      </c>
      <c r="U688">
        <v>19</v>
      </c>
      <c r="V688">
        <v>9</v>
      </c>
      <c r="W688">
        <v>31</v>
      </c>
      <c r="Y688">
        <v>51</v>
      </c>
      <c r="Z688" t="s">
        <v>1670</v>
      </c>
      <c r="AA688" t="s">
        <v>629</v>
      </c>
      <c r="AB688">
        <v>1084</v>
      </c>
      <c r="AC688" t="s">
        <v>424</v>
      </c>
      <c r="AD688">
        <v>1084</v>
      </c>
    </row>
    <row r="689" spans="1:30" x14ac:dyDescent="0.35">
      <c r="A689" t="s">
        <v>264</v>
      </c>
      <c r="B689" t="s">
        <v>265</v>
      </c>
      <c r="C689" t="s">
        <v>266</v>
      </c>
      <c r="D689">
        <v>407409251</v>
      </c>
      <c r="E689" t="s">
        <v>267</v>
      </c>
      <c r="F689" t="s">
        <v>19</v>
      </c>
      <c r="G689">
        <v>188</v>
      </c>
      <c r="H689" t="s">
        <v>264</v>
      </c>
      <c r="I689">
        <v>22</v>
      </c>
      <c r="J689">
        <v>5</v>
      </c>
      <c r="K689" t="s">
        <v>1428</v>
      </c>
      <c r="L689" s="37">
        <v>45187</v>
      </c>
      <c r="M689">
        <v>6.8437499999999998E-2</v>
      </c>
      <c r="N689" t="s">
        <v>1429</v>
      </c>
      <c r="O689" s="37">
        <v>45194</v>
      </c>
      <c r="P689">
        <v>0.58486111111111116</v>
      </c>
      <c r="Q689" t="s">
        <v>113</v>
      </c>
      <c r="R689" t="s">
        <v>424</v>
      </c>
      <c r="S689" t="s">
        <v>1005</v>
      </c>
      <c r="T689" t="s">
        <v>727</v>
      </c>
      <c r="U689">
        <v>1</v>
      </c>
      <c r="V689">
        <v>14</v>
      </c>
      <c r="W689">
        <v>6</v>
      </c>
      <c r="Y689">
        <v>22</v>
      </c>
      <c r="Z689" t="s">
        <v>1672</v>
      </c>
      <c r="AA689" t="s">
        <v>629</v>
      </c>
      <c r="AB689">
        <v>1639</v>
      </c>
      <c r="AC689" t="s">
        <v>424</v>
      </c>
      <c r="AD689">
        <v>8195</v>
      </c>
    </row>
    <row r="690" spans="1:30" x14ac:dyDescent="0.35">
      <c r="A690" t="s">
        <v>264</v>
      </c>
      <c r="B690" t="s">
        <v>265</v>
      </c>
      <c r="C690" t="s">
        <v>266</v>
      </c>
      <c r="D690">
        <v>407409251</v>
      </c>
      <c r="E690" t="s">
        <v>267</v>
      </c>
      <c r="F690" t="s">
        <v>19</v>
      </c>
      <c r="G690">
        <v>38</v>
      </c>
      <c r="H690" t="s">
        <v>264</v>
      </c>
      <c r="I690">
        <v>37</v>
      </c>
      <c r="J690">
        <v>3</v>
      </c>
      <c r="K690" t="s">
        <v>1302</v>
      </c>
      <c r="L690" s="37">
        <v>45241</v>
      </c>
      <c r="M690">
        <v>0.52115740740740746</v>
      </c>
      <c r="N690" t="s">
        <v>1301</v>
      </c>
      <c r="O690" s="37">
        <v>45244</v>
      </c>
      <c r="P690">
        <v>0.51725694444444448</v>
      </c>
      <c r="Q690" t="s">
        <v>137</v>
      </c>
      <c r="R690" t="s">
        <v>403</v>
      </c>
      <c r="S690" t="s">
        <v>948</v>
      </c>
      <c r="T690" t="s">
        <v>713</v>
      </c>
      <c r="U690">
        <v>12</v>
      </c>
      <c r="V690">
        <v>12</v>
      </c>
      <c r="W690">
        <v>2</v>
      </c>
      <c r="Y690">
        <v>37</v>
      </c>
      <c r="Z690" t="s">
        <v>1635</v>
      </c>
      <c r="AA690" t="s">
        <v>633</v>
      </c>
      <c r="AB690">
        <v>1428</v>
      </c>
      <c r="AC690" t="s">
        <v>403</v>
      </c>
      <c r="AD690">
        <v>4284</v>
      </c>
    </row>
    <row r="691" spans="1:30" x14ac:dyDescent="0.35">
      <c r="A691" t="s">
        <v>264</v>
      </c>
      <c r="B691" t="s">
        <v>265</v>
      </c>
      <c r="C691" t="s">
        <v>266</v>
      </c>
      <c r="D691">
        <v>407409251</v>
      </c>
      <c r="E691" t="s">
        <v>267</v>
      </c>
      <c r="F691" t="s">
        <v>19</v>
      </c>
      <c r="G691">
        <v>980</v>
      </c>
      <c r="H691" t="s">
        <v>264</v>
      </c>
      <c r="I691">
        <v>12</v>
      </c>
      <c r="J691">
        <v>5</v>
      </c>
      <c r="K691" t="s">
        <v>1484</v>
      </c>
      <c r="L691" s="37">
        <v>45190</v>
      </c>
      <c r="M691">
        <v>0.85793981481481485</v>
      </c>
      <c r="N691" t="s">
        <v>1522</v>
      </c>
      <c r="O691" s="37">
        <v>45199</v>
      </c>
      <c r="P691">
        <v>3.0312499999999999E-2</v>
      </c>
      <c r="Q691" t="s">
        <v>524</v>
      </c>
      <c r="R691" t="s">
        <v>401</v>
      </c>
      <c r="S691" t="s">
        <v>1005</v>
      </c>
      <c r="T691" t="s">
        <v>740</v>
      </c>
      <c r="U691">
        <v>20</v>
      </c>
      <c r="V691">
        <v>0</v>
      </c>
      <c r="W691">
        <v>8</v>
      </c>
      <c r="Y691">
        <v>12</v>
      </c>
      <c r="Z691" t="s">
        <v>1655</v>
      </c>
      <c r="AA691" t="s">
        <v>631</v>
      </c>
      <c r="AB691">
        <v>672</v>
      </c>
      <c r="AC691" t="s">
        <v>401</v>
      </c>
      <c r="AD691">
        <v>3360</v>
      </c>
    </row>
    <row r="692" spans="1:30" x14ac:dyDescent="0.35">
      <c r="A692" t="s">
        <v>264</v>
      </c>
      <c r="B692" t="s">
        <v>265</v>
      </c>
      <c r="C692" t="s">
        <v>266</v>
      </c>
      <c r="D692">
        <v>407409251</v>
      </c>
      <c r="E692" t="s">
        <v>267</v>
      </c>
      <c r="F692" t="s">
        <v>19</v>
      </c>
      <c r="G692">
        <v>636</v>
      </c>
      <c r="H692" t="s">
        <v>264</v>
      </c>
      <c r="I692">
        <v>53</v>
      </c>
      <c r="J692">
        <v>2</v>
      </c>
      <c r="K692" t="s">
        <v>1366</v>
      </c>
      <c r="L692" s="37">
        <v>45163</v>
      </c>
      <c r="M692">
        <v>0.3044675925925926</v>
      </c>
      <c r="N692" t="s">
        <v>1290</v>
      </c>
      <c r="O692" s="37">
        <v>45171</v>
      </c>
      <c r="P692">
        <v>0.1484375</v>
      </c>
      <c r="Q692" t="s">
        <v>425</v>
      </c>
      <c r="R692" t="s">
        <v>409</v>
      </c>
      <c r="S692" t="s">
        <v>887</v>
      </c>
      <c r="T692" t="s">
        <v>717</v>
      </c>
      <c r="U692">
        <v>7</v>
      </c>
      <c r="V692">
        <v>3</v>
      </c>
      <c r="W692">
        <v>7</v>
      </c>
      <c r="Y692">
        <v>53</v>
      </c>
      <c r="Z692" t="s">
        <v>1684</v>
      </c>
      <c r="AA692" t="s">
        <v>635</v>
      </c>
      <c r="AB692">
        <v>1672</v>
      </c>
      <c r="AC692" t="s">
        <v>409</v>
      </c>
      <c r="AD692">
        <v>3344</v>
      </c>
    </row>
    <row r="693" spans="1:30" x14ac:dyDescent="0.35">
      <c r="A693" t="s">
        <v>264</v>
      </c>
      <c r="B693" t="s">
        <v>265</v>
      </c>
      <c r="C693" t="s">
        <v>266</v>
      </c>
      <c r="D693">
        <v>407409251</v>
      </c>
      <c r="E693" t="s">
        <v>267</v>
      </c>
      <c r="F693" t="s">
        <v>19</v>
      </c>
      <c r="G693">
        <v>476</v>
      </c>
      <c r="H693" t="s">
        <v>264</v>
      </c>
      <c r="I693">
        <v>40</v>
      </c>
      <c r="J693">
        <v>2</v>
      </c>
      <c r="K693" t="s">
        <v>1428</v>
      </c>
      <c r="L693" s="37">
        <v>45187</v>
      </c>
      <c r="M693">
        <v>5.3680555555555558E-2</v>
      </c>
      <c r="N693" t="s">
        <v>1498</v>
      </c>
      <c r="O693" s="37">
        <v>45189</v>
      </c>
      <c r="P693">
        <v>0.74530092592592589</v>
      </c>
      <c r="Q693" t="s">
        <v>419</v>
      </c>
      <c r="R693" t="s">
        <v>401</v>
      </c>
      <c r="S693" t="s">
        <v>1005</v>
      </c>
      <c r="T693" t="s">
        <v>727</v>
      </c>
      <c r="U693">
        <v>1</v>
      </c>
      <c r="V693">
        <v>17</v>
      </c>
      <c r="W693">
        <v>1</v>
      </c>
      <c r="Y693">
        <v>40</v>
      </c>
      <c r="Z693" t="s">
        <v>1687</v>
      </c>
      <c r="AA693" t="s">
        <v>635</v>
      </c>
      <c r="AB693">
        <v>1923</v>
      </c>
      <c r="AC693" t="s">
        <v>401</v>
      </c>
      <c r="AD693">
        <v>3846</v>
      </c>
    </row>
    <row r="694" spans="1:30" x14ac:dyDescent="0.35">
      <c r="A694" t="s">
        <v>264</v>
      </c>
      <c r="B694" t="s">
        <v>265</v>
      </c>
      <c r="C694" t="s">
        <v>266</v>
      </c>
      <c r="D694">
        <v>407409251</v>
      </c>
      <c r="E694" t="s">
        <v>267</v>
      </c>
      <c r="F694" t="s">
        <v>19</v>
      </c>
      <c r="G694">
        <v>423</v>
      </c>
      <c r="H694" t="s">
        <v>264</v>
      </c>
      <c r="I694">
        <v>19</v>
      </c>
      <c r="J694">
        <v>1</v>
      </c>
      <c r="K694" t="s">
        <v>1272</v>
      </c>
      <c r="L694" s="37">
        <v>44968</v>
      </c>
      <c r="M694">
        <v>0.69928240740740744</v>
      </c>
      <c r="N694" t="s">
        <v>1392</v>
      </c>
      <c r="O694" s="37">
        <v>44974</v>
      </c>
      <c r="P694">
        <v>7.0023148148148145E-3</v>
      </c>
      <c r="Q694" t="s">
        <v>569</v>
      </c>
      <c r="R694" t="s">
        <v>407</v>
      </c>
      <c r="S694" t="s">
        <v>712</v>
      </c>
      <c r="T694" t="s">
        <v>713</v>
      </c>
      <c r="U694">
        <v>16</v>
      </c>
      <c r="V694">
        <v>0</v>
      </c>
      <c r="W694">
        <v>5</v>
      </c>
      <c r="Y694">
        <v>19</v>
      </c>
      <c r="Z694" t="s">
        <v>1649</v>
      </c>
      <c r="AA694" t="s">
        <v>644</v>
      </c>
      <c r="AB694">
        <v>1234</v>
      </c>
      <c r="AC694" t="s">
        <v>407</v>
      </c>
      <c r="AD694">
        <v>1234</v>
      </c>
    </row>
    <row r="695" spans="1:30" x14ac:dyDescent="0.35">
      <c r="A695" t="s">
        <v>268</v>
      </c>
      <c r="B695" t="s">
        <v>269</v>
      </c>
      <c r="C695" t="s">
        <v>235</v>
      </c>
      <c r="D695">
        <v>913719858588</v>
      </c>
      <c r="E695" t="s">
        <v>270</v>
      </c>
      <c r="F695" t="s">
        <v>19</v>
      </c>
      <c r="G695">
        <v>433</v>
      </c>
      <c r="H695" t="s">
        <v>268</v>
      </c>
      <c r="I695">
        <v>7</v>
      </c>
      <c r="J695">
        <v>5</v>
      </c>
      <c r="K695" t="s">
        <v>1261</v>
      </c>
      <c r="L695" s="37">
        <v>44983</v>
      </c>
      <c r="M695">
        <v>0.98184027777777783</v>
      </c>
      <c r="N695" t="s">
        <v>1300</v>
      </c>
      <c r="O695" s="37">
        <v>44987</v>
      </c>
      <c r="P695">
        <v>0.18050925925925926</v>
      </c>
      <c r="Q695" t="s">
        <v>445</v>
      </c>
      <c r="R695" t="s">
        <v>414</v>
      </c>
      <c r="S695" t="s">
        <v>712</v>
      </c>
      <c r="T695" t="s">
        <v>720</v>
      </c>
      <c r="U695">
        <v>23</v>
      </c>
      <c r="V695">
        <v>4</v>
      </c>
      <c r="W695">
        <v>3</v>
      </c>
      <c r="Y695">
        <v>7</v>
      </c>
      <c r="Z695" t="s">
        <v>1667</v>
      </c>
      <c r="AA695" t="s">
        <v>629</v>
      </c>
      <c r="AB695">
        <v>409</v>
      </c>
      <c r="AC695" t="s">
        <v>414</v>
      </c>
      <c r="AD695">
        <v>2045</v>
      </c>
    </row>
    <row r="696" spans="1:30" x14ac:dyDescent="0.35">
      <c r="A696" t="s">
        <v>268</v>
      </c>
      <c r="B696" t="s">
        <v>269</v>
      </c>
      <c r="C696" t="s">
        <v>235</v>
      </c>
      <c r="D696">
        <v>913719858588</v>
      </c>
      <c r="E696" t="s">
        <v>270</v>
      </c>
      <c r="F696" t="s">
        <v>19</v>
      </c>
      <c r="G696">
        <v>605</v>
      </c>
      <c r="H696" t="s">
        <v>268</v>
      </c>
      <c r="I696">
        <v>45</v>
      </c>
      <c r="J696">
        <v>2</v>
      </c>
      <c r="K696" t="s">
        <v>1555</v>
      </c>
      <c r="L696" s="37">
        <v>45281</v>
      </c>
      <c r="M696">
        <v>0.93131944444444448</v>
      </c>
      <c r="N696" t="s">
        <v>1385</v>
      </c>
      <c r="O696" s="37">
        <v>45285</v>
      </c>
      <c r="P696">
        <v>0.86774305555555553</v>
      </c>
      <c r="Q696" t="s">
        <v>603</v>
      </c>
      <c r="R696" t="s">
        <v>405</v>
      </c>
      <c r="S696" t="s">
        <v>996</v>
      </c>
      <c r="T696" t="s">
        <v>740</v>
      </c>
      <c r="U696">
        <v>22</v>
      </c>
      <c r="V696">
        <v>20</v>
      </c>
      <c r="W696">
        <v>3</v>
      </c>
      <c r="Y696">
        <v>45</v>
      </c>
      <c r="Z696" t="s">
        <v>1661</v>
      </c>
      <c r="AA696" t="s">
        <v>409</v>
      </c>
      <c r="AB696">
        <v>722</v>
      </c>
      <c r="AC696" t="s">
        <v>405</v>
      </c>
      <c r="AD696">
        <v>1444</v>
      </c>
    </row>
    <row r="697" spans="1:30" x14ac:dyDescent="0.35">
      <c r="A697" t="s">
        <v>268</v>
      </c>
      <c r="B697" t="s">
        <v>269</v>
      </c>
      <c r="C697" t="s">
        <v>235</v>
      </c>
      <c r="D697">
        <v>913719858588</v>
      </c>
      <c r="E697" t="s">
        <v>270</v>
      </c>
      <c r="F697" t="s">
        <v>19</v>
      </c>
      <c r="G697">
        <v>662</v>
      </c>
      <c r="H697" t="s">
        <v>268</v>
      </c>
      <c r="I697">
        <v>20</v>
      </c>
      <c r="J697">
        <v>3</v>
      </c>
      <c r="K697" t="s">
        <v>1329</v>
      </c>
      <c r="L697" s="37">
        <v>44966</v>
      </c>
      <c r="M697">
        <v>0.77074074074074073</v>
      </c>
      <c r="N697" t="s">
        <v>1273</v>
      </c>
      <c r="O697" s="37">
        <v>44975</v>
      </c>
      <c r="P697">
        <v>0.35269675925925925</v>
      </c>
      <c r="Q697" t="s">
        <v>577</v>
      </c>
      <c r="R697" t="s">
        <v>401</v>
      </c>
      <c r="S697" t="s">
        <v>712</v>
      </c>
      <c r="T697" t="s">
        <v>740</v>
      </c>
      <c r="U697">
        <v>18</v>
      </c>
      <c r="V697">
        <v>8</v>
      </c>
      <c r="W697">
        <v>8</v>
      </c>
      <c r="Y697">
        <v>20</v>
      </c>
      <c r="Z697" t="s">
        <v>1630</v>
      </c>
      <c r="AA697" t="s">
        <v>633</v>
      </c>
      <c r="AB697">
        <v>697</v>
      </c>
      <c r="AC697" t="s">
        <v>401</v>
      </c>
      <c r="AD697">
        <v>2091</v>
      </c>
    </row>
    <row r="698" spans="1:30" x14ac:dyDescent="0.35">
      <c r="A698" t="s">
        <v>268</v>
      </c>
      <c r="B698" t="s">
        <v>269</v>
      </c>
      <c r="C698" t="s">
        <v>235</v>
      </c>
      <c r="D698">
        <v>913719858588</v>
      </c>
      <c r="E698" t="s">
        <v>270</v>
      </c>
      <c r="F698" t="s">
        <v>19</v>
      </c>
      <c r="G698">
        <v>185</v>
      </c>
      <c r="H698" t="s">
        <v>268</v>
      </c>
      <c r="I698">
        <v>18</v>
      </c>
      <c r="J698">
        <v>1</v>
      </c>
      <c r="K698" t="s">
        <v>1427</v>
      </c>
      <c r="L698" s="37">
        <v>45053</v>
      </c>
      <c r="M698">
        <v>0.29913194444444446</v>
      </c>
      <c r="N698" t="s">
        <v>1351</v>
      </c>
      <c r="O698" s="37">
        <v>45063</v>
      </c>
      <c r="P698">
        <v>0.83383101851851849</v>
      </c>
      <c r="Q698" t="s">
        <v>327</v>
      </c>
      <c r="R698" t="s">
        <v>405</v>
      </c>
      <c r="S698" t="s">
        <v>999</v>
      </c>
      <c r="T698" t="s">
        <v>720</v>
      </c>
      <c r="U698">
        <v>7</v>
      </c>
      <c r="V698">
        <v>20</v>
      </c>
      <c r="W698">
        <v>9</v>
      </c>
      <c r="Y698">
        <v>18</v>
      </c>
      <c r="Z698" t="s">
        <v>1656</v>
      </c>
      <c r="AA698" t="s">
        <v>631</v>
      </c>
      <c r="AB698">
        <v>781</v>
      </c>
      <c r="AC698" t="s">
        <v>405</v>
      </c>
      <c r="AD698">
        <v>781</v>
      </c>
    </row>
    <row r="699" spans="1:30" x14ac:dyDescent="0.35">
      <c r="A699" t="s">
        <v>268</v>
      </c>
      <c r="B699" t="s">
        <v>269</v>
      </c>
      <c r="C699" t="s">
        <v>235</v>
      </c>
      <c r="D699">
        <v>913719858588</v>
      </c>
      <c r="E699" t="s">
        <v>270</v>
      </c>
      <c r="F699" t="s">
        <v>19</v>
      </c>
      <c r="G699">
        <v>610</v>
      </c>
      <c r="H699" t="s">
        <v>268</v>
      </c>
      <c r="I699">
        <v>5</v>
      </c>
      <c r="J699">
        <v>3</v>
      </c>
      <c r="K699" t="s">
        <v>1442</v>
      </c>
      <c r="L699" s="37">
        <v>44929</v>
      </c>
      <c r="M699">
        <v>0.72616898148148146</v>
      </c>
      <c r="N699" t="s">
        <v>1526</v>
      </c>
      <c r="O699" s="37">
        <v>44931</v>
      </c>
      <c r="P699">
        <v>8.0555555555555554E-3</v>
      </c>
      <c r="Q699" t="s">
        <v>408</v>
      </c>
      <c r="R699" t="s">
        <v>424</v>
      </c>
      <c r="S699" t="s">
        <v>1002</v>
      </c>
      <c r="T699" t="s">
        <v>731</v>
      </c>
      <c r="U699">
        <v>17</v>
      </c>
      <c r="V699">
        <v>0</v>
      </c>
      <c r="W699">
        <v>1</v>
      </c>
      <c r="Y699">
        <v>5</v>
      </c>
      <c r="Z699" t="s">
        <v>1636</v>
      </c>
      <c r="AA699" t="s">
        <v>633</v>
      </c>
      <c r="AB699">
        <v>1444</v>
      </c>
      <c r="AC699" t="s">
        <v>424</v>
      </c>
      <c r="AD699">
        <v>4332</v>
      </c>
    </row>
    <row r="700" spans="1:30" x14ac:dyDescent="0.35">
      <c r="A700" t="s">
        <v>268</v>
      </c>
      <c r="B700" t="s">
        <v>269</v>
      </c>
      <c r="C700" t="s">
        <v>235</v>
      </c>
      <c r="D700">
        <v>913719858588</v>
      </c>
      <c r="E700" t="s">
        <v>270</v>
      </c>
      <c r="F700" t="s">
        <v>19</v>
      </c>
      <c r="G700">
        <v>396</v>
      </c>
      <c r="H700" t="s">
        <v>268</v>
      </c>
      <c r="I700">
        <v>10</v>
      </c>
      <c r="J700">
        <v>5</v>
      </c>
      <c r="K700" t="s">
        <v>1352</v>
      </c>
      <c r="L700" s="37">
        <v>45000</v>
      </c>
      <c r="M700">
        <v>0.64650462962962962</v>
      </c>
      <c r="N700" t="s">
        <v>1424</v>
      </c>
      <c r="O700" s="37">
        <v>45001</v>
      </c>
      <c r="P700">
        <v>7.2928240740740738E-2</v>
      </c>
      <c r="Q700" t="s">
        <v>501</v>
      </c>
      <c r="R700" t="s">
        <v>405</v>
      </c>
      <c r="S700" t="s">
        <v>839</v>
      </c>
      <c r="T700" t="s">
        <v>715</v>
      </c>
      <c r="U700">
        <v>15</v>
      </c>
      <c r="V700">
        <v>1</v>
      </c>
      <c r="W700">
        <v>31</v>
      </c>
      <c r="Y700">
        <v>10</v>
      </c>
      <c r="Z700" t="s">
        <v>1625</v>
      </c>
      <c r="AA700" t="s">
        <v>638</v>
      </c>
      <c r="AB700">
        <v>259</v>
      </c>
      <c r="AC700" t="s">
        <v>405</v>
      </c>
      <c r="AD700">
        <v>1295</v>
      </c>
    </row>
    <row r="701" spans="1:30" x14ac:dyDescent="0.35">
      <c r="A701" t="s">
        <v>268</v>
      </c>
      <c r="B701" t="s">
        <v>269</v>
      </c>
      <c r="C701" t="s">
        <v>235</v>
      </c>
      <c r="D701">
        <v>913719858588</v>
      </c>
      <c r="E701" t="s">
        <v>270</v>
      </c>
      <c r="F701" t="s">
        <v>19</v>
      </c>
      <c r="G701">
        <v>586</v>
      </c>
      <c r="H701" t="s">
        <v>268</v>
      </c>
      <c r="I701">
        <v>64</v>
      </c>
      <c r="J701">
        <v>5</v>
      </c>
      <c r="K701" t="s">
        <v>1362</v>
      </c>
      <c r="L701" s="37">
        <v>45165</v>
      </c>
      <c r="M701">
        <v>0.87821759259259258</v>
      </c>
      <c r="N701" t="s">
        <v>1441</v>
      </c>
      <c r="O701" s="37">
        <v>45173</v>
      </c>
      <c r="P701">
        <v>0.68795138888888885</v>
      </c>
      <c r="Q701" t="s">
        <v>17</v>
      </c>
      <c r="R701" t="s">
        <v>409</v>
      </c>
      <c r="S701" t="s">
        <v>887</v>
      </c>
      <c r="T701" t="s">
        <v>720</v>
      </c>
      <c r="U701">
        <v>21</v>
      </c>
      <c r="V701">
        <v>16</v>
      </c>
      <c r="W701">
        <v>7</v>
      </c>
      <c r="Y701">
        <v>64</v>
      </c>
      <c r="Z701" t="s">
        <v>1674</v>
      </c>
      <c r="AA701" t="s">
        <v>629</v>
      </c>
      <c r="AB701">
        <v>1878</v>
      </c>
      <c r="AC701" t="s">
        <v>409</v>
      </c>
      <c r="AD701">
        <v>9390</v>
      </c>
    </row>
    <row r="702" spans="1:30" x14ac:dyDescent="0.35">
      <c r="A702" t="s">
        <v>268</v>
      </c>
      <c r="B702" t="s">
        <v>269</v>
      </c>
      <c r="C702" t="s">
        <v>235</v>
      </c>
      <c r="D702">
        <v>913719858588</v>
      </c>
      <c r="E702" t="s">
        <v>270</v>
      </c>
      <c r="F702" t="s">
        <v>19</v>
      </c>
      <c r="G702">
        <v>737</v>
      </c>
      <c r="H702" t="s">
        <v>268</v>
      </c>
      <c r="I702">
        <v>46</v>
      </c>
      <c r="J702">
        <v>5</v>
      </c>
      <c r="K702" t="s">
        <v>1579</v>
      </c>
      <c r="L702" s="37">
        <v>45183</v>
      </c>
      <c r="M702">
        <v>0.31655092592592593</v>
      </c>
      <c r="N702" t="s">
        <v>1569</v>
      </c>
      <c r="O702" s="37">
        <v>45186</v>
      </c>
      <c r="P702">
        <v>0.56741898148148151</v>
      </c>
      <c r="Q702" t="s">
        <v>481</v>
      </c>
      <c r="R702" t="s">
        <v>401</v>
      </c>
      <c r="S702" t="s">
        <v>1005</v>
      </c>
      <c r="T702" t="s">
        <v>740</v>
      </c>
      <c r="U702">
        <v>7</v>
      </c>
      <c r="V702">
        <v>13</v>
      </c>
      <c r="W702">
        <v>2</v>
      </c>
      <c r="Y702">
        <v>46</v>
      </c>
      <c r="Z702" t="s">
        <v>1622</v>
      </c>
      <c r="AA702" t="s">
        <v>638</v>
      </c>
      <c r="AB702">
        <v>758</v>
      </c>
      <c r="AC702" t="s">
        <v>401</v>
      </c>
      <c r="AD702">
        <v>3790</v>
      </c>
    </row>
    <row r="703" spans="1:30" x14ac:dyDescent="0.35">
      <c r="A703" t="s">
        <v>271</v>
      </c>
      <c r="B703" t="s">
        <v>272</v>
      </c>
      <c r="C703" t="s">
        <v>273</v>
      </c>
      <c r="D703">
        <v>1440411271</v>
      </c>
      <c r="E703" t="s">
        <v>274</v>
      </c>
      <c r="F703" t="s">
        <v>10</v>
      </c>
      <c r="G703">
        <v>462</v>
      </c>
      <c r="H703" t="s">
        <v>271</v>
      </c>
      <c r="I703">
        <v>60</v>
      </c>
      <c r="J703">
        <v>5</v>
      </c>
      <c r="K703" t="s">
        <v>1304</v>
      </c>
      <c r="L703" s="37">
        <v>45234</v>
      </c>
      <c r="M703">
        <v>0.75701388888888888</v>
      </c>
      <c r="N703" t="s">
        <v>1251</v>
      </c>
      <c r="O703" s="37">
        <v>45243</v>
      </c>
      <c r="P703">
        <v>0.59738425925925931</v>
      </c>
      <c r="Q703" t="s">
        <v>474</v>
      </c>
      <c r="R703" t="s">
        <v>403</v>
      </c>
      <c r="S703" t="s">
        <v>948</v>
      </c>
      <c r="T703" t="s">
        <v>713</v>
      </c>
      <c r="U703">
        <v>18</v>
      </c>
      <c r="V703">
        <v>14</v>
      </c>
      <c r="W703">
        <v>8</v>
      </c>
      <c r="Y703">
        <v>60</v>
      </c>
      <c r="Z703" t="s">
        <v>1678</v>
      </c>
      <c r="AA703" t="s">
        <v>635</v>
      </c>
      <c r="AB703">
        <v>827</v>
      </c>
      <c r="AC703" t="s">
        <v>403</v>
      </c>
      <c r="AD703">
        <v>4135</v>
      </c>
    </row>
    <row r="704" spans="1:30" x14ac:dyDescent="0.35">
      <c r="A704" t="s">
        <v>271</v>
      </c>
      <c r="B704" t="s">
        <v>272</v>
      </c>
      <c r="C704" t="s">
        <v>273</v>
      </c>
      <c r="D704">
        <v>1440411271</v>
      </c>
      <c r="E704" t="s">
        <v>274</v>
      </c>
      <c r="F704" t="s">
        <v>10</v>
      </c>
      <c r="G704">
        <v>604</v>
      </c>
      <c r="H704" t="s">
        <v>271</v>
      </c>
      <c r="I704">
        <v>39</v>
      </c>
      <c r="J704">
        <v>3</v>
      </c>
      <c r="K704" t="s">
        <v>1533</v>
      </c>
      <c r="L704" s="37">
        <v>44957</v>
      </c>
      <c r="M704">
        <v>0.82981481481481478</v>
      </c>
      <c r="N704" t="s">
        <v>1382</v>
      </c>
      <c r="O704" s="37">
        <v>44960</v>
      </c>
      <c r="P704">
        <v>0.89210648148148153</v>
      </c>
      <c r="Q704" t="s">
        <v>602</v>
      </c>
      <c r="R704" t="s">
        <v>424</v>
      </c>
      <c r="S704" t="s">
        <v>1002</v>
      </c>
      <c r="T704" t="s">
        <v>731</v>
      </c>
      <c r="U704">
        <v>19</v>
      </c>
      <c r="V704">
        <v>21</v>
      </c>
      <c r="W704">
        <v>2</v>
      </c>
      <c r="Y704">
        <v>39</v>
      </c>
      <c r="Z704" t="s">
        <v>1650</v>
      </c>
      <c r="AA704" t="s">
        <v>644</v>
      </c>
      <c r="AB704">
        <v>387</v>
      </c>
      <c r="AC704" t="s">
        <v>424</v>
      </c>
      <c r="AD704">
        <v>1161</v>
      </c>
    </row>
    <row r="705" spans="1:30" x14ac:dyDescent="0.35">
      <c r="A705" t="s">
        <v>271</v>
      </c>
      <c r="B705" t="s">
        <v>272</v>
      </c>
      <c r="C705" t="s">
        <v>273</v>
      </c>
      <c r="D705">
        <v>1440411271</v>
      </c>
      <c r="E705" t="s">
        <v>274</v>
      </c>
      <c r="F705" t="s">
        <v>10</v>
      </c>
      <c r="G705">
        <v>15</v>
      </c>
      <c r="H705" t="s">
        <v>271</v>
      </c>
      <c r="I705">
        <v>21</v>
      </c>
      <c r="J705">
        <v>5</v>
      </c>
      <c r="K705" t="s">
        <v>1284</v>
      </c>
      <c r="L705" s="37">
        <v>45164</v>
      </c>
      <c r="M705">
        <v>0.11989583333333333</v>
      </c>
      <c r="N705" t="s">
        <v>1283</v>
      </c>
      <c r="O705" s="37">
        <v>45168</v>
      </c>
      <c r="P705">
        <v>0.56024305555555554</v>
      </c>
      <c r="Q705" t="s">
        <v>417</v>
      </c>
      <c r="R705" t="s">
        <v>409</v>
      </c>
      <c r="S705" t="s">
        <v>887</v>
      </c>
      <c r="T705" t="s">
        <v>713</v>
      </c>
      <c r="U705">
        <v>2</v>
      </c>
      <c r="V705">
        <v>13</v>
      </c>
      <c r="W705">
        <v>3</v>
      </c>
      <c r="Y705">
        <v>21</v>
      </c>
      <c r="Z705" t="s">
        <v>1638</v>
      </c>
      <c r="AA705" t="s">
        <v>633</v>
      </c>
      <c r="AB705">
        <v>1561</v>
      </c>
      <c r="AC705" t="s">
        <v>409</v>
      </c>
      <c r="AD705">
        <v>7805</v>
      </c>
    </row>
    <row r="706" spans="1:30" x14ac:dyDescent="0.35">
      <c r="A706" t="s">
        <v>271</v>
      </c>
      <c r="B706" t="s">
        <v>272</v>
      </c>
      <c r="C706" t="s">
        <v>273</v>
      </c>
      <c r="D706">
        <v>1440411271</v>
      </c>
      <c r="E706" t="s">
        <v>274</v>
      </c>
      <c r="F706" t="s">
        <v>10</v>
      </c>
      <c r="G706">
        <v>336</v>
      </c>
      <c r="H706" t="s">
        <v>271</v>
      </c>
      <c r="I706">
        <v>53</v>
      </c>
      <c r="J706">
        <v>1</v>
      </c>
      <c r="K706" t="s">
        <v>1278</v>
      </c>
      <c r="L706" s="37">
        <v>45158</v>
      </c>
      <c r="M706">
        <v>0.18916666666666668</v>
      </c>
      <c r="N706" t="s">
        <v>1366</v>
      </c>
      <c r="O706" s="37">
        <v>45163</v>
      </c>
      <c r="P706">
        <v>0.82936342592592593</v>
      </c>
      <c r="Q706" t="s">
        <v>331</v>
      </c>
      <c r="R706" t="s">
        <v>409</v>
      </c>
      <c r="S706" t="s">
        <v>887</v>
      </c>
      <c r="T706" t="s">
        <v>720</v>
      </c>
      <c r="U706">
        <v>4</v>
      </c>
      <c r="V706">
        <v>19</v>
      </c>
      <c r="W706">
        <v>4</v>
      </c>
      <c r="Y706">
        <v>53</v>
      </c>
      <c r="Z706" t="s">
        <v>1684</v>
      </c>
      <c r="AA706" t="s">
        <v>635</v>
      </c>
      <c r="AB706">
        <v>1672</v>
      </c>
      <c r="AC706" t="s">
        <v>409</v>
      </c>
      <c r="AD706">
        <v>1672</v>
      </c>
    </row>
    <row r="707" spans="1:30" x14ac:dyDescent="0.35">
      <c r="A707" t="s">
        <v>271</v>
      </c>
      <c r="B707" t="s">
        <v>272</v>
      </c>
      <c r="C707" t="s">
        <v>273</v>
      </c>
      <c r="D707">
        <v>1440411271</v>
      </c>
      <c r="E707" t="s">
        <v>274</v>
      </c>
      <c r="F707" t="s">
        <v>10</v>
      </c>
      <c r="G707">
        <v>647</v>
      </c>
      <c r="H707" t="s">
        <v>271</v>
      </c>
      <c r="I707">
        <v>21</v>
      </c>
      <c r="J707">
        <v>5</v>
      </c>
      <c r="K707" t="s">
        <v>1366</v>
      </c>
      <c r="L707" s="37">
        <v>45163</v>
      </c>
      <c r="M707">
        <v>0.70862268518518523</v>
      </c>
      <c r="N707" t="s">
        <v>1284</v>
      </c>
      <c r="O707" s="37">
        <v>45164</v>
      </c>
      <c r="P707">
        <v>6.1851851851851852E-2</v>
      </c>
      <c r="Q707" t="s">
        <v>353</v>
      </c>
      <c r="R707" t="s">
        <v>409</v>
      </c>
      <c r="S707" t="s">
        <v>887</v>
      </c>
      <c r="T707" t="s">
        <v>717</v>
      </c>
      <c r="U707">
        <v>17</v>
      </c>
      <c r="V707">
        <v>1</v>
      </c>
      <c r="W707">
        <v>31</v>
      </c>
      <c r="Y707">
        <v>21</v>
      </c>
      <c r="Z707" t="s">
        <v>1638</v>
      </c>
      <c r="AA707" t="s">
        <v>633</v>
      </c>
      <c r="AB707">
        <v>1561</v>
      </c>
      <c r="AC707" t="s">
        <v>409</v>
      </c>
      <c r="AD707">
        <v>7805</v>
      </c>
    </row>
    <row r="708" spans="1:30" x14ac:dyDescent="0.35">
      <c r="A708" t="s">
        <v>271</v>
      </c>
      <c r="B708" t="s">
        <v>272</v>
      </c>
      <c r="C708" t="s">
        <v>273</v>
      </c>
      <c r="D708">
        <v>1440411271</v>
      </c>
      <c r="E708" t="s">
        <v>274</v>
      </c>
      <c r="F708" t="s">
        <v>10</v>
      </c>
      <c r="G708">
        <v>418</v>
      </c>
      <c r="H708" t="s">
        <v>271</v>
      </c>
      <c r="I708">
        <v>64</v>
      </c>
      <c r="J708">
        <v>3</v>
      </c>
      <c r="K708" t="s">
        <v>1425</v>
      </c>
      <c r="L708" s="37">
        <v>45162</v>
      </c>
      <c r="M708">
        <v>0.55372685185185189</v>
      </c>
      <c r="N708" t="s">
        <v>1342</v>
      </c>
      <c r="O708" s="37">
        <v>45170</v>
      </c>
      <c r="P708">
        <v>0.4841435185185185</v>
      </c>
      <c r="Q708" t="s">
        <v>30</v>
      </c>
      <c r="R708" t="s">
        <v>409</v>
      </c>
      <c r="S708" t="s">
        <v>887</v>
      </c>
      <c r="T708" t="s">
        <v>740</v>
      </c>
      <c r="U708">
        <v>13</v>
      </c>
      <c r="V708">
        <v>11</v>
      </c>
      <c r="W708">
        <v>7</v>
      </c>
      <c r="Y708">
        <v>64</v>
      </c>
      <c r="Z708" t="s">
        <v>1674</v>
      </c>
      <c r="AA708" t="s">
        <v>629</v>
      </c>
      <c r="AB708">
        <v>1878</v>
      </c>
      <c r="AC708" t="s">
        <v>409</v>
      </c>
      <c r="AD708">
        <v>5634</v>
      </c>
    </row>
    <row r="709" spans="1:30" x14ac:dyDescent="0.35">
      <c r="A709" t="s">
        <v>271</v>
      </c>
      <c r="B709" t="s">
        <v>272</v>
      </c>
      <c r="C709" t="s">
        <v>273</v>
      </c>
      <c r="D709">
        <v>1440411271</v>
      </c>
      <c r="E709" t="s">
        <v>274</v>
      </c>
      <c r="F709" t="s">
        <v>10</v>
      </c>
      <c r="G709">
        <v>787</v>
      </c>
      <c r="H709" t="s">
        <v>271</v>
      </c>
      <c r="I709">
        <v>9</v>
      </c>
      <c r="J709">
        <v>1</v>
      </c>
      <c r="K709" t="s">
        <v>1366</v>
      </c>
      <c r="L709" s="37">
        <v>45163</v>
      </c>
      <c r="M709">
        <v>0.90430555555555558</v>
      </c>
      <c r="N709" t="s">
        <v>1362</v>
      </c>
      <c r="O709" s="37">
        <v>45165</v>
      </c>
      <c r="P709">
        <v>0.59096064814814819</v>
      </c>
      <c r="Q709" t="s">
        <v>582</v>
      </c>
      <c r="R709" t="s">
        <v>409</v>
      </c>
      <c r="S709" t="s">
        <v>887</v>
      </c>
      <c r="T709" t="s">
        <v>717</v>
      </c>
      <c r="U709">
        <v>21</v>
      </c>
      <c r="V709">
        <v>14</v>
      </c>
      <c r="W709">
        <v>1</v>
      </c>
      <c r="Y709">
        <v>9</v>
      </c>
      <c r="Z709" t="s">
        <v>1639</v>
      </c>
      <c r="AA709" t="s">
        <v>633</v>
      </c>
      <c r="AB709">
        <v>1605</v>
      </c>
      <c r="AC709" t="s">
        <v>409</v>
      </c>
      <c r="AD709">
        <v>1605</v>
      </c>
    </row>
    <row r="710" spans="1:30" x14ac:dyDescent="0.35">
      <c r="A710" t="s">
        <v>271</v>
      </c>
      <c r="B710" t="s">
        <v>272</v>
      </c>
      <c r="C710" t="s">
        <v>273</v>
      </c>
      <c r="D710">
        <v>1440411271</v>
      </c>
      <c r="E710" t="s">
        <v>274</v>
      </c>
      <c r="F710" t="s">
        <v>10</v>
      </c>
      <c r="G710">
        <v>715</v>
      </c>
      <c r="H710" t="s">
        <v>271</v>
      </c>
      <c r="I710">
        <v>38</v>
      </c>
      <c r="J710">
        <v>4</v>
      </c>
      <c r="K710" t="s">
        <v>1575</v>
      </c>
      <c r="L710" s="37">
        <v>45030</v>
      </c>
      <c r="M710">
        <v>0.21994212962962964</v>
      </c>
      <c r="N710" t="s">
        <v>1573</v>
      </c>
      <c r="O710" s="37">
        <v>45037</v>
      </c>
      <c r="P710">
        <v>0.69410879629629629</v>
      </c>
      <c r="Q710" t="s">
        <v>69</v>
      </c>
      <c r="R710" t="s">
        <v>405</v>
      </c>
      <c r="S710" t="s">
        <v>997</v>
      </c>
      <c r="T710" t="s">
        <v>717</v>
      </c>
      <c r="U710">
        <v>5</v>
      </c>
      <c r="V710">
        <v>16</v>
      </c>
      <c r="W710">
        <v>6</v>
      </c>
      <c r="Y710">
        <v>38</v>
      </c>
      <c r="Z710" t="s">
        <v>1623</v>
      </c>
      <c r="AA710" t="s">
        <v>638</v>
      </c>
      <c r="AB710">
        <v>562</v>
      </c>
      <c r="AC710" t="s">
        <v>405</v>
      </c>
      <c r="AD710">
        <v>2248</v>
      </c>
    </row>
    <row r="711" spans="1:30" x14ac:dyDescent="0.35">
      <c r="A711" t="s">
        <v>271</v>
      </c>
      <c r="B711" t="s">
        <v>272</v>
      </c>
      <c r="C711" t="s">
        <v>273</v>
      </c>
      <c r="D711">
        <v>1440411271</v>
      </c>
      <c r="E711" t="s">
        <v>274</v>
      </c>
      <c r="F711" t="s">
        <v>10</v>
      </c>
      <c r="G711">
        <v>846</v>
      </c>
      <c r="H711" t="s">
        <v>271</v>
      </c>
      <c r="I711">
        <v>15</v>
      </c>
      <c r="J711">
        <v>4</v>
      </c>
      <c r="K711" t="s">
        <v>1502</v>
      </c>
      <c r="L711" s="37">
        <v>45258</v>
      </c>
      <c r="M711">
        <v>0.11642361111111112</v>
      </c>
      <c r="N711" t="s">
        <v>1528</v>
      </c>
      <c r="O711" s="37">
        <v>45262</v>
      </c>
      <c r="P711">
        <v>0.28892361111111109</v>
      </c>
      <c r="Q711" t="s">
        <v>521</v>
      </c>
      <c r="R711" t="s">
        <v>401</v>
      </c>
      <c r="S711" t="s">
        <v>948</v>
      </c>
      <c r="T711" t="s">
        <v>731</v>
      </c>
      <c r="U711">
        <v>2</v>
      </c>
      <c r="V711">
        <v>6</v>
      </c>
      <c r="W711">
        <v>3</v>
      </c>
      <c r="Y711">
        <v>15</v>
      </c>
      <c r="Z711" t="s">
        <v>1666</v>
      </c>
      <c r="AA711" t="s">
        <v>409</v>
      </c>
      <c r="AB711">
        <v>1488</v>
      </c>
      <c r="AC711" t="s">
        <v>424</v>
      </c>
      <c r="AD711">
        <v>5952</v>
      </c>
    </row>
    <row r="712" spans="1:30" x14ac:dyDescent="0.35">
      <c r="A712" t="s">
        <v>275</v>
      </c>
      <c r="B712" t="s">
        <v>276</v>
      </c>
      <c r="C712" t="s">
        <v>141</v>
      </c>
      <c r="D712">
        <v>3859920805</v>
      </c>
      <c r="E712" t="s">
        <v>277</v>
      </c>
      <c r="F712" t="s">
        <v>19</v>
      </c>
      <c r="G712">
        <v>780</v>
      </c>
      <c r="H712" t="s">
        <v>275</v>
      </c>
      <c r="I712">
        <v>33</v>
      </c>
      <c r="J712">
        <v>2</v>
      </c>
      <c r="K712" t="s">
        <v>1355</v>
      </c>
      <c r="L712" s="37">
        <v>44967</v>
      </c>
      <c r="M712">
        <v>0.47975694444444444</v>
      </c>
      <c r="N712" t="s">
        <v>1263</v>
      </c>
      <c r="O712" s="37">
        <v>44970</v>
      </c>
      <c r="P712">
        <v>0.18640046296296298</v>
      </c>
      <c r="Q712" t="s">
        <v>553</v>
      </c>
      <c r="R712" t="s">
        <v>407</v>
      </c>
      <c r="S712" t="s">
        <v>712</v>
      </c>
      <c r="T712" t="s">
        <v>717</v>
      </c>
      <c r="U712">
        <v>11</v>
      </c>
      <c r="V712">
        <v>4</v>
      </c>
      <c r="W712">
        <v>2</v>
      </c>
      <c r="Y712">
        <v>33</v>
      </c>
      <c r="Z712" t="s">
        <v>1627</v>
      </c>
      <c r="AA712" t="s">
        <v>633</v>
      </c>
      <c r="AB712">
        <v>314</v>
      </c>
      <c r="AC712" t="s">
        <v>407</v>
      </c>
      <c r="AD712">
        <v>628</v>
      </c>
    </row>
    <row r="713" spans="1:30" x14ac:dyDescent="0.35">
      <c r="A713" t="s">
        <v>275</v>
      </c>
      <c r="B713" t="s">
        <v>276</v>
      </c>
      <c r="C713" t="s">
        <v>141</v>
      </c>
      <c r="D713">
        <v>3859920805</v>
      </c>
      <c r="E713" t="s">
        <v>277</v>
      </c>
      <c r="F713" t="s">
        <v>19</v>
      </c>
      <c r="G713">
        <v>795</v>
      </c>
      <c r="H713" t="s">
        <v>275</v>
      </c>
      <c r="I713">
        <v>7</v>
      </c>
      <c r="J713">
        <v>1</v>
      </c>
      <c r="K713" t="s">
        <v>1259</v>
      </c>
      <c r="L713" s="37">
        <v>44988</v>
      </c>
      <c r="M713">
        <v>0.74902777777777774</v>
      </c>
      <c r="N713" t="s">
        <v>1340</v>
      </c>
      <c r="O713" s="37">
        <v>44992</v>
      </c>
      <c r="P713">
        <v>0.9290046296296296</v>
      </c>
      <c r="Q713" t="s">
        <v>498</v>
      </c>
      <c r="R713" t="s">
        <v>414</v>
      </c>
      <c r="S713" t="s">
        <v>839</v>
      </c>
      <c r="T713" t="s">
        <v>717</v>
      </c>
      <c r="U713">
        <v>17</v>
      </c>
      <c r="V713">
        <v>22</v>
      </c>
      <c r="W713">
        <v>3</v>
      </c>
      <c r="Y713">
        <v>7</v>
      </c>
      <c r="Z713" t="s">
        <v>1667</v>
      </c>
      <c r="AA713" t="s">
        <v>629</v>
      </c>
      <c r="AB713">
        <v>409</v>
      </c>
      <c r="AC713" t="s">
        <v>414</v>
      </c>
      <c r="AD713">
        <v>409</v>
      </c>
    </row>
    <row r="714" spans="1:30" x14ac:dyDescent="0.35">
      <c r="A714" t="s">
        <v>275</v>
      </c>
      <c r="B714" t="s">
        <v>276</v>
      </c>
      <c r="C714" t="s">
        <v>141</v>
      </c>
      <c r="D714">
        <v>3859920805</v>
      </c>
      <c r="E714" t="s">
        <v>277</v>
      </c>
      <c r="F714" t="s">
        <v>19</v>
      </c>
      <c r="G714">
        <v>182</v>
      </c>
      <c r="H714" t="s">
        <v>275</v>
      </c>
      <c r="I714">
        <v>2</v>
      </c>
      <c r="J714">
        <v>1</v>
      </c>
      <c r="K714" t="s">
        <v>1262</v>
      </c>
      <c r="L714" s="37">
        <v>44965</v>
      </c>
      <c r="M714">
        <v>0.97326388888888893</v>
      </c>
      <c r="N714" t="s">
        <v>1356</v>
      </c>
      <c r="O714" s="37">
        <v>44972</v>
      </c>
      <c r="P714">
        <v>0.25524305555555554</v>
      </c>
      <c r="Q714" t="s">
        <v>504</v>
      </c>
      <c r="R714" t="s">
        <v>407</v>
      </c>
      <c r="S714" t="s">
        <v>712</v>
      </c>
      <c r="T714" t="s">
        <v>715</v>
      </c>
      <c r="U714">
        <v>23</v>
      </c>
      <c r="V714">
        <v>6</v>
      </c>
      <c r="W714">
        <v>6</v>
      </c>
      <c r="Y714">
        <v>2</v>
      </c>
      <c r="Z714" t="s">
        <v>1654</v>
      </c>
      <c r="AA714" t="s">
        <v>631</v>
      </c>
      <c r="AB714">
        <v>441</v>
      </c>
      <c r="AC714" t="s">
        <v>407</v>
      </c>
      <c r="AD714">
        <v>441</v>
      </c>
    </row>
    <row r="715" spans="1:30" x14ac:dyDescent="0.35">
      <c r="A715" t="s">
        <v>275</v>
      </c>
      <c r="B715" t="s">
        <v>276</v>
      </c>
      <c r="C715" t="s">
        <v>141</v>
      </c>
      <c r="D715">
        <v>3859920805</v>
      </c>
      <c r="E715" t="s">
        <v>277</v>
      </c>
      <c r="F715" t="s">
        <v>19</v>
      </c>
      <c r="G715">
        <v>301</v>
      </c>
      <c r="H715" t="s">
        <v>275</v>
      </c>
      <c r="I715">
        <v>6</v>
      </c>
      <c r="J715">
        <v>3</v>
      </c>
      <c r="K715" t="s">
        <v>1332</v>
      </c>
      <c r="L715" s="37">
        <v>44984</v>
      </c>
      <c r="M715">
        <v>0.2669212962962963</v>
      </c>
      <c r="N715" t="s">
        <v>1260</v>
      </c>
      <c r="O715" s="37">
        <v>44989</v>
      </c>
      <c r="P715">
        <v>0.70296296296296301</v>
      </c>
      <c r="Q715" t="s">
        <v>207</v>
      </c>
      <c r="R715" t="s">
        <v>414</v>
      </c>
      <c r="S715" t="s">
        <v>712</v>
      </c>
      <c r="T715" t="s">
        <v>727</v>
      </c>
      <c r="U715">
        <v>6</v>
      </c>
      <c r="V715">
        <v>16</v>
      </c>
      <c r="W715">
        <v>4</v>
      </c>
      <c r="Y715">
        <v>6</v>
      </c>
      <c r="Z715" t="s">
        <v>1618</v>
      </c>
      <c r="AA715" t="s">
        <v>638</v>
      </c>
      <c r="AB715">
        <v>1112</v>
      </c>
      <c r="AC715" t="s">
        <v>414</v>
      </c>
      <c r="AD715">
        <v>3336</v>
      </c>
    </row>
    <row r="716" spans="1:30" x14ac:dyDescent="0.35">
      <c r="A716" t="s">
        <v>275</v>
      </c>
      <c r="B716" t="s">
        <v>276</v>
      </c>
      <c r="C716" t="s">
        <v>141</v>
      </c>
      <c r="D716">
        <v>3859920805</v>
      </c>
      <c r="E716" t="s">
        <v>277</v>
      </c>
      <c r="F716" t="s">
        <v>19</v>
      </c>
      <c r="G716">
        <v>763</v>
      </c>
      <c r="H716" t="s">
        <v>275</v>
      </c>
      <c r="I716">
        <v>29</v>
      </c>
      <c r="J716">
        <v>4</v>
      </c>
      <c r="K716" t="s">
        <v>1300</v>
      </c>
      <c r="L716" s="37">
        <v>44987</v>
      </c>
      <c r="M716">
        <v>0.64038194444444441</v>
      </c>
      <c r="N716" t="s">
        <v>1260</v>
      </c>
      <c r="O716" s="37">
        <v>44989</v>
      </c>
      <c r="P716">
        <v>0.18758101851851852</v>
      </c>
      <c r="Q716" t="s">
        <v>349</v>
      </c>
      <c r="R716" t="s">
        <v>414</v>
      </c>
      <c r="S716" t="s">
        <v>839</v>
      </c>
      <c r="T716" t="s">
        <v>740</v>
      </c>
      <c r="U716">
        <v>15</v>
      </c>
      <c r="V716">
        <v>4</v>
      </c>
      <c r="W716">
        <v>1</v>
      </c>
      <c r="Y716">
        <v>29</v>
      </c>
      <c r="Z716" t="s">
        <v>1633</v>
      </c>
      <c r="AA716" t="s">
        <v>633</v>
      </c>
      <c r="AB716">
        <v>1252</v>
      </c>
      <c r="AC716" t="s">
        <v>414</v>
      </c>
      <c r="AD716">
        <v>5008</v>
      </c>
    </row>
    <row r="717" spans="1:30" x14ac:dyDescent="0.35">
      <c r="A717" t="s">
        <v>275</v>
      </c>
      <c r="B717" t="s">
        <v>276</v>
      </c>
      <c r="C717" t="s">
        <v>141</v>
      </c>
      <c r="D717">
        <v>3859920805</v>
      </c>
      <c r="E717" t="s">
        <v>277</v>
      </c>
      <c r="F717" t="s">
        <v>19</v>
      </c>
      <c r="G717">
        <v>172</v>
      </c>
      <c r="H717" t="s">
        <v>275</v>
      </c>
      <c r="I717">
        <v>62</v>
      </c>
      <c r="J717">
        <v>4</v>
      </c>
      <c r="K717" t="s">
        <v>1259</v>
      </c>
      <c r="L717" s="37">
        <v>44988</v>
      </c>
      <c r="M717">
        <v>0.19449074074074074</v>
      </c>
      <c r="N717" t="s">
        <v>1317</v>
      </c>
      <c r="O717" s="37">
        <v>44993</v>
      </c>
      <c r="P717">
        <v>0.21721064814814814</v>
      </c>
      <c r="Q717" t="s">
        <v>502</v>
      </c>
      <c r="R717" t="s">
        <v>414</v>
      </c>
      <c r="S717" t="s">
        <v>839</v>
      </c>
      <c r="T717" t="s">
        <v>717</v>
      </c>
      <c r="U717">
        <v>4</v>
      </c>
      <c r="V717">
        <v>5</v>
      </c>
      <c r="W717">
        <v>4</v>
      </c>
      <c r="Y717">
        <v>62</v>
      </c>
      <c r="Z717" t="s">
        <v>1634</v>
      </c>
      <c r="AA717" t="s">
        <v>633</v>
      </c>
      <c r="AB717">
        <v>1356</v>
      </c>
      <c r="AC717" t="s">
        <v>414</v>
      </c>
      <c r="AD717">
        <v>5424</v>
      </c>
    </row>
    <row r="718" spans="1:30" x14ac:dyDescent="0.35">
      <c r="A718" t="s">
        <v>275</v>
      </c>
      <c r="B718" t="s">
        <v>276</v>
      </c>
      <c r="C718" t="s">
        <v>141</v>
      </c>
      <c r="D718">
        <v>3859920805</v>
      </c>
      <c r="E718" t="s">
        <v>277</v>
      </c>
      <c r="F718" t="s">
        <v>19</v>
      </c>
      <c r="G718">
        <v>130</v>
      </c>
      <c r="H718" t="s">
        <v>275</v>
      </c>
      <c r="I718">
        <v>10</v>
      </c>
      <c r="J718">
        <v>5</v>
      </c>
      <c r="K718" t="s">
        <v>1393</v>
      </c>
      <c r="L718" s="37">
        <v>45038</v>
      </c>
      <c r="M718">
        <v>0.56436342592592592</v>
      </c>
      <c r="N718" t="s">
        <v>1394</v>
      </c>
      <c r="O718" s="37">
        <v>45043</v>
      </c>
      <c r="P718">
        <v>0.91798611111111106</v>
      </c>
      <c r="Q718" t="s">
        <v>447</v>
      </c>
      <c r="R718" t="s">
        <v>405</v>
      </c>
      <c r="S718" t="s">
        <v>997</v>
      </c>
      <c r="T718" t="s">
        <v>713</v>
      </c>
      <c r="U718">
        <v>13</v>
      </c>
      <c r="V718">
        <v>22</v>
      </c>
      <c r="W718">
        <v>4</v>
      </c>
      <c r="Y718">
        <v>10</v>
      </c>
      <c r="Z718" t="s">
        <v>1625</v>
      </c>
      <c r="AA718" t="s">
        <v>638</v>
      </c>
      <c r="AB718">
        <v>259</v>
      </c>
      <c r="AC718" t="s">
        <v>405</v>
      </c>
      <c r="AD718">
        <v>1295</v>
      </c>
    </row>
    <row r="719" spans="1:30" x14ac:dyDescent="0.35">
      <c r="A719" t="s">
        <v>275</v>
      </c>
      <c r="B719" t="s">
        <v>276</v>
      </c>
      <c r="C719" t="s">
        <v>141</v>
      </c>
      <c r="D719">
        <v>3859920805</v>
      </c>
      <c r="E719" t="s">
        <v>277</v>
      </c>
      <c r="F719" t="s">
        <v>19</v>
      </c>
      <c r="G719">
        <v>703</v>
      </c>
      <c r="H719" t="s">
        <v>275</v>
      </c>
      <c r="I719">
        <v>53</v>
      </c>
      <c r="J719">
        <v>4</v>
      </c>
      <c r="K719" t="s">
        <v>1354</v>
      </c>
      <c r="L719" s="37">
        <v>45161</v>
      </c>
      <c r="M719">
        <v>0.68031249999999999</v>
      </c>
      <c r="N719" t="s">
        <v>1342</v>
      </c>
      <c r="O719" s="37">
        <v>45170</v>
      </c>
      <c r="P719">
        <v>0.25839120370370372</v>
      </c>
      <c r="Q719" t="s">
        <v>418</v>
      </c>
      <c r="R719" t="s">
        <v>409</v>
      </c>
      <c r="S719" t="s">
        <v>887</v>
      </c>
      <c r="T719" t="s">
        <v>715</v>
      </c>
      <c r="U719">
        <v>16</v>
      </c>
      <c r="V719">
        <v>6</v>
      </c>
      <c r="W719">
        <v>8</v>
      </c>
      <c r="Y719">
        <v>53</v>
      </c>
      <c r="Z719" t="s">
        <v>1684</v>
      </c>
      <c r="AA719" t="s">
        <v>635</v>
      </c>
      <c r="AB719">
        <v>1672</v>
      </c>
      <c r="AC719" t="s">
        <v>409</v>
      </c>
      <c r="AD719">
        <v>6688</v>
      </c>
    </row>
    <row r="720" spans="1:30" x14ac:dyDescent="0.35">
      <c r="A720" t="s">
        <v>275</v>
      </c>
      <c r="B720" t="s">
        <v>276</v>
      </c>
      <c r="C720" t="s">
        <v>141</v>
      </c>
      <c r="D720">
        <v>3859920805</v>
      </c>
      <c r="E720" t="s">
        <v>277</v>
      </c>
      <c r="F720" t="s">
        <v>19</v>
      </c>
      <c r="G720">
        <v>621</v>
      </c>
      <c r="H720" t="s">
        <v>275</v>
      </c>
      <c r="I720">
        <v>64</v>
      </c>
      <c r="J720">
        <v>3</v>
      </c>
      <c r="K720" t="s">
        <v>1278</v>
      </c>
      <c r="L720" s="37">
        <v>45158</v>
      </c>
      <c r="M720">
        <v>0.30350694444444443</v>
      </c>
      <c r="N720" t="s">
        <v>1279</v>
      </c>
      <c r="O720" s="37">
        <v>45166</v>
      </c>
      <c r="P720">
        <v>6.4456018518518524E-2</v>
      </c>
      <c r="Q720" t="s">
        <v>444</v>
      </c>
      <c r="R720" t="s">
        <v>409</v>
      </c>
      <c r="S720" t="s">
        <v>887</v>
      </c>
      <c r="T720" t="s">
        <v>720</v>
      </c>
      <c r="U720">
        <v>7</v>
      </c>
      <c r="V720">
        <v>1</v>
      </c>
      <c r="W720">
        <v>7</v>
      </c>
      <c r="Y720">
        <v>64</v>
      </c>
      <c r="Z720" t="s">
        <v>1674</v>
      </c>
      <c r="AA720" t="s">
        <v>629</v>
      </c>
      <c r="AB720">
        <v>1878</v>
      </c>
      <c r="AC720" t="s">
        <v>409</v>
      </c>
      <c r="AD720">
        <v>5634</v>
      </c>
    </row>
    <row r="721" spans="1:30" x14ac:dyDescent="0.35">
      <c r="A721" t="s">
        <v>275</v>
      </c>
      <c r="B721" t="s">
        <v>276</v>
      </c>
      <c r="C721" t="s">
        <v>141</v>
      </c>
      <c r="D721">
        <v>3859920805</v>
      </c>
      <c r="E721" t="s">
        <v>277</v>
      </c>
      <c r="F721" t="s">
        <v>19</v>
      </c>
      <c r="G721">
        <v>137</v>
      </c>
      <c r="H721" t="s">
        <v>275</v>
      </c>
      <c r="I721">
        <v>47</v>
      </c>
      <c r="J721">
        <v>2</v>
      </c>
      <c r="K721" t="s">
        <v>1245</v>
      </c>
      <c r="L721" s="37">
        <v>44990</v>
      </c>
      <c r="M721">
        <v>0.6711111111111111</v>
      </c>
      <c r="N721" t="s">
        <v>1318</v>
      </c>
      <c r="O721" s="37">
        <v>44996</v>
      </c>
      <c r="P721">
        <v>0.3120486111111111</v>
      </c>
      <c r="Q721" t="s">
        <v>372</v>
      </c>
      <c r="R721" t="s">
        <v>414</v>
      </c>
      <c r="S721" t="s">
        <v>839</v>
      </c>
      <c r="T721" t="s">
        <v>720</v>
      </c>
      <c r="U721">
        <v>16</v>
      </c>
      <c r="V721">
        <v>7</v>
      </c>
      <c r="W721">
        <v>5</v>
      </c>
      <c r="Y721">
        <v>47</v>
      </c>
      <c r="Z721" t="s">
        <v>1641</v>
      </c>
      <c r="AA721" t="s">
        <v>633</v>
      </c>
      <c r="AB721">
        <v>1638</v>
      </c>
      <c r="AC721" t="s">
        <v>414</v>
      </c>
      <c r="AD721">
        <v>3276</v>
      </c>
    </row>
    <row r="722" spans="1:30" x14ac:dyDescent="0.35">
      <c r="A722" t="s">
        <v>275</v>
      </c>
      <c r="B722" t="s">
        <v>276</v>
      </c>
      <c r="C722" t="s">
        <v>141</v>
      </c>
      <c r="D722">
        <v>3859920805</v>
      </c>
      <c r="E722" t="s">
        <v>277</v>
      </c>
      <c r="F722" t="s">
        <v>19</v>
      </c>
      <c r="G722">
        <v>985</v>
      </c>
      <c r="H722" t="s">
        <v>275</v>
      </c>
      <c r="I722">
        <v>31</v>
      </c>
      <c r="J722">
        <v>4</v>
      </c>
      <c r="K722" t="s">
        <v>1348</v>
      </c>
      <c r="L722" s="37">
        <v>45204</v>
      </c>
      <c r="M722">
        <v>0.4773148148148148</v>
      </c>
      <c r="N722" t="s">
        <v>1388</v>
      </c>
      <c r="O722" s="37">
        <v>45212</v>
      </c>
      <c r="P722">
        <v>0.70387731481481486</v>
      </c>
      <c r="Q722" t="s">
        <v>422</v>
      </c>
      <c r="R722" t="s">
        <v>424</v>
      </c>
      <c r="S722" t="s">
        <v>1006</v>
      </c>
      <c r="T722" t="s">
        <v>740</v>
      </c>
      <c r="U722">
        <v>11</v>
      </c>
      <c r="V722">
        <v>16</v>
      </c>
      <c r="W722">
        <v>7</v>
      </c>
      <c r="Y722">
        <v>31</v>
      </c>
      <c r="Z722" t="s">
        <v>1643</v>
      </c>
      <c r="AA722" t="s">
        <v>633</v>
      </c>
      <c r="AB722">
        <v>1804</v>
      </c>
      <c r="AC722" t="s">
        <v>424</v>
      </c>
      <c r="AD722">
        <v>7216</v>
      </c>
    </row>
    <row r="723" spans="1:30" x14ac:dyDescent="0.35">
      <c r="A723" t="s">
        <v>278</v>
      </c>
      <c r="B723" t="s">
        <v>279</v>
      </c>
      <c r="C723" t="s">
        <v>280</v>
      </c>
      <c r="D723">
        <v>8410472405</v>
      </c>
      <c r="E723" t="s">
        <v>281</v>
      </c>
      <c r="F723" t="s">
        <v>19</v>
      </c>
      <c r="G723">
        <v>309</v>
      </c>
      <c r="H723" t="s">
        <v>278</v>
      </c>
      <c r="I723">
        <v>60</v>
      </c>
      <c r="J723">
        <v>4</v>
      </c>
      <c r="K723" t="s">
        <v>1369</v>
      </c>
      <c r="L723" s="37">
        <v>45240</v>
      </c>
      <c r="M723">
        <v>0.27688657407407408</v>
      </c>
      <c r="N723" t="s">
        <v>1251</v>
      </c>
      <c r="O723" s="37">
        <v>45243</v>
      </c>
      <c r="P723">
        <v>0.21843750000000001</v>
      </c>
      <c r="Q723" t="s">
        <v>57</v>
      </c>
      <c r="R723" t="s">
        <v>403</v>
      </c>
      <c r="S723" t="s">
        <v>948</v>
      </c>
      <c r="T723" t="s">
        <v>717</v>
      </c>
      <c r="U723">
        <v>6</v>
      </c>
      <c r="V723">
        <v>5</v>
      </c>
      <c r="W723">
        <v>2</v>
      </c>
      <c r="Y723">
        <v>60</v>
      </c>
      <c r="Z723" t="s">
        <v>1678</v>
      </c>
      <c r="AA723" t="s">
        <v>635</v>
      </c>
      <c r="AB723">
        <v>827</v>
      </c>
      <c r="AC723" t="s">
        <v>403</v>
      </c>
      <c r="AD723">
        <v>3308</v>
      </c>
    </row>
    <row r="724" spans="1:30" x14ac:dyDescent="0.35">
      <c r="A724" t="s">
        <v>278</v>
      </c>
      <c r="B724" t="s">
        <v>279</v>
      </c>
      <c r="C724" t="s">
        <v>280</v>
      </c>
      <c r="D724">
        <v>8410472405</v>
      </c>
      <c r="E724" t="s">
        <v>281</v>
      </c>
      <c r="F724" t="s">
        <v>19</v>
      </c>
      <c r="G724">
        <v>456</v>
      </c>
      <c r="H724" t="s">
        <v>278</v>
      </c>
      <c r="I724">
        <v>33</v>
      </c>
      <c r="J724">
        <v>2</v>
      </c>
      <c r="K724" t="s">
        <v>1330</v>
      </c>
      <c r="L724" s="37">
        <v>44969</v>
      </c>
      <c r="M724">
        <v>0.95253472222222224</v>
      </c>
      <c r="N724" t="s">
        <v>1356</v>
      </c>
      <c r="O724" s="37">
        <v>44972</v>
      </c>
      <c r="P724">
        <v>0.92645833333333338</v>
      </c>
      <c r="Q724" t="s">
        <v>439</v>
      </c>
      <c r="R724" t="s">
        <v>407</v>
      </c>
      <c r="S724" t="s">
        <v>712</v>
      </c>
      <c r="T724" t="s">
        <v>720</v>
      </c>
      <c r="U724">
        <v>22</v>
      </c>
      <c r="V724">
        <v>22</v>
      </c>
      <c r="W724">
        <v>2</v>
      </c>
      <c r="Y724">
        <v>33</v>
      </c>
      <c r="Z724" t="s">
        <v>1627</v>
      </c>
      <c r="AA724" t="s">
        <v>633</v>
      </c>
      <c r="AB724">
        <v>314</v>
      </c>
      <c r="AC724" t="s">
        <v>407</v>
      </c>
      <c r="AD724">
        <v>628</v>
      </c>
    </row>
    <row r="725" spans="1:30" x14ac:dyDescent="0.35">
      <c r="A725" t="s">
        <v>278</v>
      </c>
      <c r="B725" t="s">
        <v>279</v>
      </c>
      <c r="C725" t="s">
        <v>280</v>
      </c>
      <c r="D725">
        <v>8410472405</v>
      </c>
      <c r="E725" t="s">
        <v>281</v>
      </c>
      <c r="F725" t="s">
        <v>19</v>
      </c>
      <c r="G725">
        <v>209</v>
      </c>
      <c r="H725" t="s">
        <v>278</v>
      </c>
      <c r="I725">
        <v>70</v>
      </c>
      <c r="J725">
        <v>2</v>
      </c>
      <c r="K725" t="s">
        <v>1449</v>
      </c>
      <c r="L725" s="37">
        <v>45099</v>
      </c>
      <c r="M725">
        <v>3.0925925925925926E-2</v>
      </c>
      <c r="N725" t="s">
        <v>1450</v>
      </c>
      <c r="O725" s="37">
        <v>45100</v>
      </c>
      <c r="P725">
        <v>0.90592592592592591</v>
      </c>
      <c r="Q725" t="s">
        <v>515</v>
      </c>
      <c r="R725" t="s">
        <v>405</v>
      </c>
      <c r="S725" t="s">
        <v>1000</v>
      </c>
      <c r="T725" t="s">
        <v>740</v>
      </c>
      <c r="U725">
        <v>0</v>
      </c>
      <c r="V725">
        <v>21</v>
      </c>
      <c r="W725">
        <v>31</v>
      </c>
      <c r="Y725">
        <v>70</v>
      </c>
      <c r="Z725" t="s">
        <v>1679</v>
      </c>
      <c r="AA725" t="s">
        <v>635</v>
      </c>
      <c r="AB725">
        <v>866</v>
      </c>
      <c r="AC725" t="s">
        <v>405</v>
      </c>
      <c r="AD725">
        <v>1732</v>
      </c>
    </row>
    <row r="726" spans="1:30" x14ac:dyDescent="0.35">
      <c r="A726" t="s">
        <v>278</v>
      </c>
      <c r="B726" t="s">
        <v>279</v>
      </c>
      <c r="C726" t="s">
        <v>280</v>
      </c>
      <c r="D726">
        <v>8410472405</v>
      </c>
      <c r="E726" t="s">
        <v>281</v>
      </c>
      <c r="F726" t="s">
        <v>19</v>
      </c>
      <c r="G726">
        <v>523</v>
      </c>
      <c r="H726" t="s">
        <v>278</v>
      </c>
      <c r="I726">
        <v>30</v>
      </c>
      <c r="J726">
        <v>3</v>
      </c>
      <c r="K726" t="s">
        <v>1547</v>
      </c>
      <c r="L726" s="37">
        <v>45109</v>
      </c>
      <c r="M726">
        <v>0.56745370370370374</v>
      </c>
      <c r="N726" t="s">
        <v>1446</v>
      </c>
      <c r="O726" s="37">
        <v>45116</v>
      </c>
      <c r="P726">
        <v>0.65180555555555553</v>
      </c>
      <c r="Q726" t="s">
        <v>540</v>
      </c>
      <c r="R726" t="s">
        <v>401</v>
      </c>
      <c r="S726" t="s">
        <v>998</v>
      </c>
      <c r="T726" t="s">
        <v>720</v>
      </c>
      <c r="U726">
        <v>13</v>
      </c>
      <c r="V726">
        <v>15</v>
      </c>
      <c r="W726">
        <v>6</v>
      </c>
      <c r="Y726">
        <v>30</v>
      </c>
      <c r="Z726" t="s">
        <v>1631</v>
      </c>
      <c r="AA726" t="s">
        <v>633</v>
      </c>
      <c r="AB726">
        <v>751</v>
      </c>
      <c r="AC726" t="s">
        <v>401</v>
      </c>
      <c r="AD726">
        <v>2253</v>
      </c>
    </row>
    <row r="727" spans="1:30" x14ac:dyDescent="0.35">
      <c r="A727" t="s">
        <v>278</v>
      </c>
      <c r="B727" t="s">
        <v>279</v>
      </c>
      <c r="C727" t="s">
        <v>280</v>
      </c>
      <c r="D727">
        <v>8410472405</v>
      </c>
      <c r="E727" t="s">
        <v>281</v>
      </c>
      <c r="F727" t="s">
        <v>19</v>
      </c>
      <c r="G727">
        <v>911</v>
      </c>
      <c r="H727" t="s">
        <v>278</v>
      </c>
      <c r="I727">
        <v>22</v>
      </c>
      <c r="J727">
        <v>4</v>
      </c>
      <c r="K727" t="s">
        <v>1405</v>
      </c>
      <c r="L727" s="37">
        <v>44949</v>
      </c>
      <c r="M727">
        <v>0.22143518518518518</v>
      </c>
      <c r="N727" t="s">
        <v>1514</v>
      </c>
      <c r="O727" s="37">
        <v>44954</v>
      </c>
      <c r="P727">
        <v>6.6192129629629629E-2</v>
      </c>
      <c r="Q727" t="s">
        <v>439</v>
      </c>
      <c r="R727" t="s">
        <v>424</v>
      </c>
      <c r="S727" t="s">
        <v>1002</v>
      </c>
      <c r="T727" t="s">
        <v>727</v>
      </c>
      <c r="U727">
        <v>5</v>
      </c>
      <c r="V727">
        <v>1</v>
      </c>
      <c r="W727">
        <v>4</v>
      </c>
      <c r="Y727">
        <v>22</v>
      </c>
      <c r="Z727" t="s">
        <v>1672</v>
      </c>
      <c r="AA727" t="s">
        <v>629</v>
      </c>
      <c r="AB727">
        <v>1639</v>
      </c>
      <c r="AC727" t="s">
        <v>424</v>
      </c>
      <c r="AD727">
        <v>6556</v>
      </c>
    </row>
    <row r="728" spans="1:30" x14ac:dyDescent="0.35">
      <c r="A728" t="s">
        <v>278</v>
      </c>
      <c r="B728" t="s">
        <v>279</v>
      </c>
      <c r="C728" t="s">
        <v>280</v>
      </c>
      <c r="D728">
        <v>8410472405</v>
      </c>
      <c r="E728" t="s">
        <v>281</v>
      </c>
      <c r="F728" t="s">
        <v>19</v>
      </c>
      <c r="G728">
        <v>479</v>
      </c>
      <c r="H728" t="s">
        <v>278</v>
      </c>
      <c r="I728">
        <v>11</v>
      </c>
      <c r="J728">
        <v>1</v>
      </c>
      <c r="K728" t="s">
        <v>1383</v>
      </c>
      <c r="L728" s="37">
        <v>44964</v>
      </c>
      <c r="M728">
        <v>0.74190972222222218</v>
      </c>
      <c r="N728" t="s">
        <v>1272</v>
      </c>
      <c r="O728" s="37">
        <v>44968</v>
      </c>
      <c r="P728">
        <v>0.45015046296296296</v>
      </c>
      <c r="Q728" t="s">
        <v>562</v>
      </c>
      <c r="R728" t="s">
        <v>407</v>
      </c>
      <c r="S728" t="s">
        <v>712</v>
      </c>
      <c r="T728" t="s">
        <v>731</v>
      </c>
      <c r="U728">
        <v>17</v>
      </c>
      <c r="V728">
        <v>10</v>
      </c>
      <c r="W728">
        <v>3</v>
      </c>
      <c r="Y728">
        <v>11</v>
      </c>
      <c r="Z728" t="s">
        <v>1647</v>
      </c>
      <c r="AA728" t="s">
        <v>644</v>
      </c>
      <c r="AB728">
        <v>1096</v>
      </c>
      <c r="AC728" t="s">
        <v>407</v>
      </c>
      <c r="AD728">
        <v>1096</v>
      </c>
    </row>
    <row r="729" spans="1:30" x14ac:dyDescent="0.35">
      <c r="A729" t="s">
        <v>278</v>
      </c>
      <c r="B729" t="s">
        <v>279</v>
      </c>
      <c r="C729" t="s">
        <v>280</v>
      </c>
      <c r="D729">
        <v>8410472405</v>
      </c>
      <c r="E729" t="s">
        <v>281</v>
      </c>
      <c r="F729" t="s">
        <v>19</v>
      </c>
      <c r="G729">
        <v>235</v>
      </c>
      <c r="H729" t="s">
        <v>278</v>
      </c>
      <c r="I729">
        <v>56</v>
      </c>
      <c r="J729">
        <v>2</v>
      </c>
      <c r="K729" t="s">
        <v>1261</v>
      </c>
      <c r="L729" s="37">
        <v>44983</v>
      </c>
      <c r="M729">
        <v>0.60192129629629632</v>
      </c>
      <c r="N729" t="s">
        <v>1259</v>
      </c>
      <c r="O729" s="37">
        <v>44988</v>
      </c>
      <c r="P729">
        <v>0.97665509259259264</v>
      </c>
      <c r="Q729" t="s">
        <v>311</v>
      </c>
      <c r="R729" t="s">
        <v>401</v>
      </c>
      <c r="S729" t="s">
        <v>712</v>
      </c>
      <c r="T729" t="s">
        <v>720</v>
      </c>
      <c r="U729">
        <v>14</v>
      </c>
      <c r="V729">
        <v>23</v>
      </c>
      <c r="W729">
        <v>4</v>
      </c>
      <c r="Y729">
        <v>56</v>
      </c>
      <c r="Z729" t="s">
        <v>1663</v>
      </c>
      <c r="AA729" t="s">
        <v>409</v>
      </c>
      <c r="AB729">
        <v>1272</v>
      </c>
      <c r="AC729" t="s">
        <v>401</v>
      </c>
      <c r="AD729">
        <v>2544</v>
      </c>
    </row>
    <row r="730" spans="1:30" x14ac:dyDescent="0.35">
      <c r="A730" t="s">
        <v>278</v>
      </c>
      <c r="B730" t="s">
        <v>279</v>
      </c>
      <c r="C730" t="s">
        <v>280</v>
      </c>
      <c r="D730">
        <v>8410472405</v>
      </c>
      <c r="E730" t="s">
        <v>281</v>
      </c>
      <c r="F730" t="s">
        <v>19</v>
      </c>
      <c r="G730">
        <v>425</v>
      </c>
      <c r="H730" t="s">
        <v>278</v>
      </c>
      <c r="I730">
        <v>56</v>
      </c>
      <c r="J730">
        <v>1</v>
      </c>
      <c r="K730" t="s">
        <v>1522</v>
      </c>
      <c r="L730" s="37">
        <v>45199</v>
      </c>
      <c r="M730">
        <v>1.4583333333333334E-3</v>
      </c>
      <c r="N730" t="s">
        <v>1411</v>
      </c>
      <c r="O730" s="37">
        <v>45208</v>
      </c>
      <c r="P730">
        <v>0.95796296296296302</v>
      </c>
      <c r="Q730" t="s">
        <v>258</v>
      </c>
      <c r="R730" t="s">
        <v>401</v>
      </c>
      <c r="S730" t="s">
        <v>1005</v>
      </c>
      <c r="T730" t="s">
        <v>713</v>
      </c>
      <c r="U730">
        <v>0</v>
      </c>
      <c r="V730">
        <v>22</v>
      </c>
      <c r="W730">
        <v>8</v>
      </c>
      <c r="Y730">
        <v>56</v>
      </c>
      <c r="Z730" t="s">
        <v>1663</v>
      </c>
      <c r="AA730" t="s">
        <v>409</v>
      </c>
      <c r="AB730">
        <v>1272</v>
      </c>
      <c r="AC730" t="s">
        <v>401</v>
      </c>
      <c r="AD730">
        <v>1272</v>
      </c>
    </row>
    <row r="731" spans="1:30" x14ac:dyDescent="0.35">
      <c r="A731" t="s">
        <v>278</v>
      </c>
      <c r="B731" t="s">
        <v>279</v>
      </c>
      <c r="C731" t="s">
        <v>280</v>
      </c>
      <c r="D731">
        <v>8410472405</v>
      </c>
      <c r="E731" t="s">
        <v>281</v>
      </c>
      <c r="F731" t="s">
        <v>19</v>
      </c>
      <c r="G731">
        <v>34</v>
      </c>
      <c r="H731" t="s">
        <v>278</v>
      </c>
      <c r="I731">
        <v>17</v>
      </c>
      <c r="J731">
        <v>2</v>
      </c>
      <c r="K731" t="s">
        <v>1286</v>
      </c>
      <c r="L731" s="37">
        <v>45200</v>
      </c>
      <c r="M731">
        <v>0.95711805555555551</v>
      </c>
      <c r="N731" t="s">
        <v>1348</v>
      </c>
      <c r="O731" s="37">
        <v>45204</v>
      </c>
      <c r="P731">
        <v>0.23386574074074074</v>
      </c>
      <c r="Q731" t="s">
        <v>430</v>
      </c>
      <c r="R731" t="s">
        <v>401</v>
      </c>
      <c r="S731" t="s">
        <v>1006</v>
      </c>
      <c r="T731" t="s">
        <v>720</v>
      </c>
      <c r="U731">
        <v>22</v>
      </c>
      <c r="V731">
        <v>5</v>
      </c>
      <c r="W731">
        <v>3</v>
      </c>
      <c r="Y731">
        <v>17</v>
      </c>
      <c r="Z731" t="s">
        <v>1675</v>
      </c>
      <c r="AA731" t="s">
        <v>629</v>
      </c>
      <c r="AB731">
        <v>1899</v>
      </c>
      <c r="AC731" t="s">
        <v>401</v>
      </c>
      <c r="AD731">
        <v>3798</v>
      </c>
    </row>
    <row r="732" spans="1:30" x14ac:dyDescent="0.35">
      <c r="A732" t="s">
        <v>278</v>
      </c>
      <c r="B732" t="s">
        <v>279</v>
      </c>
      <c r="C732" t="s">
        <v>280</v>
      </c>
      <c r="D732">
        <v>8410472405</v>
      </c>
      <c r="E732" t="s">
        <v>281</v>
      </c>
      <c r="F732" t="s">
        <v>19</v>
      </c>
      <c r="G732">
        <v>630</v>
      </c>
      <c r="H732" t="s">
        <v>278</v>
      </c>
      <c r="I732">
        <v>67</v>
      </c>
      <c r="J732">
        <v>3</v>
      </c>
      <c r="K732" t="s">
        <v>1378</v>
      </c>
      <c r="L732" s="37">
        <v>44978</v>
      </c>
      <c r="M732">
        <v>0.90123842592592596</v>
      </c>
      <c r="N732" t="s">
        <v>1379</v>
      </c>
      <c r="O732" s="37">
        <v>44986</v>
      </c>
      <c r="P732">
        <v>0.78689814814814818</v>
      </c>
      <c r="Q732" t="s">
        <v>30</v>
      </c>
      <c r="R732" t="s">
        <v>401</v>
      </c>
      <c r="S732" t="s">
        <v>712</v>
      </c>
      <c r="T732" t="s">
        <v>731</v>
      </c>
      <c r="U732">
        <v>21</v>
      </c>
      <c r="V732">
        <v>18</v>
      </c>
      <c r="W732">
        <v>7</v>
      </c>
      <c r="Y732">
        <v>67</v>
      </c>
      <c r="Z732" t="s">
        <v>1664</v>
      </c>
      <c r="AA732" t="s">
        <v>409</v>
      </c>
      <c r="AB732">
        <v>1374</v>
      </c>
      <c r="AC732" t="s">
        <v>401</v>
      </c>
      <c r="AD732">
        <v>4122</v>
      </c>
    </row>
    <row r="733" spans="1:30" x14ac:dyDescent="0.35">
      <c r="A733" t="s">
        <v>278</v>
      </c>
      <c r="B733" t="s">
        <v>279</v>
      </c>
      <c r="C733" t="s">
        <v>280</v>
      </c>
      <c r="D733">
        <v>8410472405</v>
      </c>
      <c r="E733" t="s">
        <v>281</v>
      </c>
      <c r="F733" t="s">
        <v>19</v>
      </c>
      <c r="G733">
        <v>171</v>
      </c>
      <c r="H733" t="s">
        <v>278</v>
      </c>
      <c r="I733">
        <v>54</v>
      </c>
      <c r="J733">
        <v>3</v>
      </c>
      <c r="K733" t="s">
        <v>1421</v>
      </c>
      <c r="L733" s="37">
        <v>45107</v>
      </c>
      <c r="M733">
        <v>0.49153935185185182</v>
      </c>
      <c r="N733" t="s">
        <v>1422</v>
      </c>
      <c r="O733" s="37">
        <v>45115</v>
      </c>
      <c r="P733">
        <v>0.5188194444444445</v>
      </c>
      <c r="Q733" t="s">
        <v>501</v>
      </c>
      <c r="R733" t="s">
        <v>401</v>
      </c>
      <c r="S733" t="s">
        <v>1000</v>
      </c>
      <c r="T733" t="s">
        <v>717</v>
      </c>
      <c r="U733">
        <v>11</v>
      </c>
      <c r="V733">
        <v>12</v>
      </c>
      <c r="W733">
        <v>7</v>
      </c>
      <c r="Y733">
        <v>54</v>
      </c>
      <c r="Z733" t="s">
        <v>1619</v>
      </c>
      <c r="AA733" t="s">
        <v>638</v>
      </c>
      <c r="AB733">
        <v>1236</v>
      </c>
      <c r="AC733" t="s">
        <v>401</v>
      </c>
      <c r="AD733">
        <v>3708</v>
      </c>
    </row>
    <row r="734" spans="1:30" x14ac:dyDescent="0.35">
      <c r="A734" t="s">
        <v>278</v>
      </c>
      <c r="B734" t="s">
        <v>279</v>
      </c>
      <c r="C734" t="s">
        <v>280</v>
      </c>
      <c r="D734">
        <v>8410472405</v>
      </c>
      <c r="E734" t="s">
        <v>281</v>
      </c>
      <c r="F734" t="s">
        <v>19</v>
      </c>
      <c r="G734">
        <v>302</v>
      </c>
      <c r="H734" t="s">
        <v>278</v>
      </c>
      <c r="I734">
        <v>25</v>
      </c>
      <c r="J734">
        <v>4</v>
      </c>
      <c r="K734" t="s">
        <v>1489</v>
      </c>
      <c r="L734" s="37">
        <v>45223</v>
      </c>
      <c r="M734">
        <v>0.57853009259259258</v>
      </c>
      <c r="N734" t="s">
        <v>1476</v>
      </c>
      <c r="O734" s="37">
        <v>45224</v>
      </c>
      <c r="P734">
        <v>0.71765046296296298</v>
      </c>
      <c r="Q734" t="s">
        <v>211</v>
      </c>
      <c r="R734" t="s">
        <v>401</v>
      </c>
      <c r="S734" t="s">
        <v>1006</v>
      </c>
      <c r="T734" t="s">
        <v>731</v>
      </c>
      <c r="U734">
        <v>13</v>
      </c>
      <c r="V734">
        <v>17</v>
      </c>
      <c r="W734">
        <v>31</v>
      </c>
      <c r="Y734">
        <v>25</v>
      </c>
      <c r="Z734" t="s">
        <v>1659</v>
      </c>
      <c r="AA734" t="s">
        <v>631</v>
      </c>
      <c r="AB734">
        <v>1202</v>
      </c>
      <c r="AC734" t="s">
        <v>401</v>
      </c>
      <c r="AD734">
        <v>4808</v>
      </c>
    </row>
    <row r="735" spans="1:30" x14ac:dyDescent="0.35">
      <c r="A735" t="s">
        <v>282</v>
      </c>
      <c r="B735" t="s">
        <v>283</v>
      </c>
      <c r="C735" t="s">
        <v>284</v>
      </c>
      <c r="D735">
        <v>7573085232</v>
      </c>
      <c r="E735" t="s">
        <v>285</v>
      </c>
      <c r="F735" t="s">
        <v>19</v>
      </c>
      <c r="G735">
        <v>173</v>
      </c>
      <c r="H735" t="s">
        <v>282</v>
      </c>
      <c r="I735">
        <v>58</v>
      </c>
      <c r="J735">
        <v>2</v>
      </c>
      <c r="K735" t="s">
        <v>1383</v>
      </c>
      <c r="L735" s="37">
        <v>44964</v>
      </c>
      <c r="M735">
        <v>0.96917824074074077</v>
      </c>
      <c r="N735" t="s">
        <v>1263</v>
      </c>
      <c r="O735" s="37">
        <v>44970</v>
      </c>
      <c r="P735">
        <v>7.7696759259259257E-2</v>
      </c>
      <c r="Q735" t="s">
        <v>368</v>
      </c>
      <c r="R735" t="s">
        <v>407</v>
      </c>
      <c r="S735" t="s">
        <v>712</v>
      </c>
      <c r="T735" t="s">
        <v>731</v>
      </c>
      <c r="U735">
        <v>23</v>
      </c>
      <c r="V735">
        <v>1</v>
      </c>
      <c r="W735">
        <v>5</v>
      </c>
      <c r="Y735">
        <v>58</v>
      </c>
      <c r="Z735" t="s">
        <v>1620</v>
      </c>
      <c r="AA735" t="s">
        <v>638</v>
      </c>
      <c r="AB735">
        <v>1492</v>
      </c>
      <c r="AC735" t="s">
        <v>407</v>
      </c>
      <c r="AD735">
        <v>2984</v>
      </c>
    </row>
    <row r="736" spans="1:30" x14ac:dyDescent="0.35">
      <c r="A736" t="s">
        <v>282</v>
      </c>
      <c r="B736" t="s">
        <v>283</v>
      </c>
      <c r="C736" t="s">
        <v>284</v>
      </c>
      <c r="D736">
        <v>7573085232</v>
      </c>
      <c r="E736" t="s">
        <v>285</v>
      </c>
      <c r="F736" t="s">
        <v>19</v>
      </c>
      <c r="G736">
        <v>424</v>
      </c>
      <c r="H736" t="s">
        <v>282</v>
      </c>
      <c r="I736">
        <v>7</v>
      </c>
      <c r="J736">
        <v>4</v>
      </c>
      <c r="K736" t="s">
        <v>1379</v>
      </c>
      <c r="L736" s="37">
        <v>44986</v>
      </c>
      <c r="M736">
        <v>0.12842592592592592</v>
      </c>
      <c r="N736" t="s">
        <v>1491</v>
      </c>
      <c r="O736" s="37">
        <v>44994</v>
      </c>
      <c r="P736">
        <v>0.4354513888888889</v>
      </c>
      <c r="Q736" t="s">
        <v>471</v>
      </c>
      <c r="R736" t="s">
        <v>414</v>
      </c>
      <c r="S736" t="s">
        <v>839</v>
      </c>
      <c r="T736" t="s">
        <v>715</v>
      </c>
      <c r="U736">
        <v>3</v>
      </c>
      <c r="V736">
        <v>10</v>
      </c>
      <c r="W736">
        <v>7</v>
      </c>
      <c r="Y736">
        <v>7</v>
      </c>
      <c r="Z736" t="s">
        <v>1667</v>
      </c>
      <c r="AA736" t="s">
        <v>629</v>
      </c>
      <c r="AB736">
        <v>409</v>
      </c>
      <c r="AC736" t="s">
        <v>414</v>
      </c>
      <c r="AD736">
        <v>1636</v>
      </c>
    </row>
    <row r="737" spans="1:30" x14ac:dyDescent="0.35">
      <c r="A737" t="s">
        <v>282</v>
      </c>
      <c r="B737" t="s">
        <v>283</v>
      </c>
      <c r="C737" t="s">
        <v>284</v>
      </c>
      <c r="D737">
        <v>7573085232</v>
      </c>
      <c r="E737" t="s">
        <v>285</v>
      </c>
      <c r="F737" t="s">
        <v>19</v>
      </c>
      <c r="G737">
        <v>18</v>
      </c>
      <c r="H737" t="s">
        <v>282</v>
      </c>
      <c r="I737">
        <v>23</v>
      </c>
      <c r="J737">
        <v>4</v>
      </c>
      <c r="K737" t="s">
        <v>1313</v>
      </c>
      <c r="L737" s="37">
        <v>45270</v>
      </c>
      <c r="M737">
        <v>0.44878472222222221</v>
      </c>
      <c r="N737" t="s">
        <v>1314</v>
      </c>
      <c r="O737" s="37">
        <v>45271</v>
      </c>
      <c r="P737">
        <v>1.4224537037037037E-2</v>
      </c>
      <c r="Q737" t="s">
        <v>419</v>
      </c>
      <c r="R737" t="s">
        <v>401</v>
      </c>
      <c r="S737" t="s">
        <v>996</v>
      </c>
      <c r="T737" t="s">
        <v>720</v>
      </c>
      <c r="U737">
        <v>10</v>
      </c>
      <c r="V737">
        <v>0</v>
      </c>
      <c r="W737">
        <v>31</v>
      </c>
      <c r="Y737">
        <v>23</v>
      </c>
      <c r="Z737" t="s">
        <v>1680</v>
      </c>
      <c r="AA737" t="s">
        <v>635</v>
      </c>
      <c r="AB737">
        <v>1098</v>
      </c>
      <c r="AC737" t="s">
        <v>401</v>
      </c>
      <c r="AD737">
        <v>4392</v>
      </c>
    </row>
    <row r="738" spans="1:30" x14ac:dyDescent="0.35">
      <c r="A738" t="s">
        <v>282</v>
      </c>
      <c r="B738" t="s">
        <v>283</v>
      </c>
      <c r="C738" t="s">
        <v>284</v>
      </c>
      <c r="D738">
        <v>7573085232</v>
      </c>
      <c r="E738" t="s">
        <v>285</v>
      </c>
      <c r="F738" t="s">
        <v>19</v>
      </c>
      <c r="G738">
        <v>291</v>
      </c>
      <c r="H738" t="s">
        <v>282</v>
      </c>
      <c r="I738">
        <v>49</v>
      </c>
      <c r="J738">
        <v>2</v>
      </c>
      <c r="K738" t="s">
        <v>1355</v>
      </c>
      <c r="L738" s="37">
        <v>44967</v>
      </c>
      <c r="M738">
        <v>8.7962962962962968E-3</v>
      </c>
      <c r="N738" t="s">
        <v>1272</v>
      </c>
      <c r="O738" s="37">
        <v>44968</v>
      </c>
      <c r="P738">
        <v>0.95336805555555559</v>
      </c>
      <c r="Q738" t="s">
        <v>527</v>
      </c>
      <c r="R738" t="s">
        <v>407</v>
      </c>
      <c r="S738" t="s">
        <v>712</v>
      </c>
      <c r="T738" t="s">
        <v>717</v>
      </c>
      <c r="U738">
        <v>0</v>
      </c>
      <c r="V738">
        <v>22</v>
      </c>
      <c r="W738">
        <v>31</v>
      </c>
      <c r="Y738">
        <v>49</v>
      </c>
      <c r="Z738" t="s">
        <v>1632</v>
      </c>
      <c r="AA738" t="s">
        <v>633</v>
      </c>
      <c r="AB738">
        <v>903</v>
      </c>
      <c r="AC738" t="s">
        <v>407</v>
      </c>
      <c r="AD738">
        <v>1806</v>
      </c>
    </row>
    <row r="739" spans="1:30" x14ac:dyDescent="0.35">
      <c r="A739" t="s">
        <v>282</v>
      </c>
      <c r="B739" t="s">
        <v>283</v>
      </c>
      <c r="C739" t="s">
        <v>284</v>
      </c>
      <c r="D739">
        <v>7573085232</v>
      </c>
      <c r="E739" t="s">
        <v>285</v>
      </c>
      <c r="F739" t="s">
        <v>19</v>
      </c>
      <c r="G739">
        <v>839</v>
      </c>
      <c r="H739" t="s">
        <v>282</v>
      </c>
      <c r="I739">
        <v>51</v>
      </c>
      <c r="J739">
        <v>4</v>
      </c>
      <c r="K739" t="s">
        <v>1303</v>
      </c>
      <c r="L739" s="37">
        <v>45232</v>
      </c>
      <c r="M739">
        <v>0.16068287037037038</v>
      </c>
      <c r="N739" t="s">
        <v>1257</v>
      </c>
      <c r="O739" s="37">
        <v>45242</v>
      </c>
      <c r="P739">
        <v>7.6284722222222226E-2</v>
      </c>
      <c r="Q739" t="s">
        <v>621</v>
      </c>
      <c r="R739" t="s">
        <v>424</v>
      </c>
      <c r="S739" t="s">
        <v>948</v>
      </c>
      <c r="T739" t="s">
        <v>740</v>
      </c>
      <c r="U739">
        <v>3</v>
      </c>
      <c r="V739">
        <v>1</v>
      </c>
      <c r="W739">
        <v>9</v>
      </c>
      <c r="Y739">
        <v>51</v>
      </c>
      <c r="Z739" t="s">
        <v>1670</v>
      </c>
      <c r="AA739" t="s">
        <v>629</v>
      </c>
      <c r="AB739">
        <v>1084</v>
      </c>
      <c r="AC739" t="s">
        <v>424</v>
      </c>
      <c r="AD739">
        <v>4336</v>
      </c>
    </row>
    <row r="740" spans="1:30" x14ac:dyDescent="0.35">
      <c r="A740" t="s">
        <v>282</v>
      </c>
      <c r="B740" t="s">
        <v>283</v>
      </c>
      <c r="C740" t="s">
        <v>284</v>
      </c>
      <c r="D740">
        <v>7573085232</v>
      </c>
      <c r="E740" t="s">
        <v>285</v>
      </c>
      <c r="F740" t="s">
        <v>19</v>
      </c>
      <c r="G740">
        <v>19</v>
      </c>
      <c r="H740" t="s">
        <v>282</v>
      </c>
      <c r="I740">
        <v>62</v>
      </c>
      <c r="J740">
        <v>4</v>
      </c>
      <c r="K740" t="s">
        <v>1340</v>
      </c>
      <c r="L740" s="37">
        <v>44992</v>
      </c>
      <c r="M740">
        <v>0.33319444444444446</v>
      </c>
      <c r="N740" t="s">
        <v>1317</v>
      </c>
      <c r="O740" s="37">
        <v>44993</v>
      </c>
      <c r="P740">
        <v>0.12817129629629628</v>
      </c>
      <c r="Q740" t="s">
        <v>420</v>
      </c>
      <c r="R740" t="s">
        <v>414</v>
      </c>
      <c r="S740" t="s">
        <v>839</v>
      </c>
      <c r="T740" t="s">
        <v>731</v>
      </c>
      <c r="U740">
        <v>7</v>
      </c>
      <c r="V740">
        <v>3</v>
      </c>
      <c r="W740">
        <v>31</v>
      </c>
      <c r="Y740">
        <v>62</v>
      </c>
      <c r="Z740" t="s">
        <v>1634</v>
      </c>
      <c r="AA740" t="s">
        <v>633</v>
      </c>
      <c r="AB740">
        <v>1356</v>
      </c>
      <c r="AC740" t="s">
        <v>414</v>
      </c>
      <c r="AD740">
        <v>5424</v>
      </c>
    </row>
    <row r="741" spans="1:30" x14ac:dyDescent="0.35">
      <c r="A741" t="s">
        <v>282</v>
      </c>
      <c r="B741" t="s">
        <v>283</v>
      </c>
      <c r="C741" t="s">
        <v>284</v>
      </c>
      <c r="D741">
        <v>7573085232</v>
      </c>
      <c r="E741" t="s">
        <v>285</v>
      </c>
      <c r="F741" t="s">
        <v>19</v>
      </c>
      <c r="G741">
        <v>489</v>
      </c>
      <c r="H741" t="s">
        <v>282</v>
      </c>
      <c r="I741">
        <v>10</v>
      </c>
      <c r="J741">
        <v>1</v>
      </c>
      <c r="K741" t="s">
        <v>1279</v>
      </c>
      <c r="L741" s="37">
        <v>45166</v>
      </c>
      <c r="M741">
        <v>0.93537037037037041</v>
      </c>
      <c r="N741" t="s">
        <v>1290</v>
      </c>
      <c r="O741" s="37">
        <v>45171</v>
      </c>
      <c r="P741">
        <v>0.1880324074074074</v>
      </c>
      <c r="Q741" t="s">
        <v>474</v>
      </c>
      <c r="R741" t="s">
        <v>405</v>
      </c>
      <c r="S741" t="s">
        <v>887</v>
      </c>
      <c r="T741" t="s">
        <v>727</v>
      </c>
      <c r="U741">
        <v>22</v>
      </c>
      <c r="V741">
        <v>4</v>
      </c>
      <c r="W741">
        <v>4</v>
      </c>
      <c r="Y741">
        <v>10</v>
      </c>
      <c r="Z741" t="s">
        <v>1625</v>
      </c>
      <c r="AA741" t="s">
        <v>638</v>
      </c>
      <c r="AB741">
        <v>259</v>
      </c>
      <c r="AC741" t="s">
        <v>405</v>
      </c>
      <c r="AD741">
        <v>259</v>
      </c>
    </row>
    <row r="742" spans="1:30" x14ac:dyDescent="0.35">
      <c r="A742" t="s">
        <v>282</v>
      </c>
      <c r="B742" t="s">
        <v>283</v>
      </c>
      <c r="C742" t="s">
        <v>284</v>
      </c>
      <c r="D742">
        <v>7573085232</v>
      </c>
      <c r="E742" t="s">
        <v>285</v>
      </c>
      <c r="F742" t="s">
        <v>19</v>
      </c>
      <c r="G742">
        <v>741</v>
      </c>
      <c r="H742" t="s">
        <v>282</v>
      </c>
      <c r="I742">
        <v>53</v>
      </c>
      <c r="J742">
        <v>5</v>
      </c>
      <c r="K742" t="s">
        <v>1354</v>
      </c>
      <c r="L742" s="37">
        <v>45161</v>
      </c>
      <c r="M742">
        <v>0.53274305555555557</v>
      </c>
      <c r="N742" t="s">
        <v>1342</v>
      </c>
      <c r="O742" s="37">
        <v>45170</v>
      </c>
      <c r="P742">
        <v>0.90091435185185187</v>
      </c>
      <c r="Q742" t="s">
        <v>529</v>
      </c>
      <c r="R742" t="s">
        <v>409</v>
      </c>
      <c r="S742" t="s">
        <v>887</v>
      </c>
      <c r="T742" t="s">
        <v>715</v>
      </c>
      <c r="U742">
        <v>12</v>
      </c>
      <c r="V742">
        <v>21</v>
      </c>
      <c r="W742">
        <v>8</v>
      </c>
      <c r="Y742">
        <v>53</v>
      </c>
      <c r="Z742" t="s">
        <v>1684</v>
      </c>
      <c r="AA742" t="s">
        <v>635</v>
      </c>
      <c r="AB742">
        <v>1672</v>
      </c>
      <c r="AC742" t="s">
        <v>409</v>
      </c>
      <c r="AD742">
        <v>8360</v>
      </c>
    </row>
    <row r="743" spans="1:30" x14ac:dyDescent="0.35">
      <c r="A743" t="s">
        <v>282</v>
      </c>
      <c r="B743" t="s">
        <v>283</v>
      </c>
      <c r="C743" t="s">
        <v>284</v>
      </c>
      <c r="D743">
        <v>7573085232</v>
      </c>
      <c r="E743" t="s">
        <v>285</v>
      </c>
      <c r="F743" t="s">
        <v>19</v>
      </c>
      <c r="G743">
        <v>455</v>
      </c>
      <c r="H743" t="s">
        <v>282</v>
      </c>
      <c r="I743">
        <v>1</v>
      </c>
      <c r="J743">
        <v>2</v>
      </c>
      <c r="K743" t="s">
        <v>1423</v>
      </c>
      <c r="L743" s="37">
        <v>45219</v>
      </c>
      <c r="M743">
        <v>0.94016203703703705</v>
      </c>
      <c r="N743" t="s">
        <v>1476</v>
      </c>
      <c r="O743" s="37">
        <v>45224</v>
      </c>
      <c r="P743">
        <v>0.75300925925925921</v>
      </c>
      <c r="Q743" t="s">
        <v>568</v>
      </c>
      <c r="R743" t="s">
        <v>424</v>
      </c>
      <c r="S743" t="s">
        <v>1006</v>
      </c>
      <c r="T743" t="s">
        <v>717</v>
      </c>
      <c r="U743">
        <v>22</v>
      </c>
      <c r="V743">
        <v>18</v>
      </c>
      <c r="W743">
        <v>4</v>
      </c>
      <c r="Y743">
        <v>1</v>
      </c>
      <c r="Z743" t="s">
        <v>1669</v>
      </c>
      <c r="AA743" t="s">
        <v>629</v>
      </c>
      <c r="AB743">
        <v>1935</v>
      </c>
      <c r="AC743" t="s">
        <v>424</v>
      </c>
      <c r="AD743">
        <v>3870</v>
      </c>
    </row>
    <row r="744" spans="1:30" x14ac:dyDescent="0.35">
      <c r="A744" t="s">
        <v>286</v>
      </c>
      <c r="B744" t="s">
        <v>287</v>
      </c>
      <c r="C744" t="s">
        <v>288</v>
      </c>
      <c r="D744">
        <v>918037721297</v>
      </c>
      <c r="E744" t="s">
        <v>289</v>
      </c>
      <c r="F744" t="s">
        <v>19</v>
      </c>
      <c r="G744">
        <v>728</v>
      </c>
      <c r="H744" t="s">
        <v>286</v>
      </c>
      <c r="I744">
        <v>52</v>
      </c>
      <c r="J744">
        <v>2</v>
      </c>
      <c r="K744" t="s">
        <v>1262</v>
      </c>
      <c r="L744" s="37">
        <v>44965</v>
      </c>
      <c r="M744">
        <v>0.57344907407407408</v>
      </c>
      <c r="N744" t="s">
        <v>1272</v>
      </c>
      <c r="O744" s="37">
        <v>44968</v>
      </c>
      <c r="P744">
        <v>0.67171296296296301</v>
      </c>
      <c r="Q744" t="s">
        <v>8</v>
      </c>
      <c r="R744" t="s">
        <v>407</v>
      </c>
      <c r="S744" t="s">
        <v>712</v>
      </c>
      <c r="T744" t="s">
        <v>715</v>
      </c>
      <c r="U744">
        <v>13</v>
      </c>
      <c r="V744">
        <v>16</v>
      </c>
      <c r="W744">
        <v>2</v>
      </c>
      <c r="Y744">
        <v>52</v>
      </c>
      <c r="Z744" t="s">
        <v>1660</v>
      </c>
      <c r="AA744" t="s">
        <v>409</v>
      </c>
      <c r="AB744">
        <v>236</v>
      </c>
      <c r="AC744" t="s">
        <v>424</v>
      </c>
      <c r="AD744">
        <v>472</v>
      </c>
    </row>
    <row r="745" spans="1:30" x14ac:dyDescent="0.35">
      <c r="A745" t="s">
        <v>286</v>
      </c>
      <c r="B745" t="s">
        <v>287</v>
      </c>
      <c r="C745" t="s">
        <v>288</v>
      </c>
      <c r="D745">
        <v>918037721297</v>
      </c>
      <c r="E745" t="s">
        <v>289</v>
      </c>
      <c r="F745" t="s">
        <v>19</v>
      </c>
      <c r="G745">
        <v>618</v>
      </c>
      <c r="H745" t="s">
        <v>286</v>
      </c>
      <c r="I745">
        <v>60</v>
      </c>
      <c r="J745">
        <v>4</v>
      </c>
      <c r="K745" t="s">
        <v>1360</v>
      </c>
      <c r="L745" s="37">
        <v>45235</v>
      </c>
      <c r="M745">
        <v>0.67306712962962967</v>
      </c>
      <c r="N745" t="s">
        <v>1331</v>
      </c>
      <c r="O745" s="37">
        <v>45245</v>
      </c>
      <c r="P745">
        <v>0.72333333333333338</v>
      </c>
      <c r="Q745" t="s">
        <v>499</v>
      </c>
      <c r="R745" t="s">
        <v>403</v>
      </c>
      <c r="S745" t="s">
        <v>948</v>
      </c>
      <c r="T745" t="s">
        <v>720</v>
      </c>
      <c r="U745">
        <v>16</v>
      </c>
      <c r="V745">
        <v>17</v>
      </c>
      <c r="W745">
        <v>9</v>
      </c>
      <c r="Y745">
        <v>60</v>
      </c>
      <c r="Z745" t="s">
        <v>1678</v>
      </c>
      <c r="AA745" t="s">
        <v>635</v>
      </c>
      <c r="AB745">
        <v>827</v>
      </c>
      <c r="AC745" t="s">
        <v>403</v>
      </c>
      <c r="AD745">
        <v>3308</v>
      </c>
    </row>
    <row r="746" spans="1:30" x14ac:dyDescent="0.35">
      <c r="A746" t="s">
        <v>286</v>
      </c>
      <c r="B746" t="s">
        <v>287</v>
      </c>
      <c r="C746" t="s">
        <v>288</v>
      </c>
      <c r="D746">
        <v>918037721297</v>
      </c>
      <c r="E746" t="s">
        <v>289</v>
      </c>
      <c r="F746" t="s">
        <v>19</v>
      </c>
      <c r="G746">
        <v>426</v>
      </c>
      <c r="H746" t="s">
        <v>286</v>
      </c>
      <c r="I746">
        <v>2</v>
      </c>
      <c r="J746">
        <v>2</v>
      </c>
      <c r="K746" t="s">
        <v>1263</v>
      </c>
      <c r="L746" s="37">
        <v>44970</v>
      </c>
      <c r="M746">
        <v>0.95826388888888892</v>
      </c>
      <c r="N746" t="s">
        <v>1392</v>
      </c>
      <c r="O746" s="37">
        <v>44974</v>
      </c>
      <c r="P746">
        <v>0.57708333333333328</v>
      </c>
      <c r="Q746" t="s">
        <v>570</v>
      </c>
      <c r="R746" t="s">
        <v>407</v>
      </c>
      <c r="S746" t="s">
        <v>712</v>
      </c>
      <c r="T746" t="s">
        <v>727</v>
      </c>
      <c r="U746">
        <v>22</v>
      </c>
      <c r="V746">
        <v>13</v>
      </c>
      <c r="W746">
        <v>3</v>
      </c>
      <c r="Y746">
        <v>2</v>
      </c>
      <c r="Z746" t="s">
        <v>1654</v>
      </c>
      <c r="AA746" t="s">
        <v>631</v>
      </c>
      <c r="AB746">
        <v>441</v>
      </c>
      <c r="AC746" t="s">
        <v>407</v>
      </c>
      <c r="AD746">
        <v>882</v>
      </c>
    </row>
    <row r="747" spans="1:30" x14ac:dyDescent="0.35">
      <c r="A747" t="s">
        <v>286</v>
      </c>
      <c r="B747" t="s">
        <v>287</v>
      </c>
      <c r="C747" t="s">
        <v>288</v>
      </c>
      <c r="D747">
        <v>918037721297</v>
      </c>
      <c r="E747" t="s">
        <v>289</v>
      </c>
      <c r="F747" t="s">
        <v>19</v>
      </c>
      <c r="G747">
        <v>556</v>
      </c>
      <c r="H747" t="s">
        <v>286</v>
      </c>
      <c r="I747">
        <v>17</v>
      </c>
      <c r="J747">
        <v>1</v>
      </c>
      <c r="K747" t="s">
        <v>1264</v>
      </c>
      <c r="L747" s="37">
        <v>45273</v>
      </c>
      <c r="M747">
        <v>0.64886574074074077</v>
      </c>
      <c r="N747" t="s">
        <v>1555</v>
      </c>
      <c r="O747" s="37">
        <v>45281</v>
      </c>
      <c r="P747">
        <v>0.6595833333333333</v>
      </c>
      <c r="Q747" t="s">
        <v>384</v>
      </c>
      <c r="R747" t="s">
        <v>401</v>
      </c>
      <c r="S747" t="s">
        <v>996</v>
      </c>
      <c r="T747" t="s">
        <v>715</v>
      </c>
      <c r="U747">
        <v>15</v>
      </c>
      <c r="V747">
        <v>15</v>
      </c>
      <c r="W747">
        <v>7</v>
      </c>
      <c r="Y747">
        <v>17</v>
      </c>
      <c r="Z747" t="s">
        <v>1675</v>
      </c>
      <c r="AA747" t="s">
        <v>629</v>
      </c>
      <c r="AB747">
        <v>1899</v>
      </c>
      <c r="AC747" t="s">
        <v>401</v>
      </c>
      <c r="AD747">
        <v>1899</v>
      </c>
    </row>
    <row r="748" spans="1:30" x14ac:dyDescent="0.35">
      <c r="A748" t="s">
        <v>286</v>
      </c>
      <c r="B748" t="s">
        <v>287</v>
      </c>
      <c r="C748" t="s">
        <v>288</v>
      </c>
      <c r="D748">
        <v>918037721297</v>
      </c>
      <c r="E748" t="s">
        <v>289</v>
      </c>
      <c r="F748" t="s">
        <v>19</v>
      </c>
      <c r="G748">
        <v>370</v>
      </c>
      <c r="H748" t="s">
        <v>286</v>
      </c>
      <c r="I748">
        <v>54</v>
      </c>
      <c r="J748">
        <v>2</v>
      </c>
      <c r="K748" t="s">
        <v>1446</v>
      </c>
      <c r="L748" s="37">
        <v>45116</v>
      </c>
      <c r="M748">
        <v>0.24836805555555555</v>
      </c>
      <c r="N748" t="s">
        <v>1510</v>
      </c>
      <c r="O748" s="37">
        <v>45120</v>
      </c>
      <c r="P748">
        <v>0.79282407407407407</v>
      </c>
      <c r="Q748" t="s">
        <v>81</v>
      </c>
      <c r="R748" t="s">
        <v>401</v>
      </c>
      <c r="S748" t="s">
        <v>998</v>
      </c>
      <c r="T748" t="s">
        <v>720</v>
      </c>
      <c r="U748">
        <v>5</v>
      </c>
      <c r="V748">
        <v>19</v>
      </c>
      <c r="W748">
        <v>3</v>
      </c>
      <c r="Y748">
        <v>54</v>
      </c>
      <c r="Z748" t="s">
        <v>1619</v>
      </c>
      <c r="AA748" t="s">
        <v>638</v>
      </c>
      <c r="AB748">
        <v>1236</v>
      </c>
      <c r="AC748" t="s">
        <v>401</v>
      </c>
      <c r="AD748">
        <v>2472</v>
      </c>
    </row>
    <row r="749" spans="1:30" x14ac:dyDescent="0.35">
      <c r="A749" t="s">
        <v>286</v>
      </c>
      <c r="B749" t="s">
        <v>287</v>
      </c>
      <c r="C749" t="s">
        <v>288</v>
      </c>
      <c r="D749">
        <v>918037721297</v>
      </c>
      <c r="E749" t="s">
        <v>289</v>
      </c>
      <c r="F749" t="s">
        <v>19</v>
      </c>
      <c r="G749">
        <v>324</v>
      </c>
      <c r="H749" t="s">
        <v>286</v>
      </c>
      <c r="I749">
        <v>14</v>
      </c>
      <c r="J749">
        <v>2</v>
      </c>
      <c r="K749" t="s">
        <v>1494</v>
      </c>
      <c r="L749" s="37">
        <v>44959</v>
      </c>
      <c r="M749">
        <v>0.78296296296296297</v>
      </c>
      <c r="N749" t="s">
        <v>1272</v>
      </c>
      <c r="O749" s="37">
        <v>44968</v>
      </c>
      <c r="P749">
        <v>0.64923611111111112</v>
      </c>
      <c r="Q749" t="s">
        <v>258</v>
      </c>
      <c r="R749" t="s">
        <v>405</v>
      </c>
      <c r="S749" t="s">
        <v>712</v>
      </c>
      <c r="T749" t="s">
        <v>740</v>
      </c>
      <c r="U749">
        <v>18</v>
      </c>
      <c r="V749">
        <v>15</v>
      </c>
      <c r="W749">
        <v>8</v>
      </c>
      <c r="Y749">
        <v>14</v>
      </c>
      <c r="Z749" t="s">
        <v>1644</v>
      </c>
      <c r="AA749" t="s">
        <v>633</v>
      </c>
      <c r="AB749">
        <v>1915</v>
      </c>
      <c r="AC749" t="s">
        <v>405</v>
      </c>
      <c r="AD749">
        <v>3830</v>
      </c>
    </row>
    <row r="750" spans="1:30" x14ac:dyDescent="0.35">
      <c r="A750" t="s">
        <v>290</v>
      </c>
      <c r="B750" t="s">
        <v>291</v>
      </c>
      <c r="C750" t="s">
        <v>292</v>
      </c>
      <c r="D750">
        <v>919182523205</v>
      </c>
      <c r="E750" t="s">
        <v>293</v>
      </c>
      <c r="F750" t="s">
        <v>10</v>
      </c>
      <c r="G750">
        <v>109</v>
      </c>
      <c r="H750" t="s">
        <v>290</v>
      </c>
      <c r="I750">
        <v>50</v>
      </c>
      <c r="J750">
        <v>5</v>
      </c>
      <c r="K750" t="s">
        <v>1332</v>
      </c>
      <c r="L750" s="37">
        <v>44984</v>
      </c>
      <c r="M750">
        <v>0.64986111111111111</v>
      </c>
      <c r="N750" t="s">
        <v>1379</v>
      </c>
      <c r="O750" s="37">
        <v>44986</v>
      </c>
      <c r="P750">
        <v>0.3603703703703704</v>
      </c>
      <c r="Q750" t="s">
        <v>416</v>
      </c>
      <c r="R750" t="s">
        <v>414</v>
      </c>
      <c r="S750" t="s">
        <v>712</v>
      </c>
      <c r="T750" t="s">
        <v>727</v>
      </c>
      <c r="U750">
        <v>15</v>
      </c>
      <c r="V750">
        <v>8</v>
      </c>
      <c r="W750">
        <v>1</v>
      </c>
      <c r="Y750">
        <v>50</v>
      </c>
      <c r="Z750" t="s">
        <v>1652</v>
      </c>
      <c r="AA750" t="s">
        <v>631</v>
      </c>
      <c r="AB750">
        <v>422</v>
      </c>
      <c r="AC750" t="s">
        <v>414</v>
      </c>
      <c r="AD750">
        <v>2110</v>
      </c>
    </row>
    <row r="751" spans="1:30" x14ac:dyDescent="0.35">
      <c r="A751" t="s">
        <v>290</v>
      </c>
      <c r="B751" t="s">
        <v>291</v>
      </c>
      <c r="C751" t="s">
        <v>292</v>
      </c>
      <c r="D751">
        <v>919182523205</v>
      </c>
      <c r="E751" t="s">
        <v>293</v>
      </c>
      <c r="F751" t="s">
        <v>10</v>
      </c>
      <c r="G751">
        <v>407</v>
      </c>
      <c r="H751" t="s">
        <v>290</v>
      </c>
      <c r="I751">
        <v>69</v>
      </c>
      <c r="J751">
        <v>3</v>
      </c>
      <c r="K751" t="s">
        <v>1261</v>
      </c>
      <c r="L751" s="37">
        <v>44983</v>
      </c>
      <c r="M751">
        <v>0.36957175925925928</v>
      </c>
      <c r="N751" t="s">
        <v>1258</v>
      </c>
      <c r="O751" s="37">
        <v>44985</v>
      </c>
      <c r="P751">
        <v>0.17342592592592593</v>
      </c>
      <c r="Q751" t="s">
        <v>440</v>
      </c>
      <c r="R751" t="s">
        <v>414</v>
      </c>
      <c r="S751" t="s">
        <v>712</v>
      </c>
      <c r="T751" t="s">
        <v>720</v>
      </c>
      <c r="U751">
        <v>8</v>
      </c>
      <c r="V751">
        <v>4</v>
      </c>
      <c r="W751">
        <v>1</v>
      </c>
      <c r="Y751">
        <v>69</v>
      </c>
      <c r="Z751" t="s">
        <v>1621</v>
      </c>
      <c r="AA751" t="s">
        <v>638</v>
      </c>
      <c r="AB751">
        <v>998</v>
      </c>
      <c r="AC751" t="s">
        <v>414</v>
      </c>
      <c r="AD751">
        <v>2994</v>
      </c>
    </row>
    <row r="752" spans="1:30" x14ac:dyDescent="0.35">
      <c r="A752" t="s">
        <v>290</v>
      </c>
      <c r="B752" t="s">
        <v>291</v>
      </c>
      <c r="C752" t="s">
        <v>292</v>
      </c>
      <c r="D752">
        <v>919182523205</v>
      </c>
      <c r="E752" t="s">
        <v>293</v>
      </c>
      <c r="F752" t="s">
        <v>10</v>
      </c>
      <c r="G752">
        <v>62</v>
      </c>
      <c r="H752" t="s">
        <v>290</v>
      </c>
      <c r="I752">
        <v>6</v>
      </c>
      <c r="J752">
        <v>4</v>
      </c>
      <c r="K752" t="s">
        <v>1300</v>
      </c>
      <c r="L752" s="37">
        <v>44987</v>
      </c>
      <c r="M752">
        <v>0.64642361111111113</v>
      </c>
      <c r="N752" t="s">
        <v>1267</v>
      </c>
      <c r="O752" s="37">
        <v>44991</v>
      </c>
      <c r="P752">
        <v>0.99421296296296291</v>
      </c>
      <c r="Q752" t="s">
        <v>192</v>
      </c>
      <c r="R752" t="s">
        <v>414</v>
      </c>
      <c r="S752" t="s">
        <v>839</v>
      </c>
      <c r="T752" t="s">
        <v>740</v>
      </c>
      <c r="U752">
        <v>15</v>
      </c>
      <c r="V752">
        <v>23</v>
      </c>
      <c r="W752">
        <v>3</v>
      </c>
      <c r="Y752">
        <v>6</v>
      </c>
      <c r="Z752" t="s">
        <v>1618</v>
      </c>
      <c r="AA752" t="s">
        <v>638</v>
      </c>
      <c r="AB752">
        <v>1112</v>
      </c>
      <c r="AC752" t="s">
        <v>414</v>
      </c>
      <c r="AD752">
        <v>4448</v>
      </c>
    </row>
    <row r="753" spans="1:30" x14ac:dyDescent="0.35">
      <c r="A753" t="s">
        <v>290</v>
      </c>
      <c r="B753" t="s">
        <v>291</v>
      </c>
      <c r="C753" t="s">
        <v>292</v>
      </c>
      <c r="D753">
        <v>919182523205</v>
      </c>
      <c r="E753" t="s">
        <v>293</v>
      </c>
      <c r="F753" t="s">
        <v>10</v>
      </c>
      <c r="G753">
        <v>240</v>
      </c>
      <c r="H753" t="s">
        <v>290</v>
      </c>
      <c r="I753">
        <v>5</v>
      </c>
      <c r="J753">
        <v>5</v>
      </c>
      <c r="K753" t="s">
        <v>1391</v>
      </c>
      <c r="L753" s="37">
        <v>45010</v>
      </c>
      <c r="M753">
        <v>0.25252314814814814</v>
      </c>
      <c r="N753" t="s">
        <v>1462</v>
      </c>
      <c r="O753" s="37">
        <v>45015</v>
      </c>
      <c r="P753">
        <v>0.6551851851851852</v>
      </c>
      <c r="Q753" t="s">
        <v>447</v>
      </c>
      <c r="R753" t="s">
        <v>424</v>
      </c>
      <c r="S753" t="s">
        <v>839</v>
      </c>
      <c r="T753" t="s">
        <v>713</v>
      </c>
      <c r="U753">
        <v>6</v>
      </c>
      <c r="V753">
        <v>15</v>
      </c>
      <c r="W753">
        <v>4</v>
      </c>
      <c r="Y753">
        <v>5</v>
      </c>
      <c r="Z753" t="s">
        <v>1636</v>
      </c>
      <c r="AA753" t="s">
        <v>633</v>
      </c>
      <c r="AB753">
        <v>1444</v>
      </c>
      <c r="AC753" t="s">
        <v>424</v>
      </c>
      <c r="AD753">
        <v>7220</v>
      </c>
    </row>
    <row r="754" spans="1:30" x14ac:dyDescent="0.35">
      <c r="A754" t="s">
        <v>290</v>
      </c>
      <c r="B754" t="s">
        <v>291</v>
      </c>
      <c r="C754" t="s">
        <v>292</v>
      </c>
      <c r="D754">
        <v>919182523205</v>
      </c>
      <c r="E754" t="s">
        <v>293</v>
      </c>
      <c r="F754" t="s">
        <v>10</v>
      </c>
      <c r="G754">
        <v>576</v>
      </c>
      <c r="H754" t="s">
        <v>290</v>
      </c>
      <c r="I754">
        <v>53</v>
      </c>
      <c r="J754">
        <v>4</v>
      </c>
      <c r="K754" t="s">
        <v>1278</v>
      </c>
      <c r="L754" s="37">
        <v>45158</v>
      </c>
      <c r="M754">
        <v>0.29487268518518517</v>
      </c>
      <c r="N754" t="s">
        <v>1284</v>
      </c>
      <c r="O754" s="37">
        <v>45164</v>
      </c>
      <c r="P754">
        <v>0.33471064814814816</v>
      </c>
      <c r="Q754" t="s">
        <v>460</v>
      </c>
      <c r="R754" t="s">
        <v>409</v>
      </c>
      <c r="S754" t="s">
        <v>887</v>
      </c>
      <c r="T754" t="s">
        <v>720</v>
      </c>
      <c r="U754">
        <v>7</v>
      </c>
      <c r="V754">
        <v>8</v>
      </c>
      <c r="W754">
        <v>5</v>
      </c>
      <c r="Y754">
        <v>53</v>
      </c>
      <c r="Z754" t="s">
        <v>1684</v>
      </c>
      <c r="AA754" t="s">
        <v>635</v>
      </c>
      <c r="AB754">
        <v>1672</v>
      </c>
      <c r="AC754" t="s">
        <v>409</v>
      </c>
      <c r="AD754">
        <v>6688</v>
      </c>
    </row>
    <row r="755" spans="1:30" x14ac:dyDescent="0.35">
      <c r="A755" t="s">
        <v>290</v>
      </c>
      <c r="B755" t="s">
        <v>291</v>
      </c>
      <c r="C755" t="s">
        <v>292</v>
      </c>
      <c r="D755">
        <v>919182523205</v>
      </c>
      <c r="E755" t="s">
        <v>293</v>
      </c>
      <c r="F755" t="s">
        <v>10</v>
      </c>
      <c r="G755">
        <v>597</v>
      </c>
      <c r="H755" t="s">
        <v>290</v>
      </c>
      <c r="I755">
        <v>16</v>
      </c>
      <c r="J755">
        <v>1</v>
      </c>
      <c r="K755" t="s">
        <v>1379</v>
      </c>
      <c r="L755" s="37">
        <v>44986</v>
      </c>
      <c r="M755">
        <v>4.5752314814814815E-2</v>
      </c>
      <c r="N755" t="s">
        <v>1267</v>
      </c>
      <c r="O755" s="37">
        <v>44991</v>
      </c>
      <c r="P755">
        <v>0.11787037037037038</v>
      </c>
      <c r="Q755" t="s">
        <v>585</v>
      </c>
      <c r="R755" t="s">
        <v>414</v>
      </c>
      <c r="S755" t="s">
        <v>839</v>
      </c>
      <c r="T755" t="s">
        <v>715</v>
      </c>
      <c r="U755">
        <v>1</v>
      </c>
      <c r="V755">
        <v>2</v>
      </c>
      <c r="W755">
        <v>4</v>
      </c>
      <c r="Y755">
        <v>16</v>
      </c>
      <c r="Z755" t="s">
        <v>1685</v>
      </c>
      <c r="AA755" t="s">
        <v>635</v>
      </c>
      <c r="AB755">
        <v>1721</v>
      </c>
      <c r="AC755" t="s">
        <v>414</v>
      </c>
      <c r="AD755">
        <v>1721</v>
      </c>
    </row>
    <row r="756" spans="1:30" x14ac:dyDescent="0.35">
      <c r="A756" t="s">
        <v>290</v>
      </c>
      <c r="B756" t="s">
        <v>291</v>
      </c>
      <c r="C756" t="s">
        <v>292</v>
      </c>
      <c r="D756">
        <v>919182523205</v>
      </c>
      <c r="E756" t="s">
        <v>293</v>
      </c>
      <c r="F756" t="s">
        <v>10</v>
      </c>
      <c r="G756">
        <v>620</v>
      </c>
      <c r="H756" t="s">
        <v>290</v>
      </c>
      <c r="I756">
        <v>67</v>
      </c>
      <c r="J756">
        <v>3</v>
      </c>
      <c r="K756" t="s">
        <v>1549</v>
      </c>
      <c r="L756" s="37">
        <v>45118</v>
      </c>
      <c r="M756">
        <v>0.93265046296296295</v>
      </c>
      <c r="N756" t="s">
        <v>1560</v>
      </c>
      <c r="O756" s="37">
        <v>45125</v>
      </c>
      <c r="P756">
        <v>5.8912037037037034E-2</v>
      </c>
      <c r="Q756" t="s">
        <v>565</v>
      </c>
      <c r="R756" t="s">
        <v>401</v>
      </c>
      <c r="S756" t="s">
        <v>998</v>
      </c>
      <c r="T756" t="s">
        <v>731</v>
      </c>
      <c r="U756">
        <v>22</v>
      </c>
      <c r="V756">
        <v>1</v>
      </c>
      <c r="W756">
        <v>6</v>
      </c>
      <c r="Y756">
        <v>67</v>
      </c>
      <c r="Z756" t="s">
        <v>1664</v>
      </c>
      <c r="AA756" t="s">
        <v>409</v>
      </c>
      <c r="AB756">
        <v>1374</v>
      </c>
      <c r="AC756" t="s">
        <v>401</v>
      </c>
      <c r="AD756">
        <v>4122</v>
      </c>
    </row>
    <row r="757" spans="1:30" x14ac:dyDescent="0.35">
      <c r="A757" t="s">
        <v>294</v>
      </c>
      <c r="B757" t="s">
        <v>295</v>
      </c>
      <c r="C757" t="s">
        <v>296</v>
      </c>
      <c r="D757">
        <v>914513765238</v>
      </c>
      <c r="E757" t="s">
        <v>297</v>
      </c>
      <c r="F757" t="s">
        <v>10</v>
      </c>
      <c r="G757">
        <v>110</v>
      </c>
      <c r="H757" t="s">
        <v>294</v>
      </c>
      <c r="I757">
        <v>26</v>
      </c>
      <c r="J757">
        <v>2</v>
      </c>
      <c r="K757" t="s">
        <v>1260</v>
      </c>
      <c r="L757" s="37">
        <v>44989</v>
      </c>
      <c r="M757">
        <v>0.4748148148148148</v>
      </c>
      <c r="N757" t="s">
        <v>1380</v>
      </c>
      <c r="O757" s="37">
        <v>44998</v>
      </c>
      <c r="P757">
        <v>0.35244212962962962</v>
      </c>
      <c r="Q757" t="s">
        <v>471</v>
      </c>
      <c r="R757" t="s">
        <v>414</v>
      </c>
      <c r="S757" t="s">
        <v>839</v>
      </c>
      <c r="T757" t="s">
        <v>713</v>
      </c>
      <c r="U757">
        <v>11</v>
      </c>
      <c r="V757">
        <v>8</v>
      </c>
      <c r="W757">
        <v>8</v>
      </c>
      <c r="Y757">
        <v>26</v>
      </c>
      <c r="Z757" t="s">
        <v>1626</v>
      </c>
      <c r="AA757" t="s">
        <v>633</v>
      </c>
      <c r="AB757">
        <v>289</v>
      </c>
      <c r="AC757" t="s">
        <v>414</v>
      </c>
      <c r="AD757">
        <v>578</v>
      </c>
    </row>
    <row r="758" spans="1:30" x14ac:dyDescent="0.35">
      <c r="A758" t="s">
        <v>294</v>
      </c>
      <c r="B758" t="s">
        <v>295</v>
      </c>
      <c r="C758" t="s">
        <v>296</v>
      </c>
      <c r="D758">
        <v>914513765238</v>
      </c>
      <c r="E758" t="s">
        <v>297</v>
      </c>
      <c r="F758" t="s">
        <v>10</v>
      </c>
      <c r="G758">
        <v>612</v>
      </c>
      <c r="H758" t="s">
        <v>294</v>
      </c>
      <c r="I758">
        <v>26</v>
      </c>
      <c r="J758">
        <v>1</v>
      </c>
      <c r="K758" t="s">
        <v>1300</v>
      </c>
      <c r="L758" s="37">
        <v>44987</v>
      </c>
      <c r="M758">
        <v>0.43223379629629627</v>
      </c>
      <c r="N758" t="s">
        <v>1317</v>
      </c>
      <c r="O758" s="37">
        <v>44993</v>
      </c>
      <c r="P758">
        <v>0.52766203703703707</v>
      </c>
      <c r="Q758" t="s">
        <v>454</v>
      </c>
      <c r="R758" t="s">
        <v>414</v>
      </c>
      <c r="S758" t="s">
        <v>839</v>
      </c>
      <c r="T758" t="s">
        <v>740</v>
      </c>
      <c r="U758">
        <v>10</v>
      </c>
      <c r="V758">
        <v>12</v>
      </c>
      <c r="W758">
        <v>5</v>
      </c>
      <c r="Y758">
        <v>26</v>
      </c>
      <c r="Z758" t="s">
        <v>1626</v>
      </c>
      <c r="AA758" t="s">
        <v>633</v>
      </c>
      <c r="AB758">
        <v>289</v>
      </c>
      <c r="AC758" t="s">
        <v>414</v>
      </c>
      <c r="AD758">
        <v>289</v>
      </c>
    </row>
    <row r="759" spans="1:30" x14ac:dyDescent="0.35">
      <c r="A759" t="s">
        <v>294</v>
      </c>
      <c r="B759" t="s">
        <v>295</v>
      </c>
      <c r="C759" t="s">
        <v>296</v>
      </c>
      <c r="D759">
        <v>914513765238</v>
      </c>
      <c r="E759" t="s">
        <v>297</v>
      </c>
      <c r="F759" t="s">
        <v>10</v>
      </c>
      <c r="G759">
        <v>632</v>
      </c>
      <c r="H759" t="s">
        <v>294</v>
      </c>
      <c r="I759">
        <v>51</v>
      </c>
      <c r="J759">
        <v>1</v>
      </c>
      <c r="K759" t="s">
        <v>1549</v>
      </c>
      <c r="L759" s="37">
        <v>45118</v>
      </c>
      <c r="M759">
        <v>0.94098379629629625</v>
      </c>
      <c r="N759" t="s">
        <v>1305</v>
      </c>
      <c r="O759" s="37">
        <v>45119</v>
      </c>
      <c r="P759">
        <v>0.48113425925925923</v>
      </c>
      <c r="Q759" t="s">
        <v>604</v>
      </c>
      <c r="R759" t="s">
        <v>424</v>
      </c>
      <c r="S759" t="s">
        <v>998</v>
      </c>
      <c r="T759" t="s">
        <v>731</v>
      </c>
      <c r="U759">
        <v>22</v>
      </c>
      <c r="V759">
        <v>11</v>
      </c>
      <c r="W759">
        <v>31</v>
      </c>
      <c r="Y759">
        <v>51</v>
      </c>
      <c r="Z759" t="s">
        <v>1670</v>
      </c>
      <c r="AA759" t="s">
        <v>629</v>
      </c>
      <c r="AB759">
        <v>1084</v>
      </c>
      <c r="AC759" t="s">
        <v>424</v>
      </c>
      <c r="AD759">
        <v>1084</v>
      </c>
    </row>
    <row r="760" spans="1:30" x14ac:dyDescent="0.35">
      <c r="A760" t="s">
        <v>294</v>
      </c>
      <c r="B760" t="s">
        <v>295</v>
      </c>
      <c r="C760" t="s">
        <v>296</v>
      </c>
      <c r="D760">
        <v>914513765238</v>
      </c>
      <c r="E760" t="s">
        <v>297</v>
      </c>
      <c r="F760" t="s">
        <v>10</v>
      </c>
      <c r="G760">
        <v>490</v>
      </c>
      <c r="H760" t="s">
        <v>294</v>
      </c>
      <c r="I760">
        <v>2</v>
      </c>
      <c r="J760">
        <v>1</v>
      </c>
      <c r="K760" t="s">
        <v>1330</v>
      </c>
      <c r="L760" s="37">
        <v>44969</v>
      </c>
      <c r="M760">
        <v>0.51947916666666671</v>
      </c>
      <c r="N760" t="s">
        <v>1324</v>
      </c>
      <c r="O760" s="37">
        <v>44971</v>
      </c>
      <c r="P760">
        <v>0.51896990740740745</v>
      </c>
      <c r="Q760" t="s">
        <v>568</v>
      </c>
      <c r="R760" t="s">
        <v>407</v>
      </c>
      <c r="S760" t="s">
        <v>712</v>
      </c>
      <c r="T760" t="s">
        <v>720</v>
      </c>
      <c r="U760">
        <v>12</v>
      </c>
      <c r="V760">
        <v>12</v>
      </c>
      <c r="W760">
        <v>1</v>
      </c>
      <c r="Y760">
        <v>2</v>
      </c>
      <c r="Z760" t="s">
        <v>1654</v>
      </c>
      <c r="AA760" t="s">
        <v>631</v>
      </c>
      <c r="AB760">
        <v>441</v>
      </c>
      <c r="AC760" t="s">
        <v>407</v>
      </c>
      <c r="AD760">
        <v>441</v>
      </c>
    </row>
    <row r="761" spans="1:30" x14ac:dyDescent="0.35">
      <c r="A761" t="s">
        <v>294</v>
      </c>
      <c r="B761" t="s">
        <v>295</v>
      </c>
      <c r="C761" t="s">
        <v>296</v>
      </c>
      <c r="D761">
        <v>914513765238</v>
      </c>
      <c r="E761" t="s">
        <v>297</v>
      </c>
      <c r="F761" t="s">
        <v>10</v>
      </c>
      <c r="G761">
        <v>403</v>
      </c>
      <c r="H761" t="s">
        <v>294</v>
      </c>
      <c r="I761">
        <v>57</v>
      </c>
      <c r="J761">
        <v>1</v>
      </c>
      <c r="K761" t="s">
        <v>1370</v>
      </c>
      <c r="L761" s="37">
        <v>44932</v>
      </c>
      <c r="M761">
        <v>0.4899074074074074</v>
      </c>
      <c r="N761" t="s">
        <v>1503</v>
      </c>
      <c r="O761" s="37">
        <v>44942</v>
      </c>
      <c r="P761">
        <v>0.84266203703703701</v>
      </c>
      <c r="Q761" t="s">
        <v>565</v>
      </c>
      <c r="R761" t="s">
        <v>405</v>
      </c>
      <c r="S761" t="s">
        <v>1002</v>
      </c>
      <c r="T761" t="s">
        <v>717</v>
      </c>
      <c r="U761">
        <v>11</v>
      </c>
      <c r="V761">
        <v>20</v>
      </c>
      <c r="W761">
        <v>9</v>
      </c>
      <c r="Y761">
        <v>57</v>
      </c>
      <c r="Z761" t="s">
        <v>1640</v>
      </c>
      <c r="AA761" t="s">
        <v>633</v>
      </c>
      <c r="AB761">
        <v>1582</v>
      </c>
      <c r="AC761" t="s">
        <v>405</v>
      </c>
      <c r="AD761">
        <v>1582</v>
      </c>
    </row>
    <row r="762" spans="1:30" x14ac:dyDescent="0.35">
      <c r="A762" t="s">
        <v>294</v>
      </c>
      <c r="B762" t="s">
        <v>295</v>
      </c>
      <c r="C762" t="s">
        <v>296</v>
      </c>
      <c r="D762">
        <v>914513765238</v>
      </c>
      <c r="E762" t="s">
        <v>297</v>
      </c>
      <c r="F762" t="s">
        <v>10</v>
      </c>
      <c r="G762">
        <v>822</v>
      </c>
      <c r="H762" t="s">
        <v>294</v>
      </c>
      <c r="I762">
        <v>41</v>
      </c>
      <c r="J762">
        <v>5</v>
      </c>
      <c r="K762" t="s">
        <v>1252</v>
      </c>
      <c r="L762" s="37">
        <v>45239</v>
      </c>
      <c r="M762">
        <v>0.14104166666666668</v>
      </c>
      <c r="N762" t="s">
        <v>1257</v>
      </c>
      <c r="O762" s="37">
        <v>45242</v>
      </c>
      <c r="P762">
        <v>0.17728009259259259</v>
      </c>
      <c r="Q762" t="s">
        <v>137</v>
      </c>
      <c r="R762" t="s">
        <v>403</v>
      </c>
      <c r="S762" t="s">
        <v>948</v>
      </c>
      <c r="T762" t="s">
        <v>740</v>
      </c>
      <c r="U762">
        <v>3</v>
      </c>
      <c r="V762">
        <v>4</v>
      </c>
      <c r="W762">
        <v>2</v>
      </c>
      <c r="Y762">
        <v>41</v>
      </c>
      <c r="Z762" t="s">
        <v>1688</v>
      </c>
      <c r="AA762" t="s">
        <v>635</v>
      </c>
      <c r="AB762">
        <v>1977</v>
      </c>
      <c r="AC762" t="s">
        <v>403</v>
      </c>
      <c r="AD762">
        <v>9885</v>
      </c>
    </row>
    <row r="763" spans="1:30" x14ac:dyDescent="0.35">
      <c r="A763" t="s">
        <v>298</v>
      </c>
      <c r="B763" t="s">
        <v>299</v>
      </c>
      <c r="C763" t="s">
        <v>300</v>
      </c>
      <c r="D763">
        <v>916936516442</v>
      </c>
      <c r="E763" t="s">
        <v>301</v>
      </c>
      <c r="F763" t="s">
        <v>10</v>
      </c>
      <c r="G763">
        <v>575</v>
      </c>
      <c r="H763" t="s">
        <v>298</v>
      </c>
      <c r="I763">
        <v>49</v>
      </c>
      <c r="J763">
        <v>2</v>
      </c>
      <c r="K763" t="s">
        <v>1418</v>
      </c>
      <c r="L763" s="37">
        <v>44963</v>
      </c>
      <c r="M763">
        <v>0.5587037037037037</v>
      </c>
      <c r="N763" t="s">
        <v>1329</v>
      </c>
      <c r="O763" s="37">
        <v>44966</v>
      </c>
      <c r="P763">
        <v>0.62162037037037032</v>
      </c>
      <c r="Q763" t="s">
        <v>207</v>
      </c>
      <c r="R763" t="s">
        <v>407</v>
      </c>
      <c r="S763" t="s">
        <v>712</v>
      </c>
      <c r="T763" t="s">
        <v>727</v>
      </c>
      <c r="U763">
        <v>13</v>
      </c>
      <c r="V763">
        <v>14</v>
      </c>
      <c r="W763">
        <v>2</v>
      </c>
      <c r="Y763">
        <v>49</v>
      </c>
      <c r="Z763" t="s">
        <v>1632</v>
      </c>
      <c r="AA763" t="s">
        <v>633</v>
      </c>
      <c r="AB763">
        <v>903</v>
      </c>
      <c r="AC763" t="s">
        <v>407</v>
      </c>
      <c r="AD763">
        <v>1806</v>
      </c>
    </row>
    <row r="764" spans="1:30" x14ac:dyDescent="0.35">
      <c r="A764" t="s">
        <v>298</v>
      </c>
      <c r="B764" t="s">
        <v>299</v>
      </c>
      <c r="C764" t="s">
        <v>300</v>
      </c>
      <c r="D764">
        <v>916936516442</v>
      </c>
      <c r="E764" t="s">
        <v>301</v>
      </c>
      <c r="F764" t="s">
        <v>10</v>
      </c>
      <c r="G764">
        <v>340</v>
      </c>
      <c r="H764" t="s">
        <v>298</v>
      </c>
      <c r="I764">
        <v>38</v>
      </c>
      <c r="J764">
        <v>3</v>
      </c>
      <c r="K764" t="s">
        <v>1246</v>
      </c>
      <c r="L764" s="37">
        <v>45121</v>
      </c>
      <c r="M764">
        <v>0.32848379629629632</v>
      </c>
      <c r="N764" t="s">
        <v>1492</v>
      </c>
      <c r="O764" s="37">
        <v>45129</v>
      </c>
      <c r="P764">
        <v>0.1222337962962963</v>
      </c>
      <c r="Q764" t="s">
        <v>153</v>
      </c>
      <c r="R764" t="s">
        <v>405</v>
      </c>
      <c r="S764" t="s">
        <v>998</v>
      </c>
      <c r="T764" t="s">
        <v>717</v>
      </c>
      <c r="U764">
        <v>7</v>
      </c>
      <c r="V764">
        <v>2</v>
      </c>
      <c r="W764">
        <v>7</v>
      </c>
      <c r="Y764">
        <v>38</v>
      </c>
      <c r="Z764" t="s">
        <v>1623</v>
      </c>
      <c r="AA764" t="s">
        <v>638</v>
      </c>
      <c r="AB764">
        <v>562</v>
      </c>
      <c r="AC764" t="s">
        <v>405</v>
      </c>
      <c r="AD764">
        <v>1686</v>
      </c>
    </row>
    <row r="765" spans="1:30" x14ac:dyDescent="0.35">
      <c r="A765" t="s">
        <v>298</v>
      </c>
      <c r="B765" t="s">
        <v>299</v>
      </c>
      <c r="C765" t="s">
        <v>300</v>
      </c>
      <c r="D765">
        <v>916936516442</v>
      </c>
      <c r="E765" t="s">
        <v>301</v>
      </c>
      <c r="F765" t="s">
        <v>10</v>
      </c>
      <c r="G765">
        <v>221</v>
      </c>
      <c r="H765" t="s">
        <v>298</v>
      </c>
      <c r="I765">
        <v>28</v>
      </c>
      <c r="J765">
        <v>4</v>
      </c>
      <c r="K765" t="s">
        <v>1434</v>
      </c>
      <c r="L765" s="37">
        <v>45159</v>
      </c>
      <c r="M765">
        <v>9.1018518518518512E-2</v>
      </c>
      <c r="N765" t="s">
        <v>1283</v>
      </c>
      <c r="O765" s="37">
        <v>45168</v>
      </c>
      <c r="P765">
        <v>0.58373842592592595</v>
      </c>
      <c r="Q765" t="s">
        <v>520</v>
      </c>
      <c r="R765" t="s">
        <v>409</v>
      </c>
      <c r="S765" t="s">
        <v>887</v>
      </c>
      <c r="T765" t="s">
        <v>727</v>
      </c>
      <c r="U765">
        <v>2</v>
      </c>
      <c r="V765">
        <v>14</v>
      </c>
      <c r="W765">
        <v>8</v>
      </c>
      <c r="Y765">
        <v>28</v>
      </c>
      <c r="Z765" t="s">
        <v>1686</v>
      </c>
      <c r="AA765" t="s">
        <v>635</v>
      </c>
      <c r="AB765">
        <v>1778</v>
      </c>
      <c r="AC765" t="s">
        <v>409</v>
      </c>
      <c r="AD765">
        <v>7112</v>
      </c>
    </row>
    <row r="766" spans="1:30" x14ac:dyDescent="0.35">
      <c r="A766" t="s">
        <v>298</v>
      </c>
      <c r="B766" t="s">
        <v>299</v>
      </c>
      <c r="C766" t="s">
        <v>300</v>
      </c>
      <c r="D766">
        <v>916936516442</v>
      </c>
      <c r="E766" t="s">
        <v>301</v>
      </c>
      <c r="F766" t="s">
        <v>10</v>
      </c>
      <c r="G766">
        <v>653</v>
      </c>
      <c r="H766" t="s">
        <v>298</v>
      </c>
      <c r="I766">
        <v>17</v>
      </c>
      <c r="J766">
        <v>4</v>
      </c>
      <c r="K766" t="s">
        <v>1490</v>
      </c>
      <c r="L766" s="37">
        <v>45259</v>
      </c>
      <c r="M766">
        <v>0.56813657407407403</v>
      </c>
      <c r="N766" t="s">
        <v>1564</v>
      </c>
      <c r="O766" s="37">
        <v>45261</v>
      </c>
      <c r="P766">
        <v>0.24457175925925925</v>
      </c>
      <c r="Q766" t="s">
        <v>481</v>
      </c>
      <c r="R766" t="s">
        <v>401</v>
      </c>
      <c r="S766" t="s">
        <v>948</v>
      </c>
      <c r="T766" t="s">
        <v>715</v>
      </c>
      <c r="U766">
        <v>13</v>
      </c>
      <c r="V766">
        <v>5</v>
      </c>
      <c r="W766">
        <v>1</v>
      </c>
      <c r="Y766">
        <v>17</v>
      </c>
      <c r="Z766" t="s">
        <v>1675</v>
      </c>
      <c r="AA766" t="s">
        <v>629</v>
      </c>
      <c r="AB766">
        <v>1899</v>
      </c>
      <c r="AC766" t="s">
        <v>401</v>
      </c>
      <c r="AD766">
        <v>7596</v>
      </c>
    </row>
    <row r="767" spans="1:30" x14ac:dyDescent="0.35">
      <c r="A767" t="s">
        <v>298</v>
      </c>
      <c r="B767" t="s">
        <v>299</v>
      </c>
      <c r="C767" t="s">
        <v>300</v>
      </c>
      <c r="D767">
        <v>916936516442</v>
      </c>
      <c r="E767" t="s">
        <v>301</v>
      </c>
      <c r="F767" t="s">
        <v>10</v>
      </c>
      <c r="G767">
        <v>716</v>
      </c>
      <c r="H767" t="s">
        <v>298</v>
      </c>
      <c r="I767">
        <v>40</v>
      </c>
      <c r="J767">
        <v>3</v>
      </c>
      <c r="K767" t="s">
        <v>1436</v>
      </c>
      <c r="L767" s="37">
        <v>45157</v>
      </c>
      <c r="M767">
        <v>0.97097222222222224</v>
      </c>
      <c r="N767" t="s">
        <v>1284</v>
      </c>
      <c r="O767" s="37">
        <v>45164</v>
      </c>
      <c r="P767">
        <v>6.94212962962963E-2</v>
      </c>
      <c r="Q767" t="s">
        <v>34</v>
      </c>
      <c r="R767" t="s">
        <v>401</v>
      </c>
      <c r="S767" t="s">
        <v>887</v>
      </c>
      <c r="T767" t="s">
        <v>713</v>
      </c>
      <c r="U767">
        <v>23</v>
      </c>
      <c r="V767">
        <v>1</v>
      </c>
      <c r="W767">
        <v>6</v>
      </c>
      <c r="Y767">
        <v>40</v>
      </c>
      <c r="Z767" t="s">
        <v>1687</v>
      </c>
      <c r="AA767" t="s">
        <v>635</v>
      </c>
      <c r="AB767">
        <v>1923</v>
      </c>
      <c r="AC767" t="s">
        <v>401</v>
      </c>
      <c r="AD767">
        <v>5769</v>
      </c>
    </row>
    <row r="768" spans="1:30" x14ac:dyDescent="0.35">
      <c r="A768" t="s">
        <v>298</v>
      </c>
      <c r="B768" t="s">
        <v>299</v>
      </c>
      <c r="C768" t="s">
        <v>300</v>
      </c>
      <c r="D768">
        <v>916936516442</v>
      </c>
      <c r="E768" t="s">
        <v>301</v>
      </c>
      <c r="F768" t="s">
        <v>10</v>
      </c>
      <c r="G768">
        <v>953</v>
      </c>
      <c r="H768" t="s">
        <v>298</v>
      </c>
      <c r="I768">
        <v>40</v>
      </c>
      <c r="J768">
        <v>1</v>
      </c>
      <c r="K768" t="s">
        <v>1406</v>
      </c>
      <c r="L768" s="37">
        <v>45172</v>
      </c>
      <c r="M768">
        <v>1.8067129629629631E-2</v>
      </c>
      <c r="N768" t="s">
        <v>1441</v>
      </c>
      <c r="O768" s="37">
        <v>45173</v>
      </c>
      <c r="P768">
        <v>0.31516203703703705</v>
      </c>
      <c r="Q768" t="s">
        <v>455</v>
      </c>
      <c r="R768" t="s">
        <v>401</v>
      </c>
      <c r="S768" t="s">
        <v>1005</v>
      </c>
      <c r="T768" t="s">
        <v>720</v>
      </c>
      <c r="U768">
        <v>0</v>
      </c>
      <c r="V768">
        <v>7</v>
      </c>
      <c r="W768">
        <v>31</v>
      </c>
      <c r="Y768">
        <v>40</v>
      </c>
      <c r="Z768" t="s">
        <v>1687</v>
      </c>
      <c r="AA768" t="s">
        <v>635</v>
      </c>
      <c r="AB768">
        <v>1923</v>
      </c>
      <c r="AC768" t="s">
        <v>401</v>
      </c>
      <c r="AD768">
        <v>1923</v>
      </c>
    </row>
    <row r="769" spans="1:30" x14ac:dyDescent="0.35">
      <c r="A769" t="s">
        <v>302</v>
      </c>
      <c r="B769" t="s">
        <v>303</v>
      </c>
      <c r="C769" t="s">
        <v>8</v>
      </c>
      <c r="D769">
        <v>910413737551</v>
      </c>
      <c r="E769" t="s">
        <v>304</v>
      </c>
      <c r="F769" t="s">
        <v>10</v>
      </c>
      <c r="G769">
        <v>58</v>
      </c>
      <c r="H769" t="s">
        <v>302</v>
      </c>
      <c r="I769">
        <v>36</v>
      </c>
      <c r="J769">
        <v>1</v>
      </c>
      <c r="K769" t="s">
        <v>1370</v>
      </c>
      <c r="L769" s="37">
        <v>44932</v>
      </c>
      <c r="M769">
        <v>0.11909722222222222</v>
      </c>
      <c r="N769" t="s">
        <v>1312</v>
      </c>
      <c r="O769" s="37">
        <v>44941</v>
      </c>
      <c r="P769">
        <v>0.35159722222222223</v>
      </c>
      <c r="Q769" t="s">
        <v>445</v>
      </c>
      <c r="R769" t="s">
        <v>405</v>
      </c>
      <c r="S769" t="s">
        <v>1002</v>
      </c>
      <c r="T769" t="s">
        <v>717</v>
      </c>
      <c r="U769">
        <v>2</v>
      </c>
      <c r="V769">
        <v>8</v>
      </c>
      <c r="W769">
        <v>8</v>
      </c>
      <c r="Y769">
        <v>36</v>
      </c>
      <c r="Z769" t="s">
        <v>1651</v>
      </c>
      <c r="AA769" t="s">
        <v>631</v>
      </c>
      <c r="AB769">
        <v>203</v>
      </c>
      <c r="AC769" t="s">
        <v>405</v>
      </c>
      <c r="AD769">
        <v>203</v>
      </c>
    </row>
    <row r="770" spans="1:30" x14ac:dyDescent="0.35">
      <c r="A770" t="s">
        <v>302</v>
      </c>
      <c r="B770" t="s">
        <v>303</v>
      </c>
      <c r="C770" t="s">
        <v>8</v>
      </c>
      <c r="D770">
        <v>910413737551</v>
      </c>
      <c r="E770" t="s">
        <v>304</v>
      </c>
      <c r="F770" t="s">
        <v>10</v>
      </c>
      <c r="G770">
        <v>563</v>
      </c>
      <c r="H770" t="s">
        <v>302</v>
      </c>
      <c r="I770">
        <v>58</v>
      </c>
      <c r="J770">
        <v>5</v>
      </c>
      <c r="K770" t="s">
        <v>1272</v>
      </c>
      <c r="L770" s="37">
        <v>44968</v>
      </c>
      <c r="M770">
        <v>0.4884027777777778</v>
      </c>
      <c r="N770" t="s">
        <v>1548</v>
      </c>
      <c r="O770" s="37">
        <v>44976</v>
      </c>
      <c r="P770">
        <v>0.21144675925925926</v>
      </c>
      <c r="Q770" t="s">
        <v>192</v>
      </c>
      <c r="R770" t="s">
        <v>407</v>
      </c>
      <c r="S770" t="s">
        <v>712</v>
      </c>
      <c r="T770" t="s">
        <v>713</v>
      </c>
      <c r="U770">
        <v>11</v>
      </c>
      <c r="V770">
        <v>5</v>
      </c>
      <c r="W770">
        <v>7</v>
      </c>
      <c r="Y770">
        <v>58</v>
      </c>
      <c r="Z770" t="s">
        <v>1620</v>
      </c>
      <c r="AA770" t="s">
        <v>638</v>
      </c>
      <c r="AB770">
        <v>1492</v>
      </c>
      <c r="AC770" t="s">
        <v>407</v>
      </c>
      <c r="AD770">
        <v>7460</v>
      </c>
    </row>
    <row r="771" spans="1:30" x14ac:dyDescent="0.35">
      <c r="A771" t="s">
        <v>302</v>
      </c>
      <c r="B771" t="s">
        <v>303</v>
      </c>
      <c r="C771" t="s">
        <v>8</v>
      </c>
      <c r="D771">
        <v>910413737551</v>
      </c>
      <c r="E771" t="s">
        <v>304</v>
      </c>
      <c r="F771" t="s">
        <v>10</v>
      </c>
      <c r="G771">
        <v>775</v>
      </c>
      <c r="H771" t="s">
        <v>302</v>
      </c>
      <c r="I771">
        <v>45</v>
      </c>
      <c r="J771">
        <v>1</v>
      </c>
      <c r="K771" t="s">
        <v>1548</v>
      </c>
      <c r="L771" s="37">
        <v>44976</v>
      </c>
      <c r="M771">
        <v>0.15844907407407408</v>
      </c>
      <c r="N771" t="s">
        <v>1244</v>
      </c>
      <c r="O771" s="37">
        <v>44981</v>
      </c>
      <c r="P771">
        <v>0.98040509259259256</v>
      </c>
      <c r="Q771" t="s">
        <v>266</v>
      </c>
      <c r="R771" t="s">
        <v>405</v>
      </c>
      <c r="S771" t="s">
        <v>712</v>
      </c>
      <c r="T771" t="s">
        <v>720</v>
      </c>
      <c r="U771">
        <v>3</v>
      </c>
      <c r="V771">
        <v>23</v>
      </c>
      <c r="W771">
        <v>4</v>
      </c>
      <c r="Y771">
        <v>45</v>
      </c>
      <c r="Z771" t="s">
        <v>1661</v>
      </c>
      <c r="AA771" t="s">
        <v>409</v>
      </c>
      <c r="AB771">
        <v>722</v>
      </c>
      <c r="AC771" t="s">
        <v>405</v>
      </c>
      <c r="AD771">
        <v>722</v>
      </c>
    </row>
    <row r="772" spans="1:30" x14ac:dyDescent="0.35">
      <c r="A772" t="s">
        <v>302</v>
      </c>
      <c r="B772" t="s">
        <v>303</v>
      </c>
      <c r="C772" t="s">
        <v>8</v>
      </c>
      <c r="D772">
        <v>910413737551</v>
      </c>
      <c r="E772" t="s">
        <v>304</v>
      </c>
      <c r="F772" t="s">
        <v>10</v>
      </c>
      <c r="G772">
        <v>975</v>
      </c>
      <c r="H772" t="s">
        <v>302</v>
      </c>
      <c r="I772">
        <v>62</v>
      </c>
      <c r="J772">
        <v>2</v>
      </c>
      <c r="K772" t="s">
        <v>1260</v>
      </c>
      <c r="L772" s="37">
        <v>44989</v>
      </c>
      <c r="M772">
        <v>1.8425925925925925E-2</v>
      </c>
      <c r="N772" t="s">
        <v>1268</v>
      </c>
      <c r="O772" s="37">
        <v>44997</v>
      </c>
      <c r="P772">
        <v>0.33590277777777777</v>
      </c>
      <c r="Q772" t="s">
        <v>292</v>
      </c>
      <c r="R772" t="s">
        <v>414</v>
      </c>
      <c r="S772" t="s">
        <v>839</v>
      </c>
      <c r="T772" t="s">
        <v>713</v>
      </c>
      <c r="U772">
        <v>0</v>
      </c>
      <c r="V772">
        <v>8</v>
      </c>
      <c r="W772">
        <v>7</v>
      </c>
      <c r="Y772">
        <v>62</v>
      </c>
      <c r="Z772" t="s">
        <v>1634</v>
      </c>
      <c r="AA772" t="s">
        <v>633</v>
      </c>
      <c r="AB772">
        <v>1356</v>
      </c>
      <c r="AC772" t="s">
        <v>414</v>
      </c>
      <c r="AD772">
        <v>2712</v>
      </c>
    </row>
    <row r="773" spans="1:30" x14ac:dyDescent="0.35">
      <c r="A773" t="s">
        <v>302</v>
      </c>
      <c r="B773" t="s">
        <v>303</v>
      </c>
      <c r="C773" t="s">
        <v>8</v>
      </c>
      <c r="D773">
        <v>910413737551</v>
      </c>
      <c r="E773" t="s">
        <v>304</v>
      </c>
      <c r="F773" t="s">
        <v>10</v>
      </c>
      <c r="G773">
        <v>650</v>
      </c>
      <c r="H773" t="s">
        <v>302</v>
      </c>
      <c r="I773">
        <v>32</v>
      </c>
      <c r="J773">
        <v>3</v>
      </c>
      <c r="K773" t="s">
        <v>1561</v>
      </c>
      <c r="L773" s="37">
        <v>44980</v>
      </c>
      <c r="M773">
        <v>7.9664351851851847E-2</v>
      </c>
      <c r="N773" t="s">
        <v>1300</v>
      </c>
      <c r="O773" s="37">
        <v>44987</v>
      </c>
      <c r="P773">
        <v>0.13166666666666665</v>
      </c>
      <c r="Q773" t="s">
        <v>404</v>
      </c>
      <c r="R773" t="s">
        <v>405</v>
      </c>
      <c r="S773" t="s">
        <v>712</v>
      </c>
      <c r="T773" t="s">
        <v>740</v>
      </c>
      <c r="U773">
        <v>1</v>
      </c>
      <c r="V773">
        <v>3</v>
      </c>
      <c r="W773">
        <v>6</v>
      </c>
      <c r="Y773">
        <v>32</v>
      </c>
      <c r="Z773" t="s">
        <v>1673</v>
      </c>
      <c r="AA773" t="s">
        <v>629</v>
      </c>
      <c r="AB773">
        <v>1792</v>
      </c>
      <c r="AC773" t="s">
        <v>405</v>
      </c>
      <c r="AD773">
        <v>5376</v>
      </c>
    </row>
    <row r="774" spans="1:30" x14ac:dyDescent="0.35">
      <c r="A774" t="s">
        <v>302</v>
      </c>
      <c r="B774" t="s">
        <v>303</v>
      </c>
      <c r="C774" t="s">
        <v>8</v>
      </c>
      <c r="D774">
        <v>910413737551</v>
      </c>
      <c r="E774" t="s">
        <v>304</v>
      </c>
      <c r="F774" t="s">
        <v>10</v>
      </c>
      <c r="G774">
        <v>257</v>
      </c>
      <c r="H774" t="s">
        <v>302</v>
      </c>
      <c r="I774">
        <v>21</v>
      </c>
      <c r="J774">
        <v>3</v>
      </c>
      <c r="K774" t="s">
        <v>1282</v>
      </c>
      <c r="L774" s="37">
        <v>45160</v>
      </c>
      <c r="M774">
        <v>0.65484953703703708</v>
      </c>
      <c r="N774" t="s">
        <v>1425</v>
      </c>
      <c r="O774" s="37">
        <v>45162</v>
      </c>
      <c r="P774">
        <v>0.94420138888888894</v>
      </c>
      <c r="Q774" t="s">
        <v>38</v>
      </c>
      <c r="R774" t="s">
        <v>409</v>
      </c>
      <c r="S774" t="s">
        <v>887</v>
      </c>
      <c r="T774" t="s">
        <v>731</v>
      </c>
      <c r="U774">
        <v>15</v>
      </c>
      <c r="V774">
        <v>22</v>
      </c>
      <c r="W774">
        <v>1</v>
      </c>
      <c r="Y774">
        <v>21</v>
      </c>
      <c r="Z774" t="s">
        <v>1638</v>
      </c>
      <c r="AA774" t="s">
        <v>633</v>
      </c>
      <c r="AB774">
        <v>1561</v>
      </c>
      <c r="AC774" t="s">
        <v>409</v>
      </c>
      <c r="AD774">
        <v>4683</v>
      </c>
    </row>
    <row r="775" spans="1:30" x14ac:dyDescent="0.35">
      <c r="A775" t="s">
        <v>302</v>
      </c>
      <c r="B775" t="s">
        <v>303</v>
      </c>
      <c r="C775" t="s">
        <v>8</v>
      </c>
      <c r="D775">
        <v>910413737551</v>
      </c>
      <c r="E775" t="s">
        <v>304</v>
      </c>
      <c r="F775" t="s">
        <v>10</v>
      </c>
      <c r="G775">
        <v>856</v>
      </c>
      <c r="H775" t="s">
        <v>302</v>
      </c>
      <c r="I775">
        <v>21</v>
      </c>
      <c r="J775">
        <v>2</v>
      </c>
      <c r="K775" t="s">
        <v>1362</v>
      </c>
      <c r="L775" s="37">
        <v>45165</v>
      </c>
      <c r="M775">
        <v>0.73623842592592592</v>
      </c>
      <c r="N775" t="s">
        <v>1290</v>
      </c>
      <c r="O775" s="37">
        <v>45171</v>
      </c>
      <c r="P775">
        <v>0.67835648148148153</v>
      </c>
      <c r="Q775" t="s">
        <v>46</v>
      </c>
      <c r="R775" t="s">
        <v>409</v>
      </c>
      <c r="S775" t="s">
        <v>887</v>
      </c>
      <c r="T775" t="s">
        <v>720</v>
      </c>
      <c r="U775">
        <v>17</v>
      </c>
      <c r="V775">
        <v>16</v>
      </c>
      <c r="W775">
        <v>5</v>
      </c>
      <c r="Y775">
        <v>21</v>
      </c>
      <c r="Z775" t="s">
        <v>1638</v>
      </c>
      <c r="AA775" t="s">
        <v>633</v>
      </c>
      <c r="AB775">
        <v>1561</v>
      </c>
      <c r="AC775" t="s">
        <v>409</v>
      </c>
      <c r="AD775">
        <v>3122</v>
      </c>
    </row>
    <row r="776" spans="1:30" x14ac:dyDescent="0.35">
      <c r="A776" t="s">
        <v>302</v>
      </c>
      <c r="B776" t="s">
        <v>303</v>
      </c>
      <c r="C776" t="s">
        <v>8</v>
      </c>
      <c r="D776">
        <v>910413737551</v>
      </c>
      <c r="E776" t="s">
        <v>304</v>
      </c>
      <c r="F776" t="s">
        <v>10</v>
      </c>
      <c r="G776">
        <v>826</v>
      </c>
      <c r="H776" t="s">
        <v>302</v>
      </c>
      <c r="I776">
        <v>16</v>
      </c>
      <c r="J776">
        <v>5</v>
      </c>
      <c r="K776" t="s">
        <v>1300</v>
      </c>
      <c r="L776" s="37">
        <v>44987</v>
      </c>
      <c r="M776">
        <v>0.83480324074074075</v>
      </c>
      <c r="N776" t="s">
        <v>1317</v>
      </c>
      <c r="O776" s="37">
        <v>44993</v>
      </c>
      <c r="P776">
        <v>0.26131944444444444</v>
      </c>
      <c r="Q776" t="s">
        <v>555</v>
      </c>
      <c r="R776" t="s">
        <v>414</v>
      </c>
      <c r="S776" t="s">
        <v>839</v>
      </c>
      <c r="T776" t="s">
        <v>740</v>
      </c>
      <c r="U776">
        <v>20</v>
      </c>
      <c r="V776">
        <v>6</v>
      </c>
      <c r="W776">
        <v>5</v>
      </c>
      <c r="Y776">
        <v>16</v>
      </c>
      <c r="Z776" t="s">
        <v>1685</v>
      </c>
      <c r="AA776" t="s">
        <v>635</v>
      </c>
      <c r="AB776">
        <v>1721</v>
      </c>
      <c r="AC776" t="s">
        <v>414</v>
      </c>
      <c r="AD776">
        <v>8605</v>
      </c>
    </row>
    <row r="777" spans="1:30" x14ac:dyDescent="0.35">
      <c r="A777" t="s">
        <v>302</v>
      </c>
      <c r="B777" t="s">
        <v>303</v>
      </c>
      <c r="C777" t="s">
        <v>8</v>
      </c>
      <c r="D777">
        <v>910413737551</v>
      </c>
      <c r="E777" t="s">
        <v>304</v>
      </c>
      <c r="F777" t="s">
        <v>10</v>
      </c>
      <c r="G777">
        <v>767</v>
      </c>
      <c r="H777" t="s">
        <v>302</v>
      </c>
      <c r="I777">
        <v>13</v>
      </c>
      <c r="J777">
        <v>2</v>
      </c>
      <c r="K777" t="s">
        <v>1259</v>
      </c>
      <c r="L777" s="37">
        <v>44988</v>
      </c>
      <c r="M777">
        <v>9.8067129629629629E-2</v>
      </c>
      <c r="N777" t="s">
        <v>1260</v>
      </c>
      <c r="O777" s="37">
        <v>44989</v>
      </c>
      <c r="P777">
        <v>1.0335648148148148E-2</v>
      </c>
      <c r="Q777" t="s">
        <v>463</v>
      </c>
      <c r="R777" t="s">
        <v>414</v>
      </c>
      <c r="S777" t="s">
        <v>839</v>
      </c>
      <c r="T777" t="s">
        <v>717</v>
      </c>
      <c r="U777">
        <v>2</v>
      </c>
      <c r="V777">
        <v>0</v>
      </c>
      <c r="W777">
        <v>31</v>
      </c>
      <c r="Y777">
        <v>13</v>
      </c>
      <c r="Z777" t="s">
        <v>1648</v>
      </c>
      <c r="AA777" t="s">
        <v>644</v>
      </c>
      <c r="AB777">
        <v>1141</v>
      </c>
      <c r="AC777" t="s">
        <v>414</v>
      </c>
      <c r="AD777">
        <v>2282</v>
      </c>
    </row>
    <row r="778" spans="1:30" x14ac:dyDescent="0.35">
      <c r="A778" t="s">
        <v>302</v>
      </c>
      <c r="B778" t="s">
        <v>303</v>
      </c>
      <c r="C778" t="s">
        <v>8</v>
      </c>
      <c r="D778">
        <v>910413737551</v>
      </c>
      <c r="E778" t="s">
        <v>304</v>
      </c>
      <c r="F778" t="s">
        <v>10</v>
      </c>
      <c r="G778">
        <v>766</v>
      </c>
      <c r="H778" t="s">
        <v>302</v>
      </c>
      <c r="I778">
        <v>1</v>
      </c>
      <c r="J778">
        <v>4</v>
      </c>
      <c r="K778" t="s">
        <v>1547</v>
      </c>
      <c r="L778" s="37">
        <v>45109</v>
      </c>
      <c r="M778">
        <v>0.68672453703703706</v>
      </c>
      <c r="N778" t="s">
        <v>1468</v>
      </c>
      <c r="O778" s="37">
        <v>45114</v>
      </c>
      <c r="P778">
        <v>1.3703703703703704E-2</v>
      </c>
      <c r="Q778" t="s">
        <v>442</v>
      </c>
      <c r="R778" t="s">
        <v>424</v>
      </c>
      <c r="S778" t="s">
        <v>998</v>
      </c>
      <c r="T778" t="s">
        <v>720</v>
      </c>
      <c r="U778">
        <v>16</v>
      </c>
      <c r="V778">
        <v>0</v>
      </c>
      <c r="W778">
        <v>4</v>
      </c>
      <c r="Y778">
        <v>1</v>
      </c>
      <c r="Z778" t="s">
        <v>1669</v>
      </c>
      <c r="AA778" t="s">
        <v>629</v>
      </c>
      <c r="AB778">
        <v>1935</v>
      </c>
      <c r="AC778" t="s">
        <v>424</v>
      </c>
      <c r="AD778">
        <v>7740</v>
      </c>
    </row>
    <row r="779" spans="1:30" x14ac:dyDescent="0.35">
      <c r="A779" t="s">
        <v>302</v>
      </c>
      <c r="B779" t="s">
        <v>303</v>
      </c>
      <c r="C779" t="s">
        <v>8</v>
      </c>
      <c r="D779">
        <v>910413737551</v>
      </c>
      <c r="E779" t="s">
        <v>304</v>
      </c>
      <c r="F779" t="s">
        <v>10</v>
      </c>
      <c r="G779">
        <v>996</v>
      </c>
      <c r="H779" t="s">
        <v>302</v>
      </c>
      <c r="I779">
        <v>25</v>
      </c>
      <c r="J779">
        <v>5</v>
      </c>
      <c r="K779" t="s">
        <v>1293</v>
      </c>
      <c r="L779" s="37">
        <v>45059</v>
      </c>
      <c r="M779">
        <v>0.2882986111111111</v>
      </c>
      <c r="N779" t="s">
        <v>1511</v>
      </c>
      <c r="O779" s="37">
        <v>45065</v>
      </c>
      <c r="P779">
        <v>0.23703703703703705</v>
      </c>
      <c r="Q779" t="s">
        <v>435</v>
      </c>
      <c r="R779" t="s">
        <v>401</v>
      </c>
      <c r="S779" t="s">
        <v>999</v>
      </c>
      <c r="T779" t="s">
        <v>713</v>
      </c>
      <c r="U779">
        <v>6</v>
      </c>
      <c r="V779">
        <v>5</v>
      </c>
      <c r="W779">
        <v>5</v>
      </c>
      <c r="Y779">
        <v>25</v>
      </c>
      <c r="Z779" t="s">
        <v>1659</v>
      </c>
      <c r="AA779" t="s">
        <v>631</v>
      </c>
      <c r="AB779">
        <v>1202</v>
      </c>
      <c r="AC779" t="s">
        <v>401</v>
      </c>
      <c r="AD779">
        <v>6010</v>
      </c>
    </row>
    <row r="780" spans="1:30" x14ac:dyDescent="0.35">
      <c r="A780" t="s">
        <v>305</v>
      </c>
      <c r="B780" t="s">
        <v>306</v>
      </c>
      <c r="C780" t="s">
        <v>307</v>
      </c>
      <c r="D780">
        <v>3005266310</v>
      </c>
      <c r="E780" t="s">
        <v>308</v>
      </c>
      <c r="F780" t="s">
        <v>10</v>
      </c>
      <c r="G780">
        <v>5</v>
      </c>
      <c r="H780" t="s">
        <v>305</v>
      </c>
      <c r="I780">
        <v>58</v>
      </c>
      <c r="J780">
        <v>2</v>
      </c>
      <c r="K780" t="s">
        <v>1272</v>
      </c>
      <c r="L780" s="37">
        <v>44968</v>
      </c>
      <c r="M780">
        <v>0.82277777777777783</v>
      </c>
      <c r="N780" t="s">
        <v>1273</v>
      </c>
      <c r="O780" s="37">
        <v>44975</v>
      </c>
      <c r="P780">
        <v>0.46449074074074076</v>
      </c>
      <c r="Q780" t="s">
        <v>406</v>
      </c>
      <c r="R780" t="s">
        <v>407</v>
      </c>
      <c r="S780" t="s">
        <v>712</v>
      </c>
      <c r="T780" t="s">
        <v>713</v>
      </c>
      <c r="U780">
        <v>19</v>
      </c>
      <c r="V780">
        <v>11</v>
      </c>
      <c r="W780">
        <v>6</v>
      </c>
      <c r="Y780">
        <v>58</v>
      </c>
      <c r="Z780" t="s">
        <v>1620</v>
      </c>
      <c r="AA780" t="s">
        <v>638</v>
      </c>
      <c r="AB780">
        <v>1492</v>
      </c>
      <c r="AC780" t="s">
        <v>407</v>
      </c>
      <c r="AD780">
        <v>2984</v>
      </c>
    </row>
    <row r="781" spans="1:30" x14ac:dyDescent="0.35">
      <c r="A781" t="s">
        <v>305</v>
      </c>
      <c r="B781" t="s">
        <v>306</v>
      </c>
      <c r="C781" t="s">
        <v>307</v>
      </c>
      <c r="D781">
        <v>3005266310</v>
      </c>
      <c r="E781" t="s">
        <v>308</v>
      </c>
      <c r="F781" t="s">
        <v>10</v>
      </c>
      <c r="G781">
        <v>379</v>
      </c>
      <c r="H781" t="s">
        <v>305</v>
      </c>
      <c r="I781">
        <v>66</v>
      </c>
      <c r="J781">
        <v>1</v>
      </c>
      <c r="K781" t="s">
        <v>1259</v>
      </c>
      <c r="L781" s="37">
        <v>44988</v>
      </c>
      <c r="M781">
        <v>0.98033564814814811</v>
      </c>
      <c r="N781" t="s">
        <v>1267</v>
      </c>
      <c r="O781" s="37">
        <v>44991</v>
      </c>
      <c r="P781">
        <v>0.44725694444444447</v>
      </c>
      <c r="Q781" t="s">
        <v>437</v>
      </c>
      <c r="R781" t="s">
        <v>414</v>
      </c>
      <c r="S781" t="s">
        <v>839</v>
      </c>
      <c r="T781" t="s">
        <v>717</v>
      </c>
      <c r="U781">
        <v>23</v>
      </c>
      <c r="V781">
        <v>10</v>
      </c>
      <c r="W781">
        <v>2</v>
      </c>
      <c r="Y781">
        <v>66</v>
      </c>
      <c r="Z781" t="s">
        <v>1629</v>
      </c>
      <c r="AA781" t="s">
        <v>633</v>
      </c>
      <c r="AB781">
        <v>610</v>
      </c>
      <c r="AC781" t="s">
        <v>414</v>
      </c>
      <c r="AD781">
        <v>610</v>
      </c>
    </row>
    <row r="782" spans="1:30" x14ac:dyDescent="0.35">
      <c r="A782" t="s">
        <v>305</v>
      </c>
      <c r="B782" t="s">
        <v>306</v>
      </c>
      <c r="C782" t="s">
        <v>307</v>
      </c>
      <c r="D782">
        <v>3005266310</v>
      </c>
      <c r="E782" t="s">
        <v>308</v>
      </c>
      <c r="F782" t="s">
        <v>10</v>
      </c>
      <c r="G782">
        <v>921</v>
      </c>
      <c r="H782" t="s">
        <v>305</v>
      </c>
      <c r="I782">
        <v>23</v>
      </c>
      <c r="J782">
        <v>4</v>
      </c>
      <c r="K782" t="s">
        <v>1428</v>
      </c>
      <c r="L782" s="37">
        <v>45187</v>
      </c>
      <c r="M782">
        <v>0.57824074074074072</v>
      </c>
      <c r="N782" t="s">
        <v>1501</v>
      </c>
      <c r="O782" s="37">
        <v>45192</v>
      </c>
      <c r="P782">
        <v>0.30724537037037036</v>
      </c>
      <c r="Q782" t="s">
        <v>562</v>
      </c>
      <c r="R782" t="s">
        <v>401</v>
      </c>
      <c r="S782" t="s">
        <v>1005</v>
      </c>
      <c r="T782" t="s">
        <v>727</v>
      </c>
      <c r="U782">
        <v>13</v>
      </c>
      <c r="V782">
        <v>7</v>
      </c>
      <c r="W782">
        <v>4</v>
      </c>
      <c r="Y782">
        <v>23</v>
      </c>
      <c r="Z782" t="s">
        <v>1680</v>
      </c>
      <c r="AA782" t="s">
        <v>635</v>
      </c>
      <c r="AB782">
        <v>1098</v>
      </c>
      <c r="AC782" t="s">
        <v>401</v>
      </c>
      <c r="AD782">
        <v>4392</v>
      </c>
    </row>
    <row r="783" spans="1:30" x14ac:dyDescent="0.35">
      <c r="A783" t="s">
        <v>305</v>
      </c>
      <c r="B783" t="s">
        <v>306</v>
      </c>
      <c r="C783" t="s">
        <v>307</v>
      </c>
      <c r="D783">
        <v>3005266310</v>
      </c>
      <c r="E783" t="s">
        <v>308</v>
      </c>
      <c r="F783" t="s">
        <v>10</v>
      </c>
      <c r="G783">
        <v>207</v>
      </c>
      <c r="H783" t="s">
        <v>305</v>
      </c>
      <c r="I783">
        <v>6</v>
      </c>
      <c r="J783">
        <v>2</v>
      </c>
      <c r="K783" t="s">
        <v>1245</v>
      </c>
      <c r="L783" s="37">
        <v>44990</v>
      </c>
      <c r="M783">
        <v>5.0879629629629629E-2</v>
      </c>
      <c r="N783" t="s">
        <v>1340</v>
      </c>
      <c r="O783" s="37">
        <v>44992</v>
      </c>
      <c r="P783">
        <v>0.51106481481481481</v>
      </c>
      <c r="Q783" t="s">
        <v>445</v>
      </c>
      <c r="R783" t="s">
        <v>414</v>
      </c>
      <c r="S783" t="s">
        <v>839</v>
      </c>
      <c r="T783" t="s">
        <v>720</v>
      </c>
      <c r="U783">
        <v>1</v>
      </c>
      <c r="V783">
        <v>12</v>
      </c>
      <c r="W783">
        <v>1</v>
      </c>
      <c r="Y783">
        <v>6</v>
      </c>
      <c r="Z783" t="s">
        <v>1618</v>
      </c>
      <c r="AA783" t="s">
        <v>638</v>
      </c>
      <c r="AB783">
        <v>1112</v>
      </c>
      <c r="AC783" t="s">
        <v>414</v>
      </c>
      <c r="AD783">
        <v>2224</v>
      </c>
    </row>
    <row r="784" spans="1:30" x14ac:dyDescent="0.35">
      <c r="A784" t="s">
        <v>305</v>
      </c>
      <c r="B784" t="s">
        <v>306</v>
      </c>
      <c r="C784" t="s">
        <v>307</v>
      </c>
      <c r="D784">
        <v>3005266310</v>
      </c>
      <c r="E784" t="s">
        <v>308</v>
      </c>
      <c r="F784" t="s">
        <v>10</v>
      </c>
      <c r="G784">
        <v>131</v>
      </c>
      <c r="H784" t="s">
        <v>305</v>
      </c>
      <c r="I784">
        <v>3</v>
      </c>
      <c r="J784">
        <v>5</v>
      </c>
      <c r="K784" t="s">
        <v>1349</v>
      </c>
      <c r="L784" s="37">
        <v>44961</v>
      </c>
      <c r="M784">
        <v>0.85474537037037035</v>
      </c>
      <c r="N784" t="s">
        <v>1272</v>
      </c>
      <c r="O784" s="37">
        <v>44968</v>
      </c>
      <c r="P784">
        <v>0.35350694444444447</v>
      </c>
      <c r="Q784" t="s">
        <v>239</v>
      </c>
      <c r="R784" t="s">
        <v>407</v>
      </c>
      <c r="S784" t="s">
        <v>712</v>
      </c>
      <c r="T784" t="s">
        <v>713</v>
      </c>
      <c r="U784">
        <v>20</v>
      </c>
      <c r="V784">
        <v>8</v>
      </c>
      <c r="W784">
        <v>6</v>
      </c>
      <c r="Y784">
        <v>3</v>
      </c>
      <c r="Z784" t="s">
        <v>1637</v>
      </c>
      <c r="AA784" t="s">
        <v>633</v>
      </c>
      <c r="AB784">
        <v>1534</v>
      </c>
      <c r="AC784" t="s">
        <v>407</v>
      </c>
      <c r="AD784">
        <v>7670</v>
      </c>
    </row>
    <row r="785" spans="1:30" x14ac:dyDescent="0.35">
      <c r="A785" t="s">
        <v>305</v>
      </c>
      <c r="B785" t="s">
        <v>306</v>
      </c>
      <c r="C785" t="s">
        <v>307</v>
      </c>
      <c r="D785">
        <v>3005266310</v>
      </c>
      <c r="E785" t="s">
        <v>308</v>
      </c>
      <c r="F785" t="s">
        <v>10</v>
      </c>
      <c r="G785">
        <v>463</v>
      </c>
      <c r="H785" t="s">
        <v>305</v>
      </c>
      <c r="I785">
        <v>18</v>
      </c>
      <c r="J785">
        <v>3</v>
      </c>
      <c r="K785" t="s">
        <v>1495</v>
      </c>
      <c r="L785" s="37">
        <v>45193</v>
      </c>
      <c r="M785">
        <v>0.9331828703703704</v>
      </c>
      <c r="N785" t="s">
        <v>1522</v>
      </c>
      <c r="O785" s="37">
        <v>45199</v>
      </c>
      <c r="P785">
        <v>3.6145833333333335E-2</v>
      </c>
      <c r="Q785" t="s">
        <v>577</v>
      </c>
      <c r="R785" t="s">
        <v>405</v>
      </c>
      <c r="S785" t="s">
        <v>1005</v>
      </c>
      <c r="T785" t="s">
        <v>720</v>
      </c>
      <c r="U785">
        <v>22</v>
      </c>
      <c r="V785">
        <v>0</v>
      </c>
      <c r="W785">
        <v>5</v>
      </c>
      <c r="Y785">
        <v>18</v>
      </c>
      <c r="Z785" t="s">
        <v>1656</v>
      </c>
      <c r="AA785" t="s">
        <v>631</v>
      </c>
      <c r="AB785">
        <v>781</v>
      </c>
      <c r="AC785" t="s">
        <v>405</v>
      </c>
      <c r="AD785">
        <v>2343</v>
      </c>
    </row>
    <row r="786" spans="1:30" x14ac:dyDescent="0.35">
      <c r="A786" t="s">
        <v>305</v>
      </c>
      <c r="B786" t="s">
        <v>306</v>
      </c>
      <c r="C786" t="s">
        <v>307</v>
      </c>
      <c r="D786">
        <v>3005266310</v>
      </c>
      <c r="E786" t="s">
        <v>308</v>
      </c>
      <c r="F786" t="s">
        <v>10</v>
      </c>
      <c r="G786">
        <v>179</v>
      </c>
      <c r="H786" t="s">
        <v>305</v>
      </c>
      <c r="I786">
        <v>47</v>
      </c>
      <c r="J786">
        <v>3</v>
      </c>
      <c r="K786" t="s">
        <v>1258</v>
      </c>
      <c r="L786" s="37">
        <v>44985</v>
      </c>
      <c r="M786">
        <v>0.63613425925925926</v>
      </c>
      <c r="N786" t="s">
        <v>1401</v>
      </c>
      <c r="O786" s="37">
        <v>44995</v>
      </c>
      <c r="P786">
        <v>0.60494212962962968</v>
      </c>
      <c r="Q786" t="s">
        <v>420</v>
      </c>
      <c r="R786" t="s">
        <v>414</v>
      </c>
      <c r="S786" t="s">
        <v>712</v>
      </c>
      <c r="T786" t="s">
        <v>731</v>
      </c>
      <c r="U786">
        <v>15</v>
      </c>
      <c r="V786">
        <v>14</v>
      </c>
      <c r="W786">
        <v>9</v>
      </c>
      <c r="Y786">
        <v>47</v>
      </c>
      <c r="Z786" t="s">
        <v>1641</v>
      </c>
      <c r="AA786" t="s">
        <v>633</v>
      </c>
      <c r="AB786">
        <v>1638</v>
      </c>
      <c r="AC786" t="s">
        <v>414</v>
      </c>
      <c r="AD786">
        <v>4914</v>
      </c>
    </row>
    <row r="787" spans="1:30" x14ac:dyDescent="0.35">
      <c r="A787" t="s">
        <v>305</v>
      </c>
      <c r="B787" t="s">
        <v>306</v>
      </c>
      <c r="C787" t="s">
        <v>307</v>
      </c>
      <c r="D787">
        <v>3005266310</v>
      </c>
      <c r="E787" t="s">
        <v>308</v>
      </c>
      <c r="F787" t="s">
        <v>10</v>
      </c>
      <c r="G787">
        <v>274</v>
      </c>
      <c r="H787" t="s">
        <v>305</v>
      </c>
      <c r="I787">
        <v>41</v>
      </c>
      <c r="J787">
        <v>5</v>
      </c>
      <c r="K787" t="s">
        <v>1303</v>
      </c>
      <c r="L787" s="37">
        <v>45232</v>
      </c>
      <c r="M787">
        <v>0.27628472222222222</v>
      </c>
      <c r="N787" t="s">
        <v>1257</v>
      </c>
      <c r="O787" s="37">
        <v>45242</v>
      </c>
      <c r="P787">
        <v>0.87055555555555553</v>
      </c>
      <c r="Q787" t="s">
        <v>537</v>
      </c>
      <c r="R787" t="s">
        <v>403</v>
      </c>
      <c r="S787" t="s">
        <v>948</v>
      </c>
      <c r="T787" t="s">
        <v>740</v>
      </c>
      <c r="U787">
        <v>6</v>
      </c>
      <c r="V787">
        <v>20</v>
      </c>
      <c r="W787">
        <v>9</v>
      </c>
      <c r="Y787">
        <v>41</v>
      </c>
      <c r="Z787" t="s">
        <v>1688</v>
      </c>
      <c r="AA787" t="s">
        <v>635</v>
      </c>
      <c r="AB787">
        <v>1977</v>
      </c>
      <c r="AC787" t="s">
        <v>403</v>
      </c>
      <c r="AD787">
        <v>9885</v>
      </c>
    </row>
    <row r="788" spans="1:30" x14ac:dyDescent="0.35">
      <c r="A788" t="s">
        <v>305</v>
      </c>
      <c r="B788" t="s">
        <v>306</v>
      </c>
      <c r="C788" t="s">
        <v>307</v>
      </c>
      <c r="D788">
        <v>3005266310</v>
      </c>
      <c r="E788" t="s">
        <v>308</v>
      </c>
      <c r="F788" t="s">
        <v>10</v>
      </c>
      <c r="G788">
        <v>515</v>
      </c>
      <c r="H788" t="s">
        <v>305</v>
      </c>
      <c r="I788">
        <v>14</v>
      </c>
      <c r="J788">
        <v>5</v>
      </c>
      <c r="K788" t="s">
        <v>1545</v>
      </c>
      <c r="L788" s="37">
        <v>45220</v>
      </c>
      <c r="M788">
        <v>0.97406250000000005</v>
      </c>
      <c r="N788" t="s">
        <v>1403</v>
      </c>
      <c r="O788" s="37">
        <v>45226</v>
      </c>
      <c r="P788">
        <v>0.62487268518518524</v>
      </c>
      <c r="Q788" t="s">
        <v>590</v>
      </c>
      <c r="R788" t="s">
        <v>405</v>
      </c>
      <c r="S788" t="s">
        <v>1006</v>
      </c>
      <c r="T788" t="s">
        <v>713</v>
      </c>
      <c r="U788">
        <v>23</v>
      </c>
      <c r="V788">
        <v>14</v>
      </c>
      <c r="W788">
        <v>5</v>
      </c>
      <c r="Y788">
        <v>14</v>
      </c>
      <c r="Z788" t="s">
        <v>1644</v>
      </c>
      <c r="AA788" t="s">
        <v>633</v>
      </c>
      <c r="AB788">
        <v>1915</v>
      </c>
      <c r="AC788" t="s">
        <v>405</v>
      </c>
      <c r="AD788">
        <v>9575</v>
      </c>
    </row>
    <row r="789" spans="1:30" x14ac:dyDescent="0.35">
      <c r="A789" t="s">
        <v>309</v>
      </c>
      <c r="B789" t="s">
        <v>310</v>
      </c>
      <c r="C789" t="s">
        <v>311</v>
      </c>
      <c r="D789">
        <v>7606054646</v>
      </c>
      <c r="E789" t="s">
        <v>312</v>
      </c>
      <c r="F789" t="s">
        <v>10</v>
      </c>
      <c r="G789">
        <v>603</v>
      </c>
      <c r="H789" t="s">
        <v>309</v>
      </c>
      <c r="I789">
        <v>8</v>
      </c>
      <c r="J789">
        <v>3</v>
      </c>
      <c r="K789" t="s">
        <v>1358</v>
      </c>
      <c r="L789" s="37">
        <v>45075</v>
      </c>
      <c r="M789">
        <v>0.22496527777777778</v>
      </c>
      <c r="N789" t="s">
        <v>1512</v>
      </c>
      <c r="O789" s="37">
        <v>45084</v>
      </c>
      <c r="P789">
        <v>0.6352430555555556</v>
      </c>
      <c r="Q789" t="s">
        <v>501</v>
      </c>
      <c r="R789" t="s">
        <v>401</v>
      </c>
      <c r="S789" t="s">
        <v>999</v>
      </c>
      <c r="T789" t="s">
        <v>727</v>
      </c>
      <c r="U789">
        <v>5</v>
      </c>
      <c r="V789">
        <v>15</v>
      </c>
      <c r="W789">
        <v>8</v>
      </c>
      <c r="Y789">
        <v>8</v>
      </c>
      <c r="Z789" t="s">
        <v>1677</v>
      </c>
      <c r="AA789" t="s">
        <v>635</v>
      </c>
      <c r="AB789">
        <v>252</v>
      </c>
      <c r="AC789" t="s">
        <v>401</v>
      </c>
      <c r="AD789">
        <v>756</v>
      </c>
    </row>
    <row r="790" spans="1:30" x14ac:dyDescent="0.35">
      <c r="A790" t="s">
        <v>309</v>
      </c>
      <c r="B790" t="s">
        <v>310</v>
      </c>
      <c r="C790" t="s">
        <v>311</v>
      </c>
      <c r="D790">
        <v>7606054646</v>
      </c>
      <c r="E790" t="s">
        <v>312</v>
      </c>
      <c r="F790" t="s">
        <v>10</v>
      </c>
      <c r="G790">
        <v>748</v>
      </c>
      <c r="H790" t="s">
        <v>309</v>
      </c>
      <c r="I790">
        <v>26</v>
      </c>
      <c r="J790">
        <v>1</v>
      </c>
      <c r="K790" t="s">
        <v>1267</v>
      </c>
      <c r="L790" s="37">
        <v>44991</v>
      </c>
      <c r="M790">
        <v>0.46796296296296297</v>
      </c>
      <c r="N790" t="s">
        <v>1340</v>
      </c>
      <c r="O790" s="37">
        <v>44992</v>
      </c>
      <c r="P790">
        <v>0.85185185185185186</v>
      </c>
      <c r="Q790" t="s">
        <v>69</v>
      </c>
      <c r="R790" t="s">
        <v>414</v>
      </c>
      <c r="S790" t="s">
        <v>839</v>
      </c>
      <c r="T790" t="s">
        <v>727</v>
      </c>
      <c r="U790">
        <v>11</v>
      </c>
      <c r="V790">
        <v>20</v>
      </c>
      <c r="W790">
        <v>31</v>
      </c>
      <c r="Y790">
        <v>26</v>
      </c>
      <c r="Z790" t="s">
        <v>1626</v>
      </c>
      <c r="AA790" t="s">
        <v>633</v>
      </c>
      <c r="AB790">
        <v>289</v>
      </c>
      <c r="AC790" t="s">
        <v>414</v>
      </c>
      <c r="AD790">
        <v>289</v>
      </c>
    </row>
    <row r="791" spans="1:30" x14ac:dyDescent="0.35">
      <c r="A791" t="s">
        <v>309</v>
      </c>
      <c r="B791" t="s">
        <v>310</v>
      </c>
      <c r="C791" t="s">
        <v>311</v>
      </c>
      <c r="D791">
        <v>7606054646</v>
      </c>
      <c r="E791" t="s">
        <v>312</v>
      </c>
      <c r="F791" t="s">
        <v>10</v>
      </c>
      <c r="G791">
        <v>446</v>
      </c>
      <c r="H791" t="s">
        <v>309</v>
      </c>
      <c r="I791">
        <v>33</v>
      </c>
      <c r="J791">
        <v>5</v>
      </c>
      <c r="K791" t="s">
        <v>1330</v>
      </c>
      <c r="L791" s="37">
        <v>44969</v>
      </c>
      <c r="M791">
        <v>0.12087962962962963</v>
      </c>
      <c r="N791" t="s">
        <v>1356</v>
      </c>
      <c r="O791" s="37">
        <v>44972</v>
      </c>
      <c r="P791">
        <v>0.46074074074074073</v>
      </c>
      <c r="Q791" t="s">
        <v>484</v>
      </c>
      <c r="R791" t="s">
        <v>407</v>
      </c>
      <c r="S791" t="s">
        <v>712</v>
      </c>
      <c r="T791" t="s">
        <v>720</v>
      </c>
      <c r="U791">
        <v>2</v>
      </c>
      <c r="V791">
        <v>11</v>
      </c>
      <c r="W791">
        <v>2</v>
      </c>
      <c r="Y791">
        <v>33</v>
      </c>
      <c r="Z791" t="s">
        <v>1627</v>
      </c>
      <c r="AA791" t="s">
        <v>633</v>
      </c>
      <c r="AB791">
        <v>314</v>
      </c>
      <c r="AC791" t="s">
        <v>407</v>
      </c>
      <c r="AD791">
        <v>1570</v>
      </c>
    </row>
    <row r="792" spans="1:30" x14ac:dyDescent="0.35">
      <c r="A792" t="s">
        <v>309</v>
      </c>
      <c r="B792" t="s">
        <v>310</v>
      </c>
      <c r="C792" t="s">
        <v>311</v>
      </c>
      <c r="D792">
        <v>7606054646</v>
      </c>
      <c r="E792" t="s">
        <v>312</v>
      </c>
      <c r="F792" t="s">
        <v>10</v>
      </c>
      <c r="G792">
        <v>451</v>
      </c>
      <c r="H792" t="s">
        <v>309</v>
      </c>
      <c r="I792">
        <v>33</v>
      </c>
      <c r="J792">
        <v>5</v>
      </c>
      <c r="K792" t="s">
        <v>1383</v>
      </c>
      <c r="L792" s="37">
        <v>44964</v>
      </c>
      <c r="M792">
        <v>1.1712962962962963E-2</v>
      </c>
      <c r="N792" t="s">
        <v>1263</v>
      </c>
      <c r="O792" s="37">
        <v>44970</v>
      </c>
      <c r="P792">
        <v>0.88260416666666663</v>
      </c>
      <c r="Q792" t="s">
        <v>498</v>
      </c>
      <c r="R792" t="s">
        <v>407</v>
      </c>
      <c r="S792" t="s">
        <v>712</v>
      </c>
      <c r="T792" t="s">
        <v>731</v>
      </c>
      <c r="U792">
        <v>0</v>
      </c>
      <c r="V792">
        <v>21</v>
      </c>
      <c r="W792">
        <v>5</v>
      </c>
      <c r="Y792">
        <v>33</v>
      </c>
      <c r="Z792" t="s">
        <v>1627</v>
      </c>
      <c r="AA792" t="s">
        <v>633</v>
      </c>
      <c r="AB792">
        <v>314</v>
      </c>
      <c r="AC792" t="s">
        <v>407</v>
      </c>
      <c r="AD792">
        <v>1570</v>
      </c>
    </row>
    <row r="793" spans="1:30" x14ac:dyDescent="0.35">
      <c r="A793" t="s">
        <v>309</v>
      </c>
      <c r="B793" t="s">
        <v>310</v>
      </c>
      <c r="C793" t="s">
        <v>311</v>
      </c>
      <c r="D793">
        <v>7606054646</v>
      </c>
      <c r="E793" t="s">
        <v>312</v>
      </c>
      <c r="F793" t="s">
        <v>10</v>
      </c>
      <c r="G793">
        <v>290</v>
      </c>
      <c r="H793" t="s">
        <v>309</v>
      </c>
      <c r="I793">
        <v>69</v>
      </c>
      <c r="J793">
        <v>3</v>
      </c>
      <c r="K793" t="s">
        <v>1267</v>
      </c>
      <c r="L793" s="37">
        <v>44991</v>
      </c>
      <c r="M793">
        <v>0.43562499999999998</v>
      </c>
      <c r="N793" t="s">
        <v>1401</v>
      </c>
      <c r="O793" s="37">
        <v>44995</v>
      </c>
      <c r="P793">
        <v>0.6066435185185185</v>
      </c>
      <c r="Q793" t="s">
        <v>531</v>
      </c>
      <c r="R793" t="s">
        <v>414</v>
      </c>
      <c r="S793" t="s">
        <v>839</v>
      </c>
      <c r="T793" t="s">
        <v>727</v>
      </c>
      <c r="U793">
        <v>10</v>
      </c>
      <c r="V793">
        <v>14</v>
      </c>
      <c r="W793">
        <v>3</v>
      </c>
      <c r="Y793">
        <v>69</v>
      </c>
      <c r="Z793" t="s">
        <v>1621</v>
      </c>
      <c r="AA793" t="s">
        <v>638</v>
      </c>
      <c r="AB793">
        <v>998</v>
      </c>
      <c r="AC793" t="s">
        <v>414</v>
      </c>
      <c r="AD793">
        <v>2994</v>
      </c>
    </row>
    <row r="794" spans="1:30" x14ac:dyDescent="0.35">
      <c r="A794" t="s">
        <v>309</v>
      </c>
      <c r="B794" t="s">
        <v>310</v>
      </c>
      <c r="C794" t="s">
        <v>311</v>
      </c>
      <c r="D794">
        <v>7606054646</v>
      </c>
      <c r="E794" t="s">
        <v>312</v>
      </c>
      <c r="F794" t="s">
        <v>10</v>
      </c>
      <c r="G794">
        <v>229</v>
      </c>
      <c r="H794" t="s">
        <v>309</v>
      </c>
      <c r="I794">
        <v>49</v>
      </c>
      <c r="J794">
        <v>3</v>
      </c>
      <c r="K794" t="s">
        <v>1272</v>
      </c>
      <c r="L794" s="37">
        <v>44968</v>
      </c>
      <c r="M794">
        <v>0.8719675925925926</v>
      </c>
      <c r="N794" t="s">
        <v>1310</v>
      </c>
      <c r="O794" s="37">
        <v>44977</v>
      </c>
      <c r="P794">
        <v>0.39780092592592592</v>
      </c>
      <c r="Q794" t="s">
        <v>525</v>
      </c>
      <c r="R794" t="s">
        <v>407</v>
      </c>
      <c r="S794" t="s">
        <v>712</v>
      </c>
      <c r="T794" t="s">
        <v>713</v>
      </c>
      <c r="U794">
        <v>20</v>
      </c>
      <c r="V794">
        <v>9</v>
      </c>
      <c r="W794">
        <v>8</v>
      </c>
      <c r="Y794">
        <v>49</v>
      </c>
      <c r="Z794" t="s">
        <v>1632</v>
      </c>
      <c r="AA794" t="s">
        <v>633</v>
      </c>
      <c r="AB794">
        <v>903</v>
      </c>
      <c r="AC794" t="s">
        <v>407</v>
      </c>
      <c r="AD794">
        <v>2709</v>
      </c>
    </row>
    <row r="795" spans="1:30" x14ac:dyDescent="0.35">
      <c r="A795" t="s">
        <v>309</v>
      </c>
      <c r="B795" t="s">
        <v>310</v>
      </c>
      <c r="C795" t="s">
        <v>311</v>
      </c>
      <c r="D795">
        <v>7606054646</v>
      </c>
      <c r="E795" t="s">
        <v>312</v>
      </c>
      <c r="F795" t="s">
        <v>10</v>
      </c>
      <c r="G795">
        <v>295</v>
      </c>
      <c r="H795" t="s">
        <v>309</v>
      </c>
      <c r="I795">
        <v>18</v>
      </c>
      <c r="J795">
        <v>1</v>
      </c>
      <c r="K795" t="s">
        <v>1358</v>
      </c>
      <c r="L795" s="37">
        <v>45075</v>
      </c>
      <c r="M795">
        <v>0.66260416666666666</v>
      </c>
      <c r="N795" t="s">
        <v>1414</v>
      </c>
      <c r="O795" s="37">
        <v>45079</v>
      </c>
      <c r="P795">
        <v>0.42131944444444447</v>
      </c>
      <c r="Q795" t="s">
        <v>546</v>
      </c>
      <c r="R795" t="s">
        <v>405</v>
      </c>
      <c r="S795" t="s">
        <v>999</v>
      </c>
      <c r="T795" t="s">
        <v>727</v>
      </c>
      <c r="U795">
        <v>15</v>
      </c>
      <c r="V795">
        <v>10</v>
      </c>
      <c r="W795">
        <v>3</v>
      </c>
      <c r="Y795">
        <v>18</v>
      </c>
      <c r="Z795" t="s">
        <v>1656</v>
      </c>
      <c r="AA795" t="s">
        <v>631</v>
      </c>
      <c r="AB795">
        <v>781</v>
      </c>
      <c r="AC795" t="s">
        <v>405</v>
      </c>
      <c r="AD795">
        <v>781</v>
      </c>
    </row>
    <row r="796" spans="1:30" x14ac:dyDescent="0.35">
      <c r="A796" t="s">
        <v>309</v>
      </c>
      <c r="B796" t="s">
        <v>310</v>
      </c>
      <c r="C796" t="s">
        <v>311</v>
      </c>
      <c r="D796">
        <v>7606054646</v>
      </c>
      <c r="E796" t="s">
        <v>312</v>
      </c>
      <c r="F796" t="s">
        <v>10</v>
      </c>
      <c r="G796">
        <v>831</v>
      </c>
      <c r="H796" t="s">
        <v>309</v>
      </c>
      <c r="I796">
        <v>56</v>
      </c>
      <c r="J796">
        <v>5</v>
      </c>
      <c r="K796" t="s">
        <v>1454</v>
      </c>
      <c r="L796" s="37">
        <v>45070</v>
      </c>
      <c r="M796">
        <v>0.77885416666666663</v>
      </c>
      <c r="N796" t="s">
        <v>1359</v>
      </c>
      <c r="O796" s="37">
        <v>45080</v>
      </c>
      <c r="P796">
        <v>0.79603009259259261</v>
      </c>
      <c r="Q796" t="s">
        <v>579</v>
      </c>
      <c r="R796" t="s">
        <v>401</v>
      </c>
      <c r="S796" t="s">
        <v>999</v>
      </c>
      <c r="T796" t="s">
        <v>715</v>
      </c>
      <c r="U796">
        <v>18</v>
      </c>
      <c r="V796">
        <v>19</v>
      </c>
      <c r="W796">
        <v>9</v>
      </c>
      <c r="Y796">
        <v>56</v>
      </c>
      <c r="Z796" t="s">
        <v>1663</v>
      </c>
      <c r="AA796" t="s">
        <v>409</v>
      </c>
      <c r="AB796">
        <v>1272</v>
      </c>
      <c r="AC796" t="s">
        <v>401</v>
      </c>
      <c r="AD796">
        <v>6360</v>
      </c>
    </row>
    <row r="797" spans="1:30" x14ac:dyDescent="0.35">
      <c r="A797" t="s">
        <v>309</v>
      </c>
      <c r="B797" t="s">
        <v>310</v>
      </c>
      <c r="C797" t="s">
        <v>311</v>
      </c>
      <c r="D797">
        <v>7606054646</v>
      </c>
      <c r="E797" t="s">
        <v>312</v>
      </c>
      <c r="F797" t="s">
        <v>10</v>
      </c>
      <c r="G797">
        <v>794</v>
      </c>
      <c r="H797" t="s">
        <v>309</v>
      </c>
      <c r="I797">
        <v>13</v>
      </c>
      <c r="J797">
        <v>4</v>
      </c>
      <c r="K797" t="s">
        <v>1260</v>
      </c>
      <c r="L797" s="37">
        <v>44989</v>
      </c>
      <c r="M797">
        <v>0.71664351851851849</v>
      </c>
      <c r="N797" t="s">
        <v>1491</v>
      </c>
      <c r="O797" s="37">
        <v>44994</v>
      </c>
      <c r="P797">
        <v>0.61881944444444448</v>
      </c>
      <c r="Q797" t="s">
        <v>559</v>
      </c>
      <c r="R797" t="s">
        <v>414</v>
      </c>
      <c r="S797" t="s">
        <v>839</v>
      </c>
      <c r="T797" t="s">
        <v>713</v>
      </c>
      <c r="U797">
        <v>17</v>
      </c>
      <c r="V797">
        <v>14</v>
      </c>
      <c r="W797">
        <v>4</v>
      </c>
      <c r="Y797">
        <v>13</v>
      </c>
      <c r="Z797" t="s">
        <v>1648</v>
      </c>
      <c r="AA797" t="s">
        <v>644</v>
      </c>
      <c r="AB797">
        <v>1141</v>
      </c>
      <c r="AC797" t="s">
        <v>414</v>
      </c>
      <c r="AD797">
        <v>4564</v>
      </c>
    </row>
    <row r="798" spans="1:30" x14ac:dyDescent="0.35">
      <c r="A798" t="s">
        <v>313</v>
      </c>
      <c r="B798" t="s">
        <v>314</v>
      </c>
      <c r="C798" t="s">
        <v>315</v>
      </c>
      <c r="D798">
        <v>8448890371</v>
      </c>
      <c r="E798" t="s">
        <v>316</v>
      </c>
      <c r="F798" t="s">
        <v>19</v>
      </c>
      <c r="G798">
        <v>147</v>
      </c>
      <c r="H798" t="s">
        <v>313</v>
      </c>
      <c r="I798">
        <v>8</v>
      </c>
      <c r="J798">
        <v>4</v>
      </c>
      <c r="K798" t="s">
        <v>1407</v>
      </c>
      <c r="L798" s="37">
        <v>45002</v>
      </c>
      <c r="M798">
        <v>0.81128472222222225</v>
      </c>
      <c r="N798" t="s">
        <v>1321</v>
      </c>
      <c r="O798" s="37">
        <v>45008</v>
      </c>
      <c r="P798">
        <v>0.57721064814814815</v>
      </c>
      <c r="Q798" t="s">
        <v>492</v>
      </c>
      <c r="R798" t="s">
        <v>401</v>
      </c>
      <c r="S798" t="s">
        <v>839</v>
      </c>
      <c r="T798" t="s">
        <v>717</v>
      </c>
      <c r="U798">
        <v>19</v>
      </c>
      <c r="V798">
        <v>13</v>
      </c>
      <c r="W798">
        <v>5</v>
      </c>
      <c r="Y798">
        <v>8</v>
      </c>
      <c r="Z798" t="s">
        <v>1677</v>
      </c>
      <c r="AA798" t="s">
        <v>635</v>
      </c>
      <c r="AB798">
        <v>252</v>
      </c>
      <c r="AC798" t="s">
        <v>401</v>
      </c>
      <c r="AD798">
        <v>1008</v>
      </c>
    </row>
    <row r="799" spans="1:30" x14ac:dyDescent="0.35">
      <c r="A799" t="s">
        <v>313</v>
      </c>
      <c r="B799" t="s">
        <v>314</v>
      </c>
      <c r="C799" t="s">
        <v>315</v>
      </c>
      <c r="D799">
        <v>8448890371</v>
      </c>
      <c r="E799" t="s">
        <v>316</v>
      </c>
      <c r="F799" t="s">
        <v>19</v>
      </c>
      <c r="G799">
        <v>905</v>
      </c>
      <c r="H799" t="s">
        <v>313</v>
      </c>
      <c r="I799">
        <v>58</v>
      </c>
      <c r="J799">
        <v>1</v>
      </c>
      <c r="K799" t="s">
        <v>1355</v>
      </c>
      <c r="L799" s="37">
        <v>44967</v>
      </c>
      <c r="M799">
        <v>0.81359953703703702</v>
      </c>
      <c r="N799" t="s">
        <v>1309</v>
      </c>
      <c r="O799" s="37">
        <v>44973</v>
      </c>
      <c r="P799">
        <v>0.35571759259259261</v>
      </c>
      <c r="Q799" t="s">
        <v>469</v>
      </c>
      <c r="R799" t="s">
        <v>407</v>
      </c>
      <c r="S799" t="s">
        <v>712</v>
      </c>
      <c r="T799" t="s">
        <v>717</v>
      </c>
      <c r="U799">
        <v>19</v>
      </c>
      <c r="V799">
        <v>8</v>
      </c>
      <c r="W799">
        <v>5</v>
      </c>
      <c r="Y799">
        <v>58</v>
      </c>
      <c r="Z799" t="s">
        <v>1620</v>
      </c>
      <c r="AA799" t="s">
        <v>638</v>
      </c>
      <c r="AB799">
        <v>1492</v>
      </c>
      <c r="AC799" t="s">
        <v>407</v>
      </c>
      <c r="AD799">
        <v>1492</v>
      </c>
    </row>
    <row r="800" spans="1:30" x14ac:dyDescent="0.35">
      <c r="A800" t="s">
        <v>313</v>
      </c>
      <c r="B800" t="s">
        <v>314</v>
      </c>
      <c r="C800" t="s">
        <v>315</v>
      </c>
      <c r="D800">
        <v>8448890371</v>
      </c>
      <c r="E800" t="s">
        <v>316</v>
      </c>
      <c r="F800" t="s">
        <v>19</v>
      </c>
      <c r="G800">
        <v>965</v>
      </c>
      <c r="H800" t="s">
        <v>313</v>
      </c>
      <c r="I800">
        <v>62</v>
      </c>
      <c r="J800">
        <v>1</v>
      </c>
      <c r="K800" t="s">
        <v>1300</v>
      </c>
      <c r="L800" s="37">
        <v>44987</v>
      </c>
      <c r="M800">
        <v>0.13553240740740741</v>
      </c>
      <c r="N800" t="s">
        <v>1267</v>
      </c>
      <c r="O800" s="37">
        <v>44991</v>
      </c>
      <c r="P800">
        <v>0.72247685185185184</v>
      </c>
      <c r="Q800" t="s">
        <v>605</v>
      </c>
      <c r="R800" t="s">
        <v>414</v>
      </c>
      <c r="S800" t="s">
        <v>839</v>
      </c>
      <c r="T800" t="s">
        <v>740</v>
      </c>
      <c r="U800">
        <v>3</v>
      </c>
      <c r="V800">
        <v>17</v>
      </c>
      <c r="W800">
        <v>3</v>
      </c>
      <c r="Y800">
        <v>62</v>
      </c>
      <c r="Z800" t="s">
        <v>1634</v>
      </c>
      <c r="AA800" t="s">
        <v>633</v>
      </c>
      <c r="AB800">
        <v>1356</v>
      </c>
      <c r="AC800" t="s">
        <v>414</v>
      </c>
      <c r="AD800">
        <v>1356</v>
      </c>
    </row>
    <row r="801" spans="1:30" x14ac:dyDescent="0.35">
      <c r="A801" t="s">
        <v>313</v>
      </c>
      <c r="B801" t="s">
        <v>314</v>
      </c>
      <c r="C801" t="s">
        <v>315</v>
      </c>
      <c r="D801">
        <v>8448890371</v>
      </c>
      <c r="E801" t="s">
        <v>316</v>
      </c>
      <c r="F801" t="s">
        <v>19</v>
      </c>
      <c r="G801">
        <v>352</v>
      </c>
      <c r="H801" t="s">
        <v>313</v>
      </c>
      <c r="I801">
        <v>28</v>
      </c>
      <c r="J801">
        <v>1</v>
      </c>
      <c r="K801" t="s">
        <v>1354</v>
      </c>
      <c r="L801" s="37">
        <v>45161</v>
      </c>
      <c r="M801">
        <v>0.99288194444444444</v>
      </c>
      <c r="N801" t="s">
        <v>1290</v>
      </c>
      <c r="O801" s="37">
        <v>45171</v>
      </c>
      <c r="P801">
        <v>0.3853240740740741</v>
      </c>
      <c r="Q801" t="s">
        <v>548</v>
      </c>
      <c r="R801" t="s">
        <v>409</v>
      </c>
      <c r="S801" t="s">
        <v>887</v>
      </c>
      <c r="T801" t="s">
        <v>715</v>
      </c>
      <c r="U801">
        <v>23</v>
      </c>
      <c r="V801">
        <v>9</v>
      </c>
      <c r="W801">
        <v>9</v>
      </c>
      <c r="Y801">
        <v>28</v>
      </c>
      <c r="Z801" t="s">
        <v>1686</v>
      </c>
      <c r="AA801" t="s">
        <v>635</v>
      </c>
      <c r="AB801">
        <v>1778</v>
      </c>
      <c r="AC801" t="s">
        <v>409</v>
      </c>
      <c r="AD801">
        <v>1778</v>
      </c>
    </row>
    <row r="802" spans="1:30" x14ac:dyDescent="0.35">
      <c r="A802" t="s">
        <v>313</v>
      </c>
      <c r="B802" t="s">
        <v>314</v>
      </c>
      <c r="C802" t="s">
        <v>315</v>
      </c>
      <c r="D802">
        <v>8448890371</v>
      </c>
      <c r="E802" t="s">
        <v>316</v>
      </c>
      <c r="F802" t="s">
        <v>19</v>
      </c>
      <c r="G802">
        <v>398</v>
      </c>
      <c r="H802" t="s">
        <v>313</v>
      </c>
      <c r="I802">
        <v>54</v>
      </c>
      <c r="J802">
        <v>1</v>
      </c>
      <c r="K802" t="s">
        <v>1288</v>
      </c>
      <c r="L802" s="37">
        <v>45051</v>
      </c>
      <c r="M802">
        <v>0.36482638888888891</v>
      </c>
      <c r="N802" t="s">
        <v>1371</v>
      </c>
      <c r="O802" s="37">
        <v>45061</v>
      </c>
      <c r="P802">
        <v>0.4178587962962963</v>
      </c>
      <c r="Q802" t="s">
        <v>516</v>
      </c>
      <c r="R802" t="s">
        <v>401</v>
      </c>
      <c r="S802" t="s">
        <v>999</v>
      </c>
      <c r="T802" t="s">
        <v>717</v>
      </c>
      <c r="U802">
        <v>8</v>
      </c>
      <c r="V802">
        <v>10</v>
      </c>
      <c r="W802">
        <v>9</v>
      </c>
      <c r="Y802">
        <v>54</v>
      </c>
      <c r="Z802" t="s">
        <v>1619</v>
      </c>
      <c r="AA802" t="s">
        <v>638</v>
      </c>
      <c r="AB802">
        <v>1236</v>
      </c>
      <c r="AC802" t="s">
        <v>401</v>
      </c>
      <c r="AD802">
        <v>1236</v>
      </c>
    </row>
    <row r="803" spans="1:30" x14ac:dyDescent="0.35">
      <c r="A803" t="s">
        <v>313</v>
      </c>
      <c r="B803" t="s">
        <v>314</v>
      </c>
      <c r="C803" t="s">
        <v>315</v>
      </c>
      <c r="D803">
        <v>8448890371</v>
      </c>
      <c r="E803" t="s">
        <v>316</v>
      </c>
      <c r="F803" t="s">
        <v>19</v>
      </c>
      <c r="G803">
        <v>42</v>
      </c>
      <c r="H803" t="s">
        <v>313</v>
      </c>
      <c r="I803">
        <v>35</v>
      </c>
      <c r="J803">
        <v>1</v>
      </c>
      <c r="K803" t="s">
        <v>1261</v>
      </c>
      <c r="L803" s="37">
        <v>44983</v>
      </c>
      <c r="M803">
        <v>5.9953703703703705E-3</v>
      </c>
      <c r="N803" t="s">
        <v>1340</v>
      </c>
      <c r="O803" s="37">
        <v>44992</v>
      </c>
      <c r="P803">
        <v>0.72115740740740741</v>
      </c>
      <c r="Q803" t="s">
        <v>435</v>
      </c>
      <c r="R803" t="s">
        <v>414</v>
      </c>
      <c r="S803" t="s">
        <v>712</v>
      </c>
      <c r="T803" t="s">
        <v>720</v>
      </c>
      <c r="U803">
        <v>0</v>
      </c>
      <c r="V803">
        <v>17</v>
      </c>
      <c r="W803">
        <v>8</v>
      </c>
      <c r="Y803">
        <v>35</v>
      </c>
      <c r="Z803" t="s">
        <v>1642</v>
      </c>
      <c r="AA803" t="s">
        <v>633</v>
      </c>
      <c r="AB803">
        <v>1865</v>
      </c>
      <c r="AC803" t="s">
        <v>414</v>
      </c>
      <c r="AD803">
        <v>1865</v>
      </c>
    </row>
    <row r="804" spans="1:30" x14ac:dyDescent="0.35">
      <c r="A804" t="s">
        <v>313</v>
      </c>
      <c r="B804" t="s">
        <v>314</v>
      </c>
      <c r="C804" t="s">
        <v>315</v>
      </c>
      <c r="D804">
        <v>8448890371</v>
      </c>
      <c r="E804" t="s">
        <v>316</v>
      </c>
      <c r="F804" t="s">
        <v>19</v>
      </c>
      <c r="G804">
        <v>701</v>
      </c>
      <c r="H804" t="s">
        <v>313</v>
      </c>
      <c r="I804">
        <v>41</v>
      </c>
      <c r="J804">
        <v>5</v>
      </c>
      <c r="K804" t="s">
        <v>1250</v>
      </c>
      <c r="L804" s="37">
        <v>45237</v>
      </c>
      <c r="M804">
        <v>0.45664351851851853</v>
      </c>
      <c r="N804" t="s">
        <v>1302</v>
      </c>
      <c r="O804" s="37">
        <v>45241</v>
      </c>
      <c r="P804">
        <v>0.20585648148148147</v>
      </c>
      <c r="Q804" t="s">
        <v>545</v>
      </c>
      <c r="R804" t="s">
        <v>403</v>
      </c>
      <c r="S804" t="s">
        <v>948</v>
      </c>
      <c r="T804" t="s">
        <v>731</v>
      </c>
      <c r="U804">
        <v>10</v>
      </c>
      <c r="V804">
        <v>4</v>
      </c>
      <c r="W804">
        <v>3</v>
      </c>
      <c r="Y804">
        <v>41</v>
      </c>
      <c r="Z804" t="s">
        <v>1688</v>
      </c>
      <c r="AA804" t="s">
        <v>635</v>
      </c>
      <c r="AB804">
        <v>1977</v>
      </c>
      <c r="AC804" t="s">
        <v>403</v>
      </c>
      <c r="AD804">
        <v>9885</v>
      </c>
    </row>
    <row r="805" spans="1:30" x14ac:dyDescent="0.35">
      <c r="A805" t="s">
        <v>313</v>
      </c>
      <c r="B805" t="s">
        <v>314</v>
      </c>
      <c r="C805" t="s">
        <v>315</v>
      </c>
      <c r="D805">
        <v>8448890371</v>
      </c>
      <c r="E805" t="s">
        <v>316</v>
      </c>
      <c r="F805" t="s">
        <v>19</v>
      </c>
      <c r="G805">
        <v>770</v>
      </c>
      <c r="H805" t="s">
        <v>313</v>
      </c>
      <c r="I805">
        <v>25</v>
      </c>
      <c r="J805">
        <v>3</v>
      </c>
      <c r="K805" t="s">
        <v>1358</v>
      </c>
      <c r="L805" s="37">
        <v>45075</v>
      </c>
      <c r="M805">
        <v>1.4548611111111111E-2</v>
      </c>
      <c r="N805" t="s">
        <v>1512</v>
      </c>
      <c r="O805" s="37">
        <v>45084</v>
      </c>
      <c r="P805">
        <v>0.4022222222222222</v>
      </c>
      <c r="Q805" t="s">
        <v>165</v>
      </c>
      <c r="R805" t="s">
        <v>401</v>
      </c>
      <c r="S805" t="s">
        <v>999</v>
      </c>
      <c r="T805" t="s">
        <v>727</v>
      </c>
      <c r="U805">
        <v>0</v>
      </c>
      <c r="V805">
        <v>9</v>
      </c>
      <c r="W805">
        <v>8</v>
      </c>
      <c r="Y805">
        <v>25</v>
      </c>
      <c r="Z805" t="s">
        <v>1659</v>
      </c>
      <c r="AA805" t="s">
        <v>631</v>
      </c>
      <c r="AB805">
        <v>1202</v>
      </c>
      <c r="AC805" t="s">
        <v>401</v>
      </c>
      <c r="AD805">
        <v>3606</v>
      </c>
    </row>
    <row r="806" spans="1:30" x14ac:dyDescent="0.35">
      <c r="A806" t="s">
        <v>317</v>
      </c>
      <c r="B806" t="s">
        <v>318</v>
      </c>
      <c r="C806" t="s">
        <v>319</v>
      </c>
      <c r="D806">
        <v>4987395025</v>
      </c>
      <c r="E806" t="s">
        <v>320</v>
      </c>
      <c r="F806" t="s">
        <v>19</v>
      </c>
      <c r="G806">
        <v>296</v>
      </c>
      <c r="H806" t="s">
        <v>317</v>
      </c>
      <c r="I806">
        <v>70</v>
      </c>
      <c r="J806">
        <v>5</v>
      </c>
      <c r="K806" t="s">
        <v>1461</v>
      </c>
      <c r="L806" s="37">
        <v>45017</v>
      </c>
      <c r="M806">
        <v>0.49668981481481483</v>
      </c>
      <c r="N806" t="s">
        <v>1487</v>
      </c>
      <c r="O806" s="37">
        <v>45027</v>
      </c>
      <c r="P806">
        <v>0.81511574074074078</v>
      </c>
      <c r="Q806" t="s">
        <v>534</v>
      </c>
      <c r="R806" t="s">
        <v>405</v>
      </c>
      <c r="S806" t="s">
        <v>997</v>
      </c>
      <c r="T806" t="s">
        <v>713</v>
      </c>
      <c r="U806">
        <v>11</v>
      </c>
      <c r="V806">
        <v>19</v>
      </c>
      <c r="W806">
        <v>9</v>
      </c>
      <c r="Y806">
        <v>70</v>
      </c>
      <c r="Z806" t="s">
        <v>1679</v>
      </c>
      <c r="AA806" t="s">
        <v>635</v>
      </c>
      <c r="AB806">
        <v>866</v>
      </c>
      <c r="AC806" t="s">
        <v>405</v>
      </c>
      <c r="AD806">
        <v>4330</v>
      </c>
    </row>
    <row r="807" spans="1:30" x14ac:dyDescent="0.35">
      <c r="A807" t="s">
        <v>317</v>
      </c>
      <c r="B807" t="s">
        <v>318</v>
      </c>
      <c r="C807" t="s">
        <v>319</v>
      </c>
      <c r="D807">
        <v>4987395025</v>
      </c>
      <c r="E807" t="s">
        <v>320</v>
      </c>
      <c r="F807" t="s">
        <v>19</v>
      </c>
      <c r="G807">
        <v>713</v>
      </c>
      <c r="H807" t="s">
        <v>317</v>
      </c>
      <c r="I807">
        <v>37</v>
      </c>
      <c r="J807">
        <v>3</v>
      </c>
      <c r="K807" t="s">
        <v>1255</v>
      </c>
      <c r="L807" s="37">
        <v>45238</v>
      </c>
      <c r="M807">
        <v>0.97525462962962961</v>
      </c>
      <c r="N807" t="s">
        <v>1331</v>
      </c>
      <c r="O807" s="37">
        <v>45245</v>
      </c>
      <c r="P807">
        <v>0.95232638888888888</v>
      </c>
      <c r="Q807" t="s">
        <v>280</v>
      </c>
      <c r="R807" t="s">
        <v>403</v>
      </c>
      <c r="S807" t="s">
        <v>948</v>
      </c>
      <c r="T807" t="s">
        <v>715</v>
      </c>
      <c r="U807">
        <v>23</v>
      </c>
      <c r="V807">
        <v>22</v>
      </c>
      <c r="W807">
        <v>6</v>
      </c>
      <c r="Y807">
        <v>37</v>
      </c>
      <c r="Z807" t="s">
        <v>1635</v>
      </c>
      <c r="AA807" t="s">
        <v>633</v>
      </c>
      <c r="AB807">
        <v>1428</v>
      </c>
      <c r="AC807" t="s">
        <v>403</v>
      </c>
      <c r="AD807">
        <v>4284</v>
      </c>
    </row>
    <row r="808" spans="1:30" x14ac:dyDescent="0.35">
      <c r="A808" t="s">
        <v>317</v>
      </c>
      <c r="B808" t="s">
        <v>318</v>
      </c>
      <c r="C808" t="s">
        <v>319</v>
      </c>
      <c r="D808">
        <v>4987395025</v>
      </c>
      <c r="E808" t="s">
        <v>320</v>
      </c>
      <c r="F808" t="s">
        <v>19</v>
      </c>
      <c r="G808">
        <v>102</v>
      </c>
      <c r="H808" t="s">
        <v>317</v>
      </c>
      <c r="I808">
        <v>10</v>
      </c>
      <c r="J808">
        <v>3</v>
      </c>
      <c r="K808" t="s">
        <v>1373</v>
      </c>
      <c r="L808" s="37">
        <v>45227</v>
      </c>
      <c r="M808">
        <v>0.81543981481481487</v>
      </c>
      <c r="N808" t="s">
        <v>1374</v>
      </c>
      <c r="O808" s="37">
        <v>45236</v>
      </c>
      <c r="P808">
        <v>0.29623842592592592</v>
      </c>
      <c r="Q808" t="s">
        <v>468</v>
      </c>
      <c r="R808" t="s">
        <v>405</v>
      </c>
      <c r="S808" t="s">
        <v>1006</v>
      </c>
      <c r="T808" t="s">
        <v>713</v>
      </c>
      <c r="U808">
        <v>19</v>
      </c>
      <c r="V808">
        <v>7</v>
      </c>
      <c r="W808">
        <v>8</v>
      </c>
      <c r="Y808">
        <v>10</v>
      </c>
      <c r="Z808" t="s">
        <v>1625</v>
      </c>
      <c r="AA808" t="s">
        <v>638</v>
      </c>
      <c r="AB808">
        <v>259</v>
      </c>
      <c r="AC808" t="s">
        <v>405</v>
      </c>
      <c r="AD808">
        <v>777</v>
      </c>
    </row>
    <row r="809" spans="1:30" x14ac:dyDescent="0.35">
      <c r="A809" t="s">
        <v>317</v>
      </c>
      <c r="B809" t="s">
        <v>318</v>
      </c>
      <c r="C809" t="s">
        <v>319</v>
      </c>
      <c r="D809">
        <v>4987395025</v>
      </c>
      <c r="E809" t="s">
        <v>320</v>
      </c>
      <c r="F809" t="s">
        <v>19</v>
      </c>
      <c r="G809">
        <v>263</v>
      </c>
      <c r="H809" t="s">
        <v>317</v>
      </c>
      <c r="I809">
        <v>57</v>
      </c>
      <c r="J809">
        <v>4</v>
      </c>
      <c r="K809" t="s">
        <v>1268</v>
      </c>
      <c r="L809" s="37">
        <v>44997</v>
      </c>
      <c r="M809">
        <v>0.3994212962962963</v>
      </c>
      <c r="N809" t="s">
        <v>1380</v>
      </c>
      <c r="O809" s="37">
        <v>44998</v>
      </c>
      <c r="P809">
        <v>0.64028935185185187</v>
      </c>
      <c r="Q809" t="s">
        <v>450</v>
      </c>
      <c r="R809" t="s">
        <v>405</v>
      </c>
      <c r="S809" t="s">
        <v>839</v>
      </c>
      <c r="T809" t="s">
        <v>720</v>
      </c>
      <c r="U809">
        <v>9</v>
      </c>
      <c r="V809">
        <v>15</v>
      </c>
      <c r="W809">
        <v>31</v>
      </c>
      <c r="Y809">
        <v>57</v>
      </c>
      <c r="Z809" t="s">
        <v>1640</v>
      </c>
      <c r="AA809" t="s">
        <v>633</v>
      </c>
      <c r="AB809">
        <v>1582</v>
      </c>
      <c r="AC809" t="s">
        <v>405</v>
      </c>
      <c r="AD809">
        <v>6328</v>
      </c>
    </row>
    <row r="810" spans="1:30" x14ac:dyDescent="0.35">
      <c r="A810" t="s">
        <v>317</v>
      </c>
      <c r="B810" t="s">
        <v>318</v>
      </c>
      <c r="C810" t="s">
        <v>319</v>
      </c>
      <c r="D810">
        <v>4987395025</v>
      </c>
      <c r="E810" t="s">
        <v>320</v>
      </c>
      <c r="F810" t="s">
        <v>19</v>
      </c>
      <c r="G810">
        <v>497</v>
      </c>
      <c r="H810" t="s">
        <v>317</v>
      </c>
      <c r="I810">
        <v>64</v>
      </c>
      <c r="J810">
        <v>2</v>
      </c>
      <c r="K810" t="s">
        <v>1280</v>
      </c>
      <c r="L810" s="37">
        <v>45167</v>
      </c>
      <c r="M810">
        <v>0.8430671296296296</v>
      </c>
      <c r="N810" t="s">
        <v>1342</v>
      </c>
      <c r="O810" s="37">
        <v>45170</v>
      </c>
      <c r="P810">
        <v>0.19648148148148148</v>
      </c>
      <c r="Q810" t="s">
        <v>531</v>
      </c>
      <c r="R810" t="s">
        <v>409</v>
      </c>
      <c r="S810" t="s">
        <v>887</v>
      </c>
      <c r="T810" t="s">
        <v>731</v>
      </c>
      <c r="U810">
        <v>20</v>
      </c>
      <c r="V810">
        <v>4</v>
      </c>
      <c r="W810">
        <v>2</v>
      </c>
      <c r="Y810">
        <v>64</v>
      </c>
      <c r="Z810" t="s">
        <v>1674</v>
      </c>
      <c r="AA810" t="s">
        <v>629</v>
      </c>
      <c r="AB810">
        <v>1878</v>
      </c>
      <c r="AC810" t="s">
        <v>409</v>
      </c>
      <c r="AD810">
        <v>3756</v>
      </c>
    </row>
    <row r="811" spans="1:30" x14ac:dyDescent="0.35">
      <c r="A811" t="s">
        <v>317</v>
      </c>
      <c r="B811" t="s">
        <v>318</v>
      </c>
      <c r="C811" t="s">
        <v>319</v>
      </c>
      <c r="D811">
        <v>4987395025</v>
      </c>
      <c r="E811" t="s">
        <v>320</v>
      </c>
      <c r="F811" t="s">
        <v>19</v>
      </c>
      <c r="G811">
        <v>412</v>
      </c>
      <c r="H811" t="s">
        <v>317</v>
      </c>
      <c r="I811">
        <v>67</v>
      </c>
      <c r="J811">
        <v>2</v>
      </c>
      <c r="K811" t="s">
        <v>1373</v>
      </c>
      <c r="L811" s="37">
        <v>45227</v>
      </c>
      <c r="M811">
        <v>0.3947222222222222</v>
      </c>
      <c r="N811" t="s">
        <v>1519</v>
      </c>
      <c r="O811" s="37">
        <v>45230</v>
      </c>
      <c r="P811">
        <v>0.96836805555555561</v>
      </c>
      <c r="Q811" t="s">
        <v>184</v>
      </c>
      <c r="R811" t="s">
        <v>401</v>
      </c>
      <c r="S811" t="s">
        <v>1006</v>
      </c>
      <c r="T811" t="s">
        <v>713</v>
      </c>
      <c r="U811">
        <v>9</v>
      </c>
      <c r="V811">
        <v>23</v>
      </c>
      <c r="W811">
        <v>2</v>
      </c>
      <c r="Y811">
        <v>67</v>
      </c>
      <c r="Z811" t="s">
        <v>1664</v>
      </c>
      <c r="AA811" t="s">
        <v>409</v>
      </c>
      <c r="AB811">
        <v>1374</v>
      </c>
      <c r="AC811" t="s">
        <v>401</v>
      </c>
      <c r="AD811">
        <v>2748</v>
      </c>
    </row>
    <row r="812" spans="1:30" x14ac:dyDescent="0.35">
      <c r="A812" t="s">
        <v>321</v>
      </c>
      <c r="B812" t="s">
        <v>322</v>
      </c>
      <c r="C812" t="s">
        <v>323</v>
      </c>
      <c r="D812">
        <v>813770782</v>
      </c>
      <c r="E812" t="s">
        <v>324</v>
      </c>
      <c r="F812" t="s">
        <v>10</v>
      </c>
      <c r="G812">
        <v>285</v>
      </c>
      <c r="H812" t="s">
        <v>321</v>
      </c>
      <c r="I812">
        <v>7</v>
      </c>
      <c r="J812">
        <v>5</v>
      </c>
      <c r="K812" t="s">
        <v>1261</v>
      </c>
      <c r="L812" s="37">
        <v>44983</v>
      </c>
      <c r="M812">
        <v>0.72689814814814813</v>
      </c>
      <c r="N812" t="s">
        <v>1379</v>
      </c>
      <c r="O812" s="37">
        <v>44986</v>
      </c>
      <c r="P812">
        <v>0.53634259259259254</v>
      </c>
      <c r="Q812" t="s">
        <v>534</v>
      </c>
      <c r="R812" t="s">
        <v>414</v>
      </c>
      <c r="S812" t="s">
        <v>712</v>
      </c>
      <c r="T812" t="s">
        <v>720</v>
      </c>
      <c r="U812">
        <v>17</v>
      </c>
      <c r="V812">
        <v>12</v>
      </c>
      <c r="W812">
        <v>2</v>
      </c>
      <c r="Y812">
        <v>7</v>
      </c>
      <c r="Z812" t="s">
        <v>1667</v>
      </c>
      <c r="AA812" t="s">
        <v>629</v>
      </c>
      <c r="AB812">
        <v>409</v>
      </c>
      <c r="AC812" t="s">
        <v>414</v>
      </c>
      <c r="AD812">
        <v>2045</v>
      </c>
    </row>
    <row r="813" spans="1:30" x14ac:dyDescent="0.35">
      <c r="A813" t="s">
        <v>321</v>
      </c>
      <c r="B813" t="s">
        <v>322</v>
      </c>
      <c r="C813" t="s">
        <v>323</v>
      </c>
      <c r="D813">
        <v>813770782</v>
      </c>
      <c r="E813" t="s">
        <v>324</v>
      </c>
      <c r="F813" t="s">
        <v>10</v>
      </c>
      <c r="G813">
        <v>494</v>
      </c>
      <c r="H813" t="s">
        <v>321</v>
      </c>
      <c r="I813">
        <v>7</v>
      </c>
      <c r="J813">
        <v>4</v>
      </c>
      <c r="K813" t="s">
        <v>1258</v>
      </c>
      <c r="L813" s="37">
        <v>44985</v>
      </c>
      <c r="M813">
        <v>0.13289351851851852</v>
      </c>
      <c r="N813" t="s">
        <v>1317</v>
      </c>
      <c r="O813" s="37">
        <v>44993</v>
      </c>
      <c r="P813">
        <v>0.79638888888888892</v>
      </c>
      <c r="Q813" t="s">
        <v>496</v>
      </c>
      <c r="R813" t="s">
        <v>414</v>
      </c>
      <c r="S813" t="s">
        <v>712</v>
      </c>
      <c r="T813" t="s">
        <v>731</v>
      </c>
      <c r="U813">
        <v>3</v>
      </c>
      <c r="V813">
        <v>19</v>
      </c>
      <c r="W813">
        <v>7</v>
      </c>
      <c r="Y813">
        <v>7</v>
      </c>
      <c r="Z813" t="s">
        <v>1667</v>
      </c>
      <c r="AA813" t="s">
        <v>629</v>
      </c>
      <c r="AB813">
        <v>409</v>
      </c>
      <c r="AC813" t="s">
        <v>414</v>
      </c>
      <c r="AD813">
        <v>1636</v>
      </c>
    </row>
    <row r="814" spans="1:30" x14ac:dyDescent="0.35">
      <c r="A814" t="s">
        <v>321</v>
      </c>
      <c r="B814" t="s">
        <v>322</v>
      </c>
      <c r="C814" t="s">
        <v>323</v>
      </c>
      <c r="D814">
        <v>813770782</v>
      </c>
      <c r="E814" t="s">
        <v>324</v>
      </c>
      <c r="F814" t="s">
        <v>10</v>
      </c>
      <c r="G814">
        <v>183</v>
      </c>
      <c r="H814" t="s">
        <v>321</v>
      </c>
      <c r="I814">
        <v>48</v>
      </c>
      <c r="J814">
        <v>3</v>
      </c>
      <c r="K814" t="s">
        <v>1252</v>
      </c>
      <c r="L814" s="37">
        <v>45239</v>
      </c>
      <c r="M814">
        <v>0.7581134259259259</v>
      </c>
      <c r="N814" t="s">
        <v>1302</v>
      </c>
      <c r="O814" s="37">
        <v>45241</v>
      </c>
      <c r="P814">
        <v>0.64543981481481483</v>
      </c>
      <c r="Q814" t="s">
        <v>505</v>
      </c>
      <c r="R814" t="s">
        <v>403</v>
      </c>
      <c r="S814" t="s">
        <v>948</v>
      </c>
      <c r="T814" t="s">
        <v>740</v>
      </c>
      <c r="U814">
        <v>18</v>
      </c>
      <c r="V814">
        <v>15</v>
      </c>
      <c r="W814">
        <v>1</v>
      </c>
      <c r="Y814">
        <v>48</v>
      </c>
      <c r="Z814" t="s">
        <v>1628</v>
      </c>
      <c r="AA814" t="s">
        <v>633</v>
      </c>
      <c r="AB814">
        <v>433</v>
      </c>
      <c r="AC814" t="s">
        <v>403</v>
      </c>
      <c r="AD814">
        <v>1299</v>
      </c>
    </row>
    <row r="815" spans="1:30" x14ac:dyDescent="0.35">
      <c r="A815" t="s">
        <v>321</v>
      </c>
      <c r="B815" t="s">
        <v>322</v>
      </c>
      <c r="C815" t="s">
        <v>323</v>
      </c>
      <c r="D815">
        <v>813770782</v>
      </c>
      <c r="E815" t="s">
        <v>324</v>
      </c>
      <c r="F815" t="s">
        <v>10</v>
      </c>
      <c r="G815">
        <v>104</v>
      </c>
      <c r="H815" t="s">
        <v>321</v>
      </c>
      <c r="I815">
        <v>51</v>
      </c>
      <c r="J815">
        <v>3</v>
      </c>
      <c r="K815" t="s">
        <v>1376</v>
      </c>
      <c r="L815" s="37">
        <v>45289</v>
      </c>
      <c r="M815">
        <v>7.3252314814814812E-2</v>
      </c>
      <c r="N815" t="s">
        <v>1377</v>
      </c>
      <c r="O815" s="37">
        <v>45296</v>
      </c>
      <c r="P815">
        <v>1.074074074074074E-2</v>
      </c>
      <c r="Q815" t="s">
        <v>323</v>
      </c>
      <c r="R815" t="s">
        <v>424</v>
      </c>
      <c r="S815" t="s">
        <v>996</v>
      </c>
      <c r="T815" t="s">
        <v>717</v>
      </c>
      <c r="U815">
        <v>1</v>
      </c>
      <c r="V815">
        <v>0</v>
      </c>
      <c r="W815">
        <v>6</v>
      </c>
      <c r="Y815">
        <v>51</v>
      </c>
      <c r="Z815" t="s">
        <v>1670</v>
      </c>
      <c r="AA815" t="s">
        <v>629</v>
      </c>
      <c r="AB815">
        <v>1084</v>
      </c>
      <c r="AC815" t="s">
        <v>424</v>
      </c>
      <c r="AD815">
        <v>3252</v>
      </c>
    </row>
    <row r="816" spans="1:30" x14ac:dyDescent="0.35">
      <c r="A816" t="s">
        <v>321</v>
      </c>
      <c r="B816" t="s">
        <v>322</v>
      </c>
      <c r="C816" t="s">
        <v>323</v>
      </c>
      <c r="D816">
        <v>813770782</v>
      </c>
      <c r="E816" t="s">
        <v>324</v>
      </c>
      <c r="F816" t="s">
        <v>10</v>
      </c>
      <c r="G816">
        <v>540</v>
      </c>
      <c r="H816" t="s">
        <v>321</v>
      </c>
      <c r="I816">
        <v>22</v>
      </c>
      <c r="J816">
        <v>4</v>
      </c>
      <c r="K816" t="s">
        <v>1426</v>
      </c>
      <c r="L816" s="37">
        <v>45175</v>
      </c>
      <c r="M816">
        <v>0.79693287037037042</v>
      </c>
      <c r="N816" t="s">
        <v>1397</v>
      </c>
      <c r="O816" s="37">
        <v>45178</v>
      </c>
      <c r="P816">
        <v>5.9722222222222225E-2</v>
      </c>
      <c r="Q816" t="s">
        <v>593</v>
      </c>
      <c r="R816" t="s">
        <v>424</v>
      </c>
      <c r="S816" t="s">
        <v>1005</v>
      </c>
      <c r="T816" t="s">
        <v>715</v>
      </c>
      <c r="U816">
        <v>19</v>
      </c>
      <c r="V816">
        <v>1</v>
      </c>
      <c r="W816">
        <v>2</v>
      </c>
      <c r="Y816">
        <v>22</v>
      </c>
      <c r="Z816" t="s">
        <v>1672</v>
      </c>
      <c r="AA816" t="s">
        <v>629</v>
      </c>
      <c r="AB816">
        <v>1639</v>
      </c>
      <c r="AC816" t="s">
        <v>424</v>
      </c>
      <c r="AD816">
        <v>6556</v>
      </c>
    </row>
    <row r="817" spans="1:30" x14ac:dyDescent="0.35">
      <c r="A817" t="s">
        <v>321</v>
      </c>
      <c r="B817" t="s">
        <v>322</v>
      </c>
      <c r="C817" t="s">
        <v>323</v>
      </c>
      <c r="D817">
        <v>813770782</v>
      </c>
      <c r="E817" t="s">
        <v>324</v>
      </c>
      <c r="F817" t="s">
        <v>10</v>
      </c>
      <c r="G817">
        <v>581</v>
      </c>
      <c r="H817" t="s">
        <v>321</v>
      </c>
      <c r="I817">
        <v>18</v>
      </c>
      <c r="J817">
        <v>2</v>
      </c>
      <c r="K817" t="s">
        <v>1547</v>
      </c>
      <c r="L817" s="37">
        <v>45109</v>
      </c>
      <c r="M817">
        <v>8.9155092592592591E-2</v>
      </c>
      <c r="N817" t="s">
        <v>1549</v>
      </c>
      <c r="O817" s="37">
        <v>45118</v>
      </c>
      <c r="P817">
        <v>0.62290509259259264</v>
      </c>
      <c r="Q817" t="s">
        <v>266</v>
      </c>
      <c r="R817" t="s">
        <v>405</v>
      </c>
      <c r="S817" t="s">
        <v>998</v>
      </c>
      <c r="T817" t="s">
        <v>720</v>
      </c>
      <c r="U817">
        <v>2</v>
      </c>
      <c r="V817">
        <v>14</v>
      </c>
      <c r="W817">
        <v>8</v>
      </c>
      <c r="Y817">
        <v>18</v>
      </c>
      <c r="Z817" t="s">
        <v>1656</v>
      </c>
      <c r="AA817" t="s">
        <v>631</v>
      </c>
      <c r="AB817">
        <v>781</v>
      </c>
      <c r="AC817" t="s">
        <v>405</v>
      </c>
      <c r="AD817">
        <v>1562</v>
      </c>
    </row>
    <row r="818" spans="1:30" x14ac:dyDescent="0.35">
      <c r="A818" t="s">
        <v>321</v>
      </c>
      <c r="B818" t="s">
        <v>322</v>
      </c>
      <c r="C818" t="s">
        <v>323</v>
      </c>
      <c r="D818">
        <v>813770782</v>
      </c>
      <c r="E818" t="s">
        <v>324</v>
      </c>
      <c r="F818" t="s">
        <v>10</v>
      </c>
      <c r="G818">
        <v>940</v>
      </c>
      <c r="H818" t="s">
        <v>321</v>
      </c>
      <c r="I818">
        <v>57</v>
      </c>
      <c r="J818">
        <v>4</v>
      </c>
      <c r="K818" t="s">
        <v>1297</v>
      </c>
      <c r="L818" s="37">
        <v>44937</v>
      </c>
      <c r="M818">
        <v>0.98501157407407403</v>
      </c>
      <c r="N818" t="s">
        <v>1584</v>
      </c>
      <c r="O818" s="37">
        <v>44938</v>
      </c>
      <c r="P818">
        <v>0.17005787037037037</v>
      </c>
      <c r="Q818" t="s">
        <v>50</v>
      </c>
      <c r="R818" t="s">
        <v>405</v>
      </c>
      <c r="S818" t="s">
        <v>1002</v>
      </c>
      <c r="T818" t="s">
        <v>715</v>
      </c>
      <c r="U818">
        <v>23</v>
      </c>
      <c r="V818">
        <v>4</v>
      </c>
      <c r="W818">
        <v>31</v>
      </c>
      <c r="Y818">
        <v>57</v>
      </c>
      <c r="Z818" t="s">
        <v>1640</v>
      </c>
      <c r="AA818" t="s">
        <v>633</v>
      </c>
      <c r="AB818">
        <v>1582</v>
      </c>
      <c r="AC818" t="s">
        <v>405</v>
      </c>
      <c r="AD818">
        <v>6328</v>
      </c>
    </row>
    <row r="819" spans="1:30" x14ac:dyDescent="0.35">
      <c r="A819" t="s">
        <v>321</v>
      </c>
      <c r="B819" t="s">
        <v>322</v>
      </c>
      <c r="C819" t="s">
        <v>323</v>
      </c>
      <c r="D819">
        <v>813770782</v>
      </c>
      <c r="E819" t="s">
        <v>324</v>
      </c>
      <c r="F819" t="s">
        <v>10</v>
      </c>
      <c r="G819">
        <v>993</v>
      </c>
      <c r="H819" t="s">
        <v>321</v>
      </c>
      <c r="I819">
        <v>61</v>
      </c>
      <c r="J819">
        <v>5</v>
      </c>
      <c r="K819" t="s">
        <v>1455</v>
      </c>
      <c r="L819" s="37">
        <v>45207</v>
      </c>
      <c r="M819">
        <v>0.89868055555555559</v>
      </c>
      <c r="N819" t="s">
        <v>1567</v>
      </c>
      <c r="O819" s="37">
        <v>45213</v>
      </c>
      <c r="P819">
        <v>0.66386574074074078</v>
      </c>
      <c r="Q819" t="s">
        <v>471</v>
      </c>
      <c r="R819" t="s">
        <v>401</v>
      </c>
      <c r="S819" t="s">
        <v>1006</v>
      </c>
      <c r="T819" t="s">
        <v>720</v>
      </c>
      <c r="U819">
        <v>21</v>
      </c>
      <c r="V819">
        <v>15</v>
      </c>
      <c r="W819">
        <v>5</v>
      </c>
      <c r="Y819">
        <v>61</v>
      </c>
      <c r="Z819" t="s">
        <v>1658</v>
      </c>
      <c r="AA819" t="s">
        <v>631</v>
      </c>
      <c r="AB819">
        <v>810</v>
      </c>
      <c r="AC819" t="s">
        <v>401</v>
      </c>
      <c r="AD819">
        <v>4050</v>
      </c>
    </row>
    <row r="820" spans="1:30" x14ac:dyDescent="0.35">
      <c r="A820" t="s">
        <v>325</v>
      </c>
      <c r="B820" t="s">
        <v>326</v>
      </c>
      <c r="C820" t="s">
        <v>327</v>
      </c>
      <c r="D820">
        <v>912690208110</v>
      </c>
      <c r="E820" t="s">
        <v>328</v>
      </c>
      <c r="F820" t="s">
        <v>19</v>
      </c>
      <c r="G820">
        <v>339</v>
      </c>
      <c r="H820" t="s">
        <v>325</v>
      </c>
      <c r="I820">
        <v>8</v>
      </c>
      <c r="J820">
        <v>1</v>
      </c>
      <c r="K820" t="s">
        <v>1498</v>
      </c>
      <c r="L820" s="37">
        <v>45189</v>
      </c>
      <c r="M820">
        <v>0.83841435185185187</v>
      </c>
      <c r="N820" t="s">
        <v>1499</v>
      </c>
      <c r="O820" s="37">
        <v>45198</v>
      </c>
      <c r="P820">
        <v>0.4516087962962963</v>
      </c>
      <c r="Q820" t="s">
        <v>408</v>
      </c>
      <c r="R820" t="s">
        <v>401</v>
      </c>
      <c r="S820" t="s">
        <v>1005</v>
      </c>
      <c r="T820" t="s">
        <v>715</v>
      </c>
      <c r="U820">
        <v>20</v>
      </c>
      <c r="V820">
        <v>10</v>
      </c>
      <c r="W820">
        <v>8</v>
      </c>
      <c r="Y820">
        <v>8</v>
      </c>
      <c r="Z820" t="s">
        <v>1677</v>
      </c>
      <c r="AA820" t="s">
        <v>635</v>
      </c>
      <c r="AB820">
        <v>252</v>
      </c>
      <c r="AC820" t="s">
        <v>401</v>
      </c>
      <c r="AD820">
        <v>252</v>
      </c>
    </row>
    <row r="821" spans="1:30" x14ac:dyDescent="0.35">
      <c r="A821" t="s">
        <v>325</v>
      </c>
      <c r="B821" t="s">
        <v>326</v>
      </c>
      <c r="C821" t="s">
        <v>327</v>
      </c>
      <c r="D821">
        <v>912690208110</v>
      </c>
      <c r="E821" t="s">
        <v>328</v>
      </c>
      <c r="F821" t="s">
        <v>19</v>
      </c>
      <c r="G821">
        <v>238</v>
      </c>
      <c r="H821" t="s">
        <v>325</v>
      </c>
      <c r="I821">
        <v>26</v>
      </c>
      <c r="J821">
        <v>4</v>
      </c>
      <c r="K821" t="s">
        <v>1245</v>
      </c>
      <c r="L821" s="37">
        <v>44990</v>
      </c>
      <c r="M821">
        <v>0.33105324074074072</v>
      </c>
      <c r="N821" t="s">
        <v>1318</v>
      </c>
      <c r="O821" s="37">
        <v>44996</v>
      </c>
      <c r="P821">
        <v>0.84603009259259254</v>
      </c>
      <c r="Q821" t="s">
        <v>528</v>
      </c>
      <c r="R821" t="s">
        <v>414</v>
      </c>
      <c r="S821" t="s">
        <v>839</v>
      </c>
      <c r="T821" t="s">
        <v>720</v>
      </c>
      <c r="U821">
        <v>7</v>
      </c>
      <c r="V821">
        <v>20</v>
      </c>
      <c r="W821">
        <v>5</v>
      </c>
      <c r="Y821">
        <v>26</v>
      </c>
      <c r="Z821" t="s">
        <v>1626</v>
      </c>
      <c r="AA821" t="s">
        <v>633</v>
      </c>
      <c r="AB821">
        <v>289</v>
      </c>
      <c r="AC821" t="s">
        <v>414</v>
      </c>
      <c r="AD821">
        <v>1156</v>
      </c>
    </row>
    <row r="822" spans="1:30" x14ac:dyDescent="0.35">
      <c r="A822" t="s">
        <v>325</v>
      </c>
      <c r="B822" t="s">
        <v>326</v>
      </c>
      <c r="C822" t="s">
        <v>327</v>
      </c>
      <c r="D822">
        <v>912690208110</v>
      </c>
      <c r="E822" t="s">
        <v>328</v>
      </c>
      <c r="F822" t="s">
        <v>19</v>
      </c>
      <c r="G822">
        <v>690</v>
      </c>
      <c r="H822" t="s">
        <v>325</v>
      </c>
      <c r="I822">
        <v>48</v>
      </c>
      <c r="J822">
        <v>2</v>
      </c>
      <c r="K822" t="s">
        <v>1303</v>
      </c>
      <c r="L822" s="37">
        <v>45232</v>
      </c>
      <c r="M822">
        <v>0.88431712962962961</v>
      </c>
      <c r="N822" t="s">
        <v>1360</v>
      </c>
      <c r="O822" s="37">
        <v>45235</v>
      </c>
      <c r="P822">
        <v>0.89777777777777779</v>
      </c>
      <c r="Q822" t="s">
        <v>610</v>
      </c>
      <c r="R822" t="s">
        <v>403</v>
      </c>
      <c r="S822" t="s">
        <v>948</v>
      </c>
      <c r="T822" t="s">
        <v>740</v>
      </c>
      <c r="U822">
        <v>21</v>
      </c>
      <c r="V822">
        <v>21</v>
      </c>
      <c r="W822">
        <v>2</v>
      </c>
      <c r="Y822">
        <v>48</v>
      </c>
      <c r="Z822" t="s">
        <v>1628</v>
      </c>
      <c r="AA822" t="s">
        <v>633</v>
      </c>
      <c r="AB822">
        <v>433</v>
      </c>
      <c r="AC822" t="s">
        <v>403</v>
      </c>
      <c r="AD822">
        <v>866</v>
      </c>
    </row>
    <row r="823" spans="1:30" x14ac:dyDescent="0.35">
      <c r="A823" t="s">
        <v>325</v>
      </c>
      <c r="B823" t="s">
        <v>326</v>
      </c>
      <c r="C823" t="s">
        <v>327</v>
      </c>
      <c r="D823">
        <v>912690208110</v>
      </c>
      <c r="E823" t="s">
        <v>328</v>
      </c>
      <c r="F823" t="s">
        <v>19</v>
      </c>
      <c r="G823">
        <v>400</v>
      </c>
      <c r="H823" t="s">
        <v>325</v>
      </c>
      <c r="I823">
        <v>45</v>
      </c>
      <c r="J823">
        <v>3</v>
      </c>
      <c r="K823" t="s">
        <v>1427</v>
      </c>
      <c r="L823" s="37">
        <v>45053</v>
      </c>
      <c r="M823">
        <v>0.58681712962962962</v>
      </c>
      <c r="N823" t="s">
        <v>1371</v>
      </c>
      <c r="O823" s="37">
        <v>45061</v>
      </c>
      <c r="P823">
        <v>0.75755787037037037</v>
      </c>
      <c r="Q823" t="s">
        <v>490</v>
      </c>
      <c r="R823" t="s">
        <v>405</v>
      </c>
      <c r="S823" t="s">
        <v>999</v>
      </c>
      <c r="T823" t="s">
        <v>720</v>
      </c>
      <c r="U823">
        <v>14</v>
      </c>
      <c r="V823">
        <v>18</v>
      </c>
      <c r="W823">
        <v>7</v>
      </c>
      <c r="Y823">
        <v>45</v>
      </c>
      <c r="Z823" t="s">
        <v>1661</v>
      </c>
      <c r="AA823" t="s">
        <v>409</v>
      </c>
      <c r="AB823">
        <v>722</v>
      </c>
      <c r="AC823" t="s">
        <v>405</v>
      </c>
      <c r="AD823">
        <v>2166</v>
      </c>
    </row>
    <row r="824" spans="1:30" x14ac:dyDescent="0.35">
      <c r="A824" t="s">
        <v>325</v>
      </c>
      <c r="B824" t="s">
        <v>326</v>
      </c>
      <c r="C824" t="s">
        <v>327</v>
      </c>
      <c r="D824">
        <v>912690208110</v>
      </c>
      <c r="E824" t="s">
        <v>328</v>
      </c>
      <c r="F824" t="s">
        <v>19</v>
      </c>
      <c r="G824">
        <v>122</v>
      </c>
      <c r="H824" t="s">
        <v>325</v>
      </c>
      <c r="I824">
        <v>24</v>
      </c>
      <c r="J824">
        <v>5</v>
      </c>
      <c r="K824" t="s">
        <v>1249</v>
      </c>
      <c r="L824" s="37">
        <v>45202</v>
      </c>
      <c r="M824">
        <v>0.37804398148148149</v>
      </c>
      <c r="N824" t="s">
        <v>1388</v>
      </c>
      <c r="O824" s="37">
        <v>45212</v>
      </c>
      <c r="P824">
        <v>0.1355787037037037</v>
      </c>
      <c r="Q824" t="s">
        <v>480</v>
      </c>
      <c r="R824" t="s">
        <v>405</v>
      </c>
      <c r="S824" t="s">
        <v>1006</v>
      </c>
      <c r="T824" t="s">
        <v>731</v>
      </c>
      <c r="U824">
        <v>9</v>
      </c>
      <c r="V824">
        <v>3</v>
      </c>
      <c r="W824">
        <v>9</v>
      </c>
      <c r="Y824">
        <v>24</v>
      </c>
      <c r="Z824" t="s">
        <v>1646</v>
      </c>
      <c r="AA824" t="s">
        <v>644</v>
      </c>
      <c r="AB824">
        <v>535</v>
      </c>
      <c r="AC824" t="s">
        <v>405</v>
      </c>
      <c r="AD824">
        <v>2675</v>
      </c>
    </row>
    <row r="825" spans="1:30" x14ac:dyDescent="0.35">
      <c r="A825" t="s">
        <v>325</v>
      </c>
      <c r="B825" t="s">
        <v>326</v>
      </c>
      <c r="C825" t="s">
        <v>327</v>
      </c>
      <c r="D825">
        <v>912690208110</v>
      </c>
      <c r="E825" t="s">
        <v>328</v>
      </c>
      <c r="F825" t="s">
        <v>19</v>
      </c>
      <c r="G825">
        <v>731</v>
      </c>
      <c r="H825" t="s">
        <v>325</v>
      </c>
      <c r="I825">
        <v>59</v>
      </c>
      <c r="J825">
        <v>5</v>
      </c>
      <c r="K825" t="s">
        <v>1366</v>
      </c>
      <c r="L825" s="37">
        <v>45163</v>
      </c>
      <c r="M825">
        <v>0.50092592592592589</v>
      </c>
      <c r="N825" t="s">
        <v>1290</v>
      </c>
      <c r="O825" s="37">
        <v>45171</v>
      </c>
      <c r="P825">
        <v>0.46008101851851851</v>
      </c>
      <c r="Q825" t="s">
        <v>13</v>
      </c>
      <c r="R825" t="s">
        <v>409</v>
      </c>
      <c r="S825" t="s">
        <v>887</v>
      </c>
      <c r="T825" t="s">
        <v>717</v>
      </c>
      <c r="U825">
        <v>12</v>
      </c>
      <c r="V825">
        <v>11</v>
      </c>
      <c r="W825">
        <v>7</v>
      </c>
      <c r="Y825">
        <v>59</v>
      </c>
      <c r="Z825" t="s">
        <v>691</v>
      </c>
      <c r="AA825" t="s">
        <v>638</v>
      </c>
      <c r="AB825">
        <v>811</v>
      </c>
      <c r="AC825" t="s">
        <v>409</v>
      </c>
      <c r="AD825">
        <v>4055</v>
      </c>
    </row>
    <row r="826" spans="1:30" x14ac:dyDescent="0.35">
      <c r="A826" t="s">
        <v>325</v>
      </c>
      <c r="B826" t="s">
        <v>326</v>
      </c>
      <c r="C826" t="s">
        <v>327</v>
      </c>
      <c r="D826">
        <v>912690208110</v>
      </c>
      <c r="E826" t="s">
        <v>328</v>
      </c>
      <c r="F826" t="s">
        <v>19</v>
      </c>
      <c r="G826">
        <v>754</v>
      </c>
      <c r="H826" t="s">
        <v>325</v>
      </c>
      <c r="I826">
        <v>51</v>
      </c>
      <c r="J826">
        <v>2</v>
      </c>
      <c r="K826" t="s">
        <v>1275</v>
      </c>
      <c r="L826" s="37">
        <v>45231</v>
      </c>
      <c r="M826">
        <v>0.86149305555555555</v>
      </c>
      <c r="N826" t="s">
        <v>1255</v>
      </c>
      <c r="O826" s="37">
        <v>45238</v>
      </c>
      <c r="P826">
        <v>0.92584490740740744</v>
      </c>
      <c r="Q826" t="s">
        <v>585</v>
      </c>
      <c r="R826" t="s">
        <v>424</v>
      </c>
      <c r="S826" t="s">
        <v>948</v>
      </c>
      <c r="T826" t="s">
        <v>715</v>
      </c>
      <c r="U826">
        <v>20</v>
      </c>
      <c r="V826">
        <v>22</v>
      </c>
      <c r="W826">
        <v>6</v>
      </c>
      <c r="Y826">
        <v>51</v>
      </c>
      <c r="Z826" t="s">
        <v>1670</v>
      </c>
      <c r="AA826" t="s">
        <v>629</v>
      </c>
      <c r="AB826">
        <v>1084</v>
      </c>
      <c r="AC826" t="s">
        <v>424</v>
      </c>
      <c r="AD826">
        <v>2168</v>
      </c>
    </row>
    <row r="827" spans="1:30" x14ac:dyDescent="0.35">
      <c r="A827" t="s">
        <v>325</v>
      </c>
      <c r="B827" t="s">
        <v>326</v>
      </c>
      <c r="C827" t="s">
        <v>327</v>
      </c>
      <c r="D827">
        <v>912690208110</v>
      </c>
      <c r="E827" t="s">
        <v>328</v>
      </c>
      <c r="F827" t="s">
        <v>19</v>
      </c>
      <c r="G827">
        <v>461</v>
      </c>
      <c r="H827" t="s">
        <v>325</v>
      </c>
      <c r="I827">
        <v>12</v>
      </c>
      <c r="J827">
        <v>4</v>
      </c>
      <c r="K827" t="s">
        <v>1449</v>
      </c>
      <c r="L827" s="37">
        <v>45099</v>
      </c>
      <c r="M827">
        <v>0.34209490740740739</v>
      </c>
      <c r="N827" t="s">
        <v>1531</v>
      </c>
      <c r="O827" s="37">
        <v>45104</v>
      </c>
      <c r="P827">
        <v>0.62009259259259264</v>
      </c>
      <c r="Q827" t="s">
        <v>489</v>
      </c>
      <c r="R827" t="s">
        <v>401</v>
      </c>
      <c r="S827" t="s">
        <v>1000</v>
      </c>
      <c r="T827" t="s">
        <v>740</v>
      </c>
      <c r="U827">
        <v>8</v>
      </c>
      <c r="V827">
        <v>14</v>
      </c>
      <c r="W827">
        <v>4</v>
      </c>
      <c r="Y827">
        <v>12</v>
      </c>
      <c r="Z827" t="s">
        <v>1655</v>
      </c>
      <c r="AA827" t="s">
        <v>631</v>
      </c>
      <c r="AB827">
        <v>672</v>
      </c>
      <c r="AC827" t="s">
        <v>401</v>
      </c>
      <c r="AD827">
        <v>2688</v>
      </c>
    </row>
    <row r="828" spans="1:30" x14ac:dyDescent="0.35">
      <c r="A828" t="s">
        <v>325</v>
      </c>
      <c r="B828" t="s">
        <v>326</v>
      </c>
      <c r="C828" t="s">
        <v>327</v>
      </c>
      <c r="D828">
        <v>912690208110</v>
      </c>
      <c r="E828" t="s">
        <v>328</v>
      </c>
      <c r="F828" t="s">
        <v>19</v>
      </c>
      <c r="G828">
        <v>391</v>
      </c>
      <c r="H828" t="s">
        <v>325</v>
      </c>
      <c r="I828">
        <v>22</v>
      </c>
      <c r="J828">
        <v>4</v>
      </c>
      <c r="K828" t="s">
        <v>1376</v>
      </c>
      <c r="L828" s="37">
        <v>45289</v>
      </c>
      <c r="M828">
        <v>0.57229166666666664</v>
      </c>
      <c r="N828" t="s">
        <v>1517</v>
      </c>
      <c r="O828" s="37">
        <v>45298</v>
      </c>
      <c r="P828">
        <v>0.54075231481481478</v>
      </c>
      <c r="Q828" t="s">
        <v>510</v>
      </c>
      <c r="R828" t="s">
        <v>424</v>
      </c>
      <c r="S828" t="s">
        <v>996</v>
      </c>
      <c r="T828" t="s">
        <v>717</v>
      </c>
      <c r="U828">
        <v>13</v>
      </c>
      <c r="V828">
        <v>12</v>
      </c>
      <c r="W828">
        <v>8</v>
      </c>
      <c r="Y828">
        <v>22</v>
      </c>
      <c r="Z828" t="s">
        <v>1672</v>
      </c>
      <c r="AA828" t="s">
        <v>629</v>
      </c>
      <c r="AB828">
        <v>1639</v>
      </c>
      <c r="AC828" t="s">
        <v>424</v>
      </c>
      <c r="AD828">
        <v>6556</v>
      </c>
    </row>
    <row r="829" spans="1:30" x14ac:dyDescent="0.35">
      <c r="A829" t="s">
        <v>325</v>
      </c>
      <c r="B829" t="s">
        <v>326</v>
      </c>
      <c r="C829" t="s">
        <v>327</v>
      </c>
      <c r="D829">
        <v>912690208110</v>
      </c>
      <c r="E829" t="s">
        <v>328</v>
      </c>
      <c r="F829" t="s">
        <v>19</v>
      </c>
      <c r="G829">
        <v>617</v>
      </c>
      <c r="H829" t="s">
        <v>325</v>
      </c>
      <c r="I829">
        <v>22</v>
      </c>
      <c r="J829">
        <v>1</v>
      </c>
      <c r="K829" t="s">
        <v>1548</v>
      </c>
      <c r="L829" s="37">
        <v>44976</v>
      </c>
      <c r="M829">
        <v>0.120625</v>
      </c>
      <c r="N829" t="s">
        <v>1258</v>
      </c>
      <c r="O829" s="37">
        <v>44985</v>
      </c>
      <c r="P829">
        <v>0.70942129629629624</v>
      </c>
      <c r="Q829" t="s">
        <v>573</v>
      </c>
      <c r="R829" t="s">
        <v>424</v>
      </c>
      <c r="S829" t="s">
        <v>712</v>
      </c>
      <c r="T829" t="s">
        <v>720</v>
      </c>
      <c r="U829">
        <v>2</v>
      </c>
      <c r="V829">
        <v>17</v>
      </c>
      <c r="W829">
        <v>8</v>
      </c>
      <c r="Y829">
        <v>22</v>
      </c>
      <c r="Z829" t="s">
        <v>1672</v>
      </c>
      <c r="AA829" t="s">
        <v>629</v>
      </c>
      <c r="AB829">
        <v>1639</v>
      </c>
      <c r="AC829" t="s">
        <v>424</v>
      </c>
      <c r="AD829">
        <v>1639</v>
      </c>
    </row>
    <row r="830" spans="1:30" x14ac:dyDescent="0.35">
      <c r="A830" t="s">
        <v>325</v>
      </c>
      <c r="B830" t="s">
        <v>326</v>
      </c>
      <c r="C830" t="s">
        <v>327</v>
      </c>
      <c r="D830">
        <v>912690208110</v>
      </c>
      <c r="E830" t="s">
        <v>328</v>
      </c>
      <c r="F830" t="s">
        <v>19</v>
      </c>
      <c r="G830">
        <v>545</v>
      </c>
      <c r="H830" t="s">
        <v>325</v>
      </c>
      <c r="I830">
        <v>9</v>
      </c>
      <c r="J830">
        <v>5</v>
      </c>
      <c r="K830" t="s">
        <v>1278</v>
      </c>
      <c r="L830" s="37">
        <v>45158</v>
      </c>
      <c r="M830">
        <v>7.9768518518518516E-2</v>
      </c>
      <c r="N830" t="s">
        <v>1284</v>
      </c>
      <c r="O830" s="37">
        <v>45164</v>
      </c>
      <c r="P830">
        <v>0.33841435185185187</v>
      </c>
      <c r="Q830" t="s">
        <v>319</v>
      </c>
      <c r="R830" t="s">
        <v>409</v>
      </c>
      <c r="S830" t="s">
        <v>887</v>
      </c>
      <c r="T830" t="s">
        <v>720</v>
      </c>
      <c r="U830">
        <v>1</v>
      </c>
      <c r="V830">
        <v>8</v>
      </c>
      <c r="W830">
        <v>5</v>
      </c>
      <c r="Y830">
        <v>9</v>
      </c>
      <c r="Z830" t="s">
        <v>1639</v>
      </c>
      <c r="AA830" t="s">
        <v>633</v>
      </c>
      <c r="AB830">
        <v>1605</v>
      </c>
      <c r="AC830" t="s">
        <v>409</v>
      </c>
      <c r="AD830">
        <v>8025</v>
      </c>
    </row>
    <row r="831" spans="1:30" x14ac:dyDescent="0.35">
      <c r="A831" t="s">
        <v>325</v>
      </c>
      <c r="B831" t="s">
        <v>326</v>
      </c>
      <c r="C831" t="s">
        <v>327</v>
      </c>
      <c r="D831">
        <v>912690208110</v>
      </c>
      <c r="E831" t="s">
        <v>328</v>
      </c>
      <c r="F831" t="s">
        <v>19</v>
      </c>
      <c r="G831">
        <v>163</v>
      </c>
      <c r="H831" t="s">
        <v>325</v>
      </c>
      <c r="I831">
        <v>54</v>
      </c>
      <c r="J831">
        <v>4</v>
      </c>
      <c r="K831" t="s">
        <v>1392</v>
      </c>
      <c r="L831" s="37">
        <v>44974</v>
      </c>
      <c r="M831">
        <v>0.82650462962962967</v>
      </c>
      <c r="N831" t="s">
        <v>1415</v>
      </c>
      <c r="O831" s="37">
        <v>44982</v>
      </c>
      <c r="P831">
        <v>0.43074074074074076</v>
      </c>
      <c r="Q831" t="s">
        <v>498</v>
      </c>
      <c r="R831" t="s">
        <v>401</v>
      </c>
      <c r="S831" t="s">
        <v>712</v>
      </c>
      <c r="T831" t="s">
        <v>717</v>
      </c>
      <c r="U831">
        <v>19</v>
      </c>
      <c r="V831">
        <v>10</v>
      </c>
      <c r="W831">
        <v>7</v>
      </c>
      <c r="Y831">
        <v>54</v>
      </c>
      <c r="Z831" t="s">
        <v>1619</v>
      </c>
      <c r="AA831" t="s">
        <v>638</v>
      </c>
      <c r="AB831">
        <v>1236</v>
      </c>
      <c r="AC831" t="s">
        <v>401</v>
      </c>
      <c r="AD831">
        <v>4944</v>
      </c>
    </row>
    <row r="832" spans="1:30" x14ac:dyDescent="0.35">
      <c r="A832" t="s">
        <v>325</v>
      </c>
      <c r="B832" t="s">
        <v>326</v>
      </c>
      <c r="C832" t="s">
        <v>327</v>
      </c>
      <c r="D832">
        <v>912690208110</v>
      </c>
      <c r="E832" t="s">
        <v>328</v>
      </c>
      <c r="F832" t="s">
        <v>19</v>
      </c>
      <c r="G832">
        <v>930</v>
      </c>
      <c r="H832" t="s">
        <v>325</v>
      </c>
      <c r="I832">
        <v>61</v>
      </c>
      <c r="J832">
        <v>3</v>
      </c>
      <c r="K832" t="s">
        <v>1359</v>
      </c>
      <c r="L832" s="37">
        <v>45080</v>
      </c>
      <c r="M832">
        <v>0.66146990740740741</v>
      </c>
      <c r="N832" t="s">
        <v>1512</v>
      </c>
      <c r="O832" s="37">
        <v>45084</v>
      </c>
      <c r="P832">
        <v>0.8203125</v>
      </c>
      <c r="Q832" t="s">
        <v>73</v>
      </c>
      <c r="R832" t="s">
        <v>401</v>
      </c>
      <c r="S832" t="s">
        <v>1000</v>
      </c>
      <c r="T832" t="s">
        <v>713</v>
      </c>
      <c r="U832">
        <v>15</v>
      </c>
      <c r="V832">
        <v>19</v>
      </c>
      <c r="W832">
        <v>3</v>
      </c>
      <c r="Y832">
        <v>61</v>
      </c>
      <c r="Z832" t="s">
        <v>1658</v>
      </c>
      <c r="AA832" t="s">
        <v>631</v>
      </c>
      <c r="AB832">
        <v>810</v>
      </c>
      <c r="AC832" t="s">
        <v>401</v>
      </c>
      <c r="AD832">
        <v>2430</v>
      </c>
    </row>
    <row r="833" spans="1:30" x14ac:dyDescent="0.35">
      <c r="A833" t="s">
        <v>325</v>
      </c>
      <c r="B833" t="s">
        <v>326</v>
      </c>
      <c r="C833" t="s">
        <v>327</v>
      </c>
      <c r="D833">
        <v>912690208110</v>
      </c>
      <c r="E833" t="s">
        <v>328</v>
      </c>
      <c r="F833" t="s">
        <v>19</v>
      </c>
      <c r="G833">
        <v>918</v>
      </c>
      <c r="H833" t="s">
        <v>325</v>
      </c>
      <c r="I833">
        <v>19</v>
      </c>
      <c r="J833">
        <v>2</v>
      </c>
      <c r="K833" t="s">
        <v>1330</v>
      </c>
      <c r="L833" s="37">
        <v>44969</v>
      </c>
      <c r="M833">
        <v>0.7590972222222222</v>
      </c>
      <c r="N833" t="s">
        <v>1378</v>
      </c>
      <c r="O833" s="37">
        <v>44978</v>
      </c>
      <c r="P833">
        <v>0.91812499999999997</v>
      </c>
      <c r="Q833" t="s">
        <v>607</v>
      </c>
      <c r="R833" t="s">
        <v>407</v>
      </c>
      <c r="S833" t="s">
        <v>712</v>
      </c>
      <c r="T833" t="s">
        <v>720</v>
      </c>
      <c r="U833">
        <v>18</v>
      </c>
      <c r="V833">
        <v>22</v>
      </c>
      <c r="W833">
        <v>8</v>
      </c>
      <c r="Y833">
        <v>19</v>
      </c>
      <c r="Z833" t="s">
        <v>1649</v>
      </c>
      <c r="AA833" t="s">
        <v>644</v>
      </c>
      <c r="AB833">
        <v>1234</v>
      </c>
      <c r="AC833" t="s">
        <v>407</v>
      </c>
      <c r="AD833">
        <v>2468</v>
      </c>
    </row>
    <row r="834" spans="1:30" x14ac:dyDescent="0.35">
      <c r="A834" t="s">
        <v>329</v>
      </c>
      <c r="B834" t="s">
        <v>330</v>
      </c>
      <c r="C834" t="s">
        <v>331</v>
      </c>
      <c r="D834">
        <v>912205603376</v>
      </c>
      <c r="E834" t="s">
        <v>332</v>
      </c>
      <c r="F834" t="s">
        <v>19</v>
      </c>
      <c r="G834">
        <v>553</v>
      </c>
      <c r="H834" t="s">
        <v>329</v>
      </c>
      <c r="I834">
        <v>39</v>
      </c>
      <c r="J834">
        <v>2</v>
      </c>
      <c r="K834" t="s">
        <v>1282</v>
      </c>
      <c r="L834" s="37">
        <v>45160</v>
      </c>
      <c r="M834">
        <v>5.7418981481481481E-2</v>
      </c>
      <c r="N834" t="s">
        <v>1284</v>
      </c>
      <c r="O834" s="37">
        <v>45164</v>
      </c>
      <c r="P834">
        <v>0.32184027777777779</v>
      </c>
      <c r="Q834" t="s">
        <v>531</v>
      </c>
      <c r="R834" t="s">
        <v>424</v>
      </c>
      <c r="S834" t="s">
        <v>887</v>
      </c>
      <c r="T834" t="s">
        <v>731</v>
      </c>
      <c r="U834">
        <v>1</v>
      </c>
      <c r="V834">
        <v>7</v>
      </c>
      <c r="W834">
        <v>3</v>
      </c>
      <c r="Y834">
        <v>39</v>
      </c>
      <c r="Z834" t="s">
        <v>1650</v>
      </c>
      <c r="AA834" t="s">
        <v>644</v>
      </c>
      <c r="AB834">
        <v>387</v>
      </c>
      <c r="AC834" t="s">
        <v>424</v>
      </c>
      <c r="AD834">
        <v>774</v>
      </c>
    </row>
    <row r="835" spans="1:30" x14ac:dyDescent="0.35">
      <c r="A835" t="s">
        <v>329</v>
      </c>
      <c r="B835" t="s">
        <v>330</v>
      </c>
      <c r="C835" t="s">
        <v>331</v>
      </c>
      <c r="D835">
        <v>912205603376</v>
      </c>
      <c r="E835" t="s">
        <v>332</v>
      </c>
      <c r="F835" t="s">
        <v>19</v>
      </c>
      <c r="G835">
        <v>759</v>
      </c>
      <c r="H835" t="s">
        <v>329</v>
      </c>
      <c r="I835">
        <v>48</v>
      </c>
      <c r="J835">
        <v>5</v>
      </c>
      <c r="K835" t="s">
        <v>1303</v>
      </c>
      <c r="L835" s="37">
        <v>45232</v>
      </c>
      <c r="M835">
        <v>0.25849537037037035</v>
      </c>
      <c r="N835" t="s">
        <v>1302</v>
      </c>
      <c r="O835" s="37">
        <v>45241</v>
      </c>
      <c r="P835">
        <v>0.25481481481481483</v>
      </c>
      <c r="Q835" t="s">
        <v>421</v>
      </c>
      <c r="R835" t="s">
        <v>403</v>
      </c>
      <c r="S835" t="s">
        <v>948</v>
      </c>
      <c r="T835" t="s">
        <v>740</v>
      </c>
      <c r="U835">
        <v>6</v>
      </c>
      <c r="V835">
        <v>6</v>
      </c>
      <c r="W835">
        <v>8</v>
      </c>
      <c r="Y835">
        <v>48</v>
      </c>
      <c r="Z835" t="s">
        <v>1628</v>
      </c>
      <c r="AA835" t="s">
        <v>633</v>
      </c>
      <c r="AB835">
        <v>433</v>
      </c>
      <c r="AC835" t="s">
        <v>403</v>
      </c>
      <c r="AD835">
        <v>2165</v>
      </c>
    </row>
    <row r="836" spans="1:30" x14ac:dyDescent="0.35">
      <c r="A836" t="s">
        <v>329</v>
      </c>
      <c r="B836" t="s">
        <v>330</v>
      </c>
      <c r="C836" t="s">
        <v>331</v>
      </c>
      <c r="D836">
        <v>912205603376</v>
      </c>
      <c r="E836" t="s">
        <v>332</v>
      </c>
      <c r="F836" t="s">
        <v>19</v>
      </c>
      <c r="G836">
        <v>524</v>
      </c>
      <c r="H836" t="s">
        <v>329</v>
      </c>
      <c r="I836">
        <v>45</v>
      </c>
      <c r="J836">
        <v>1</v>
      </c>
      <c r="K836" t="s">
        <v>1509</v>
      </c>
      <c r="L836" s="37">
        <v>45153</v>
      </c>
      <c r="M836">
        <v>0.57979166666666671</v>
      </c>
      <c r="N836" t="s">
        <v>1282</v>
      </c>
      <c r="O836" s="37">
        <v>45160</v>
      </c>
      <c r="P836">
        <v>0.52068287037037042</v>
      </c>
      <c r="Q836" t="s">
        <v>519</v>
      </c>
      <c r="R836" t="s">
        <v>405</v>
      </c>
      <c r="S836" t="s">
        <v>887</v>
      </c>
      <c r="T836" t="s">
        <v>731</v>
      </c>
      <c r="U836">
        <v>13</v>
      </c>
      <c r="V836">
        <v>12</v>
      </c>
      <c r="W836">
        <v>6</v>
      </c>
      <c r="Y836">
        <v>45</v>
      </c>
      <c r="Z836" t="s">
        <v>1661</v>
      </c>
      <c r="AA836" t="s">
        <v>409</v>
      </c>
      <c r="AB836">
        <v>722</v>
      </c>
      <c r="AC836" t="s">
        <v>405</v>
      </c>
      <c r="AD836">
        <v>722</v>
      </c>
    </row>
    <row r="837" spans="1:30" x14ac:dyDescent="0.35">
      <c r="A837" t="s">
        <v>329</v>
      </c>
      <c r="B837" t="s">
        <v>330</v>
      </c>
      <c r="C837" t="s">
        <v>331</v>
      </c>
      <c r="D837">
        <v>912205603376</v>
      </c>
      <c r="E837" t="s">
        <v>332</v>
      </c>
      <c r="F837" t="s">
        <v>19</v>
      </c>
      <c r="G837">
        <v>559</v>
      </c>
      <c r="H837" t="s">
        <v>329</v>
      </c>
      <c r="I837">
        <v>45</v>
      </c>
      <c r="J837">
        <v>1</v>
      </c>
      <c r="K837" t="s">
        <v>1525</v>
      </c>
      <c r="L837" s="37">
        <v>45279</v>
      </c>
      <c r="M837">
        <v>0.69248842592592597</v>
      </c>
      <c r="N837" t="s">
        <v>1459</v>
      </c>
      <c r="O837" s="37">
        <v>45286</v>
      </c>
      <c r="P837">
        <v>0.7748032407407407</v>
      </c>
      <c r="Q837" t="s">
        <v>597</v>
      </c>
      <c r="R837" t="s">
        <v>405</v>
      </c>
      <c r="S837" t="s">
        <v>996</v>
      </c>
      <c r="T837" t="s">
        <v>731</v>
      </c>
      <c r="U837">
        <v>16</v>
      </c>
      <c r="V837">
        <v>18</v>
      </c>
      <c r="W837">
        <v>6</v>
      </c>
      <c r="Y837">
        <v>45</v>
      </c>
      <c r="Z837" t="s">
        <v>1661</v>
      </c>
      <c r="AA837" t="s">
        <v>409</v>
      </c>
      <c r="AB837">
        <v>722</v>
      </c>
      <c r="AC837" t="s">
        <v>405</v>
      </c>
      <c r="AD837">
        <v>722</v>
      </c>
    </row>
    <row r="838" spans="1:30" x14ac:dyDescent="0.35">
      <c r="A838" t="s">
        <v>329</v>
      </c>
      <c r="B838" t="s">
        <v>330</v>
      </c>
      <c r="C838" t="s">
        <v>331</v>
      </c>
      <c r="D838">
        <v>912205603376</v>
      </c>
      <c r="E838" t="s">
        <v>332</v>
      </c>
      <c r="F838" t="s">
        <v>19</v>
      </c>
      <c r="G838">
        <v>152</v>
      </c>
      <c r="H838" t="s">
        <v>329</v>
      </c>
      <c r="I838">
        <v>51</v>
      </c>
      <c r="J838">
        <v>2</v>
      </c>
      <c r="K838" t="s">
        <v>1332</v>
      </c>
      <c r="L838" s="37">
        <v>44984</v>
      </c>
      <c r="M838">
        <v>0.45059027777777777</v>
      </c>
      <c r="N838" t="s">
        <v>1245</v>
      </c>
      <c r="O838" s="37">
        <v>44990</v>
      </c>
      <c r="P838">
        <v>0.69400462962962961</v>
      </c>
      <c r="Q838" t="s">
        <v>280</v>
      </c>
      <c r="R838" t="s">
        <v>424</v>
      </c>
      <c r="S838" t="s">
        <v>712</v>
      </c>
      <c r="T838" t="s">
        <v>727</v>
      </c>
      <c r="U838">
        <v>10</v>
      </c>
      <c r="V838">
        <v>16</v>
      </c>
      <c r="W838">
        <v>5</v>
      </c>
      <c r="Y838">
        <v>51</v>
      </c>
      <c r="Z838" t="s">
        <v>1670</v>
      </c>
      <c r="AA838" t="s">
        <v>629</v>
      </c>
      <c r="AB838">
        <v>1084</v>
      </c>
      <c r="AC838" t="s">
        <v>424</v>
      </c>
      <c r="AD838">
        <v>2168</v>
      </c>
    </row>
    <row r="839" spans="1:30" x14ac:dyDescent="0.35">
      <c r="A839" t="s">
        <v>329</v>
      </c>
      <c r="B839" t="s">
        <v>330</v>
      </c>
      <c r="C839" t="s">
        <v>331</v>
      </c>
      <c r="D839">
        <v>912205603376</v>
      </c>
      <c r="E839" t="s">
        <v>332</v>
      </c>
      <c r="F839" t="s">
        <v>19</v>
      </c>
      <c r="G839">
        <v>751</v>
      </c>
      <c r="H839" t="s">
        <v>329</v>
      </c>
      <c r="I839">
        <v>23</v>
      </c>
      <c r="J839">
        <v>5</v>
      </c>
      <c r="K839" t="s">
        <v>1437</v>
      </c>
      <c r="L839" s="37">
        <v>45026</v>
      </c>
      <c r="M839">
        <v>0.30039351851851853</v>
      </c>
      <c r="N839" t="s">
        <v>1276</v>
      </c>
      <c r="O839" s="37">
        <v>45031</v>
      </c>
      <c r="P839">
        <v>7.8171296296296294E-2</v>
      </c>
      <c r="Q839" t="s">
        <v>416</v>
      </c>
      <c r="R839" t="s">
        <v>401</v>
      </c>
      <c r="S839" t="s">
        <v>997</v>
      </c>
      <c r="T839" t="s">
        <v>727</v>
      </c>
      <c r="U839">
        <v>7</v>
      </c>
      <c r="V839">
        <v>1</v>
      </c>
      <c r="W839">
        <v>4</v>
      </c>
      <c r="Y839">
        <v>23</v>
      </c>
      <c r="Z839" t="s">
        <v>1680</v>
      </c>
      <c r="AA839" t="s">
        <v>635</v>
      </c>
      <c r="AB839">
        <v>1098</v>
      </c>
      <c r="AC839" t="s">
        <v>401</v>
      </c>
      <c r="AD839">
        <v>5490</v>
      </c>
    </row>
    <row r="840" spans="1:30" x14ac:dyDescent="0.35">
      <c r="A840" t="s">
        <v>329</v>
      </c>
      <c r="B840" t="s">
        <v>330</v>
      </c>
      <c r="C840" t="s">
        <v>331</v>
      </c>
      <c r="D840">
        <v>912205603376</v>
      </c>
      <c r="E840" t="s">
        <v>332</v>
      </c>
      <c r="F840" t="s">
        <v>19</v>
      </c>
      <c r="G840">
        <v>622</v>
      </c>
      <c r="H840" t="s">
        <v>329</v>
      </c>
      <c r="I840">
        <v>4</v>
      </c>
      <c r="J840">
        <v>4</v>
      </c>
      <c r="K840" t="s">
        <v>1255</v>
      </c>
      <c r="L840" s="37">
        <v>45238</v>
      </c>
      <c r="M840">
        <v>0.59273148148148147</v>
      </c>
      <c r="N840" t="s">
        <v>1252</v>
      </c>
      <c r="O840" s="37">
        <v>45239</v>
      </c>
      <c r="P840">
        <v>0.66599537037037038</v>
      </c>
      <c r="Q840" t="s">
        <v>584</v>
      </c>
      <c r="R840" t="s">
        <v>403</v>
      </c>
      <c r="S840" t="s">
        <v>948</v>
      </c>
      <c r="T840" t="s">
        <v>715</v>
      </c>
      <c r="U840">
        <v>14</v>
      </c>
      <c r="V840">
        <v>15</v>
      </c>
      <c r="W840">
        <v>31</v>
      </c>
      <c r="Y840">
        <v>4</v>
      </c>
      <c r="Z840" t="s">
        <v>1682</v>
      </c>
      <c r="AA840" t="s">
        <v>635</v>
      </c>
      <c r="AB840">
        <v>1199</v>
      </c>
      <c r="AC840" t="s">
        <v>403</v>
      </c>
      <c r="AD840">
        <v>4796</v>
      </c>
    </row>
    <row r="841" spans="1:30" x14ac:dyDescent="0.35">
      <c r="A841" t="s">
        <v>329</v>
      </c>
      <c r="B841" t="s">
        <v>330</v>
      </c>
      <c r="C841" t="s">
        <v>331</v>
      </c>
      <c r="D841">
        <v>912205603376</v>
      </c>
      <c r="E841" t="s">
        <v>332</v>
      </c>
      <c r="F841" t="s">
        <v>19</v>
      </c>
      <c r="G841">
        <v>270</v>
      </c>
      <c r="H841" t="s">
        <v>329</v>
      </c>
      <c r="I841">
        <v>21</v>
      </c>
      <c r="J841">
        <v>5</v>
      </c>
      <c r="K841" t="s">
        <v>1282</v>
      </c>
      <c r="L841" s="37">
        <v>45160</v>
      </c>
      <c r="M841">
        <v>0.84825231481481478</v>
      </c>
      <c r="N841" t="s">
        <v>1342</v>
      </c>
      <c r="O841" s="37">
        <v>45170</v>
      </c>
      <c r="P841">
        <v>0.66943287037037036</v>
      </c>
      <c r="Q841" t="s">
        <v>459</v>
      </c>
      <c r="R841" t="s">
        <v>409</v>
      </c>
      <c r="S841" t="s">
        <v>887</v>
      </c>
      <c r="T841" t="s">
        <v>731</v>
      </c>
      <c r="U841">
        <v>20</v>
      </c>
      <c r="V841">
        <v>16</v>
      </c>
      <c r="W841">
        <v>9</v>
      </c>
      <c r="Y841">
        <v>21</v>
      </c>
      <c r="Z841" t="s">
        <v>1638</v>
      </c>
      <c r="AA841" t="s">
        <v>633</v>
      </c>
      <c r="AB841">
        <v>1561</v>
      </c>
      <c r="AC841" t="s">
        <v>409</v>
      </c>
      <c r="AD841">
        <v>7805</v>
      </c>
    </row>
    <row r="842" spans="1:30" x14ac:dyDescent="0.35">
      <c r="A842" t="s">
        <v>329</v>
      </c>
      <c r="B842" t="s">
        <v>330</v>
      </c>
      <c r="C842" t="s">
        <v>331</v>
      </c>
      <c r="D842">
        <v>912205603376</v>
      </c>
      <c r="E842" t="s">
        <v>332</v>
      </c>
      <c r="F842" t="s">
        <v>19</v>
      </c>
      <c r="G842">
        <v>799</v>
      </c>
      <c r="H842" t="s">
        <v>329</v>
      </c>
      <c r="I842">
        <v>32</v>
      </c>
      <c r="J842">
        <v>5</v>
      </c>
      <c r="K842" t="s">
        <v>1451</v>
      </c>
      <c r="L842" s="37">
        <v>45221</v>
      </c>
      <c r="M842">
        <v>7.649305555555555E-2</v>
      </c>
      <c r="N842" t="s">
        <v>1275</v>
      </c>
      <c r="O842" s="37">
        <v>45231</v>
      </c>
      <c r="P842">
        <v>0.84891203703703699</v>
      </c>
      <c r="Q842" t="s">
        <v>538</v>
      </c>
      <c r="R842" t="s">
        <v>405</v>
      </c>
      <c r="S842" t="s">
        <v>1006</v>
      </c>
      <c r="T842" t="s">
        <v>720</v>
      </c>
      <c r="U842">
        <v>1</v>
      </c>
      <c r="V842">
        <v>20</v>
      </c>
      <c r="W842">
        <v>9</v>
      </c>
      <c r="Y842">
        <v>32</v>
      </c>
      <c r="Z842" t="s">
        <v>1673</v>
      </c>
      <c r="AA842" t="s">
        <v>629</v>
      </c>
      <c r="AB842">
        <v>1792</v>
      </c>
      <c r="AC842" t="s">
        <v>405</v>
      </c>
      <c r="AD842">
        <v>8960</v>
      </c>
    </row>
    <row r="843" spans="1:30" x14ac:dyDescent="0.35">
      <c r="A843" t="s">
        <v>329</v>
      </c>
      <c r="B843" t="s">
        <v>330</v>
      </c>
      <c r="C843" t="s">
        <v>331</v>
      </c>
      <c r="D843">
        <v>912205603376</v>
      </c>
      <c r="E843" t="s">
        <v>332</v>
      </c>
      <c r="F843" t="s">
        <v>19</v>
      </c>
      <c r="G843">
        <v>939</v>
      </c>
      <c r="H843" t="s">
        <v>329</v>
      </c>
      <c r="I843">
        <v>9</v>
      </c>
      <c r="J843">
        <v>4</v>
      </c>
      <c r="K843" t="s">
        <v>1278</v>
      </c>
      <c r="L843" s="37">
        <v>45158</v>
      </c>
      <c r="M843">
        <v>0.8715856481481481</v>
      </c>
      <c r="N843" t="s">
        <v>1434</v>
      </c>
      <c r="O843" s="37">
        <v>45159</v>
      </c>
      <c r="P843">
        <v>0.1918287037037037</v>
      </c>
      <c r="Q843" t="s">
        <v>311</v>
      </c>
      <c r="R843" t="s">
        <v>409</v>
      </c>
      <c r="S843" t="s">
        <v>887</v>
      </c>
      <c r="T843" t="s">
        <v>720</v>
      </c>
      <c r="U843">
        <v>20</v>
      </c>
      <c r="V843">
        <v>4</v>
      </c>
      <c r="W843">
        <v>31</v>
      </c>
      <c r="Y843">
        <v>9</v>
      </c>
      <c r="Z843" t="s">
        <v>1639</v>
      </c>
      <c r="AA843" t="s">
        <v>633</v>
      </c>
      <c r="AB843">
        <v>1605</v>
      </c>
      <c r="AC843" t="s">
        <v>409</v>
      </c>
      <c r="AD843">
        <v>6420</v>
      </c>
    </row>
    <row r="844" spans="1:30" x14ac:dyDescent="0.35">
      <c r="A844" t="s">
        <v>329</v>
      </c>
      <c r="B844" t="s">
        <v>330</v>
      </c>
      <c r="C844" t="s">
        <v>331</v>
      </c>
      <c r="D844">
        <v>912205603376</v>
      </c>
      <c r="E844" t="s">
        <v>332</v>
      </c>
      <c r="F844" t="s">
        <v>19</v>
      </c>
      <c r="G844">
        <v>885</v>
      </c>
      <c r="H844" t="s">
        <v>329</v>
      </c>
      <c r="I844">
        <v>42</v>
      </c>
      <c r="J844">
        <v>2</v>
      </c>
      <c r="K844" t="s">
        <v>1433</v>
      </c>
      <c r="L844" s="37">
        <v>45216</v>
      </c>
      <c r="M844">
        <v>0.82844907407407409</v>
      </c>
      <c r="N844" t="s">
        <v>1545</v>
      </c>
      <c r="O844" s="37">
        <v>45220</v>
      </c>
      <c r="P844">
        <v>0.78206018518518516</v>
      </c>
      <c r="Q844" t="s">
        <v>429</v>
      </c>
      <c r="R844" t="s">
        <v>424</v>
      </c>
      <c r="S844" t="s">
        <v>1006</v>
      </c>
      <c r="T844" t="s">
        <v>731</v>
      </c>
      <c r="U844">
        <v>19</v>
      </c>
      <c r="V844">
        <v>18</v>
      </c>
      <c r="W844">
        <v>3</v>
      </c>
      <c r="Y844">
        <v>42</v>
      </c>
      <c r="Z844" t="s">
        <v>1681</v>
      </c>
      <c r="AA844" t="s">
        <v>635</v>
      </c>
      <c r="AB844">
        <v>1744</v>
      </c>
      <c r="AC844" t="s">
        <v>424</v>
      </c>
      <c r="AD844">
        <v>3488</v>
      </c>
    </row>
    <row r="845" spans="1:30" x14ac:dyDescent="0.35">
      <c r="A845" t="s">
        <v>329</v>
      </c>
      <c r="B845" t="s">
        <v>330</v>
      </c>
      <c r="C845" t="s">
        <v>331</v>
      </c>
      <c r="D845">
        <v>912205603376</v>
      </c>
      <c r="E845" t="s">
        <v>332</v>
      </c>
      <c r="F845" t="s">
        <v>19</v>
      </c>
      <c r="G845">
        <v>909</v>
      </c>
      <c r="H845" t="s">
        <v>329</v>
      </c>
      <c r="I845">
        <v>42</v>
      </c>
      <c r="J845">
        <v>1</v>
      </c>
      <c r="K845" t="s">
        <v>1304</v>
      </c>
      <c r="L845" s="37">
        <v>45234</v>
      </c>
      <c r="M845">
        <v>0.32211805555555556</v>
      </c>
      <c r="N845" t="s">
        <v>1255</v>
      </c>
      <c r="O845" s="37">
        <v>45238</v>
      </c>
      <c r="P845">
        <v>0.93431712962962965</v>
      </c>
      <c r="Q845" t="s">
        <v>284</v>
      </c>
      <c r="R845" t="s">
        <v>424</v>
      </c>
      <c r="S845" t="s">
        <v>948</v>
      </c>
      <c r="T845" t="s">
        <v>713</v>
      </c>
      <c r="U845">
        <v>7</v>
      </c>
      <c r="V845">
        <v>22</v>
      </c>
      <c r="W845">
        <v>3</v>
      </c>
      <c r="Y845">
        <v>42</v>
      </c>
      <c r="Z845" t="s">
        <v>1681</v>
      </c>
      <c r="AA845" t="s">
        <v>635</v>
      </c>
      <c r="AB845">
        <v>1744</v>
      </c>
      <c r="AC845" t="s">
        <v>424</v>
      </c>
      <c r="AD845">
        <v>1744</v>
      </c>
    </row>
    <row r="846" spans="1:30" x14ac:dyDescent="0.35">
      <c r="A846" t="s">
        <v>329</v>
      </c>
      <c r="B846" t="s">
        <v>330</v>
      </c>
      <c r="C846" t="s">
        <v>331</v>
      </c>
      <c r="D846">
        <v>912205603376</v>
      </c>
      <c r="E846" t="s">
        <v>332</v>
      </c>
      <c r="F846" t="s">
        <v>19</v>
      </c>
      <c r="G846">
        <v>781</v>
      </c>
      <c r="H846" t="s">
        <v>329</v>
      </c>
      <c r="I846">
        <v>40</v>
      </c>
      <c r="J846">
        <v>2</v>
      </c>
      <c r="K846" t="s">
        <v>1486</v>
      </c>
      <c r="L846" s="37">
        <v>45196</v>
      </c>
      <c r="M846">
        <v>0.64372685185185186</v>
      </c>
      <c r="N846" t="s">
        <v>1348</v>
      </c>
      <c r="O846" s="37">
        <v>45204</v>
      </c>
      <c r="P846">
        <v>0.81907407407407407</v>
      </c>
      <c r="Q846" t="s">
        <v>544</v>
      </c>
      <c r="R846" t="s">
        <v>401</v>
      </c>
      <c r="S846" t="s">
        <v>1005</v>
      </c>
      <c r="T846" t="s">
        <v>715</v>
      </c>
      <c r="U846">
        <v>15</v>
      </c>
      <c r="V846">
        <v>19</v>
      </c>
      <c r="W846">
        <v>7</v>
      </c>
      <c r="Y846">
        <v>40</v>
      </c>
      <c r="Z846" t="s">
        <v>1687</v>
      </c>
      <c r="AA846" t="s">
        <v>635</v>
      </c>
      <c r="AB846">
        <v>1923</v>
      </c>
      <c r="AC846" t="s">
        <v>401</v>
      </c>
      <c r="AD846">
        <v>3846</v>
      </c>
    </row>
    <row r="847" spans="1:30" x14ac:dyDescent="0.35">
      <c r="A847" t="s">
        <v>333</v>
      </c>
      <c r="B847" t="s">
        <v>334</v>
      </c>
      <c r="C847" t="s">
        <v>335</v>
      </c>
      <c r="D847">
        <v>913129106402</v>
      </c>
      <c r="E847" t="s">
        <v>336</v>
      </c>
      <c r="F847" t="s">
        <v>19</v>
      </c>
      <c r="G847">
        <v>306</v>
      </c>
      <c r="H847" t="s">
        <v>333</v>
      </c>
      <c r="I847">
        <v>49</v>
      </c>
      <c r="J847">
        <v>4</v>
      </c>
      <c r="K847" t="s">
        <v>1349</v>
      </c>
      <c r="L847" s="37">
        <v>44961</v>
      </c>
      <c r="M847">
        <v>0.48322916666666665</v>
      </c>
      <c r="N847" t="s">
        <v>1330</v>
      </c>
      <c r="O847" s="37">
        <v>44969</v>
      </c>
      <c r="P847">
        <v>0.27638888888888891</v>
      </c>
      <c r="Q847" t="s">
        <v>548</v>
      </c>
      <c r="R847" t="s">
        <v>407</v>
      </c>
      <c r="S847" t="s">
        <v>712</v>
      </c>
      <c r="T847" t="s">
        <v>713</v>
      </c>
      <c r="U847">
        <v>11</v>
      </c>
      <c r="V847">
        <v>6</v>
      </c>
      <c r="W847">
        <v>7</v>
      </c>
      <c r="Y847">
        <v>49</v>
      </c>
      <c r="Z847" t="s">
        <v>1632</v>
      </c>
      <c r="AA847" t="s">
        <v>633</v>
      </c>
      <c r="AB847">
        <v>903</v>
      </c>
      <c r="AC847" t="s">
        <v>407</v>
      </c>
      <c r="AD847">
        <v>3612</v>
      </c>
    </row>
    <row r="848" spans="1:30" x14ac:dyDescent="0.35">
      <c r="A848" t="s">
        <v>333</v>
      </c>
      <c r="B848" t="s">
        <v>334</v>
      </c>
      <c r="C848" t="s">
        <v>335</v>
      </c>
      <c r="D848">
        <v>913129106402</v>
      </c>
      <c r="E848" t="s">
        <v>336</v>
      </c>
      <c r="F848" t="s">
        <v>19</v>
      </c>
      <c r="G848">
        <v>929</v>
      </c>
      <c r="H848" t="s">
        <v>333</v>
      </c>
      <c r="I848">
        <v>23</v>
      </c>
      <c r="J848">
        <v>1</v>
      </c>
      <c r="K848" t="s">
        <v>1353</v>
      </c>
      <c r="L848" s="37">
        <v>45004</v>
      </c>
      <c r="M848">
        <v>0.29226851851851854</v>
      </c>
      <c r="N848" t="s">
        <v>1440</v>
      </c>
      <c r="O848" s="37">
        <v>45011</v>
      </c>
      <c r="P848">
        <v>0.54342592592592598</v>
      </c>
      <c r="Q848" t="s">
        <v>101</v>
      </c>
      <c r="R848" t="s">
        <v>401</v>
      </c>
      <c r="S848" t="s">
        <v>839</v>
      </c>
      <c r="T848" t="s">
        <v>720</v>
      </c>
      <c r="U848">
        <v>7</v>
      </c>
      <c r="V848">
        <v>13</v>
      </c>
      <c r="W848">
        <v>6</v>
      </c>
      <c r="Y848">
        <v>23</v>
      </c>
      <c r="Z848" t="s">
        <v>1680</v>
      </c>
      <c r="AA848" t="s">
        <v>635</v>
      </c>
      <c r="AB848">
        <v>1098</v>
      </c>
      <c r="AC848" t="s">
        <v>401</v>
      </c>
      <c r="AD848">
        <v>1098</v>
      </c>
    </row>
    <row r="849" spans="1:30" x14ac:dyDescent="0.35">
      <c r="A849" t="s">
        <v>333</v>
      </c>
      <c r="B849" t="s">
        <v>334</v>
      </c>
      <c r="C849" t="s">
        <v>335</v>
      </c>
      <c r="D849">
        <v>913129106402</v>
      </c>
      <c r="E849" t="s">
        <v>336</v>
      </c>
      <c r="F849" t="s">
        <v>19</v>
      </c>
      <c r="G849">
        <v>392</v>
      </c>
      <c r="H849" t="s">
        <v>333</v>
      </c>
      <c r="I849">
        <v>4</v>
      </c>
      <c r="J849">
        <v>2</v>
      </c>
      <c r="K849" t="s">
        <v>1360</v>
      </c>
      <c r="L849" s="37">
        <v>45235</v>
      </c>
      <c r="M849">
        <v>0.13813657407407406</v>
      </c>
      <c r="N849" t="s">
        <v>1374</v>
      </c>
      <c r="O849" s="37">
        <v>45236</v>
      </c>
      <c r="P849">
        <v>0.78690972222222222</v>
      </c>
      <c r="Q849" t="s">
        <v>73</v>
      </c>
      <c r="R849" t="s">
        <v>403</v>
      </c>
      <c r="S849" t="s">
        <v>948</v>
      </c>
      <c r="T849" t="s">
        <v>720</v>
      </c>
      <c r="U849">
        <v>3</v>
      </c>
      <c r="V849">
        <v>18</v>
      </c>
      <c r="W849">
        <v>31</v>
      </c>
      <c r="Y849">
        <v>4</v>
      </c>
      <c r="Z849" t="s">
        <v>1682</v>
      </c>
      <c r="AA849" t="s">
        <v>635</v>
      </c>
      <c r="AB849">
        <v>1199</v>
      </c>
      <c r="AC849" t="s">
        <v>403</v>
      </c>
      <c r="AD849">
        <v>2398</v>
      </c>
    </row>
    <row r="850" spans="1:30" x14ac:dyDescent="0.35">
      <c r="A850" t="s">
        <v>333</v>
      </c>
      <c r="B850" t="s">
        <v>334</v>
      </c>
      <c r="C850" t="s">
        <v>335</v>
      </c>
      <c r="D850">
        <v>913129106402</v>
      </c>
      <c r="E850" t="s">
        <v>336</v>
      </c>
      <c r="F850" t="s">
        <v>19</v>
      </c>
      <c r="G850">
        <v>177</v>
      </c>
      <c r="H850" t="s">
        <v>333</v>
      </c>
      <c r="I850">
        <v>62</v>
      </c>
      <c r="J850">
        <v>4</v>
      </c>
      <c r="K850" t="s">
        <v>1245</v>
      </c>
      <c r="L850" s="37">
        <v>44990</v>
      </c>
      <c r="M850">
        <v>7.5833333333333336E-2</v>
      </c>
      <c r="N850" t="s">
        <v>1340</v>
      </c>
      <c r="O850" s="37">
        <v>44992</v>
      </c>
      <c r="P850">
        <v>0.61854166666666666</v>
      </c>
      <c r="Q850" t="s">
        <v>239</v>
      </c>
      <c r="R850" t="s">
        <v>414</v>
      </c>
      <c r="S850" t="s">
        <v>839</v>
      </c>
      <c r="T850" t="s">
        <v>720</v>
      </c>
      <c r="U850">
        <v>1</v>
      </c>
      <c r="V850">
        <v>14</v>
      </c>
      <c r="W850">
        <v>1</v>
      </c>
      <c r="Y850">
        <v>62</v>
      </c>
      <c r="Z850" t="s">
        <v>1634</v>
      </c>
      <c r="AA850" t="s">
        <v>633</v>
      </c>
      <c r="AB850">
        <v>1356</v>
      </c>
      <c r="AC850" t="s">
        <v>414</v>
      </c>
      <c r="AD850">
        <v>5424</v>
      </c>
    </row>
    <row r="851" spans="1:30" x14ac:dyDescent="0.35">
      <c r="A851" t="s">
        <v>333</v>
      </c>
      <c r="B851" t="s">
        <v>334</v>
      </c>
      <c r="C851" t="s">
        <v>335</v>
      </c>
      <c r="D851">
        <v>913129106402</v>
      </c>
      <c r="E851" t="s">
        <v>336</v>
      </c>
      <c r="F851" t="s">
        <v>19</v>
      </c>
      <c r="G851">
        <v>772</v>
      </c>
      <c r="H851" t="s">
        <v>333</v>
      </c>
      <c r="I851">
        <v>35</v>
      </c>
      <c r="J851">
        <v>5</v>
      </c>
      <c r="K851" t="s">
        <v>1379</v>
      </c>
      <c r="L851" s="37">
        <v>44986</v>
      </c>
      <c r="M851">
        <v>0.21048611111111112</v>
      </c>
      <c r="N851" t="s">
        <v>1260</v>
      </c>
      <c r="O851" s="37">
        <v>44989</v>
      </c>
      <c r="P851">
        <v>0.34728009259259257</v>
      </c>
      <c r="Q851" t="s">
        <v>85</v>
      </c>
      <c r="R851" t="s">
        <v>414</v>
      </c>
      <c r="S851" t="s">
        <v>839</v>
      </c>
      <c r="T851" t="s">
        <v>715</v>
      </c>
      <c r="U851">
        <v>5</v>
      </c>
      <c r="V851">
        <v>8</v>
      </c>
      <c r="W851">
        <v>2</v>
      </c>
      <c r="Y851">
        <v>35</v>
      </c>
      <c r="Z851" t="s">
        <v>1642</v>
      </c>
      <c r="AA851" t="s">
        <v>633</v>
      </c>
      <c r="AB851">
        <v>1865</v>
      </c>
      <c r="AC851" t="s">
        <v>414</v>
      </c>
      <c r="AD851">
        <v>9325</v>
      </c>
    </row>
    <row r="852" spans="1:30" x14ac:dyDescent="0.35">
      <c r="A852" t="s">
        <v>333</v>
      </c>
      <c r="B852" t="s">
        <v>334</v>
      </c>
      <c r="C852" t="s">
        <v>335</v>
      </c>
      <c r="D852">
        <v>913129106402</v>
      </c>
      <c r="E852" t="s">
        <v>336</v>
      </c>
      <c r="F852" t="s">
        <v>19</v>
      </c>
      <c r="G852">
        <v>842</v>
      </c>
      <c r="H852" t="s">
        <v>333</v>
      </c>
      <c r="I852">
        <v>46</v>
      </c>
      <c r="J852">
        <v>2</v>
      </c>
      <c r="K852" t="s">
        <v>1376</v>
      </c>
      <c r="L852" s="37">
        <v>45289</v>
      </c>
      <c r="M852">
        <v>0.71635416666666663</v>
      </c>
      <c r="N852" t="s">
        <v>1299</v>
      </c>
      <c r="O852" s="37">
        <v>45292</v>
      </c>
      <c r="P852">
        <v>0.10261574074074074</v>
      </c>
      <c r="Q852" t="s">
        <v>514</v>
      </c>
      <c r="R852" t="s">
        <v>401</v>
      </c>
      <c r="S852" t="s">
        <v>996</v>
      </c>
      <c r="T852" t="s">
        <v>717</v>
      </c>
      <c r="U852">
        <v>17</v>
      </c>
      <c r="V852">
        <v>2</v>
      </c>
      <c r="W852">
        <v>2</v>
      </c>
      <c r="Y852">
        <v>46</v>
      </c>
      <c r="Z852" t="s">
        <v>1622</v>
      </c>
      <c r="AA852" t="s">
        <v>638</v>
      </c>
      <c r="AB852">
        <v>758</v>
      </c>
      <c r="AC852" t="s">
        <v>401</v>
      </c>
      <c r="AD852">
        <v>1516</v>
      </c>
    </row>
    <row r="853" spans="1:30" x14ac:dyDescent="0.35">
      <c r="A853" t="s">
        <v>337</v>
      </c>
      <c r="B853" t="s">
        <v>338</v>
      </c>
      <c r="C853" t="s">
        <v>339</v>
      </c>
      <c r="D853">
        <v>9628920018</v>
      </c>
      <c r="E853" t="s">
        <v>340</v>
      </c>
      <c r="F853" t="s">
        <v>10</v>
      </c>
      <c r="G853">
        <v>283</v>
      </c>
      <c r="H853" t="s">
        <v>337</v>
      </c>
      <c r="I853">
        <v>23</v>
      </c>
      <c r="J853">
        <v>2</v>
      </c>
      <c r="K853" t="s">
        <v>1381</v>
      </c>
      <c r="L853" s="37">
        <v>45253</v>
      </c>
      <c r="M853">
        <v>0.11914351851851852</v>
      </c>
      <c r="N853" t="s">
        <v>1485</v>
      </c>
      <c r="O853" s="37">
        <v>45260</v>
      </c>
      <c r="P853">
        <v>0.76504629629629628</v>
      </c>
      <c r="Q853" t="s">
        <v>542</v>
      </c>
      <c r="R853" t="s">
        <v>401</v>
      </c>
      <c r="S853" t="s">
        <v>948</v>
      </c>
      <c r="T853" t="s">
        <v>740</v>
      </c>
      <c r="U853">
        <v>2</v>
      </c>
      <c r="V853">
        <v>18</v>
      </c>
      <c r="W853">
        <v>6</v>
      </c>
      <c r="Y853">
        <v>23</v>
      </c>
      <c r="Z853" t="s">
        <v>1680</v>
      </c>
      <c r="AA853" t="s">
        <v>635</v>
      </c>
      <c r="AB853">
        <v>1098</v>
      </c>
      <c r="AC853" t="s">
        <v>401</v>
      </c>
      <c r="AD853">
        <v>2196</v>
      </c>
    </row>
    <row r="854" spans="1:30" x14ac:dyDescent="0.35">
      <c r="A854" t="s">
        <v>337</v>
      </c>
      <c r="B854" t="s">
        <v>338</v>
      </c>
      <c r="C854" t="s">
        <v>339</v>
      </c>
      <c r="D854">
        <v>9628920018</v>
      </c>
      <c r="E854" t="s">
        <v>340</v>
      </c>
      <c r="F854" t="s">
        <v>10</v>
      </c>
      <c r="G854">
        <v>250</v>
      </c>
      <c r="H854" t="s">
        <v>337</v>
      </c>
      <c r="I854">
        <v>37</v>
      </c>
      <c r="J854">
        <v>5</v>
      </c>
      <c r="K854" t="s">
        <v>1255</v>
      </c>
      <c r="L854" s="37">
        <v>45238</v>
      </c>
      <c r="M854">
        <v>0.63017361111111114</v>
      </c>
      <c r="N854" t="s">
        <v>1252</v>
      </c>
      <c r="O854" s="37">
        <v>45239</v>
      </c>
      <c r="P854">
        <v>6.3958333333333339E-2</v>
      </c>
      <c r="Q854" t="s">
        <v>532</v>
      </c>
      <c r="R854" t="s">
        <v>403</v>
      </c>
      <c r="S854" t="s">
        <v>948</v>
      </c>
      <c r="T854" t="s">
        <v>715</v>
      </c>
      <c r="U854">
        <v>15</v>
      </c>
      <c r="V854">
        <v>1</v>
      </c>
      <c r="W854">
        <v>31</v>
      </c>
      <c r="Y854">
        <v>37</v>
      </c>
      <c r="Z854" t="s">
        <v>1635</v>
      </c>
      <c r="AA854" t="s">
        <v>633</v>
      </c>
      <c r="AB854">
        <v>1428</v>
      </c>
      <c r="AC854" t="s">
        <v>403</v>
      </c>
      <c r="AD854">
        <v>7140</v>
      </c>
    </row>
    <row r="855" spans="1:30" x14ac:dyDescent="0.35">
      <c r="A855" t="s">
        <v>337</v>
      </c>
      <c r="B855" t="s">
        <v>338</v>
      </c>
      <c r="C855" t="s">
        <v>339</v>
      </c>
      <c r="D855">
        <v>9628920018</v>
      </c>
      <c r="E855" t="s">
        <v>340</v>
      </c>
      <c r="F855" t="s">
        <v>10</v>
      </c>
      <c r="G855">
        <v>448</v>
      </c>
      <c r="H855" t="s">
        <v>337</v>
      </c>
      <c r="I855">
        <v>16</v>
      </c>
      <c r="J855">
        <v>1</v>
      </c>
      <c r="K855" t="s">
        <v>1300</v>
      </c>
      <c r="L855" s="37">
        <v>44987</v>
      </c>
      <c r="M855">
        <v>0.113125</v>
      </c>
      <c r="N855" t="s">
        <v>1259</v>
      </c>
      <c r="O855" s="37">
        <v>44988</v>
      </c>
      <c r="P855">
        <v>0.57111111111111112</v>
      </c>
      <c r="Q855" t="s">
        <v>13</v>
      </c>
      <c r="R855" t="s">
        <v>414</v>
      </c>
      <c r="S855" t="s">
        <v>839</v>
      </c>
      <c r="T855" t="s">
        <v>740</v>
      </c>
      <c r="U855">
        <v>2</v>
      </c>
      <c r="V855">
        <v>13</v>
      </c>
      <c r="W855">
        <v>31</v>
      </c>
      <c r="Y855">
        <v>16</v>
      </c>
      <c r="Z855" t="s">
        <v>1685</v>
      </c>
      <c r="AA855" t="s">
        <v>635</v>
      </c>
      <c r="AB855">
        <v>1721</v>
      </c>
      <c r="AC855" t="s">
        <v>414</v>
      </c>
      <c r="AD855">
        <v>1721</v>
      </c>
    </row>
    <row r="856" spans="1:30" x14ac:dyDescent="0.35">
      <c r="A856" t="s">
        <v>337</v>
      </c>
      <c r="B856" t="s">
        <v>338</v>
      </c>
      <c r="C856" t="s">
        <v>339</v>
      </c>
      <c r="D856">
        <v>9628920018</v>
      </c>
      <c r="E856" t="s">
        <v>340</v>
      </c>
      <c r="F856" t="s">
        <v>10</v>
      </c>
      <c r="G856">
        <v>827</v>
      </c>
      <c r="H856" t="s">
        <v>337</v>
      </c>
      <c r="I856">
        <v>9</v>
      </c>
      <c r="J856">
        <v>1</v>
      </c>
      <c r="K856" t="s">
        <v>1280</v>
      </c>
      <c r="L856" s="37">
        <v>45167</v>
      </c>
      <c r="M856">
        <v>0.9241435185185185</v>
      </c>
      <c r="N856" t="s">
        <v>1283</v>
      </c>
      <c r="O856" s="37">
        <v>45168</v>
      </c>
      <c r="P856">
        <v>3.605324074074074E-2</v>
      </c>
      <c r="Q856" t="s">
        <v>566</v>
      </c>
      <c r="R856" t="s">
        <v>409</v>
      </c>
      <c r="S856" t="s">
        <v>887</v>
      </c>
      <c r="T856" t="s">
        <v>731</v>
      </c>
      <c r="U856">
        <v>22</v>
      </c>
      <c r="V856">
        <v>0</v>
      </c>
      <c r="W856">
        <v>31</v>
      </c>
      <c r="Y856">
        <v>9</v>
      </c>
      <c r="Z856" t="s">
        <v>1639</v>
      </c>
      <c r="AA856" t="s">
        <v>633</v>
      </c>
      <c r="AB856">
        <v>1605</v>
      </c>
      <c r="AC856" t="s">
        <v>409</v>
      </c>
      <c r="AD856">
        <v>1605</v>
      </c>
    </row>
    <row r="857" spans="1:30" x14ac:dyDescent="0.35">
      <c r="A857" t="s">
        <v>337</v>
      </c>
      <c r="B857" t="s">
        <v>338</v>
      </c>
      <c r="C857" t="s">
        <v>339</v>
      </c>
      <c r="D857">
        <v>9628920018</v>
      </c>
      <c r="E857" t="s">
        <v>340</v>
      </c>
      <c r="F857" t="s">
        <v>10</v>
      </c>
      <c r="G857">
        <v>986</v>
      </c>
      <c r="H857" t="s">
        <v>337</v>
      </c>
      <c r="I857">
        <v>1</v>
      </c>
      <c r="J857">
        <v>2</v>
      </c>
      <c r="K857" t="s">
        <v>1254</v>
      </c>
      <c r="L857" s="37">
        <v>45233</v>
      </c>
      <c r="M857">
        <v>0.69576388888888885</v>
      </c>
      <c r="N857" t="s">
        <v>1360</v>
      </c>
      <c r="O857" s="37">
        <v>45235</v>
      </c>
      <c r="P857">
        <v>0.94685185185185183</v>
      </c>
      <c r="Q857" t="s">
        <v>453</v>
      </c>
      <c r="R857" t="s">
        <v>424</v>
      </c>
      <c r="S857" t="s">
        <v>948</v>
      </c>
      <c r="T857" t="s">
        <v>717</v>
      </c>
      <c r="U857">
        <v>16</v>
      </c>
      <c r="V857">
        <v>22</v>
      </c>
      <c r="W857">
        <v>1</v>
      </c>
      <c r="Y857">
        <v>1</v>
      </c>
      <c r="Z857" t="s">
        <v>1669</v>
      </c>
      <c r="AA857" t="s">
        <v>629</v>
      </c>
      <c r="AB857">
        <v>1935</v>
      </c>
      <c r="AC857" t="s">
        <v>424</v>
      </c>
      <c r="AD857">
        <v>3870</v>
      </c>
    </row>
    <row r="858" spans="1:30" x14ac:dyDescent="0.35">
      <c r="A858" t="s">
        <v>341</v>
      </c>
      <c r="B858" t="s">
        <v>342</v>
      </c>
      <c r="C858" t="s">
        <v>258</v>
      </c>
      <c r="D858">
        <v>2112404207</v>
      </c>
      <c r="E858" t="s">
        <v>343</v>
      </c>
      <c r="F858" t="s">
        <v>10</v>
      </c>
      <c r="G858">
        <v>143</v>
      </c>
      <c r="H858" t="s">
        <v>341</v>
      </c>
      <c r="I858">
        <v>66</v>
      </c>
      <c r="J858">
        <v>2</v>
      </c>
      <c r="K858" t="s">
        <v>1258</v>
      </c>
      <c r="L858" s="37">
        <v>44985</v>
      </c>
      <c r="M858">
        <v>0.31756944444444446</v>
      </c>
      <c r="N858" t="s">
        <v>1401</v>
      </c>
      <c r="O858" s="37">
        <v>44995</v>
      </c>
      <c r="P858">
        <v>0.61798611111111112</v>
      </c>
      <c r="Q858" t="s">
        <v>488</v>
      </c>
      <c r="R858" t="s">
        <v>414</v>
      </c>
      <c r="S858" t="s">
        <v>712</v>
      </c>
      <c r="T858" t="s">
        <v>731</v>
      </c>
      <c r="U858">
        <v>7</v>
      </c>
      <c r="V858">
        <v>14</v>
      </c>
      <c r="W858">
        <v>9</v>
      </c>
      <c r="Y858">
        <v>66</v>
      </c>
      <c r="Z858" t="s">
        <v>1629</v>
      </c>
      <c r="AA858" t="s">
        <v>633</v>
      </c>
      <c r="AB858">
        <v>610</v>
      </c>
      <c r="AC858" t="s">
        <v>414</v>
      </c>
      <c r="AD858">
        <v>1220</v>
      </c>
    </row>
    <row r="859" spans="1:30" x14ac:dyDescent="0.35">
      <c r="A859" t="s">
        <v>341</v>
      </c>
      <c r="B859" t="s">
        <v>342</v>
      </c>
      <c r="C859" t="s">
        <v>258</v>
      </c>
      <c r="D859">
        <v>2112404207</v>
      </c>
      <c r="E859" t="s">
        <v>343</v>
      </c>
      <c r="F859" t="s">
        <v>10</v>
      </c>
      <c r="G859">
        <v>135</v>
      </c>
      <c r="H859" t="s">
        <v>341</v>
      </c>
      <c r="I859">
        <v>30</v>
      </c>
      <c r="J859">
        <v>2</v>
      </c>
      <c r="K859" t="s">
        <v>1264</v>
      </c>
      <c r="L859" s="37">
        <v>45273</v>
      </c>
      <c r="M859">
        <v>0.43065972222222221</v>
      </c>
      <c r="N859" t="s">
        <v>1395</v>
      </c>
      <c r="O859" s="37">
        <v>45274</v>
      </c>
      <c r="P859">
        <v>0.65509259259259256</v>
      </c>
      <c r="Q859" t="s">
        <v>484</v>
      </c>
      <c r="R859" t="s">
        <v>401</v>
      </c>
      <c r="S859" t="s">
        <v>996</v>
      </c>
      <c r="T859" t="s">
        <v>715</v>
      </c>
      <c r="U859">
        <v>10</v>
      </c>
      <c r="V859">
        <v>15</v>
      </c>
      <c r="W859">
        <v>31</v>
      </c>
      <c r="Y859">
        <v>30</v>
      </c>
      <c r="Z859" t="s">
        <v>1631</v>
      </c>
      <c r="AA859" t="s">
        <v>633</v>
      </c>
      <c r="AB859">
        <v>751</v>
      </c>
      <c r="AC859" t="s">
        <v>401</v>
      </c>
      <c r="AD859">
        <v>1502</v>
      </c>
    </row>
    <row r="860" spans="1:30" x14ac:dyDescent="0.35">
      <c r="A860" t="s">
        <v>341</v>
      </c>
      <c r="B860" t="s">
        <v>342</v>
      </c>
      <c r="C860" t="s">
        <v>258</v>
      </c>
      <c r="D860">
        <v>2112404207</v>
      </c>
      <c r="E860" t="s">
        <v>343</v>
      </c>
      <c r="F860" t="s">
        <v>10</v>
      </c>
      <c r="G860">
        <v>374</v>
      </c>
      <c r="H860" t="s">
        <v>341</v>
      </c>
      <c r="I860">
        <v>4</v>
      </c>
      <c r="J860">
        <v>1</v>
      </c>
      <c r="K860" t="s">
        <v>1250</v>
      </c>
      <c r="L860" s="37">
        <v>45237</v>
      </c>
      <c r="M860">
        <v>0.32467592592592592</v>
      </c>
      <c r="N860" t="s">
        <v>1252</v>
      </c>
      <c r="O860" s="37">
        <v>45239</v>
      </c>
      <c r="P860">
        <v>0.93939814814814815</v>
      </c>
      <c r="Q860" t="s">
        <v>188</v>
      </c>
      <c r="R860" t="s">
        <v>403</v>
      </c>
      <c r="S860" t="s">
        <v>948</v>
      </c>
      <c r="T860" t="s">
        <v>731</v>
      </c>
      <c r="U860">
        <v>7</v>
      </c>
      <c r="V860">
        <v>22</v>
      </c>
      <c r="W860">
        <v>1</v>
      </c>
      <c r="Y860">
        <v>4</v>
      </c>
      <c r="Z860" t="s">
        <v>1682</v>
      </c>
      <c r="AA860" t="s">
        <v>635</v>
      </c>
      <c r="AB860">
        <v>1199</v>
      </c>
      <c r="AC860" t="s">
        <v>403</v>
      </c>
      <c r="AD860">
        <v>1199</v>
      </c>
    </row>
    <row r="861" spans="1:30" x14ac:dyDescent="0.35">
      <c r="A861" t="s">
        <v>341</v>
      </c>
      <c r="B861" t="s">
        <v>342</v>
      </c>
      <c r="C861" t="s">
        <v>258</v>
      </c>
      <c r="D861">
        <v>2112404207</v>
      </c>
      <c r="E861" t="s">
        <v>343</v>
      </c>
      <c r="F861" t="s">
        <v>10</v>
      </c>
      <c r="G861">
        <v>782</v>
      </c>
      <c r="H861" t="s">
        <v>341</v>
      </c>
      <c r="I861">
        <v>22</v>
      </c>
      <c r="J861">
        <v>4</v>
      </c>
      <c r="K861" t="s">
        <v>1363</v>
      </c>
      <c r="L861" s="37">
        <v>45034</v>
      </c>
      <c r="M861">
        <v>0.23703703703703705</v>
      </c>
      <c r="N861" t="s">
        <v>1558</v>
      </c>
      <c r="O861" s="37">
        <v>45042</v>
      </c>
      <c r="P861">
        <v>0.80936342592592592</v>
      </c>
      <c r="Q861" t="s">
        <v>559</v>
      </c>
      <c r="R861" t="s">
        <v>424</v>
      </c>
      <c r="S861" t="s">
        <v>997</v>
      </c>
      <c r="T861" t="s">
        <v>731</v>
      </c>
      <c r="U861">
        <v>5</v>
      </c>
      <c r="V861">
        <v>19</v>
      </c>
      <c r="W861">
        <v>7</v>
      </c>
      <c r="Y861">
        <v>22</v>
      </c>
      <c r="Z861" t="s">
        <v>1672</v>
      </c>
      <c r="AA861" t="s">
        <v>629</v>
      </c>
      <c r="AB861">
        <v>1639</v>
      </c>
      <c r="AC861" t="s">
        <v>424</v>
      </c>
      <c r="AD861">
        <v>6556</v>
      </c>
    </row>
    <row r="862" spans="1:30" x14ac:dyDescent="0.35">
      <c r="A862" t="s">
        <v>341</v>
      </c>
      <c r="B862" t="s">
        <v>342</v>
      </c>
      <c r="C862" t="s">
        <v>258</v>
      </c>
      <c r="D862">
        <v>2112404207</v>
      </c>
      <c r="E862" t="s">
        <v>343</v>
      </c>
      <c r="F862" t="s">
        <v>10</v>
      </c>
      <c r="G862">
        <v>338</v>
      </c>
      <c r="H862" t="s">
        <v>341</v>
      </c>
      <c r="I862">
        <v>21</v>
      </c>
      <c r="J862">
        <v>3</v>
      </c>
      <c r="K862" t="s">
        <v>1278</v>
      </c>
      <c r="L862" s="37">
        <v>45158</v>
      </c>
      <c r="M862">
        <v>0.59434027777777776</v>
      </c>
      <c r="N862" t="s">
        <v>1279</v>
      </c>
      <c r="O862" s="37">
        <v>45166</v>
      </c>
      <c r="P862">
        <v>6.535879629629629E-2</v>
      </c>
      <c r="Q862" t="s">
        <v>8</v>
      </c>
      <c r="R862" t="s">
        <v>409</v>
      </c>
      <c r="S862" t="s">
        <v>887</v>
      </c>
      <c r="T862" t="s">
        <v>720</v>
      </c>
      <c r="U862">
        <v>14</v>
      </c>
      <c r="V862">
        <v>1</v>
      </c>
      <c r="W862">
        <v>7</v>
      </c>
      <c r="Y862">
        <v>21</v>
      </c>
      <c r="Z862" t="s">
        <v>1638</v>
      </c>
      <c r="AA862" t="s">
        <v>633</v>
      </c>
      <c r="AB862">
        <v>1561</v>
      </c>
      <c r="AC862" t="s">
        <v>409</v>
      </c>
      <c r="AD862">
        <v>4683</v>
      </c>
    </row>
    <row r="863" spans="1:30" x14ac:dyDescent="0.35">
      <c r="A863" t="s">
        <v>341</v>
      </c>
      <c r="B863" t="s">
        <v>342</v>
      </c>
      <c r="C863" t="s">
        <v>258</v>
      </c>
      <c r="D863">
        <v>2112404207</v>
      </c>
      <c r="E863" t="s">
        <v>343</v>
      </c>
      <c r="F863" t="s">
        <v>10</v>
      </c>
      <c r="G863">
        <v>354</v>
      </c>
      <c r="H863" t="s">
        <v>341</v>
      </c>
      <c r="I863">
        <v>13</v>
      </c>
      <c r="J863">
        <v>5</v>
      </c>
      <c r="K863" t="s">
        <v>1261</v>
      </c>
      <c r="L863" s="37">
        <v>44983</v>
      </c>
      <c r="M863">
        <v>0.72601851851851851</v>
      </c>
      <c r="N863" t="s">
        <v>1267</v>
      </c>
      <c r="O863" s="37">
        <v>44991</v>
      </c>
      <c r="P863">
        <v>0.40523148148148147</v>
      </c>
      <c r="Q863" t="s">
        <v>464</v>
      </c>
      <c r="R863" t="s">
        <v>414</v>
      </c>
      <c r="S863" t="s">
        <v>712</v>
      </c>
      <c r="T863" t="s">
        <v>720</v>
      </c>
      <c r="U863">
        <v>17</v>
      </c>
      <c r="V863">
        <v>9</v>
      </c>
      <c r="W863">
        <v>7</v>
      </c>
      <c r="Y863">
        <v>13</v>
      </c>
      <c r="Z863" t="s">
        <v>1648</v>
      </c>
      <c r="AA863" t="s">
        <v>644</v>
      </c>
      <c r="AB863">
        <v>1141</v>
      </c>
      <c r="AC863" t="s">
        <v>414</v>
      </c>
      <c r="AD863">
        <v>5705</v>
      </c>
    </row>
    <row r="864" spans="1:30" x14ac:dyDescent="0.35">
      <c r="A864" t="s">
        <v>341</v>
      </c>
      <c r="B864" t="s">
        <v>342</v>
      </c>
      <c r="C864" t="s">
        <v>258</v>
      </c>
      <c r="D864">
        <v>2112404207</v>
      </c>
      <c r="E864" t="s">
        <v>343</v>
      </c>
      <c r="F864" t="s">
        <v>10</v>
      </c>
      <c r="G864">
        <v>823</v>
      </c>
      <c r="H864" t="s">
        <v>341</v>
      </c>
      <c r="I864">
        <v>64</v>
      </c>
      <c r="J864">
        <v>3</v>
      </c>
      <c r="K864" t="s">
        <v>1362</v>
      </c>
      <c r="L864" s="37">
        <v>45165</v>
      </c>
      <c r="M864">
        <v>0.64126157407407403</v>
      </c>
      <c r="N864" t="s">
        <v>1342</v>
      </c>
      <c r="O864" s="37">
        <v>45170</v>
      </c>
      <c r="P864">
        <v>0.61990740740740746</v>
      </c>
      <c r="Q864" t="s">
        <v>569</v>
      </c>
      <c r="R864" t="s">
        <v>409</v>
      </c>
      <c r="S864" t="s">
        <v>887</v>
      </c>
      <c r="T864" t="s">
        <v>720</v>
      </c>
      <c r="U864">
        <v>15</v>
      </c>
      <c r="V864">
        <v>14</v>
      </c>
      <c r="W864">
        <v>4</v>
      </c>
      <c r="Y864">
        <v>64</v>
      </c>
      <c r="Z864" t="s">
        <v>1674</v>
      </c>
      <c r="AA864" t="s">
        <v>629</v>
      </c>
      <c r="AB864">
        <v>1878</v>
      </c>
      <c r="AC864" t="s">
        <v>409</v>
      </c>
      <c r="AD864">
        <v>5634</v>
      </c>
    </row>
    <row r="865" spans="1:30" x14ac:dyDescent="0.35">
      <c r="A865" t="s">
        <v>341</v>
      </c>
      <c r="B865" t="s">
        <v>342</v>
      </c>
      <c r="C865" t="s">
        <v>258</v>
      </c>
      <c r="D865">
        <v>2112404207</v>
      </c>
      <c r="E865" t="s">
        <v>343</v>
      </c>
      <c r="F865" t="s">
        <v>10</v>
      </c>
      <c r="G865">
        <v>393</v>
      </c>
      <c r="H865" t="s">
        <v>341</v>
      </c>
      <c r="I865">
        <v>17</v>
      </c>
      <c r="J865">
        <v>5</v>
      </c>
      <c r="K865" t="s">
        <v>1301</v>
      </c>
      <c r="L865" s="37">
        <v>45244</v>
      </c>
      <c r="M865">
        <v>0.45923611111111112</v>
      </c>
      <c r="N865" t="s">
        <v>1431</v>
      </c>
      <c r="O865" s="37">
        <v>45252</v>
      </c>
      <c r="P865">
        <v>0.6741435185185185</v>
      </c>
      <c r="Q865" t="s">
        <v>564</v>
      </c>
      <c r="R865" t="s">
        <v>401</v>
      </c>
      <c r="S865" t="s">
        <v>948</v>
      </c>
      <c r="T865" t="s">
        <v>731</v>
      </c>
      <c r="U865">
        <v>11</v>
      </c>
      <c r="V865">
        <v>16</v>
      </c>
      <c r="W865">
        <v>7</v>
      </c>
      <c r="Y865">
        <v>17</v>
      </c>
      <c r="Z865" t="s">
        <v>1675</v>
      </c>
      <c r="AA865" t="s">
        <v>629</v>
      </c>
      <c r="AB865">
        <v>1899</v>
      </c>
      <c r="AC865" t="s">
        <v>401</v>
      </c>
      <c r="AD865">
        <v>9495</v>
      </c>
    </row>
    <row r="866" spans="1:30" x14ac:dyDescent="0.35">
      <c r="A866" t="s">
        <v>341</v>
      </c>
      <c r="B866" t="s">
        <v>342</v>
      </c>
      <c r="C866" t="s">
        <v>258</v>
      </c>
      <c r="D866">
        <v>2112404207</v>
      </c>
      <c r="E866" t="s">
        <v>343</v>
      </c>
      <c r="F866" t="s">
        <v>10</v>
      </c>
      <c r="G866">
        <v>710</v>
      </c>
      <c r="H866" t="s">
        <v>341</v>
      </c>
      <c r="I866">
        <v>54</v>
      </c>
      <c r="J866">
        <v>5</v>
      </c>
      <c r="K866" t="s">
        <v>1497</v>
      </c>
      <c r="L866" s="37">
        <v>45068</v>
      </c>
      <c r="M866">
        <v>6.4618055555555554E-2</v>
      </c>
      <c r="N866" t="s">
        <v>1358</v>
      </c>
      <c r="O866" s="37">
        <v>45075</v>
      </c>
      <c r="P866">
        <v>7.2129629629629627E-2</v>
      </c>
      <c r="Q866" t="s">
        <v>495</v>
      </c>
      <c r="R866" t="s">
        <v>401</v>
      </c>
      <c r="S866" t="s">
        <v>999</v>
      </c>
      <c r="T866" t="s">
        <v>727</v>
      </c>
      <c r="U866">
        <v>1</v>
      </c>
      <c r="V866">
        <v>1</v>
      </c>
      <c r="W866">
        <v>6</v>
      </c>
      <c r="Y866">
        <v>54</v>
      </c>
      <c r="Z866" t="s">
        <v>1619</v>
      </c>
      <c r="AA866" t="s">
        <v>638</v>
      </c>
      <c r="AB866">
        <v>1236</v>
      </c>
      <c r="AC866" t="s">
        <v>401</v>
      </c>
      <c r="AD866">
        <v>6180</v>
      </c>
    </row>
    <row r="867" spans="1:30" x14ac:dyDescent="0.35">
      <c r="A867" t="s">
        <v>341</v>
      </c>
      <c r="B867" t="s">
        <v>342</v>
      </c>
      <c r="C867" t="s">
        <v>258</v>
      </c>
      <c r="D867">
        <v>2112404207</v>
      </c>
      <c r="E867" t="s">
        <v>343</v>
      </c>
      <c r="F867" t="s">
        <v>10</v>
      </c>
      <c r="G867">
        <v>732</v>
      </c>
      <c r="H867" t="s">
        <v>341</v>
      </c>
      <c r="I867">
        <v>1</v>
      </c>
      <c r="J867">
        <v>2</v>
      </c>
      <c r="K867" t="s">
        <v>1465</v>
      </c>
      <c r="L867" s="37">
        <v>45215</v>
      </c>
      <c r="M867">
        <v>0.69944444444444442</v>
      </c>
      <c r="N867" t="s">
        <v>1545</v>
      </c>
      <c r="O867" s="37">
        <v>45220</v>
      </c>
      <c r="P867">
        <v>0.7890625</v>
      </c>
      <c r="Q867" t="s">
        <v>587</v>
      </c>
      <c r="R867" t="s">
        <v>424</v>
      </c>
      <c r="S867" t="s">
        <v>1006</v>
      </c>
      <c r="T867" t="s">
        <v>727</v>
      </c>
      <c r="U867">
        <v>16</v>
      </c>
      <c r="V867">
        <v>18</v>
      </c>
      <c r="W867">
        <v>4</v>
      </c>
      <c r="Y867">
        <v>1</v>
      </c>
      <c r="Z867" t="s">
        <v>1669</v>
      </c>
      <c r="AA867" t="s">
        <v>629</v>
      </c>
      <c r="AB867">
        <v>1935</v>
      </c>
      <c r="AC867" t="s">
        <v>424</v>
      </c>
      <c r="AD867">
        <v>3870</v>
      </c>
    </row>
    <row r="868" spans="1:30" x14ac:dyDescent="0.35">
      <c r="A868" t="s">
        <v>341</v>
      </c>
      <c r="B868" t="s">
        <v>342</v>
      </c>
      <c r="C868" t="s">
        <v>258</v>
      </c>
      <c r="D868">
        <v>2112404207</v>
      </c>
      <c r="E868" t="s">
        <v>343</v>
      </c>
      <c r="F868" t="s">
        <v>10</v>
      </c>
      <c r="G868">
        <v>768</v>
      </c>
      <c r="H868" t="s">
        <v>341</v>
      </c>
      <c r="I868">
        <v>1</v>
      </c>
      <c r="J868">
        <v>1</v>
      </c>
      <c r="K868" t="s">
        <v>1302</v>
      </c>
      <c r="L868" s="37">
        <v>45241</v>
      </c>
      <c r="M868">
        <v>0.7761689814814815</v>
      </c>
      <c r="N868" t="s">
        <v>1253</v>
      </c>
      <c r="O868" s="37">
        <v>45246</v>
      </c>
      <c r="P868">
        <v>0.51368055555555558</v>
      </c>
      <c r="Q868" t="s">
        <v>476</v>
      </c>
      <c r="R868" t="s">
        <v>424</v>
      </c>
      <c r="S868" t="s">
        <v>948</v>
      </c>
      <c r="T868" t="s">
        <v>713</v>
      </c>
      <c r="U868">
        <v>18</v>
      </c>
      <c r="V868">
        <v>12</v>
      </c>
      <c r="W868">
        <v>4</v>
      </c>
      <c r="Y868">
        <v>1</v>
      </c>
      <c r="Z868" t="s">
        <v>1669</v>
      </c>
      <c r="AA868" t="s">
        <v>629</v>
      </c>
      <c r="AB868">
        <v>1935</v>
      </c>
      <c r="AC868" t="s">
        <v>424</v>
      </c>
      <c r="AD868">
        <v>1935</v>
      </c>
    </row>
    <row r="869" spans="1:30" x14ac:dyDescent="0.35">
      <c r="A869" t="s">
        <v>344</v>
      </c>
      <c r="B869" t="s">
        <v>345</v>
      </c>
      <c r="C869" t="s">
        <v>702</v>
      </c>
      <c r="D869">
        <v>919113488461</v>
      </c>
      <c r="E869" t="s">
        <v>346</v>
      </c>
      <c r="F869" t="s">
        <v>10</v>
      </c>
      <c r="G869">
        <v>239</v>
      </c>
      <c r="H869" t="s">
        <v>344</v>
      </c>
      <c r="I869">
        <v>27</v>
      </c>
      <c r="J869">
        <v>3</v>
      </c>
      <c r="K869" t="s">
        <v>1280</v>
      </c>
      <c r="L869" s="37">
        <v>45167</v>
      </c>
      <c r="M869">
        <v>0.35677083333333331</v>
      </c>
      <c r="N869" t="s">
        <v>1426</v>
      </c>
      <c r="O869" s="37">
        <v>45175</v>
      </c>
      <c r="P869">
        <v>0.55773148148148144</v>
      </c>
      <c r="Q869" t="s">
        <v>518</v>
      </c>
      <c r="R869" t="s">
        <v>409</v>
      </c>
      <c r="S869" t="s">
        <v>887</v>
      </c>
      <c r="T869" t="s">
        <v>731</v>
      </c>
      <c r="U869">
        <v>8</v>
      </c>
      <c r="V869">
        <v>13</v>
      </c>
      <c r="W869">
        <v>7</v>
      </c>
      <c r="Y869">
        <v>27</v>
      </c>
      <c r="Z869" t="s">
        <v>1624</v>
      </c>
      <c r="AA869" t="s">
        <v>638</v>
      </c>
      <c r="AB869">
        <v>548</v>
      </c>
      <c r="AC869" t="s">
        <v>409</v>
      </c>
      <c r="AD869">
        <v>1644</v>
      </c>
    </row>
    <row r="870" spans="1:30" x14ac:dyDescent="0.35">
      <c r="A870" t="s">
        <v>344</v>
      </c>
      <c r="B870" t="s">
        <v>345</v>
      </c>
      <c r="C870" t="s">
        <v>702</v>
      </c>
      <c r="D870">
        <v>919113488461</v>
      </c>
      <c r="E870" t="s">
        <v>346</v>
      </c>
      <c r="F870" t="s">
        <v>10</v>
      </c>
      <c r="G870">
        <v>547</v>
      </c>
      <c r="H870" t="s">
        <v>344</v>
      </c>
      <c r="I870">
        <v>30</v>
      </c>
      <c r="J870">
        <v>5</v>
      </c>
      <c r="K870" t="s">
        <v>1552</v>
      </c>
      <c r="L870" s="37">
        <v>44936</v>
      </c>
      <c r="M870">
        <v>0.10430555555555555</v>
      </c>
      <c r="N870" t="s">
        <v>1553</v>
      </c>
      <c r="O870" s="37">
        <v>44945</v>
      </c>
      <c r="P870">
        <v>0.58103009259259264</v>
      </c>
      <c r="Q870" t="s">
        <v>444</v>
      </c>
      <c r="R870" t="s">
        <v>401</v>
      </c>
      <c r="S870" t="s">
        <v>1002</v>
      </c>
      <c r="T870" t="s">
        <v>731</v>
      </c>
      <c r="U870">
        <v>2</v>
      </c>
      <c r="V870">
        <v>13</v>
      </c>
      <c r="W870">
        <v>8</v>
      </c>
      <c r="Y870">
        <v>30</v>
      </c>
      <c r="Z870" t="s">
        <v>1631</v>
      </c>
      <c r="AA870" t="s">
        <v>633</v>
      </c>
      <c r="AB870">
        <v>751</v>
      </c>
      <c r="AC870" t="s">
        <v>401</v>
      </c>
      <c r="AD870">
        <v>3755</v>
      </c>
    </row>
    <row r="871" spans="1:30" x14ac:dyDescent="0.35">
      <c r="A871" t="s">
        <v>344</v>
      </c>
      <c r="B871" t="s">
        <v>345</v>
      </c>
      <c r="C871" t="s">
        <v>702</v>
      </c>
      <c r="D871">
        <v>919113488461</v>
      </c>
      <c r="E871" t="s">
        <v>346</v>
      </c>
      <c r="F871" t="s">
        <v>10</v>
      </c>
      <c r="G871">
        <v>806</v>
      </c>
      <c r="H871" t="s">
        <v>344</v>
      </c>
      <c r="I871">
        <v>29</v>
      </c>
      <c r="J871">
        <v>2</v>
      </c>
      <c r="K871" t="s">
        <v>1258</v>
      </c>
      <c r="L871" s="37">
        <v>44985</v>
      </c>
      <c r="M871">
        <v>0.5426157407407407</v>
      </c>
      <c r="N871" t="s">
        <v>1317</v>
      </c>
      <c r="O871" s="37">
        <v>44993</v>
      </c>
      <c r="P871">
        <v>0.27706018518518516</v>
      </c>
      <c r="Q871" t="s">
        <v>475</v>
      </c>
      <c r="R871" t="s">
        <v>414</v>
      </c>
      <c r="S871" t="s">
        <v>712</v>
      </c>
      <c r="T871" t="s">
        <v>731</v>
      </c>
      <c r="U871">
        <v>13</v>
      </c>
      <c r="V871">
        <v>6</v>
      </c>
      <c r="W871">
        <v>7</v>
      </c>
      <c r="Y871">
        <v>29</v>
      </c>
      <c r="Z871" t="s">
        <v>1633</v>
      </c>
      <c r="AA871" t="s">
        <v>633</v>
      </c>
      <c r="AB871">
        <v>1252</v>
      </c>
      <c r="AC871" t="s">
        <v>414</v>
      </c>
      <c r="AD871">
        <v>2504</v>
      </c>
    </row>
    <row r="872" spans="1:30" x14ac:dyDescent="0.35">
      <c r="A872" t="s">
        <v>344</v>
      </c>
      <c r="B872" t="s">
        <v>345</v>
      </c>
      <c r="C872" t="s">
        <v>702</v>
      </c>
      <c r="D872">
        <v>919113488461</v>
      </c>
      <c r="E872" t="s">
        <v>346</v>
      </c>
      <c r="F872" t="s">
        <v>10</v>
      </c>
      <c r="G872">
        <v>326</v>
      </c>
      <c r="H872" t="s">
        <v>344</v>
      </c>
      <c r="I872">
        <v>34</v>
      </c>
      <c r="J872">
        <v>3</v>
      </c>
      <c r="K872" t="s">
        <v>1362</v>
      </c>
      <c r="L872" s="37">
        <v>45165</v>
      </c>
      <c r="M872">
        <v>0.65214120370370365</v>
      </c>
      <c r="N872" t="s">
        <v>1406</v>
      </c>
      <c r="O872" s="37">
        <v>45172</v>
      </c>
      <c r="P872">
        <v>0.64828703703703705</v>
      </c>
      <c r="Q872" t="s">
        <v>8</v>
      </c>
      <c r="R872" t="s">
        <v>409</v>
      </c>
      <c r="S872" t="s">
        <v>887</v>
      </c>
      <c r="T872" t="s">
        <v>720</v>
      </c>
      <c r="U872">
        <v>15</v>
      </c>
      <c r="V872">
        <v>15</v>
      </c>
      <c r="W872">
        <v>6</v>
      </c>
      <c r="Y872">
        <v>34</v>
      </c>
      <c r="Z872" t="s">
        <v>1671</v>
      </c>
      <c r="AA872" t="s">
        <v>629</v>
      </c>
      <c r="AB872">
        <v>1335</v>
      </c>
      <c r="AC872" t="s">
        <v>409</v>
      </c>
      <c r="AD872">
        <v>4005</v>
      </c>
    </row>
    <row r="873" spans="1:30" x14ac:dyDescent="0.35">
      <c r="A873" t="s">
        <v>344</v>
      </c>
      <c r="B873" t="s">
        <v>345</v>
      </c>
      <c r="C873" t="s">
        <v>702</v>
      </c>
      <c r="D873">
        <v>919113488461</v>
      </c>
      <c r="E873" t="s">
        <v>346</v>
      </c>
      <c r="F873" t="s">
        <v>10</v>
      </c>
      <c r="G873">
        <v>454</v>
      </c>
      <c r="H873" t="s">
        <v>344</v>
      </c>
      <c r="I873">
        <v>3</v>
      </c>
      <c r="J873">
        <v>2</v>
      </c>
      <c r="K873" t="s">
        <v>1383</v>
      </c>
      <c r="L873" s="37">
        <v>44964</v>
      </c>
      <c r="M873">
        <v>0.97695601851851854</v>
      </c>
      <c r="N873" t="s">
        <v>1329</v>
      </c>
      <c r="O873" s="37">
        <v>44966</v>
      </c>
      <c r="P873">
        <v>5.6898148148148149E-2</v>
      </c>
      <c r="Q873" t="s">
        <v>522</v>
      </c>
      <c r="R873" t="s">
        <v>407</v>
      </c>
      <c r="S873" t="s">
        <v>712</v>
      </c>
      <c r="T873" t="s">
        <v>731</v>
      </c>
      <c r="U873">
        <v>23</v>
      </c>
      <c r="V873">
        <v>1</v>
      </c>
      <c r="W873">
        <v>1</v>
      </c>
      <c r="Y873">
        <v>3</v>
      </c>
      <c r="Z873" t="s">
        <v>1637</v>
      </c>
      <c r="AA873" t="s">
        <v>633</v>
      </c>
      <c r="AB873">
        <v>1534</v>
      </c>
      <c r="AC873" t="s">
        <v>407</v>
      </c>
      <c r="AD873">
        <v>3068</v>
      </c>
    </row>
    <row r="874" spans="1:30" x14ac:dyDescent="0.35">
      <c r="A874" t="s">
        <v>344</v>
      </c>
      <c r="B874" t="s">
        <v>345</v>
      </c>
      <c r="C874" t="s">
        <v>702</v>
      </c>
      <c r="D874">
        <v>919113488461</v>
      </c>
      <c r="E874" t="s">
        <v>346</v>
      </c>
      <c r="F874" t="s">
        <v>10</v>
      </c>
      <c r="G874">
        <v>28</v>
      </c>
      <c r="H874" t="s">
        <v>344</v>
      </c>
      <c r="I874">
        <v>42</v>
      </c>
      <c r="J874">
        <v>3</v>
      </c>
      <c r="K874" t="s">
        <v>1288</v>
      </c>
      <c r="L874" s="37">
        <v>45051</v>
      </c>
      <c r="M874">
        <v>0.14265046296296297</v>
      </c>
      <c r="N874" t="s">
        <v>1339</v>
      </c>
      <c r="O874" s="37">
        <v>45056</v>
      </c>
      <c r="P874">
        <v>0.32990740740740743</v>
      </c>
      <c r="Q874" t="s">
        <v>404</v>
      </c>
      <c r="R874" t="s">
        <v>424</v>
      </c>
      <c r="S874" t="s">
        <v>999</v>
      </c>
      <c r="T874" t="s">
        <v>717</v>
      </c>
      <c r="U874">
        <v>3</v>
      </c>
      <c r="V874">
        <v>7</v>
      </c>
      <c r="W874">
        <v>4</v>
      </c>
      <c r="Y874">
        <v>42</v>
      </c>
      <c r="Z874" t="s">
        <v>1681</v>
      </c>
      <c r="AA874" t="s">
        <v>635</v>
      </c>
      <c r="AB874">
        <v>1744</v>
      </c>
      <c r="AC874" t="s">
        <v>424</v>
      </c>
      <c r="AD874">
        <v>5232</v>
      </c>
    </row>
    <row r="875" spans="1:30" x14ac:dyDescent="0.35">
      <c r="A875" t="s">
        <v>344</v>
      </c>
      <c r="B875" t="s">
        <v>345</v>
      </c>
      <c r="C875" t="s">
        <v>702</v>
      </c>
      <c r="D875">
        <v>919113488461</v>
      </c>
      <c r="E875" t="s">
        <v>346</v>
      </c>
      <c r="F875" t="s">
        <v>10</v>
      </c>
      <c r="G875">
        <v>304</v>
      </c>
      <c r="H875" t="s">
        <v>344</v>
      </c>
      <c r="I875">
        <v>67</v>
      </c>
      <c r="J875">
        <v>3</v>
      </c>
      <c r="K875" t="s">
        <v>1268</v>
      </c>
      <c r="L875" s="37">
        <v>44997</v>
      </c>
      <c r="M875">
        <v>0.39199074074074075</v>
      </c>
      <c r="N875" t="s">
        <v>1353</v>
      </c>
      <c r="O875" s="37">
        <v>45004</v>
      </c>
      <c r="P875">
        <v>0.96501157407407412</v>
      </c>
      <c r="Q875" t="s">
        <v>331</v>
      </c>
      <c r="R875" t="s">
        <v>401</v>
      </c>
      <c r="S875" t="s">
        <v>839</v>
      </c>
      <c r="T875" t="s">
        <v>720</v>
      </c>
      <c r="U875">
        <v>9</v>
      </c>
      <c r="V875">
        <v>23</v>
      </c>
      <c r="W875">
        <v>6</v>
      </c>
      <c r="Y875">
        <v>67</v>
      </c>
      <c r="Z875" t="s">
        <v>1664</v>
      </c>
      <c r="AA875" t="s">
        <v>409</v>
      </c>
      <c r="AB875">
        <v>1374</v>
      </c>
      <c r="AC875" t="s">
        <v>401</v>
      </c>
      <c r="AD875">
        <v>4122</v>
      </c>
    </row>
    <row r="876" spans="1:30" x14ac:dyDescent="0.35">
      <c r="A876" t="s">
        <v>344</v>
      </c>
      <c r="B876" t="s">
        <v>345</v>
      </c>
      <c r="C876" t="s">
        <v>702</v>
      </c>
      <c r="D876">
        <v>919113488461</v>
      </c>
      <c r="E876" t="s">
        <v>346</v>
      </c>
      <c r="F876" t="s">
        <v>10</v>
      </c>
      <c r="G876">
        <v>551</v>
      </c>
      <c r="H876" t="s">
        <v>344</v>
      </c>
      <c r="I876">
        <v>67</v>
      </c>
      <c r="J876">
        <v>1</v>
      </c>
      <c r="K876" t="s">
        <v>1554</v>
      </c>
      <c r="L876" s="37">
        <v>45035</v>
      </c>
      <c r="M876">
        <v>0.86368055555555556</v>
      </c>
      <c r="N876" t="s">
        <v>1364</v>
      </c>
      <c r="O876" s="37">
        <v>45039</v>
      </c>
      <c r="P876">
        <v>0.64240740740740743</v>
      </c>
      <c r="Q876" t="s">
        <v>574</v>
      </c>
      <c r="R876" t="s">
        <v>401</v>
      </c>
      <c r="S876" t="s">
        <v>997</v>
      </c>
      <c r="T876" t="s">
        <v>715</v>
      </c>
      <c r="U876">
        <v>20</v>
      </c>
      <c r="V876">
        <v>15</v>
      </c>
      <c r="W876">
        <v>3</v>
      </c>
      <c r="Y876">
        <v>67</v>
      </c>
      <c r="Z876" t="s">
        <v>1664</v>
      </c>
      <c r="AA876" t="s">
        <v>409</v>
      </c>
      <c r="AB876">
        <v>1374</v>
      </c>
      <c r="AC876" t="s">
        <v>401</v>
      </c>
      <c r="AD876">
        <v>1374</v>
      </c>
    </row>
    <row r="877" spans="1:30" x14ac:dyDescent="0.35">
      <c r="A877" t="s">
        <v>344</v>
      </c>
      <c r="B877" t="s">
        <v>345</v>
      </c>
      <c r="C877" t="s">
        <v>702</v>
      </c>
      <c r="D877">
        <v>919113488461</v>
      </c>
      <c r="E877" t="s">
        <v>346</v>
      </c>
      <c r="F877" t="s">
        <v>10</v>
      </c>
      <c r="G877">
        <v>90</v>
      </c>
      <c r="H877" t="s">
        <v>344</v>
      </c>
      <c r="I877">
        <v>41</v>
      </c>
      <c r="J877">
        <v>3</v>
      </c>
      <c r="K877" t="s">
        <v>1252</v>
      </c>
      <c r="L877" s="37">
        <v>45239</v>
      </c>
      <c r="M877">
        <v>0.87101851851851853</v>
      </c>
      <c r="N877" t="s">
        <v>1256</v>
      </c>
      <c r="O877" s="37">
        <v>45248</v>
      </c>
      <c r="P877">
        <v>0.74207175925925928</v>
      </c>
      <c r="Q877" t="s">
        <v>461</v>
      </c>
      <c r="R877" t="s">
        <v>403</v>
      </c>
      <c r="S877" t="s">
        <v>948</v>
      </c>
      <c r="T877" t="s">
        <v>740</v>
      </c>
      <c r="U877">
        <v>20</v>
      </c>
      <c r="V877">
        <v>17</v>
      </c>
      <c r="W877">
        <v>8</v>
      </c>
      <c r="Y877">
        <v>41</v>
      </c>
      <c r="Z877" t="s">
        <v>1688</v>
      </c>
      <c r="AA877" t="s">
        <v>635</v>
      </c>
      <c r="AB877">
        <v>1977</v>
      </c>
      <c r="AC877" t="s">
        <v>403</v>
      </c>
      <c r="AD877">
        <v>5931</v>
      </c>
    </row>
    <row r="878" spans="1:30" x14ac:dyDescent="0.35">
      <c r="A878" t="s">
        <v>344</v>
      </c>
      <c r="B878" t="s">
        <v>345</v>
      </c>
      <c r="C878" t="s">
        <v>702</v>
      </c>
      <c r="D878">
        <v>919113488461</v>
      </c>
      <c r="E878" t="s">
        <v>346</v>
      </c>
      <c r="F878" t="s">
        <v>10</v>
      </c>
      <c r="G878">
        <v>513</v>
      </c>
      <c r="H878" t="s">
        <v>344</v>
      </c>
      <c r="I878">
        <v>1</v>
      </c>
      <c r="J878">
        <v>4</v>
      </c>
      <c r="K878" t="s">
        <v>1420</v>
      </c>
      <c r="L878" s="37">
        <v>45012</v>
      </c>
      <c r="M878">
        <v>0.41495370370370371</v>
      </c>
      <c r="N878" t="s">
        <v>1447</v>
      </c>
      <c r="O878" s="37">
        <v>45018</v>
      </c>
      <c r="P878">
        <v>0.58103009259259264</v>
      </c>
      <c r="Q878" t="s">
        <v>428</v>
      </c>
      <c r="R878" t="s">
        <v>424</v>
      </c>
      <c r="S878" t="s">
        <v>839</v>
      </c>
      <c r="T878" t="s">
        <v>727</v>
      </c>
      <c r="U878">
        <v>9</v>
      </c>
      <c r="V878">
        <v>13</v>
      </c>
      <c r="W878">
        <v>5</v>
      </c>
      <c r="Y878">
        <v>1</v>
      </c>
      <c r="Z878" t="s">
        <v>1669</v>
      </c>
      <c r="AA878" t="s">
        <v>629</v>
      </c>
      <c r="AB878">
        <v>1935</v>
      </c>
      <c r="AC878" t="s">
        <v>424</v>
      </c>
      <c r="AD878">
        <v>7740</v>
      </c>
    </row>
    <row r="879" spans="1:30" x14ac:dyDescent="0.35">
      <c r="A879" t="s">
        <v>347</v>
      </c>
      <c r="B879" t="s">
        <v>348</v>
      </c>
      <c r="C879" t="s">
        <v>349</v>
      </c>
      <c r="D879">
        <v>917264144428</v>
      </c>
      <c r="E879" t="s">
        <v>350</v>
      </c>
      <c r="F879" t="s">
        <v>10</v>
      </c>
      <c r="G879">
        <v>202</v>
      </c>
      <c r="H879" t="s">
        <v>347</v>
      </c>
      <c r="I879">
        <v>36</v>
      </c>
      <c r="J879">
        <v>5</v>
      </c>
      <c r="K879" t="s">
        <v>1271</v>
      </c>
      <c r="L879" s="37">
        <v>45134</v>
      </c>
      <c r="M879">
        <v>0.34291666666666665</v>
      </c>
      <c r="N879" t="s">
        <v>1444</v>
      </c>
      <c r="O879" s="37">
        <v>45139</v>
      </c>
      <c r="P879">
        <v>0.12640046296296295</v>
      </c>
      <c r="Q879" t="s">
        <v>512</v>
      </c>
      <c r="R879" t="s">
        <v>405</v>
      </c>
      <c r="S879" t="s">
        <v>998</v>
      </c>
      <c r="T879" t="s">
        <v>740</v>
      </c>
      <c r="U879">
        <v>8</v>
      </c>
      <c r="V879">
        <v>3</v>
      </c>
      <c r="W879">
        <v>4</v>
      </c>
      <c r="Y879">
        <v>36</v>
      </c>
      <c r="Z879" t="s">
        <v>1651</v>
      </c>
      <c r="AA879" t="s">
        <v>631</v>
      </c>
      <c r="AB879">
        <v>203</v>
      </c>
      <c r="AC879" t="s">
        <v>405</v>
      </c>
      <c r="AD879">
        <v>1015</v>
      </c>
    </row>
    <row r="880" spans="1:30" x14ac:dyDescent="0.35">
      <c r="A880" t="s">
        <v>347</v>
      </c>
      <c r="B880" t="s">
        <v>348</v>
      </c>
      <c r="C880" t="s">
        <v>349</v>
      </c>
      <c r="D880">
        <v>917264144428</v>
      </c>
      <c r="E880" t="s">
        <v>350</v>
      </c>
      <c r="F880" t="s">
        <v>10</v>
      </c>
      <c r="G880">
        <v>614</v>
      </c>
      <c r="H880" t="s">
        <v>347</v>
      </c>
      <c r="I880">
        <v>26</v>
      </c>
      <c r="J880">
        <v>1</v>
      </c>
      <c r="K880" t="s">
        <v>1259</v>
      </c>
      <c r="L880" s="37">
        <v>44988</v>
      </c>
      <c r="M880">
        <v>0.65015046296296297</v>
      </c>
      <c r="N880" t="s">
        <v>1340</v>
      </c>
      <c r="O880" s="37">
        <v>44992</v>
      </c>
      <c r="P880">
        <v>0.78589120370370369</v>
      </c>
      <c r="Q880" t="s">
        <v>157</v>
      </c>
      <c r="R880" t="s">
        <v>414</v>
      </c>
      <c r="S880" t="s">
        <v>839</v>
      </c>
      <c r="T880" t="s">
        <v>717</v>
      </c>
      <c r="U880">
        <v>15</v>
      </c>
      <c r="V880">
        <v>18</v>
      </c>
      <c r="W880">
        <v>3</v>
      </c>
      <c r="Y880">
        <v>26</v>
      </c>
      <c r="Z880" t="s">
        <v>1626</v>
      </c>
      <c r="AA880" t="s">
        <v>633</v>
      </c>
      <c r="AB880">
        <v>289</v>
      </c>
      <c r="AC880" t="s">
        <v>414</v>
      </c>
      <c r="AD880">
        <v>289</v>
      </c>
    </row>
    <row r="881" spans="1:30" x14ac:dyDescent="0.35">
      <c r="A881" t="s">
        <v>347</v>
      </c>
      <c r="B881" t="s">
        <v>348</v>
      </c>
      <c r="C881" t="s">
        <v>349</v>
      </c>
      <c r="D881">
        <v>917264144428</v>
      </c>
      <c r="E881" t="s">
        <v>350</v>
      </c>
      <c r="F881" t="s">
        <v>10</v>
      </c>
      <c r="G881">
        <v>640</v>
      </c>
      <c r="H881" t="s">
        <v>347</v>
      </c>
      <c r="I881">
        <v>59</v>
      </c>
      <c r="J881">
        <v>3</v>
      </c>
      <c r="K881" t="s">
        <v>1354</v>
      </c>
      <c r="L881" s="37">
        <v>45161</v>
      </c>
      <c r="M881">
        <v>0.26170138888888889</v>
      </c>
      <c r="N881" t="s">
        <v>1367</v>
      </c>
      <c r="O881" s="37">
        <v>45169</v>
      </c>
      <c r="P881">
        <v>0.79677083333333332</v>
      </c>
      <c r="Q881" t="s">
        <v>421</v>
      </c>
      <c r="R881" t="s">
        <v>409</v>
      </c>
      <c r="S881" t="s">
        <v>887</v>
      </c>
      <c r="T881" t="s">
        <v>715</v>
      </c>
      <c r="U881">
        <v>6</v>
      </c>
      <c r="V881">
        <v>19</v>
      </c>
      <c r="W881">
        <v>7</v>
      </c>
      <c r="Y881">
        <v>59</v>
      </c>
      <c r="Z881" t="s">
        <v>691</v>
      </c>
      <c r="AA881" t="s">
        <v>638</v>
      </c>
      <c r="AB881">
        <v>811</v>
      </c>
      <c r="AC881" t="s">
        <v>409</v>
      </c>
      <c r="AD881">
        <v>2433</v>
      </c>
    </row>
    <row r="882" spans="1:30" x14ac:dyDescent="0.35">
      <c r="A882" t="s">
        <v>347</v>
      </c>
      <c r="B882" t="s">
        <v>348</v>
      </c>
      <c r="C882" t="s">
        <v>349</v>
      </c>
      <c r="D882">
        <v>917264144428</v>
      </c>
      <c r="E882" t="s">
        <v>350</v>
      </c>
      <c r="F882" t="s">
        <v>10</v>
      </c>
      <c r="G882">
        <v>584</v>
      </c>
      <c r="H882" t="s">
        <v>347</v>
      </c>
      <c r="I882">
        <v>34</v>
      </c>
      <c r="J882">
        <v>2</v>
      </c>
      <c r="K882" t="s">
        <v>1354</v>
      </c>
      <c r="L882" s="37">
        <v>45161</v>
      </c>
      <c r="M882">
        <v>0.3190972222222222</v>
      </c>
      <c r="N882" t="s">
        <v>1362</v>
      </c>
      <c r="O882" s="37">
        <v>45165</v>
      </c>
      <c r="P882">
        <v>0.67393518518518514</v>
      </c>
      <c r="Q882" t="s">
        <v>568</v>
      </c>
      <c r="R882" t="s">
        <v>409</v>
      </c>
      <c r="S882" t="s">
        <v>887</v>
      </c>
      <c r="T882" t="s">
        <v>715</v>
      </c>
      <c r="U882">
        <v>7</v>
      </c>
      <c r="V882">
        <v>16</v>
      </c>
      <c r="W882">
        <v>3</v>
      </c>
      <c r="Y882">
        <v>34</v>
      </c>
      <c r="Z882" t="s">
        <v>1671</v>
      </c>
      <c r="AA882" t="s">
        <v>629</v>
      </c>
      <c r="AB882">
        <v>1335</v>
      </c>
      <c r="AC882" t="s">
        <v>409</v>
      </c>
      <c r="AD882">
        <v>2670</v>
      </c>
    </row>
    <row r="883" spans="1:30" x14ac:dyDescent="0.35">
      <c r="A883" t="s">
        <v>347</v>
      </c>
      <c r="B883" t="s">
        <v>348</v>
      </c>
      <c r="C883" t="s">
        <v>349</v>
      </c>
      <c r="D883">
        <v>917264144428</v>
      </c>
      <c r="E883" t="s">
        <v>350</v>
      </c>
      <c r="F883" t="s">
        <v>10</v>
      </c>
      <c r="G883">
        <v>625</v>
      </c>
      <c r="H883" t="s">
        <v>347</v>
      </c>
      <c r="I883">
        <v>63</v>
      </c>
      <c r="J883">
        <v>5</v>
      </c>
      <c r="K883" t="s">
        <v>1561</v>
      </c>
      <c r="L883" s="37">
        <v>44980</v>
      </c>
      <c r="M883">
        <v>0.88590277777777782</v>
      </c>
      <c r="N883" t="s">
        <v>1260</v>
      </c>
      <c r="O883" s="37">
        <v>44989</v>
      </c>
      <c r="P883">
        <v>0.11534722222222223</v>
      </c>
      <c r="Q883" t="s">
        <v>413</v>
      </c>
      <c r="R883" t="s">
        <v>424</v>
      </c>
      <c r="S883" t="s">
        <v>712</v>
      </c>
      <c r="T883" t="s">
        <v>740</v>
      </c>
      <c r="U883">
        <v>21</v>
      </c>
      <c r="V883">
        <v>2</v>
      </c>
      <c r="W883">
        <v>8</v>
      </c>
      <c r="Y883">
        <v>63</v>
      </c>
      <c r="Z883" t="s">
        <v>1683</v>
      </c>
      <c r="AA883" t="s">
        <v>635</v>
      </c>
      <c r="AB883">
        <v>1348</v>
      </c>
      <c r="AC883" t="s">
        <v>424</v>
      </c>
      <c r="AD883">
        <v>6740</v>
      </c>
    </row>
    <row r="884" spans="1:30" x14ac:dyDescent="0.35">
      <c r="A884" t="s">
        <v>347</v>
      </c>
      <c r="B884" t="s">
        <v>348</v>
      </c>
      <c r="C884" t="s">
        <v>349</v>
      </c>
      <c r="D884">
        <v>917264144428</v>
      </c>
      <c r="E884" t="s">
        <v>350</v>
      </c>
      <c r="F884" t="s">
        <v>10</v>
      </c>
      <c r="G884">
        <v>835</v>
      </c>
      <c r="H884" t="s">
        <v>347</v>
      </c>
      <c r="I884">
        <v>32</v>
      </c>
      <c r="J884">
        <v>2</v>
      </c>
      <c r="K884" t="s">
        <v>1532</v>
      </c>
      <c r="L884" s="37">
        <v>45112</v>
      </c>
      <c r="M884">
        <v>0.73325231481481479</v>
      </c>
      <c r="N884" t="s">
        <v>1287</v>
      </c>
      <c r="O884" s="37">
        <v>45113</v>
      </c>
      <c r="P884">
        <v>0.98207175925925927</v>
      </c>
      <c r="Q884" t="s">
        <v>384</v>
      </c>
      <c r="R884" t="s">
        <v>405</v>
      </c>
      <c r="S884" t="s">
        <v>998</v>
      </c>
      <c r="T884" t="s">
        <v>715</v>
      </c>
      <c r="U884">
        <v>17</v>
      </c>
      <c r="V884">
        <v>23</v>
      </c>
      <c r="W884">
        <v>31</v>
      </c>
      <c r="Y884">
        <v>32</v>
      </c>
      <c r="Z884" t="s">
        <v>1673</v>
      </c>
      <c r="AA884" t="s">
        <v>629</v>
      </c>
      <c r="AB884">
        <v>1792</v>
      </c>
      <c r="AC884" t="s">
        <v>405</v>
      </c>
      <c r="AD884">
        <v>3584</v>
      </c>
    </row>
    <row r="885" spans="1:30" x14ac:dyDescent="0.35">
      <c r="A885" t="s">
        <v>347</v>
      </c>
      <c r="B885" t="s">
        <v>348</v>
      </c>
      <c r="C885" t="s">
        <v>349</v>
      </c>
      <c r="D885">
        <v>917264144428</v>
      </c>
      <c r="E885" t="s">
        <v>350</v>
      </c>
      <c r="F885" t="s">
        <v>10</v>
      </c>
      <c r="G885">
        <v>742</v>
      </c>
      <c r="H885" t="s">
        <v>347</v>
      </c>
      <c r="I885">
        <v>53</v>
      </c>
      <c r="J885">
        <v>5</v>
      </c>
      <c r="K885" t="s">
        <v>1425</v>
      </c>
      <c r="L885" s="37">
        <v>45162</v>
      </c>
      <c r="M885">
        <v>0.82646990740740744</v>
      </c>
      <c r="N885" t="s">
        <v>1284</v>
      </c>
      <c r="O885" s="37">
        <v>45164</v>
      </c>
      <c r="P885">
        <v>0.6653472222222222</v>
      </c>
      <c r="Q885" t="s">
        <v>8</v>
      </c>
      <c r="R885" t="s">
        <v>409</v>
      </c>
      <c r="S885" t="s">
        <v>887</v>
      </c>
      <c r="T885" t="s">
        <v>740</v>
      </c>
      <c r="U885">
        <v>19</v>
      </c>
      <c r="V885">
        <v>15</v>
      </c>
      <c r="W885">
        <v>1</v>
      </c>
      <c r="Y885">
        <v>53</v>
      </c>
      <c r="Z885" t="s">
        <v>1684</v>
      </c>
      <c r="AA885" t="s">
        <v>635</v>
      </c>
      <c r="AB885">
        <v>1672</v>
      </c>
      <c r="AC885" t="s">
        <v>409</v>
      </c>
      <c r="AD885">
        <v>8360</v>
      </c>
    </row>
    <row r="886" spans="1:30" x14ac:dyDescent="0.35">
      <c r="A886" t="s">
        <v>347</v>
      </c>
      <c r="B886" t="s">
        <v>348</v>
      </c>
      <c r="C886" t="s">
        <v>349</v>
      </c>
      <c r="D886">
        <v>917264144428</v>
      </c>
      <c r="E886" t="s">
        <v>350</v>
      </c>
      <c r="F886" t="s">
        <v>10</v>
      </c>
      <c r="G886">
        <v>995</v>
      </c>
      <c r="H886" t="s">
        <v>347</v>
      </c>
      <c r="I886">
        <v>57</v>
      </c>
      <c r="J886">
        <v>2</v>
      </c>
      <c r="K886" t="s">
        <v>1306</v>
      </c>
      <c r="L886" s="37">
        <v>45127</v>
      </c>
      <c r="M886">
        <v>2.8217592592592593E-2</v>
      </c>
      <c r="N886" t="s">
        <v>1271</v>
      </c>
      <c r="O886" s="37">
        <v>45134</v>
      </c>
      <c r="P886">
        <v>0.48753472222222222</v>
      </c>
      <c r="Q886" t="s">
        <v>544</v>
      </c>
      <c r="R886" t="s">
        <v>405</v>
      </c>
      <c r="S886" t="s">
        <v>998</v>
      </c>
      <c r="T886" t="s">
        <v>740</v>
      </c>
      <c r="U886">
        <v>0</v>
      </c>
      <c r="V886">
        <v>11</v>
      </c>
      <c r="W886">
        <v>6</v>
      </c>
      <c r="Y886">
        <v>57</v>
      </c>
      <c r="Z886" t="s">
        <v>1640</v>
      </c>
      <c r="AA886" t="s">
        <v>633</v>
      </c>
      <c r="AB886">
        <v>1582</v>
      </c>
      <c r="AC886" t="s">
        <v>405</v>
      </c>
      <c r="AD886">
        <v>3164</v>
      </c>
    </row>
    <row r="887" spans="1:30" x14ac:dyDescent="0.35">
      <c r="A887" t="s">
        <v>347</v>
      </c>
      <c r="B887" t="s">
        <v>348</v>
      </c>
      <c r="C887" t="s">
        <v>349</v>
      </c>
      <c r="D887">
        <v>917264144428</v>
      </c>
      <c r="E887" t="s">
        <v>350</v>
      </c>
      <c r="F887" t="s">
        <v>10</v>
      </c>
      <c r="G887">
        <v>401</v>
      </c>
      <c r="H887" t="s">
        <v>347</v>
      </c>
      <c r="I887">
        <v>9</v>
      </c>
      <c r="J887">
        <v>5</v>
      </c>
      <c r="K887" t="s">
        <v>1280</v>
      </c>
      <c r="L887" s="37">
        <v>45167</v>
      </c>
      <c r="M887">
        <v>0.82885416666666667</v>
      </c>
      <c r="N887" t="s">
        <v>1441</v>
      </c>
      <c r="O887" s="37">
        <v>45173</v>
      </c>
      <c r="P887">
        <v>0.30494212962962963</v>
      </c>
      <c r="Q887" t="s">
        <v>215</v>
      </c>
      <c r="R887" t="s">
        <v>409</v>
      </c>
      <c r="S887" t="s">
        <v>887</v>
      </c>
      <c r="T887" t="s">
        <v>731</v>
      </c>
      <c r="U887">
        <v>19</v>
      </c>
      <c r="V887">
        <v>7</v>
      </c>
      <c r="W887">
        <v>5</v>
      </c>
      <c r="Y887">
        <v>9</v>
      </c>
      <c r="Z887" t="s">
        <v>1639</v>
      </c>
      <c r="AA887" t="s">
        <v>633</v>
      </c>
      <c r="AB887">
        <v>1605</v>
      </c>
      <c r="AC887" t="s">
        <v>409</v>
      </c>
      <c r="AD887">
        <v>8025</v>
      </c>
    </row>
    <row r="888" spans="1:30" x14ac:dyDescent="0.35">
      <c r="A888" t="s">
        <v>347</v>
      </c>
      <c r="B888" t="s">
        <v>348</v>
      </c>
      <c r="C888" t="s">
        <v>349</v>
      </c>
      <c r="D888">
        <v>917264144428</v>
      </c>
      <c r="E888" t="s">
        <v>350</v>
      </c>
      <c r="F888" t="s">
        <v>10</v>
      </c>
      <c r="G888">
        <v>882</v>
      </c>
      <c r="H888" t="s">
        <v>347</v>
      </c>
      <c r="I888">
        <v>64</v>
      </c>
      <c r="J888">
        <v>2</v>
      </c>
      <c r="K888" t="s">
        <v>1280</v>
      </c>
      <c r="L888" s="37">
        <v>45167</v>
      </c>
      <c r="M888">
        <v>0.23101851851851851</v>
      </c>
      <c r="N888" t="s">
        <v>1291</v>
      </c>
      <c r="O888" s="37">
        <v>45177</v>
      </c>
      <c r="P888">
        <v>0.67700231481481477</v>
      </c>
      <c r="Q888" t="s">
        <v>254</v>
      </c>
      <c r="R888" t="s">
        <v>409</v>
      </c>
      <c r="S888" t="s">
        <v>887</v>
      </c>
      <c r="T888" t="s">
        <v>731</v>
      </c>
      <c r="U888">
        <v>5</v>
      </c>
      <c r="V888">
        <v>16</v>
      </c>
      <c r="W888">
        <v>9</v>
      </c>
      <c r="Y888">
        <v>64</v>
      </c>
      <c r="Z888" t="s">
        <v>1674</v>
      </c>
      <c r="AA888" t="s">
        <v>629</v>
      </c>
      <c r="AB888">
        <v>1878</v>
      </c>
      <c r="AC888" t="s">
        <v>409</v>
      </c>
      <c r="AD888">
        <v>3756</v>
      </c>
    </row>
    <row r="889" spans="1:30" x14ac:dyDescent="0.35">
      <c r="A889" t="s">
        <v>347</v>
      </c>
      <c r="B889" t="s">
        <v>348</v>
      </c>
      <c r="C889" t="s">
        <v>349</v>
      </c>
      <c r="D889">
        <v>917264144428</v>
      </c>
      <c r="E889" t="s">
        <v>350</v>
      </c>
      <c r="F889" t="s">
        <v>10</v>
      </c>
      <c r="G889">
        <v>353</v>
      </c>
      <c r="H889" t="s">
        <v>347</v>
      </c>
      <c r="I889">
        <v>55</v>
      </c>
      <c r="J889">
        <v>2</v>
      </c>
      <c r="K889" t="s">
        <v>1434</v>
      </c>
      <c r="L889" s="37">
        <v>45159</v>
      </c>
      <c r="M889">
        <v>0.40517361111111111</v>
      </c>
      <c r="N889" t="s">
        <v>1425</v>
      </c>
      <c r="O889" s="37">
        <v>45162</v>
      </c>
      <c r="P889">
        <v>0.59182870370370366</v>
      </c>
      <c r="Q889" t="s">
        <v>532</v>
      </c>
      <c r="R889" t="s">
        <v>409</v>
      </c>
      <c r="S889" t="s">
        <v>887</v>
      </c>
      <c r="T889" t="s">
        <v>727</v>
      </c>
      <c r="U889">
        <v>9</v>
      </c>
      <c r="V889">
        <v>14</v>
      </c>
      <c r="W889">
        <v>2</v>
      </c>
      <c r="Y889">
        <v>55</v>
      </c>
      <c r="Z889" t="s">
        <v>1676</v>
      </c>
      <c r="AA889" t="s">
        <v>629</v>
      </c>
      <c r="AB889">
        <v>1904</v>
      </c>
      <c r="AC889" t="s">
        <v>409</v>
      </c>
      <c r="AD889">
        <v>3808</v>
      </c>
    </row>
    <row r="890" spans="1:30" x14ac:dyDescent="0.35">
      <c r="A890" t="s">
        <v>351</v>
      </c>
      <c r="B890" t="s">
        <v>352</v>
      </c>
      <c r="C890" t="s">
        <v>353</v>
      </c>
      <c r="D890">
        <v>3327374841</v>
      </c>
      <c r="E890" t="s">
        <v>354</v>
      </c>
      <c r="F890" t="s">
        <v>10</v>
      </c>
      <c r="G890">
        <v>567</v>
      </c>
      <c r="H890" t="s">
        <v>351</v>
      </c>
      <c r="I890">
        <v>66</v>
      </c>
      <c r="J890">
        <v>1</v>
      </c>
      <c r="K890" t="s">
        <v>1267</v>
      </c>
      <c r="L890" s="37">
        <v>44991</v>
      </c>
      <c r="M890">
        <v>0.25832175925925926</v>
      </c>
      <c r="N890" t="s">
        <v>1352</v>
      </c>
      <c r="O890" s="37">
        <v>45000</v>
      </c>
      <c r="P890">
        <v>0.78962962962962968</v>
      </c>
      <c r="Q890" t="s">
        <v>590</v>
      </c>
      <c r="R890" t="s">
        <v>414</v>
      </c>
      <c r="S890" t="s">
        <v>839</v>
      </c>
      <c r="T890" t="s">
        <v>727</v>
      </c>
      <c r="U890">
        <v>6</v>
      </c>
      <c r="V890">
        <v>18</v>
      </c>
      <c r="W890">
        <v>8</v>
      </c>
      <c r="Y890">
        <v>66</v>
      </c>
      <c r="Z890" t="s">
        <v>1629</v>
      </c>
      <c r="AA890" t="s">
        <v>633</v>
      </c>
      <c r="AB890">
        <v>610</v>
      </c>
      <c r="AC890" t="s">
        <v>414</v>
      </c>
      <c r="AD890">
        <v>610</v>
      </c>
    </row>
    <row r="891" spans="1:30" x14ac:dyDescent="0.35">
      <c r="A891" t="s">
        <v>351</v>
      </c>
      <c r="B891" t="s">
        <v>352</v>
      </c>
      <c r="C891" t="s">
        <v>353</v>
      </c>
      <c r="D891">
        <v>3327374841</v>
      </c>
      <c r="E891" t="s">
        <v>354</v>
      </c>
      <c r="F891" t="s">
        <v>10</v>
      </c>
      <c r="G891">
        <v>346</v>
      </c>
      <c r="H891" t="s">
        <v>351</v>
      </c>
      <c r="I891">
        <v>50</v>
      </c>
      <c r="J891">
        <v>1</v>
      </c>
      <c r="K891" t="s">
        <v>1260</v>
      </c>
      <c r="L891" s="37">
        <v>44989</v>
      </c>
      <c r="M891">
        <v>0.9751967592592593</v>
      </c>
      <c r="N891" t="s">
        <v>1268</v>
      </c>
      <c r="O891" s="37">
        <v>44997</v>
      </c>
      <c r="P891">
        <v>0.69900462962962961</v>
      </c>
      <c r="Q891" t="s">
        <v>508</v>
      </c>
      <c r="R891" t="s">
        <v>414</v>
      </c>
      <c r="S891" t="s">
        <v>839</v>
      </c>
      <c r="T891" t="s">
        <v>713</v>
      </c>
      <c r="U891">
        <v>23</v>
      </c>
      <c r="V891">
        <v>16</v>
      </c>
      <c r="W891">
        <v>7</v>
      </c>
      <c r="Y891">
        <v>50</v>
      </c>
      <c r="Z891" t="s">
        <v>1652</v>
      </c>
      <c r="AA891" t="s">
        <v>631</v>
      </c>
      <c r="AB891">
        <v>422</v>
      </c>
      <c r="AC891" t="s">
        <v>414</v>
      </c>
      <c r="AD891">
        <v>422</v>
      </c>
    </row>
    <row r="892" spans="1:30" x14ac:dyDescent="0.35">
      <c r="A892" t="s">
        <v>351</v>
      </c>
      <c r="B892" t="s">
        <v>352</v>
      </c>
      <c r="C892" t="s">
        <v>353</v>
      </c>
      <c r="D892">
        <v>3327374841</v>
      </c>
      <c r="E892" t="s">
        <v>354</v>
      </c>
      <c r="F892" t="s">
        <v>10</v>
      </c>
      <c r="G892">
        <v>144</v>
      </c>
      <c r="H892" t="s">
        <v>351</v>
      </c>
      <c r="I892">
        <v>51</v>
      </c>
      <c r="J892">
        <v>5</v>
      </c>
      <c r="K892" t="s">
        <v>1404</v>
      </c>
      <c r="L892" s="37">
        <v>44944</v>
      </c>
      <c r="M892">
        <v>0.37572916666666667</v>
      </c>
      <c r="N892" t="s">
        <v>1405</v>
      </c>
      <c r="O892" s="37">
        <v>44949</v>
      </c>
      <c r="P892">
        <v>0.14114583333333333</v>
      </c>
      <c r="Q892" t="s">
        <v>489</v>
      </c>
      <c r="R892" t="s">
        <v>424</v>
      </c>
      <c r="S892" t="s">
        <v>1002</v>
      </c>
      <c r="T892" t="s">
        <v>715</v>
      </c>
      <c r="U892">
        <v>9</v>
      </c>
      <c r="V892">
        <v>3</v>
      </c>
      <c r="W892">
        <v>4</v>
      </c>
      <c r="Y892">
        <v>51</v>
      </c>
      <c r="Z892" t="s">
        <v>1670</v>
      </c>
      <c r="AA892" t="s">
        <v>629</v>
      </c>
      <c r="AB892">
        <v>1084</v>
      </c>
      <c r="AC892" t="s">
        <v>424</v>
      </c>
      <c r="AD892">
        <v>5420</v>
      </c>
    </row>
    <row r="893" spans="1:30" x14ac:dyDescent="0.35">
      <c r="A893" t="s">
        <v>351</v>
      </c>
      <c r="B893" t="s">
        <v>352</v>
      </c>
      <c r="C893" t="s">
        <v>353</v>
      </c>
      <c r="D893">
        <v>3327374841</v>
      </c>
      <c r="E893" t="s">
        <v>354</v>
      </c>
      <c r="F893" t="s">
        <v>10</v>
      </c>
      <c r="G893">
        <v>371</v>
      </c>
      <c r="H893" t="s">
        <v>351</v>
      </c>
      <c r="I893">
        <v>23</v>
      </c>
      <c r="J893">
        <v>4</v>
      </c>
      <c r="K893" t="s">
        <v>1371</v>
      </c>
      <c r="L893" s="37">
        <v>45061</v>
      </c>
      <c r="M893">
        <v>6.1087962962962962E-2</v>
      </c>
      <c r="N893" t="s">
        <v>1511</v>
      </c>
      <c r="O893" s="37">
        <v>45065</v>
      </c>
      <c r="P893">
        <v>0.43665509259259261</v>
      </c>
      <c r="Q893" t="s">
        <v>153</v>
      </c>
      <c r="R893" t="s">
        <v>401</v>
      </c>
      <c r="S893" t="s">
        <v>999</v>
      </c>
      <c r="T893" t="s">
        <v>727</v>
      </c>
      <c r="U893">
        <v>1</v>
      </c>
      <c r="V893">
        <v>10</v>
      </c>
      <c r="W893">
        <v>3</v>
      </c>
      <c r="Y893">
        <v>23</v>
      </c>
      <c r="Z893" t="s">
        <v>1680</v>
      </c>
      <c r="AA893" t="s">
        <v>635</v>
      </c>
      <c r="AB893">
        <v>1098</v>
      </c>
      <c r="AC893" t="s">
        <v>401</v>
      </c>
      <c r="AD893">
        <v>4392</v>
      </c>
    </row>
    <row r="894" spans="1:30" x14ac:dyDescent="0.35">
      <c r="A894" t="s">
        <v>351</v>
      </c>
      <c r="B894" t="s">
        <v>352</v>
      </c>
      <c r="C894" t="s">
        <v>353</v>
      </c>
      <c r="D894">
        <v>3327374841</v>
      </c>
      <c r="E894" t="s">
        <v>354</v>
      </c>
      <c r="F894" t="s">
        <v>10</v>
      </c>
      <c r="G894">
        <v>198</v>
      </c>
      <c r="H894" t="s">
        <v>351</v>
      </c>
      <c r="I894">
        <v>24</v>
      </c>
      <c r="J894">
        <v>2</v>
      </c>
      <c r="K894" t="s">
        <v>1362</v>
      </c>
      <c r="L894" s="37">
        <v>45165</v>
      </c>
      <c r="M894">
        <v>0.9400115740740741</v>
      </c>
      <c r="N894" t="s">
        <v>1441</v>
      </c>
      <c r="O894" s="37">
        <v>45173</v>
      </c>
      <c r="P894">
        <v>4.8495370370370369E-2</v>
      </c>
      <c r="Q894" t="s">
        <v>391</v>
      </c>
      <c r="R894" t="s">
        <v>405</v>
      </c>
      <c r="S894" t="s">
        <v>887</v>
      </c>
      <c r="T894" t="s">
        <v>720</v>
      </c>
      <c r="U894">
        <v>22</v>
      </c>
      <c r="V894">
        <v>1</v>
      </c>
      <c r="W894">
        <v>7</v>
      </c>
      <c r="Y894">
        <v>24</v>
      </c>
      <c r="Z894" t="s">
        <v>1646</v>
      </c>
      <c r="AA894" t="s">
        <v>644</v>
      </c>
      <c r="AB894">
        <v>535</v>
      </c>
      <c r="AC894" t="s">
        <v>405</v>
      </c>
      <c r="AD894">
        <v>1070</v>
      </c>
    </row>
    <row r="895" spans="1:30" x14ac:dyDescent="0.35">
      <c r="A895" t="s">
        <v>351</v>
      </c>
      <c r="B895" t="s">
        <v>352</v>
      </c>
      <c r="C895" t="s">
        <v>353</v>
      </c>
      <c r="D895">
        <v>3327374841</v>
      </c>
      <c r="E895" t="s">
        <v>354</v>
      </c>
      <c r="F895" t="s">
        <v>10</v>
      </c>
      <c r="G895">
        <v>514</v>
      </c>
      <c r="H895" t="s">
        <v>351</v>
      </c>
      <c r="I895">
        <v>24</v>
      </c>
      <c r="J895">
        <v>1</v>
      </c>
      <c r="K895" t="s">
        <v>1327</v>
      </c>
      <c r="L895" s="37">
        <v>44927</v>
      </c>
      <c r="M895">
        <v>0.41400462962962964</v>
      </c>
      <c r="N895" t="s">
        <v>1542</v>
      </c>
      <c r="O895" s="37">
        <v>44935</v>
      </c>
      <c r="P895">
        <v>0.74782407407407403</v>
      </c>
      <c r="Q895" t="s">
        <v>487</v>
      </c>
      <c r="R895" t="s">
        <v>405</v>
      </c>
      <c r="S895" t="s">
        <v>1002</v>
      </c>
      <c r="T895" t="s">
        <v>720</v>
      </c>
      <c r="U895">
        <v>9</v>
      </c>
      <c r="V895">
        <v>17</v>
      </c>
      <c r="W895">
        <v>7</v>
      </c>
      <c r="Y895">
        <v>24</v>
      </c>
      <c r="Z895" t="s">
        <v>1646</v>
      </c>
      <c r="AA895" t="s">
        <v>644</v>
      </c>
      <c r="AB895">
        <v>535</v>
      </c>
      <c r="AC895" t="s">
        <v>405</v>
      </c>
      <c r="AD895">
        <v>535</v>
      </c>
    </row>
    <row r="896" spans="1:30" x14ac:dyDescent="0.35">
      <c r="A896" t="s">
        <v>351</v>
      </c>
      <c r="B896" t="s">
        <v>352</v>
      </c>
      <c r="C896" t="s">
        <v>353</v>
      </c>
      <c r="D896">
        <v>3327374841</v>
      </c>
      <c r="E896" t="s">
        <v>354</v>
      </c>
      <c r="F896" t="s">
        <v>10</v>
      </c>
      <c r="G896">
        <v>21</v>
      </c>
      <c r="H896" t="s">
        <v>351</v>
      </c>
      <c r="I896">
        <v>32</v>
      </c>
      <c r="J896">
        <v>1</v>
      </c>
      <c r="K896" t="s">
        <v>1329</v>
      </c>
      <c r="L896" s="37">
        <v>44966</v>
      </c>
      <c r="M896">
        <v>0.47282407407407406</v>
      </c>
      <c r="N896" t="s">
        <v>1330</v>
      </c>
      <c r="O896" s="37">
        <v>44969</v>
      </c>
      <c r="P896">
        <v>0.48363425925925924</v>
      </c>
      <c r="Q896" t="s">
        <v>421</v>
      </c>
      <c r="R896" t="s">
        <v>405</v>
      </c>
      <c r="S896" t="s">
        <v>712</v>
      </c>
      <c r="T896" t="s">
        <v>740</v>
      </c>
      <c r="U896">
        <v>11</v>
      </c>
      <c r="V896">
        <v>11</v>
      </c>
      <c r="W896">
        <v>2</v>
      </c>
      <c r="Y896">
        <v>32</v>
      </c>
      <c r="Z896" t="s">
        <v>1673</v>
      </c>
      <c r="AA896" t="s">
        <v>629</v>
      </c>
      <c r="AB896">
        <v>1792</v>
      </c>
      <c r="AC896" t="s">
        <v>405</v>
      </c>
      <c r="AD896">
        <v>1792</v>
      </c>
    </row>
    <row r="897" spans="1:30" x14ac:dyDescent="0.35">
      <c r="A897" t="s">
        <v>351</v>
      </c>
      <c r="B897" t="s">
        <v>352</v>
      </c>
      <c r="C897" t="s">
        <v>353</v>
      </c>
      <c r="D897">
        <v>3327374841</v>
      </c>
      <c r="E897" t="s">
        <v>354</v>
      </c>
      <c r="F897" t="s">
        <v>10</v>
      </c>
      <c r="G897">
        <v>908</v>
      </c>
      <c r="H897" t="s">
        <v>351</v>
      </c>
      <c r="I897">
        <v>28</v>
      </c>
      <c r="J897">
        <v>5</v>
      </c>
      <c r="K897" t="s">
        <v>1282</v>
      </c>
      <c r="L897" s="37">
        <v>45160</v>
      </c>
      <c r="M897">
        <v>0.66070601851851851</v>
      </c>
      <c r="N897" t="s">
        <v>1425</v>
      </c>
      <c r="O897" s="37">
        <v>45162</v>
      </c>
      <c r="P897">
        <v>0.95148148148148148</v>
      </c>
      <c r="Q897" t="s">
        <v>468</v>
      </c>
      <c r="R897" t="s">
        <v>409</v>
      </c>
      <c r="S897" t="s">
        <v>887</v>
      </c>
      <c r="T897" t="s">
        <v>731</v>
      </c>
      <c r="U897">
        <v>15</v>
      </c>
      <c r="V897">
        <v>22</v>
      </c>
      <c r="W897">
        <v>1</v>
      </c>
      <c r="Y897">
        <v>28</v>
      </c>
      <c r="Z897" t="s">
        <v>1686</v>
      </c>
      <c r="AA897" t="s">
        <v>635</v>
      </c>
      <c r="AB897">
        <v>1778</v>
      </c>
      <c r="AC897" t="s">
        <v>409</v>
      </c>
      <c r="AD897">
        <v>8890</v>
      </c>
    </row>
    <row r="898" spans="1:30" x14ac:dyDescent="0.35">
      <c r="A898" t="s">
        <v>351</v>
      </c>
      <c r="B898" t="s">
        <v>352</v>
      </c>
      <c r="C898" t="s">
        <v>353</v>
      </c>
      <c r="D898">
        <v>3327374841</v>
      </c>
      <c r="E898" t="s">
        <v>354</v>
      </c>
      <c r="F898" t="s">
        <v>10</v>
      </c>
      <c r="G898">
        <v>57</v>
      </c>
      <c r="H898" t="s">
        <v>351</v>
      </c>
      <c r="I898">
        <v>35</v>
      </c>
      <c r="J898">
        <v>5</v>
      </c>
      <c r="K898" t="s">
        <v>1261</v>
      </c>
      <c r="L898" s="37">
        <v>44983</v>
      </c>
      <c r="M898">
        <v>0.33350694444444445</v>
      </c>
      <c r="N898" t="s">
        <v>1267</v>
      </c>
      <c r="O898" s="37">
        <v>44991</v>
      </c>
      <c r="P898">
        <v>0.5191203703703704</v>
      </c>
      <c r="Q898" t="s">
        <v>444</v>
      </c>
      <c r="R898" t="s">
        <v>414</v>
      </c>
      <c r="S898" t="s">
        <v>712</v>
      </c>
      <c r="T898" t="s">
        <v>720</v>
      </c>
      <c r="U898">
        <v>8</v>
      </c>
      <c r="V898">
        <v>12</v>
      </c>
      <c r="W898">
        <v>7</v>
      </c>
      <c r="Y898">
        <v>35</v>
      </c>
      <c r="Z898" t="s">
        <v>1642</v>
      </c>
      <c r="AA898" t="s">
        <v>633</v>
      </c>
      <c r="AB898">
        <v>1865</v>
      </c>
      <c r="AC898" t="s">
        <v>414</v>
      </c>
      <c r="AD898">
        <v>9325</v>
      </c>
    </row>
    <row r="899" spans="1:30" x14ac:dyDescent="0.35">
      <c r="A899" t="s">
        <v>355</v>
      </c>
      <c r="B899" t="s">
        <v>356</v>
      </c>
      <c r="C899" t="s">
        <v>357</v>
      </c>
      <c r="D899">
        <v>915525478357</v>
      </c>
      <c r="E899" t="s">
        <v>358</v>
      </c>
      <c r="F899" t="s">
        <v>10</v>
      </c>
      <c r="G899">
        <v>299</v>
      </c>
      <c r="H899" t="s">
        <v>355</v>
      </c>
      <c r="I899">
        <v>8</v>
      </c>
      <c r="J899">
        <v>5</v>
      </c>
      <c r="K899" t="s">
        <v>1255</v>
      </c>
      <c r="L899" s="37">
        <v>45238</v>
      </c>
      <c r="M899">
        <v>0.49399305555555556</v>
      </c>
      <c r="N899" t="s">
        <v>1488</v>
      </c>
      <c r="O899" s="37">
        <v>45247</v>
      </c>
      <c r="P899">
        <v>0.55406250000000001</v>
      </c>
      <c r="Q899" t="s">
        <v>145</v>
      </c>
      <c r="R899" t="s">
        <v>401</v>
      </c>
      <c r="S899" t="s">
        <v>948</v>
      </c>
      <c r="T899" t="s">
        <v>715</v>
      </c>
      <c r="U899">
        <v>11</v>
      </c>
      <c r="V899">
        <v>13</v>
      </c>
      <c r="W899">
        <v>8</v>
      </c>
      <c r="Y899">
        <v>8</v>
      </c>
      <c r="Z899" t="s">
        <v>1677</v>
      </c>
      <c r="AA899" t="s">
        <v>635</v>
      </c>
      <c r="AB899">
        <v>252</v>
      </c>
      <c r="AC899" t="s">
        <v>401</v>
      </c>
      <c r="AD899">
        <v>1260</v>
      </c>
    </row>
    <row r="900" spans="1:30" x14ac:dyDescent="0.35">
      <c r="A900" t="s">
        <v>355</v>
      </c>
      <c r="B900" t="s">
        <v>356</v>
      </c>
      <c r="C900" t="s">
        <v>357</v>
      </c>
      <c r="D900">
        <v>915525478357</v>
      </c>
      <c r="E900" t="s">
        <v>358</v>
      </c>
      <c r="F900" t="s">
        <v>10</v>
      </c>
      <c r="G900">
        <v>325</v>
      </c>
      <c r="H900" t="s">
        <v>355</v>
      </c>
      <c r="I900">
        <v>27</v>
      </c>
      <c r="J900">
        <v>5</v>
      </c>
      <c r="K900" t="s">
        <v>1366</v>
      </c>
      <c r="L900" s="37">
        <v>45163</v>
      </c>
      <c r="M900">
        <v>0.77135416666666667</v>
      </c>
      <c r="N900" t="s">
        <v>1441</v>
      </c>
      <c r="O900" s="37">
        <v>45173</v>
      </c>
      <c r="P900">
        <v>0.83515046296296291</v>
      </c>
      <c r="Q900" t="s">
        <v>486</v>
      </c>
      <c r="R900" t="s">
        <v>409</v>
      </c>
      <c r="S900" t="s">
        <v>887</v>
      </c>
      <c r="T900" t="s">
        <v>717</v>
      </c>
      <c r="U900">
        <v>18</v>
      </c>
      <c r="V900">
        <v>20</v>
      </c>
      <c r="W900">
        <v>9</v>
      </c>
      <c r="Y900">
        <v>27</v>
      </c>
      <c r="Z900" t="s">
        <v>1624</v>
      </c>
      <c r="AA900" t="s">
        <v>638</v>
      </c>
      <c r="AB900">
        <v>548</v>
      </c>
      <c r="AC900" t="s">
        <v>409</v>
      </c>
      <c r="AD900">
        <v>2740</v>
      </c>
    </row>
    <row r="901" spans="1:30" x14ac:dyDescent="0.35">
      <c r="A901" t="s">
        <v>355</v>
      </c>
      <c r="B901" t="s">
        <v>356</v>
      </c>
      <c r="C901" t="s">
        <v>357</v>
      </c>
      <c r="D901">
        <v>915525478357</v>
      </c>
      <c r="E901" t="s">
        <v>358</v>
      </c>
      <c r="F901" t="s">
        <v>10</v>
      </c>
      <c r="G901">
        <v>25</v>
      </c>
      <c r="H901" t="s">
        <v>355</v>
      </c>
      <c r="I901">
        <v>30</v>
      </c>
      <c r="J901">
        <v>3</v>
      </c>
      <c r="K901" t="s">
        <v>1325</v>
      </c>
      <c r="L901" s="37">
        <v>45128</v>
      </c>
      <c r="M901">
        <v>0.44927083333333334</v>
      </c>
      <c r="N901" t="s">
        <v>1326</v>
      </c>
      <c r="O901" s="37">
        <v>45131</v>
      </c>
      <c r="P901">
        <v>0.60326388888888893</v>
      </c>
      <c r="Q901" t="s">
        <v>425</v>
      </c>
      <c r="R901" t="s">
        <v>401</v>
      </c>
      <c r="S901" t="s">
        <v>998</v>
      </c>
      <c r="T901" t="s">
        <v>717</v>
      </c>
      <c r="U901">
        <v>10</v>
      </c>
      <c r="V901">
        <v>14</v>
      </c>
      <c r="W901">
        <v>2</v>
      </c>
      <c r="Y901">
        <v>30</v>
      </c>
      <c r="Z901" t="s">
        <v>1631</v>
      </c>
      <c r="AA901" t="s">
        <v>633</v>
      </c>
      <c r="AB901">
        <v>751</v>
      </c>
      <c r="AC901" t="s">
        <v>401</v>
      </c>
      <c r="AD901">
        <v>2253</v>
      </c>
    </row>
    <row r="902" spans="1:30" x14ac:dyDescent="0.35">
      <c r="A902" t="s">
        <v>355</v>
      </c>
      <c r="B902" t="s">
        <v>356</v>
      </c>
      <c r="C902" t="s">
        <v>357</v>
      </c>
      <c r="D902">
        <v>915525478357</v>
      </c>
      <c r="E902" t="s">
        <v>358</v>
      </c>
      <c r="F902" t="s">
        <v>10</v>
      </c>
      <c r="G902">
        <v>887</v>
      </c>
      <c r="H902" t="s">
        <v>355</v>
      </c>
      <c r="I902">
        <v>51</v>
      </c>
      <c r="J902">
        <v>3</v>
      </c>
      <c r="K902" t="s">
        <v>1543</v>
      </c>
      <c r="L902" s="37">
        <v>45106</v>
      </c>
      <c r="M902">
        <v>0.72255787037037034</v>
      </c>
      <c r="N902" t="s">
        <v>1421</v>
      </c>
      <c r="O902" s="37">
        <v>45107</v>
      </c>
      <c r="P902">
        <v>0.41377314814814814</v>
      </c>
      <c r="Q902" t="s">
        <v>617</v>
      </c>
      <c r="R902" t="s">
        <v>424</v>
      </c>
      <c r="S902" t="s">
        <v>1000</v>
      </c>
      <c r="T902" t="s">
        <v>740</v>
      </c>
      <c r="U902">
        <v>17</v>
      </c>
      <c r="V902">
        <v>9</v>
      </c>
      <c r="W902">
        <v>31</v>
      </c>
      <c r="Y902">
        <v>51</v>
      </c>
      <c r="Z902" t="s">
        <v>1670</v>
      </c>
      <c r="AA902" t="s">
        <v>629</v>
      </c>
      <c r="AB902">
        <v>1084</v>
      </c>
      <c r="AC902" t="s">
        <v>424</v>
      </c>
      <c r="AD902">
        <v>3252</v>
      </c>
    </row>
    <row r="903" spans="1:30" x14ac:dyDescent="0.35">
      <c r="A903" t="s">
        <v>355</v>
      </c>
      <c r="B903" t="s">
        <v>356</v>
      </c>
      <c r="C903" t="s">
        <v>357</v>
      </c>
      <c r="D903">
        <v>915525478357</v>
      </c>
      <c r="E903" t="s">
        <v>358</v>
      </c>
      <c r="F903" t="s">
        <v>10</v>
      </c>
      <c r="G903">
        <v>69</v>
      </c>
      <c r="H903" t="s">
        <v>355</v>
      </c>
      <c r="I903">
        <v>12</v>
      </c>
      <c r="J903">
        <v>4</v>
      </c>
      <c r="K903" t="s">
        <v>1290</v>
      </c>
      <c r="L903" s="37">
        <v>45171</v>
      </c>
      <c r="M903">
        <v>0.80672453703703706</v>
      </c>
      <c r="N903" t="s">
        <v>1291</v>
      </c>
      <c r="O903" s="37">
        <v>45177</v>
      </c>
      <c r="P903">
        <v>0.3958564814814815</v>
      </c>
      <c r="Q903" t="s">
        <v>284</v>
      </c>
      <c r="R903" t="s">
        <v>401</v>
      </c>
      <c r="S903" t="s">
        <v>1005</v>
      </c>
      <c r="T903" t="s">
        <v>713</v>
      </c>
      <c r="U903">
        <v>19</v>
      </c>
      <c r="V903">
        <v>9</v>
      </c>
      <c r="W903">
        <v>5</v>
      </c>
      <c r="Y903">
        <v>12</v>
      </c>
      <c r="Z903" t="s">
        <v>1655</v>
      </c>
      <c r="AA903" t="s">
        <v>631</v>
      </c>
      <c r="AB903">
        <v>672</v>
      </c>
      <c r="AC903" t="s">
        <v>401</v>
      </c>
      <c r="AD903">
        <v>2688</v>
      </c>
    </row>
    <row r="904" spans="1:30" x14ac:dyDescent="0.35">
      <c r="A904" t="s">
        <v>355</v>
      </c>
      <c r="B904" t="s">
        <v>356</v>
      </c>
      <c r="C904" t="s">
        <v>357</v>
      </c>
      <c r="D904">
        <v>915525478357</v>
      </c>
      <c r="E904" t="s">
        <v>358</v>
      </c>
      <c r="F904" t="s">
        <v>10</v>
      </c>
      <c r="G904">
        <v>386</v>
      </c>
      <c r="H904" t="s">
        <v>355</v>
      </c>
      <c r="I904">
        <v>5</v>
      </c>
      <c r="J904">
        <v>4</v>
      </c>
      <c r="K904" t="s">
        <v>1507</v>
      </c>
      <c r="L904" s="37">
        <v>45081</v>
      </c>
      <c r="M904">
        <v>0.53315972222222219</v>
      </c>
      <c r="N904" t="s">
        <v>1515</v>
      </c>
      <c r="O904" s="37">
        <v>45091</v>
      </c>
      <c r="P904">
        <v>0.89908564814814818</v>
      </c>
      <c r="Q904" t="s">
        <v>519</v>
      </c>
      <c r="R904" t="s">
        <v>424</v>
      </c>
      <c r="S904" t="s">
        <v>1000</v>
      </c>
      <c r="T904" t="s">
        <v>720</v>
      </c>
      <c r="U904">
        <v>12</v>
      </c>
      <c r="V904">
        <v>21</v>
      </c>
      <c r="W904">
        <v>9</v>
      </c>
      <c r="Y904">
        <v>5</v>
      </c>
      <c r="Z904" t="s">
        <v>1636</v>
      </c>
      <c r="AA904" t="s">
        <v>633</v>
      </c>
      <c r="AB904">
        <v>1444</v>
      </c>
      <c r="AC904" t="s">
        <v>424</v>
      </c>
      <c r="AD904">
        <v>5776</v>
      </c>
    </row>
    <row r="905" spans="1:30" x14ac:dyDescent="0.35">
      <c r="A905" t="s">
        <v>355</v>
      </c>
      <c r="B905" t="s">
        <v>356</v>
      </c>
      <c r="C905" t="s">
        <v>357</v>
      </c>
      <c r="D905">
        <v>915525478357</v>
      </c>
      <c r="E905" t="s">
        <v>358</v>
      </c>
      <c r="F905" t="s">
        <v>10</v>
      </c>
      <c r="G905">
        <v>992</v>
      </c>
      <c r="H905" t="s">
        <v>355</v>
      </c>
      <c r="I905">
        <v>43</v>
      </c>
      <c r="J905">
        <v>3</v>
      </c>
      <c r="K905" t="s">
        <v>1303</v>
      </c>
      <c r="L905" s="37">
        <v>45232</v>
      </c>
      <c r="M905">
        <v>0.58962962962962961</v>
      </c>
      <c r="N905" t="s">
        <v>1254</v>
      </c>
      <c r="O905" s="37">
        <v>45233</v>
      </c>
      <c r="P905">
        <v>0.81434027777777773</v>
      </c>
      <c r="Q905" t="s">
        <v>450</v>
      </c>
      <c r="R905" t="s">
        <v>403</v>
      </c>
      <c r="S905" t="s">
        <v>948</v>
      </c>
      <c r="T905" t="s">
        <v>740</v>
      </c>
      <c r="U905">
        <v>14</v>
      </c>
      <c r="V905">
        <v>19</v>
      </c>
      <c r="W905">
        <v>31</v>
      </c>
      <c r="Y905">
        <v>43</v>
      </c>
      <c r="Z905" t="s">
        <v>1662</v>
      </c>
      <c r="AA905" t="s">
        <v>409</v>
      </c>
      <c r="AB905">
        <v>750</v>
      </c>
      <c r="AC905" t="s">
        <v>403</v>
      </c>
      <c r="AD905">
        <v>2250</v>
      </c>
    </row>
    <row r="906" spans="1:30" x14ac:dyDescent="0.35">
      <c r="A906" t="s">
        <v>355</v>
      </c>
      <c r="B906" t="s">
        <v>356</v>
      </c>
      <c r="C906" t="s">
        <v>357</v>
      </c>
      <c r="D906">
        <v>915525478357</v>
      </c>
      <c r="E906" t="s">
        <v>358</v>
      </c>
      <c r="F906" t="s">
        <v>10</v>
      </c>
      <c r="G906">
        <v>884</v>
      </c>
      <c r="H906" t="s">
        <v>355</v>
      </c>
      <c r="I906">
        <v>10</v>
      </c>
      <c r="J906">
        <v>3</v>
      </c>
      <c r="K906" t="s">
        <v>1398</v>
      </c>
      <c r="L906" s="37">
        <v>45003</v>
      </c>
      <c r="M906">
        <v>0.92759259259259264</v>
      </c>
      <c r="N906" t="s">
        <v>1420</v>
      </c>
      <c r="O906" s="37">
        <v>45012</v>
      </c>
      <c r="P906">
        <v>0.79160879629629632</v>
      </c>
      <c r="Q906" t="s">
        <v>545</v>
      </c>
      <c r="R906" t="s">
        <v>405</v>
      </c>
      <c r="S906" t="s">
        <v>839</v>
      </c>
      <c r="T906" t="s">
        <v>713</v>
      </c>
      <c r="U906">
        <v>22</v>
      </c>
      <c r="V906">
        <v>18</v>
      </c>
      <c r="W906">
        <v>8</v>
      </c>
      <c r="Y906">
        <v>10</v>
      </c>
      <c r="Z906" t="s">
        <v>1625</v>
      </c>
      <c r="AA906" t="s">
        <v>638</v>
      </c>
      <c r="AB906">
        <v>259</v>
      </c>
      <c r="AC906" t="s">
        <v>405</v>
      </c>
      <c r="AD906">
        <v>777</v>
      </c>
    </row>
    <row r="907" spans="1:30" x14ac:dyDescent="0.35">
      <c r="A907" t="s">
        <v>355</v>
      </c>
      <c r="B907" t="s">
        <v>356</v>
      </c>
      <c r="C907" t="s">
        <v>357</v>
      </c>
      <c r="D907">
        <v>915525478357</v>
      </c>
      <c r="E907" t="s">
        <v>358</v>
      </c>
      <c r="F907" t="s">
        <v>10</v>
      </c>
      <c r="G907">
        <v>558</v>
      </c>
      <c r="H907" t="s">
        <v>355</v>
      </c>
      <c r="I907">
        <v>64</v>
      </c>
      <c r="J907">
        <v>3</v>
      </c>
      <c r="K907" t="s">
        <v>1282</v>
      </c>
      <c r="L907" s="37">
        <v>45160</v>
      </c>
      <c r="M907">
        <v>2.9837962962962962E-2</v>
      </c>
      <c r="N907" t="s">
        <v>1366</v>
      </c>
      <c r="O907" s="37">
        <v>45163</v>
      </c>
      <c r="P907">
        <v>1.726851851851852E-2</v>
      </c>
      <c r="Q907" t="s">
        <v>540</v>
      </c>
      <c r="R907" t="s">
        <v>409</v>
      </c>
      <c r="S907" t="s">
        <v>887</v>
      </c>
      <c r="T907" t="s">
        <v>731</v>
      </c>
      <c r="U907">
        <v>0</v>
      </c>
      <c r="V907">
        <v>0</v>
      </c>
      <c r="W907">
        <v>2</v>
      </c>
      <c r="Y907">
        <v>64</v>
      </c>
      <c r="Z907" t="s">
        <v>1674</v>
      </c>
      <c r="AA907" t="s">
        <v>629</v>
      </c>
      <c r="AB907">
        <v>1878</v>
      </c>
      <c r="AC907" t="s">
        <v>409</v>
      </c>
      <c r="AD907">
        <v>5634</v>
      </c>
    </row>
    <row r="908" spans="1:30" x14ac:dyDescent="0.35">
      <c r="A908" t="s">
        <v>355</v>
      </c>
      <c r="B908" t="s">
        <v>356</v>
      </c>
      <c r="C908" t="s">
        <v>357</v>
      </c>
      <c r="D908">
        <v>915525478357</v>
      </c>
      <c r="E908" t="s">
        <v>358</v>
      </c>
      <c r="F908" t="s">
        <v>10</v>
      </c>
      <c r="G908">
        <v>706</v>
      </c>
      <c r="H908" t="s">
        <v>355</v>
      </c>
      <c r="I908">
        <v>67</v>
      </c>
      <c r="J908">
        <v>2</v>
      </c>
      <c r="K908" t="s">
        <v>1558</v>
      </c>
      <c r="L908" s="37">
        <v>45042</v>
      </c>
      <c r="M908">
        <v>0.23276620370370371</v>
      </c>
      <c r="N908" t="s">
        <v>1574</v>
      </c>
      <c r="O908" s="37">
        <v>45050</v>
      </c>
      <c r="P908">
        <v>0.55081018518518521</v>
      </c>
      <c r="Q908" t="s">
        <v>42</v>
      </c>
      <c r="R908" t="s">
        <v>401</v>
      </c>
      <c r="S908" t="s">
        <v>997</v>
      </c>
      <c r="T908" t="s">
        <v>715</v>
      </c>
      <c r="U908">
        <v>5</v>
      </c>
      <c r="V908">
        <v>13</v>
      </c>
      <c r="W908">
        <v>7</v>
      </c>
      <c r="Y908">
        <v>67</v>
      </c>
      <c r="Z908" t="s">
        <v>1664</v>
      </c>
      <c r="AA908" t="s">
        <v>409</v>
      </c>
      <c r="AB908">
        <v>1374</v>
      </c>
      <c r="AC908" t="s">
        <v>401</v>
      </c>
      <c r="AD908">
        <v>2748</v>
      </c>
    </row>
    <row r="909" spans="1:30" x14ac:dyDescent="0.35">
      <c r="A909" t="s">
        <v>355</v>
      </c>
      <c r="B909" t="s">
        <v>356</v>
      </c>
      <c r="C909" t="s">
        <v>357</v>
      </c>
      <c r="D909">
        <v>915525478357</v>
      </c>
      <c r="E909" t="s">
        <v>358</v>
      </c>
      <c r="F909" t="s">
        <v>10</v>
      </c>
      <c r="G909">
        <v>375</v>
      </c>
      <c r="H909" t="s">
        <v>355</v>
      </c>
      <c r="I909">
        <v>46</v>
      </c>
      <c r="J909">
        <v>1</v>
      </c>
      <c r="K909" t="s">
        <v>1272</v>
      </c>
      <c r="L909" s="37">
        <v>44968</v>
      </c>
      <c r="M909">
        <v>0.17806712962962962</v>
      </c>
      <c r="N909" t="s">
        <v>1310</v>
      </c>
      <c r="O909" s="37">
        <v>44977</v>
      </c>
      <c r="P909">
        <v>0.8178009259259259</v>
      </c>
      <c r="Q909" t="s">
        <v>561</v>
      </c>
      <c r="R909" t="s">
        <v>401</v>
      </c>
      <c r="S909" t="s">
        <v>712</v>
      </c>
      <c r="T909" t="s">
        <v>713</v>
      </c>
      <c r="U909">
        <v>4</v>
      </c>
      <c r="V909">
        <v>19</v>
      </c>
      <c r="W909">
        <v>8</v>
      </c>
      <c r="Y909">
        <v>46</v>
      </c>
      <c r="Z909" t="s">
        <v>1622</v>
      </c>
      <c r="AA909" t="s">
        <v>638</v>
      </c>
      <c r="AB909">
        <v>758</v>
      </c>
      <c r="AC909" t="s">
        <v>401</v>
      </c>
      <c r="AD909">
        <v>758</v>
      </c>
    </row>
    <row r="910" spans="1:30" x14ac:dyDescent="0.35">
      <c r="A910" t="s">
        <v>355</v>
      </c>
      <c r="B910" t="s">
        <v>356</v>
      </c>
      <c r="C910" t="s">
        <v>357</v>
      </c>
      <c r="D910">
        <v>915525478357</v>
      </c>
      <c r="E910" t="s">
        <v>358</v>
      </c>
      <c r="F910" t="s">
        <v>10</v>
      </c>
      <c r="G910">
        <v>619</v>
      </c>
      <c r="H910" t="s">
        <v>355</v>
      </c>
      <c r="I910">
        <v>35</v>
      </c>
      <c r="J910">
        <v>1</v>
      </c>
      <c r="K910" t="s">
        <v>1267</v>
      </c>
      <c r="L910" s="37">
        <v>44991</v>
      </c>
      <c r="M910">
        <v>0.30469907407407409</v>
      </c>
      <c r="N910" t="s">
        <v>1424</v>
      </c>
      <c r="O910" s="37">
        <v>45001</v>
      </c>
      <c r="P910">
        <v>0.13718749999999999</v>
      </c>
      <c r="Q910" t="s">
        <v>502</v>
      </c>
      <c r="R910" t="s">
        <v>414</v>
      </c>
      <c r="S910" t="s">
        <v>839</v>
      </c>
      <c r="T910" t="s">
        <v>727</v>
      </c>
      <c r="U910">
        <v>7</v>
      </c>
      <c r="V910">
        <v>3</v>
      </c>
      <c r="W910">
        <v>9</v>
      </c>
      <c r="Y910">
        <v>35</v>
      </c>
      <c r="Z910" t="s">
        <v>1642</v>
      </c>
      <c r="AA910" t="s">
        <v>633</v>
      </c>
      <c r="AB910">
        <v>1865</v>
      </c>
      <c r="AC910" t="s">
        <v>414</v>
      </c>
      <c r="AD910">
        <v>1865</v>
      </c>
    </row>
    <row r="911" spans="1:30" x14ac:dyDescent="0.35">
      <c r="A911" t="s">
        <v>359</v>
      </c>
      <c r="B911" t="s">
        <v>360</v>
      </c>
      <c r="C911" t="s">
        <v>149</v>
      </c>
      <c r="D911">
        <v>918918356963</v>
      </c>
      <c r="E911" t="s">
        <v>361</v>
      </c>
      <c r="F911" t="s">
        <v>19</v>
      </c>
      <c r="G911">
        <v>150</v>
      </c>
      <c r="H911" t="s">
        <v>359</v>
      </c>
      <c r="I911">
        <v>27</v>
      </c>
      <c r="J911">
        <v>5</v>
      </c>
      <c r="K911" t="s">
        <v>1284</v>
      </c>
      <c r="L911" s="37">
        <v>45164</v>
      </c>
      <c r="M911">
        <v>0.30436342592592591</v>
      </c>
      <c r="N911" t="s">
        <v>1280</v>
      </c>
      <c r="O911" s="37">
        <v>45167</v>
      </c>
      <c r="P911">
        <v>0.70570601851851855</v>
      </c>
      <c r="Q911" t="s">
        <v>494</v>
      </c>
      <c r="R911" t="s">
        <v>409</v>
      </c>
      <c r="S911" t="s">
        <v>887</v>
      </c>
      <c r="T911" t="s">
        <v>713</v>
      </c>
      <c r="U911">
        <v>7</v>
      </c>
      <c r="V911">
        <v>16</v>
      </c>
      <c r="W911">
        <v>2</v>
      </c>
      <c r="Y911">
        <v>27</v>
      </c>
      <c r="Z911" t="s">
        <v>1624</v>
      </c>
      <c r="AA911" t="s">
        <v>638</v>
      </c>
      <c r="AB911">
        <v>548</v>
      </c>
      <c r="AC911" t="s">
        <v>409</v>
      </c>
      <c r="AD911">
        <v>2740</v>
      </c>
    </row>
    <row r="912" spans="1:30" x14ac:dyDescent="0.35">
      <c r="A912" t="s">
        <v>359</v>
      </c>
      <c r="B912" t="s">
        <v>360</v>
      </c>
      <c r="C912" t="s">
        <v>149</v>
      </c>
      <c r="D912">
        <v>918918356963</v>
      </c>
      <c r="E912" t="s">
        <v>361</v>
      </c>
      <c r="F912" t="s">
        <v>19</v>
      </c>
      <c r="G912">
        <v>879</v>
      </c>
      <c r="H912" t="s">
        <v>359</v>
      </c>
      <c r="I912">
        <v>33</v>
      </c>
      <c r="J912">
        <v>2</v>
      </c>
      <c r="K912" t="s">
        <v>1383</v>
      </c>
      <c r="L912" s="37">
        <v>44964</v>
      </c>
      <c r="M912">
        <v>0.23233796296296297</v>
      </c>
      <c r="N912" t="s">
        <v>1355</v>
      </c>
      <c r="O912" s="37">
        <v>44967</v>
      </c>
      <c r="P912">
        <v>0.47752314814814817</v>
      </c>
      <c r="Q912" t="s">
        <v>471</v>
      </c>
      <c r="R912" t="s">
        <v>407</v>
      </c>
      <c r="S912" t="s">
        <v>712</v>
      </c>
      <c r="T912" t="s">
        <v>731</v>
      </c>
      <c r="U912">
        <v>5</v>
      </c>
      <c r="V912">
        <v>11</v>
      </c>
      <c r="W912">
        <v>2</v>
      </c>
      <c r="Y912">
        <v>33</v>
      </c>
      <c r="Z912" t="s">
        <v>1627</v>
      </c>
      <c r="AA912" t="s">
        <v>633</v>
      </c>
      <c r="AB912">
        <v>314</v>
      </c>
      <c r="AC912" t="s">
        <v>407</v>
      </c>
      <c r="AD912">
        <v>628</v>
      </c>
    </row>
    <row r="913" spans="1:30" x14ac:dyDescent="0.35">
      <c r="A913" t="s">
        <v>359</v>
      </c>
      <c r="B913" t="s">
        <v>360</v>
      </c>
      <c r="C913" t="s">
        <v>149</v>
      </c>
      <c r="D913">
        <v>918918356963</v>
      </c>
      <c r="E913" t="s">
        <v>361</v>
      </c>
      <c r="F913" t="s">
        <v>19</v>
      </c>
      <c r="G913">
        <v>255</v>
      </c>
      <c r="H913" t="s">
        <v>359</v>
      </c>
      <c r="I913">
        <v>45</v>
      </c>
      <c r="J913">
        <v>2</v>
      </c>
      <c r="K913" t="s">
        <v>1470</v>
      </c>
      <c r="L913" s="37">
        <v>45287</v>
      </c>
      <c r="M913">
        <v>0.15457175925925926</v>
      </c>
      <c r="N913" t="s">
        <v>1471</v>
      </c>
      <c r="O913" s="37">
        <v>45297</v>
      </c>
      <c r="P913">
        <v>0.39113425925925926</v>
      </c>
      <c r="Q913" t="s">
        <v>522</v>
      </c>
      <c r="R913" t="s">
        <v>405</v>
      </c>
      <c r="S913" t="s">
        <v>996</v>
      </c>
      <c r="T913" t="s">
        <v>715</v>
      </c>
      <c r="U913">
        <v>3</v>
      </c>
      <c r="V913">
        <v>9</v>
      </c>
      <c r="W913">
        <v>9</v>
      </c>
      <c r="Y913">
        <v>45</v>
      </c>
      <c r="Z913" t="s">
        <v>1661</v>
      </c>
      <c r="AA913" t="s">
        <v>409</v>
      </c>
      <c r="AB913">
        <v>722</v>
      </c>
      <c r="AC913" t="s">
        <v>405</v>
      </c>
      <c r="AD913">
        <v>1444</v>
      </c>
    </row>
    <row r="914" spans="1:30" x14ac:dyDescent="0.35">
      <c r="A914" t="s">
        <v>359</v>
      </c>
      <c r="B914" t="s">
        <v>360</v>
      </c>
      <c r="C914" t="s">
        <v>149</v>
      </c>
      <c r="D914">
        <v>918918356963</v>
      </c>
      <c r="E914" t="s">
        <v>361</v>
      </c>
      <c r="F914" t="s">
        <v>19</v>
      </c>
      <c r="G914">
        <v>471</v>
      </c>
      <c r="H914" t="s">
        <v>359</v>
      </c>
      <c r="I914">
        <v>23</v>
      </c>
      <c r="J914">
        <v>2</v>
      </c>
      <c r="K914" t="s">
        <v>1533</v>
      </c>
      <c r="L914" s="37">
        <v>44957</v>
      </c>
      <c r="M914">
        <v>0.50626157407407413</v>
      </c>
      <c r="N914" t="s">
        <v>1355</v>
      </c>
      <c r="O914" s="37">
        <v>44967</v>
      </c>
      <c r="P914">
        <v>0.24312500000000001</v>
      </c>
      <c r="Q914" t="s">
        <v>534</v>
      </c>
      <c r="R914" t="s">
        <v>401</v>
      </c>
      <c r="S914" t="s">
        <v>1002</v>
      </c>
      <c r="T914" t="s">
        <v>731</v>
      </c>
      <c r="U914">
        <v>12</v>
      </c>
      <c r="V914">
        <v>5</v>
      </c>
      <c r="W914">
        <v>9</v>
      </c>
      <c r="Y914">
        <v>23</v>
      </c>
      <c r="Z914" t="s">
        <v>1680</v>
      </c>
      <c r="AA914" t="s">
        <v>635</v>
      </c>
      <c r="AB914">
        <v>1098</v>
      </c>
      <c r="AC914" t="s">
        <v>401</v>
      </c>
      <c r="AD914">
        <v>2196</v>
      </c>
    </row>
    <row r="915" spans="1:30" x14ac:dyDescent="0.35">
      <c r="A915" t="s">
        <v>359</v>
      </c>
      <c r="B915" t="s">
        <v>360</v>
      </c>
      <c r="C915" t="s">
        <v>149</v>
      </c>
      <c r="D915">
        <v>918918356963</v>
      </c>
      <c r="E915" t="s">
        <v>361</v>
      </c>
      <c r="F915" t="s">
        <v>19</v>
      </c>
      <c r="G915">
        <v>579</v>
      </c>
      <c r="H915" t="s">
        <v>359</v>
      </c>
      <c r="I915">
        <v>29</v>
      </c>
      <c r="J915">
        <v>2</v>
      </c>
      <c r="K915" t="s">
        <v>1340</v>
      </c>
      <c r="L915" s="37">
        <v>44992</v>
      </c>
      <c r="M915">
        <v>0.9018518518518519</v>
      </c>
      <c r="N915" t="s">
        <v>1266</v>
      </c>
      <c r="O915" s="37">
        <v>44999</v>
      </c>
      <c r="P915">
        <v>0.44798611111111108</v>
      </c>
      <c r="Q915" t="s">
        <v>184</v>
      </c>
      <c r="R915" t="s">
        <v>414</v>
      </c>
      <c r="S915" t="s">
        <v>839</v>
      </c>
      <c r="T915" t="s">
        <v>731</v>
      </c>
      <c r="U915">
        <v>21</v>
      </c>
      <c r="V915">
        <v>10</v>
      </c>
      <c r="W915">
        <v>6</v>
      </c>
      <c r="Y915">
        <v>29</v>
      </c>
      <c r="Z915" t="s">
        <v>1633</v>
      </c>
      <c r="AA915" t="s">
        <v>633</v>
      </c>
      <c r="AB915">
        <v>1252</v>
      </c>
      <c r="AC915" t="s">
        <v>414</v>
      </c>
      <c r="AD915">
        <v>2504</v>
      </c>
    </row>
    <row r="916" spans="1:30" x14ac:dyDescent="0.35">
      <c r="A916" t="s">
        <v>359</v>
      </c>
      <c r="B916" t="s">
        <v>360</v>
      </c>
      <c r="C916" t="s">
        <v>149</v>
      </c>
      <c r="D916">
        <v>918918356963</v>
      </c>
      <c r="E916" t="s">
        <v>361</v>
      </c>
      <c r="F916" t="s">
        <v>19</v>
      </c>
      <c r="G916">
        <v>432</v>
      </c>
      <c r="H916" t="s">
        <v>359</v>
      </c>
      <c r="I916">
        <v>12</v>
      </c>
      <c r="J916">
        <v>4</v>
      </c>
      <c r="K916" t="s">
        <v>1526</v>
      </c>
      <c r="L916" s="37">
        <v>44931</v>
      </c>
      <c r="M916">
        <v>0.50656250000000003</v>
      </c>
      <c r="N916" t="s">
        <v>1311</v>
      </c>
      <c r="O916" s="37">
        <v>44939</v>
      </c>
      <c r="P916">
        <v>0.81988425925925923</v>
      </c>
      <c r="Q916" t="s">
        <v>541</v>
      </c>
      <c r="R916" t="s">
        <v>401</v>
      </c>
      <c r="S916" t="s">
        <v>1002</v>
      </c>
      <c r="T916" t="s">
        <v>740</v>
      </c>
      <c r="U916">
        <v>12</v>
      </c>
      <c r="V916">
        <v>19</v>
      </c>
      <c r="W916">
        <v>7</v>
      </c>
      <c r="Y916">
        <v>12</v>
      </c>
      <c r="Z916" t="s">
        <v>1655</v>
      </c>
      <c r="AA916" t="s">
        <v>631</v>
      </c>
      <c r="AB916">
        <v>672</v>
      </c>
      <c r="AC916" t="s">
        <v>401</v>
      </c>
      <c r="AD916">
        <v>2688</v>
      </c>
    </row>
    <row r="917" spans="1:30" x14ac:dyDescent="0.35">
      <c r="A917" t="s">
        <v>359</v>
      </c>
      <c r="B917" t="s">
        <v>360</v>
      </c>
      <c r="C917" t="s">
        <v>149</v>
      </c>
      <c r="D917">
        <v>918918356963</v>
      </c>
      <c r="E917" t="s">
        <v>361</v>
      </c>
      <c r="F917" t="s">
        <v>19</v>
      </c>
      <c r="G917">
        <v>850</v>
      </c>
      <c r="H917" t="s">
        <v>359</v>
      </c>
      <c r="I917">
        <v>21</v>
      </c>
      <c r="J917">
        <v>4</v>
      </c>
      <c r="K917" t="s">
        <v>1354</v>
      </c>
      <c r="L917" s="37">
        <v>45161</v>
      </c>
      <c r="M917">
        <v>0.96894675925925922</v>
      </c>
      <c r="N917" t="s">
        <v>1366</v>
      </c>
      <c r="O917" s="37">
        <v>45163</v>
      </c>
      <c r="P917">
        <v>0.43820601851851854</v>
      </c>
      <c r="Q917" t="s">
        <v>447</v>
      </c>
      <c r="R917" t="s">
        <v>409</v>
      </c>
      <c r="S917" t="s">
        <v>887</v>
      </c>
      <c r="T917" t="s">
        <v>715</v>
      </c>
      <c r="U917">
        <v>23</v>
      </c>
      <c r="V917">
        <v>10</v>
      </c>
      <c r="W917">
        <v>1</v>
      </c>
      <c r="Y917">
        <v>21</v>
      </c>
      <c r="Z917" t="s">
        <v>1638</v>
      </c>
      <c r="AA917" t="s">
        <v>633</v>
      </c>
      <c r="AB917">
        <v>1561</v>
      </c>
      <c r="AC917" t="s">
        <v>409</v>
      </c>
      <c r="AD917">
        <v>6244</v>
      </c>
    </row>
    <row r="918" spans="1:30" x14ac:dyDescent="0.35">
      <c r="A918" t="s">
        <v>359</v>
      </c>
      <c r="B918" t="s">
        <v>360</v>
      </c>
      <c r="C918" t="s">
        <v>149</v>
      </c>
      <c r="D918">
        <v>918918356963</v>
      </c>
      <c r="E918" t="s">
        <v>361</v>
      </c>
      <c r="F918" t="s">
        <v>19</v>
      </c>
      <c r="G918">
        <v>719</v>
      </c>
      <c r="H918" t="s">
        <v>359</v>
      </c>
      <c r="I918">
        <v>57</v>
      </c>
      <c r="J918">
        <v>3</v>
      </c>
      <c r="K918" t="s">
        <v>1305</v>
      </c>
      <c r="L918" s="37">
        <v>45119</v>
      </c>
      <c r="M918">
        <v>0.3228125</v>
      </c>
      <c r="N918" t="s">
        <v>1247</v>
      </c>
      <c r="O918" s="37">
        <v>45126</v>
      </c>
      <c r="P918">
        <v>7.7361111111111117E-2</v>
      </c>
      <c r="Q918" t="s">
        <v>391</v>
      </c>
      <c r="R918" t="s">
        <v>405</v>
      </c>
      <c r="S918" t="s">
        <v>998</v>
      </c>
      <c r="T918" t="s">
        <v>715</v>
      </c>
      <c r="U918">
        <v>7</v>
      </c>
      <c r="V918">
        <v>1</v>
      </c>
      <c r="W918">
        <v>6</v>
      </c>
      <c r="Y918">
        <v>57</v>
      </c>
      <c r="Z918" t="s">
        <v>1640</v>
      </c>
      <c r="AA918" t="s">
        <v>633</v>
      </c>
      <c r="AB918">
        <v>1582</v>
      </c>
      <c r="AC918" t="s">
        <v>405</v>
      </c>
      <c r="AD918">
        <v>4746</v>
      </c>
    </row>
    <row r="919" spans="1:30" x14ac:dyDescent="0.35">
      <c r="A919" t="s">
        <v>359</v>
      </c>
      <c r="B919" t="s">
        <v>360</v>
      </c>
      <c r="C919" t="s">
        <v>149</v>
      </c>
      <c r="D919">
        <v>918918356963</v>
      </c>
      <c r="E919" t="s">
        <v>361</v>
      </c>
      <c r="F919" t="s">
        <v>19</v>
      </c>
      <c r="G919">
        <v>913</v>
      </c>
      <c r="H919" t="s">
        <v>359</v>
      </c>
      <c r="I919">
        <v>56</v>
      </c>
      <c r="J919">
        <v>5</v>
      </c>
      <c r="K919" t="s">
        <v>1313</v>
      </c>
      <c r="L919" s="37">
        <v>45270</v>
      </c>
      <c r="M919">
        <v>0.77736111111111106</v>
      </c>
      <c r="N919" t="s">
        <v>1524</v>
      </c>
      <c r="O919" s="37">
        <v>45272</v>
      </c>
      <c r="P919">
        <v>0.2341087962962963</v>
      </c>
      <c r="Q919" t="s">
        <v>215</v>
      </c>
      <c r="R919" t="s">
        <v>401</v>
      </c>
      <c r="S919" t="s">
        <v>996</v>
      </c>
      <c r="T919" t="s">
        <v>720</v>
      </c>
      <c r="U919">
        <v>18</v>
      </c>
      <c r="V919">
        <v>5</v>
      </c>
      <c r="W919">
        <v>1</v>
      </c>
      <c r="Y919">
        <v>56</v>
      </c>
      <c r="Z919" t="s">
        <v>1663</v>
      </c>
      <c r="AA919" t="s">
        <v>409</v>
      </c>
      <c r="AB919">
        <v>1272</v>
      </c>
      <c r="AC919" t="s">
        <v>401</v>
      </c>
      <c r="AD919">
        <v>6360</v>
      </c>
    </row>
    <row r="920" spans="1:30" x14ac:dyDescent="0.35">
      <c r="A920" t="s">
        <v>359</v>
      </c>
      <c r="B920" t="s">
        <v>360</v>
      </c>
      <c r="C920" t="s">
        <v>149</v>
      </c>
      <c r="D920">
        <v>918918356963</v>
      </c>
      <c r="E920" t="s">
        <v>361</v>
      </c>
      <c r="F920" t="s">
        <v>19</v>
      </c>
      <c r="G920">
        <v>894</v>
      </c>
      <c r="H920" t="s">
        <v>359</v>
      </c>
      <c r="I920">
        <v>54</v>
      </c>
      <c r="J920">
        <v>4</v>
      </c>
      <c r="K920" t="s">
        <v>1567</v>
      </c>
      <c r="L920" s="37">
        <v>45213</v>
      </c>
      <c r="M920">
        <v>0.5873032407407407</v>
      </c>
      <c r="N920" t="s">
        <v>1545</v>
      </c>
      <c r="O920" s="37">
        <v>45220</v>
      </c>
      <c r="P920">
        <v>0.96552083333333338</v>
      </c>
      <c r="Q920" t="s">
        <v>526</v>
      </c>
      <c r="R920" t="s">
        <v>401</v>
      </c>
      <c r="S920" t="s">
        <v>1006</v>
      </c>
      <c r="T920" t="s">
        <v>713</v>
      </c>
      <c r="U920">
        <v>14</v>
      </c>
      <c r="V920">
        <v>23</v>
      </c>
      <c r="W920">
        <v>6</v>
      </c>
      <c r="Y920">
        <v>54</v>
      </c>
      <c r="Z920" t="s">
        <v>1619</v>
      </c>
      <c r="AA920" t="s">
        <v>638</v>
      </c>
      <c r="AB920">
        <v>1236</v>
      </c>
      <c r="AC920" t="s">
        <v>401</v>
      </c>
      <c r="AD920">
        <v>4944</v>
      </c>
    </row>
    <row r="921" spans="1:30" x14ac:dyDescent="0.35">
      <c r="A921" t="s">
        <v>359</v>
      </c>
      <c r="B921" t="s">
        <v>360</v>
      </c>
      <c r="C921" t="s">
        <v>149</v>
      </c>
      <c r="D921">
        <v>918918356963</v>
      </c>
      <c r="E921" t="s">
        <v>361</v>
      </c>
      <c r="F921" t="s">
        <v>19</v>
      </c>
      <c r="G921">
        <v>168</v>
      </c>
      <c r="H921" t="s">
        <v>359</v>
      </c>
      <c r="I921">
        <v>35</v>
      </c>
      <c r="J921">
        <v>2</v>
      </c>
      <c r="K921" t="s">
        <v>1260</v>
      </c>
      <c r="L921" s="37">
        <v>44989</v>
      </c>
      <c r="M921">
        <v>0.65003472222222225</v>
      </c>
      <c r="N921" t="s">
        <v>1340</v>
      </c>
      <c r="O921" s="37">
        <v>44992</v>
      </c>
      <c r="P921">
        <v>0.46020833333333333</v>
      </c>
      <c r="Q921" t="s">
        <v>494</v>
      </c>
      <c r="R921" t="s">
        <v>414</v>
      </c>
      <c r="S921" t="s">
        <v>839</v>
      </c>
      <c r="T921" t="s">
        <v>713</v>
      </c>
      <c r="U921">
        <v>15</v>
      </c>
      <c r="V921">
        <v>11</v>
      </c>
      <c r="W921">
        <v>2</v>
      </c>
      <c r="Y921">
        <v>35</v>
      </c>
      <c r="Z921" t="s">
        <v>1642</v>
      </c>
      <c r="AA921" t="s">
        <v>633</v>
      </c>
      <c r="AB921">
        <v>1865</v>
      </c>
      <c r="AC921" t="s">
        <v>414</v>
      </c>
      <c r="AD921">
        <v>3730</v>
      </c>
    </row>
    <row r="922" spans="1:30" x14ac:dyDescent="0.35">
      <c r="A922" t="s">
        <v>359</v>
      </c>
      <c r="B922" t="s">
        <v>360</v>
      </c>
      <c r="C922" t="s">
        <v>149</v>
      </c>
      <c r="D922">
        <v>918918356963</v>
      </c>
      <c r="E922" t="s">
        <v>361</v>
      </c>
      <c r="F922" t="s">
        <v>19</v>
      </c>
      <c r="G922">
        <v>282</v>
      </c>
      <c r="H922" t="s">
        <v>359</v>
      </c>
      <c r="I922">
        <v>41</v>
      </c>
      <c r="J922">
        <v>2</v>
      </c>
      <c r="K922" t="s">
        <v>1302</v>
      </c>
      <c r="L922" s="37">
        <v>45241</v>
      </c>
      <c r="M922">
        <v>0.43112268518518521</v>
      </c>
      <c r="N922" t="s">
        <v>1430</v>
      </c>
      <c r="O922" s="37">
        <v>45249</v>
      </c>
      <c r="P922">
        <v>0.92476851851851849</v>
      </c>
      <c r="Q922" t="s">
        <v>57</v>
      </c>
      <c r="R922" t="s">
        <v>403</v>
      </c>
      <c r="S922" t="s">
        <v>948</v>
      </c>
      <c r="T922" t="s">
        <v>713</v>
      </c>
      <c r="U922">
        <v>10</v>
      </c>
      <c r="V922">
        <v>22</v>
      </c>
      <c r="W922">
        <v>7</v>
      </c>
      <c r="Y922">
        <v>41</v>
      </c>
      <c r="Z922" t="s">
        <v>1688</v>
      </c>
      <c r="AA922" t="s">
        <v>635</v>
      </c>
      <c r="AB922">
        <v>1977</v>
      </c>
      <c r="AC922" t="s">
        <v>403</v>
      </c>
      <c r="AD922">
        <v>3954</v>
      </c>
    </row>
    <row r="923" spans="1:30" x14ac:dyDescent="0.35">
      <c r="A923" t="s">
        <v>362</v>
      </c>
      <c r="B923" t="s">
        <v>363</v>
      </c>
      <c r="C923" t="s">
        <v>364</v>
      </c>
      <c r="D923">
        <v>912783169130</v>
      </c>
      <c r="E923" t="s">
        <v>365</v>
      </c>
      <c r="F923" t="s">
        <v>19</v>
      </c>
      <c r="G923">
        <v>225</v>
      </c>
      <c r="H923" t="s">
        <v>362</v>
      </c>
      <c r="I923">
        <v>52</v>
      </c>
      <c r="J923">
        <v>5</v>
      </c>
      <c r="K923" t="s">
        <v>1387</v>
      </c>
      <c r="L923" s="37">
        <v>44962</v>
      </c>
      <c r="M923">
        <v>0.50863425925925931</v>
      </c>
      <c r="N923" t="s">
        <v>1418</v>
      </c>
      <c r="O923" s="37">
        <v>44963</v>
      </c>
      <c r="P923">
        <v>0.7507638888888889</v>
      </c>
      <c r="Q923" t="s">
        <v>523</v>
      </c>
      <c r="R923" t="s">
        <v>407</v>
      </c>
      <c r="S923" t="s">
        <v>712</v>
      </c>
      <c r="T923" t="s">
        <v>720</v>
      </c>
      <c r="U923">
        <v>12</v>
      </c>
      <c r="V923">
        <v>18</v>
      </c>
      <c r="W923">
        <v>31</v>
      </c>
      <c r="Y923">
        <v>52</v>
      </c>
      <c r="Z923" t="s">
        <v>1660</v>
      </c>
      <c r="AA923" t="s">
        <v>409</v>
      </c>
      <c r="AB923">
        <v>236</v>
      </c>
      <c r="AC923" t="s">
        <v>424</v>
      </c>
      <c r="AD923">
        <v>1180</v>
      </c>
    </row>
    <row r="924" spans="1:30" x14ac:dyDescent="0.35">
      <c r="A924" t="s">
        <v>362</v>
      </c>
      <c r="B924" t="s">
        <v>363</v>
      </c>
      <c r="C924" t="s">
        <v>364</v>
      </c>
      <c r="D924">
        <v>912783169130</v>
      </c>
      <c r="E924" t="s">
        <v>365</v>
      </c>
      <c r="F924" t="s">
        <v>19</v>
      </c>
      <c r="G924">
        <v>212</v>
      </c>
      <c r="H924" t="s">
        <v>362</v>
      </c>
      <c r="I924">
        <v>7</v>
      </c>
      <c r="J924">
        <v>2</v>
      </c>
      <c r="K924" t="s">
        <v>1258</v>
      </c>
      <c r="L924" s="37">
        <v>44985</v>
      </c>
      <c r="M924">
        <v>0.30185185185185187</v>
      </c>
      <c r="N924" t="s">
        <v>1245</v>
      </c>
      <c r="O924" s="37">
        <v>44990</v>
      </c>
      <c r="P924">
        <v>0.83454861111111112</v>
      </c>
      <c r="Q924" t="s">
        <v>468</v>
      </c>
      <c r="R924" t="s">
        <v>414</v>
      </c>
      <c r="S924" t="s">
        <v>712</v>
      </c>
      <c r="T924" t="s">
        <v>731</v>
      </c>
      <c r="U924">
        <v>7</v>
      </c>
      <c r="V924">
        <v>20</v>
      </c>
      <c r="W924">
        <v>4</v>
      </c>
      <c r="Y924">
        <v>7</v>
      </c>
      <c r="Z924" t="s">
        <v>1667</v>
      </c>
      <c r="AA924" t="s">
        <v>629</v>
      </c>
      <c r="AB924">
        <v>409</v>
      </c>
      <c r="AC924" t="s">
        <v>414</v>
      </c>
      <c r="AD924">
        <v>818</v>
      </c>
    </row>
    <row r="925" spans="1:30" x14ac:dyDescent="0.35">
      <c r="A925" t="s">
        <v>362</v>
      </c>
      <c r="B925" t="s">
        <v>363</v>
      </c>
      <c r="C925" t="s">
        <v>364</v>
      </c>
      <c r="D925">
        <v>912783169130</v>
      </c>
      <c r="E925" t="s">
        <v>365</v>
      </c>
      <c r="F925" t="s">
        <v>19</v>
      </c>
      <c r="G925">
        <v>199</v>
      </c>
      <c r="H925" t="s">
        <v>362</v>
      </c>
      <c r="I925">
        <v>70</v>
      </c>
      <c r="J925">
        <v>5</v>
      </c>
      <c r="K925" t="s">
        <v>1435</v>
      </c>
      <c r="L925" s="37">
        <v>45154</v>
      </c>
      <c r="M925">
        <v>7.9513888888888884E-2</v>
      </c>
      <c r="N925" t="s">
        <v>1436</v>
      </c>
      <c r="O925" s="37">
        <v>45157</v>
      </c>
      <c r="P925">
        <v>0.68401620370370375</v>
      </c>
      <c r="Q925" t="s">
        <v>510</v>
      </c>
      <c r="R925" t="s">
        <v>405</v>
      </c>
      <c r="S925" t="s">
        <v>887</v>
      </c>
      <c r="T925" t="s">
        <v>715</v>
      </c>
      <c r="U925">
        <v>1</v>
      </c>
      <c r="V925">
        <v>16</v>
      </c>
      <c r="W925">
        <v>2</v>
      </c>
      <c r="Y925">
        <v>70</v>
      </c>
      <c r="Z925" t="s">
        <v>1679</v>
      </c>
      <c r="AA925" t="s">
        <v>635</v>
      </c>
      <c r="AB925">
        <v>866</v>
      </c>
      <c r="AC925" t="s">
        <v>405</v>
      </c>
      <c r="AD925">
        <v>4330</v>
      </c>
    </row>
    <row r="926" spans="1:30" x14ac:dyDescent="0.35">
      <c r="A926" t="s">
        <v>362</v>
      </c>
      <c r="B926" t="s">
        <v>363</v>
      </c>
      <c r="C926" t="s">
        <v>364</v>
      </c>
      <c r="D926">
        <v>912783169130</v>
      </c>
      <c r="E926" t="s">
        <v>365</v>
      </c>
      <c r="F926" t="s">
        <v>19</v>
      </c>
      <c r="G926">
        <v>711</v>
      </c>
      <c r="H926" t="s">
        <v>362</v>
      </c>
      <c r="I926">
        <v>68</v>
      </c>
      <c r="J926">
        <v>3</v>
      </c>
      <c r="K926" t="s">
        <v>1349</v>
      </c>
      <c r="L926" s="37">
        <v>44961</v>
      </c>
      <c r="M926">
        <v>0.71907407407407409</v>
      </c>
      <c r="N926" t="s">
        <v>1418</v>
      </c>
      <c r="O926" s="37">
        <v>44963</v>
      </c>
      <c r="P926">
        <v>0.61866898148148153</v>
      </c>
      <c r="Q926" t="s">
        <v>280</v>
      </c>
      <c r="R926" t="s">
        <v>407</v>
      </c>
      <c r="S926" t="s">
        <v>712</v>
      </c>
      <c r="T926" t="s">
        <v>713</v>
      </c>
      <c r="U926">
        <v>17</v>
      </c>
      <c r="V926">
        <v>14</v>
      </c>
      <c r="W926">
        <v>1</v>
      </c>
      <c r="Y926">
        <v>68</v>
      </c>
      <c r="Z926" t="s">
        <v>1668</v>
      </c>
      <c r="AA926" t="s">
        <v>629</v>
      </c>
      <c r="AB926">
        <v>597</v>
      </c>
      <c r="AC926" t="s">
        <v>407</v>
      </c>
      <c r="AD926">
        <v>1791</v>
      </c>
    </row>
    <row r="927" spans="1:30" x14ac:dyDescent="0.35">
      <c r="A927" t="s">
        <v>362</v>
      </c>
      <c r="B927" t="s">
        <v>363</v>
      </c>
      <c r="C927" t="s">
        <v>364</v>
      </c>
      <c r="D927">
        <v>912783169130</v>
      </c>
      <c r="E927" t="s">
        <v>365</v>
      </c>
      <c r="F927" t="s">
        <v>19</v>
      </c>
      <c r="G927">
        <v>791</v>
      </c>
      <c r="H927" t="s">
        <v>362</v>
      </c>
      <c r="I927">
        <v>51</v>
      </c>
      <c r="J927">
        <v>2</v>
      </c>
      <c r="K927" t="s">
        <v>1289</v>
      </c>
      <c r="L927" s="37">
        <v>45052</v>
      </c>
      <c r="M927">
        <v>0.1040625</v>
      </c>
      <c r="N927" t="s">
        <v>1350</v>
      </c>
      <c r="O927" s="37">
        <v>45055</v>
      </c>
      <c r="P927">
        <v>0.28736111111111112</v>
      </c>
      <c r="Q927" t="s">
        <v>307</v>
      </c>
      <c r="R927" t="s">
        <v>424</v>
      </c>
      <c r="S927" t="s">
        <v>999</v>
      </c>
      <c r="T927" t="s">
        <v>713</v>
      </c>
      <c r="U927">
        <v>2</v>
      </c>
      <c r="V927">
        <v>6</v>
      </c>
      <c r="W927">
        <v>2</v>
      </c>
      <c r="Y927">
        <v>51</v>
      </c>
      <c r="Z927" t="s">
        <v>1670</v>
      </c>
      <c r="AA927" t="s">
        <v>629</v>
      </c>
      <c r="AB927">
        <v>1084</v>
      </c>
      <c r="AC927" t="s">
        <v>424</v>
      </c>
      <c r="AD927">
        <v>2168</v>
      </c>
    </row>
    <row r="928" spans="1:30" x14ac:dyDescent="0.35">
      <c r="A928" t="s">
        <v>362</v>
      </c>
      <c r="B928" t="s">
        <v>363</v>
      </c>
      <c r="C928" t="s">
        <v>364</v>
      </c>
      <c r="D928">
        <v>912783169130</v>
      </c>
      <c r="E928" t="s">
        <v>365</v>
      </c>
      <c r="F928" t="s">
        <v>19</v>
      </c>
      <c r="G928">
        <v>459</v>
      </c>
      <c r="H928" t="s">
        <v>362</v>
      </c>
      <c r="I928">
        <v>12</v>
      </c>
      <c r="J928">
        <v>2</v>
      </c>
      <c r="K928" t="s">
        <v>1530</v>
      </c>
      <c r="L928" s="37">
        <v>45014</v>
      </c>
      <c r="M928">
        <v>0.30896990740740743</v>
      </c>
      <c r="N928" t="s">
        <v>1462</v>
      </c>
      <c r="O928" s="37">
        <v>45015</v>
      </c>
      <c r="P928">
        <v>0.31563657407407408</v>
      </c>
      <c r="Q928" t="s">
        <v>539</v>
      </c>
      <c r="R928" t="s">
        <v>401</v>
      </c>
      <c r="S928" t="s">
        <v>839</v>
      </c>
      <c r="T928" t="s">
        <v>715</v>
      </c>
      <c r="U928">
        <v>7</v>
      </c>
      <c r="V928">
        <v>7</v>
      </c>
      <c r="W928">
        <v>31</v>
      </c>
      <c r="Y928">
        <v>12</v>
      </c>
      <c r="Z928" t="s">
        <v>1655</v>
      </c>
      <c r="AA928" t="s">
        <v>631</v>
      </c>
      <c r="AB928">
        <v>672</v>
      </c>
      <c r="AC928" t="s">
        <v>401</v>
      </c>
      <c r="AD928">
        <v>1344</v>
      </c>
    </row>
    <row r="929" spans="1:30" x14ac:dyDescent="0.35">
      <c r="A929" t="s">
        <v>362</v>
      </c>
      <c r="B929" t="s">
        <v>363</v>
      </c>
      <c r="C929" t="s">
        <v>364</v>
      </c>
      <c r="D929">
        <v>912783169130</v>
      </c>
      <c r="E929" t="s">
        <v>365</v>
      </c>
      <c r="F929" t="s">
        <v>19</v>
      </c>
      <c r="G929">
        <v>580</v>
      </c>
      <c r="H929" t="s">
        <v>362</v>
      </c>
      <c r="I929">
        <v>24</v>
      </c>
      <c r="J929">
        <v>4</v>
      </c>
      <c r="K929" t="s">
        <v>1457</v>
      </c>
      <c r="L929" s="37">
        <v>45093</v>
      </c>
      <c r="M929">
        <v>0.91888888888888887</v>
      </c>
      <c r="N929" t="s">
        <v>1481</v>
      </c>
      <c r="O929" s="37">
        <v>45097</v>
      </c>
      <c r="P929">
        <v>0.51784722222222224</v>
      </c>
      <c r="Q929" t="s">
        <v>141</v>
      </c>
      <c r="R929" t="s">
        <v>405</v>
      </c>
      <c r="S929" t="s">
        <v>1000</v>
      </c>
      <c r="T929" t="s">
        <v>717</v>
      </c>
      <c r="U929">
        <v>22</v>
      </c>
      <c r="V929">
        <v>12</v>
      </c>
      <c r="W929">
        <v>3</v>
      </c>
      <c r="Y929">
        <v>24</v>
      </c>
      <c r="Z929" t="s">
        <v>1646</v>
      </c>
      <c r="AA929" t="s">
        <v>644</v>
      </c>
      <c r="AB929">
        <v>535</v>
      </c>
      <c r="AC929" t="s">
        <v>405</v>
      </c>
      <c r="AD929">
        <v>2140</v>
      </c>
    </row>
    <row r="930" spans="1:30" x14ac:dyDescent="0.35">
      <c r="A930" t="s">
        <v>362</v>
      </c>
      <c r="B930" t="s">
        <v>363</v>
      </c>
      <c r="C930" t="s">
        <v>364</v>
      </c>
      <c r="D930">
        <v>912783169130</v>
      </c>
      <c r="E930" t="s">
        <v>365</v>
      </c>
      <c r="F930" t="s">
        <v>19</v>
      </c>
      <c r="G930">
        <v>231</v>
      </c>
      <c r="H930" t="s">
        <v>362</v>
      </c>
      <c r="I930">
        <v>64</v>
      </c>
      <c r="J930">
        <v>3</v>
      </c>
      <c r="K930" t="s">
        <v>1425</v>
      </c>
      <c r="L930" s="37">
        <v>45162</v>
      </c>
      <c r="M930">
        <v>0.385625</v>
      </c>
      <c r="N930" t="s">
        <v>1279</v>
      </c>
      <c r="O930" s="37">
        <v>45166</v>
      </c>
      <c r="P930">
        <v>0.8840393518518519</v>
      </c>
      <c r="Q930" t="s">
        <v>526</v>
      </c>
      <c r="R930" t="s">
        <v>409</v>
      </c>
      <c r="S930" t="s">
        <v>887</v>
      </c>
      <c r="T930" t="s">
        <v>740</v>
      </c>
      <c r="U930">
        <v>9</v>
      </c>
      <c r="V930">
        <v>21</v>
      </c>
      <c r="W930">
        <v>3</v>
      </c>
      <c r="Y930">
        <v>64</v>
      </c>
      <c r="Z930" t="s">
        <v>1674</v>
      </c>
      <c r="AA930" t="s">
        <v>629</v>
      </c>
      <c r="AB930">
        <v>1878</v>
      </c>
      <c r="AC930" t="s">
        <v>409</v>
      </c>
      <c r="AD930">
        <v>5634</v>
      </c>
    </row>
    <row r="931" spans="1:30" x14ac:dyDescent="0.35">
      <c r="A931" t="s">
        <v>362</v>
      </c>
      <c r="B931" t="s">
        <v>363</v>
      </c>
      <c r="C931" t="s">
        <v>364</v>
      </c>
      <c r="D931">
        <v>912783169130</v>
      </c>
      <c r="E931" t="s">
        <v>365</v>
      </c>
      <c r="F931" t="s">
        <v>19</v>
      </c>
      <c r="G931">
        <v>589</v>
      </c>
      <c r="H931" t="s">
        <v>362</v>
      </c>
      <c r="I931">
        <v>40</v>
      </c>
      <c r="J931">
        <v>3</v>
      </c>
      <c r="K931" t="s">
        <v>1559</v>
      </c>
      <c r="L931" s="37">
        <v>45269</v>
      </c>
      <c r="M931">
        <v>0.89116898148148149</v>
      </c>
      <c r="N931" t="s">
        <v>1525</v>
      </c>
      <c r="O931" s="37">
        <v>45279</v>
      </c>
      <c r="P931">
        <v>5.6643518518518517E-2</v>
      </c>
      <c r="Q931" t="s">
        <v>499</v>
      </c>
      <c r="R931" t="s">
        <v>401</v>
      </c>
      <c r="S931" t="s">
        <v>996</v>
      </c>
      <c r="T931" t="s">
        <v>713</v>
      </c>
      <c r="U931">
        <v>21</v>
      </c>
      <c r="V931">
        <v>1</v>
      </c>
      <c r="W931">
        <v>9</v>
      </c>
      <c r="Y931">
        <v>40</v>
      </c>
      <c r="Z931" t="s">
        <v>1687</v>
      </c>
      <c r="AA931" t="s">
        <v>635</v>
      </c>
      <c r="AB931">
        <v>1923</v>
      </c>
      <c r="AC931" t="s">
        <v>401</v>
      </c>
      <c r="AD931">
        <v>5769</v>
      </c>
    </row>
    <row r="932" spans="1:30" x14ac:dyDescent="0.35">
      <c r="A932" t="s">
        <v>362</v>
      </c>
      <c r="B932" t="s">
        <v>363</v>
      </c>
      <c r="C932" t="s">
        <v>364</v>
      </c>
      <c r="D932">
        <v>912783169130</v>
      </c>
      <c r="E932" t="s">
        <v>365</v>
      </c>
      <c r="F932" t="s">
        <v>19</v>
      </c>
      <c r="G932">
        <v>254</v>
      </c>
      <c r="H932" t="s">
        <v>362</v>
      </c>
      <c r="I932">
        <v>1</v>
      </c>
      <c r="J932">
        <v>5</v>
      </c>
      <c r="K932" t="s">
        <v>1468</v>
      </c>
      <c r="L932" s="37">
        <v>45114</v>
      </c>
      <c r="M932">
        <v>6.7592592592592591E-3</v>
      </c>
      <c r="N932" t="s">
        <v>1469</v>
      </c>
      <c r="O932" s="37">
        <v>45122</v>
      </c>
      <c r="P932">
        <v>0.22765046296296296</v>
      </c>
      <c r="Q932" t="s">
        <v>311</v>
      </c>
      <c r="R932" t="s">
        <v>424</v>
      </c>
      <c r="S932" t="s">
        <v>998</v>
      </c>
      <c r="T932" t="s">
        <v>717</v>
      </c>
      <c r="U932">
        <v>0</v>
      </c>
      <c r="V932">
        <v>5</v>
      </c>
      <c r="W932">
        <v>7</v>
      </c>
      <c r="Y932">
        <v>1</v>
      </c>
      <c r="Z932" t="s">
        <v>1669</v>
      </c>
      <c r="AA932" t="s">
        <v>629</v>
      </c>
      <c r="AB932">
        <v>1935</v>
      </c>
      <c r="AC932" t="s">
        <v>424</v>
      </c>
      <c r="AD932">
        <v>9675</v>
      </c>
    </row>
    <row r="933" spans="1:30" x14ac:dyDescent="0.35">
      <c r="A933" t="s">
        <v>366</v>
      </c>
      <c r="B933" t="s">
        <v>367</v>
      </c>
      <c r="C933" t="s">
        <v>368</v>
      </c>
      <c r="D933">
        <v>914638480067</v>
      </c>
      <c r="E933" t="s">
        <v>369</v>
      </c>
      <c r="F933" t="s">
        <v>10</v>
      </c>
      <c r="G933">
        <v>983</v>
      </c>
      <c r="H933" t="s">
        <v>366</v>
      </c>
      <c r="I933">
        <v>70</v>
      </c>
      <c r="J933">
        <v>1</v>
      </c>
      <c r="K933" t="s">
        <v>1391</v>
      </c>
      <c r="L933" s="37">
        <v>45010</v>
      </c>
      <c r="M933">
        <v>0.40259259259259261</v>
      </c>
      <c r="N933" t="s">
        <v>1461</v>
      </c>
      <c r="O933" s="37">
        <v>45017</v>
      </c>
      <c r="P933">
        <v>0.27688657407407408</v>
      </c>
      <c r="Q933" t="s">
        <v>599</v>
      </c>
      <c r="R933" t="s">
        <v>405</v>
      </c>
      <c r="S933" t="s">
        <v>839</v>
      </c>
      <c r="T933" t="s">
        <v>713</v>
      </c>
      <c r="U933">
        <v>9</v>
      </c>
      <c r="V933">
        <v>6</v>
      </c>
      <c r="W933">
        <v>6</v>
      </c>
      <c r="Y933">
        <v>70</v>
      </c>
      <c r="Z933" t="s">
        <v>1679</v>
      </c>
      <c r="AA933" t="s">
        <v>635</v>
      </c>
      <c r="AB933">
        <v>866</v>
      </c>
      <c r="AC933" t="s">
        <v>405</v>
      </c>
      <c r="AD933">
        <v>866</v>
      </c>
    </row>
    <row r="934" spans="1:30" x14ac:dyDescent="0.35">
      <c r="A934" t="s">
        <v>366</v>
      </c>
      <c r="B934" t="s">
        <v>367</v>
      </c>
      <c r="C934" t="s">
        <v>368</v>
      </c>
      <c r="D934">
        <v>914638480067</v>
      </c>
      <c r="E934" t="s">
        <v>369</v>
      </c>
      <c r="F934" t="s">
        <v>10</v>
      </c>
      <c r="G934">
        <v>739</v>
      </c>
      <c r="H934" t="s">
        <v>366</v>
      </c>
      <c r="I934">
        <v>24</v>
      </c>
      <c r="J934">
        <v>5</v>
      </c>
      <c r="K934" t="s">
        <v>1570</v>
      </c>
      <c r="L934" s="37">
        <v>44956</v>
      </c>
      <c r="M934">
        <v>0.40543981481481484</v>
      </c>
      <c r="N934" t="s">
        <v>1382</v>
      </c>
      <c r="O934" s="37">
        <v>44960</v>
      </c>
      <c r="P934">
        <v>0.43996527777777777</v>
      </c>
      <c r="Q934" t="s">
        <v>451</v>
      </c>
      <c r="R934" t="s">
        <v>405</v>
      </c>
      <c r="S934" t="s">
        <v>1002</v>
      </c>
      <c r="T934" t="s">
        <v>727</v>
      </c>
      <c r="U934">
        <v>9</v>
      </c>
      <c r="V934">
        <v>10</v>
      </c>
      <c r="W934">
        <v>3</v>
      </c>
      <c r="Y934">
        <v>24</v>
      </c>
      <c r="Z934" t="s">
        <v>1646</v>
      </c>
      <c r="AA934" t="s">
        <v>644</v>
      </c>
      <c r="AB934">
        <v>535</v>
      </c>
      <c r="AC934" t="s">
        <v>405</v>
      </c>
      <c r="AD934">
        <v>2675</v>
      </c>
    </row>
    <row r="935" spans="1:30" x14ac:dyDescent="0.35">
      <c r="A935" t="s">
        <v>366</v>
      </c>
      <c r="B935" t="s">
        <v>367</v>
      </c>
      <c r="C935" t="s">
        <v>368</v>
      </c>
      <c r="D935">
        <v>914638480067</v>
      </c>
      <c r="E935" t="s">
        <v>369</v>
      </c>
      <c r="F935" t="s">
        <v>10</v>
      </c>
      <c r="G935">
        <v>813</v>
      </c>
      <c r="H935" t="s">
        <v>366</v>
      </c>
      <c r="I935">
        <v>32</v>
      </c>
      <c r="J935">
        <v>4</v>
      </c>
      <c r="K935" t="s">
        <v>1553</v>
      </c>
      <c r="L935" s="37">
        <v>44945</v>
      </c>
      <c r="M935">
        <v>0.37063657407407408</v>
      </c>
      <c r="N935" t="s">
        <v>1405</v>
      </c>
      <c r="O935" s="37">
        <v>44949</v>
      </c>
      <c r="P935">
        <v>0.91737268518518522</v>
      </c>
      <c r="Q935" t="s">
        <v>619</v>
      </c>
      <c r="R935" t="s">
        <v>405</v>
      </c>
      <c r="S935" t="s">
        <v>1002</v>
      </c>
      <c r="T935" t="s">
        <v>740</v>
      </c>
      <c r="U935">
        <v>8</v>
      </c>
      <c r="V935">
        <v>22</v>
      </c>
      <c r="W935">
        <v>3</v>
      </c>
      <c r="Y935">
        <v>32</v>
      </c>
      <c r="Z935" t="s">
        <v>1673</v>
      </c>
      <c r="AA935" t="s">
        <v>629</v>
      </c>
      <c r="AB935">
        <v>1792</v>
      </c>
      <c r="AC935" t="s">
        <v>405</v>
      </c>
      <c r="AD935">
        <v>7168</v>
      </c>
    </row>
    <row r="936" spans="1:30" x14ac:dyDescent="0.35">
      <c r="A936" t="s">
        <v>366</v>
      </c>
      <c r="B936" t="s">
        <v>367</v>
      </c>
      <c r="C936" t="s">
        <v>368</v>
      </c>
      <c r="D936">
        <v>914638480067</v>
      </c>
      <c r="E936" t="s">
        <v>369</v>
      </c>
      <c r="F936" t="s">
        <v>10</v>
      </c>
      <c r="G936">
        <v>153</v>
      </c>
      <c r="H936" t="s">
        <v>366</v>
      </c>
      <c r="I936">
        <v>16</v>
      </c>
      <c r="J936">
        <v>4</v>
      </c>
      <c r="K936" t="s">
        <v>1260</v>
      </c>
      <c r="L936" s="37">
        <v>44989</v>
      </c>
      <c r="M936">
        <v>0.51041666666666663</v>
      </c>
      <c r="N936" t="s">
        <v>1401</v>
      </c>
      <c r="O936" s="37">
        <v>44995</v>
      </c>
      <c r="P936">
        <v>0.25327546296296294</v>
      </c>
      <c r="Q936" t="s">
        <v>496</v>
      </c>
      <c r="R936" t="s">
        <v>414</v>
      </c>
      <c r="S936" t="s">
        <v>839</v>
      </c>
      <c r="T936" t="s">
        <v>713</v>
      </c>
      <c r="U936">
        <v>12</v>
      </c>
      <c r="V936">
        <v>6</v>
      </c>
      <c r="W936">
        <v>5</v>
      </c>
      <c r="Y936">
        <v>16</v>
      </c>
      <c r="Z936" t="s">
        <v>1685</v>
      </c>
      <c r="AA936" t="s">
        <v>635</v>
      </c>
      <c r="AB936">
        <v>1721</v>
      </c>
      <c r="AC936" t="s">
        <v>414</v>
      </c>
      <c r="AD936">
        <v>6884</v>
      </c>
    </row>
    <row r="937" spans="1:30" x14ac:dyDescent="0.35">
      <c r="A937" t="s">
        <v>366</v>
      </c>
      <c r="B937" t="s">
        <v>367</v>
      </c>
      <c r="C937" t="s">
        <v>368</v>
      </c>
      <c r="D937">
        <v>914638480067</v>
      </c>
      <c r="E937" t="s">
        <v>369</v>
      </c>
      <c r="F937" t="s">
        <v>10</v>
      </c>
      <c r="G937">
        <v>872</v>
      </c>
      <c r="H937" t="s">
        <v>366</v>
      </c>
      <c r="I937">
        <v>13</v>
      </c>
      <c r="J937">
        <v>2</v>
      </c>
      <c r="K937" t="s">
        <v>1245</v>
      </c>
      <c r="L937" s="37">
        <v>44990</v>
      </c>
      <c r="M937">
        <v>0.85274305555555552</v>
      </c>
      <c r="N937" t="s">
        <v>1401</v>
      </c>
      <c r="O937" s="37">
        <v>44995</v>
      </c>
      <c r="P937">
        <v>6.4155092592592597E-2</v>
      </c>
      <c r="Q937" t="s">
        <v>484</v>
      </c>
      <c r="R937" t="s">
        <v>414</v>
      </c>
      <c r="S937" t="s">
        <v>839</v>
      </c>
      <c r="T937" t="s">
        <v>720</v>
      </c>
      <c r="U937">
        <v>20</v>
      </c>
      <c r="V937">
        <v>1</v>
      </c>
      <c r="W937">
        <v>4</v>
      </c>
      <c r="Y937">
        <v>13</v>
      </c>
      <c r="Z937" t="s">
        <v>1648</v>
      </c>
      <c r="AA937" t="s">
        <v>644</v>
      </c>
      <c r="AB937">
        <v>1141</v>
      </c>
      <c r="AC937" t="s">
        <v>414</v>
      </c>
      <c r="AD937">
        <v>2282</v>
      </c>
    </row>
    <row r="938" spans="1:30" x14ac:dyDescent="0.35">
      <c r="A938" t="s">
        <v>366</v>
      </c>
      <c r="B938" t="s">
        <v>367</v>
      </c>
      <c r="C938" t="s">
        <v>368</v>
      </c>
      <c r="D938">
        <v>914638480067</v>
      </c>
      <c r="E938" t="s">
        <v>369</v>
      </c>
      <c r="F938" t="s">
        <v>10</v>
      </c>
      <c r="G938">
        <v>814</v>
      </c>
      <c r="H938" t="s">
        <v>366</v>
      </c>
      <c r="I938">
        <v>47</v>
      </c>
      <c r="J938">
        <v>5</v>
      </c>
      <c r="K938" t="s">
        <v>1245</v>
      </c>
      <c r="L938" s="37">
        <v>44990</v>
      </c>
      <c r="M938">
        <v>8.2870370370370372E-2</v>
      </c>
      <c r="N938" t="s">
        <v>1266</v>
      </c>
      <c r="O938" s="37">
        <v>44999</v>
      </c>
      <c r="P938">
        <v>0.19532407407407407</v>
      </c>
      <c r="Q938" t="s">
        <v>490</v>
      </c>
      <c r="R938" t="s">
        <v>414</v>
      </c>
      <c r="S938" t="s">
        <v>839</v>
      </c>
      <c r="T938" t="s">
        <v>720</v>
      </c>
      <c r="U938">
        <v>1</v>
      </c>
      <c r="V938">
        <v>4</v>
      </c>
      <c r="W938">
        <v>8</v>
      </c>
      <c r="Y938">
        <v>47</v>
      </c>
      <c r="Z938" t="s">
        <v>1641</v>
      </c>
      <c r="AA938" t="s">
        <v>633</v>
      </c>
      <c r="AB938">
        <v>1638</v>
      </c>
      <c r="AC938" t="s">
        <v>414</v>
      </c>
      <c r="AD938">
        <v>8190</v>
      </c>
    </row>
    <row r="939" spans="1:30" x14ac:dyDescent="0.35">
      <c r="A939" t="s">
        <v>366</v>
      </c>
      <c r="B939" t="s">
        <v>367</v>
      </c>
      <c r="C939" t="s">
        <v>368</v>
      </c>
      <c r="D939">
        <v>914638480067</v>
      </c>
      <c r="E939" t="s">
        <v>369</v>
      </c>
      <c r="F939" t="s">
        <v>10</v>
      </c>
      <c r="G939">
        <v>663</v>
      </c>
      <c r="H939" t="s">
        <v>366</v>
      </c>
      <c r="I939">
        <v>15</v>
      </c>
      <c r="J939">
        <v>2</v>
      </c>
      <c r="K939" t="s">
        <v>1464</v>
      </c>
      <c r="L939" s="37">
        <v>45210</v>
      </c>
      <c r="M939">
        <v>0.61606481481481479</v>
      </c>
      <c r="N939" t="s">
        <v>1432</v>
      </c>
      <c r="O939" s="37">
        <v>45211</v>
      </c>
      <c r="P939">
        <v>0.9389467592592593</v>
      </c>
      <c r="Q939" t="s">
        <v>552</v>
      </c>
      <c r="R939" t="s">
        <v>401</v>
      </c>
      <c r="S939" t="s">
        <v>1006</v>
      </c>
      <c r="T939" t="s">
        <v>715</v>
      </c>
      <c r="U939">
        <v>14</v>
      </c>
      <c r="V939">
        <v>22</v>
      </c>
      <c r="W939">
        <v>31</v>
      </c>
      <c r="Y939">
        <v>15</v>
      </c>
      <c r="Z939" t="s">
        <v>1666</v>
      </c>
      <c r="AA939" t="s">
        <v>409</v>
      </c>
      <c r="AB939">
        <v>1488</v>
      </c>
      <c r="AC939" t="s">
        <v>424</v>
      </c>
      <c r="AD939">
        <v>2976</v>
      </c>
    </row>
    <row r="940" spans="1:30" x14ac:dyDescent="0.35">
      <c r="A940" t="s">
        <v>370</v>
      </c>
      <c r="B940" t="s">
        <v>371</v>
      </c>
      <c r="C940" t="s">
        <v>372</v>
      </c>
      <c r="D940">
        <v>2769457161</v>
      </c>
      <c r="E940" t="s">
        <v>373</v>
      </c>
      <c r="F940" t="s">
        <v>10</v>
      </c>
      <c r="G940">
        <v>56</v>
      </c>
      <c r="H940" t="s">
        <v>370</v>
      </c>
      <c r="I940">
        <v>58</v>
      </c>
      <c r="J940">
        <v>5</v>
      </c>
      <c r="K940" t="s">
        <v>1262</v>
      </c>
      <c r="L940" s="37">
        <v>44965</v>
      </c>
      <c r="M940">
        <v>0.50819444444444439</v>
      </c>
      <c r="N940" t="s">
        <v>1263</v>
      </c>
      <c r="O940" s="37">
        <v>44970</v>
      </c>
      <c r="P940">
        <v>0.78609953703703705</v>
      </c>
      <c r="Q940" t="s">
        <v>81</v>
      </c>
      <c r="R940" t="s">
        <v>407</v>
      </c>
      <c r="S940" t="s">
        <v>712</v>
      </c>
      <c r="T940" t="s">
        <v>715</v>
      </c>
      <c r="U940">
        <v>12</v>
      </c>
      <c r="V940">
        <v>18</v>
      </c>
      <c r="W940">
        <v>4</v>
      </c>
      <c r="Y940">
        <v>58</v>
      </c>
      <c r="Z940" t="s">
        <v>1620</v>
      </c>
      <c r="AA940" t="s">
        <v>638</v>
      </c>
      <c r="AB940">
        <v>1492</v>
      </c>
      <c r="AC940" t="s">
        <v>407</v>
      </c>
      <c r="AD940">
        <v>7460</v>
      </c>
    </row>
    <row r="941" spans="1:30" x14ac:dyDescent="0.35">
      <c r="A941" t="s">
        <v>370</v>
      </c>
      <c r="B941" t="s">
        <v>371</v>
      </c>
      <c r="C941" t="s">
        <v>372</v>
      </c>
      <c r="D941">
        <v>2769457161</v>
      </c>
      <c r="E941" t="s">
        <v>373</v>
      </c>
      <c r="F941" t="s">
        <v>10</v>
      </c>
      <c r="G941">
        <v>793</v>
      </c>
      <c r="H941" t="s">
        <v>370</v>
      </c>
      <c r="I941">
        <v>58</v>
      </c>
      <c r="J941">
        <v>5</v>
      </c>
      <c r="K941" t="s">
        <v>1387</v>
      </c>
      <c r="L941" s="37">
        <v>44962</v>
      </c>
      <c r="M941">
        <v>0.73421296296296301</v>
      </c>
      <c r="N941" t="s">
        <v>1356</v>
      </c>
      <c r="O941" s="37">
        <v>44972</v>
      </c>
      <c r="P941">
        <v>6.1307870370370374E-2</v>
      </c>
      <c r="Q941" t="s">
        <v>575</v>
      </c>
      <c r="R941" t="s">
        <v>407</v>
      </c>
      <c r="S941" t="s">
        <v>712</v>
      </c>
      <c r="T941" t="s">
        <v>720</v>
      </c>
      <c r="U941">
        <v>17</v>
      </c>
      <c r="V941">
        <v>1</v>
      </c>
      <c r="W941">
        <v>9</v>
      </c>
      <c r="Y941">
        <v>58</v>
      </c>
      <c r="Z941" t="s">
        <v>1620</v>
      </c>
      <c r="AA941" t="s">
        <v>638</v>
      </c>
      <c r="AB941">
        <v>1492</v>
      </c>
      <c r="AC941" t="s">
        <v>407</v>
      </c>
      <c r="AD941">
        <v>7460</v>
      </c>
    </row>
    <row r="942" spans="1:30" x14ac:dyDescent="0.35">
      <c r="A942" t="s">
        <v>370</v>
      </c>
      <c r="B942" t="s">
        <v>371</v>
      </c>
      <c r="C942" t="s">
        <v>372</v>
      </c>
      <c r="D942">
        <v>2769457161</v>
      </c>
      <c r="E942" t="s">
        <v>373</v>
      </c>
      <c r="F942" t="s">
        <v>10</v>
      </c>
      <c r="G942">
        <v>197</v>
      </c>
      <c r="H942" t="s">
        <v>370</v>
      </c>
      <c r="I942">
        <v>45</v>
      </c>
      <c r="J942">
        <v>2</v>
      </c>
      <c r="K942" t="s">
        <v>1439</v>
      </c>
      <c r="L942" s="37">
        <v>45007</v>
      </c>
      <c r="M942">
        <v>0.77687499999999998</v>
      </c>
      <c r="N942" t="s">
        <v>1440</v>
      </c>
      <c r="O942" s="37">
        <v>45011</v>
      </c>
      <c r="P942">
        <v>0.14590277777777777</v>
      </c>
      <c r="Q942" t="s">
        <v>507</v>
      </c>
      <c r="R942" t="s">
        <v>405</v>
      </c>
      <c r="S942" t="s">
        <v>839</v>
      </c>
      <c r="T942" t="s">
        <v>715</v>
      </c>
      <c r="U942">
        <v>18</v>
      </c>
      <c r="V942">
        <v>3</v>
      </c>
      <c r="W942">
        <v>3</v>
      </c>
      <c r="Y942">
        <v>45</v>
      </c>
      <c r="Z942" t="s">
        <v>1661</v>
      </c>
      <c r="AA942" t="s">
        <v>409</v>
      </c>
      <c r="AB942">
        <v>722</v>
      </c>
      <c r="AC942" t="s">
        <v>405</v>
      </c>
      <c r="AD942">
        <v>1444</v>
      </c>
    </row>
    <row r="943" spans="1:30" x14ac:dyDescent="0.35">
      <c r="A943" t="s">
        <v>370</v>
      </c>
      <c r="B943" t="s">
        <v>371</v>
      </c>
      <c r="C943" t="s">
        <v>372</v>
      </c>
      <c r="D943">
        <v>2769457161</v>
      </c>
      <c r="E943" t="s">
        <v>373</v>
      </c>
      <c r="F943" t="s">
        <v>10</v>
      </c>
      <c r="G943">
        <v>491</v>
      </c>
      <c r="H943" t="s">
        <v>370</v>
      </c>
      <c r="I943">
        <v>30</v>
      </c>
      <c r="J943">
        <v>1</v>
      </c>
      <c r="K943" t="s">
        <v>1489</v>
      </c>
      <c r="L943" s="37">
        <v>45223</v>
      </c>
      <c r="M943">
        <v>0.26011574074074073</v>
      </c>
      <c r="N943" t="s">
        <v>1303</v>
      </c>
      <c r="O943" s="37">
        <v>45232</v>
      </c>
      <c r="P943">
        <v>0.95787037037037037</v>
      </c>
      <c r="Q943" t="s">
        <v>544</v>
      </c>
      <c r="R943" t="s">
        <v>401</v>
      </c>
      <c r="S943" t="s">
        <v>1006</v>
      </c>
      <c r="T943" t="s">
        <v>731</v>
      </c>
      <c r="U943">
        <v>6</v>
      </c>
      <c r="V943">
        <v>22</v>
      </c>
      <c r="W943">
        <v>8</v>
      </c>
      <c r="Y943">
        <v>30</v>
      </c>
      <c r="Z943" t="s">
        <v>1631</v>
      </c>
      <c r="AA943" t="s">
        <v>633</v>
      </c>
      <c r="AB943">
        <v>751</v>
      </c>
      <c r="AC943" t="s">
        <v>401</v>
      </c>
      <c r="AD943">
        <v>751</v>
      </c>
    </row>
    <row r="944" spans="1:30" x14ac:dyDescent="0.35">
      <c r="A944" t="s">
        <v>370</v>
      </c>
      <c r="B944" t="s">
        <v>371</v>
      </c>
      <c r="C944" t="s">
        <v>372</v>
      </c>
      <c r="D944">
        <v>2769457161</v>
      </c>
      <c r="E944" t="s">
        <v>373</v>
      </c>
      <c r="F944" t="s">
        <v>10</v>
      </c>
      <c r="G944">
        <v>159</v>
      </c>
      <c r="H944" t="s">
        <v>370</v>
      </c>
      <c r="I944">
        <v>43</v>
      </c>
      <c r="J944">
        <v>3</v>
      </c>
      <c r="K944" t="s">
        <v>1252</v>
      </c>
      <c r="L944" s="37">
        <v>45239</v>
      </c>
      <c r="M944">
        <v>0.89697916666666666</v>
      </c>
      <c r="N944" t="s">
        <v>1302</v>
      </c>
      <c r="O944" s="37">
        <v>45241</v>
      </c>
      <c r="P944">
        <v>0.20550925925925925</v>
      </c>
      <c r="Q944" t="s">
        <v>153</v>
      </c>
      <c r="R944" t="s">
        <v>403</v>
      </c>
      <c r="S944" t="s">
        <v>948</v>
      </c>
      <c r="T944" t="s">
        <v>740</v>
      </c>
      <c r="U944">
        <v>21</v>
      </c>
      <c r="V944">
        <v>4</v>
      </c>
      <c r="W944">
        <v>1</v>
      </c>
      <c r="Y944">
        <v>43</v>
      </c>
      <c r="Z944" t="s">
        <v>1662</v>
      </c>
      <c r="AA944" t="s">
        <v>409</v>
      </c>
      <c r="AB944">
        <v>750</v>
      </c>
      <c r="AC944" t="s">
        <v>403</v>
      </c>
      <c r="AD944">
        <v>2250</v>
      </c>
    </row>
    <row r="945" spans="1:30" x14ac:dyDescent="0.35">
      <c r="A945" t="s">
        <v>370</v>
      </c>
      <c r="B945" t="s">
        <v>371</v>
      </c>
      <c r="C945" t="s">
        <v>372</v>
      </c>
      <c r="D945">
        <v>2769457161</v>
      </c>
      <c r="E945" t="s">
        <v>373</v>
      </c>
      <c r="F945" t="s">
        <v>10</v>
      </c>
      <c r="G945">
        <v>210</v>
      </c>
      <c r="H945" t="s">
        <v>370</v>
      </c>
      <c r="I945">
        <v>32</v>
      </c>
      <c r="J945">
        <v>4</v>
      </c>
      <c r="K945" t="s">
        <v>1313</v>
      </c>
      <c r="L945" s="37">
        <v>45270</v>
      </c>
      <c r="M945">
        <v>3.2314814814814817E-2</v>
      </c>
      <c r="N945" t="s">
        <v>1265</v>
      </c>
      <c r="O945" s="37">
        <v>45275</v>
      </c>
      <c r="P945">
        <v>0.33512731481481484</v>
      </c>
      <c r="Q945" t="s">
        <v>296</v>
      </c>
      <c r="R945" t="s">
        <v>405</v>
      </c>
      <c r="S945" t="s">
        <v>996</v>
      </c>
      <c r="T945" t="s">
        <v>720</v>
      </c>
      <c r="U945">
        <v>0</v>
      </c>
      <c r="V945">
        <v>8</v>
      </c>
      <c r="W945">
        <v>4</v>
      </c>
      <c r="Y945">
        <v>32</v>
      </c>
      <c r="Z945" t="s">
        <v>1673</v>
      </c>
      <c r="AA945" t="s">
        <v>629</v>
      </c>
      <c r="AB945">
        <v>1792</v>
      </c>
      <c r="AC945" t="s">
        <v>405</v>
      </c>
      <c r="AD945">
        <v>7168</v>
      </c>
    </row>
    <row r="946" spans="1:30" x14ac:dyDescent="0.35">
      <c r="A946" t="s">
        <v>370</v>
      </c>
      <c r="B946" t="s">
        <v>371</v>
      </c>
      <c r="C946" t="s">
        <v>372</v>
      </c>
      <c r="D946">
        <v>2769457161</v>
      </c>
      <c r="E946" t="s">
        <v>373</v>
      </c>
      <c r="F946" t="s">
        <v>10</v>
      </c>
      <c r="G946">
        <v>115</v>
      </c>
      <c r="H946" t="s">
        <v>370</v>
      </c>
      <c r="I946">
        <v>57</v>
      </c>
      <c r="J946">
        <v>1</v>
      </c>
      <c r="K946" t="s">
        <v>1307</v>
      </c>
      <c r="L946" s="37">
        <v>45044</v>
      </c>
      <c r="M946">
        <v>0.75789351851851849</v>
      </c>
      <c r="N946" t="s">
        <v>1288</v>
      </c>
      <c r="O946" s="37">
        <v>45051</v>
      </c>
      <c r="P946">
        <v>0.48369212962962965</v>
      </c>
      <c r="Q946" t="s">
        <v>475</v>
      </c>
      <c r="R946" t="s">
        <v>405</v>
      </c>
      <c r="S946" t="s">
        <v>997</v>
      </c>
      <c r="T946" t="s">
        <v>717</v>
      </c>
      <c r="U946">
        <v>18</v>
      </c>
      <c r="V946">
        <v>11</v>
      </c>
      <c r="W946">
        <v>6</v>
      </c>
      <c r="Y946">
        <v>57</v>
      </c>
      <c r="Z946" t="s">
        <v>1640</v>
      </c>
      <c r="AA946" t="s">
        <v>633</v>
      </c>
      <c r="AB946">
        <v>1582</v>
      </c>
      <c r="AC946" t="s">
        <v>405</v>
      </c>
      <c r="AD946">
        <v>1582</v>
      </c>
    </row>
    <row r="947" spans="1:30" x14ac:dyDescent="0.35">
      <c r="A947" t="s">
        <v>370</v>
      </c>
      <c r="B947" t="s">
        <v>371</v>
      </c>
      <c r="C947" t="s">
        <v>372</v>
      </c>
      <c r="D947">
        <v>2769457161</v>
      </c>
      <c r="E947" t="s">
        <v>373</v>
      </c>
      <c r="F947" t="s">
        <v>10</v>
      </c>
      <c r="G947">
        <v>329</v>
      </c>
      <c r="H947" t="s">
        <v>370</v>
      </c>
      <c r="I947">
        <v>17</v>
      </c>
      <c r="J947">
        <v>3</v>
      </c>
      <c r="K947" t="s">
        <v>1284</v>
      </c>
      <c r="L947" s="37">
        <v>45164</v>
      </c>
      <c r="M947">
        <v>9.8645833333333335E-2</v>
      </c>
      <c r="N947" t="s">
        <v>1441</v>
      </c>
      <c r="O947" s="37">
        <v>45173</v>
      </c>
      <c r="P947">
        <v>0.13115740740740742</v>
      </c>
      <c r="Q947" t="s">
        <v>556</v>
      </c>
      <c r="R947" t="s">
        <v>401</v>
      </c>
      <c r="S947" t="s">
        <v>887</v>
      </c>
      <c r="T947" t="s">
        <v>713</v>
      </c>
      <c r="U947">
        <v>2</v>
      </c>
      <c r="V947">
        <v>3</v>
      </c>
      <c r="W947">
        <v>8</v>
      </c>
      <c r="Y947">
        <v>17</v>
      </c>
      <c r="Z947" t="s">
        <v>1675</v>
      </c>
      <c r="AA947" t="s">
        <v>629</v>
      </c>
      <c r="AB947">
        <v>1899</v>
      </c>
      <c r="AC947" t="s">
        <v>401</v>
      </c>
      <c r="AD947">
        <v>5697</v>
      </c>
    </row>
    <row r="948" spans="1:30" x14ac:dyDescent="0.35">
      <c r="A948" t="s">
        <v>370</v>
      </c>
      <c r="B948" t="s">
        <v>371</v>
      </c>
      <c r="C948" t="s">
        <v>372</v>
      </c>
      <c r="D948">
        <v>2769457161</v>
      </c>
      <c r="E948" t="s">
        <v>373</v>
      </c>
      <c r="F948" t="s">
        <v>10</v>
      </c>
      <c r="G948">
        <v>635</v>
      </c>
      <c r="H948" t="s">
        <v>370</v>
      </c>
      <c r="I948">
        <v>67</v>
      </c>
      <c r="J948">
        <v>1</v>
      </c>
      <c r="K948" t="s">
        <v>1257</v>
      </c>
      <c r="L948" s="37">
        <v>45242</v>
      </c>
      <c r="M948">
        <v>0.77582175925925922</v>
      </c>
      <c r="N948" t="s">
        <v>1431</v>
      </c>
      <c r="O948" s="37">
        <v>45252</v>
      </c>
      <c r="P948">
        <v>0.30800925925925926</v>
      </c>
      <c r="Q948" t="s">
        <v>503</v>
      </c>
      <c r="R948" t="s">
        <v>401</v>
      </c>
      <c r="S948" t="s">
        <v>948</v>
      </c>
      <c r="T948" t="s">
        <v>720</v>
      </c>
      <c r="U948">
        <v>18</v>
      </c>
      <c r="V948">
        <v>7</v>
      </c>
      <c r="W948">
        <v>9</v>
      </c>
      <c r="Y948">
        <v>67</v>
      </c>
      <c r="Z948" t="s">
        <v>1664</v>
      </c>
      <c r="AA948" t="s">
        <v>409</v>
      </c>
      <c r="AB948">
        <v>1374</v>
      </c>
      <c r="AC948" t="s">
        <v>401</v>
      </c>
      <c r="AD948">
        <v>1374</v>
      </c>
    </row>
    <row r="949" spans="1:30" x14ac:dyDescent="0.35">
      <c r="A949" t="s">
        <v>370</v>
      </c>
      <c r="B949" t="s">
        <v>371</v>
      </c>
      <c r="C949" t="s">
        <v>372</v>
      </c>
      <c r="D949">
        <v>2769457161</v>
      </c>
      <c r="E949" t="s">
        <v>373</v>
      </c>
      <c r="F949" t="s">
        <v>10</v>
      </c>
      <c r="G949">
        <v>600</v>
      </c>
      <c r="H949" t="s">
        <v>370</v>
      </c>
      <c r="I949">
        <v>47</v>
      </c>
      <c r="J949">
        <v>4</v>
      </c>
      <c r="K949" t="s">
        <v>1340</v>
      </c>
      <c r="L949" s="37">
        <v>44992</v>
      </c>
      <c r="M949">
        <v>0.89211805555555557</v>
      </c>
      <c r="N949" t="s">
        <v>1491</v>
      </c>
      <c r="O949" s="37">
        <v>44994</v>
      </c>
      <c r="P949">
        <v>0.63702546296296292</v>
      </c>
      <c r="Q949" t="s">
        <v>601</v>
      </c>
      <c r="R949" t="s">
        <v>414</v>
      </c>
      <c r="S949" t="s">
        <v>839</v>
      </c>
      <c r="T949" t="s">
        <v>731</v>
      </c>
      <c r="U949">
        <v>21</v>
      </c>
      <c r="V949">
        <v>15</v>
      </c>
      <c r="W949">
        <v>1</v>
      </c>
      <c r="Y949">
        <v>47</v>
      </c>
      <c r="Z949" t="s">
        <v>1641</v>
      </c>
      <c r="AA949" t="s">
        <v>633</v>
      </c>
      <c r="AB949">
        <v>1638</v>
      </c>
      <c r="AC949" t="s">
        <v>414</v>
      </c>
      <c r="AD949">
        <v>6552</v>
      </c>
    </row>
    <row r="950" spans="1:30" x14ac:dyDescent="0.35">
      <c r="A950" t="s">
        <v>370</v>
      </c>
      <c r="B950" t="s">
        <v>371</v>
      </c>
      <c r="C950" t="s">
        <v>372</v>
      </c>
      <c r="D950">
        <v>2769457161</v>
      </c>
      <c r="E950" t="s">
        <v>373</v>
      </c>
      <c r="F950" t="s">
        <v>10</v>
      </c>
      <c r="G950">
        <v>106</v>
      </c>
      <c r="H950" t="s">
        <v>370</v>
      </c>
      <c r="I950">
        <v>41</v>
      </c>
      <c r="J950">
        <v>2</v>
      </c>
      <c r="K950" t="s">
        <v>1374</v>
      </c>
      <c r="L950" s="37">
        <v>45236</v>
      </c>
      <c r="M950">
        <v>0.74706018518518513</v>
      </c>
      <c r="N950" t="s">
        <v>1255</v>
      </c>
      <c r="O950" s="37">
        <v>45238</v>
      </c>
      <c r="P950">
        <v>0.95865740740740746</v>
      </c>
      <c r="Q950" t="s">
        <v>38</v>
      </c>
      <c r="R950" t="s">
        <v>403</v>
      </c>
      <c r="S950" t="s">
        <v>948</v>
      </c>
      <c r="T950" t="s">
        <v>727</v>
      </c>
      <c r="U950">
        <v>17</v>
      </c>
      <c r="V950">
        <v>23</v>
      </c>
      <c r="W950">
        <v>1</v>
      </c>
      <c r="Y950">
        <v>41</v>
      </c>
      <c r="Z950" t="s">
        <v>1688</v>
      </c>
      <c r="AA950" t="s">
        <v>635</v>
      </c>
      <c r="AB950">
        <v>1977</v>
      </c>
      <c r="AC950" t="s">
        <v>403</v>
      </c>
      <c r="AD950">
        <v>3954</v>
      </c>
    </row>
    <row r="951" spans="1:30" x14ac:dyDescent="0.35">
      <c r="A951" t="s">
        <v>374</v>
      </c>
      <c r="B951" t="s">
        <v>375</v>
      </c>
      <c r="C951" t="s">
        <v>376</v>
      </c>
      <c r="D951">
        <v>918680724565</v>
      </c>
      <c r="E951" t="s">
        <v>377</v>
      </c>
      <c r="F951" t="s">
        <v>19</v>
      </c>
      <c r="G951">
        <v>190</v>
      </c>
      <c r="H951" t="s">
        <v>374</v>
      </c>
      <c r="I951">
        <v>60</v>
      </c>
      <c r="J951">
        <v>5</v>
      </c>
      <c r="K951" t="s">
        <v>1252</v>
      </c>
      <c r="L951" s="37">
        <v>45239</v>
      </c>
      <c r="M951">
        <v>0.52348379629629627</v>
      </c>
      <c r="N951" t="s">
        <v>1251</v>
      </c>
      <c r="O951" s="37">
        <v>45243</v>
      </c>
      <c r="P951">
        <v>0.57041666666666668</v>
      </c>
      <c r="Q951" t="s">
        <v>447</v>
      </c>
      <c r="R951" t="s">
        <v>403</v>
      </c>
      <c r="S951" t="s">
        <v>948</v>
      </c>
      <c r="T951" t="s">
        <v>740</v>
      </c>
      <c r="U951">
        <v>12</v>
      </c>
      <c r="V951">
        <v>13</v>
      </c>
      <c r="W951">
        <v>3</v>
      </c>
      <c r="Y951">
        <v>60</v>
      </c>
      <c r="Z951" t="s">
        <v>1678</v>
      </c>
      <c r="AA951" t="s">
        <v>635</v>
      </c>
      <c r="AB951">
        <v>827</v>
      </c>
      <c r="AC951" t="s">
        <v>403</v>
      </c>
      <c r="AD951">
        <v>4135</v>
      </c>
    </row>
    <row r="952" spans="1:30" x14ac:dyDescent="0.35">
      <c r="A952" t="s">
        <v>374</v>
      </c>
      <c r="B952" t="s">
        <v>375</v>
      </c>
      <c r="C952" t="s">
        <v>376</v>
      </c>
      <c r="D952">
        <v>918680724565</v>
      </c>
      <c r="E952" t="s">
        <v>377</v>
      </c>
      <c r="F952" t="s">
        <v>19</v>
      </c>
      <c r="G952">
        <v>450</v>
      </c>
      <c r="H952" t="s">
        <v>374</v>
      </c>
      <c r="I952">
        <v>39</v>
      </c>
      <c r="J952">
        <v>5</v>
      </c>
      <c r="K952" t="s">
        <v>1528</v>
      </c>
      <c r="L952" s="37">
        <v>45262</v>
      </c>
      <c r="M952">
        <v>0.33200231481481479</v>
      </c>
      <c r="N952" t="s">
        <v>1524</v>
      </c>
      <c r="O952" s="37">
        <v>45272</v>
      </c>
      <c r="P952">
        <v>0.42358796296296297</v>
      </c>
      <c r="Q952" t="s">
        <v>380</v>
      </c>
      <c r="R952" t="s">
        <v>424</v>
      </c>
      <c r="S952" t="s">
        <v>996</v>
      </c>
      <c r="T952" t="s">
        <v>713</v>
      </c>
      <c r="U952">
        <v>7</v>
      </c>
      <c r="V952">
        <v>10</v>
      </c>
      <c r="W952">
        <v>9</v>
      </c>
      <c r="Y952">
        <v>39</v>
      </c>
      <c r="Z952" t="s">
        <v>1650</v>
      </c>
      <c r="AA952" t="s">
        <v>644</v>
      </c>
      <c r="AB952">
        <v>387</v>
      </c>
      <c r="AC952" t="s">
        <v>424</v>
      </c>
      <c r="AD952">
        <v>1935</v>
      </c>
    </row>
    <row r="953" spans="1:30" x14ac:dyDescent="0.35">
      <c r="A953" t="s">
        <v>374</v>
      </c>
      <c r="B953" t="s">
        <v>375</v>
      </c>
      <c r="C953" t="s">
        <v>376</v>
      </c>
      <c r="D953">
        <v>918680724565</v>
      </c>
      <c r="E953" t="s">
        <v>377</v>
      </c>
      <c r="F953" t="s">
        <v>19</v>
      </c>
      <c r="G953">
        <v>37</v>
      </c>
      <c r="H953" t="s">
        <v>374</v>
      </c>
      <c r="I953">
        <v>19</v>
      </c>
      <c r="J953">
        <v>5</v>
      </c>
      <c r="K953" t="s">
        <v>1355</v>
      </c>
      <c r="L953" s="37">
        <v>44967</v>
      </c>
      <c r="M953">
        <v>0.45907407407407408</v>
      </c>
      <c r="N953" t="s">
        <v>1356</v>
      </c>
      <c r="O953" s="37">
        <v>44972</v>
      </c>
      <c r="P953">
        <v>0.88861111111111113</v>
      </c>
      <c r="Q953" t="s">
        <v>432</v>
      </c>
      <c r="R953" t="s">
        <v>407</v>
      </c>
      <c r="S953" t="s">
        <v>712</v>
      </c>
      <c r="T953" t="s">
        <v>717</v>
      </c>
      <c r="U953">
        <v>11</v>
      </c>
      <c r="V953">
        <v>21</v>
      </c>
      <c r="W953">
        <v>4</v>
      </c>
      <c r="Y953">
        <v>19</v>
      </c>
      <c r="Z953" t="s">
        <v>1649</v>
      </c>
      <c r="AA953" t="s">
        <v>644</v>
      </c>
      <c r="AB953">
        <v>1234</v>
      </c>
      <c r="AC953" t="s">
        <v>407</v>
      </c>
      <c r="AD953">
        <v>6170</v>
      </c>
    </row>
    <row r="954" spans="1:30" x14ac:dyDescent="0.35">
      <c r="A954" t="s">
        <v>378</v>
      </c>
      <c r="B954" t="s">
        <v>379</v>
      </c>
      <c r="C954" t="s">
        <v>380</v>
      </c>
      <c r="D954">
        <v>456900126</v>
      </c>
      <c r="E954" t="s">
        <v>381</v>
      </c>
      <c r="F954" t="s">
        <v>10</v>
      </c>
      <c r="G954">
        <v>802</v>
      </c>
      <c r="H954" t="s">
        <v>378</v>
      </c>
      <c r="I954">
        <v>45</v>
      </c>
      <c r="J954">
        <v>3</v>
      </c>
      <c r="K954" t="s">
        <v>1321</v>
      </c>
      <c r="L954" s="37">
        <v>45008</v>
      </c>
      <c r="M954">
        <v>0.52596064814814814</v>
      </c>
      <c r="N954" t="s">
        <v>1440</v>
      </c>
      <c r="O954" s="37">
        <v>45011</v>
      </c>
      <c r="P954">
        <v>0.26319444444444445</v>
      </c>
      <c r="Q954" t="s">
        <v>149</v>
      </c>
      <c r="R954" t="s">
        <v>405</v>
      </c>
      <c r="S954" t="s">
        <v>839</v>
      </c>
      <c r="T954" t="s">
        <v>740</v>
      </c>
      <c r="U954">
        <v>12</v>
      </c>
      <c r="V954">
        <v>6</v>
      </c>
      <c r="W954">
        <v>2</v>
      </c>
      <c r="Y954">
        <v>45</v>
      </c>
      <c r="Z954" t="s">
        <v>1661</v>
      </c>
      <c r="AA954" t="s">
        <v>409</v>
      </c>
      <c r="AB954">
        <v>722</v>
      </c>
      <c r="AC954" t="s">
        <v>405</v>
      </c>
      <c r="AD954">
        <v>2166</v>
      </c>
    </row>
    <row r="955" spans="1:30" x14ac:dyDescent="0.35">
      <c r="A955" t="s">
        <v>378</v>
      </c>
      <c r="B955" t="s">
        <v>379</v>
      </c>
      <c r="C955" t="s">
        <v>380</v>
      </c>
      <c r="D955">
        <v>456900126</v>
      </c>
      <c r="E955" t="s">
        <v>381</v>
      </c>
      <c r="F955" t="s">
        <v>10</v>
      </c>
      <c r="G955">
        <v>730</v>
      </c>
      <c r="H955" t="s">
        <v>378</v>
      </c>
      <c r="I955">
        <v>59</v>
      </c>
      <c r="J955">
        <v>1</v>
      </c>
      <c r="K955" t="s">
        <v>1282</v>
      </c>
      <c r="L955" s="37">
        <v>45160</v>
      </c>
      <c r="M955">
        <v>8.6145833333333338E-2</v>
      </c>
      <c r="N955" t="s">
        <v>1366</v>
      </c>
      <c r="O955" s="37">
        <v>45163</v>
      </c>
      <c r="P955">
        <v>0.94409722222222225</v>
      </c>
      <c r="Q955" t="s">
        <v>596</v>
      </c>
      <c r="R955" t="s">
        <v>409</v>
      </c>
      <c r="S955" t="s">
        <v>887</v>
      </c>
      <c r="T955" t="s">
        <v>731</v>
      </c>
      <c r="U955">
        <v>2</v>
      </c>
      <c r="V955">
        <v>22</v>
      </c>
      <c r="W955">
        <v>2</v>
      </c>
      <c r="Y955">
        <v>59</v>
      </c>
      <c r="Z955" t="s">
        <v>691</v>
      </c>
      <c r="AA955" t="s">
        <v>638</v>
      </c>
      <c r="AB955">
        <v>811</v>
      </c>
      <c r="AC955" t="s">
        <v>409</v>
      </c>
      <c r="AD955">
        <v>811</v>
      </c>
    </row>
    <row r="956" spans="1:30" x14ac:dyDescent="0.35">
      <c r="A956" t="s">
        <v>378</v>
      </c>
      <c r="B956" t="s">
        <v>379</v>
      </c>
      <c r="C956" t="s">
        <v>380</v>
      </c>
      <c r="D956">
        <v>456900126</v>
      </c>
      <c r="E956" t="s">
        <v>381</v>
      </c>
      <c r="F956" t="s">
        <v>10</v>
      </c>
      <c r="G956">
        <v>8</v>
      </c>
      <c r="H956" t="s">
        <v>378</v>
      </c>
      <c r="I956">
        <v>43</v>
      </c>
      <c r="J956">
        <v>3</v>
      </c>
      <c r="K956" t="s">
        <v>1255</v>
      </c>
      <c r="L956" s="37">
        <v>45238</v>
      </c>
      <c r="M956">
        <v>0.80557870370370366</v>
      </c>
      <c r="N956" t="s">
        <v>1301</v>
      </c>
      <c r="O956" s="37">
        <v>45244</v>
      </c>
      <c r="P956">
        <v>0.36440972222222223</v>
      </c>
      <c r="Q956" t="s">
        <v>411</v>
      </c>
      <c r="R956" t="s">
        <v>403</v>
      </c>
      <c r="S956" t="s">
        <v>948</v>
      </c>
      <c r="T956" t="s">
        <v>715</v>
      </c>
      <c r="U956">
        <v>19</v>
      </c>
      <c r="V956">
        <v>8</v>
      </c>
      <c r="W956">
        <v>5</v>
      </c>
      <c r="Y956">
        <v>43</v>
      </c>
      <c r="Z956" t="s">
        <v>1662</v>
      </c>
      <c r="AA956" t="s">
        <v>409</v>
      </c>
      <c r="AB956">
        <v>750</v>
      </c>
      <c r="AC956" t="s">
        <v>403</v>
      </c>
      <c r="AD956">
        <v>2250</v>
      </c>
    </row>
    <row r="957" spans="1:30" x14ac:dyDescent="0.35">
      <c r="A957" t="s">
        <v>378</v>
      </c>
      <c r="B957" t="s">
        <v>379</v>
      </c>
      <c r="C957" t="s">
        <v>380</v>
      </c>
      <c r="D957">
        <v>456900126</v>
      </c>
      <c r="E957" t="s">
        <v>381</v>
      </c>
      <c r="F957" t="s">
        <v>10</v>
      </c>
      <c r="G957">
        <v>937</v>
      </c>
      <c r="H957" t="s">
        <v>378</v>
      </c>
      <c r="I957">
        <v>51</v>
      </c>
      <c r="J957">
        <v>2</v>
      </c>
      <c r="K957" t="s">
        <v>1318</v>
      </c>
      <c r="L957" s="37">
        <v>44996</v>
      </c>
      <c r="M957">
        <v>0.16508101851851853</v>
      </c>
      <c r="N957" t="s">
        <v>1352</v>
      </c>
      <c r="O957" s="37">
        <v>45000</v>
      </c>
      <c r="P957">
        <v>0.81056712962962962</v>
      </c>
      <c r="Q957" t="s">
        <v>463</v>
      </c>
      <c r="R957" t="s">
        <v>424</v>
      </c>
      <c r="S957" t="s">
        <v>839</v>
      </c>
      <c r="T957" t="s">
        <v>713</v>
      </c>
      <c r="U957">
        <v>3</v>
      </c>
      <c r="V957">
        <v>19</v>
      </c>
      <c r="W957">
        <v>3</v>
      </c>
      <c r="Y957">
        <v>51</v>
      </c>
      <c r="Z957" t="s">
        <v>1670</v>
      </c>
      <c r="AA957" t="s">
        <v>629</v>
      </c>
      <c r="AB957">
        <v>1084</v>
      </c>
      <c r="AC957" t="s">
        <v>424</v>
      </c>
      <c r="AD957">
        <v>2168</v>
      </c>
    </row>
    <row r="958" spans="1:30" x14ac:dyDescent="0.35">
      <c r="A958" t="s">
        <v>378</v>
      </c>
      <c r="B958" t="s">
        <v>379</v>
      </c>
      <c r="C958" t="s">
        <v>380</v>
      </c>
      <c r="D958">
        <v>456900126</v>
      </c>
      <c r="E958" t="s">
        <v>381</v>
      </c>
      <c r="F958" t="s">
        <v>10</v>
      </c>
      <c r="G958">
        <v>538</v>
      </c>
      <c r="H958" t="s">
        <v>378</v>
      </c>
      <c r="I958">
        <v>24</v>
      </c>
      <c r="J958">
        <v>5</v>
      </c>
      <c r="K958" t="s">
        <v>1550</v>
      </c>
      <c r="L958" s="37">
        <v>45064</v>
      </c>
      <c r="M958">
        <v>0.54798611111111106</v>
      </c>
      <c r="N958" t="s">
        <v>1511</v>
      </c>
      <c r="O958" s="37">
        <v>45065</v>
      </c>
      <c r="P958">
        <v>0.94185185185185183</v>
      </c>
      <c r="Q958" t="s">
        <v>562</v>
      </c>
      <c r="R958" t="s">
        <v>405</v>
      </c>
      <c r="S958" t="s">
        <v>999</v>
      </c>
      <c r="T958" t="s">
        <v>740</v>
      </c>
      <c r="U958">
        <v>13</v>
      </c>
      <c r="V958">
        <v>22</v>
      </c>
      <c r="W958">
        <v>31</v>
      </c>
      <c r="Y958">
        <v>24</v>
      </c>
      <c r="Z958" t="s">
        <v>1646</v>
      </c>
      <c r="AA958" t="s">
        <v>644</v>
      </c>
      <c r="AB958">
        <v>535</v>
      </c>
      <c r="AC958" t="s">
        <v>405</v>
      </c>
      <c r="AD958">
        <v>2675</v>
      </c>
    </row>
    <row r="959" spans="1:30" x14ac:dyDescent="0.35">
      <c r="A959" t="s">
        <v>378</v>
      </c>
      <c r="B959" t="s">
        <v>379</v>
      </c>
      <c r="C959" t="s">
        <v>380</v>
      </c>
      <c r="D959">
        <v>456900126</v>
      </c>
      <c r="E959" t="s">
        <v>381</v>
      </c>
      <c r="F959" t="s">
        <v>10</v>
      </c>
      <c r="G959">
        <v>103</v>
      </c>
      <c r="H959" t="s">
        <v>378</v>
      </c>
      <c r="I959">
        <v>18</v>
      </c>
      <c r="J959">
        <v>3</v>
      </c>
      <c r="K959" t="s">
        <v>1375</v>
      </c>
      <c r="L959" s="37">
        <v>44958</v>
      </c>
      <c r="M959">
        <v>0.51734953703703701</v>
      </c>
      <c r="N959" t="s">
        <v>1262</v>
      </c>
      <c r="O959" s="37">
        <v>44965</v>
      </c>
      <c r="P959">
        <v>0.95253472222222224</v>
      </c>
      <c r="Q959" t="s">
        <v>469</v>
      </c>
      <c r="R959" t="s">
        <v>405</v>
      </c>
      <c r="S959" t="s">
        <v>712</v>
      </c>
      <c r="T959" t="s">
        <v>715</v>
      </c>
      <c r="U959">
        <v>12</v>
      </c>
      <c r="V959">
        <v>22</v>
      </c>
      <c r="W959">
        <v>6</v>
      </c>
      <c r="Y959">
        <v>18</v>
      </c>
      <c r="Z959" t="s">
        <v>1656</v>
      </c>
      <c r="AA959" t="s">
        <v>631</v>
      </c>
      <c r="AB959">
        <v>781</v>
      </c>
      <c r="AC959" t="s">
        <v>405</v>
      </c>
      <c r="AD959">
        <v>2343</v>
      </c>
    </row>
    <row r="960" spans="1:30" x14ac:dyDescent="0.35">
      <c r="A960" t="s">
        <v>378</v>
      </c>
      <c r="B960" t="s">
        <v>379</v>
      </c>
      <c r="C960" t="s">
        <v>380</v>
      </c>
      <c r="D960">
        <v>456900126</v>
      </c>
      <c r="E960" t="s">
        <v>381</v>
      </c>
      <c r="F960" t="s">
        <v>10</v>
      </c>
      <c r="G960">
        <v>376</v>
      </c>
      <c r="H960" t="s">
        <v>378</v>
      </c>
      <c r="I960">
        <v>10</v>
      </c>
      <c r="J960">
        <v>2</v>
      </c>
      <c r="K960" t="s">
        <v>1513</v>
      </c>
      <c r="L960" s="37">
        <v>45060</v>
      </c>
      <c r="M960">
        <v>0.84620370370370368</v>
      </c>
      <c r="N960" t="s">
        <v>1511</v>
      </c>
      <c r="O960" s="37">
        <v>45065</v>
      </c>
      <c r="P960">
        <v>0.99168981481481477</v>
      </c>
      <c r="Q960" t="s">
        <v>13</v>
      </c>
      <c r="R960" t="s">
        <v>405</v>
      </c>
      <c r="S960" t="s">
        <v>999</v>
      </c>
      <c r="T960" t="s">
        <v>720</v>
      </c>
      <c r="U960">
        <v>20</v>
      </c>
      <c r="V960">
        <v>23</v>
      </c>
      <c r="W960">
        <v>4</v>
      </c>
      <c r="Y960">
        <v>10</v>
      </c>
      <c r="Z960" t="s">
        <v>1625</v>
      </c>
      <c r="AA960" t="s">
        <v>638</v>
      </c>
      <c r="AB960">
        <v>259</v>
      </c>
      <c r="AC960" t="s">
        <v>405</v>
      </c>
      <c r="AD960">
        <v>518</v>
      </c>
    </row>
    <row r="961" spans="1:30" x14ac:dyDescent="0.35">
      <c r="A961" t="s">
        <v>378</v>
      </c>
      <c r="B961" t="s">
        <v>379</v>
      </c>
      <c r="C961" t="s">
        <v>380</v>
      </c>
      <c r="D961">
        <v>456900126</v>
      </c>
      <c r="E961" t="s">
        <v>381</v>
      </c>
      <c r="F961" t="s">
        <v>10</v>
      </c>
      <c r="G961">
        <v>12</v>
      </c>
      <c r="H961" t="s">
        <v>378</v>
      </c>
      <c r="I961">
        <v>38</v>
      </c>
      <c r="J961">
        <v>3</v>
      </c>
      <c r="K961" t="s">
        <v>1305</v>
      </c>
      <c r="L961" s="37">
        <v>45119</v>
      </c>
      <c r="M961">
        <v>0.35342592592592592</v>
      </c>
      <c r="N961" t="s">
        <v>1306</v>
      </c>
      <c r="O961" s="37">
        <v>45127</v>
      </c>
      <c r="P961">
        <v>0.98260416666666661</v>
      </c>
      <c r="Q961" t="s">
        <v>415</v>
      </c>
      <c r="R961" t="s">
        <v>405</v>
      </c>
      <c r="S961" t="s">
        <v>998</v>
      </c>
      <c r="T961" t="s">
        <v>715</v>
      </c>
      <c r="U961">
        <v>8</v>
      </c>
      <c r="V961">
        <v>23</v>
      </c>
      <c r="W961">
        <v>7</v>
      </c>
      <c r="Y961">
        <v>38</v>
      </c>
      <c r="Z961" t="s">
        <v>1623</v>
      </c>
      <c r="AA961" t="s">
        <v>638</v>
      </c>
      <c r="AB961">
        <v>562</v>
      </c>
      <c r="AC961" t="s">
        <v>405</v>
      </c>
      <c r="AD961">
        <v>1686</v>
      </c>
    </row>
    <row r="962" spans="1:30" x14ac:dyDescent="0.35">
      <c r="A962" t="s">
        <v>378</v>
      </c>
      <c r="B962" t="s">
        <v>379</v>
      </c>
      <c r="C962" t="s">
        <v>380</v>
      </c>
      <c r="D962">
        <v>456900126</v>
      </c>
      <c r="E962" t="s">
        <v>381</v>
      </c>
      <c r="F962" t="s">
        <v>10</v>
      </c>
      <c r="G962">
        <v>234</v>
      </c>
      <c r="H962" t="s">
        <v>378</v>
      </c>
      <c r="I962">
        <v>42</v>
      </c>
      <c r="J962">
        <v>1</v>
      </c>
      <c r="K962" t="s">
        <v>1460</v>
      </c>
      <c r="L962" s="37">
        <v>45009</v>
      </c>
      <c r="M962">
        <v>0.88763888888888887</v>
      </c>
      <c r="N962" t="s">
        <v>1461</v>
      </c>
      <c r="O962" s="37">
        <v>45017</v>
      </c>
      <c r="P962">
        <v>2.5613425925925925E-2</v>
      </c>
      <c r="Q962" t="s">
        <v>93</v>
      </c>
      <c r="R962" t="s">
        <v>424</v>
      </c>
      <c r="S962" t="s">
        <v>839</v>
      </c>
      <c r="T962" t="s">
        <v>717</v>
      </c>
      <c r="U962">
        <v>21</v>
      </c>
      <c r="V962">
        <v>0</v>
      </c>
      <c r="W962">
        <v>7</v>
      </c>
      <c r="Y962">
        <v>42</v>
      </c>
      <c r="Z962" t="s">
        <v>1681</v>
      </c>
      <c r="AA962" t="s">
        <v>635</v>
      </c>
      <c r="AB962">
        <v>1744</v>
      </c>
      <c r="AC962" t="s">
        <v>424</v>
      </c>
      <c r="AD962">
        <v>1744</v>
      </c>
    </row>
    <row r="963" spans="1:30" x14ac:dyDescent="0.35">
      <c r="A963" t="s">
        <v>378</v>
      </c>
      <c r="B963" t="s">
        <v>379</v>
      </c>
      <c r="C963" t="s">
        <v>380</v>
      </c>
      <c r="D963">
        <v>456900126</v>
      </c>
      <c r="E963" t="s">
        <v>381</v>
      </c>
      <c r="F963" t="s">
        <v>10</v>
      </c>
      <c r="G963">
        <v>45</v>
      </c>
      <c r="H963" t="s">
        <v>378</v>
      </c>
      <c r="I963">
        <v>61</v>
      </c>
      <c r="J963">
        <v>5</v>
      </c>
      <c r="K963" t="s">
        <v>1307</v>
      </c>
      <c r="L963" s="37">
        <v>45044</v>
      </c>
      <c r="M963">
        <v>0.60168981481481476</v>
      </c>
      <c r="N963" t="s">
        <v>1308</v>
      </c>
      <c r="O963" s="37">
        <v>45045</v>
      </c>
      <c r="P963">
        <v>0.2615277777777778</v>
      </c>
      <c r="Q963" t="s">
        <v>438</v>
      </c>
      <c r="R963" t="s">
        <v>401</v>
      </c>
      <c r="S963" t="s">
        <v>997</v>
      </c>
      <c r="T963" t="s">
        <v>717</v>
      </c>
      <c r="U963">
        <v>14</v>
      </c>
      <c r="V963">
        <v>6</v>
      </c>
      <c r="W963">
        <v>31</v>
      </c>
      <c r="Y963">
        <v>61</v>
      </c>
      <c r="Z963" t="s">
        <v>1658</v>
      </c>
      <c r="AA963" t="s">
        <v>631</v>
      </c>
      <c r="AB963">
        <v>810</v>
      </c>
      <c r="AC963" t="s">
        <v>401</v>
      </c>
      <c r="AD963">
        <v>4050</v>
      </c>
    </row>
    <row r="964" spans="1:30" x14ac:dyDescent="0.35">
      <c r="A964" t="s">
        <v>378</v>
      </c>
      <c r="B964" t="s">
        <v>379</v>
      </c>
      <c r="C964" t="s">
        <v>380</v>
      </c>
      <c r="D964">
        <v>456900126</v>
      </c>
      <c r="E964" t="s">
        <v>381</v>
      </c>
      <c r="F964" t="s">
        <v>10</v>
      </c>
      <c r="G964">
        <v>178</v>
      </c>
      <c r="H964" t="s">
        <v>378</v>
      </c>
      <c r="I964">
        <v>61</v>
      </c>
      <c r="J964">
        <v>1</v>
      </c>
      <c r="K964" t="s">
        <v>1301</v>
      </c>
      <c r="L964" s="37">
        <v>45244</v>
      </c>
      <c r="M964">
        <v>0.96146990740740745</v>
      </c>
      <c r="N964" t="s">
        <v>1253</v>
      </c>
      <c r="O964" s="37">
        <v>45246</v>
      </c>
      <c r="P964">
        <v>9.3321759259259257E-2</v>
      </c>
      <c r="Q964" t="s">
        <v>311</v>
      </c>
      <c r="R964" t="s">
        <v>401</v>
      </c>
      <c r="S964" t="s">
        <v>948</v>
      </c>
      <c r="T964" t="s">
        <v>731</v>
      </c>
      <c r="U964">
        <v>23</v>
      </c>
      <c r="V964">
        <v>2</v>
      </c>
      <c r="W964">
        <v>1</v>
      </c>
      <c r="Y964">
        <v>61</v>
      </c>
      <c r="Z964" t="s">
        <v>1658</v>
      </c>
      <c r="AA964" t="s">
        <v>631</v>
      </c>
      <c r="AB964">
        <v>810</v>
      </c>
      <c r="AC964" t="s">
        <v>401</v>
      </c>
      <c r="AD964">
        <v>810</v>
      </c>
    </row>
    <row r="965" spans="1:30" x14ac:dyDescent="0.35">
      <c r="A965" t="s">
        <v>378</v>
      </c>
      <c r="B965" t="s">
        <v>379</v>
      </c>
      <c r="C965" t="s">
        <v>380</v>
      </c>
      <c r="D965">
        <v>456900126</v>
      </c>
      <c r="E965" t="s">
        <v>381</v>
      </c>
      <c r="F965" t="s">
        <v>10</v>
      </c>
      <c r="G965">
        <v>824</v>
      </c>
      <c r="H965" t="s">
        <v>378</v>
      </c>
      <c r="I965">
        <v>46</v>
      </c>
      <c r="J965">
        <v>4</v>
      </c>
      <c r="K965" t="s">
        <v>1289</v>
      </c>
      <c r="L965" s="37">
        <v>45052</v>
      </c>
      <c r="M965">
        <v>0.33068287037037036</v>
      </c>
      <c r="N965" t="s">
        <v>1427</v>
      </c>
      <c r="O965" s="37">
        <v>45053</v>
      </c>
      <c r="P965">
        <v>0.64157407407407407</v>
      </c>
      <c r="Q965" t="s">
        <v>540</v>
      </c>
      <c r="R965" t="s">
        <v>401</v>
      </c>
      <c r="S965" t="s">
        <v>999</v>
      </c>
      <c r="T965" t="s">
        <v>713</v>
      </c>
      <c r="U965">
        <v>7</v>
      </c>
      <c r="V965">
        <v>15</v>
      </c>
      <c r="W965">
        <v>31</v>
      </c>
      <c r="Y965">
        <v>46</v>
      </c>
      <c r="Z965" t="s">
        <v>1622</v>
      </c>
      <c r="AA965" t="s">
        <v>638</v>
      </c>
      <c r="AB965">
        <v>758</v>
      </c>
      <c r="AC965" t="s">
        <v>401</v>
      </c>
      <c r="AD965">
        <v>3032</v>
      </c>
    </row>
    <row r="966" spans="1:30" x14ac:dyDescent="0.35">
      <c r="A966" t="s">
        <v>382</v>
      </c>
      <c r="B966" t="s">
        <v>383</v>
      </c>
      <c r="C966" t="s">
        <v>384</v>
      </c>
      <c r="D966">
        <v>914461213936</v>
      </c>
      <c r="E966" t="s">
        <v>385</v>
      </c>
      <c r="F966" t="s">
        <v>19</v>
      </c>
      <c r="G966">
        <v>687</v>
      </c>
      <c r="H966" t="s">
        <v>382</v>
      </c>
      <c r="I966">
        <v>8</v>
      </c>
      <c r="J966">
        <v>5</v>
      </c>
      <c r="K966" t="s">
        <v>1352</v>
      </c>
      <c r="L966" s="37">
        <v>45000</v>
      </c>
      <c r="M966">
        <v>0.74809027777777781</v>
      </c>
      <c r="N966" t="s">
        <v>1353</v>
      </c>
      <c r="O966" s="37">
        <v>45004</v>
      </c>
      <c r="P966">
        <v>0.20201388888888888</v>
      </c>
      <c r="Q966" t="s">
        <v>609</v>
      </c>
      <c r="R966" t="s">
        <v>401</v>
      </c>
      <c r="S966" t="s">
        <v>839</v>
      </c>
      <c r="T966" t="s">
        <v>715</v>
      </c>
      <c r="U966">
        <v>17</v>
      </c>
      <c r="V966">
        <v>4</v>
      </c>
      <c r="W966">
        <v>3</v>
      </c>
      <c r="Y966">
        <v>8</v>
      </c>
      <c r="Z966" t="s">
        <v>1677</v>
      </c>
      <c r="AA966" t="s">
        <v>635</v>
      </c>
      <c r="AB966">
        <v>252</v>
      </c>
      <c r="AC966" t="s">
        <v>401</v>
      </c>
      <c r="AD966">
        <v>1260</v>
      </c>
    </row>
    <row r="967" spans="1:30" x14ac:dyDescent="0.35">
      <c r="A967" t="s">
        <v>382</v>
      </c>
      <c r="B967" t="s">
        <v>383</v>
      </c>
      <c r="C967" t="s">
        <v>384</v>
      </c>
      <c r="D967">
        <v>914461213936</v>
      </c>
      <c r="E967" t="s">
        <v>385</v>
      </c>
      <c r="F967" t="s">
        <v>19</v>
      </c>
      <c r="G967">
        <v>286</v>
      </c>
      <c r="H967" t="s">
        <v>382</v>
      </c>
      <c r="I967">
        <v>50</v>
      </c>
      <c r="J967">
        <v>3</v>
      </c>
      <c r="K967" t="s">
        <v>1267</v>
      </c>
      <c r="L967" s="37">
        <v>44991</v>
      </c>
      <c r="M967">
        <v>0.83726851851851847</v>
      </c>
      <c r="N967" t="s">
        <v>1268</v>
      </c>
      <c r="O967" s="37">
        <v>44997</v>
      </c>
      <c r="P967">
        <v>0.11211805555555555</v>
      </c>
      <c r="Q967" t="s">
        <v>543</v>
      </c>
      <c r="R967" t="s">
        <v>414</v>
      </c>
      <c r="S967" t="s">
        <v>839</v>
      </c>
      <c r="T967" t="s">
        <v>727</v>
      </c>
      <c r="U967">
        <v>20</v>
      </c>
      <c r="V967">
        <v>2</v>
      </c>
      <c r="W967">
        <v>5</v>
      </c>
      <c r="Y967">
        <v>50</v>
      </c>
      <c r="Z967" t="s">
        <v>1652</v>
      </c>
      <c r="AA967" t="s">
        <v>631</v>
      </c>
      <c r="AB967">
        <v>422</v>
      </c>
      <c r="AC967" t="s">
        <v>414</v>
      </c>
      <c r="AD967">
        <v>1266</v>
      </c>
    </row>
    <row r="968" spans="1:30" x14ac:dyDescent="0.35">
      <c r="A968" t="s">
        <v>382</v>
      </c>
      <c r="B968" t="s">
        <v>383</v>
      </c>
      <c r="C968" t="s">
        <v>384</v>
      </c>
      <c r="D968">
        <v>914461213936</v>
      </c>
      <c r="E968" t="s">
        <v>385</v>
      </c>
      <c r="F968" t="s">
        <v>19</v>
      </c>
      <c r="G968">
        <v>681</v>
      </c>
      <c r="H968" t="s">
        <v>382</v>
      </c>
      <c r="I968">
        <v>23</v>
      </c>
      <c r="J968">
        <v>5</v>
      </c>
      <c r="K968" t="s">
        <v>1568</v>
      </c>
      <c r="L968" s="37">
        <v>44955</v>
      </c>
      <c r="M968">
        <v>0.42229166666666668</v>
      </c>
      <c r="N968" t="s">
        <v>1387</v>
      </c>
      <c r="O968" s="37">
        <v>44962</v>
      </c>
      <c r="P968">
        <v>0.50101851851851853</v>
      </c>
      <c r="Q968" t="s">
        <v>556</v>
      </c>
      <c r="R968" t="s">
        <v>401</v>
      </c>
      <c r="S968" t="s">
        <v>1002</v>
      </c>
      <c r="T968" t="s">
        <v>720</v>
      </c>
      <c r="U968">
        <v>10</v>
      </c>
      <c r="V968">
        <v>12</v>
      </c>
      <c r="W968">
        <v>6</v>
      </c>
      <c r="Y968">
        <v>23</v>
      </c>
      <c r="Z968" t="s">
        <v>1680</v>
      </c>
      <c r="AA968" t="s">
        <v>635</v>
      </c>
      <c r="AB968">
        <v>1098</v>
      </c>
      <c r="AC968" t="s">
        <v>401</v>
      </c>
      <c r="AD968">
        <v>5490</v>
      </c>
    </row>
    <row r="969" spans="1:30" x14ac:dyDescent="0.35">
      <c r="A969" t="s">
        <v>382</v>
      </c>
      <c r="B969" t="s">
        <v>383</v>
      </c>
      <c r="C969" t="s">
        <v>384</v>
      </c>
      <c r="D969">
        <v>914461213936</v>
      </c>
      <c r="E969" t="s">
        <v>385</v>
      </c>
      <c r="F969" t="s">
        <v>19</v>
      </c>
      <c r="G969">
        <v>639</v>
      </c>
      <c r="H969" t="s">
        <v>382</v>
      </c>
      <c r="I969">
        <v>24</v>
      </c>
      <c r="J969">
        <v>1</v>
      </c>
      <c r="K969" t="s">
        <v>1540</v>
      </c>
      <c r="L969" s="37">
        <v>45072</v>
      </c>
      <c r="M969">
        <v>0.10869212962962962</v>
      </c>
      <c r="N969" t="s">
        <v>1562</v>
      </c>
      <c r="O969" s="37">
        <v>45077</v>
      </c>
      <c r="P969">
        <v>0.13778935185185184</v>
      </c>
      <c r="Q969" t="s">
        <v>605</v>
      </c>
      <c r="R969" t="s">
        <v>405</v>
      </c>
      <c r="S969" t="s">
        <v>999</v>
      </c>
      <c r="T969" t="s">
        <v>717</v>
      </c>
      <c r="U969">
        <v>2</v>
      </c>
      <c r="V969">
        <v>3</v>
      </c>
      <c r="W969">
        <v>4</v>
      </c>
      <c r="Y969">
        <v>24</v>
      </c>
      <c r="Z969" t="s">
        <v>1646</v>
      </c>
      <c r="AA969" t="s">
        <v>644</v>
      </c>
      <c r="AB969">
        <v>535</v>
      </c>
      <c r="AC969" t="s">
        <v>405</v>
      </c>
      <c r="AD969">
        <v>535</v>
      </c>
    </row>
    <row r="970" spans="1:30" x14ac:dyDescent="0.35">
      <c r="A970" t="s">
        <v>382</v>
      </c>
      <c r="B970" t="s">
        <v>383</v>
      </c>
      <c r="C970" t="s">
        <v>384</v>
      </c>
      <c r="D970">
        <v>914461213936</v>
      </c>
      <c r="E970" t="s">
        <v>385</v>
      </c>
      <c r="F970" t="s">
        <v>19</v>
      </c>
      <c r="G970">
        <v>964</v>
      </c>
      <c r="H970" t="s">
        <v>382</v>
      </c>
      <c r="I970">
        <v>32</v>
      </c>
      <c r="J970">
        <v>4</v>
      </c>
      <c r="K970" t="s">
        <v>1592</v>
      </c>
      <c r="L970" s="37">
        <v>45218</v>
      </c>
      <c r="M970">
        <v>0.27755787037037039</v>
      </c>
      <c r="N970" t="s">
        <v>1402</v>
      </c>
      <c r="O970" s="37">
        <v>45222</v>
      </c>
      <c r="P970">
        <v>0.93239583333333331</v>
      </c>
      <c r="Q970" t="s">
        <v>528</v>
      </c>
      <c r="R970" t="s">
        <v>405</v>
      </c>
      <c r="S970" t="s">
        <v>1006</v>
      </c>
      <c r="T970" t="s">
        <v>740</v>
      </c>
      <c r="U970">
        <v>6</v>
      </c>
      <c r="V970">
        <v>22</v>
      </c>
      <c r="W970">
        <v>3</v>
      </c>
      <c r="Y970">
        <v>32</v>
      </c>
      <c r="Z970" t="s">
        <v>1673</v>
      </c>
      <c r="AA970" t="s">
        <v>629</v>
      </c>
      <c r="AB970">
        <v>1792</v>
      </c>
      <c r="AC970" t="s">
        <v>405</v>
      </c>
      <c r="AD970">
        <v>7168</v>
      </c>
    </row>
    <row r="971" spans="1:30" x14ac:dyDescent="0.35">
      <c r="A971" t="s">
        <v>382</v>
      </c>
      <c r="B971" t="s">
        <v>383</v>
      </c>
      <c r="C971" t="s">
        <v>384</v>
      </c>
      <c r="D971">
        <v>914461213936</v>
      </c>
      <c r="E971" t="s">
        <v>385</v>
      </c>
      <c r="F971" t="s">
        <v>19</v>
      </c>
      <c r="G971">
        <v>233</v>
      </c>
      <c r="H971" t="s">
        <v>382</v>
      </c>
      <c r="I971">
        <v>64</v>
      </c>
      <c r="J971">
        <v>4</v>
      </c>
      <c r="K971" t="s">
        <v>1284</v>
      </c>
      <c r="L971" s="37">
        <v>45164</v>
      </c>
      <c r="M971">
        <v>0.92730324074074078</v>
      </c>
      <c r="N971" t="s">
        <v>1283</v>
      </c>
      <c r="O971" s="37">
        <v>45168</v>
      </c>
      <c r="P971">
        <v>0.17197916666666666</v>
      </c>
      <c r="Q971" t="s">
        <v>77</v>
      </c>
      <c r="R971" t="s">
        <v>409</v>
      </c>
      <c r="S971" t="s">
        <v>887</v>
      </c>
      <c r="T971" t="s">
        <v>713</v>
      </c>
      <c r="U971">
        <v>22</v>
      </c>
      <c r="V971">
        <v>4</v>
      </c>
      <c r="W971">
        <v>3</v>
      </c>
      <c r="Y971">
        <v>64</v>
      </c>
      <c r="Z971" t="s">
        <v>1674</v>
      </c>
      <c r="AA971" t="s">
        <v>629</v>
      </c>
      <c r="AB971">
        <v>1878</v>
      </c>
      <c r="AC971" t="s">
        <v>409</v>
      </c>
      <c r="AD971">
        <v>7512</v>
      </c>
    </row>
    <row r="972" spans="1:30" x14ac:dyDescent="0.35">
      <c r="A972" t="s">
        <v>382</v>
      </c>
      <c r="B972" t="s">
        <v>383</v>
      </c>
      <c r="C972" t="s">
        <v>384</v>
      </c>
      <c r="D972">
        <v>914461213936</v>
      </c>
      <c r="E972" t="s">
        <v>385</v>
      </c>
      <c r="F972" t="s">
        <v>19</v>
      </c>
      <c r="G972">
        <v>738</v>
      </c>
      <c r="H972" t="s">
        <v>382</v>
      </c>
      <c r="I972">
        <v>16</v>
      </c>
      <c r="J972">
        <v>5</v>
      </c>
      <c r="K972" t="s">
        <v>1259</v>
      </c>
      <c r="L972" s="37">
        <v>44988</v>
      </c>
      <c r="M972">
        <v>0.68307870370370372</v>
      </c>
      <c r="N972" t="s">
        <v>1491</v>
      </c>
      <c r="O972" s="37">
        <v>44994</v>
      </c>
      <c r="P972">
        <v>6.7037037037037034E-2</v>
      </c>
      <c r="Q972" t="s">
        <v>184</v>
      </c>
      <c r="R972" t="s">
        <v>414</v>
      </c>
      <c r="S972" t="s">
        <v>839</v>
      </c>
      <c r="T972" t="s">
        <v>717</v>
      </c>
      <c r="U972">
        <v>16</v>
      </c>
      <c r="V972">
        <v>1</v>
      </c>
      <c r="W972">
        <v>5</v>
      </c>
      <c r="Y972">
        <v>16</v>
      </c>
      <c r="Z972" t="s">
        <v>1685</v>
      </c>
      <c r="AA972" t="s">
        <v>635</v>
      </c>
      <c r="AB972">
        <v>1721</v>
      </c>
      <c r="AC972" t="s">
        <v>414</v>
      </c>
      <c r="AD972">
        <v>8605</v>
      </c>
    </row>
    <row r="973" spans="1:30" x14ac:dyDescent="0.35">
      <c r="A973" t="s">
        <v>382</v>
      </c>
      <c r="B973" t="s">
        <v>383</v>
      </c>
      <c r="C973" t="s">
        <v>384</v>
      </c>
      <c r="D973">
        <v>914461213936</v>
      </c>
      <c r="E973" t="s">
        <v>385</v>
      </c>
      <c r="F973" t="s">
        <v>19</v>
      </c>
      <c r="G973">
        <v>215</v>
      </c>
      <c r="H973" t="s">
        <v>382</v>
      </c>
      <c r="I973">
        <v>17</v>
      </c>
      <c r="J973">
        <v>1</v>
      </c>
      <c r="K973" t="s">
        <v>1453</v>
      </c>
      <c r="L973" s="37">
        <v>45067</v>
      </c>
      <c r="M973">
        <v>0.16280092592592593</v>
      </c>
      <c r="N973" t="s">
        <v>1454</v>
      </c>
      <c r="O973" s="37">
        <v>45070</v>
      </c>
      <c r="P973">
        <v>0.52608796296296301</v>
      </c>
      <c r="Q973" t="s">
        <v>432</v>
      </c>
      <c r="R973" t="s">
        <v>401</v>
      </c>
      <c r="S973" t="s">
        <v>999</v>
      </c>
      <c r="T973" t="s">
        <v>720</v>
      </c>
      <c r="U973">
        <v>3</v>
      </c>
      <c r="V973">
        <v>12</v>
      </c>
      <c r="W973">
        <v>2</v>
      </c>
      <c r="Y973">
        <v>17</v>
      </c>
      <c r="Z973" t="s">
        <v>1675</v>
      </c>
      <c r="AA973" t="s">
        <v>629</v>
      </c>
      <c r="AB973">
        <v>1899</v>
      </c>
      <c r="AC973" t="s">
        <v>401</v>
      </c>
      <c r="AD973">
        <v>1899</v>
      </c>
    </row>
    <row r="974" spans="1:30" x14ac:dyDescent="0.35">
      <c r="A974" t="s">
        <v>382</v>
      </c>
      <c r="B974" t="s">
        <v>383</v>
      </c>
      <c r="C974" t="s">
        <v>384</v>
      </c>
      <c r="D974">
        <v>914461213936</v>
      </c>
      <c r="E974" t="s">
        <v>385</v>
      </c>
      <c r="F974" t="s">
        <v>19</v>
      </c>
      <c r="G974">
        <v>815</v>
      </c>
      <c r="H974" t="s">
        <v>382</v>
      </c>
      <c r="I974">
        <v>61</v>
      </c>
      <c r="J974">
        <v>3</v>
      </c>
      <c r="K974" t="s">
        <v>1499</v>
      </c>
      <c r="L974" s="37">
        <v>45198</v>
      </c>
      <c r="M974">
        <v>0.29737268518518517</v>
      </c>
      <c r="N974" t="s">
        <v>1455</v>
      </c>
      <c r="O974" s="37">
        <v>45207</v>
      </c>
      <c r="P974">
        <v>0.61548611111111107</v>
      </c>
      <c r="Q974" t="s">
        <v>141</v>
      </c>
      <c r="R974" t="s">
        <v>401</v>
      </c>
      <c r="S974" t="s">
        <v>1005</v>
      </c>
      <c r="T974" t="s">
        <v>717</v>
      </c>
      <c r="U974">
        <v>7</v>
      </c>
      <c r="V974">
        <v>14</v>
      </c>
      <c r="W974">
        <v>8</v>
      </c>
      <c r="Y974">
        <v>61</v>
      </c>
      <c r="Z974" t="s">
        <v>1658</v>
      </c>
      <c r="AA974" t="s">
        <v>631</v>
      </c>
      <c r="AB974">
        <v>810</v>
      </c>
      <c r="AC974" t="s">
        <v>401</v>
      </c>
      <c r="AD974">
        <v>2430</v>
      </c>
    </row>
    <row r="975" spans="1:30" x14ac:dyDescent="0.35">
      <c r="A975" t="s">
        <v>382</v>
      </c>
      <c r="B975" t="s">
        <v>383</v>
      </c>
      <c r="C975" t="s">
        <v>384</v>
      </c>
      <c r="D975">
        <v>914461213936</v>
      </c>
      <c r="E975" t="s">
        <v>385</v>
      </c>
      <c r="F975" t="s">
        <v>19</v>
      </c>
      <c r="G975">
        <v>959</v>
      </c>
      <c r="H975" t="s">
        <v>382</v>
      </c>
      <c r="I975">
        <v>40</v>
      </c>
      <c r="J975">
        <v>1</v>
      </c>
      <c r="K975" t="s">
        <v>1555</v>
      </c>
      <c r="L975" s="37">
        <v>45281</v>
      </c>
      <c r="M975">
        <v>7.9699074074074075E-2</v>
      </c>
      <c r="N975" t="s">
        <v>1459</v>
      </c>
      <c r="O975" s="37">
        <v>45286</v>
      </c>
      <c r="P975">
        <v>0.87899305555555551</v>
      </c>
      <c r="Q975" t="s">
        <v>537</v>
      </c>
      <c r="R975" t="s">
        <v>401</v>
      </c>
      <c r="S975" t="s">
        <v>996</v>
      </c>
      <c r="T975" t="s">
        <v>740</v>
      </c>
      <c r="U975">
        <v>1</v>
      </c>
      <c r="V975">
        <v>21</v>
      </c>
      <c r="W975">
        <v>4</v>
      </c>
      <c r="Y975">
        <v>40</v>
      </c>
      <c r="Z975" t="s">
        <v>1687</v>
      </c>
      <c r="AA975" t="s">
        <v>635</v>
      </c>
      <c r="AB975">
        <v>1923</v>
      </c>
      <c r="AC975" t="s">
        <v>401</v>
      </c>
      <c r="AD975">
        <v>1923</v>
      </c>
    </row>
    <row r="976" spans="1:30" x14ac:dyDescent="0.35">
      <c r="A976" t="s">
        <v>382</v>
      </c>
      <c r="B976" t="s">
        <v>383</v>
      </c>
      <c r="C976" t="s">
        <v>384</v>
      </c>
      <c r="D976">
        <v>914461213936</v>
      </c>
      <c r="E976" t="s">
        <v>385</v>
      </c>
      <c r="F976" t="s">
        <v>19</v>
      </c>
      <c r="G976">
        <v>997</v>
      </c>
      <c r="H976" t="s">
        <v>382</v>
      </c>
      <c r="I976">
        <v>19</v>
      </c>
      <c r="J976">
        <v>2</v>
      </c>
      <c r="K976" t="s">
        <v>1349</v>
      </c>
      <c r="L976" s="37">
        <v>44961</v>
      </c>
      <c r="M976">
        <v>0.18642361111111111</v>
      </c>
      <c r="N976" t="s">
        <v>1355</v>
      </c>
      <c r="O976" s="37">
        <v>44967</v>
      </c>
      <c r="P976">
        <v>0.49333333333333335</v>
      </c>
      <c r="Q976" t="s">
        <v>615</v>
      </c>
      <c r="R976" t="s">
        <v>407</v>
      </c>
      <c r="S976" t="s">
        <v>712</v>
      </c>
      <c r="T976" t="s">
        <v>713</v>
      </c>
      <c r="U976">
        <v>4</v>
      </c>
      <c r="V976">
        <v>11</v>
      </c>
      <c r="W976">
        <v>5</v>
      </c>
      <c r="Y976">
        <v>19</v>
      </c>
      <c r="Z976" t="s">
        <v>1649</v>
      </c>
      <c r="AA976" t="s">
        <v>644</v>
      </c>
      <c r="AB976">
        <v>1234</v>
      </c>
      <c r="AC976" t="s">
        <v>407</v>
      </c>
      <c r="AD976">
        <v>2468</v>
      </c>
    </row>
    <row r="977" spans="1:30" x14ac:dyDescent="0.35">
      <c r="A977" t="s">
        <v>386</v>
      </c>
      <c r="B977" t="s">
        <v>387</v>
      </c>
      <c r="C977" t="s">
        <v>211</v>
      </c>
      <c r="D977">
        <v>913621448305</v>
      </c>
      <c r="E977" t="s">
        <v>388</v>
      </c>
      <c r="F977" t="s">
        <v>10</v>
      </c>
      <c r="G977">
        <v>477</v>
      </c>
      <c r="H977" t="s">
        <v>386</v>
      </c>
      <c r="I977">
        <v>33</v>
      </c>
      <c r="J977">
        <v>4</v>
      </c>
      <c r="K977" t="s">
        <v>1330</v>
      </c>
      <c r="L977" s="37">
        <v>44969</v>
      </c>
      <c r="M977">
        <v>0.72093750000000001</v>
      </c>
      <c r="N977" t="s">
        <v>1324</v>
      </c>
      <c r="O977" s="37">
        <v>44971</v>
      </c>
      <c r="P977">
        <v>0.13324074074074074</v>
      </c>
      <c r="Q977" t="s">
        <v>73</v>
      </c>
      <c r="R977" t="s">
        <v>407</v>
      </c>
      <c r="S977" t="s">
        <v>712</v>
      </c>
      <c r="T977" t="s">
        <v>720</v>
      </c>
      <c r="U977">
        <v>17</v>
      </c>
      <c r="V977">
        <v>3</v>
      </c>
      <c r="W977">
        <v>1</v>
      </c>
      <c r="Y977">
        <v>33</v>
      </c>
      <c r="Z977" t="s">
        <v>1627</v>
      </c>
      <c r="AA977" t="s">
        <v>633</v>
      </c>
      <c r="AB977">
        <v>314</v>
      </c>
      <c r="AC977" t="s">
        <v>407</v>
      </c>
      <c r="AD977">
        <v>1256</v>
      </c>
    </row>
    <row r="978" spans="1:30" x14ac:dyDescent="0.35">
      <c r="A978" t="s">
        <v>386</v>
      </c>
      <c r="B978" t="s">
        <v>387</v>
      </c>
      <c r="C978" t="s">
        <v>211</v>
      </c>
      <c r="D978">
        <v>913621448305</v>
      </c>
      <c r="E978" t="s">
        <v>388</v>
      </c>
      <c r="F978" t="s">
        <v>10</v>
      </c>
      <c r="G978">
        <v>206</v>
      </c>
      <c r="H978" t="s">
        <v>386</v>
      </c>
      <c r="I978">
        <v>68</v>
      </c>
      <c r="J978">
        <v>3</v>
      </c>
      <c r="K978" t="s">
        <v>1272</v>
      </c>
      <c r="L978" s="37">
        <v>44968</v>
      </c>
      <c r="M978">
        <v>0.92518518518518522</v>
      </c>
      <c r="N978" t="s">
        <v>1263</v>
      </c>
      <c r="O978" s="37">
        <v>44970</v>
      </c>
      <c r="P978">
        <v>0.52917824074074071</v>
      </c>
      <c r="Q978" t="s">
        <v>513</v>
      </c>
      <c r="R978" t="s">
        <v>407</v>
      </c>
      <c r="S978" t="s">
        <v>712</v>
      </c>
      <c r="T978" t="s">
        <v>713</v>
      </c>
      <c r="U978">
        <v>22</v>
      </c>
      <c r="V978">
        <v>12</v>
      </c>
      <c r="W978">
        <v>1</v>
      </c>
      <c r="Y978">
        <v>68</v>
      </c>
      <c r="Z978" t="s">
        <v>1668</v>
      </c>
      <c r="AA978" t="s">
        <v>629</v>
      </c>
      <c r="AB978">
        <v>597</v>
      </c>
      <c r="AC978" t="s">
        <v>407</v>
      </c>
      <c r="AD978">
        <v>1791</v>
      </c>
    </row>
    <row r="979" spans="1:30" x14ac:dyDescent="0.35">
      <c r="A979" t="s">
        <v>386</v>
      </c>
      <c r="B979" t="s">
        <v>387</v>
      </c>
      <c r="C979" t="s">
        <v>211</v>
      </c>
      <c r="D979">
        <v>913621448305</v>
      </c>
      <c r="E979" t="s">
        <v>388</v>
      </c>
      <c r="F979" t="s">
        <v>10</v>
      </c>
      <c r="G979">
        <v>863</v>
      </c>
      <c r="H979" t="s">
        <v>386</v>
      </c>
      <c r="I979">
        <v>20</v>
      </c>
      <c r="J979">
        <v>3</v>
      </c>
      <c r="K979" t="s">
        <v>1539</v>
      </c>
      <c r="L979" s="37">
        <v>45082</v>
      </c>
      <c r="M979">
        <v>0.39449074074074075</v>
      </c>
      <c r="N979" t="s">
        <v>1323</v>
      </c>
      <c r="O979" s="37">
        <v>45092</v>
      </c>
      <c r="P979">
        <v>0.13408564814814813</v>
      </c>
      <c r="Q979" t="s">
        <v>592</v>
      </c>
      <c r="R979" t="s">
        <v>401</v>
      </c>
      <c r="S979" t="s">
        <v>1000</v>
      </c>
      <c r="T979" t="s">
        <v>727</v>
      </c>
      <c r="U979">
        <v>9</v>
      </c>
      <c r="V979">
        <v>3</v>
      </c>
      <c r="W979">
        <v>9</v>
      </c>
      <c r="Y979">
        <v>20</v>
      </c>
      <c r="Z979" t="s">
        <v>1630</v>
      </c>
      <c r="AA979" t="s">
        <v>633</v>
      </c>
      <c r="AB979">
        <v>697</v>
      </c>
      <c r="AC979" t="s">
        <v>401</v>
      </c>
      <c r="AD979">
        <v>2091</v>
      </c>
    </row>
    <row r="980" spans="1:30" x14ac:dyDescent="0.35">
      <c r="A980" t="s">
        <v>386</v>
      </c>
      <c r="B980" t="s">
        <v>387</v>
      </c>
      <c r="C980" t="s">
        <v>211</v>
      </c>
      <c r="D980">
        <v>913621448305</v>
      </c>
      <c r="E980" t="s">
        <v>388</v>
      </c>
      <c r="F980" t="s">
        <v>10</v>
      </c>
      <c r="G980">
        <v>94</v>
      </c>
      <c r="H980" t="s">
        <v>386</v>
      </c>
      <c r="I980">
        <v>69</v>
      </c>
      <c r="J980">
        <v>5</v>
      </c>
      <c r="K980" t="s">
        <v>1300</v>
      </c>
      <c r="L980" s="37">
        <v>44987</v>
      </c>
      <c r="M980">
        <v>0.61884259259259256</v>
      </c>
      <c r="N980" t="s">
        <v>1318</v>
      </c>
      <c r="O980" s="37">
        <v>44996</v>
      </c>
      <c r="P980">
        <v>0.34362268518518518</v>
      </c>
      <c r="Q980" t="s">
        <v>339</v>
      </c>
      <c r="R980" t="s">
        <v>414</v>
      </c>
      <c r="S980" t="s">
        <v>839</v>
      </c>
      <c r="T980" t="s">
        <v>740</v>
      </c>
      <c r="U980">
        <v>14</v>
      </c>
      <c r="V980">
        <v>8</v>
      </c>
      <c r="W980">
        <v>8</v>
      </c>
      <c r="Y980">
        <v>69</v>
      </c>
      <c r="Z980" t="s">
        <v>1621</v>
      </c>
      <c r="AA980" t="s">
        <v>638</v>
      </c>
      <c r="AB980">
        <v>998</v>
      </c>
      <c r="AC980" t="s">
        <v>414</v>
      </c>
      <c r="AD980">
        <v>4990</v>
      </c>
    </row>
    <row r="981" spans="1:30" x14ac:dyDescent="0.35">
      <c r="A981" t="s">
        <v>386</v>
      </c>
      <c r="B981" t="s">
        <v>387</v>
      </c>
      <c r="C981" t="s">
        <v>211</v>
      </c>
      <c r="D981">
        <v>913621448305</v>
      </c>
      <c r="E981" t="s">
        <v>388</v>
      </c>
      <c r="F981" t="s">
        <v>10</v>
      </c>
      <c r="G981">
        <v>561</v>
      </c>
      <c r="H981" t="s">
        <v>386</v>
      </c>
      <c r="I981">
        <v>49</v>
      </c>
      <c r="J981">
        <v>5</v>
      </c>
      <c r="K981" t="s">
        <v>1330</v>
      </c>
      <c r="L981" s="37">
        <v>44969</v>
      </c>
      <c r="M981">
        <v>0.5170717592592593</v>
      </c>
      <c r="N981" t="s">
        <v>1378</v>
      </c>
      <c r="O981" s="37">
        <v>44978</v>
      </c>
      <c r="P981">
        <v>0.72469907407407408</v>
      </c>
      <c r="Q981" t="s">
        <v>562</v>
      </c>
      <c r="R981" t="s">
        <v>407</v>
      </c>
      <c r="S981" t="s">
        <v>712</v>
      </c>
      <c r="T981" t="s">
        <v>720</v>
      </c>
      <c r="U981">
        <v>12</v>
      </c>
      <c r="V981">
        <v>17</v>
      </c>
      <c r="W981">
        <v>8</v>
      </c>
      <c r="Y981">
        <v>49</v>
      </c>
      <c r="Z981" t="s">
        <v>1632</v>
      </c>
      <c r="AA981" t="s">
        <v>633</v>
      </c>
      <c r="AB981">
        <v>903</v>
      </c>
      <c r="AC981" t="s">
        <v>407</v>
      </c>
      <c r="AD981">
        <v>4515</v>
      </c>
    </row>
    <row r="982" spans="1:30" x14ac:dyDescent="0.35">
      <c r="A982" t="s">
        <v>386</v>
      </c>
      <c r="B982" t="s">
        <v>387</v>
      </c>
      <c r="C982" t="s">
        <v>211</v>
      </c>
      <c r="D982">
        <v>913621448305</v>
      </c>
      <c r="E982" t="s">
        <v>388</v>
      </c>
      <c r="F982" t="s">
        <v>10</v>
      </c>
      <c r="G982">
        <v>222</v>
      </c>
      <c r="H982" t="s">
        <v>386</v>
      </c>
      <c r="I982">
        <v>6</v>
      </c>
      <c r="J982">
        <v>5</v>
      </c>
      <c r="K982" t="s">
        <v>1261</v>
      </c>
      <c r="L982" s="37">
        <v>44983</v>
      </c>
      <c r="M982">
        <v>0.24820601851851851</v>
      </c>
      <c r="N982" t="s">
        <v>1340</v>
      </c>
      <c r="O982" s="37">
        <v>44992</v>
      </c>
      <c r="P982">
        <v>0.76446759259259256</v>
      </c>
      <c r="Q982" t="s">
        <v>479</v>
      </c>
      <c r="R982" t="s">
        <v>414</v>
      </c>
      <c r="S982" t="s">
        <v>712</v>
      </c>
      <c r="T982" t="s">
        <v>720</v>
      </c>
      <c r="U982">
        <v>5</v>
      </c>
      <c r="V982">
        <v>18</v>
      </c>
      <c r="W982">
        <v>8</v>
      </c>
      <c r="Y982">
        <v>6</v>
      </c>
      <c r="Z982" t="s">
        <v>1618</v>
      </c>
      <c r="AA982" t="s">
        <v>638</v>
      </c>
      <c r="AB982">
        <v>1112</v>
      </c>
      <c r="AC982" t="s">
        <v>414</v>
      </c>
      <c r="AD982">
        <v>5560</v>
      </c>
    </row>
    <row r="983" spans="1:30" x14ac:dyDescent="0.35">
      <c r="A983" t="s">
        <v>386</v>
      </c>
      <c r="B983" t="s">
        <v>387</v>
      </c>
      <c r="C983" t="s">
        <v>211</v>
      </c>
      <c r="D983">
        <v>913621448305</v>
      </c>
      <c r="E983" t="s">
        <v>388</v>
      </c>
      <c r="F983" t="s">
        <v>10</v>
      </c>
      <c r="G983">
        <v>749</v>
      </c>
      <c r="H983" t="s">
        <v>386</v>
      </c>
      <c r="I983">
        <v>12</v>
      </c>
      <c r="J983">
        <v>2</v>
      </c>
      <c r="K983" t="s">
        <v>1346</v>
      </c>
      <c r="L983" s="37">
        <v>45096</v>
      </c>
      <c r="M983">
        <v>0.5508912037037037</v>
      </c>
      <c r="N983" t="s">
        <v>1482</v>
      </c>
      <c r="O983" s="37">
        <v>45101</v>
      </c>
      <c r="P983">
        <v>0.15084490740740741</v>
      </c>
      <c r="Q983" t="s">
        <v>410</v>
      </c>
      <c r="R983" t="s">
        <v>401</v>
      </c>
      <c r="S983" t="s">
        <v>1000</v>
      </c>
      <c r="T983" t="s">
        <v>727</v>
      </c>
      <c r="U983">
        <v>13</v>
      </c>
      <c r="V983">
        <v>3</v>
      </c>
      <c r="W983">
        <v>4</v>
      </c>
      <c r="Y983">
        <v>12</v>
      </c>
      <c r="Z983" t="s">
        <v>1655</v>
      </c>
      <c r="AA983" t="s">
        <v>631</v>
      </c>
      <c r="AB983">
        <v>672</v>
      </c>
      <c r="AC983" t="s">
        <v>401</v>
      </c>
      <c r="AD983">
        <v>1344</v>
      </c>
    </row>
    <row r="984" spans="1:30" x14ac:dyDescent="0.35">
      <c r="A984" t="s">
        <v>386</v>
      </c>
      <c r="B984" t="s">
        <v>387</v>
      </c>
      <c r="C984" t="s">
        <v>211</v>
      </c>
      <c r="D984">
        <v>913621448305</v>
      </c>
      <c r="E984" t="s">
        <v>388</v>
      </c>
      <c r="F984" t="s">
        <v>10</v>
      </c>
      <c r="G984">
        <v>502</v>
      </c>
      <c r="H984" t="s">
        <v>386</v>
      </c>
      <c r="I984">
        <v>22</v>
      </c>
      <c r="J984">
        <v>5</v>
      </c>
      <c r="K984" t="s">
        <v>1482</v>
      </c>
      <c r="L984" s="37">
        <v>45101</v>
      </c>
      <c r="M984">
        <v>0.23148148148148148</v>
      </c>
      <c r="N984" t="s">
        <v>1421</v>
      </c>
      <c r="O984" s="37">
        <v>45107</v>
      </c>
      <c r="P984">
        <v>3.8703703703703705E-2</v>
      </c>
      <c r="Q984" t="s">
        <v>449</v>
      </c>
      <c r="R984" t="s">
        <v>424</v>
      </c>
      <c r="S984" t="s">
        <v>1000</v>
      </c>
      <c r="T984" t="s">
        <v>713</v>
      </c>
      <c r="U984">
        <v>5</v>
      </c>
      <c r="V984">
        <v>0</v>
      </c>
      <c r="W984">
        <v>5</v>
      </c>
      <c r="Y984">
        <v>22</v>
      </c>
      <c r="Z984" t="s">
        <v>1672</v>
      </c>
      <c r="AA984" t="s">
        <v>629</v>
      </c>
      <c r="AB984">
        <v>1639</v>
      </c>
      <c r="AC984" t="s">
        <v>424</v>
      </c>
      <c r="AD984">
        <v>8195</v>
      </c>
    </row>
    <row r="985" spans="1:30" x14ac:dyDescent="0.35">
      <c r="A985" t="s">
        <v>386</v>
      </c>
      <c r="B985" t="s">
        <v>387</v>
      </c>
      <c r="C985" t="s">
        <v>211</v>
      </c>
      <c r="D985">
        <v>913621448305</v>
      </c>
      <c r="E985" t="s">
        <v>388</v>
      </c>
      <c r="F985" t="s">
        <v>10</v>
      </c>
      <c r="G985">
        <v>355</v>
      </c>
      <c r="H985" t="s">
        <v>386</v>
      </c>
      <c r="I985">
        <v>10</v>
      </c>
      <c r="J985">
        <v>1</v>
      </c>
      <c r="K985" t="s">
        <v>1504</v>
      </c>
      <c r="L985" s="37">
        <v>45284</v>
      </c>
      <c r="M985">
        <v>0.20328703703703704</v>
      </c>
      <c r="N985" t="s">
        <v>1505</v>
      </c>
      <c r="O985" s="37">
        <v>45293</v>
      </c>
      <c r="P985">
        <v>0.40177083333333335</v>
      </c>
      <c r="Q985" t="s">
        <v>239</v>
      </c>
      <c r="R985" t="s">
        <v>405</v>
      </c>
      <c r="S985" t="s">
        <v>996</v>
      </c>
      <c r="T985" t="s">
        <v>720</v>
      </c>
      <c r="U985">
        <v>4</v>
      </c>
      <c r="V985">
        <v>9</v>
      </c>
      <c r="W985">
        <v>8</v>
      </c>
      <c r="Y985">
        <v>10</v>
      </c>
      <c r="Z985" t="s">
        <v>1625</v>
      </c>
      <c r="AA985" t="s">
        <v>638</v>
      </c>
      <c r="AB985">
        <v>259</v>
      </c>
      <c r="AC985" t="s">
        <v>405</v>
      </c>
      <c r="AD985">
        <v>259</v>
      </c>
    </row>
    <row r="986" spans="1:30" x14ac:dyDescent="0.35">
      <c r="A986" t="s">
        <v>386</v>
      </c>
      <c r="B986" t="s">
        <v>387</v>
      </c>
      <c r="C986" t="s">
        <v>211</v>
      </c>
      <c r="D986">
        <v>913621448305</v>
      </c>
      <c r="E986" t="s">
        <v>388</v>
      </c>
      <c r="F986" t="s">
        <v>10</v>
      </c>
      <c r="G986">
        <v>10</v>
      </c>
      <c r="H986" t="s">
        <v>386</v>
      </c>
      <c r="I986">
        <v>56</v>
      </c>
      <c r="J986">
        <v>3</v>
      </c>
      <c r="K986" t="s">
        <v>1261</v>
      </c>
      <c r="L986" s="37">
        <v>44983</v>
      </c>
      <c r="M986">
        <v>1.2106481481481482E-2</v>
      </c>
      <c r="N986" t="s">
        <v>1317</v>
      </c>
      <c r="O986" s="37">
        <v>44993</v>
      </c>
      <c r="P986">
        <v>0.86646990740740737</v>
      </c>
      <c r="Q986" t="s">
        <v>412</v>
      </c>
      <c r="R986" t="s">
        <v>401</v>
      </c>
      <c r="S986" t="s">
        <v>712</v>
      </c>
      <c r="T986" t="s">
        <v>720</v>
      </c>
      <c r="U986">
        <v>0</v>
      </c>
      <c r="V986">
        <v>20</v>
      </c>
      <c r="W986">
        <v>9</v>
      </c>
      <c r="Y986">
        <v>56</v>
      </c>
      <c r="Z986" t="s">
        <v>1663</v>
      </c>
      <c r="AA986" t="s">
        <v>409</v>
      </c>
      <c r="AB986">
        <v>1272</v>
      </c>
      <c r="AC986" t="s">
        <v>401</v>
      </c>
      <c r="AD986">
        <v>3816</v>
      </c>
    </row>
    <row r="987" spans="1:30" x14ac:dyDescent="0.35">
      <c r="A987" t="s">
        <v>386</v>
      </c>
      <c r="B987" t="s">
        <v>387</v>
      </c>
      <c r="C987" t="s">
        <v>211</v>
      </c>
      <c r="D987">
        <v>913621448305</v>
      </c>
      <c r="E987" t="s">
        <v>388</v>
      </c>
      <c r="F987" t="s">
        <v>10</v>
      </c>
      <c r="G987">
        <v>868</v>
      </c>
      <c r="H987" t="s">
        <v>386</v>
      </c>
      <c r="I987">
        <v>32</v>
      </c>
      <c r="J987">
        <v>1</v>
      </c>
      <c r="K987" t="s">
        <v>1282</v>
      </c>
      <c r="L987" s="37">
        <v>45160</v>
      </c>
      <c r="M987">
        <v>4.2557870370370371E-2</v>
      </c>
      <c r="N987" t="s">
        <v>1283</v>
      </c>
      <c r="O987" s="37">
        <v>45168</v>
      </c>
      <c r="P987">
        <v>0.42305555555555557</v>
      </c>
      <c r="Q987" t="s">
        <v>266</v>
      </c>
      <c r="R987" t="s">
        <v>405</v>
      </c>
      <c r="S987" t="s">
        <v>887</v>
      </c>
      <c r="T987" t="s">
        <v>731</v>
      </c>
      <c r="U987">
        <v>1</v>
      </c>
      <c r="V987">
        <v>10</v>
      </c>
      <c r="W987">
        <v>7</v>
      </c>
      <c r="Y987">
        <v>32</v>
      </c>
      <c r="Z987" t="s">
        <v>1673</v>
      </c>
      <c r="AA987" t="s">
        <v>629</v>
      </c>
      <c r="AB987">
        <v>1792</v>
      </c>
      <c r="AC987" t="s">
        <v>405</v>
      </c>
      <c r="AD987">
        <v>1792</v>
      </c>
    </row>
    <row r="988" spans="1:30" x14ac:dyDescent="0.35">
      <c r="A988" t="s">
        <v>386</v>
      </c>
      <c r="B988" t="s">
        <v>387</v>
      </c>
      <c r="C988" t="s">
        <v>211</v>
      </c>
      <c r="D988">
        <v>913621448305</v>
      </c>
      <c r="E988" t="s">
        <v>388</v>
      </c>
      <c r="F988" t="s">
        <v>10</v>
      </c>
      <c r="G988">
        <v>788</v>
      </c>
      <c r="H988" t="s">
        <v>386</v>
      </c>
      <c r="I988">
        <v>53</v>
      </c>
      <c r="J988">
        <v>3</v>
      </c>
      <c r="K988" t="s">
        <v>1425</v>
      </c>
      <c r="L988" s="37">
        <v>45162</v>
      </c>
      <c r="M988">
        <v>0.20761574074074074</v>
      </c>
      <c r="N988" t="s">
        <v>1362</v>
      </c>
      <c r="O988" s="37">
        <v>45165</v>
      </c>
      <c r="P988">
        <v>0.37282407407407409</v>
      </c>
      <c r="Q988" t="s">
        <v>517</v>
      </c>
      <c r="R988" t="s">
        <v>409</v>
      </c>
      <c r="S988" t="s">
        <v>887</v>
      </c>
      <c r="T988" t="s">
        <v>740</v>
      </c>
      <c r="U988">
        <v>4</v>
      </c>
      <c r="V988">
        <v>8</v>
      </c>
      <c r="W988">
        <v>2</v>
      </c>
      <c r="Y988">
        <v>53</v>
      </c>
      <c r="Z988" t="s">
        <v>1684</v>
      </c>
      <c r="AA988" t="s">
        <v>635</v>
      </c>
      <c r="AB988">
        <v>1672</v>
      </c>
      <c r="AC988" t="s">
        <v>409</v>
      </c>
      <c r="AD988">
        <v>5016</v>
      </c>
    </row>
    <row r="989" spans="1:30" x14ac:dyDescent="0.35">
      <c r="A989" t="s">
        <v>386</v>
      </c>
      <c r="B989" t="s">
        <v>387</v>
      </c>
      <c r="C989" t="s">
        <v>211</v>
      </c>
      <c r="D989">
        <v>913621448305</v>
      </c>
      <c r="E989" t="s">
        <v>388</v>
      </c>
      <c r="F989" t="s">
        <v>10</v>
      </c>
      <c r="G989">
        <v>214</v>
      </c>
      <c r="H989" t="s">
        <v>386</v>
      </c>
      <c r="I989">
        <v>13</v>
      </c>
      <c r="J989">
        <v>3</v>
      </c>
      <c r="K989" t="s">
        <v>1379</v>
      </c>
      <c r="L989" s="37">
        <v>44986</v>
      </c>
      <c r="M989">
        <v>0.32633101851851853</v>
      </c>
      <c r="N989" t="s">
        <v>1340</v>
      </c>
      <c r="O989" s="37">
        <v>44992</v>
      </c>
      <c r="P989">
        <v>0.35237268518518516</v>
      </c>
      <c r="Q989" t="s">
        <v>517</v>
      </c>
      <c r="R989" t="s">
        <v>414</v>
      </c>
      <c r="S989" t="s">
        <v>839</v>
      </c>
      <c r="T989" t="s">
        <v>715</v>
      </c>
      <c r="U989">
        <v>7</v>
      </c>
      <c r="V989">
        <v>8</v>
      </c>
      <c r="W989">
        <v>5</v>
      </c>
      <c r="Y989">
        <v>13</v>
      </c>
      <c r="Z989" t="s">
        <v>1648</v>
      </c>
      <c r="AA989" t="s">
        <v>644</v>
      </c>
      <c r="AB989">
        <v>1141</v>
      </c>
      <c r="AC989" t="s">
        <v>414</v>
      </c>
      <c r="AD989">
        <v>3423</v>
      </c>
    </row>
    <row r="990" spans="1:30" x14ac:dyDescent="0.35">
      <c r="A990" t="s">
        <v>386</v>
      </c>
      <c r="B990" t="s">
        <v>387</v>
      </c>
      <c r="C990" t="s">
        <v>211</v>
      </c>
      <c r="D990">
        <v>913621448305</v>
      </c>
      <c r="E990" t="s">
        <v>388</v>
      </c>
      <c r="F990" t="s">
        <v>10</v>
      </c>
      <c r="G990">
        <v>96</v>
      </c>
      <c r="H990" t="s">
        <v>386</v>
      </c>
      <c r="I990">
        <v>25</v>
      </c>
      <c r="J990">
        <v>3</v>
      </c>
      <c r="K990" t="s">
        <v>1266</v>
      </c>
      <c r="L990" s="37">
        <v>44999</v>
      </c>
      <c r="M990">
        <v>0.62524305555555559</v>
      </c>
      <c r="N990" t="s">
        <v>1321</v>
      </c>
      <c r="O990" s="37">
        <v>45008</v>
      </c>
      <c r="P990">
        <v>0.37229166666666669</v>
      </c>
      <c r="Q990" t="s">
        <v>465</v>
      </c>
      <c r="R990" t="s">
        <v>401</v>
      </c>
      <c r="S990" t="s">
        <v>839</v>
      </c>
      <c r="T990" t="s">
        <v>731</v>
      </c>
      <c r="U990">
        <v>15</v>
      </c>
      <c r="V990">
        <v>8</v>
      </c>
      <c r="W990">
        <v>8</v>
      </c>
      <c r="Y990">
        <v>25</v>
      </c>
      <c r="Z990" t="s">
        <v>1659</v>
      </c>
      <c r="AA990" t="s">
        <v>631</v>
      </c>
      <c r="AB990">
        <v>1202</v>
      </c>
      <c r="AC990" t="s">
        <v>401</v>
      </c>
      <c r="AD990">
        <v>3606</v>
      </c>
    </row>
    <row r="991" spans="1:30" x14ac:dyDescent="0.35">
      <c r="A991" t="s">
        <v>386</v>
      </c>
      <c r="B991" t="s">
        <v>387</v>
      </c>
      <c r="C991" t="s">
        <v>211</v>
      </c>
      <c r="D991">
        <v>913621448305</v>
      </c>
      <c r="E991" t="s">
        <v>388</v>
      </c>
      <c r="F991" t="s">
        <v>10</v>
      </c>
      <c r="G991">
        <v>475</v>
      </c>
      <c r="H991" t="s">
        <v>386</v>
      </c>
      <c r="I991">
        <v>46</v>
      </c>
      <c r="J991">
        <v>2</v>
      </c>
      <c r="K991" t="s">
        <v>1537</v>
      </c>
      <c r="L991" s="37">
        <v>45264</v>
      </c>
      <c r="M991">
        <v>0.30651620370370369</v>
      </c>
      <c r="N991" t="s">
        <v>1538</v>
      </c>
      <c r="O991" s="37">
        <v>45268</v>
      </c>
      <c r="P991">
        <v>0.56414351851851852</v>
      </c>
      <c r="Q991" t="s">
        <v>581</v>
      </c>
      <c r="R991" t="s">
        <v>401</v>
      </c>
      <c r="S991" t="s">
        <v>996</v>
      </c>
      <c r="T991" t="s">
        <v>727</v>
      </c>
      <c r="U991">
        <v>7</v>
      </c>
      <c r="V991">
        <v>13</v>
      </c>
      <c r="W991">
        <v>3</v>
      </c>
      <c r="Y991">
        <v>46</v>
      </c>
      <c r="Z991" t="s">
        <v>1622</v>
      </c>
      <c r="AA991" t="s">
        <v>638</v>
      </c>
      <c r="AB991">
        <v>758</v>
      </c>
      <c r="AC991" t="s">
        <v>401</v>
      </c>
      <c r="AD991">
        <v>1516</v>
      </c>
    </row>
    <row r="992" spans="1:30" x14ac:dyDescent="0.35">
      <c r="A992" t="s">
        <v>386</v>
      </c>
      <c r="B992" t="s">
        <v>387</v>
      </c>
      <c r="C992" t="s">
        <v>211</v>
      </c>
      <c r="D992">
        <v>913621448305</v>
      </c>
      <c r="E992" t="s">
        <v>388</v>
      </c>
      <c r="F992" t="s">
        <v>10</v>
      </c>
      <c r="G992">
        <v>351</v>
      </c>
      <c r="H992" t="s">
        <v>386</v>
      </c>
      <c r="I992">
        <v>1</v>
      </c>
      <c r="J992">
        <v>1</v>
      </c>
      <c r="K992" t="s">
        <v>1503</v>
      </c>
      <c r="L992" s="37">
        <v>44942</v>
      </c>
      <c r="M992">
        <v>0.63271990740740736</v>
      </c>
      <c r="N992" t="s">
        <v>1389</v>
      </c>
      <c r="O992" s="37">
        <v>44951</v>
      </c>
      <c r="P992">
        <v>0.93748842592592596</v>
      </c>
      <c r="Q992" t="s">
        <v>311</v>
      </c>
      <c r="R992" t="s">
        <v>424</v>
      </c>
      <c r="S992" t="s">
        <v>1002</v>
      </c>
      <c r="T992" t="s">
        <v>727</v>
      </c>
      <c r="U992">
        <v>15</v>
      </c>
      <c r="V992">
        <v>22</v>
      </c>
      <c r="W992">
        <v>8</v>
      </c>
      <c r="Y992">
        <v>1</v>
      </c>
      <c r="Z992" t="s">
        <v>1669</v>
      </c>
      <c r="AA992" t="s">
        <v>629</v>
      </c>
      <c r="AB992">
        <v>1935</v>
      </c>
      <c r="AC992" t="s">
        <v>424</v>
      </c>
      <c r="AD992">
        <v>1935</v>
      </c>
    </row>
    <row r="993" spans="1:30" x14ac:dyDescent="0.35">
      <c r="A993" t="s">
        <v>386</v>
      </c>
      <c r="B993" t="s">
        <v>387</v>
      </c>
      <c r="C993" t="s">
        <v>211</v>
      </c>
      <c r="D993">
        <v>913621448305</v>
      </c>
      <c r="E993" t="s">
        <v>388</v>
      </c>
      <c r="F993" t="s">
        <v>10</v>
      </c>
      <c r="G993">
        <v>360</v>
      </c>
      <c r="H993" t="s">
        <v>386</v>
      </c>
      <c r="I993">
        <v>41</v>
      </c>
      <c r="J993">
        <v>1</v>
      </c>
      <c r="K993" t="s">
        <v>1374</v>
      </c>
      <c r="L993" s="37">
        <v>45236</v>
      </c>
      <c r="M993">
        <v>0.1332986111111111</v>
      </c>
      <c r="N993" t="s">
        <v>1252</v>
      </c>
      <c r="O993" s="37">
        <v>45239</v>
      </c>
      <c r="P993">
        <v>0.73994212962962957</v>
      </c>
      <c r="Q993" t="s">
        <v>413</v>
      </c>
      <c r="R993" t="s">
        <v>403</v>
      </c>
      <c r="S993" t="s">
        <v>948</v>
      </c>
      <c r="T993" t="s">
        <v>727</v>
      </c>
      <c r="U993">
        <v>3</v>
      </c>
      <c r="V993">
        <v>17</v>
      </c>
      <c r="W993">
        <v>2</v>
      </c>
      <c r="Y993">
        <v>41</v>
      </c>
      <c r="Z993" t="s">
        <v>1688</v>
      </c>
      <c r="AA993" t="s">
        <v>635</v>
      </c>
      <c r="AB993">
        <v>1977</v>
      </c>
      <c r="AC993" t="s">
        <v>403</v>
      </c>
      <c r="AD993">
        <v>1977</v>
      </c>
    </row>
    <row r="994" spans="1:30" x14ac:dyDescent="0.35">
      <c r="A994" t="s">
        <v>389</v>
      </c>
      <c r="B994" t="s">
        <v>390</v>
      </c>
      <c r="C994" t="s">
        <v>391</v>
      </c>
      <c r="D994">
        <v>919478540370</v>
      </c>
      <c r="E994" t="s">
        <v>392</v>
      </c>
      <c r="F994" t="s">
        <v>10</v>
      </c>
      <c r="G994">
        <v>260</v>
      </c>
      <c r="H994" t="s">
        <v>389</v>
      </c>
      <c r="I994">
        <v>69</v>
      </c>
      <c r="J994">
        <v>5</v>
      </c>
      <c r="K994" t="s">
        <v>1267</v>
      </c>
      <c r="L994" s="37">
        <v>44991</v>
      </c>
      <c r="M994">
        <v>0.54596064814814815</v>
      </c>
      <c r="N994" t="s">
        <v>1424</v>
      </c>
      <c r="O994" s="37">
        <v>45001</v>
      </c>
      <c r="P994">
        <v>0.93229166666666663</v>
      </c>
      <c r="Q994" t="s">
        <v>239</v>
      </c>
      <c r="R994" t="s">
        <v>414</v>
      </c>
      <c r="S994" t="s">
        <v>839</v>
      </c>
      <c r="T994" t="s">
        <v>727</v>
      </c>
      <c r="U994">
        <v>13</v>
      </c>
      <c r="V994">
        <v>22</v>
      </c>
      <c r="W994">
        <v>9</v>
      </c>
      <c r="Y994">
        <v>69</v>
      </c>
      <c r="Z994" t="s">
        <v>1621</v>
      </c>
      <c r="AA994" t="s">
        <v>638</v>
      </c>
      <c r="AB994">
        <v>998</v>
      </c>
      <c r="AC994" t="s">
        <v>414</v>
      </c>
      <c r="AD994">
        <v>4990</v>
      </c>
    </row>
    <row r="995" spans="1:30" x14ac:dyDescent="0.35">
      <c r="A995" t="s">
        <v>389</v>
      </c>
      <c r="B995" t="s">
        <v>390</v>
      </c>
      <c r="C995" t="s">
        <v>391</v>
      </c>
      <c r="D995">
        <v>919478540370</v>
      </c>
      <c r="E995" t="s">
        <v>392</v>
      </c>
      <c r="F995" t="s">
        <v>10</v>
      </c>
      <c r="G995">
        <v>906</v>
      </c>
      <c r="H995" t="s">
        <v>389</v>
      </c>
      <c r="I995">
        <v>49</v>
      </c>
      <c r="J995">
        <v>3</v>
      </c>
      <c r="K995" t="s">
        <v>1418</v>
      </c>
      <c r="L995" s="37">
        <v>44963</v>
      </c>
      <c r="M995">
        <v>5.3009259259259256E-2</v>
      </c>
      <c r="N995" t="s">
        <v>1309</v>
      </c>
      <c r="O995" s="37">
        <v>44973</v>
      </c>
      <c r="P995">
        <v>0.38527777777777777</v>
      </c>
      <c r="Q995" t="s">
        <v>519</v>
      </c>
      <c r="R995" t="s">
        <v>407</v>
      </c>
      <c r="S995" t="s">
        <v>712</v>
      </c>
      <c r="T995" t="s">
        <v>727</v>
      </c>
      <c r="U995">
        <v>1</v>
      </c>
      <c r="V995">
        <v>9</v>
      </c>
      <c r="W995">
        <v>9</v>
      </c>
      <c r="Y995">
        <v>49</v>
      </c>
      <c r="Z995" t="s">
        <v>1632</v>
      </c>
      <c r="AA995" t="s">
        <v>633</v>
      </c>
      <c r="AB995">
        <v>903</v>
      </c>
      <c r="AC995" t="s">
        <v>407</v>
      </c>
      <c r="AD995">
        <v>2709</v>
      </c>
    </row>
    <row r="996" spans="1:30" x14ac:dyDescent="0.35">
      <c r="A996" t="s">
        <v>389</v>
      </c>
      <c r="B996" t="s">
        <v>390</v>
      </c>
      <c r="C996" t="s">
        <v>391</v>
      </c>
      <c r="D996">
        <v>919478540370</v>
      </c>
      <c r="E996" t="s">
        <v>392</v>
      </c>
      <c r="F996" t="s">
        <v>10</v>
      </c>
      <c r="G996">
        <v>333</v>
      </c>
      <c r="H996" t="s">
        <v>389</v>
      </c>
      <c r="I996">
        <v>22</v>
      </c>
      <c r="J996">
        <v>5</v>
      </c>
      <c r="K996" t="s">
        <v>1329</v>
      </c>
      <c r="L996" s="37">
        <v>44966</v>
      </c>
      <c r="M996">
        <v>0.26336805555555554</v>
      </c>
      <c r="N996" t="s">
        <v>1355</v>
      </c>
      <c r="O996" s="37">
        <v>44967</v>
      </c>
      <c r="P996">
        <v>0.1572800925925926</v>
      </c>
      <c r="Q996" t="s">
        <v>557</v>
      </c>
      <c r="R996" t="s">
        <v>424</v>
      </c>
      <c r="S996" t="s">
        <v>712</v>
      </c>
      <c r="T996" t="s">
        <v>740</v>
      </c>
      <c r="U996">
        <v>6</v>
      </c>
      <c r="V996">
        <v>3</v>
      </c>
      <c r="W996">
        <v>31</v>
      </c>
      <c r="Y996">
        <v>22</v>
      </c>
      <c r="Z996" t="s">
        <v>1672</v>
      </c>
      <c r="AA996" t="s">
        <v>629</v>
      </c>
      <c r="AB996">
        <v>1639</v>
      </c>
      <c r="AC996" t="s">
        <v>424</v>
      </c>
      <c r="AD996">
        <v>8195</v>
      </c>
    </row>
    <row r="997" spans="1:30" x14ac:dyDescent="0.35">
      <c r="A997" t="s">
        <v>389</v>
      </c>
      <c r="B997" t="s">
        <v>390</v>
      </c>
      <c r="C997" t="s">
        <v>391</v>
      </c>
      <c r="D997">
        <v>919478540370</v>
      </c>
      <c r="E997" t="s">
        <v>392</v>
      </c>
      <c r="F997" t="s">
        <v>10</v>
      </c>
      <c r="G997">
        <v>92</v>
      </c>
      <c r="H997" t="s">
        <v>389</v>
      </c>
      <c r="I997">
        <v>18</v>
      </c>
      <c r="J997">
        <v>5</v>
      </c>
      <c r="K997" t="s">
        <v>1371</v>
      </c>
      <c r="L997" s="37">
        <v>45061</v>
      </c>
      <c r="M997">
        <v>7.8472222222222224E-3</v>
      </c>
      <c r="N997" t="s">
        <v>1372</v>
      </c>
      <c r="O997" s="37">
        <v>45071</v>
      </c>
      <c r="P997">
        <v>0.47077546296296297</v>
      </c>
      <c r="Q997" t="s">
        <v>463</v>
      </c>
      <c r="R997" t="s">
        <v>405</v>
      </c>
      <c r="S997" t="s">
        <v>999</v>
      </c>
      <c r="T997" t="s">
        <v>727</v>
      </c>
      <c r="U997">
        <v>0</v>
      </c>
      <c r="V997">
        <v>11</v>
      </c>
      <c r="W997">
        <v>9</v>
      </c>
      <c r="Y997">
        <v>18</v>
      </c>
      <c r="Z997" t="s">
        <v>1656</v>
      </c>
      <c r="AA997" t="s">
        <v>631</v>
      </c>
      <c r="AB997">
        <v>781</v>
      </c>
      <c r="AC997" t="s">
        <v>405</v>
      </c>
      <c r="AD997">
        <v>3905</v>
      </c>
    </row>
    <row r="998" spans="1:30" x14ac:dyDescent="0.35">
      <c r="A998" t="s">
        <v>389</v>
      </c>
      <c r="B998" t="s">
        <v>390</v>
      </c>
      <c r="C998" t="s">
        <v>391</v>
      </c>
      <c r="D998">
        <v>919478540370</v>
      </c>
      <c r="E998" t="s">
        <v>392</v>
      </c>
      <c r="F998" t="s">
        <v>10</v>
      </c>
      <c r="G998">
        <v>927</v>
      </c>
      <c r="H998" t="s">
        <v>389</v>
      </c>
      <c r="I998">
        <v>43</v>
      </c>
      <c r="J998">
        <v>4</v>
      </c>
      <c r="K998" t="s">
        <v>1254</v>
      </c>
      <c r="L998" s="37">
        <v>45233</v>
      </c>
      <c r="M998">
        <v>0.27656249999999999</v>
      </c>
      <c r="N998" t="s">
        <v>1302</v>
      </c>
      <c r="O998" s="37">
        <v>45241</v>
      </c>
      <c r="P998">
        <v>0.20853009259259259</v>
      </c>
      <c r="Q998" t="s">
        <v>493</v>
      </c>
      <c r="R998" t="s">
        <v>403</v>
      </c>
      <c r="S998" t="s">
        <v>948</v>
      </c>
      <c r="T998" t="s">
        <v>717</v>
      </c>
      <c r="U998">
        <v>6</v>
      </c>
      <c r="V998">
        <v>5</v>
      </c>
      <c r="W998">
        <v>7</v>
      </c>
      <c r="Y998">
        <v>43</v>
      </c>
      <c r="Z998" t="s">
        <v>1662</v>
      </c>
      <c r="AA998" t="s">
        <v>409</v>
      </c>
      <c r="AB998">
        <v>750</v>
      </c>
      <c r="AC998" t="s">
        <v>403</v>
      </c>
      <c r="AD998">
        <v>3000</v>
      </c>
    </row>
    <row r="999" spans="1:30" x14ac:dyDescent="0.35">
      <c r="A999" t="s">
        <v>389</v>
      </c>
      <c r="B999" t="s">
        <v>390</v>
      </c>
      <c r="C999" t="s">
        <v>391</v>
      </c>
      <c r="D999">
        <v>919478540370</v>
      </c>
      <c r="E999" t="s">
        <v>392</v>
      </c>
      <c r="F999" t="s">
        <v>10</v>
      </c>
      <c r="G999">
        <v>555</v>
      </c>
      <c r="H999" t="s">
        <v>389</v>
      </c>
      <c r="I999">
        <v>56</v>
      </c>
      <c r="J999">
        <v>4</v>
      </c>
      <c r="K999" t="s">
        <v>1341</v>
      </c>
      <c r="L999" s="37">
        <v>45105</v>
      </c>
      <c r="M999">
        <v>0.50396990740740744</v>
      </c>
      <c r="N999" t="s">
        <v>1421</v>
      </c>
      <c r="O999" s="37">
        <v>45107</v>
      </c>
      <c r="P999">
        <v>0.74875000000000003</v>
      </c>
      <c r="Q999" t="s">
        <v>319</v>
      </c>
      <c r="R999" t="s">
        <v>401</v>
      </c>
      <c r="S999" t="s">
        <v>1000</v>
      </c>
      <c r="T999" t="s">
        <v>715</v>
      </c>
      <c r="U999">
        <v>12</v>
      </c>
      <c r="V999">
        <v>17</v>
      </c>
      <c r="W999">
        <v>1</v>
      </c>
      <c r="Y999">
        <v>56</v>
      </c>
      <c r="Z999" t="s">
        <v>1663</v>
      </c>
      <c r="AA999" t="s">
        <v>409</v>
      </c>
      <c r="AB999">
        <v>1272</v>
      </c>
      <c r="AC999" t="s">
        <v>401</v>
      </c>
      <c r="AD999">
        <v>5088</v>
      </c>
    </row>
    <row r="1000" spans="1:30" x14ac:dyDescent="0.35">
      <c r="A1000" t="s">
        <v>389</v>
      </c>
      <c r="B1000" t="s">
        <v>390</v>
      </c>
      <c r="C1000" t="s">
        <v>391</v>
      </c>
      <c r="D1000">
        <v>919478540370</v>
      </c>
      <c r="E1000" t="s">
        <v>392</v>
      </c>
      <c r="F1000" t="s">
        <v>10</v>
      </c>
      <c r="G1000">
        <v>947</v>
      </c>
      <c r="H1000" t="s">
        <v>389</v>
      </c>
      <c r="I1000">
        <v>38</v>
      </c>
      <c r="J1000">
        <v>3</v>
      </c>
      <c r="K1000" t="s">
        <v>1410</v>
      </c>
      <c r="L1000" s="37">
        <v>45205</v>
      </c>
      <c r="M1000">
        <v>0.80299768518518522</v>
      </c>
      <c r="N1000" t="s">
        <v>1455</v>
      </c>
      <c r="O1000" s="37">
        <v>45207</v>
      </c>
      <c r="P1000">
        <v>0.97554398148148147</v>
      </c>
      <c r="Q1000" t="s">
        <v>527</v>
      </c>
      <c r="R1000" t="s">
        <v>405</v>
      </c>
      <c r="S1000" t="s">
        <v>1006</v>
      </c>
      <c r="T1000" t="s">
        <v>717</v>
      </c>
      <c r="U1000">
        <v>19</v>
      </c>
      <c r="V1000">
        <v>23</v>
      </c>
      <c r="W1000">
        <v>1</v>
      </c>
      <c r="Y1000">
        <v>38</v>
      </c>
      <c r="Z1000" t="s">
        <v>1623</v>
      </c>
      <c r="AA1000" t="s">
        <v>638</v>
      </c>
      <c r="AB1000">
        <v>562</v>
      </c>
      <c r="AC1000" t="s">
        <v>405</v>
      </c>
      <c r="AD1000">
        <v>1686</v>
      </c>
    </row>
    <row r="1001" spans="1:30" x14ac:dyDescent="0.35">
      <c r="A1001" t="s">
        <v>389</v>
      </c>
      <c r="B1001" t="s">
        <v>390</v>
      </c>
      <c r="C1001" t="s">
        <v>391</v>
      </c>
      <c r="D1001">
        <v>919478540370</v>
      </c>
      <c r="E1001" t="s">
        <v>392</v>
      </c>
      <c r="F1001" t="s">
        <v>10</v>
      </c>
      <c r="G1001">
        <v>498</v>
      </c>
      <c r="H1001" t="s">
        <v>389</v>
      </c>
      <c r="I1001">
        <v>19</v>
      </c>
      <c r="J1001">
        <v>4</v>
      </c>
      <c r="K1001" t="s">
        <v>1263</v>
      </c>
      <c r="L1001" s="37">
        <v>44970</v>
      </c>
      <c r="M1001">
        <v>0.8991203703703704</v>
      </c>
      <c r="N1001" t="s">
        <v>1310</v>
      </c>
      <c r="O1001" s="37">
        <v>44977</v>
      </c>
      <c r="P1001">
        <v>0.88500000000000001</v>
      </c>
      <c r="Q1001" t="s">
        <v>586</v>
      </c>
      <c r="R1001" t="s">
        <v>407</v>
      </c>
      <c r="S1001" t="s">
        <v>712</v>
      </c>
      <c r="T1001" t="s">
        <v>727</v>
      </c>
      <c r="U1001">
        <v>21</v>
      </c>
      <c r="V1001">
        <v>21</v>
      </c>
      <c r="W1001">
        <v>6</v>
      </c>
      <c r="Y1001">
        <v>19</v>
      </c>
      <c r="Z1001" t="s">
        <v>1649</v>
      </c>
      <c r="AA1001" t="s">
        <v>644</v>
      </c>
      <c r="AB1001">
        <v>1234</v>
      </c>
      <c r="AC1001" t="s">
        <v>407</v>
      </c>
      <c r="AD1001">
        <v>4936</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79B0EC-6F3B-4CE6-9B51-8B5B50C61072}">
  <dimension ref="A1:AF1001"/>
  <sheetViews>
    <sheetView topLeftCell="U4" workbookViewId="0">
      <selection activeCell="AD3" sqref="AD3"/>
    </sheetView>
  </sheetViews>
  <sheetFormatPr defaultRowHeight="17.25" x14ac:dyDescent="0.35"/>
  <cols>
    <col min="1" max="1" width="14.625" customWidth="1"/>
    <col min="2" max="2" width="23" customWidth="1"/>
    <col min="3" max="3" width="27" customWidth="1"/>
    <col min="4" max="4" width="18.375" customWidth="1"/>
    <col min="5" max="5" width="40" customWidth="1"/>
    <col min="6" max="6" width="9.875" customWidth="1"/>
    <col min="7" max="7" width="20.625" customWidth="1"/>
    <col min="8" max="8" width="24.25" customWidth="1"/>
    <col min="9" max="9" width="22.375" customWidth="1"/>
    <col min="10" max="10" width="20.375" customWidth="1"/>
    <col min="11" max="12" width="22.875" style="2" customWidth="1"/>
    <col min="13" max="13" width="23.25" customWidth="1"/>
    <col min="14" max="14" width="25.375" customWidth="1"/>
    <col min="15" max="15" width="25.375" style="2" customWidth="1"/>
    <col min="16" max="16" width="25.625" customWidth="1"/>
    <col min="17" max="17" width="27" customWidth="1"/>
    <col min="18" max="18" width="20.5" customWidth="1"/>
    <col min="19" max="19" width="24.5" customWidth="1"/>
    <col min="20" max="23" width="24.875" customWidth="1"/>
    <col min="24" max="24" width="21.5" customWidth="1"/>
    <col min="25" max="25" width="41.625" customWidth="1"/>
    <col min="26" max="26" width="19.625" customWidth="1"/>
    <col min="27" max="27" width="21.25" customWidth="1"/>
    <col min="28" max="28" width="19.625" customWidth="1"/>
    <col min="29" max="29" width="16.5" customWidth="1"/>
  </cols>
  <sheetData>
    <row r="1" spans="1:30" x14ac:dyDescent="0.35">
      <c r="A1" t="s">
        <v>0</v>
      </c>
      <c r="B1" t="s">
        <v>1</v>
      </c>
      <c r="C1" t="s">
        <v>2</v>
      </c>
      <c r="D1" t="s">
        <v>3</v>
      </c>
      <c r="E1" t="s">
        <v>4</v>
      </c>
      <c r="F1" t="s">
        <v>5</v>
      </c>
      <c r="G1" t="s">
        <v>1229</v>
      </c>
      <c r="H1" t="s">
        <v>1230</v>
      </c>
      <c r="I1" t="s">
        <v>1231</v>
      </c>
      <c r="J1" t="s">
        <v>1232</v>
      </c>
      <c r="K1" s="2" t="s">
        <v>1233</v>
      </c>
      <c r="L1" s="2" t="s">
        <v>704</v>
      </c>
      <c r="M1" t="s">
        <v>1234</v>
      </c>
      <c r="N1" t="s">
        <v>1235</v>
      </c>
      <c r="O1" s="2" t="s">
        <v>1594</v>
      </c>
      <c r="P1" t="s">
        <v>1236</v>
      </c>
      <c r="Q1" t="s">
        <v>1237</v>
      </c>
      <c r="R1" t="s">
        <v>1238</v>
      </c>
      <c r="S1" t="s">
        <v>705</v>
      </c>
      <c r="T1" t="s">
        <v>706</v>
      </c>
      <c r="U1" t="s">
        <v>1595</v>
      </c>
      <c r="V1" t="s">
        <v>1690</v>
      </c>
      <c r="W1" t="s">
        <v>1597</v>
      </c>
      <c r="X1" t="s">
        <v>1239</v>
      </c>
      <c r="Y1" t="s">
        <v>1240</v>
      </c>
      <c r="Z1" t="s">
        <v>1241</v>
      </c>
      <c r="AA1" t="s">
        <v>1242</v>
      </c>
      <c r="AB1" t="s">
        <v>1243</v>
      </c>
      <c r="AC1" t="s">
        <v>1598</v>
      </c>
    </row>
    <row r="2" spans="1:30" x14ac:dyDescent="0.35">
      <c r="A2" t="s">
        <v>6</v>
      </c>
      <c r="B2" t="s">
        <v>7</v>
      </c>
      <c r="C2" t="s">
        <v>8</v>
      </c>
      <c r="D2">
        <v>917193971454</v>
      </c>
      <c r="E2" t="s">
        <v>9</v>
      </c>
      <c r="F2" t="s">
        <v>10</v>
      </c>
      <c r="G2">
        <v>220</v>
      </c>
      <c r="H2" t="s">
        <v>6</v>
      </c>
      <c r="I2">
        <v>26</v>
      </c>
      <c r="J2">
        <v>3</v>
      </c>
      <c r="K2" s="2" t="s">
        <v>1267</v>
      </c>
      <c r="L2" s="2">
        <f>DATEVALUE(Merge1[[#This Row],[orders (2).Order_Date]])</f>
        <v>44991</v>
      </c>
      <c r="M2" s="1">
        <v>0.51868055555555559</v>
      </c>
      <c r="N2" t="s">
        <v>1352</v>
      </c>
      <c r="O2" s="2">
        <f>DATEVALUE(Merge1[[#This Row],[orders (2).Delivery_Date]])</f>
        <v>45000</v>
      </c>
      <c r="P2" s="1">
        <v>0.6124074074074074</v>
      </c>
      <c r="Q2" t="s">
        <v>519</v>
      </c>
      <c r="R2" t="s">
        <v>414</v>
      </c>
      <c r="S2" t="str">
        <f>TEXT(Merge1[[#This Row],[order_date]],"mmmm")</f>
        <v>March</v>
      </c>
      <c r="T2" t="str">
        <f>TEXT(Merge1[[#This Row],[order_date]],"dddd")</f>
        <v>Monday</v>
      </c>
      <c r="U2">
        <f>HOUR(Merge1[[#This Row],[orders (2).Order_Time]])</f>
        <v>12</v>
      </c>
      <c r="V2">
        <f>HOUR(Merge1[[#This Row],[orders (2).Delivery_Time]])</f>
        <v>14</v>
      </c>
      <c r="W2">
        <f>_xlfn.DAYS(Merge1[[#This Row],[delivery_date]],Merge1[[#This Row],[order_date]])</f>
        <v>9</v>
      </c>
      <c r="X2">
        <v>26</v>
      </c>
      <c r="Y2" t="s">
        <v>1626</v>
      </c>
      <c r="Z2" t="s">
        <v>633</v>
      </c>
      <c r="AA2">
        <v>289</v>
      </c>
      <c r="AB2" t="s">
        <v>414</v>
      </c>
      <c r="AC2">
        <f>Merge1[[#This Row],[products.Price (INR)]]*Merge1[[#This Row],[orders (2).Quantity]]</f>
        <v>867</v>
      </c>
    </row>
    <row r="3" spans="1:30" x14ac:dyDescent="0.35">
      <c r="A3" t="s">
        <v>6</v>
      </c>
      <c r="B3" t="s">
        <v>7</v>
      </c>
      <c r="C3" t="s">
        <v>8</v>
      </c>
      <c r="D3">
        <v>917193971454</v>
      </c>
      <c r="E3" t="s">
        <v>9</v>
      </c>
      <c r="F3" t="s">
        <v>10</v>
      </c>
      <c r="G3">
        <v>528</v>
      </c>
      <c r="H3" t="s">
        <v>6</v>
      </c>
      <c r="I3">
        <v>27</v>
      </c>
      <c r="J3">
        <v>3</v>
      </c>
      <c r="K3" s="2" t="s">
        <v>1362</v>
      </c>
      <c r="L3" s="2">
        <f>DATEVALUE(Merge1[[#This Row],[orders (2).Order_Date]])</f>
        <v>45165</v>
      </c>
      <c r="M3" s="1">
        <v>0.20921296296296296</v>
      </c>
      <c r="N3" t="s">
        <v>1283</v>
      </c>
      <c r="O3" s="2">
        <f>DATEVALUE(Merge1[[#This Row],[orders (2).Delivery_Date]])</f>
        <v>45168</v>
      </c>
      <c r="P3" s="1">
        <v>0.71091435185185181</v>
      </c>
      <c r="Q3" t="s">
        <v>534</v>
      </c>
      <c r="R3" t="s">
        <v>409</v>
      </c>
      <c r="S3" t="str">
        <f>TEXT(Merge1[[#This Row],[order_date]],"mmmm")</f>
        <v>August</v>
      </c>
      <c r="T3" t="str">
        <f>TEXT(Merge1[[#This Row],[order_date]],"dddd")</f>
        <v>Sunday</v>
      </c>
      <c r="U3">
        <f>HOUR(Merge1[[#This Row],[orders (2).Order_Time]])</f>
        <v>5</v>
      </c>
      <c r="V3">
        <f>HOUR(Merge1[[#This Row],[orders (2).Delivery_Time]])</f>
        <v>17</v>
      </c>
      <c r="W3">
        <f>_xlfn.DAYS(Merge1[[#This Row],[delivery_date]],Merge1[[#This Row],[order_date]])</f>
        <v>3</v>
      </c>
      <c r="X3">
        <v>27</v>
      </c>
      <c r="Y3" t="s">
        <v>1624</v>
      </c>
      <c r="Z3" t="s">
        <v>638</v>
      </c>
      <c r="AA3">
        <v>548</v>
      </c>
      <c r="AB3" t="s">
        <v>409</v>
      </c>
      <c r="AC3">
        <f>Merge1[[#This Row],[products.Price (INR)]]*Merge1[[#This Row],[orders (2).Quantity]]</f>
        <v>1644</v>
      </c>
    </row>
    <row r="4" spans="1:30" x14ac:dyDescent="0.35">
      <c r="A4" t="s">
        <v>6</v>
      </c>
      <c r="B4" t="s">
        <v>7</v>
      </c>
      <c r="C4" t="s">
        <v>8</v>
      </c>
      <c r="D4">
        <v>917193971454</v>
      </c>
      <c r="E4" t="s">
        <v>9</v>
      </c>
      <c r="F4" t="s">
        <v>10</v>
      </c>
      <c r="G4">
        <v>757</v>
      </c>
      <c r="H4" t="s">
        <v>6</v>
      </c>
      <c r="I4">
        <v>2</v>
      </c>
      <c r="J4">
        <v>3</v>
      </c>
      <c r="K4" s="2" t="s">
        <v>1330</v>
      </c>
      <c r="L4" s="2">
        <f>DATEVALUE(Merge1[[#This Row],[orders (2).Order_Date]])</f>
        <v>44969</v>
      </c>
      <c r="M4" s="1">
        <v>0.4332523148148148</v>
      </c>
      <c r="N4" t="s">
        <v>1310</v>
      </c>
      <c r="O4" s="2">
        <f>DATEVALUE(Merge1[[#This Row],[orders (2).Delivery_Date]])</f>
        <v>44977</v>
      </c>
      <c r="P4" s="1">
        <v>0.19476851851851851</v>
      </c>
      <c r="Q4" t="s">
        <v>454</v>
      </c>
      <c r="R4" t="s">
        <v>407</v>
      </c>
      <c r="S4" t="str">
        <f>TEXT(Merge1[[#This Row],[order_date]],"mmmm")</f>
        <v>February</v>
      </c>
      <c r="T4" t="str">
        <f>TEXT(Merge1[[#This Row],[order_date]],"dddd")</f>
        <v>Sunday</v>
      </c>
      <c r="U4">
        <f>HOUR(Merge1[[#This Row],[orders (2).Order_Time]])</f>
        <v>10</v>
      </c>
      <c r="V4">
        <f>HOUR(Merge1[[#This Row],[orders (2).Delivery_Time]])</f>
        <v>4</v>
      </c>
      <c r="W4">
        <f>_xlfn.DAYS(Merge1[[#This Row],[delivery_date]],Merge1[[#This Row],[order_date]])</f>
        <v>8</v>
      </c>
      <c r="X4">
        <v>2</v>
      </c>
      <c r="Y4" t="s">
        <v>1654</v>
      </c>
      <c r="Z4" t="s">
        <v>631</v>
      </c>
      <c r="AA4">
        <v>441</v>
      </c>
      <c r="AB4" t="s">
        <v>407</v>
      </c>
      <c r="AC4">
        <f>Merge1[[#This Row],[products.Price (INR)]]*Merge1[[#This Row],[orders (2).Quantity]]</f>
        <v>1323</v>
      </c>
    </row>
    <row r="5" spans="1:30" x14ac:dyDescent="0.35">
      <c r="A5" t="s">
        <v>6</v>
      </c>
      <c r="B5" t="s">
        <v>7</v>
      </c>
      <c r="C5" t="s">
        <v>8</v>
      </c>
      <c r="D5">
        <v>917193971454</v>
      </c>
      <c r="E5" t="s">
        <v>9</v>
      </c>
      <c r="F5" t="s">
        <v>10</v>
      </c>
      <c r="G5">
        <v>259</v>
      </c>
      <c r="H5" t="s">
        <v>6</v>
      </c>
      <c r="I5">
        <v>62</v>
      </c>
      <c r="J5">
        <v>1</v>
      </c>
      <c r="K5" s="2" t="s">
        <v>1245</v>
      </c>
      <c r="L5" s="2">
        <f>DATEVALUE(Merge1[[#This Row],[orders (2).Order_Date]])</f>
        <v>44990</v>
      </c>
      <c r="M5" s="1">
        <v>0.64020833333333338</v>
      </c>
      <c r="N5" t="s">
        <v>1401</v>
      </c>
      <c r="O5" s="2">
        <f>DATEVALUE(Merge1[[#This Row],[orders (2).Delivery_Date]])</f>
        <v>44995</v>
      </c>
      <c r="P5" s="1">
        <v>2.7893518518518519E-3</v>
      </c>
      <c r="Q5" t="s">
        <v>408</v>
      </c>
      <c r="R5" t="s">
        <v>414</v>
      </c>
      <c r="S5" t="str">
        <f>TEXT(Merge1[[#This Row],[order_date]],"mmmm")</f>
        <v>March</v>
      </c>
      <c r="T5" t="str">
        <f>TEXT(Merge1[[#This Row],[order_date]],"dddd")</f>
        <v>Sunday</v>
      </c>
      <c r="U5">
        <f>HOUR(Merge1[[#This Row],[orders (2).Order_Time]])</f>
        <v>15</v>
      </c>
      <c r="V5">
        <f>HOUR(Merge1[[#This Row],[orders (2).Delivery_Time]])</f>
        <v>0</v>
      </c>
      <c r="W5">
        <f>_xlfn.DAYS(Merge1[[#This Row],[delivery_date]],Merge1[[#This Row],[order_date]])</f>
        <v>5</v>
      </c>
      <c r="X5">
        <v>62</v>
      </c>
      <c r="Y5" t="s">
        <v>1634</v>
      </c>
      <c r="Z5" t="s">
        <v>633</v>
      </c>
      <c r="AA5">
        <v>1356</v>
      </c>
      <c r="AB5" t="s">
        <v>414</v>
      </c>
      <c r="AC5">
        <f>Merge1[[#This Row],[products.Price (INR)]]*Merge1[[#This Row],[orders (2).Quantity]]</f>
        <v>1356</v>
      </c>
    </row>
    <row r="6" spans="1:30" x14ac:dyDescent="0.35">
      <c r="A6" t="s">
        <v>6</v>
      </c>
      <c r="B6" t="s">
        <v>7</v>
      </c>
      <c r="C6" t="s">
        <v>8</v>
      </c>
      <c r="D6">
        <v>917193971454</v>
      </c>
      <c r="E6" t="s">
        <v>9</v>
      </c>
      <c r="F6" t="s">
        <v>10</v>
      </c>
      <c r="G6">
        <v>208</v>
      </c>
      <c r="H6" t="s">
        <v>6</v>
      </c>
      <c r="I6">
        <v>18</v>
      </c>
      <c r="J6">
        <v>5</v>
      </c>
      <c r="K6" s="2" t="s">
        <v>1447</v>
      </c>
      <c r="L6" s="2">
        <f>DATEVALUE(Merge1[[#This Row],[orders (2).Order_Date]])</f>
        <v>45018</v>
      </c>
      <c r="M6" s="1">
        <v>0.18804398148148149</v>
      </c>
      <c r="N6" t="s">
        <v>1448</v>
      </c>
      <c r="O6" s="2">
        <f>DATEVALUE(Merge1[[#This Row],[orders (2).Delivery_Date]])</f>
        <v>45028</v>
      </c>
      <c r="P6" s="1">
        <v>0.29625000000000001</v>
      </c>
      <c r="Q6" t="s">
        <v>514</v>
      </c>
      <c r="R6" t="s">
        <v>405</v>
      </c>
      <c r="S6" t="str">
        <f>TEXT(Merge1[[#This Row],[order_date]],"mmmm")</f>
        <v>April</v>
      </c>
      <c r="T6" t="str">
        <f>TEXT(Merge1[[#This Row],[order_date]],"dddd")</f>
        <v>Sunday</v>
      </c>
      <c r="U6">
        <f>HOUR(Merge1[[#This Row],[orders (2).Order_Time]])</f>
        <v>4</v>
      </c>
      <c r="V6">
        <f>HOUR(Merge1[[#This Row],[orders (2).Delivery_Time]])</f>
        <v>7</v>
      </c>
      <c r="W6">
        <f>_xlfn.DAYS(Merge1[[#This Row],[delivery_date]],Merge1[[#This Row],[order_date]])</f>
        <v>10</v>
      </c>
      <c r="X6">
        <v>18</v>
      </c>
      <c r="Y6" t="s">
        <v>1656</v>
      </c>
      <c r="Z6" t="s">
        <v>631</v>
      </c>
      <c r="AA6">
        <v>781</v>
      </c>
      <c r="AB6" t="s">
        <v>405</v>
      </c>
      <c r="AC6">
        <f>Merge1[[#This Row],[products.Price (INR)]]*Merge1[[#This Row],[orders (2).Quantity]]</f>
        <v>3905</v>
      </c>
      <c r="AD6" s="7"/>
    </row>
    <row r="7" spans="1:30" x14ac:dyDescent="0.35">
      <c r="A7" t="s">
        <v>11</v>
      </c>
      <c r="B7" t="s">
        <v>12</v>
      </c>
      <c r="C7" t="s">
        <v>13</v>
      </c>
      <c r="D7">
        <v>8915420519</v>
      </c>
      <c r="E7" t="s">
        <v>14</v>
      </c>
      <c r="F7" t="s">
        <v>10</v>
      </c>
      <c r="G7">
        <v>833</v>
      </c>
      <c r="H7" t="s">
        <v>11</v>
      </c>
      <c r="I7">
        <v>26</v>
      </c>
      <c r="J7">
        <v>3</v>
      </c>
      <c r="K7" s="2" t="s">
        <v>1245</v>
      </c>
      <c r="L7" s="2">
        <f>DATEVALUE(Merge1[[#This Row],[orders (2).Order_Date]])</f>
        <v>44990</v>
      </c>
      <c r="M7" s="1">
        <v>2.8333333333333332E-2</v>
      </c>
      <c r="N7" t="s">
        <v>1380</v>
      </c>
      <c r="O7" s="2">
        <f>DATEVALUE(Merge1[[#This Row],[orders (2).Delivery_Date]])</f>
        <v>44998</v>
      </c>
      <c r="P7" s="1">
        <v>6.9641203703703705E-2</v>
      </c>
      <c r="Q7" t="s">
        <v>461</v>
      </c>
      <c r="R7" t="s">
        <v>414</v>
      </c>
      <c r="S7" t="str">
        <f>TEXT(Merge1[[#This Row],[order_date]],"mmmm")</f>
        <v>March</v>
      </c>
      <c r="T7" t="str">
        <f>TEXT(Merge1[[#This Row],[order_date]],"dddd")</f>
        <v>Sunday</v>
      </c>
      <c r="U7">
        <f>HOUR(Merge1[[#This Row],[orders (2).Order_Time]])</f>
        <v>0</v>
      </c>
      <c r="V7">
        <f>HOUR(Merge1[[#This Row],[orders (2).Delivery_Time]])</f>
        <v>1</v>
      </c>
      <c r="W7">
        <f>_xlfn.DAYS(Merge1[[#This Row],[delivery_date]],Merge1[[#This Row],[order_date]])</f>
        <v>8</v>
      </c>
      <c r="X7">
        <v>26</v>
      </c>
      <c r="Y7" t="s">
        <v>1626</v>
      </c>
      <c r="Z7" t="s">
        <v>633</v>
      </c>
      <c r="AA7">
        <v>289</v>
      </c>
      <c r="AB7" t="s">
        <v>414</v>
      </c>
      <c r="AC7">
        <f>Merge1[[#This Row],[products.Price (INR)]]*Merge1[[#This Row],[orders (2).Quantity]]</f>
        <v>867</v>
      </c>
    </row>
    <row r="8" spans="1:30" x14ac:dyDescent="0.35">
      <c r="A8" t="s">
        <v>11</v>
      </c>
      <c r="B8" t="s">
        <v>12</v>
      </c>
      <c r="C8" t="s">
        <v>13</v>
      </c>
      <c r="D8">
        <v>8915420519</v>
      </c>
      <c r="E8" t="s">
        <v>14</v>
      </c>
      <c r="F8" t="s">
        <v>10</v>
      </c>
      <c r="G8">
        <v>691</v>
      </c>
      <c r="H8" t="s">
        <v>11</v>
      </c>
      <c r="I8">
        <v>48</v>
      </c>
      <c r="J8">
        <v>5</v>
      </c>
      <c r="K8" s="2" t="s">
        <v>1374</v>
      </c>
      <c r="L8" s="2">
        <f>DATEVALUE(Merge1[[#This Row],[orders (2).Order_Date]])</f>
        <v>45236</v>
      </c>
      <c r="M8" s="1">
        <v>0.22410879629629629</v>
      </c>
      <c r="N8" t="s">
        <v>1369</v>
      </c>
      <c r="O8" s="2">
        <f>DATEVALUE(Merge1[[#This Row],[orders (2).Delivery_Date]])</f>
        <v>45240</v>
      </c>
      <c r="P8" s="1">
        <v>0.46418981481481481</v>
      </c>
      <c r="Q8" t="s">
        <v>520</v>
      </c>
      <c r="R8" t="s">
        <v>403</v>
      </c>
      <c r="S8" t="str">
        <f>TEXT(Merge1[[#This Row],[order_date]],"mmmm")</f>
        <v>November</v>
      </c>
      <c r="T8" t="str">
        <f>TEXT(Merge1[[#This Row],[order_date]],"dddd")</f>
        <v>Monday</v>
      </c>
      <c r="U8">
        <f>HOUR(Merge1[[#This Row],[orders (2).Order_Time]])</f>
        <v>5</v>
      </c>
      <c r="V8">
        <f>HOUR(Merge1[[#This Row],[orders (2).Delivery_Time]])</f>
        <v>11</v>
      </c>
      <c r="W8">
        <f>_xlfn.DAYS(Merge1[[#This Row],[delivery_date]],Merge1[[#This Row],[order_date]])</f>
        <v>4</v>
      </c>
      <c r="X8">
        <v>48</v>
      </c>
      <c r="Y8" t="s">
        <v>1628</v>
      </c>
      <c r="Z8" t="s">
        <v>633</v>
      </c>
      <c r="AA8">
        <v>433</v>
      </c>
      <c r="AB8" t="s">
        <v>403</v>
      </c>
      <c r="AC8">
        <f>Merge1[[#This Row],[products.Price (INR)]]*Merge1[[#This Row],[orders (2).Quantity]]</f>
        <v>2165</v>
      </c>
    </row>
    <row r="9" spans="1:30" x14ac:dyDescent="0.35">
      <c r="A9" t="s">
        <v>11</v>
      </c>
      <c r="B9" t="s">
        <v>12</v>
      </c>
      <c r="C9" t="s">
        <v>13</v>
      </c>
      <c r="D9">
        <v>8915420519</v>
      </c>
      <c r="E9" t="s">
        <v>14</v>
      </c>
      <c r="F9" t="s">
        <v>10</v>
      </c>
      <c r="G9">
        <v>385</v>
      </c>
      <c r="H9" t="s">
        <v>11</v>
      </c>
      <c r="I9">
        <v>50</v>
      </c>
      <c r="J9">
        <v>4</v>
      </c>
      <c r="K9" s="2" t="s">
        <v>1259</v>
      </c>
      <c r="L9" s="2">
        <f>DATEVALUE(Merge1[[#This Row],[orders (2).Order_Date]])</f>
        <v>44988</v>
      </c>
      <c r="M9" s="1">
        <v>5.2789351851851851E-2</v>
      </c>
      <c r="N9" t="s">
        <v>1317</v>
      </c>
      <c r="O9" s="2">
        <f>DATEVALUE(Merge1[[#This Row],[orders (2).Delivery_Date]])</f>
        <v>44993</v>
      </c>
      <c r="P9" s="1">
        <v>0.44881944444444444</v>
      </c>
      <c r="Q9" t="s">
        <v>531</v>
      </c>
      <c r="R9" t="s">
        <v>414</v>
      </c>
      <c r="S9" t="str">
        <f>TEXT(Merge1[[#This Row],[order_date]],"mmmm")</f>
        <v>March</v>
      </c>
      <c r="T9" t="str">
        <f>TEXT(Merge1[[#This Row],[order_date]],"dddd")</f>
        <v>Friday</v>
      </c>
      <c r="U9">
        <f>HOUR(Merge1[[#This Row],[orders (2).Order_Time]])</f>
        <v>1</v>
      </c>
      <c r="V9">
        <f>HOUR(Merge1[[#This Row],[orders (2).Delivery_Time]])</f>
        <v>10</v>
      </c>
      <c r="W9">
        <f>_xlfn.DAYS(Merge1[[#This Row],[delivery_date]],Merge1[[#This Row],[order_date]])</f>
        <v>5</v>
      </c>
      <c r="X9">
        <v>50</v>
      </c>
      <c r="Y9" t="s">
        <v>1652</v>
      </c>
      <c r="Z9" t="s">
        <v>631</v>
      </c>
      <c r="AA9">
        <v>422</v>
      </c>
      <c r="AB9" t="s">
        <v>414</v>
      </c>
      <c r="AC9">
        <f>Merge1[[#This Row],[products.Price (INR)]]*Merge1[[#This Row],[orders (2).Quantity]]</f>
        <v>1688</v>
      </c>
    </row>
    <row r="10" spans="1:30" x14ac:dyDescent="0.35">
      <c r="A10" t="s">
        <v>11</v>
      </c>
      <c r="B10" t="s">
        <v>12</v>
      </c>
      <c r="C10" t="s">
        <v>13</v>
      </c>
      <c r="D10">
        <v>8915420519</v>
      </c>
      <c r="E10" t="s">
        <v>14</v>
      </c>
      <c r="F10" t="s">
        <v>10</v>
      </c>
      <c r="G10">
        <v>708</v>
      </c>
      <c r="H10" t="s">
        <v>11</v>
      </c>
      <c r="I10">
        <v>62</v>
      </c>
      <c r="J10">
        <v>3</v>
      </c>
      <c r="K10" s="2" t="s">
        <v>1259</v>
      </c>
      <c r="L10" s="2">
        <f>DATEVALUE(Merge1[[#This Row],[orders (2).Order_Date]])</f>
        <v>44988</v>
      </c>
      <c r="M10" s="1">
        <v>0.45781250000000001</v>
      </c>
      <c r="N10" t="s">
        <v>1268</v>
      </c>
      <c r="O10" s="2">
        <f>DATEVALUE(Merge1[[#This Row],[orders (2).Delivery_Date]])</f>
        <v>44997</v>
      </c>
      <c r="P10" s="1">
        <v>0.21221064814814813</v>
      </c>
      <c r="Q10" t="s">
        <v>468</v>
      </c>
      <c r="R10" t="s">
        <v>414</v>
      </c>
      <c r="S10" t="str">
        <f>TEXT(Merge1[[#This Row],[order_date]],"mmmm")</f>
        <v>March</v>
      </c>
      <c r="T10" t="str">
        <f>TEXT(Merge1[[#This Row],[order_date]],"dddd")</f>
        <v>Friday</v>
      </c>
      <c r="U10">
        <f>HOUR(Merge1[[#This Row],[orders (2).Order_Time]])</f>
        <v>10</v>
      </c>
      <c r="V10">
        <f>HOUR(Merge1[[#This Row],[orders (2).Delivery_Time]])</f>
        <v>5</v>
      </c>
      <c r="W10">
        <f>_xlfn.DAYS(Merge1[[#This Row],[delivery_date]],Merge1[[#This Row],[order_date]])</f>
        <v>9</v>
      </c>
      <c r="X10">
        <v>62</v>
      </c>
      <c r="Y10" t="s">
        <v>1634</v>
      </c>
      <c r="Z10" t="s">
        <v>633</v>
      </c>
      <c r="AA10">
        <v>1356</v>
      </c>
      <c r="AB10" t="s">
        <v>414</v>
      </c>
      <c r="AC10">
        <f>Merge1[[#This Row],[products.Price (INR)]]*Merge1[[#This Row],[orders (2).Quantity]]</f>
        <v>4068</v>
      </c>
    </row>
    <row r="11" spans="1:30" x14ac:dyDescent="0.35">
      <c r="A11" t="s">
        <v>11</v>
      </c>
      <c r="B11" t="s">
        <v>12</v>
      </c>
      <c r="C11" t="s">
        <v>13</v>
      </c>
      <c r="D11">
        <v>8915420519</v>
      </c>
      <c r="E11" t="s">
        <v>14</v>
      </c>
      <c r="F11" t="s">
        <v>10</v>
      </c>
      <c r="G11">
        <v>808</v>
      </c>
      <c r="H11" t="s">
        <v>11</v>
      </c>
      <c r="I11">
        <v>9</v>
      </c>
      <c r="J11">
        <v>2</v>
      </c>
      <c r="K11" s="2" t="s">
        <v>1280</v>
      </c>
      <c r="L11" s="2">
        <f>DATEVALUE(Merge1[[#This Row],[orders (2).Order_Date]])</f>
        <v>45167</v>
      </c>
      <c r="M11" s="1">
        <v>0.65045138888888887</v>
      </c>
      <c r="N11" t="s">
        <v>1283</v>
      </c>
      <c r="O11" s="2">
        <f>DATEVALUE(Merge1[[#This Row],[orders (2).Delivery_Date]])</f>
        <v>45168</v>
      </c>
      <c r="P11" s="1">
        <v>0.42454861111111108</v>
      </c>
      <c r="Q11" t="s">
        <v>327</v>
      </c>
      <c r="R11" t="s">
        <v>409</v>
      </c>
      <c r="S11" t="str">
        <f>TEXT(Merge1[[#This Row],[order_date]],"mmmm")</f>
        <v>August</v>
      </c>
      <c r="T11" t="str">
        <f>TEXT(Merge1[[#This Row],[order_date]],"dddd")</f>
        <v>Tuesday</v>
      </c>
      <c r="U11">
        <f>HOUR(Merge1[[#This Row],[orders (2).Order_Time]])</f>
        <v>15</v>
      </c>
      <c r="V11">
        <f>HOUR(Merge1[[#This Row],[orders (2).Delivery_Time]])</f>
        <v>10</v>
      </c>
      <c r="W11">
        <f>_xlfn.DAYS(Merge1[[#This Row],[delivery_date]],Merge1[[#This Row],[order_date]])</f>
        <v>1</v>
      </c>
      <c r="X11">
        <v>9</v>
      </c>
      <c r="Y11" t="s">
        <v>1639</v>
      </c>
      <c r="Z11" t="s">
        <v>633</v>
      </c>
      <c r="AA11">
        <v>1605</v>
      </c>
      <c r="AB11" t="s">
        <v>409</v>
      </c>
      <c r="AC11">
        <f>Merge1[[#This Row],[products.Price (INR)]]*Merge1[[#This Row],[orders (2).Quantity]]</f>
        <v>3210</v>
      </c>
    </row>
    <row r="12" spans="1:30" x14ac:dyDescent="0.35">
      <c r="A12" t="s">
        <v>11</v>
      </c>
      <c r="B12" t="s">
        <v>12</v>
      </c>
      <c r="C12" t="s">
        <v>13</v>
      </c>
      <c r="D12">
        <v>8915420519</v>
      </c>
      <c r="E12" t="s">
        <v>14</v>
      </c>
      <c r="F12" t="s">
        <v>10</v>
      </c>
      <c r="G12">
        <v>968</v>
      </c>
      <c r="H12" t="s">
        <v>11</v>
      </c>
      <c r="I12">
        <v>9</v>
      </c>
      <c r="J12">
        <v>2</v>
      </c>
      <c r="K12" s="2" t="s">
        <v>1366</v>
      </c>
      <c r="L12" s="2">
        <f>DATEVALUE(Merge1[[#This Row],[orders (2).Order_Date]])</f>
        <v>45163</v>
      </c>
      <c r="M12" s="1">
        <v>0.99678240740740742</v>
      </c>
      <c r="N12" t="s">
        <v>1342</v>
      </c>
      <c r="O12" s="2">
        <f>DATEVALUE(Merge1[[#This Row],[orders (2).Delivery_Date]])</f>
        <v>45170</v>
      </c>
      <c r="P12" s="1">
        <v>0.85012731481481485</v>
      </c>
      <c r="Q12" t="s">
        <v>610</v>
      </c>
      <c r="R12" t="s">
        <v>409</v>
      </c>
      <c r="S12" t="str">
        <f>TEXT(Merge1[[#This Row],[order_date]],"mmmm")</f>
        <v>August</v>
      </c>
      <c r="T12" t="str">
        <f>TEXT(Merge1[[#This Row],[order_date]],"dddd")</f>
        <v>Friday</v>
      </c>
      <c r="U12">
        <f>HOUR(Merge1[[#This Row],[orders (2).Order_Time]])</f>
        <v>23</v>
      </c>
      <c r="V12">
        <f>HOUR(Merge1[[#This Row],[orders (2).Delivery_Time]])</f>
        <v>20</v>
      </c>
      <c r="W12">
        <f>_xlfn.DAYS(Merge1[[#This Row],[delivery_date]],Merge1[[#This Row],[order_date]])</f>
        <v>7</v>
      </c>
      <c r="X12">
        <v>9</v>
      </c>
      <c r="Y12" t="s">
        <v>1639</v>
      </c>
      <c r="Z12" t="s">
        <v>633</v>
      </c>
      <c r="AA12">
        <v>1605</v>
      </c>
      <c r="AB12" t="s">
        <v>409</v>
      </c>
      <c r="AC12">
        <f>Merge1[[#This Row],[products.Price (INR)]]*Merge1[[#This Row],[orders (2).Quantity]]</f>
        <v>3210</v>
      </c>
    </row>
    <row r="13" spans="1:30" x14ac:dyDescent="0.35">
      <c r="A13" t="s">
        <v>11</v>
      </c>
      <c r="B13" t="s">
        <v>12</v>
      </c>
      <c r="C13" t="s">
        <v>13</v>
      </c>
      <c r="D13">
        <v>8915420519</v>
      </c>
      <c r="E13" t="s">
        <v>14</v>
      </c>
      <c r="F13" t="s">
        <v>10</v>
      </c>
      <c r="G13">
        <v>796</v>
      </c>
      <c r="H13" t="s">
        <v>11</v>
      </c>
      <c r="I13">
        <v>61</v>
      </c>
      <c r="J13">
        <v>4</v>
      </c>
      <c r="K13" s="2" t="s">
        <v>1288</v>
      </c>
      <c r="L13" s="2">
        <f>DATEVALUE(Merge1[[#This Row],[orders (2).Order_Date]])</f>
        <v>45051</v>
      </c>
      <c r="M13" s="1">
        <v>0.32877314814814818</v>
      </c>
      <c r="N13" t="s">
        <v>1513</v>
      </c>
      <c r="O13" s="2">
        <f>DATEVALUE(Merge1[[#This Row],[orders (2).Delivery_Date]])</f>
        <v>45060</v>
      </c>
      <c r="P13" s="1">
        <v>0.33917824074074077</v>
      </c>
      <c r="Q13" t="s">
        <v>406</v>
      </c>
      <c r="R13" t="s">
        <v>401</v>
      </c>
      <c r="S13" t="str">
        <f>TEXT(Merge1[[#This Row],[order_date]],"mmmm")</f>
        <v>May</v>
      </c>
      <c r="T13" t="str">
        <f>TEXT(Merge1[[#This Row],[order_date]],"dddd")</f>
        <v>Friday</v>
      </c>
      <c r="U13">
        <f>HOUR(Merge1[[#This Row],[orders (2).Order_Time]])</f>
        <v>7</v>
      </c>
      <c r="V13">
        <f>HOUR(Merge1[[#This Row],[orders (2).Delivery_Time]])</f>
        <v>8</v>
      </c>
      <c r="W13">
        <f>_xlfn.DAYS(Merge1[[#This Row],[delivery_date]],Merge1[[#This Row],[order_date]])</f>
        <v>9</v>
      </c>
      <c r="X13">
        <v>61</v>
      </c>
      <c r="Y13" t="s">
        <v>1658</v>
      </c>
      <c r="Z13" t="s">
        <v>631</v>
      </c>
      <c r="AA13">
        <v>810</v>
      </c>
      <c r="AB13" t="s">
        <v>401</v>
      </c>
      <c r="AC13">
        <f>Merge1[[#This Row],[products.Price (INR)]]*Merge1[[#This Row],[orders (2).Quantity]]</f>
        <v>3240</v>
      </c>
    </row>
    <row r="14" spans="1:30" x14ac:dyDescent="0.35">
      <c r="A14" t="s">
        <v>11</v>
      </c>
      <c r="B14" t="s">
        <v>12</v>
      </c>
      <c r="C14" t="s">
        <v>13</v>
      </c>
      <c r="D14">
        <v>8915420519</v>
      </c>
      <c r="E14" t="s">
        <v>14</v>
      </c>
      <c r="F14" t="s">
        <v>10</v>
      </c>
      <c r="G14">
        <v>591</v>
      </c>
      <c r="H14" t="s">
        <v>11</v>
      </c>
      <c r="I14">
        <v>31</v>
      </c>
      <c r="J14">
        <v>3</v>
      </c>
      <c r="K14" s="2" t="s">
        <v>1287</v>
      </c>
      <c r="L14" s="2">
        <f>DATEVALUE(Merge1[[#This Row],[orders (2).Order_Date]])</f>
        <v>45113</v>
      </c>
      <c r="M14" s="1">
        <v>0.53888888888888886</v>
      </c>
      <c r="N14" t="s">
        <v>1246</v>
      </c>
      <c r="O14" s="2">
        <f>DATEVALUE(Merge1[[#This Row],[orders (2).Delivery_Date]])</f>
        <v>45121</v>
      </c>
      <c r="P14" s="1">
        <v>5.9027777777777778E-4</v>
      </c>
      <c r="Q14" t="s">
        <v>133</v>
      </c>
      <c r="R14" t="s">
        <v>424</v>
      </c>
      <c r="S14" t="str">
        <f>TEXT(Merge1[[#This Row],[order_date]],"mmmm")</f>
        <v>July</v>
      </c>
      <c r="T14" t="str">
        <f>TEXT(Merge1[[#This Row],[order_date]],"dddd")</f>
        <v>Thursday</v>
      </c>
      <c r="U14">
        <f>HOUR(Merge1[[#This Row],[orders (2).Order_Time]])</f>
        <v>12</v>
      </c>
      <c r="V14">
        <f>HOUR(Merge1[[#This Row],[orders (2).Delivery_Time]])</f>
        <v>0</v>
      </c>
      <c r="W14">
        <f>_xlfn.DAYS(Merge1[[#This Row],[delivery_date]],Merge1[[#This Row],[order_date]])</f>
        <v>8</v>
      </c>
      <c r="X14">
        <v>31</v>
      </c>
      <c r="Y14" s="29" t="s">
        <v>1643</v>
      </c>
      <c r="Z14" t="s">
        <v>633</v>
      </c>
      <c r="AA14">
        <v>1804</v>
      </c>
      <c r="AB14" t="s">
        <v>424</v>
      </c>
      <c r="AC14">
        <f>Merge1[[#This Row],[products.Price (INR)]]*Merge1[[#This Row],[orders (2).Quantity]]</f>
        <v>5412</v>
      </c>
    </row>
    <row r="15" spans="1:30" x14ac:dyDescent="0.35">
      <c r="A15" t="s">
        <v>15</v>
      </c>
      <c r="B15" t="s">
        <v>16</v>
      </c>
      <c r="C15" t="s">
        <v>17</v>
      </c>
      <c r="D15">
        <v>7400208126</v>
      </c>
      <c r="E15" t="s">
        <v>18</v>
      </c>
      <c r="F15" t="s">
        <v>19</v>
      </c>
      <c r="G15">
        <v>305</v>
      </c>
      <c r="H15" t="s">
        <v>15</v>
      </c>
      <c r="I15">
        <v>26</v>
      </c>
      <c r="J15">
        <v>1</v>
      </c>
      <c r="K15" s="2" t="s">
        <v>1300</v>
      </c>
      <c r="L15" s="2">
        <f>DATEVALUE(Merge1[[#This Row],[orders (2).Order_Date]])</f>
        <v>44987</v>
      </c>
      <c r="M15" s="1">
        <v>7.4537037037037037E-3</v>
      </c>
      <c r="N15" t="s">
        <v>1401</v>
      </c>
      <c r="O15" s="2">
        <f>DATEVALUE(Merge1[[#This Row],[orders (2).Delivery_Date]])</f>
        <v>44995</v>
      </c>
      <c r="P15" s="1">
        <v>0.58408564814814812</v>
      </c>
      <c r="Q15" t="s">
        <v>499</v>
      </c>
      <c r="R15" t="s">
        <v>414</v>
      </c>
      <c r="S15" t="str">
        <f>TEXT(Merge1[[#This Row],[order_date]],"mmmm")</f>
        <v>March</v>
      </c>
      <c r="T15" t="str">
        <f>TEXT(Merge1[[#This Row],[order_date]],"dddd")</f>
        <v>Thursday</v>
      </c>
      <c r="U15">
        <f>HOUR(Merge1[[#This Row],[orders (2).Order_Time]])</f>
        <v>0</v>
      </c>
      <c r="V15">
        <f>HOUR(Merge1[[#This Row],[orders (2).Delivery_Time]])</f>
        <v>14</v>
      </c>
      <c r="W15">
        <f>_xlfn.DAYS(Merge1[[#This Row],[delivery_date]],Merge1[[#This Row],[order_date]])</f>
        <v>8</v>
      </c>
      <c r="X15">
        <v>26</v>
      </c>
      <c r="Y15" t="s">
        <v>1626</v>
      </c>
      <c r="Z15" t="s">
        <v>633</v>
      </c>
      <c r="AA15">
        <v>289</v>
      </c>
      <c r="AB15" t="s">
        <v>414</v>
      </c>
      <c r="AC15">
        <f>Merge1[[#This Row],[products.Price (INR)]]*Merge1[[#This Row],[orders (2).Quantity]]</f>
        <v>289</v>
      </c>
    </row>
    <row r="16" spans="1:30" x14ac:dyDescent="0.35">
      <c r="A16" t="s">
        <v>15</v>
      </c>
      <c r="B16" t="s">
        <v>16</v>
      </c>
      <c r="C16" t="s">
        <v>17</v>
      </c>
      <c r="D16">
        <v>7400208126</v>
      </c>
      <c r="E16" t="s">
        <v>18</v>
      </c>
      <c r="F16" t="s">
        <v>19</v>
      </c>
      <c r="G16">
        <v>382</v>
      </c>
      <c r="H16" t="s">
        <v>15</v>
      </c>
      <c r="I16">
        <v>24</v>
      </c>
      <c r="J16">
        <v>1</v>
      </c>
      <c r="K16" s="2" t="s">
        <v>1359</v>
      </c>
      <c r="L16" s="2">
        <f>DATEVALUE(Merge1[[#This Row],[orders (2).Order_Date]])</f>
        <v>45080</v>
      </c>
      <c r="M16" s="1">
        <v>0.41827546296296297</v>
      </c>
      <c r="N16" t="s">
        <v>1456</v>
      </c>
      <c r="O16" s="2">
        <f>DATEVALUE(Merge1[[#This Row],[orders (2).Delivery_Date]])</f>
        <v>45090</v>
      </c>
      <c r="P16" s="1">
        <v>0.91236111111111107</v>
      </c>
      <c r="Q16" t="s">
        <v>161</v>
      </c>
      <c r="R16" t="s">
        <v>405</v>
      </c>
      <c r="S16" t="str">
        <f>TEXT(Merge1[[#This Row],[order_date]],"mmmm")</f>
        <v>June</v>
      </c>
      <c r="T16" t="str">
        <f>TEXT(Merge1[[#This Row],[order_date]],"dddd")</f>
        <v>Saturday</v>
      </c>
      <c r="U16">
        <f>HOUR(Merge1[[#This Row],[orders (2).Order_Time]])</f>
        <v>10</v>
      </c>
      <c r="V16">
        <f>HOUR(Merge1[[#This Row],[orders (2).Delivery_Time]])</f>
        <v>21</v>
      </c>
      <c r="W16">
        <f>_xlfn.DAYS(Merge1[[#This Row],[delivery_date]],Merge1[[#This Row],[order_date]])</f>
        <v>10</v>
      </c>
      <c r="X16">
        <v>24</v>
      </c>
      <c r="Y16" t="s">
        <v>1646</v>
      </c>
      <c r="Z16" t="s">
        <v>644</v>
      </c>
      <c r="AA16">
        <v>535</v>
      </c>
      <c r="AB16" t="s">
        <v>405</v>
      </c>
      <c r="AC16">
        <f>Merge1[[#This Row],[products.Price (INR)]]*Merge1[[#This Row],[orders (2).Quantity]]</f>
        <v>535</v>
      </c>
    </row>
    <row r="17" spans="1:29" x14ac:dyDescent="0.35">
      <c r="A17" t="s">
        <v>15</v>
      </c>
      <c r="B17" t="s">
        <v>16</v>
      </c>
      <c r="C17" t="s">
        <v>17</v>
      </c>
      <c r="D17">
        <v>7400208126</v>
      </c>
      <c r="E17" t="s">
        <v>18</v>
      </c>
      <c r="F17" t="s">
        <v>19</v>
      </c>
      <c r="G17">
        <v>364</v>
      </c>
      <c r="H17" t="s">
        <v>15</v>
      </c>
      <c r="I17">
        <v>43</v>
      </c>
      <c r="J17">
        <v>3</v>
      </c>
      <c r="K17" s="2" t="s">
        <v>1255</v>
      </c>
      <c r="L17" s="2">
        <f>DATEVALUE(Merge1[[#This Row],[orders (2).Order_Date]])</f>
        <v>45238</v>
      </c>
      <c r="M17" s="1">
        <v>0.25626157407407407</v>
      </c>
      <c r="N17" t="s">
        <v>1252</v>
      </c>
      <c r="O17" s="2">
        <f>DATEVALUE(Merge1[[#This Row],[orders (2).Delivery_Date]])</f>
        <v>45239</v>
      </c>
      <c r="P17" s="1">
        <v>0.19274305555555554</v>
      </c>
      <c r="Q17" t="s">
        <v>239</v>
      </c>
      <c r="R17" t="s">
        <v>403</v>
      </c>
      <c r="S17" t="str">
        <f>TEXT(Merge1[[#This Row],[order_date]],"mmmm")</f>
        <v>November</v>
      </c>
      <c r="T17" t="str">
        <f>TEXT(Merge1[[#This Row],[order_date]],"dddd")</f>
        <v>Wednesday</v>
      </c>
      <c r="U17">
        <f>HOUR(Merge1[[#This Row],[orders (2).Order_Time]])</f>
        <v>6</v>
      </c>
      <c r="V17">
        <f>HOUR(Merge1[[#This Row],[orders (2).Delivery_Time]])</f>
        <v>4</v>
      </c>
      <c r="W17">
        <f>_xlfn.DAYS(Merge1[[#This Row],[delivery_date]],Merge1[[#This Row],[order_date]])</f>
        <v>1</v>
      </c>
      <c r="X17">
        <v>43</v>
      </c>
      <c r="Y17" t="s">
        <v>1662</v>
      </c>
      <c r="Z17" t="s">
        <v>409</v>
      </c>
      <c r="AA17">
        <v>750</v>
      </c>
      <c r="AB17" t="s">
        <v>403</v>
      </c>
      <c r="AC17">
        <f>Merge1[[#This Row],[products.Price (INR)]]*Merge1[[#This Row],[orders (2).Quantity]]</f>
        <v>2250</v>
      </c>
    </row>
    <row r="18" spans="1:29" x14ac:dyDescent="0.35">
      <c r="A18" t="s">
        <v>15</v>
      </c>
      <c r="B18" t="s">
        <v>16</v>
      </c>
      <c r="C18" t="s">
        <v>17</v>
      </c>
      <c r="D18">
        <v>7400208126</v>
      </c>
      <c r="E18" t="s">
        <v>18</v>
      </c>
      <c r="F18" t="s">
        <v>19</v>
      </c>
      <c r="G18">
        <v>478</v>
      </c>
      <c r="H18" t="s">
        <v>15</v>
      </c>
      <c r="I18">
        <v>11</v>
      </c>
      <c r="J18">
        <v>5</v>
      </c>
      <c r="K18" s="2" t="s">
        <v>1262</v>
      </c>
      <c r="L18" s="2">
        <f>DATEVALUE(Merge1[[#This Row],[orders (2).Order_Date]])</f>
        <v>44965</v>
      </c>
      <c r="M18" s="1">
        <v>4.9548611111111113E-2</v>
      </c>
      <c r="N18" t="s">
        <v>1329</v>
      </c>
      <c r="O18" s="2">
        <f>DATEVALUE(Merge1[[#This Row],[orders (2).Delivery_Date]])</f>
        <v>44966</v>
      </c>
      <c r="P18" s="1">
        <v>0.40994212962962961</v>
      </c>
      <c r="Q18" t="s">
        <v>582</v>
      </c>
      <c r="R18" t="s">
        <v>407</v>
      </c>
      <c r="S18" t="str">
        <f>TEXT(Merge1[[#This Row],[order_date]],"mmmm")</f>
        <v>February</v>
      </c>
      <c r="T18" t="str">
        <f>TEXT(Merge1[[#This Row],[order_date]],"dddd")</f>
        <v>Wednesday</v>
      </c>
      <c r="U18">
        <f>HOUR(Merge1[[#This Row],[orders (2).Order_Time]])</f>
        <v>1</v>
      </c>
      <c r="V18">
        <f>HOUR(Merge1[[#This Row],[orders (2).Delivery_Time]])</f>
        <v>9</v>
      </c>
      <c r="W18">
        <f>_xlfn.DAYS(Merge1[[#This Row],[delivery_date]],Merge1[[#This Row],[order_date]])</f>
        <v>1</v>
      </c>
      <c r="X18">
        <v>11</v>
      </c>
      <c r="Y18" t="s">
        <v>1647</v>
      </c>
      <c r="Z18" t="s">
        <v>644</v>
      </c>
      <c r="AA18">
        <v>1096</v>
      </c>
      <c r="AB18" t="s">
        <v>407</v>
      </c>
      <c r="AC18">
        <f>Merge1[[#This Row],[products.Price (INR)]]*Merge1[[#This Row],[orders (2).Quantity]]</f>
        <v>5480</v>
      </c>
    </row>
    <row r="19" spans="1:29" x14ac:dyDescent="0.35">
      <c r="A19" t="s">
        <v>15</v>
      </c>
      <c r="B19" t="s">
        <v>16</v>
      </c>
      <c r="C19" t="s">
        <v>17</v>
      </c>
      <c r="D19">
        <v>7400208126</v>
      </c>
      <c r="E19" t="s">
        <v>18</v>
      </c>
      <c r="F19" t="s">
        <v>19</v>
      </c>
      <c r="G19">
        <v>509</v>
      </c>
      <c r="H19" t="s">
        <v>15</v>
      </c>
      <c r="I19">
        <v>13</v>
      </c>
      <c r="J19">
        <v>5</v>
      </c>
      <c r="K19" s="2" t="s">
        <v>1245</v>
      </c>
      <c r="L19" s="2">
        <f>DATEVALUE(Merge1[[#This Row],[orders (2).Order_Date]])</f>
        <v>44990</v>
      </c>
      <c r="M19" s="1">
        <v>0.53396990740740746</v>
      </c>
      <c r="N19" t="s">
        <v>1491</v>
      </c>
      <c r="O19" s="2">
        <f>DATEVALUE(Merge1[[#This Row],[orders (2).Delivery_Date]])</f>
        <v>44994</v>
      </c>
      <c r="P19" s="1">
        <v>0.32449074074074075</v>
      </c>
      <c r="Q19" t="s">
        <v>573</v>
      </c>
      <c r="R19" t="s">
        <v>414</v>
      </c>
      <c r="S19" t="str">
        <f>TEXT(Merge1[[#This Row],[order_date]],"mmmm")</f>
        <v>March</v>
      </c>
      <c r="T19" t="str">
        <f>TEXT(Merge1[[#This Row],[order_date]],"dddd")</f>
        <v>Sunday</v>
      </c>
      <c r="U19">
        <f>HOUR(Merge1[[#This Row],[orders (2).Order_Time]])</f>
        <v>12</v>
      </c>
      <c r="V19">
        <f>HOUR(Merge1[[#This Row],[orders (2).Delivery_Time]])</f>
        <v>7</v>
      </c>
      <c r="W19">
        <f>_xlfn.DAYS(Merge1[[#This Row],[delivery_date]],Merge1[[#This Row],[order_date]])</f>
        <v>4</v>
      </c>
      <c r="X19">
        <v>13</v>
      </c>
      <c r="Y19" t="s">
        <v>1648</v>
      </c>
      <c r="Z19" t="s">
        <v>644</v>
      </c>
      <c r="AA19">
        <v>1141</v>
      </c>
      <c r="AB19" t="s">
        <v>414</v>
      </c>
      <c r="AC19">
        <f>Merge1[[#This Row],[products.Price (INR)]]*Merge1[[#This Row],[orders (2).Quantity]]</f>
        <v>5705</v>
      </c>
    </row>
    <row r="20" spans="1:29" x14ac:dyDescent="0.35">
      <c r="A20" t="s">
        <v>15</v>
      </c>
      <c r="B20" t="s">
        <v>16</v>
      </c>
      <c r="C20" t="s">
        <v>17</v>
      </c>
      <c r="D20">
        <v>7400208126</v>
      </c>
      <c r="E20" t="s">
        <v>18</v>
      </c>
      <c r="F20" t="s">
        <v>19</v>
      </c>
      <c r="G20">
        <v>786</v>
      </c>
      <c r="H20" t="s">
        <v>15</v>
      </c>
      <c r="I20">
        <v>47</v>
      </c>
      <c r="J20">
        <v>1</v>
      </c>
      <c r="K20" s="2" t="s">
        <v>1245</v>
      </c>
      <c r="L20" s="2">
        <f>DATEVALUE(Merge1[[#This Row],[orders (2).Order_Date]])</f>
        <v>44990</v>
      </c>
      <c r="M20" s="1">
        <v>0.94936342592592593</v>
      </c>
      <c r="N20" t="s">
        <v>1340</v>
      </c>
      <c r="O20" s="2">
        <f>DATEVALUE(Merge1[[#This Row],[orders (2).Delivery_Date]])</f>
        <v>44992</v>
      </c>
      <c r="P20" s="1">
        <v>0.3033912037037037</v>
      </c>
      <c r="Q20" t="s">
        <v>474</v>
      </c>
      <c r="R20" t="s">
        <v>414</v>
      </c>
      <c r="S20" t="str">
        <f>TEXT(Merge1[[#This Row],[order_date]],"mmmm")</f>
        <v>March</v>
      </c>
      <c r="T20" t="str">
        <f>TEXT(Merge1[[#This Row],[order_date]],"dddd")</f>
        <v>Sunday</v>
      </c>
      <c r="U20">
        <f>HOUR(Merge1[[#This Row],[orders (2).Order_Time]])</f>
        <v>22</v>
      </c>
      <c r="V20">
        <f>HOUR(Merge1[[#This Row],[orders (2).Delivery_Time]])</f>
        <v>7</v>
      </c>
      <c r="W20">
        <f>_xlfn.DAYS(Merge1[[#This Row],[delivery_date]],Merge1[[#This Row],[order_date]])</f>
        <v>2</v>
      </c>
      <c r="X20">
        <v>47</v>
      </c>
      <c r="Y20" t="s">
        <v>1641</v>
      </c>
      <c r="Z20" t="s">
        <v>633</v>
      </c>
      <c r="AA20">
        <v>1638</v>
      </c>
      <c r="AB20" t="s">
        <v>414</v>
      </c>
      <c r="AC20">
        <f>Merge1[[#This Row],[products.Price (INR)]]*Merge1[[#This Row],[orders (2).Quantity]]</f>
        <v>1638</v>
      </c>
    </row>
    <row r="21" spans="1:29" x14ac:dyDescent="0.35">
      <c r="A21" t="s">
        <v>15</v>
      </c>
      <c r="B21" t="s">
        <v>16</v>
      </c>
      <c r="C21" t="s">
        <v>17</v>
      </c>
      <c r="D21">
        <v>7400208126</v>
      </c>
      <c r="E21" t="s">
        <v>18</v>
      </c>
      <c r="F21" t="s">
        <v>19</v>
      </c>
      <c r="G21">
        <v>280</v>
      </c>
      <c r="H21" t="s">
        <v>15</v>
      </c>
      <c r="I21">
        <v>19</v>
      </c>
      <c r="J21">
        <v>3</v>
      </c>
      <c r="K21" s="2" t="s">
        <v>1383</v>
      </c>
      <c r="L21" s="2">
        <f>DATEVALUE(Merge1[[#This Row],[orders (2).Order_Date]])</f>
        <v>44964</v>
      </c>
      <c r="M21" s="1">
        <v>0.73943287037037042</v>
      </c>
      <c r="N21" t="s">
        <v>1330</v>
      </c>
      <c r="O21" s="2">
        <f>DATEVALUE(Merge1[[#This Row],[orders (2).Delivery_Date]])</f>
        <v>44969</v>
      </c>
      <c r="P21" s="1">
        <v>0.68825231481481486</v>
      </c>
      <c r="Q21" t="s">
        <v>57</v>
      </c>
      <c r="R21" t="s">
        <v>407</v>
      </c>
      <c r="S21" t="str">
        <f>TEXT(Merge1[[#This Row],[order_date]],"mmmm")</f>
        <v>February</v>
      </c>
      <c r="T21" t="str">
        <f>TEXT(Merge1[[#This Row],[order_date]],"dddd")</f>
        <v>Tuesday</v>
      </c>
      <c r="U21">
        <f>HOUR(Merge1[[#This Row],[orders (2).Order_Time]])</f>
        <v>17</v>
      </c>
      <c r="V21">
        <f>HOUR(Merge1[[#This Row],[orders (2).Delivery_Time]])</f>
        <v>16</v>
      </c>
      <c r="W21">
        <f>_xlfn.DAYS(Merge1[[#This Row],[delivery_date]],Merge1[[#This Row],[order_date]])</f>
        <v>5</v>
      </c>
      <c r="X21">
        <v>19</v>
      </c>
      <c r="Y21" t="s">
        <v>1649</v>
      </c>
      <c r="Z21" t="s">
        <v>644</v>
      </c>
      <c r="AA21">
        <v>1234</v>
      </c>
      <c r="AB21" t="s">
        <v>407</v>
      </c>
      <c r="AC21">
        <f>Merge1[[#This Row],[products.Price (INR)]]*Merge1[[#This Row],[orders (2).Quantity]]</f>
        <v>3702</v>
      </c>
    </row>
    <row r="22" spans="1:29" x14ac:dyDescent="0.35">
      <c r="A22" t="s">
        <v>15</v>
      </c>
      <c r="B22" t="s">
        <v>16</v>
      </c>
      <c r="C22" t="s">
        <v>17</v>
      </c>
      <c r="D22">
        <v>7400208126</v>
      </c>
      <c r="E22" t="s">
        <v>18</v>
      </c>
      <c r="F22" t="s">
        <v>19</v>
      </c>
      <c r="G22">
        <v>293</v>
      </c>
      <c r="H22" t="s">
        <v>15</v>
      </c>
      <c r="I22">
        <v>1</v>
      </c>
      <c r="J22">
        <v>4</v>
      </c>
      <c r="K22" s="2" t="s">
        <v>1441</v>
      </c>
      <c r="L22" s="2">
        <f>DATEVALUE(Merge1[[#This Row],[orders (2).Order_Date]])</f>
        <v>45173</v>
      </c>
      <c r="M22" s="1">
        <v>0.16929398148148148</v>
      </c>
      <c r="N22" t="s">
        <v>1397</v>
      </c>
      <c r="O22" s="2">
        <f>DATEVALUE(Merge1[[#This Row],[orders (2).Delivery_Date]])</f>
        <v>45178</v>
      </c>
      <c r="P22" s="1">
        <v>0.75736111111111115</v>
      </c>
      <c r="Q22" t="s">
        <v>545</v>
      </c>
      <c r="R22" t="s">
        <v>424</v>
      </c>
      <c r="S22" t="str">
        <f>TEXT(Merge1[[#This Row],[order_date]],"mmmm")</f>
        <v>September</v>
      </c>
      <c r="T22" t="str">
        <f>TEXT(Merge1[[#This Row],[order_date]],"dddd")</f>
        <v>Monday</v>
      </c>
      <c r="U22">
        <f>HOUR(Merge1[[#This Row],[orders (2).Order_Time]])</f>
        <v>4</v>
      </c>
      <c r="V22">
        <f>HOUR(Merge1[[#This Row],[orders (2).Delivery_Time]])</f>
        <v>18</v>
      </c>
      <c r="W22">
        <f>_xlfn.DAYS(Merge1[[#This Row],[delivery_date]],Merge1[[#This Row],[order_date]])</f>
        <v>5</v>
      </c>
      <c r="X22">
        <v>1</v>
      </c>
      <c r="Y22" t="s">
        <v>1669</v>
      </c>
      <c r="Z22" s="35" t="s">
        <v>629</v>
      </c>
      <c r="AA22" s="35">
        <v>1935</v>
      </c>
      <c r="AB22" s="35" t="s">
        <v>424</v>
      </c>
      <c r="AC22">
        <f>Merge1[[#This Row],[products.Price (INR)]]*Merge1[[#This Row],[orders (2).Quantity]]</f>
        <v>7740</v>
      </c>
    </row>
    <row r="23" spans="1:29" x14ac:dyDescent="0.35">
      <c r="A23" t="s">
        <v>15</v>
      </c>
      <c r="B23" t="s">
        <v>16</v>
      </c>
      <c r="C23" t="s">
        <v>17</v>
      </c>
      <c r="D23">
        <v>7400208126</v>
      </c>
      <c r="E23" t="s">
        <v>18</v>
      </c>
      <c r="F23" t="s">
        <v>19</v>
      </c>
      <c r="G23">
        <v>838</v>
      </c>
      <c r="H23" t="s">
        <v>15</v>
      </c>
      <c r="I23">
        <v>19</v>
      </c>
      <c r="J23">
        <v>3</v>
      </c>
      <c r="K23" s="2" t="s">
        <v>1329</v>
      </c>
      <c r="L23" s="2">
        <f>DATEVALUE(Merge1[[#This Row],[orders (2).Order_Date]])</f>
        <v>44966</v>
      </c>
      <c r="M23" s="1">
        <v>0.42917824074074074</v>
      </c>
      <c r="N23" t="s">
        <v>1392</v>
      </c>
      <c r="O23" s="2">
        <f>DATEVALUE(Merge1[[#This Row],[orders (2).Delivery_Date]])</f>
        <v>44974</v>
      </c>
      <c r="P23" s="1">
        <v>0.25671296296296298</v>
      </c>
      <c r="Q23" t="s">
        <v>408</v>
      </c>
      <c r="R23" t="s">
        <v>407</v>
      </c>
      <c r="S23" t="str">
        <f>TEXT(Merge1[[#This Row],[order_date]],"mmmm")</f>
        <v>February</v>
      </c>
      <c r="T23" t="str">
        <f>TEXT(Merge1[[#This Row],[order_date]],"dddd")</f>
        <v>Thursday</v>
      </c>
      <c r="U23">
        <f>HOUR(Merge1[[#This Row],[orders (2).Order_Time]])</f>
        <v>10</v>
      </c>
      <c r="V23">
        <f>HOUR(Merge1[[#This Row],[orders (2).Delivery_Time]])</f>
        <v>6</v>
      </c>
      <c r="W23">
        <f>_xlfn.DAYS(Merge1[[#This Row],[delivery_date]],Merge1[[#This Row],[order_date]])</f>
        <v>8</v>
      </c>
      <c r="X23">
        <v>19</v>
      </c>
      <c r="Y23" t="s">
        <v>1649</v>
      </c>
      <c r="Z23" t="s">
        <v>644</v>
      </c>
      <c r="AA23">
        <v>1234</v>
      </c>
      <c r="AB23" t="s">
        <v>407</v>
      </c>
      <c r="AC23">
        <f>Merge1[[#This Row],[products.Price (INR)]]*Merge1[[#This Row],[orders (2).Quantity]]</f>
        <v>3702</v>
      </c>
    </row>
    <row r="24" spans="1:29" x14ac:dyDescent="0.35">
      <c r="A24" t="s">
        <v>15</v>
      </c>
      <c r="B24" t="s">
        <v>16</v>
      </c>
      <c r="C24" t="s">
        <v>17</v>
      </c>
      <c r="D24">
        <v>7400208126</v>
      </c>
      <c r="E24" t="s">
        <v>18</v>
      </c>
      <c r="F24" t="s">
        <v>19</v>
      </c>
      <c r="G24">
        <v>249</v>
      </c>
      <c r="H24" t="s">
        <v>15</v>
      </c>
      <c r="I24">
        <v>14</v>
      </c>
      <c r="J24">
        <v>2</v>
      </c>
      <c r="K24" s="2" t="s">
        <v>1466</v>
      </c>
      <c r="L24" s="2">
        <f>DATEVALUE(Merge1[[#This Row],[orders (2).Order_Date]])</f>
        <v>45179</v>
      </c>
      <c r="M24" s="1">
        <v>0.93212962962962964</v>
      </c>
      <c r="N24" t="s">
        <v>1467</v>
      </c>
      <c r="O24" s="2">
        <f>DATEVALUE(Merge1[[#This Row],[orders (2).Delivery_Date]])</f>
        <v>45188</v>
      </c>
      <c r="P24" s="1">
        <v>0.9705555555555555</v>
      </c>
      <c r="Q24" t="s">
        <v>510</v>
      </c>
      <c r="R24" t="s">
        <v>405</v>
      </c>
      <c r="S24" t="str">
        <f>TEXT(Merge1[[#This Row],[order_date]],"mmmm")</f>
        <v>September</v>
      </c>
      <c r="T24" t="str">
        <f>TEXT(Merge1[[#This Row],[order_date]],"dddd")</f>
        <v>Sunday</v>
      </c>
      <c r="U24">
        <f>HOUR(Merge1[[#This Row],[orders (2).Order_Time]])</f>
        <v>22</v>
      </c>
      <c r="V24">
        <f>HOUR(Merge1[[#This Row],[orders (2).Delivery_Time]])</f>
        <v>23</v>
      </c>
      <c r="W24">
        <f>_xlfn.DAYS(Merge1[[#This Row],[delivery_date]],Merge1[[#This Row],[order_date]])</f>
        <v>9</v>
      </c>
      <c r="X24">
        <v>14</v>
      </c>
      <c r="Y24" s="29" t="s">
        <v>1644</v>
      </c>
      <c r="Z24" t="s">
        <v>633</v>
      </c>
      <c r="AA24">
        <v>1915</v>
      </c>
      <c r="AB24" t="s">
        <v>405</v>
      </c>
      <c r="AC24">
        <f>Merge1[[#This Row],[products.Price (INR)]]*Merge1[[#This Row],[orders (2).Quantity]]</f>
        <v>3830</v>
      </c>
    </row>
    <row r="25" spans="1:29" x14ac:dyDescent="0.35">
      <c r="A25" t="s">
        <v>20</v>
      </c>
      <c r="B25" t="s">
        <v>21</v>
      </c>
      <c r="C25" t="s">
        <v>22</v>
      </c>
      <c r="D25">
        <v>7232349928</v>
      </c>
      <c r="E25" t="s">
        <v>23</v>
      </c>
      <c r="F25" t="s">
        <v>19</v>
      </c>
      <c r="G25">
        <v>818</v>
      </c>
      <c r="H25" t="s">
        <v>20</v>
      </c>
      <c r="I25">
        <v>8</v>
      </c>
      <c r="J25">
        <v>4</v>
      </c>
      <c r="K25" s="2" t="s">
        <v>1300</v>
      </c>
      <c r="L25" s="2">
        <f>DATEVALUE(Merge1[[#This Row],[orders (2).Order_Date]])</f>
        <v>44987</v>
      </c>
      <c r="M25" s="1">
        <v>0.32715277777777779</v>
      </c>
      <c r="N25" t="s">
        <v>1491</v>
      </c>
      <c r="O25" s="2">
        <f>DATEVALUE(Merge1[[#This Row],[orders (2).Delivery_Date]])</f>
        <v>44994</v>
      </c>
      <c r="P25" s="1">
        <v>0.38033564814814813</v>
      </c>
      <c r="Q25" t="s">
        <v>452</v>
      </c>
      <c r="R25" t="s">
        <v>401</v>
      </c>
      <c r="S25" t="str">
        <f>TEXT(Merge1[[#This Row],[order_date]],"mmmm")</f>
        <v>March</v>
      </c>
      <c r="T25" t="str">
        <f>TEXT(Merge1[[#This Row],[order_date]],"dddd")</f>
        <v>Thursday</v>
      </c>
      <c r="U25">
        <f>HOUR(Merge1[[#This Row],[orders (2).Order_Time]])</f>
        <v>7</v>
      </c>
      <c r="V25">
        <f>HOUR(Merge1[[#This Row],[orders (2).Delivery_Time]])</f>
        <v>9</v>
      </c>
      <c r="W25">
        <f>_xlfn.DAYS(Merge1[[#This Row],[delivery_date]],Merge1[[#This Row],[order_date]])</f>
        <v>7</v>
      </c>
      <c r="X25">
        <v>8</v>
      </c>
      <c r="Y25" t="s">
        <v>1677</v>
      </c>
      <c r="Z25" s="24" t="s">
        <v>635</v>
      </c>
      <c r="AA25" s="24">
        <v>252</v>
      </c>
      <c r="AB25" s="24" t="s">
        <v>401</v>
      </c>
      <c r="AC25">
        <f>Merge1[[#This Row],[products.Price (INR)]]*Merge1[[#This Row],[orders (2).Quantity]]</f>
        <v>1008</v>
      </c>
    </row>
    <row r="26" spans="1:29" x14ac:dyDescent="0.35">
      <c r="A26" t="s">
        <v>20</v>
      </c>
      <c r="B26" t="s">
        <v>21</v>
      </c>
      <c r="C26" t="s">
        <v>22</v>
      </c>
      <c r="D26">
        <v>7232349928</v>
      </c>
      <c r="E26" t="s">
        <v>23</v>
      </c>
      <c r="F26" t="s">
        <v>19</v>
      </c>
      <c r="G26">
        <v>705</v>
      </c>
      <c r="H26" t="s">
        <v>20</v>
      </c>
      <c r="I26">
        <v>7</v>
      </c>
      <c r="J26">
        <v>1</v>
      </c>
      <c r="K26" s="2" t="s">
        <v>1245</v>
      </c>
      <c r="L26" s="2">
        <f>DATEVALUE(Merge1[[#This Row],[orders (2).Order_Date]])</f>
        <v>44990</v>
      </c>
      <c r="M26" s="1">
        <v>0.76251157407407411</v>
      </c>
      <c r="N26" t="s">
        <v>1266</v>
      </c>
      <c r="O26" s="2">
        <f>DATEVALUE(Merge1[[#This Row],[orders (2).Delivery_Date]])</f>
        <v>44999</v>
      </c>
      <c r="P26" s="1">
        <v>0.74802083333333336</v>
      </c>
      <c r="Q26" t="s">
        <v>585</v>
      </c>
      <c r="R26" t="s">
        <v>414</v>
      </c>
      <c r="S26" t="str">
        <f>TEXT(Merge1[[#This Row],[order_date]],"mmmm")</f>
        <v>March</v>
      </c>
      <c r="T26" t="str">
        <f>TEXT(Merge1[[#This Row],[order_date]],"dddd")</f>
        <v>Sunday</v>
      </c>
      <c r="U26">
        <f>HOUR(Merge1[[#This Row],[orders (2).Order_Time]])</f>
        <v>18</v>
      </c>
      <c r="V26">
        <f>HOUR(Merge1[[#This Row],[orders (2).Delivery_Time]])</f>
        <v>17</v>
      </c>
      <c r="W26">
        <f>_xlfn.DAYS(Merge1[[#This Row],[delivery_date]],Merge1[[#This Row],[order_date]])</f>
        <v>9</v>
      </c>
      <c r="X26">
        <v>7</v>
      </c>
      <c r="Y26" t="s">
        <v>1667</v>
      </c>
      <c r="Z26" t="s">
        <v>629</v>
      </c>
      <c r="AA26">
        <v>409</v>
      </c>
      <c r="AB26" t="s">
        <v>414</v>
      </c>
      <c r="AC26">
        <f>Merge1[[#This Row],[products.Price (INR)]]*Merge1[[#This Row],[orders (2).Quantity]]</f>
        <v>409</v>
      </c>
    </row>
    <row r="27" spans="1:29" x14ac:dyDescent="0.35">
      <c r="A27" t="s">
        <v>20</v>
      </c>
      <c r="B27" t="s">
        <v>21</v>
      </c>
      <c r="C27" t="s">
        <v>22</v>
      </c>
      <c r="D27">
        <v>7232349928</v>
      </c>
      <c r="E27" t="s">
        <v>23</v>
      </c>
      <c r="F27" t="s">
        <v>19</v>
      </c>
      <c r="G27">
        <v>994</v>
      </c>
      <c r="H27" t="s">
        <v>20</v>
      </c>
      <c r="I27">
        <v>68</v>
      </c>
      <c r="J27">
        <v>2</v>
      </c>
      <c r="K27" s="2" t="s">
        <v>1263</v>
      </c>
      <c r="L27" s="2">
        <f>DATEVALUE(Merge1[[#This Row],[orders (2).Order_Date]])</f>
        <v>44970</v>
      </c>
      <c r="M27" s="1">
        <v>0.94763888888888892</v>
      </c>
      <c r="N27" t="s">
        <v>1378</v>
      </c>
      <c r="O27" s="2">
        <f>DATEVALUE(Merge1[[#This Row],[orders (2).Delivery_Date]])</f>
        <v>44978</v>
      </c>
      <c r="P27" s="1">
        <v>0.28159722222222222</v>
      </c>
      <c r="Q27" t="s">
        <v>624</v>
      </c>
      <c r="R27" t="s">
        <v>407</v>
      </c>
      <c r="S27" t="str">
        <f>TEXT(Merge1[[#This Row],[order_date]],"mmmm")</f>
        <v>February</v>
      </c>
      <c r="T27" t="str">
        <f>TEXT(Merge1[[#This Row],[order_date]],"dddd")</f>
        <v>Monday</v>
      </c>
      <c r="U27">
        <f>HOUR(Merge1[[#This Row],[orders (2).Order_Time]])</f>
        <v>22</v>
      </c>
      <c r="V27">
        <f>HOUR(Merge1[[#This Row],[orders (2).Delivery_Time]])</f>
        <v>6</v>
      </c>
      <c r="W27">
        <f>_xlfn.DAYS(Merge1[[#This Row],[delivery_date]],Merge1[[#This Row],[order_date]])</f>
        <v>8</v>
      </c>
      <c r="X27">
        <v>68</v>
      </c>
      <c r="Y27" t="s">
        <v>1668</v>
      </c>
      <c r="Z27" s="32" t="s">
        <v>629</v>
      </c>
      <c r="AA27" s="32">
        <v>597</v>
      </c>
      <c r="AB27" s="32" t="s">
        <v>407</v>
      </c>
      <c r="AC27">
        <f>Merge1[[#This Row],[products.Price (INR)]]*Merge1[[#This Row],[orders (2).Quantity]]</f>
        <v>1194</v>
      </c>
    </row>
    <row r="28" spans="1:29" x14ac:dyDescent="0.35">
      <c r="A28" t="s">
        <v>20</v>
      </c>
      <c r="B28" t="s">
        <v>21</v>
      </c>
      <c r="C28" t="s">
        <v>22</v>
      </c>
      <c r="D28">
        <v>7232349928</v>
      </c>
      <c r="E28" t="s">
        <v>23</v>
      </c>
      <c r="F28" t="s">
        <v>19</v>
      </c>
      <c r="G28">
        <v>216</v>
      </c>
      <c r="H28" t="s">
        <v>20</v>
      </c>
      <c r="I28">
        <v>23</v>
      </c>
      <c r="J28">
        <v>1</v>
      </c>
      <c r="K28" s="2" t="s">
        <v>1249</v>
      </c>
      <c r="L28" s="2">
        <f>DATEVALUE(Merge1[[#This Row],[orders (2).Order_Date]])</f>
        <v>45202</v>
      </c>
      <c r="M28" s="1">
        <v>0.65734953703703702</v>
      </c>
      <c r="N28" t="s">
        <v>1455</v>
      </c>
      <c r="O28" s="2">
        <f>DATEVALUE(Merge1[[#This Row],[orders (2).Delivery_Date]])</f>
        <v>45207</v>
      </c>
      <c r="P28" s="1">
        <v>0.8656018518518519</v>
      </c>
      <c r="Q28" t="s">
        <v>141</v>
      </c>
      <c r="R28" t="s">
        <v>401</v>
      </c>
      <c r="S28" t="str">
        <f>TEXT(Merge1[[#This Row],[order_date]],"mmmm")</f>
        <v>October</v>
      </c>
      <c r="T28" t="str">
        <f>TEXT(Merge1[[#This Row],[order_date]],"dddd")</f>
        <v>Tuesday</v>
      </c>
      <c r="U28">
        <f>HOUR(Merge1[[#This Row],[orders (2).Order_Time]])</f>
        <v>15</v>
      </c>
      <c r="V28">
        <f>HOUR(Merge1[[#This Row],[orders (2).Delivery_Time]])</f>
        <v>20</v>
      </c>
      <c r="W28">
        <f>_xlfn.DAYS(Merge1[[#This Row],[delivery_date]],Merge1[[#This Row],[order_date]])</f>
        <v>5</v>
      </c>
      <c r="X28">
        <v>23</v>
      </c>
      <c r="Y28" t="s">
        <v>1680</v>
      </c>
      <c r="Z28" s="22" t="s">
        <v>635</v>
      </c>
      <c r="AA28" s="22">
        <v>1098</v>
      </c>
      <c r="AB28" s="22" t="s">
        <v>401</v>
      </c>
      <c r="AC28">
        <f>Merge1[[#This Row],[products.Price (INR)]]*Merge1[[#This Row],[orders (2).Quantity]]</f>
        <v>1098</v>
      </c>
    </row>
    <row r="29" spans="1:29" x14ac:dyDescent="0.35">
      <c r="A29" t="s">
        <v>20</v>
      </c>
      <c r="B29" t="s">
        <v>21</v>
      </c>
      <c r="C29" t="s">
        <v>22</v>
      </c>
      <c r="D29">
        <v>7232349928</v>
      </c>
      <c r="E29" t="s">
        <v>23</v>
      </c>
      <c r="F29" t="s">
        <v>19</v>
      </c>
      <c r="G29">
        <v>227</v>
      </c>
      <c r="H29" t="s">
        <v>20</v>
      </c>
      <c r="I29">
        <v>24</v>
      </c>
      <c r="J29">
        <v>4</v>
      </c>
      <c r="K29" s="2" t="s">
        <v>1385</v>
      </c>
      <c r="L29" s="2">
        <f>DATEVALUE(Merge1[[#This Row],[orders (2).Order_Date]])</f>
        <v>45285</v>
      </c>
      <c r="M29" s="1">
        <v>0.78520833333333329</v>
      </c>
      <c r="N29" t="s">
        <v>1459</v>
      </c>
      <c r="O29" s="2">
        <f>DATEVALUE(Merge1[[#This Row],[orders (2).Delivery_Date]])</f>
        <v>45286</v>
      </c>
      <c r="P29" s="1">
        <v>0.59009259259259261</v>
      </c>
      <c r="Q29" t="s">
        <v>133</v>
      </c>
      <c r="R29" t="s">
        <v>405</v>
      </c>
      <c r="S29" t="str">
        <f>TEXT(Merge1[[#This Row],[order_date]],"mmmm")</f>
        <v>December</v>
      </c>
      <c r="T29" t="str">
        <f>TEXT(Merge1[[#This Row],[order_date]],"dddd")</f>
        <v>Monday</v>
      </c>
      <c r="U29">
        <f>HOUR(Merge1[[#This Row],[orders (2).Order_Time]])</f>
        <v>18</v>
      </c>
      <c r="V29">
        <f>HOUR(Merge1[[#This Row],[orders (2).Delivery_Time]])</f>
        <v>14</v>
      </c>
      <c r="W29">
        <f>_xlfn.DAYS(Merge1[[#This Row],[delivery_date]],Merge1[[#This Row],[order_date]])</f>
        <v>1</v>
      </c>
      <c r="X29">
        <v>24</v>
      </c>
      <c r="Y29" t="s">
        <v>1646</v>
      </c>
      <c r="Z29" t="s">
        <v>644</v>
      </c>
      <c r="AA29">
        <v>535</v>
      </c>
      <c r="AB29" t="s">
        <v>405</v>
      </c>
      <c r="AC29">
        <f>Merge1[[#This Row],[products.Price (INR)]]*Merge1[[#This Row],[orders (2).Quantity]]</f>
        <v>2140</v>
      </c>
    </row>
    <row r="30" spans="1:29" x14ac:dyDescent="0.35">
      <c r="A30" t="s">
        <v>20</v>
      </c>
      <c r="B30" t="s">
        <v>21</v>
      </c>
      <c r="C30" t="s">
        <v>22</v>
      </c>
      <c r="D30">
        <v>7232349928</v>
      </c>
      <c r="E30" t="s">
        <v>23</v>
      </c>
      <c r="F30" t="s">
        <v>19</v>
      </c>
      <c r="G30">
        <v>417</v>
      </c>
      <c r="H30" t="s">
        <v>20</v>
      </c>
      <c r="I30">
        <v>62</v>
      </c>
      <c r="J30">
        <v>4</v>
      </c>
      <c r="K30" s="2" t="s">
        <v>1340</v>
      </c>
      <c r="L30" s="2">
        <f>DATEVALUE(Merge1[[#This Row],[orders (2).Order_Date]])</f>
        <v>44992</v>
      </c>
      <c r="M30" s="1">
        <v>0.94490740740740742</v>
      </c>
      <c r="N30" t="s">
        <v>1318</v>
      </c>
      <c r="O30" s="2">
        <f>DATEVALUE(Merge1[[#This Row],[orders (2).Delivery_Date]])</f>
        <v>44996</v>
      </c>
      <c r="P30" s="1">
        <v>0.24760416666666665</v>
      </c>
      <c r="Q30" t="s">
        <v>418</v>
      </c>
      <c r="R30" t="s">
        <v>414</v>
      </c>
      <c r="S30" t="str">
        <f>TEXT(Merge1[[#This Row],[order_date]],"mmmm")</f>
        <v>March</v>
      </c>
      <c r="T30" t="str">
        <f>TEXT(Merge1[[#This Row],[order_date]],"dddd")</f>
        <v>Tuesday</v>
      </c>
      <c r="U30">
        <f>HOUR(Merge1[[#This Row],[orders (2).Order_Time]])</f>
        <v>22</v>
      </c>
      <c r="V30">
        <f>HOUR(Merge1[[#This Row],[orders (2).Delivery_Time]])</f>
        <v>5</v>
      </c>
      <c r="W30">
        <f>_xlfn.DAYS(Merge1[[#This Row],[delivery_date]],Merge1[[#This Row],[order_date]])</f>
        <v>4</v>
      </c>
      <c r="X30">
        <v>62</v>
      </c>
      <c r="Y30" t="s">
        <v>1634</v>
      </c>
      <c r="Z30" t="s">
        <v>633</v>
      </c>
      <c r="AA30">
        <v>1356</v>
      </c>
      <c r="AB30" t="s">
        <v>414</v>
      </c>
      <c r="AC30">
        <f>Merge1[[#This Row],[products.Price (INR)]]*Merge1[[#This Row],[orders (2).Quantity]]</f>
        <v>5424</v>
      </c>
    </row>
    <row r="31" spans="1:29" x14ac:dyDescent="0.35">
      <c r="A31" t="s">
        <v>20</v>
      </c>
      <c r="B31" t="s">
        <v>21</v>
      </c>
      <c r="C31" t="s">
        <v>22</v>
      </c>
      <c r="D31">
        <v>7232349928</v>
      </c>
      <c r="E31" t="s">
        <v>23</v>
      </c>
      <c r="F31" t="s">
        <v>19</v>
      </c>
      <c r="G31">
        <v>599</v>
      </c>
      <c r="H31" t="s">
        <v>20</v>
      </c>
      <c r="I31">
        <v>34</v>
      </c>
      <c r="J31">
        <v>1</v>
      </c>
      <c r="K31" s="2" t="s">
        <v>1434</v>
      </c>
      <c r="L31" s="2">
        <f>DATEVALUE(Merge1[[#This Row],[orders (2).Order_Date]])</f>
        <v>45159</v>
      </c>
      <c r="M31" s="1">
        <v>0.81416666666666671</v>
      </c>
      <c r="N31" t="s">
        <v>1425</v>
      </c>
      <c r="O31" s="2">
        <f>DATEVALUE(Merge1[[#This Row],[orders (2).Delivery_Date]])</f>
        <v>45162</v>
      </c>
      <c r="P31" s="1">
        <v>0.50962962962962965</v>
      </c>
      <c r="Q31" t="s">
        <v>520</v>
      </c>
      <c r="R31" t="s">
        <v>409</v>
      </c>
      <c r="S31" t="str">
        <f>TEXT(Merge1[[#This Row],[order_date]],"mmmm")</f>
        <v>August</v>
      </c>
      <c r="T31" t="str">
        <f>TEXT(Merge1[[#This Row],[order_date]],"dddd")</f>
        <v>Monday</v>
      </c>
      <c r="U31">
        <f>HOUR(Merge1[[#This Row],[orders (2).Order_Time]])</f>
        <v>19</v>
      </c>
      <c r="V31">
        <f>HOUR(Merge1[[#This Row],[orders (2).Delivery_Time]])</f>
        <v>12</v>
      </c>
      <c r="W31">
        <f>_xlfn.DAYS(Merge1[[#This Row],[delivery_date]],Merge1[[#This Row],[order_date]])</f>
        <v>3</v>
      </c>
      <c r="X31">
        <v>34</v>
      </c>
      <c r="Y31" t="s">
        <v>1671</v>
      </c>
      <c r="Z31" s="34" t="s">
        <v>629</v>
      </c>
      <c r="AA31" s="34">
        <v>1335</v>
      </c>
      <c r="AB31" s="34" t="s">
        <v>409</v>
      </c>
      <c r="AC31">
        <f>Merge1[[#This Row],[products.Price (INR)]]*Merge1[[#This Row],[orders (2).Quantity]]</f>
        <v>1335</v>
      </c>
    </row>
    <row r="32" spans="1:29" x14ac:dyDescent="0.35">
      <c r="A32" t="s">
        <v>20</v>
      </c>
      <c r="B32" t="s">
        <v>21</v>
      </c>
      <c r="C32" t="s">
        <v>22</v>
      </c>
      <c r="D32">
        <v>7232349928</v>
      </c>
      <c r="E32" t="s">
        <v>23</v>
      </c>
      <c r="F32" t="s">
        <v>19</v>
      </c>
      <c r="G32">
        <v>740</v>
      </c>
      <c r="H32" t="s">
        <v>20</v>
      </c>
      <c r="I32">
        <v>56</v>
      </c>
      <c r="J32">
        <v>4</v>
      </c>
      <c r="K32" s="2" t="s">
        <v>1250</v>
      </c>
      <c r="L32" s="2">
        <f>DATEVALUE(Merge1[[#This Row],[orders (2).Order_Date]])</f>
        <v>45237</v>
      </c>
      <c r="M32" s="1">
        <v>0.67497685185185186</v>
      </c>
      <c r="N32" t="s">
        <v>1257</v>
      </c>
      <c r="O32" s="2">
        <f>DATEVALUE(Merge1[[#This Row],[orders (2).Delivery_Date]])</f>
        <v>45242</v>
      </c>
      <c r="P32" s="1">
        <v>0.42211805555555554</v>
      </c>
      <c r="Q32" t="s">
        <v>606</v>
      </c>
      <c r="R32" t="s">
        <v>401</v>
      </c>
      <c r="S32" t="str">
        <f>TEXT(Merge1[[#This Row],[order_date]],"mmmm")</f>
        <v>November</v>
      </c>
      <c r="T32" t="str">
        <f>TEXT(Merge1[[#This Row],[order_date]],"dddd")</f>
        <v>Tuesday</v>
      </c>
      <c r="U32">
        <f>HOUR(Merge1[[#This Row],[orders (2).Order_Time]])</f>
        <v>16</v>
      </c>
      <c r="V32">
        <f>HOUR(Merge1[[#This Row],[orders (2).Delivery_Time]])</f>
        <v>10</v>
      </c>
      <c r="W32">
        <f>_xlfn.DAYS(Merge1[[#This Row],[delivery_date]],Merge1[[#This Row],[order_date]])</f>
        <v>5</v>
      </c>
      <c r="X32">
        <v>56</v>
      </c>
      <c r="Y32" t="s">
        <v>1663</v>
      </c>
      <c r="Z32" t="s">
        <v>409</v>
      </c>
      <c r="AA32">
        <v>1272</v>
      </c>
      <c r="AB32" t="s">
        <v>401</v>
      </c>
      <c r="AC32">
        <f>Merge1[[#This Row],[products.Price (INR)]]*Merge1[[#This Row],[orders (2).Quantity]]</f>
        <v>5088</v>
      </c>
    </row>
    <row r="33" spans="1:29" x14ac:dyDescent="0.35">
      <c r="A33" t="s">
        <v>20</v>
      </c>
      <c r="B33" t="s">
        <v>21</v>
      </c>
      <c r="C33" t="s">
        <v>22</v>
      </c>
      <c r="D33">
        <v>7232349928</v>
      </c>
      <c r="E33" t="s">
        <v>23</v>
      </c>
      <c r="F33" t="s">
        <v>19</v>
      </c>
      <c r="G33">
        <v>969</v>
      </c>
      <c r="H33" t="s">
        <v>20</v>
      </c>
      <c r="I33">
        <v>42</v>
      </c>
      <c r="J33">
        <v>4</v>
      </c>
      <c r="K33" s="2" t="s">
        <v>1283</v>
      </c>
      <c r="L33" s="2">
        <f>DATEVALUE(Merge1[[#This Row],[orders (2).Order_Date]])</f>
        <v>45168</v>
      </c>
      <c r="M33" s="1">
        <v>0.95594907407407403</v>
      </c>
      <c r="N33" t="s">
        <v>1406</v>
      </c>
      <c r="O33" s="2">
        <f>DATEVALUE(Merge1[[#This Row],[orders (2).Delivery_Date]])</f>
        <v>45172</v>
      </c>
      <c r="P33" s="1">
        <v>0.14096064814814815</v>
      </c>
      <c r="Q33" t="s">
        <v>418</v>
      </c>
      <c r="R33" t="s">
        <v>424</v>
      </c>
      <c r="S33" t="str">
        <f>TEXT(Merge1[[#This Row],[order_date]],"mmmm")</f>
        <v>August</v>
      </c>
      <c r="T33" t="str">
        <f>TEXT(Merge1[[#This Row],[order_date]],"dddd")</f>
        <v>Wednesday</v>
      </c>
      <c r="U33">
        <f>HOUR(Merge1[[#This Row],[orders (2).Order_Time]])</f>
        <v>22</v>
      </c>
      <c r="V33">
        <f>HOUR(Merge1[[#This Row],[orders (2).Delivery_Time]])</f>
        <v>3</v>
      </c>
      <c r="W33">
        <f>_xlfn.DAYS(Merge1[[#This Row],[delivery_date]],Merge1[[#This Row],[order_date]])</f>
        <v>4</v>
      </c>
      <c r="X33">
        <v>42</v>
      </c>
      <c r="Y33" t="s">
        <v>1681</v>
      </c>
      <c r="Z33" s="24" t="s">
        <v>635</v>
      </c>
      <c r="AA33" s="24">
        <v>1744</v>
      </c>
      <c r="AB33" s="24" t="s">
        <v>424</v>
      </c>
      <c r="AC33">
        <f>Merge1[[#This Row],[products.Price (INR)]]*Merge1[[#This Row],[orders (2).Quantity]]</f>
        <v>6976</v>
      </c>
    </row>
    <row r="34" spans="1:29" x14ac:dyDescent="0.35">
      <c r="A34" t="s">
        <v>20</v>
      </c>
      <c r="B34" t="s">
        <v>21</v>
      </c>
      <c r="C34" t="s">
        <v>22</v>
      </c>
      <c r="D34">
        <v>7232349928</v>
      </c>
      <c r="E34" t="s">
        <v>23</v>
      </c>
      <c r="F34" t="s">
        <v>19</v>
      </c>
      <c r="G34">
        <v>201</v>
      </c>
      <c r="H34" t="s">
        <v>20</v>
      </c>
      <c r="I34">
        <v>55</v>
      </c>
      <c r="J34">
        <v>4</v>
      </c>
      <c r="K34" s="2" t="s">
        <v>1425</v>
      </c>
      <c r="L34" s="2">
        <f>DATEVALUE(Merge1[[#This Row],[orders (2).Order_Date]])</f>
        <v>45162</v>
      </c>
      <c r="M34" s="1">
        <v>0.19460648148148149</v>
      </c>
      <c r="N34" t="s">
        <v>1283</v>
      </c>
      <c r="O34" s="2">
        <f>DATEVALUE(Merge1[[#This Row],[orders (2).Delivery_Date]])</f>
        <v>45168</v>
      </c>
      <c r="P34" s="1">
        <v>0.16143518518518518</v>
      </c>
      <c r="Q34" t="s">
        <v>511</v>
      </c>
      <c r="R34" t="s">
        <v>409</v>
      </c>
      <c r="S34" t="str">
        <f>TEXT(Merge1[[#This Row],[order_date]],"mmmm")</f>
        <v>August</v>
      </c>
      <c r="T34" t="str">
        <f>TEXT(Merge1[[#This Row],[order_date]],"dddd")</f>
        <v>Thursday</v>
      </c>
      <c r="U34">
        <f>HOUR(Merge1[[#This Row],[orders (2).Order_Time]])</f>
        <v>4</v>
      </c>
      <c r="V34">
        <f>HOUR(Merge1[[#This Row],[orders (2).Delivery_Time]])</f>
        <v>3</v>
      </c>
      <c r="W34">
        <f>_xlfn.DAYS(Merge1[[#This Row],[delivery_date]],Merge1[[#This Row],[order_date]])</f>
        <v>6</v>
      </c>
      <c r="X34">
        <v>55</v>
      </c>
      <c r="Y34" t="s">
        <v>1676</v>
      </c>
      <c r="Z34" s="28" t="s">
        <v>629</v>
      </c>
      <c r="AA34" s="28">
        <v>1904</v>
      </c>
      <c r="AB34" s="28" t="s">
        <v>409</v>
      </c>
      <c r="AC34">
        <f>Merge1[[#This Row],[products.Price (INR)]]*Merge1[[#This Row],[orders (2).Quantity]]</f>
        <v>7616</v>
      </c>
    </row>
    <row r="35" spans="1:29" x14ac:dyDescent="0.35">
      <c r="A35" t="s">
        <v>20</v>
      </c>
      <c r="B35" t="s">
        <v>21</v>
      </c>
      <c r="C35" t="s">
        <v>22</v>
      </c>
      <c r="D35">
        <v>7232349928</v>
      </c>
      <c r="E35" t="s">
        <v>23</v>
      </c>
      <c r="F35" t="s">
        <v>19</v>
      </c>
      <c r="G35">
        <v>384</v>
      </c>
      <c r="H35" t="s">
        <v>20</v>
      </c>
      <c r="I35">
        <v>25</v>
      </c>
      <c r="J35">
        <v>3</v>
      </c>
      <c r="K35" s="2" t="s">
        <v>1399</v>
      </c>
      <c r="L35" s="2">
        <f>DATEVALUE(Merge1[[#This Row],[orders (2).Order_Date]])</f>
        <v>45057</v>
      </c>
      <c r="M35" s="1">
        <v>0.70690972222222226</v>
      </c>
      <c r="N35" t="s">
        <v>1371</v>
      </c>
      <c r="O35" s="2">
        <f>DATEVALUE(Merge1[[#This Row],[orders (2).Delivery_Date]])</f>
        <v>45061</v>
      </c>
      <c r="P35" s="1">
        <v>0.58140046296296299</v>
      </c>
      <c r="Q35" t="s">
        <v>311</v>
      </c>
      <c r="R35" t="s">
        <v>401</v>
      </c>
      <c r="S35" t="str">
        <f>TEXT(Merge1[[#This Row],[order_date]],"mmmm")</f>
        <v>May</v>
      </c>
      <c r="T35" t="str">
        <f>TEXT(Merge1[[#This Row],[order_date]],"dddd")</f>
        <v>Thursday</v>
      </c>
      <c r="U35">
        <f>HOUR(Merge1[[#This Row],[orders (2).Order_Time]])</f>
        <v>16</v>
      </c>
      <c r="V35">
        <f>HOUR(Merge1[[#This Row],[orders (2).Delivery_Time]])</f>
        <v>13</v>
      </c>
      <c r="W35">
        <f>_xlfn.DAYS(Merge1[[#This Row],[delivery_date]],Merge1[[#This Row],[order_date]])</f>
        <v>4</v>
      </c>
      <c r="X35">
        <v>25</v>
      </c>
      <c r="Y35" t="s">
        <v>1659</v>
      </c>
      <c r="Z35" t="s">
        <v>631</v>
      </c>
      <c r="AA35">
        <v>1202</v>
      </c>
      <c r="AB35" t="s">
        <v>401</v>
      </c>
      <c r="AC35">
        <f>Merge1[[#This Row],[products.Price (INR)]]*Merge1[[#This Row],[orders (2).Quantity]]</f>
        <v>3606</v>
      </c>
    </row>
    <row r="36" spans="1:29" x14ac:dyDescent="0.35">
      <c r="A36" t="s">
        <v>24</v>
      </c>
      <c r="B36" t="s">
        <v>25</v>
      </c>
      <c r="C36" t="s">
        <v>26</v>
      </c>
      <c r="D36">
        <v>2207644242</v>
      </c>
      <c r="E36" t="s">
        <v>27</v>
      </c>
      <c r="F36" t="s">
        <v>19</v>
      </c>
      <c r="G36">
        <v>938</v>
      </c>
      <c r="H36" t="s">
        <v>24</v>
      </c>
      <c r="I36">
        <v>59</v>
      </c>
      <c r="J36">
        <v>3</v>
      </c>
      <c r="K36" s="2" t="s">
        <v>1280</v>
      </c>
      <c r="L36" s="2">
        <f>DATEVALUE(Merge1[[#This Row],[orders (2).Order_Date]])</f>
        <v>45167</v>
      </c>
      <c r="M36" s="1">
        <v>0.75890046296296299</v>
      </c>
      <c r="N36" t="s">
        <v>1291</v>
      </c>
      <c r="O36" s="2">
        <f>DATEVALUE(Merge1[[#This Row],[orders (2).Delivery_Date]])</f>
        <v>45177</v>
      </c>
      <c r="P36" s="1">
        <v>5.3854166666666668E-2</v>
      </c>
      <c r="Q36" t="s">
        <v>319</v>
      </c>
      <c r="R36" t="s">
        <v>409</v>
      </c>
      <c r="S36" t="str">
        <f>TEXT(Merge1[[#This Row],[order_date]],"mmmm")</f>
        <v>August</v>
      </c>
      <c r="T36" t="str">
        <f>TEXT(Merge1[[#This Row],[order_date]],"dddd")</f>
        <v>Tuesday</v>
      </c>
      <c r="U36">
        <f>HOUR(Merge1[[#This Row],[orders (2).Order_Time]])</f>
        <v>18</v>
      </c>
      <c r="V36">
        <f>HOUR(Merge1[[#This Row],[orders (2).Delivery_Time]])</f>
        <v>1</v>
      </c>
      <c r="W36">
        <f>_xlfn.DAYS(Merge1[[#This Row],[delivery_date]],Merge1[[#This Row],[order_date]])</f>
        <v>10</v>
      </c>
      <c r="X36">
        <v>59</v>
      </c>
      <c r="Y36" t="s">
        <v>691</v>
      </c>
      <c r="Z36" t="s">
        <v>638</v>
      </c>
      <c r="AA36">
        <v>811</v>
      </c>
      <c r="AB36" t="s">
        <v>409</v>
      </c>
      <c r="AC36">
        <f>Merge1[[#This Row],[products.Price (INR)]]*Merge1[[#This Row],[orders (2).Quantity]]</f>
        <v>2433</v>
      </c>
    </row>
    <row r="37" spans="1:29" x14ac:dyDescent="0.35">
      <c r="A37" t="s">
        <v>24</v>
      </c>
      <c r="B37" t="s">
        <v>25</v>
      </c>
      <c r="C37" t="s">
        <v>26</v>
      </c>
      <c r="D37">
        <v>2207644242</v>
      </c>
      <c r="E37" t="s">
        <v>27</v>
      </c>
      <c r="F37" t="s">
        <v>19</v>
      </c>
      <c r="G37">
        <v>848</v>
      </c>
      <c r="H37" t="s">
        <v>24</v>
      </c>
      <c r="I37">
        <v>6</v>
      </c>
      <c r="J37">
        <v>1</v>
      </c>
      <c r="K37" s="2" t="s">
        <v>1267</v>
      </c>
      <c r="L37" s="2">
        <f>DATEVALUE(Merge1[[#This Row],[orders (2).Order_Date]])</f>
        <v>44991</v>
      </c>
      <c r="M37" s="1">
        <v>0.70343750000000005</v>
      </c>
      <c r="N37" t="s">
        <v>1401</v>
      </c>
      <c r="O37" s="2">
        <f>DATEVALUE(Merge1[[#This Row],[orders (2).Delivery_Date]])</f>
        <v>44995</v>
      </c>
      <c r="P37" s="1">
        <v>0.93527777777777776</v>
      </c>
      <c r="Q37" t="s">
        <v>601</v>
      </c>
      <c r="R37" t="s">
        <v>414</v>
      </c>
      <c r="S37" t="str">
        <f>TEXT(Merge1[[#This Row],[order_date]],"mmmm")</f>
        <v>March</v>
      </c>
      <c r="T37" t="str">
        <f>TEXT(Merge1[[#This Row],[order_date]],"dddd")</f>
        <v>Monday</v>
      </c>
      <c r="U37">
        <f>HOUR(Merge1[[#This Row],[orders (2).Order_Time]])</f>
        <v>16</v>
      </c>
      <c r="V37">
        <f>HOUR(Merge1[[#This Row],[orders (2).Delivery_Time]])</f>
        <v>22</v>
      </c>
      <c r="W37">
        <f>_xlfn.DAYS(Merge1[[#This Row],[delivery_date]],Merge1[[#This Row],[order_date]])</f>
        <v>4</v>
      </c>
      <c r="X37">
        <v>6</v>
      </c>
      <c r="Y37" t="s">
        <v>1618</v>
      </c>
      <c r="Z37" t="s">
        <v>638</v>
      </c>
      <c r="AA37">
        <v>1112</v>
      </c>
      <c r="AB37" t="s">
        <v>414</v>
      </c>
      <c r="AC37">
        <f>Merge1[[#This Row],[products.Price (INR)]]*Merge1[[#This Row],[orders (2).Quantity]]</f>
        <v>1112</v>
      </c>
    </row>
    <row r="38" spans="1:29" x14ac:dyDescent="0.35">
      <c r="A38" t="s">
        <v>24</v>
      </c>
      <c r="B38" t="s">
        <v>25</v>
      </c>
      <c r="C38" t="s">
        <v>26</v>
      </c>
      <c r="D38">
        <v>2207644242</v>
      </c>
      <c r="E38" t="s">
        <v>27</v>
      </c>
      <c r="F38" t="s">
        <v>19</v>
      </c>
      <c r="G38">
        <v>308</v>
      </c>
      <c r="H38" t="s">
        <v>24</v>
      </c>
      <c r="I38">
        <v>57</v>
      </c>
      <c r="J38">
        <v>1</v>
      </c>
      <c r="K38" s="2" t="s">
        <v>1491</v>
      </c>
      <c r="L38" s="2">
        <f>DATEVALUE(Merge1[[#This Row],[orders (2).Order_Date]])</f>
        <v>44994</v>
      </c>
      <c r="M38" s="1">
        <v>0.32929398148148148</v>
      </c>
      <c r="N38" t="s">
        <v>1268</v>
      </c>
      <c r="O38" s="2">
        <f>DATEVALUE(Merge1[[#This Row],[orders (2).Delivery_Date]])</f>
        <v>44997</v>
      </c>
      <c r="P38" s="1">
        <v>0.50791666666666668</v>
      </c>
      <c r="Q38" t="s">
        <v>438</v>
      </c>
      <c r="R38" t="s">
        <v>405</v>
      </c>
      <c r="S38" t="str">
        <f>TEXT(Merge1[[#This Row],[order_date]],"mmmm")</f>
        <v>March</v>
      </c>
      <c r="T38" t="str">
        <f>TEXT(Merge1[[#This Row],[order_date]],"dddd")</f>
        <v>Thursday</v>
      </c>
      <c r="U38">
        <f>HOUR(Merge1[[#This Row],[orders (2).Order_Time]])</f>
        <v>7</v>
      </c>
      <c r="V38">
        <f>HOUR(Merge1[[#This Row],[orders (2).Delivery_Time]])</f>
        <v>12</v>
      </c>
      <c r="W38">
        <f>_xlfn.DAYS(Merge1[[#This Row],[delivery_date]],Merge1[[#This Row],[order_date]])</f>
        <v>3</v>
      </c>
      <c r="X38">
        <v>57</v>
      </c>
      <c r="Y38" t="s">
        <v>1640</v>
      </c>
      <c r="Z38" t="s">
        <v>633</v>
      </c>
      <c r="AA38">
        <v>1582</v>
      </c>
      <c r="AB38" t="s">
        <v>405</v>
      </c>
      <c r="AC38">
        <f>Merge1[[#This Row],[products.Price (INR)]]*Merge1[[#This Row],[orders (2).Quantity]]</f>
        <v>1582</v>
      </c>
    </row>
    <row r="39" spans="1:29" x14ac:dyDescent="0.35">
      <c r="A39" t="s">
        <v>24</v>
      </c>
      <c r="B39" t="s">
        <v>25</v>
      </c>
      <c r="C39" t="s">
        <v>26</v>
      </c>
      <c r="D39">
        <v>2207644242</v>
      </c>
      <c r="E39" t="s">
        <v>27</v>
      </c>
      <c r="F39" t="s">
        <v>19</v>
      </c>
      <c r="G39">
        <v>977</v>
      </c>
      <c r="H39" t="s">
        <v>24</v>
      </c>
      <c r="I39">
        <v>47</v>
      </c>
      <c r="J39">
        <v>2</v>
      </c>
      <c r="K39" s="2" t="s">
        <v>1245</v>
      </c>
      <c r="L39" s="2">
        <f>DATEVALUE(Merge1[[#This Row],[orders (2).Order_Date]])</f>
        <v>44990</v>
      </c>
      <c r="M39" s="1">
        <v>0.52327546296296301</v>
      </c>
      <c r="N39" t="s">
        <v>1340</v>
      </c>
      <c r="O39" s="2">
        <f>DATEVALUE(Merge1[[#This Row],[orders (2).Delivery_Date]])</f>
        <v>44992</v>
      </c>
      <c r="P39" s="1">
        <v>0.98592592592592587</v>
      </c>
      <c r="Q39" t="s">
        <v>611</v>
      </c>
      <c r="R39" t="s">
        <v>414</v>
      </c>
      <c r="S39" t="str">
        <f>TEXT(Merge1[[#This Row],[order_date]],"mmmm")</f>
        <v>March</v>
      </c>
      <c r="T39" t="str">
        <f>TEXT(Merge1[[#This Row],[order_date]],"dddd")</f>
        <v>Sunday</v>
      </c>
      <c r="U39">
        <f>HOUR(Merge1[[#This Row],[orders (2).Order_Time]])</f>
        <v>12</v>
      </c>
      <c r="V39">
        <f>HOUR(Merge1[[#This Row],[orders (2).Delivery_Time]])</f>
        <v>23</v>
      </c>
      <c r="W39">
        <f>_xlfn.DAYS(Merge1[[#This Row],[delivery_date]],Merge1[[#This Row],[order_date]])</f>
        <v>2</v>
      </c>
      <c r="X39">
        <v>47</v>
      </c>
      <c r="Y39" t="s">
        <v>1641</v>
      </c>
      <c r="Z39" t="s">
        <v>633</v>
      </c>
      <c r="AA39">
        <v>1638</v>
      </c>
      <c r="AB39" t="s">
        <v>414</v>
      </c>
      <c r="AC39">
        <f>Merge1[[#This Row],[products.Price (INR)]]*Merge1[[#This Row],[orders (2).Quantity]]</f>
        <v>3276</v>
      </c>
    </row>
    <row r="40" spans="1:29" x14ac:dyDescent="0.35">
      <c r="A40" t="s">
        <v>28</v>
      </c>
      <c r="B40" t="s">
        <v>29</v>
      </c>
      <c r="C40" t="s">
        <v>30</v>
      </c>
      <c r="D40">
        <v>919363577179</v>
      </c>
      <c r="E40" t="s">
        <v>31</v>
      </c>
      <c r="F40" t="s">
        <v>10</v>
      </c>
      <c r="G40">
        <v>416</v>
      </c>
      <c r="H40" t="s">
        <v>28</v>
      </c>
      <c r="I40">
        <v>58</v>
      </c>
      <c r="J40">
        <v>5</v>
      </c>
      <c r="K40" s="2" t="s">
        <v>1330</v>
      </c>
      <c r="L40" s="2">
        <f>DATEVALUE(Merge1[[#This Row],[orders (2).Order_Date]])</f>
        <v>44969</v>
      </c>
      <c r="M40" s="1">
        <v>0.69516203703703705</v>
      </c>
      <c r="N40" t="s">
        <v>1392</v>
      </c>
      <c r="O40" s="2">
        <f>DATEVALUE(Merge1[[#This Row],[orders (2).Delivery_Date]])</f>
        <v>44974</v>
      </c>
      <c r="P40" s="1">
        <v>0.4007060185185185</v>
      </c>
      <c r="Q40" t="s">
        <v>567</v>
      </c>
      <c r="R40" t="s">
        <v>407</v>
      </c>
      <c r="S40" t="str">
        <f>TEXT(Merge1[[#This Row],[order_date]],"mmmm")</f>
        <v>February</v>
      </c>
      <c r="T40" t="str">
        <f>TEXT(Merge1[[#This Row],[order_date]],"dddd")</f>
        <v>Sunday</v>
      </c>
      <c r="U40">
        <f>HOUR(Merge1[[#This Row],[orders (2).Order_Time]])</f>
        <v>16</v>
      </c>
      <c r="V40">
        <f>HOUR(Merge1[[#This Row],[orders (2).Delivery_Time]])</f>
        <v>9</v>
      </c>
      <c r="W40">
        <f>_xlfn.DAYS(Merge1[[#This Row],[delivery_date]],Merge1[[#This Row],[order_date]])</f>
        <v>5</v>
      </c>
      <c r="X40">
        <v>58</v>
      </c>
      <c r="Y40" t="s">
        <v>1620</v>
      </c>
      <c r="Z40" t="s">
        <v>638</v>
      </c>
      <c r="AA40">
        <v>1492</v>
      </c>
      <c r="AB40" t="s">
        <v>407</v>
      </c>
      <c r="AC40">
        <f>Merge1[[#This Row],[products.Price (INR)]]*Merge1[[#This Row],[orders (2).Quantity]]</f>
        <v>7460</v>
      </c>
    </row>
    <row r="41" spans="1:29" x14ac:dyDescent="0.35">
      <c r="A41" t="s">
        <v>28</v>
      </c>
      <c r="B41" t="s">
        <v>29</v>
      </c>
      <c r="C41" t="s">
        <v>30</v>
      </c>
      <c r="D41">
        <v>919363577179</v>
      </c>
      <c r="E41" t="s">
        <v>31</v>
      </c>
      <c r="F41" t="s">
        <v>10</v>
      </c>
      <c r="G41">
        <v>411</v>
      </c>
      <c r="H41" t="s">
        <v>28</v>
      </c>
      <c r="I41">
        <v>48</v>
      </c>
      <c r="J41">
        <v>1</v>
      </c>
      <c r="K41" s="2" t="s">
        <v>1360</v>
      </c>
      <c r="L41" s="2">
        <f>DATEVALUE(Merge1[[#This Row],[orders (2).Order_Date]])</f>
        <v>45235</v>
      </c>
      <c r="M41" s="1">
        <v>0.68858796296296299</v>
      </c>
      <c r="N41" t="s">
        <v>1255</v>
      </c>
      <c r="O41" s="2">
        <f>DATEVALUE(Merge1[[#This Row],[orders (2).Delivery_Date]])</f>
        <v>45238</v>
      </c>
      <c r="P41" s="1">
        <v>0.30655092592592592</v>
      </c>
      <c r="Q41" t="s">
        <v>527</v>
      </c>
      <c r="R41" t="s">
        <v>403</v>
      </c>
      <c r="S41" t="str">
        <f>TEXT(Merge1[[#This Row],[order_date]],"mmmm")</f>
        <v>November</v>
      </c>
      <c r="T41" t="str">
        <f>TEXT(Merge1[[#This Row],[order_date]],"dddd")</f>
        <v>Sunday</v>
      </c>
      <c r="U41">
        <f>HOUR(Merge1[[#This Row],[orders (2).Order_Time]])</f>
        <v>16</v>
      </c>
      <c r="V41">
        <f>HOUR(Merge1[[#This Row],[orders (2).Delivery_Time]])</f>
        <v>7</v>
      </c>
      <c r="W41">
        <f>_xlfn.DAYS(Merge1[[#This Row],[delivery_date]],Merge1[[#This Row],[order_date]])</f>
        <v>3</v>
      </c>
      <c r="X41">
        <v>48</v>
      </c>
      <c r="Y41" t="s">
        <v>1628</v>
      </c>
      <c r="Z41" t="s">
        <v>633</v>
      </c>
      <c r="AA41">
        <v>433</v>
      </c>
      <c r="AB41" t="s">
        <v>403</v>
      </c>
      <c r="AC41">
        <f>Merge1[[#This Row],[products.Price (INR)]]*Merge1[[#This Row],[orders (2).Quantity]]</f>
        <v>433</v>
      </c>
    </row>
    <row r="42" spans="1:29" x14ac:dyDescent="0.35">
      <c r="A42" t="s">
        <v>28</v>
      </c>
      <c r="B42" t="s">
        <v>29</v>
      </c>
      <c r="C42" t="s">
        <v>30</v>
      </c>
      <c r="D42">
        <v>919363577179</v>
      </c>
      <c r="E42" t="s">
        <v>31</v>
      </c>
      <c r="F42" t="s">
        <v>10</v>
      </c>
      <c r="G42">
        <v>343</v>
      </c>
      <c r="H42" t="s">
        <v>28</v>
      </c>
      <c r="I42">
        <v>66</v>
      </c>
      <c r="J42">
        <v>3</v>
      </c>
      <c r="K42" s="2" t="s">
        <v>1267</v>
      </c>
      <c r="L42" s="2">
        <f>DATEVALUE(Merge1[[#This Row],[orders (2).Order_Date]])</f>
        <v>44991</v>
      </c>
      <c r="M42" s="1">
        <v>0.59212962962962967</v>
      </c>
      <c r="N42" t="s">
        <v>1491</v>
      </c>
      <c r="O42" s="2">
        <f>DATEVALUE(Merge1[[#This Row],[orders (2).Delivery_Date]])</f>
        <v>44994</v>
      </c>
      <c r="P42" s="1">
        <v>0.39380787037037035</v>
      </c>
      <c r="Q42" t="s">
        <v>288</v>
      </c>
      <c r="R42" t="s">
        <v>414</v>
      </c>
      <c r="S42" t="str">
        <f>TEXT(Merge1[[#This Row],[order_date]],"mmmm")</f>
        <v>March</v>
      </c>
      <c r="T42" t="str">
        <f>TEXT(Merge1[[#This Row],[order_date]],"dddd")</f>
        <v>Monday</v>
      </c>
      <c r="U42">
        <f>HOUR(Merge1[[#This Row],[orders (2).Order_Time]])</f>
        <v>14</v>
      </c>
      <c r="V42">
        <f>HOUR(Merge1[[#This Row],[orders (2).Delivery_Time]])</f>
        <v>9</v>
      </c>
      <c r="W42">
        <f>_xlfn.DAYS(Merge1[[#This Row],[delivery_date]],Merge1[[#This Row],[order_date]])</f>
        <v>3</v>
      </c>
      <c r="X42">
        <v>66</v>
      </c>
      <c r="Y42" t="s">
        <v>1629</v>
      </c>
      <c r="Z42" t="s">
        <v>633</v>
      </c>
      <c r="AA42">
        <v>610</v>
      </c>
      <c r="AB42" t="s">
        <v>414</v>
      </c>
      <c r="AC42">
        <f>Merge1[[#This Row],[products.Price (INR)]]*Merge1[[#This Row],[orders (2).Quantity]]</f>
        <v>1830</v>
      </c>
    </row>
    <row r="43" spans="1:29" x14ac:dyDescent="0.35">
      <c r="A43" t="s">
        <v>28</v>
      </c>
      <c r="B43" t="s">
        <v>29</v>
      </c>
      <c r="C43" t="s">
        <v>30</v>
      </c>
      <c r="D43">
        <v>919363577179</v>
      </c>
      <c r="E43" t="s">
        <v>31</v>
      </c>
      <c r="F43" t="s">
        <v>10</v>
      </c>
      <c r="G43">
        <v>590</v>
      </c>
      <c r="H43" t="s">
        <v>28</v>
      </c>
      <c r="I43">
        <v>23</v>
      </c>
      <c r="J43">
        <v>2</v>
      </c>
      <c r="K43" s="2" t="s">
        <v>1553</v>
      </c>
      <c r="L43" s="2">
        <f>DATEVALUE(Merge1[[#This Row],[orders (2).Order_Date]])</f>
        <v>44945</v>
      </c>
      <c r="M43" s="1">
        <v>0.9002430555555555</v>
      </c>
      <c r="N43" t="s">
        <v>1405</v>
      </c>
      <c r="O43" s="2">
        <f>DATEVALUE(Merge1[[#This Row],[orders (2).Delivery_Date]])</f>
        <v>44949</v>
      </c>
      <c r="P43" s="1">
        <v>0.2457175925925926</v>
      </c>
      <c r="Q43" t="s">
        <v>423</v>
      </c>
      <c r="R43" t="s">
        <v>401</v>
      </c>
      <c r="S43" t="str">
        <f>TEXT(Merge1[[#This Row],[order_date]],"mmmm")</f>
        <v>January</v>
      </c>
      <c r="T43" t="str">
        <f>TEXT(Merge1[[#This Row],[order_date]],"dddd")</f>
        <v>Thursday</v>
      </c>
      <c r="U43">
        <f>HOUR(Merge1[[#This Row],[orders (2).Order_Time]])</f>
        <v>21</v>
      </c>
      <c r="V43">
        <f>HOUR(Merge1[[#This Row],[orders (2).Delivery_Time]])</f>
        <v>5</v>
      </c>
      <c r="W43">
        <f>_xlfn.DAYS(Merge1[[#This Row],[delivery_date]],Merge1[[#This Row],[order_date]])</f>
        <v>4</v>
      </c>
      <c r="X43">
        <v>23</v>
      </c>
      <c r="Y43" t="s">
        <v>1680</v>
      </c>
      <c r="Z43" s="22" t="s">
        <v>635</v>
      </c>
      <c r="AA43" s="22">
        <v>1098</v>
      </c>
      <c r="AB43" s="22" t="s">
        <v>401</v>
      </c>
      <c r="AC43">
        <f>Merge1[[#This Row],[products.Price (INR)]]*Merge1[[#This Row],[orders (2).Quantity]]</f>
        <v>2196</v>
      </c>
    </row>
    <row r="44" spans="1:29" x14ac:dyDescent="0.35">
      <c r="A44" t="s">
        <v>28</v>
      </c>
      <c r="B44" t="s">
        <v>29</v>
      </c>
      <c r="C44" t="s">
        <v>30</v>
      </c>
      <c r="D44">
        <v>919363577179</v>
      </c>
      <c r="E44" t="s">
        <v>31</v>
      </c>
      <c r="F44" t="s">
        <v>10</v>
      </c>
      <c r="G44">
        <v>700</v>
      </c>
      <c r="H44" t="s">
        <v>28</v>
      </c>
      <c r="I44">
        <v>6</v>
      </c>
      <c r="J44">
        <v>1</v>
      </c>
      <c r="K44" s="2" t="s">
        <v>1260</v>
      </c>
      <c r="L44" s="2">
        <f>DATEVALUE(Merge1[[#This Row],[orders (2).Order_Date]])</f>
        <v>44989</v>
      </c>
      <c r="M44" s="1">
        <v>0.76246527777777773</v>
      </c>
      <c r="N44" t="s">
        <v>1491</v>
      </c>
      <c r="O44" s="2">
        <f>DATEVALUE(Merge1[[#This Row],[orders (2).Delivery_Date]])</f>
        <v>44994</v>
      </c>
      <c r="P44" s="1">
        <v>0.57160879629629635</v>
      </c>
      <c r="Q44" t="s">
        <v>457</v>
      </c>
      <c r="R44" t="s">
        <v>414</v>
      </c>
      <c r="S44" t="str">
        <f>TEXT(Merge1[[#This Row],[order_date]],"mmmm")</f>
        <v>March</v>
      </c>
      <c r="T44" t="str">
        <f>TEXT(Merge1[[#This Row],[order_date]],"dddd")</f>
        <v>Saturday</v>
      </c>
      <c r="U44">
        <f>HOUR(Merge1[[#This Row],[orders (2).Order_Time]])</f>
        <v>18</v>
      </c>
      <c r="V44">
        <f>HOUR(Merge1[[#This Row],[orders (2).Delivery_Time]])</f>
        <v>13</v>
      </c>
      <c r="W44">
        <f>_xlfn.DAYS(Merge1[[#This Row],[delivery_date]],Merge1[[#This Row],[order_date]])</f>
        <v>5</v>
      </c>
      <c r="X44">
        <v>6</v>
      </c>
      <c r="Y44" t="s">
        <v>1618</v>
      </c>
      <c r="Z44" t="s">
        <v>638</v>
      </c>
      <c r="AA44">
        <v>1112</v>
      </c>
      <c r="AB44" t="s">
        <v>414</v>
      </c>
      <c r="AC44">
        <f>Merge1[[#This Row],[products.Price (INR)]]*Merge1[[#This Row],[orders (2).Quantity]]</f>
        <v>1112</v>
      </c>
    </row>
    <row r="45" spans="1:29" x14ac:dyDescent="0.35">
      <c r="A45" t="s">
        <v>28</v>
      </c>
      <c r="B45" t="s">
        <v>29</v>
      </c>
      <c r="C45" t="s">
        <v>30</v>
      </c>
      <c r="D45">
        <v>919363577179</v>
      </c>
      <c r="E45" t="s">
        <v>31</v>
      </c>
      <c r="F45" t="s">
        <v>10</v>
      </c>
      <c r="G45">
        <v>616</v>
      </c>
      <c r="H45" t="s">
        <v>28</v>
      </c>
      <c r="I45">
        <v>44</v>
      </c>
      <c r="J45">
        <v>5</v>
      </c>
      <c r="K45" s="2" t="s">
        <v>1255</v>
      </c>
      <c r="L45" s="2">
        <f>DATEVALUE(Merge1[[#This Row],[orders (2).Order_Date]])</f>
        <v>45238</v>
      </c>
      <c r="M45" s="1">
        <v>0.99857638888888889</v>
      </c>
      <c r="N45" t="s">
        <v>1257</v>
      </c>
      <c r="O45" s="2">
        <f>DATEVALUE(Merge1[[#This Row],[orders (2).Delivery_Date]])</f>
        <v>45242</v>
      </c>
      <c r="P45" s="1">
        <v>0.80623842592592587</v>
      </c>
      <c r="Q45" t="s">
        <v>391</v>
      </c>
      <c r="R45" t="s">
        <v>403</v>
      </c>
      <c r="S45" t="str">
        <f>TEXT(Merge1[[#This Row],[order_date]],"mmmm")</f>
        <v>November</v>
      </c>
      <c r="T45" t="str">
        <f>TEXT(Merge1[[#This Row],[order_date]],"dddd")</f>
        <v>Wednesday</v>
      </c>
      <c r="U45">
        <f>HOUR(Merge1[[#This Row],[orders (2).Order_Time]])</f>
        <v>23</v>
      </c>
      <c r="V45">
        <f>HOUR(Merge1[[#This Row],[orders (2).Delivery_Time]])</f>
        <v>19</v>
      </c>
      <c r="W45">
        <f>_xlfn.DAYS(Merge1[[#This Row],[delivery_date]],Merge1[[#This Row],[order_date]])</f>
        <v>4</v>
      </c>
      <c r="X45">
        <v>44</v>
      </c>
      <c r="Y45" t="s">
        <v>1657</v>
      </c>
      <c r="Z45" t="s">
        <v>631</v>
      </c>
      <c r="AA45">
        <v>794</v>
      </c>
      <c r="AB45" t="s">
        <v>403</v>
      </c>
      <c r="AC45">
        <f>Merge1[[#This Row],[products.Price (INR)]]*Merge1[[#This Row],[orders (2).Quantity]]</f>
        <v>3970</v>
      </c>
    </row>
    <row r="46" spans="1:29" x14ac:dyDescent="0.35">
      <c r="A46" t="s">
        <v>28</v>
      </c>
      <c r="B46" t="s">
        <v>29</v>
      </c>
      <c r="C46" t="s">
        <v>30</v>
      </c>
      <c r="D46">
        <v>919363577179</v>
      </c>
      <c r="E46" t="s">
        <v>31</v>
      </c>
      <c r="F46" t="s">
        <v>10</v>
      </c>
      <c r="G46">
        <v>372</v>
      </c>
      <c r="H46" t="s">
        <v>28</v>
      </c>
      <c r="I46">
        <v>25</v>
      </c>
      <c r="J46">
        <v>3</v>
      </c>
      <c r="K46" s="2" t="s">
        <v>1255</v>
      </c>
      <c r="L46" s="2">
        <f>DATEVALUE(Merge1[[#This Row],[orders (2).Order_Date]])</f>
        <v>45238</v>
      </c>
      <c r="M46" s="1">
        <v>0.79473379629629626</v>
      </c>
      <c r="N46" t="s">
        <v>1256</v>
      </c>
      <c r="O46" s="2">
        <f>DATEVALUE(Merge1[[#This Row],[orders (2).Delivery_Date]])</f>
        <v>45248</v>
      </c>
      <c r="P46" s="1">
        <v>0.76997685185185183</v>
      </c>
      <c r="Q46" t="s">
        <v>161</v>
      </c>
      <c r="R46" t="s">
        <v>401</v>
      </c>
      <c r="S46" t="str">
        <f>TEXT(Merge1[[#This Row],[order_date]],"mmmm")</f>
        <v>November</v>
      </c>
      <c r="T46" t="str">
        <f>TEXT(Merge1[[#This Row],[order_date]],"dddd")</f>
        <v>Wednesday</v>
      </c>
      <c r="U46">
        <f>HOUR(Merge1[[#This Row],[orders (2).Order_Time]])</f>
        <v>19</v>
      </c>
      <c r="V46">
        <f>HOUR(Merge1[[#This Row],[orders (2).Delivery_Time]])</f>
        <v>18</v>
      </c>
      <c r="W46">
        <f>_xlfn.DAYS(Merge1[[#This Row],[delivery_date]],Merge1[[#This Row],[order_date]])</f>
        <v>10</v>
      </c>
      <c r="X46">
        <v>25</v>
      </c>
      <c r="Y46" t="s">
        <v>1659</v>
      </c>
      <c r="Z46" t="s">
        <v>631</v>
      </c>
      <c r="AA46">
        <v>1202</v>
      </c>
      <c r="AB46" t="s">
        <v>401</v>
      </c>
      <c r="AC46">
        <f>Merge1[[#This Row],[products.Price (INR)]]*Merge1[[#This Row],[orders (2).Quantity]]</f>
        <v>3606</v>
      </c>
    </row>
    <row r="47" spans="1:29" x14ac:dyDescent="0.35">
      <c r="A47" t="s">
        <v>28</v>
      </c>
      <c r="B47" t="s">
        <v>29</v>
      </c>
      <c r="C47" t="s">
        <v>30</v>
      </c>
      <c r="D47">
        <v>919363577179</v>
      </c>
      <c r="E47" t="s">
        <v>31</v>
      </c>
      <c r="F47" t="s">
        <v>10</v>
      </c>
      <c r="G47">
        <v>807</v>
      </c>
      <c r="H47" t="s">
        <v>28</v>
      </c>
      <c r="I47">
        <v>40</v>
      </c>
      <c r="J47">
        <v>4</v>
      </c>
      <c r="K47" s="2" t="s">
        <v>1490</v>
      </c>
      <c r="L47" s="2">
        <f>DATEVALUE(Merge1[[#This Row],[orders (2).Order_Date]])</f>
        <v>45259</v>
      </c>
      <c r="M47" s="1">
        <v>0.68077546296296299</v>
      </c>
      <c r="N47" t="s">
        <v>1559</v>
      </c>
      <c r="O47" s="2">
        <f>DATEVALUE(Merge1[[#This Row],[orders (2).Delivery_Date]])</f>
        <v>45269</v>
      </c>
      <c r="P47" s="1">
        <v>0.13190972222222222</v>
      </c>
      <c r="Q47" t="s">
        <v>315</v>
      </c>
      <c r="R47" t="s">
        <v>401</v>
      </c>
      <c r="S47" t="str">
        <f>TEXT(Merge1[[#This Row],[order_date]],"mmmm")</f>
        <v>November</v>
      </c>
      <c r="T47" t="str">
        <f>TEXT(Merge1[[#This Row],[order_date]],"dddd")</f>
        <v>Wednesday</v>
      </c>
      <c r="U47">
        <f>HOUR(Merge1[[#This Row],[orders (2).Order_Time]])</f>
        <v>16</v>
      </c>
      <c r="V47">
        <f>HOUR(Merge1[[#This Row],[orders (2).Delivery_Time]])</f>
        <v>3</v>
      </c>
      <c r="W47">
        <f>_xlfn.DAYS(Merge1[[#This Row],[delivery_date]],Merge1[[#This Row],[order_date]])</f>
        <v>10</v>
      </c>
      <c r="X47">
        <v>40</v>
      </c>
      <c r="Y47" t="s">
        <v>1687</v>
      </c>
      <c r="Z47" s="22" t="s">
        <v>635</v>
      </c>
      <c r="AA47" s="22">
        <v>1923</v>
      </c>
      <c r="AB47" s="22" t="s">
        <v>401</v>
      </c>
      <c r="AC47">
        <f>Merge1[[#This Row],[products.Price (INR)]]*Merge1[[#This Row],[orders (2).Quantity]]</f>
        <v>7692</v>
      </c>
    </row>
    <row r="48" spans="1:29" x14ac:dyDescent="0.35">
      <c r="A48" t="s">
        <v>28</v>
      </c>
      <c r="B48" t="s">
        <v>29</v>
      </c>
      <c r="C48" t="s">
        <v>30</v>
      </c>
      <c r="D48">
        <v>919363577179</v>
      </c>
      <c r="E48" t="s">
        <v>31</v>
      </c>
      <c r="F48" t="s">
        <v>10</v>
      </c>
      <c r="G48">
        <v>44</v>
      </c>
      <c r="H48" t="s">
        <v>28</v>
      </c>
      <c r="I48">
        <v>14</v>
      </c>
      <c r="J48">
        <v>1</v>
      </c>
      <c r="K48" s="2" t="s">
        <v>1270</v>
      </c>
      <c r="L48" s="2">
        <f>DATEVALUE(Merge1[[#This Row],[orders (2).Order_Date]])</f>
        <v>45124</v>
      </c>
      <c r="M48" s="1">
        <v>0.91523148148148148</v>
      </c>
      <c r="N48" t="s">
        <v>1271</v>
      </c>
      <c r="O48" s="2">
        <f>DATEVALUE(Merge1[[#This Row],[orders (2).Delivery_Date]])</f>
        <v>45134</v>
      </c>
      <c r="P48" s="1">
        <v>0.45010416666666669</v>
      </c>
      <c r="Q48" t="s">
        <v>437</v>
      </c>
      <c r="R48" t="s">
        <v>405</v>
      </c>
      <c r="S48" t="str">
        <f>TEXT(Merge1[[#This Row],[order_date]],"mmmm")</f>
        <v>July</v>
      </c>
      <c r="T48" t="str">
        <f>TEXT(Merge1[[#This Row],[order_date]],"dddd")</f>
        <v>Monday</v>
      </c>
      <c r="U48">
        <f>HOUR(Merge1[[#This Row],[orders (2).Order_Time]])</f>
        <v>21</v>
      </c>
      <c r="V48">
        <f>HOUR(Merge1[[#This Row],[orders (2).Delivery_Time]])</f>
        <v>10</v>
      </c>
      <c r="W48">
        <f>_xlfn.DAYS(Merge1[[#This Row],[delivery_date]],Merge1[[#This Row],[order_date]])</f>
        <v>10</v>
      </c>
      <c r="X48">
        <v>14</v>
      </c>
      <c r="Y48" s="29" t="s">
        <v>1644</v>
      </c>
      <c r="Z48" t="s">
        <v>633</v>
      </c>
      <c r="AA48">
        <v>1915</v>
      </c>
      <c r="AB48" t="s">
        <v>405</v>
      </c>
      <c r="AC48">
        <f>Merge1[[#This Row],[products.Price (INR)]]*Merge1[[#This Row],[orders (2).Quantity]]</f>
        <v>1915</v>
      </c>
    </row>
    <row r="49" spans="1:29" x14ac:dyDescent="0.35">
      <c r="A49" t="s">
        <v>28</v>
      </c>
      <c r="B49" t="s">
        <v>29</v>
      </c>
      <c r="C49" t="s">
        <v>30</v>
      </c>
      <c r="D49">
        <v>919363577179</v>
      </c>
      <c r="E49" t="s">
        <v>31</v>
      </c>
      <c r="F49" t="s">
        <v>10</v>
      </c>
      <c r="G49">
        <v>533</v>
      </c>
      <c r="H49" t="s">
        <v>28</v>
      </c>
      <c r="I49">
        <v>14</v>
      </c>
      <c r="J49">
        <v>3</v>
      </c>
      <c r="K49" s="2" t="s">
        <v>1363</v>
      </c>
      <c r="L49" s="2">
        <f>DATEVALUE(Merge1[[#This Row],[orders (2).Order_Date]])</f>
        <v>45034</v>
      </c>
      <c r="M49" s="1">
        <v>0.30546296296296294</v>
      </c>
      <c r="N49" t="s">
        <v>1473</v>
      </c>
      <c r="O49" s="2">
        <f>DATEVALUE(Merge1[[#This Row],[orders (2).Delivery_Date]])</f>
        <v>45036</v>
      </c>
      <c r="P49" s="1">
        <v>0.73871527777777779</v>
      </c>
      <c r="Q49" t="s">
        <v>327</v>
      </c>
      <c r="R49" t="s">
        <v>405</v>
      </c>
      <c r="S49" t="str">
        <f>TEXT(Merge1[[#This Row],[order_date]],"mmmm")</f>
        <v>April</v>
      </c>
      <c r="T49" t="str">
        <f>TEXT(Merge1[[#This Row],[order_date]],"dddd")</f>
        <v>Tuesday</v>
      </c>
      <c r="U49">
        <f>HOUR(Merge1[[#This Row],[orders (2).Order_Time]])</f>
        <v>7</v>
      </c>
      <c r="V49">
        <f>HOUR(Merge1[[#This Row],[orders (2).Delivery_Time]])</f>
        <v>17</v>
      </c>
      <c r="W49">
        <f>_xlfn.DAYS(Merge1[[#This Row],[delivery_date]],Merge1[[#This Row],[order_date]])</f>
        <v>2</v>
      </c>
      <c r="X49">
        <v>14</v>
      </c>
      <c r="Y49" s="29" t="s">
        <v>1644</v>
      </c>
      <c r="Z49" t="s">
        <v>633</v>
      </c>
      <c r="AA49">
        <v>1915</v>
      </c>
      <c r="AB49" t="s">
        <v>405</v>
      </c>
      <c r="AC49">
        <f>Merge1[[#This Row],[products.Price (INR)]]*Merge1[[#This Row],[orders (2).Quantity]]</f>
        <v>5745</v>
      </c>
    </row>
    <row r="50" spans="1:29" x14ac:dyDescent="0.35">
      <c r="A50" t="s">
        <v>32</v>
      </c>
      <c r="B50" t="s">
        <v>33</v>
      </c>
      <c r="C50" t="s">
        <v>34</v>
      </c>
      <c r="D50">
        <v>918576675504</v>
      </c>
      <c r="E50" t="s">
        <v>35</v>
      </c>
      <c r="F50" t="s">
        <v>19</v>
      </c>
      <c r="G50">
        <v>495</v>
      </c>
      <c r="H50" t="s">
        <v>32</v>
      </c>
      <c r="I50">
        <v>20</v>
      </c>
      <c r="J50">
        <v>1</v>
      </c>
      <c r="K50" s="2" t="s">
        <v>1279</v>
      </c>
      <c r="L50" s="2">
        <f>DATEVALUE(Merge1[[#This Row],[orders (2).Order_Date]])</f>
        <v>45166</v>
      </c>
      <c r="M50" s="1">
        <v>0.73783564814814817</v>
      </c>
      <c r="N50" t="s">
        <v>1280</v>
      </c>
      <c r="O50" s="2">
        <f>DATEVALUE(Merge1[[#This Row],[orders (2).Delivery_Date]])</f>
        <v>45167</v>
      </c>
      <c r="P50" s="1">
        <v>0.9524421296296296</v>
      </c>
      <c r="Q50" t="s">
        <v>585</v>
      </c>
      <c r="R50" t="s">
        <v>401</v>
      </c>
      <c r="S50" t="str">
        <f>TEXT(Merge1[[#This Row],[order_date]],"mmmm")</f>
        <v>August</v>
      </c>
      <c r="T50" t="str">
        <f>TEXT(Merge1[[#This Row],[order_date]],"dddd")</f>
        <v>Monday</v>
      </c>
      <c r="U50">
        <f>HOUR(Merge1[[#This Row],[orders (2).Order_Time]])</f>
        <v>17</v>
      </c>
      <c r="V50">
        <f>HOUR(Merge1[[#This Row],[orders (2).Delivery_Time]])</f>
        <v>22</v>
      </c>
      <c r="W50">
        <f>_xlfn.DAYS(Merge1[[#This Row],[delivery_date]],Merge1[[#This Row],[order_date]])</f>
        <v>1</v>
      </c>
      <c r="X50">
        <v>20</v>
      </c>
      <c r="Y50" t="s">
        <v>1630</v>
      </c>
      <c r="Z50" t="s">
        <v>633</v>
      </c>
      <c r="AA50">
        <v>697</v>
      </c>
      <c r="AB50" t="s">
        <v>401</v>
      </c>
      <c r="AC50">
        <f>Merge1[[#This Row],[products.Price (INR)]]*Merge1[[#This Row],[orders (2).Quantity]]</f>
        <v>697</v>
      </c>
    </row>
    <row r="51" spans="1:29" x14ac:dyDescent="0.35">
      <c r="A51" t="s">
        <v>32</v>
      </c>
      <c r="B51" t="s">
        <v>33</v>
      </c>
      <c r="C51" t="s">
        <v>34</v>
      </c>
      <c r="D51">
        <v>918576675504</v>
      </c>
      <c r="E51" t="s">
        <v>35</v>
      </c>
      <c r="F51" t="s">
        <v>19</v>
      </c>
      <c r="G51">
        <v>483</v>
      </c>
      <c r="H51" t="s">
        <v>32</v>
      </c>
      <c r="I51">
        <v>59</v>
      </c>
      <c r="J51">
        <v>2</v>
      </c>
      <c r="K51" s="2" t="s">
        <v>1279</v>
      </c>
      <c r="L51" s="2">
        <f>DATEVALUE(Merge1[[#This Row],[orders (2).Order_Date]])</f>
        <v>45166</v>
      </c>
      <c r="M51" s="1">
        <v>0.26739583333333333</v>
      </c>
      <c r="N51" t="s">
        <v>1367</v>
      </c>
      <c r="O51" s="2">
        <f>DATEVALUE(Merge1[[#This Row],[orders (2).Delivery_Date]])</f>
        <v>45169</v>
      </c>
      <c r="P51" s="1">
        <v>0.21252314814814816</v>
      </c>
      <c r="Q51" t="s">
        <v>165</v>
      </c>
      <c r="R51" t="s">
        <v>409</v>
      </c>
      <c r="S51" t="str">
        <f>TEXT(Merge1[[#This Row],[order_date]],"mmmm")</f>
        <v>August</v>
      </c>
      <c r="T51" t="str">
        <f>TEXT(Merge1[[#This Row],[order_date]],"dddd")</f>
        <v>Monday</v>
      </c>
      <c r="U51">
        <f>HOUR(Merge1[[#This Row],[orders (2).Order_Time]])</f>
        <v>6</v>
      </c>
      <c r="V51">
        <f>HOUR(Merge1[[#This Row],[orders (2).Delivery_Time]])</f>
        <v>5</v>
      </c>
      <c r="W51">
        <f>_xlfn.DAYS(Merge1[[#This Row],[delivery_date]],Merge1[[#This Row],[order_date]])</f>
        <v>3</v>
      </c>
      <c r="X51">
        <v>59</v>
      </c>
      <c r="Y51" t="s">
        <v>691</v>
      </c>
      <c r="Z51" t="s">
        <v>638</v>
      </c>
      <c r="AA51">
        <v>811</v>
      </c>
      <c r="AB51" t="s">
        <v>409</v>
      </c>
      <c r="AC51">
        <f>Merge1[[#This Row],[products.Price (INR)]]*Merge1[[#This Row],[orders (2).Quantity]]</f>
        <v>1622</v>
      </c>
    </row>
    <row r="52" spans="1:29" x14ac:dyDescent="0.35">
      <c r="A52" t="s">
        <v>32</v>
      </c>
      <c r="B52" t="s">
        <v>33</v>
      </c>
      <c r="C52" t="s">
        <v>34</v>
      </c>
      <c r="D52">
        <v>918576675504</v>
      </c>
      <c r="E52" t="s">
        <v>35</v>
      </c>
      <c r="F52" t="s">
        <v>19</v>
      </c>
      <c r="G52">
        <v>843</v>
      </c>
      <c r="H52" t="s">
        <v>32</v>
      </c>
      <c r="I52">
        <v>68</v>
      </c>
      <c r="J52">
        <v>1</v>
      </c>
      <c r="K52" s="2" t="s">
        <v>1272</v>
      </c>
      <c r="L52" s="2">
        <f>DATEVALUE(Merge1[[#This Row],[orders (2).Order_Date]])</f>
        <v>44968</v>
      </c>
      <c r="M52" s="1">
        <v>0.90697916666666667</v>
      </c>
      <c r="N52" t="s">
        <v>1330</v>
      </c>
      <c r="O52" s="2">
        <f>DATEVALUE(Merge1[[#This Row],[orders (2).Delivery_Date]])</f>
        <v>44969</v>
      </c>
      <c r="P52" s="1">
        <v>0.81052083333333336</v>
      </c>
      <c r="Q52" t="s">
        <v>553</v>
      </c>
      <c r="R52" t="s">
        <v>407</v>
      </c>
      <c r="S52" t="str">
        <f>TEXT(Merge1[[#This Row],[order_date]],"mmmm")</f>
        <v>February</v>
      </c>
      <c r="T52" t="str">
        <f>TEXT(Merge1[[#This Row],[order_date]],"dddd")</f>
        <v>Saturday</v>
      </c>
      <c r="U52">
        <f>HOUR(Merge1[[#This Row],[orders (2).Order_Time]])</f>
        <v>21</v>
      </c>
      <c r="V52">
        <f>HOUR(Merge1[[#This Row],[orders (2).Delivery_Time]])</f>
        <v>19</v>
      </c>
      <c r="W52">
        <f>_xlfn.DAYS(Merge1[[#This Row],[delivery_date]],Merge1[[#This Row],[order_date]])</f>
        <v>1</v>
      </c>
      <c r="X52">
        <v>68</v>
      </c>
      <c r="Y52" t="s">
        <v>1668</v>
      </c>
      <c r="Z52" s="32" t="s">
        <v>629</v>
      </c>
      <c r="AA52" s="32">
        <v>597</v>
      </c>
      <c r="AB52" s="32" t="s">
        <v>407</v>
      </c>
      <c r="AC52">
        <f>Merge1[[#This Row],[products.Price (INR)]]*Merge1[[#This Row],[orders (2).Quantity]]</f>
        <v>597</v>
      </c>
    </row>
    <row r="53" spans="1:29" x14ac:dyDescent="0.35">
      <c r="A53" t="s">
        <v>32</v>
      </c>
      <c r="B53" t="s">
        <v>33</v>
      </c>
      <c r="C53" t="s">
        <v>34</v>
      </c>
      <c r="D53">
        <v>918576675504</v>
      </c>
      <c r="E53" t="s">
        <v>35</v>
      </c>
      <c r="F53" t="s">
        <v>19</v>
      </c>
      <c r="G53">
        <v>460</v>
      </c>
      <c r="H53" t="s">
        <v>32</v>
      </c>
      <c r="I53">
        <v>29</v>
      </c>
      <c r="J53">
        <v>2</v>
      </c>
      <c r="K53" s="2" t="s">
        <v>1260</v>
      </c>
      <c r="L53" s="2">
        <f>DATEVALUE(Merge1[[#This Row],[orders (2).Order_Date]])</f>
        <v>44989</v>
      </c>
      <c r="M53" s="1">
        <v>0.33232638888888888</v>
      </c>
      <c r="N53" t="s">
        <v>1267</v>
      </c>
      <c r="O53" s="2">
        <f>DATEVALUE(Merge1[[#This Row],[orders (2).Delivery_Date]])</f>
        <v>44991</v>
      </c>
      <c r="P53" s="1">
        <v>5.162037037037037E-3</v>
      </c>
      <c r="Q53" t="s">
        <v>576</v>
      </c>
      <c r="R53" t="s">
        <v>414</v>
      </c>
      <c r="S53" t="str">
        <f>TEXT(Merge1[[#This Row],[order_date]],"mmmm")</f>
        <v>March</v>
      </c>
      <c r="T53" t="str">
        <f>TEXT(Merge1[[#This Row],[order_date]],"dddd")</f>
        <v>Saturday</v>
      </c>
      <c r="U53">
        <f>HOUR(Merge1[[#This Row],[orders (2).Order_Time]])</f>
        <v>7</v>
      </c>
      <c r="V53">
        <f>HOUR(Merge1[[#This Row],[orders (2).Delivery_Time]])</f>
        <v>0</v>
      </c>
      <c r="W53">
        <f>_xlfn.DAYS(Merge1[[#This Row],[delivery_date]],Merge1[[#This Row],[order_date]])</f>
        <v>2</v>
      </c>
      <c r="X53">
        <v>29</v>
      </c>
      <c r="Y53" t="s">
        <v>1633</v>
      </c>
      <c r="Z53" t="s">
        <v>633</v>
      </c>
      <c r="AA53">
        <v>1252</v>
      </c>
      <c r="AB53" t="s">
        <v>414</v>
      </c>
      <c r="AC53">
        <f>Merge1[[#This Row],[products.Price (INR)]]*Merge1[[#This Row],[orders (2).Quantity]]</f>
        <v>2504</v>
      </c>
    </row>
    <row r="54" spans="1:29" x14ac:dyDescent="0.35">
      <c r="A54" t="s">
        <v>32</v>
      </c>
      <c r="B54" t="s">
        <v>33</v>
      </c>
      <c r="C54" t="s">
        <v>34</v>
      </c>
      <c r="D54">
        <v>918576675504</v>
      </c>
      <c r="E54" t="s">
        <v>35</v>
      </c>
      <c r="F54" t="s">
        <v>19</v>
      </c>
      <c r="G54">
        <v>541</v>
      </c>
      <c r="H54" t="s">
        <v>32</v>
      </c>
      <c r="I54">
        <v>24</v>
      </c>
      <c r="J54">
        <v>3</v>
      </c>
      <c r="K54" s="2" t="s">
        <v>1251</v>
      </c>
      <c r="L54" s="2">
        <f>DATEVALUE(Merge1[[#This Row],[orders (2).Order_Date]])</f>
        <v>45243</v>
      </c>
      <c r="M54" s="1">
        <v>0.24385416666666668</v>
      </c>
      <c r="N54" t="s">
        <v>1253</v>
      </c>
      <c r="O54" s="2">
        <f>DATEVALUE(Merge1[[#This Row],[orders (2).Delivery_Date]])</f>
        <v>45246</v>
      </c>
      <c r="P54" s="1">
        <v>0.95594907407407403</v>
      </c>
      <c r="Q54" t="s">
        <v>129</v>
      </c>
      <c r="R54" t="s">
        <v>405</v>
      </c>
      <c r="S54" t="str">
        <f>TEXT(Merge1[[#This Row],[order_date]],"mmmm")</f>
        <v>November</v>
      </c>
      <c r="T54" t="str">
        <f>TEXT(Merge1[[#This Row],[order_date]],"dddd")</f>
        <v>Monday</v>
      </c>
      <c r="U54">
        <f>HOUR(Merge1[[#This Row],[orders (2).Order_Time]])</f>
        <v>5</v>
      </c>
      <c r="V54">
        <f>HOUR(Merge1[[#This Row],[orders (2).Delivery_Time]])</f>
        <v>22</v>
      </c>
      <c r="W54">
        <f>_xlfn.DAYS(Merge1[[#This Row],[delivery_date]],Merge1[[#This Row],[order_date]])</f>
        <v>3</v>
      </c>
      <c r="X54">
        <v>24</v>
      </c>
      <c r="Y54" t="s">
        <v>1646</v>
      </c>
      <c r="Z54" t="s">
        <v>644</v>
      </c>
      <c r="AA54">
        <v>535</v>
      </c>
      <c r="AB54" t="s">
        <v>405</v>
      </c>
      <c r="AC54">
        <f>Merge1[[#This Row],[products.Price (INR)]]*Merge1[[#This Row],[orders (2).Quantity]]</f>
        <v>1605</v>
      </c>
    </row>
    <row r="55" spans="1:29" x14ac:dyDescent="0.35">
      <c r="A55" t="s">
        <v>32</v>
      </c>
      <c r="B55" t="s">
        <v>33</v>
      </c>
      <c r="C55" t="s">
        <v>34</v>
      </c>
      <c r="D55">
        <v>918576675504</v>
      </c>
      <c r="E55" t="s">
        <v>35</v>
      </c>
      <c r="F55" t="s">
        <v>19</v>
      </c>
      <c r="G55">
        <v>468</v>
      </c>
      <c r="H55" t="s">
        <v>32</v>
      </c>
      <c r="I55">
        <v>5</v>
      </c>
      <c r="J55">
        <v>2</v>
      </c>
      <c r="K55" s="2" t="s">
        <v>1335</v>
      </c>
      <c r="L55" s="2">
        <f>DATEVALUE(Merge1[[#This Row],[orders (2).Order_Date]])</f>
        <v>45132</v>
      </c>
      <c r="M55" s="1">
        <v>0.33155092592592594</v>
      </c>
      <c r="N55" t="s">
        <v>1357</v>
      </c>
      <c r="O55" s="2">
        <f>DATEVALUE(Merge1[[#This Row],[orders (2).Delivery_Date]])</f>
        <v>45142</v>
      </c>
      <c r="P55" s="1">
        <v>5.8877314814814813E-2</v>
      </c>
      <c r="Q55" t="s">
        <v>579</v>
      </c>
      <c r="R55" t="s">
        <v>424</v>
      </c>
      <c r="S55" t="str">
        <f>TEXT(Merge1[[#This Row],[order_date]],"mmmm")</f>
        <v>July</v>
      </c>
      <c r="T55" t="str">
        <f>TEXT(Merge1[[#This Row],[order_date]],"dddd")</f>
        <v>Tuesday</v>
      </c>
      <c r="U55">
        <f>HOUR(Merge1[[#This Row],[orders (2).Order_Time]])</f>
        <v>7</v>
      </c>
      <c r="V55">
        <f>HOUR(Merge1[[#This Row],[orders (2).Delivery_Time]])</f>
        <v>1</v>
      </c>
      <c r="W55">
        <f>_xlfn.DAYS(Merge1[[#This Row],[delivery_date]],Merge1[[#This Row],[order_date]])</f>
        <v>10</v>
      </c>
      <c r="X55">
        <v>5</v>
      </c>
      <c r="Y55" t="s">
        <v>1636</v>
      </c>
      <c r="Z55" t="s">
        <v>633</v>
      </c>
      <c r="AA55">
        <v>1444</v>
      </c>
      <c r="AB55" t="s">
        <v>424</v>
      </c>
      <c r="AC55">
        <f>Merge1[[#This Row],[products.Price (INR)]]*Merge1[[#This Row],[orders (2).Quantity]]</f>
        <v>2888</v>
      </c>
    </row>
    <row r="56" spans="1:29" x14ac:dyDescent="0.35">
      <c r="A56" t="s">
        <v>32</v>
      </c>
      <c r="B56" t="s">
        <v>33</v>
      </c>
      <c r="C56" t="s">
        <v>34</v>
      </c>
      <c r="D56">
        <v>918576675504</v>
      </c>
      <c r="E56" t="s">
        <v>35</v>
      </c>
      <c r="F56" t="s">
        <v>19</v>
      </c>
      <c r="G56">
        <v>320</v>
      </c>
      <c r="H56" t="s">
        <v>32</v>
      </c>
      <c r="I56">
        <v>13</v>
      </c>
      <c r="J56">
        <v>1</v>
      </c>
      <c r="K56" s="2" t="s">
        <v>1379</v>
      </c>
      <c r="L56" s="2">
        <f>DATEVALUE(Merge1[[#This Row],[orders (2).Order_Date]])</f>
        <v>44986</v>
      </c>
      <c r="M56" s="1">
        <v>0.32633101851851853</v>
      </c>
      <c r="N56" t="s">
        <v>1317</v>
      </c>
      <c r="O56" s="2">
        <f>DATEVALUE(Merge1[[#This Row],[orders (2).Delivery_Date]])</f>
        <v>44993</v>
      </c>
      <c r="P56" s="1">
        <v>0.35996527777777776</v>
      </c>
      <c r="Q56" t="s">
        <v>524</v>
      </c>
      <c r="R56" t="s">
        <v>414</v>
      </c>
      <c r="S56" t="str">
        <f>TEXT(Merge1[[#This Row],[order_date]],"mmmm")</f>
        <v>March</v>
      </c>
      <c r="T56" t="str">
        <f>TEXT(Merge1[[#This Row],[order_date]],"dddd")</f>
        <v>Wednesday</v>
      </c>
      <c r="U56">
        <f>HOUR(Merge1[[#This Row],[orders (2).Order_Time]])</f>
        <v>7</v>
      </c>
      <c r="V56">
        <f>HOUR(Merge1[[#This Row],[orders (2).Delivery_Time]])</f>
        <v>8</v>
      </c>
      <c r="W56">
        <f>_xlfn.DAYS(Merge1[[#This Row],[delivery_date]],Merge1[[#This Row],[order_date]])</f>
        <v>7</v>
      </c>
      <c r="X56">
        <v>13</v>
      </c>
      <c r="Y56" t="s">
        <v>1648</v>
      </c>
      <c r="Z56" t="s">
        <v>644</v>
      </c>
      <c r="AA56">
        <v>1141</v>
      </c>
      <c r="AB56" t="s">
        <v>414</v>
      </c>
      <c r="AC56">
        <f>Merge1[[#This Row],[products.Price (INR)]]*Merge1[[#This Row],[orders (2).Quantity]]</f>
        <v>1141</v>
      </c>
    </row>
    <row r="57" spans="1:29" x14ac:dyDescent="0.35">
      <c r="A57" t="s">
        <v>32</v>
      </c>
      <c r="B57" t="s">
        <v>33</v>
      </c>
      <c r="C57" t="s">
        <v>34</v>
      </c>
      <c r="D57">
        <v>918576675504</v>
      </c>
      <c r="E57" t="s">
        <v>35</v>
      </c>
      <c r="F57" t="s">
        <v>19</v>
      </c>
      <c r="G57">
        <v>429</v>
      </c>
      <c r="H57" t="s">
        <v>32</v>
      </c>
      <c r="I57">
        <v>9</v>
      </c>
      <c r="J57">
        <v>5</v>
      </c>
      <c r="K57" s="2" t="s">
        <v>1282</v>
      </c>
      <c r="L57" s="2">
        <f>DATEVALUE(Merge1[[#This Row],[orders (2).Order_Date]])</f>
        <v>45160</v>
      </c>
      <c r="M57" s="1">
        <v>0.94927083333333329</v>
      </c>
      <c r="N57" t="s">
        <v>1367</v>
      </c>
      <c r="O57" s="2">
        <f>DATEVALUE(Merge1[[#This Row],[orders (2).Delivery_Date]])</f>
        <v>45169</v>
      </c>
      <c r="P57" s="1">
        <v>0.53046296296296291</v>
      </c>
      <c r="Q57" t="s">
        <v>505</v>
      </c>
      <c r="R57" t="s">
        <v>409</v>
      </c>
      <c r="S57" t="str">
        <f>TEXT(Merge1[[#This Row],[order_date]],"mmmm")</f>
        <v>August</v>
      </c>
      <c r="T57" t="str">
        <f>TEXT(Merge1[[#This Row],[order_date]],"dddd")</f>
        <v>Tuesday</v>
      </c>
      <c r="U57">
        <f>HOUR(Merge1[[#This Row],[orders (2).Order_Time]])</f>
        <v>22</v>
      </c>
      <c r="V57">
        <f>HOUR(Merge1[[#This Row],[orders (2).Delivery_Time]])</f>
        <v>12</v>
      </c>
      <c r="W57">
        <f>_xlfn.DAYS(Merge1[[#This Row],[delivery_date]],Merge1[[#This Row],[order_date]])</f>
        <v>9</v>
      </c>
      <c r="X57">
        <v>9</v>
      </c>
      <c r="Y57" t="s">
        <v>1639</v>
      </c>
      <c r="Z57" t="s">
        <v>633</v>
      </c>
      <c r="AA57">
        <v>1605</v>
      </c>
      <c r="AB57" t="s">
        <v>409</v>
      </c>
      <c r="AC57">
        <f>Merge1[[#This Row],[products.Price (INR)]]*Merge1[[#This Row],[orders (2).Quantity]]</f>
        <v>8025</v>
      </c>
    </row>
    <row r="58" spans="1:29" x14ac:dyDescent="0.35">
      <c r="A58" t="s">
        <v>32</v>
      </c>
      <c r="B58" t="s">
        <v>33</v>
      </c>
      <c r="C58" t="s">
        <v>34</v>
      </c>
      <c r="D58">
        <v>918576675504</v>
      </c>
      <c r="E58" t="s">
        <v>35</v>
      </c>
      <c r="F58" t="s">
        <v>19</v>
      </c>
      <c r="G58">
        <v>592</v>
      </c>
      <c r="H58" t="s">
        <v>32</v>
      </c>
      <c r="I58">
        <v>47</v>
      </c>
      <c r="J58">
        <v>5</v>
      </c>
      <c r="K58" s="2" t="s">
        <v>1340</v>
      </c>
      <c r="L58" s="2">
        <f>DATEVALUE(Merge1[[#This Row],[orders (2).Order_Date]])</f>
        <v>44992</v>
      </c>
      <c r="M58" s="1">
        <v>0.14378472222222222</v>
      </c>
      <c r="N58" t="s">
        <v>1318</v>
      </c>
      <c r="O58" s="2">
        <f>DATEVALUE(Merge1[[#This Row],[orders (2).Delivery_Date]])</f>
        <v>44996</v>
      </c>
      <c r="P58" s="1">
        <v>0.9037384259259259</v>
      </c>
      <c r="Q58" t="s">
        <v>600</v>
      </c>
      <c r="R58" t="s">
        <v>414</v>
      </c>
      <c r="S58" t="str">
        <f>TEXT(Merge1[[#This Row],[order_date]],"mmmm")</f>
        <v>March</v>
      </c>
      <c r="T58" t="str">
        <f>TEXT(Merge1[[#This Row],[order_date]],"dddd")</f>
        <v>Tuesday</v>
      </c>
      <c r="U58">
        <f>HOUR(Merge1[[#This Row],[orders (2).Order_Time]])</f>
        <v>3</v>
      </c>
      <c r="V58">
        <f>HOUR(Merge1[[#This Row],[orders (2).Delivery_Time]])</f>
        <v>21</v>
      </c>
      <c r="W58">
        <f>_xlfn.DAYS(Merge1[[#This Row],[delivery_date]],Merge1[[#This Row],[order_date]])</f>
        <v>4</v>
      </c>
      <c r="X58">
        <v>47</v>
      </c>
      <c r="Y58" t="s">
        <v>1641</v>
      </c>
      <c r="Z58" t="s">
        <v>633</v>
      </c>
      <c r="AA58">
        <v>1638</v>
      </c>
      <c r="AB58" t="s">
        <v>414</v>
      </c>
      <c r="AC58">
        <f>Merge1[[#This Row],[products.Price (INR)]]*Merge1[[#This Row],[orders (2).Quantity]]</f>
        <v>8190</v>
      </c>
    </row>
    <row r="59" spans="1:29" x14ac:dyDescent="0.35">
      <c r="A59" t="s">
        <v>32</v>
      </c>
      <c r="B59" t="s">
        <v>33</v>
      </c>
      <c r="C59" t="s">
        <v>34</v>
      </c>
      <c r="D59">
        <v>918576675504</v>
      </c>
      <c r="E59" t="s">
        <v>35</v>
      </c>
      <c r="F59" t="s">
        <v>19</v>
      </c>
      <c r="G59">
        <v>564</v>
      </c>
      <c r="H59" t="s">
        <v>32</v>
      </c>
      <c r="I59">
        <v>40</v>
      </c>
      <c r="J59">
        <v>1</v>
      </c>
      <c r="K59" s="2" t="s">
        <v>1546</v>
      </c>
      <c r="L59" s="2">
        <f>DATEVALUE(Merge1[[#This Row],[orders (2).Order_Date]])</f>
        <v>45023</v>
      </c>
      <c r="M59" s="1">
        <v>2.8009259259259258E-2</v>
      </c>
      <c r="N59" t="s">
        <v>1276</v>
      </c>
      <c r="O59" s="2">
        <f>DATEVALUE(Merge1[[#This Row],[orders (2).Delivery_Date]])</f>
        <v>45031</v>
      </c>
      <c r="P59" s="1">
        <v>0.25482638888888887</v>
      </c>
      <c r="Q59" t="s">
        <v>598</v>
      </c>
      <c r="R59" t="s">
        <v>401</v>
      </c>
      <c r="S59" t="str">
        <f>TEXT(Merge1[[#This Row],[order_date]],"mmmm")</f>
        <v>April</v>
      </c>
      <c r="T59" t="str">
        <f>TEXT(Merge1[[#This Row],[order_date]],"dddd")</f>
        <v>Friday</v>
      </c>
      <c r="U59">
        <f>HOUR(Merge1[[#This Row],[orders (2).Order_Time]])</f>
        <v>0</v>
      </c>
      <c r="V59">
        <f>HOUR(Merge1[[#This Row],[orders (2).Delivery_Time]])</f>
        <v>6</v>
      </c>
      <c r="W59">
        <f>_xlfn.DAYS(Merge1[[#This Row],[delivery_date]],Merge1[[#This Row],[order_date]])</f>
        <v>8</v>
      </c>
      <c r="X59">
        <v>40</v>
      </c>
      <c r="Y59" t="s">
        <v>1687</v>
      </c>
      <c r="Z59" s="22" t="s">
        <v>635</v>
      </c>
      <c r="AA59" s="22">
        <v>1923</v>
      </c>
      <c r="AB59" s="22" t="s">
        <v>401</v>
      </c>
      <c r="AC59">
        <f>Merge1[[#This Row],[products.Price (INR)]]*Merge1[[#This Row],[orders (2).Quantity]]</f>
        <v>1923</v>
      </c>
    </row>
    <row r="60" spans="1:29" x14ac:dyDescent="0.35">
      <c r="A60" t="s">
        <v>32</v>
      </c>
      <c r="B60" t="s">
        <v>33</v>
      </c>
      <c r="C60" t="s">
        <v>34</v>
      </c>
      <c r="D60">
        <v>918576675504</v>
      </c>
      <c r="E60" t="s">
        <v>35</v>
      </c>
      <c r="F60" t="s">
        <v>19</v>
      </c>
      <c r="G60">
        <v>158</v>
      </c>
      <c r="H60" t="s">
        <v>32</v>
      </c>
      <c r="I60">
        <v>35</v>
      </c>
      <c r="J60">
        <v>2</v>
      </c>
      <c r="K60" s="2" t="s">
        <v>1259</v>
      </c>
      <c r="L60" s="2">
        <f>DATEVALUE(Merge1[[#This Row],[orders (2).Order_Date]])</f>
        <v>44988</v>
      </c>
      <c r="M60" s="1">
        <v>0.65297453703703701</v>
      </c>
      <c r="N60" t="s">
        <v>1317</v>
      </c>
      <c r="O60" s="2">
        <f>DATEVALUE(Merge1[[#This Row],[orders (2).Delivery_Date]])</f>
        <v>44993</v>
      </c>
      <c r="P60" s="1">
        <v>0.12015046296296296</v>
      </c>
      <c r="Q60" t="s">
        <v>376</v>
      </c>
      <c r="R60" t="s">
        <v>414</v>
      </c>
      <c r="S60" t="str">
        <f>TEXT(Merge1[[#This Row],[order_date]],"mmmm")</f>
        <v>March</v>
      </c>
      <c r="T60" t="str">
        <f>TEXT(Merge1[[#This Row],[order_date]],"dddd")</f>
        <v>Friday</v>
      </c>
      <c r="U60">
        <f>HOUR(Merge1[[#This Row],[orders (2).Order_Time]])</f>
        <v>15</v>
      </c>
      <c r="V60">
        <f>HOUR(Merge1[[#This Row],[orders (2).Delivery_Time]])</f>
        <v>2</v>
      </c>
      <c r="W60">
        <f>_xlfn.DAYS(Merge1[[#This Row],[delivery_date]],Merge1[[#This Row],[order_date]])</f>
        <v>5</v>
      </c>
      <c r="X60">
        <v>35</v>
      </c>
      <c r="Y60" s="29" t="s">
        <v>1642</v>
      </c>
      <c r="Z60" t="s">
        <v>633</v>
      </c>
      <c r="AA60">
        <v>1865</v>
      </c>
      <c r="AB60" t="s">
        <v>414</v>
      </c>
      <c r="AC60">
        <f>Merge1[[#This Row],[products.Price (INR)]]*Merge1[[#This Row],[orders (2).Quantity]]</f>
        <v>3730</v>
      </c>
    </row>
    <row r="61" spans="1:29" x14ac:dyDescent="0.35">
      <c r="A61" t="s">
        <v>32</v>
      </c>
      <c r="B61" t="s">
        <v>33</v>
      </c>
      <c r="C61" t="s">
        <v>34</v>
      </c>
      <c r="D61">
        <v>918576675504</v>
      </c>
      <c r="E61" t="s">
        <v>35</v>
      </c>
      <c r="F61" t="s">
        <v>19</v>
      </c>
      <c r="G61">
        <v>830</v>
      </c>
      <c r="H61" t="s">
        <v>32</v>
      </c>
      <c r="I61">
        <v>46</v>
      </c>
      <c r="J61">
        <v>2</v>
      </c>
      <c r="K61" s="2" t="s">
        <v>1584</v>
      </c>
      <c r="L61" s="2">
        <f>DATEVALUE(Merge1[[#This Row],[orders (2).Order_Date]])</f>
        <v>44938</v>
      </c>
      <c r="M61" s="1">
        <v>0.80478009259259264</v>
      </c>
      <c r="N61" t="s">
        <v>1312</v>
      </c>
      <c r="O61" s="2">
        <f>DATEVALUE(Merge1[[#This Row],[orders (2).Delivery_Date]])</f>
        <v>44941</v>
      </c>
      <c r="P61" s="1">
        <v>0.21135416666666668</v>
      </c>
      <c r="Q61" t="s">
        <v>137</v>
      </c>
      <c r="R61" t="s">
        <v>401</v>
      </c>
      <c r="S61" t="str">
        <f>TEXT(Merge1[[#This Row],[order_date]],"mmmm")</f>
        <v>January</v>
      </c>
      <c r="T61" t="str">
        <f>TEXT(Merge1[[#This Row],[order_date]],"dddd")</f>
        <v>Thursday</v>
      </c>
      <c r="U61">
        <f>HOUR(Merge1[[#This Row],[orders (2).Order_Time]])</f>
        <v>19</v>
      </c>
      <c r="V61">
        <f>HOUR(Merge1[[#This Row],[orders (2).Delivery_Time]])</f>
        <v>5</v>
      </c>
      <c r="W61">
        <f>_xlfn.DAYS(Merge1[[#This Row],[delivery_date]],Merge1[[#This Row],[order_date]])</f>
        <v>3</v>
      </c>
      <c r="X61">
        <v>46</v>
      </c>
      <c r="Y61" s="29" t="s">
        <v>1622</v>
      </c>
      <c r="Z61" t="s">
        <v>638</v>
      </c>
      <c r="AA61">
        <v>758</v>
      </c>
      <c r="AB61" t="s">
        <v>401</v>
      </c>
      <c r="AC61">
        <f>Merge1[[#This Row],[products.Price (INR)]]*Merge1[[#This Row],[orders (2).Quantity]]</f>
        <v>1516</v>
      </c>
    </row>
    <row r="62" spans="1:29" x14ac:dyDescent="0.35">
      <c r="A62" t="s">
        <v>36</v>
      </c>
      <c r="B62" t="s">
        <v>37</v>
      </c>
      <c r="C62" t="s">
        <v>38</v>
      </c>
      <c r="D62">
        <v>7138085704</v>
      </c>
      <c r="E62" t="s">
        <v>39</v>
      </c>
      <c r="F62" t="s">
        <v>10</v>
      </c>
      <c r="G62">
        <v>80</v>
      </c>
      <c r="H62" t="s">
        <v>36</v>
      </c>
      <c r="I62">
        <v>39</v>
      </c>
      <c r="J62">
        <v>4</v>
      </c>
      <c r="K62" s="2" t="s">
        <v>1296</v>
      </c>
      <c r="L62" s="2">
        <f>DATEVALUE(Merge1[[#This Row],[orders (2).Order_Date]])</f>
        <v>44928</v>
      </c>
      <c r="M62" s="1">
        <v>0.4632175925925926</v>
      </c>
      <c r="N62" t="s">
        <v>1297</v>
      </c>
      <c r="O62" s="2">
        <f>DATEVALUE(Merge1[[#This Row],[orders (2).Delivery_Date]])</f>
        <v>44937</v>
      </c>
      <c r="P62" s="1">
        <v>8.7384259259259259E-2</v>
      </c>
      <c r="Q62" t="s">
        <v>456</v>
      </c>
      <c r="R62" t="s">
        <v>424</v>
      </c>
      <c r="S62" t="str">
        <f>TEXT(Merge1[[#This Row],[order_date]],"mmmm")</f>
        <v>January</v>
      </c>
      <c r="T62" t="str">
        <f>TEXT(Merge1[[#This Row],[order_date]],"dddd")</f>
        <v>Monday</v>
      </c>
      <c r="U62">
        <f>HOUR(Merge1[[#This Row],[orders (2).Order_Time]])</f>
        <v>11</v>
      </c>
      <c r="V62">
        <f>HOUR(Merge1[[#This Row],[orders (2).Delivery_Time]])</f>
        <v>2</v>
      </c>
      <c r="W62">
        <f>_xlfn.DAYS(Merge1[[#This Row],[delivery_date]],Merge1[[#This Row],[order_date]])</f>
        <v>9</v>
      </c>
      <c r="X62">
        <v>39</v>
      </c>
      <c r="Y62" t="s">
        <v>1650</v>
      </c>
      <c r="Z62" t="s">
        <v>644</v>
      </c>
      <c r="AA62">
        <v>387</v>
      </c>
      <c r="AB62" t="s">
        <v>424</v>
      </c>
      <c r="AC62">
        <f>Merge1[[#This Row],[products.Price (INR)]]*Merge1[[#This Row],[orders (2).Quantity]]</f>
        <v>1548</v>
      </c>
    </row>
    <row r="63" spans="1:29" x14ac:dyDescent="0.35">
      <c r="A63" t="s">
        <v>36</v>
      </c>
      <c r="B63" t="s">
        <v>37</v>
      </c>
      <c r="C63" t="s">
        <v>38</v>
      </c>
      <c r="D63">
        <v>7138085704</v>
      </c>
      <c r="E63" t="s">
        <v>39</v>
      </c>
      <c r="F63" t="s">
        <v>10</v>
      </c>
      <c r="G63">
        <v>673</v>
      </c>
      <c r="H63" t="s">
        <v>36</v>
      </c>
      <c r="I63">
        <v>33</v>
      </c>
      <c r="J63">
        <v>3</v>
      </c>
      <c r="K63" s="2" t="s">
        <v>1349</v>
      </c>
      <c r="L63" s="2">
        <f>DATEVALUE(Merge1[[#This Row],[orders (2).Order_Date]])</f>
        <v>44961</v>
      </c>
      <c r="M63" s="1">
        <v>0.24640046296296297</v>
      </c>
      <c r="N63" t="s">
        <v>1383</v>
      </c>
      <c r="O63" s="2">
        <f>DATEVALUE(Merge1[[#This Row],[orders (2).Delivery_Date]])</f>
        <v>44964</v>
      </c>
      <c r="P63" s="1">
        <v>0.1844675925925926</v>
      </c>
      <c r="Q63" t="s">
        <v>300</v>
      </c>
      <c r="R63" t="s">
        <v>407</v>
      </c>
      <c r="S63" t="str">
        <f>TEXT(Merge1[[#This Row],[order_date]],"mmmm")</f>
        <v>February</v>
      </c>
      <c r="T63" t="str">
        <f>TEXT(Merge1[[#This Row],[order_date]],"dddd")</f>
        <v>Saturday</v>
      </c>
      <c r="U63">
        <f>HOUR(Merge1[[#This Row],[orders (2).Order_Time]])</f>
        <v>5</v>
      </c>
      <c r="V63">
        <f>HOUR(Merge1[[#This Row],[orders (2).Delivery_Time]])</f>
        <v>4</v>
      </c>
      <c r="W63">
        <f>_xlfn.DAYS(Merge1[[#This Row],[delivery_date]],Merge1[[#This Row],[order_date]])</f>
        <v>3</v>
      </c>
      <c r="X63">
        <v>33</v>
      </c>
      <c r="Y63" t="s">
        <v>1627</v>
      </c>
      <c r="Z63" t="s">
        <v>633</v>
      </c>
      <c r="AA63">
        <v>314</v>
      </c>
      <c r="AB63" t="s">
        <v>407</v>
      </c>
      <c r="AC63">
        <f>Merge1[[#This Row],[products.Price (INR)]]*Merge1[[#This Row],[orders (2).Quantity]]</f>
        <v>942</v>
      </c>
    </row>
    <row r="64" spans="1:29" x14ac:dyDescent="0.35">
      <c r="A64" t="s">
        <v>36</v>
      </c>
      <c r="B64" t="s">
        <v>37</v>
      </c>
      <c r="C64" t="s">
        <v>38</v>
      </c>
      <c r="D64">
        <v>7138085704</v>
      </c>
      <c r="E64" t="s">
        <v>39</v>
      </c>
      <c r="F64" t="s">
        <v>10</v>
      </c>
      <c r="G64">
        <v>736</v>
      </c>
      <c r="H64" t="s">
        <v>36</v>
      </c>
      <c r="I64">
        <v>70</v>
      </c>
      <c r="J64">
        <v>5</v>
      </c>
      <c r="K64" s="2" t="s">
        <v>1578</v>
      </c>
      <c r="L64" s="2">
        <f>DATEVALUE(Merge1[[#This Row],[orders (2).Order_Date]])</f>
        <v>45048</v>
      </c>
      <c r="M64" s="1">
        <v>0.15768518518518518</v>
      </c>
      <c r="N64" t="s">
        <v>1399</v>
      </c>
      <c r="O64" s="2">
        <f>DATEVALUE(Merge1[[#This Row],[orders (2).Delivery_Date]])</f>
        <v>45057</v>
      </c>
      <c r="P64" s="1">
        <v>0.19356481481481483</v>
      </c>
      <c r="Q64" t="s">
        <v>562</v>
      </c>
      <c r="R64" t="s">
        <v>405</v>
      </c>
      <c r="S64" t="str">
        <f>TEXT(Merge1[[#This Row],[order_date]],"mmmm")</f>
        <v>May</v>
      </c>
      <c r="T64" t="str">
        <f>TEXT(Merge1[[#This Row],[order_date]],"dddd")</f>
        <v>Tuesday</v>
      </c>
      <c r="U64">
        <f>HOUR(Merge1[[#This Row],[orders (2).Order_Time]])</f>
        <v>3</v>
      </c>
      <c r="V64">
        <f>HOUR(Merge1[[#This Row],[orders (2).Delivery_Time]])</f>
        <v>4</v>
      </c>
      <c r="W64">
        <f>_xlfn.DAYS(Merge1[[#This Row],[delivery_date]],Merge1[[#This Row],[order_date]])</f>
        <v>9</v>
      </c>
      <c r="X64">
        <v>70</v>
      </c>
      <c r="Y64" t="s">
        <v>1679</v>
      </c>
      <c r="Z64" s="30" t="s">
        <v>635</v>
      </c>
      <c r="AA64" s="30">
        <v>866</v>
      </c>
      <c r="AB64" s="30" t="s">
        <v>405</v>
      </c>
      <c r="AC64">
        <f>Merge1[[#This Row],[products.Price (INR)]]*Merge1[[#This Row],[orders (2).Quantity]]</f>
        <v>4330</v>
      </c>
    </row>
    <row r="65" spans="1:29" x14ac:dyDescent="0.35">
      <c r="A65" t="s">
        <v>36</v>
      </c>
      <c r="B65" t="s">
        <v>37</v>
      </c>
      <c r="C65" t="s">
        <v>38</v>
      </c>
      <c r="D65">
        <v>7138085704</v>
      </c>
      <c r="E65" t="s">
        <v>39</v>
      </c>
      <c r="F65" t="s">
        <v>10</v>
      </c>
      <c r="G65">
        <v>399</v>
      </c>
      <c r="H65" t="s">
        <v>36</v>
      </c>
      <c r="I65">
        <v>68</v>
      </c>
      <c r="J65">
        <v>1</v>
      </c>
      <c r="K65" s="2" t="s">
        <v>1262</v>
      </c>
      <c r="L65" s="2">
        <f>DATEVALUE(Merge1[[#This Row],[orders (2).Order_Date]])</f>
        <v>44965</v>
      </c>
      <c r="M65" s="1">
        <v>0.26512731481481483</v>
      </c>
      <c r="N65" t="s">
        <v>1356</v>
      </c>
      <c r="O65" s="2">
        <f>DATEVALUE(Merge1[[#This Row],[orders (2).Delivery_Date]])</f>
        <v>44972</v>
      </c>
      <c r="P65" s="1">
        <v>0.29738425925925926</v>
      </c>
      <c r="Q65" t="s">
        <v>510</v>
      </c>
      <c r="R65" t="s">
        <v>407</v>
      </c>
      <c r="S65" t="str">
        <f>TEXT(Merge1[[#This Row],[order_date]],"mmmm")</f>
        <v>February</v>
      </c>
      <c r="T65" t="str">
        <f>TEXT(Merge1[[#This Row],[order_date]],"dddd")</f>
        <v>Wednesday</v>
      </c>
      <c r="U65">
        <f>HOUR(Merge1[[#This Row],[orders (2).Order_Time]])</f>
        <v>6</v>
      </c>
      <c r="V65">
        <f>HOUR(Merge1[[#This Row],[orders (2).Delivery_Time]])</f>
        <v>7</v>
      </c>
      <c r="W65">
        <f>_xlfn.DAYS(Merge1[[#This Row],[delivery_date]],Merge1[[#This Row],[order_date]])</f>
        <v>7</v>
      </c>
      <c r="X65">
        <v>68</v>
      </c>
      <c r="Y65" t="s">
        <v>1668</v>
      </c>
      <c r="Z65" s="32" t="s">
        <v>629</v>
      </c>
      <c r="AA65" s="32">
        <v>597</v>
      </c>
      <c r="AB65" s="32" t="s">
        <v>407</v>
      </c>
      <c r="AC65">
        <f>Merge1[[#This Row],[products.Price (INR)]]*Merge1[[#This Row],[orders (2).Quantity]]</f>
        <v>597</v>
      </c>
    </row>
    <row r="66" spans="1:29" x14ac:dyDescent="0.35">
      <c r="A66" t="s">
        <v>36</v>
      </c>
      <c r="B66" t="s">
        <v>37</v>
      </c>
      <c r="C66" t="s">
        <v>38</v>
      </c>
      <c r="D66">
        <v>7138085704</v>
      </c>
      <c r="E66" t="s">
        <v>39</v>
      </c>
      <c r="F66" t="s">
        <v>10</v>
      </c>
      <c r="G66">
        <v>577</v>
      </c>
      <c r="H66" t="s">
        <v>36</v>
      </c>
      <c r="I66">
        <v>20</v>
      </c>
      <c r="J66">
        <v>4</v>
      </c>
      <c r="K66" s="2" t="s">
        <v>1373</v>
      </c>
      <c r="L66" s="2">
        <f>DATEVALUE(Merge1[[#This Row],[orders (2).Order_Date]])</f>
        <v>45227</v>
      </c>
      <c r="M66" s="1">
        <v>0.61905092592592592</v>
      </c>
      <c r="N66" t="s">
        <v>1360</v>
      </c>
      <c r="O66" s="2">
        <f>DATEVALUE(Merge1[[#This Row],[orders (2).Delivery_Date]])</f>
        <v>45235</v>
      </c>
      <c r="P66" s="1">
        <v>0.78524305555555551</v>
      </c>
      <c r="Q66" t="s">
        <v>577</v>
      </c>
      <c r="R66" t="s">
        <v>401</v>
      </c>
      <c r="S66" t="str">
        <f>TEXT(Merge1[[#This Row],[order_date]],"mmmm")</f>
        <v>October</v>
      </c>
      <c r="T66" t="str">
        <f>TEXT(Merge1[[#This Row],[order_date]],"dddd")</f>
        <v>Saturday</v>
      </c>
      <c r="U66">
        <f>HOUR(Merge1[[#This Row],[orders (2).Order_Time]])</f>
        <v>14</v>
      </c>
      <c r="V66">
        <f>HOUR(Merge1[[#This Row],[orders (2).Delivery_Time]])</f>
        <v>18</v>
      </c>
      <c r="W66">
        <f>_xlfn.DAYS(Merge1[[#This Row],[delivery_date]],Merge1[[#This Row],[order_date]])</f>
        <v>8</v>
      </c>
      <c r="X66">
        <v>20</v>
      </c>
      <c r="Y66" t="s">
        <v>1630</v>
      </c>
      <c r="Z66" t="s">
        <v>633</v>
      </c>
      <c r="AA66">
        <v>697</v>
      </c>
      <c r="AB66" t="s">
        <v>401</v>
      </c>
      <c r="AC66">
        <f>Merge1[[#This Row],[products.Price (INR)]]*Merge1[[#This Row],[orders (2).Quantity]]</f>
        <v>2788</v>
      </c>
    </row>
    <row r="67" spans="1:29" x14ac:dyDescent="0.35">
      <c r="A67" t="s">
        <v>36</v>
      </c>
      <c r="B67" t="s">
        <v>37</v>
      </c>
      <c r="C67" t="s">
        <v>38</v>
      </c>
      <c r="D67">
        <v>7138085704</v>
      </c>
      <c r="E67" t="s">
        <v>39</v>
      </c>
      <c r="F67" t="s">
        <v>10</v>
      </c>
      <c r="G67">
        <v>187</v>
      </c>
      <c r="H67" t="s">
        <v>36</v>
      </c>
      <c r="I67">
        <v>49</v>
      </c>
      <c r="J67">
        <v>5</v>
      </c>
      <c r="K67" s="2" t="s">
        <v>1272</v>
      </c>
      <c r="L67" s="2">
        <f>DATEVALUE(Merge1[[#This Row],[orders (2).Order_Date]])</f>
        <v>44968</v>
      </c>
      <c r="M67" s="1">
        <v>0.88241898148148146</v>
      </c>
      <c r="N67" t="s">
        <v>1309</v>
      </c>
      <c r="O67" s="2">
        <f>DATEVALUE(Merge1[[#This Row],[orders (2).Delivery_Date]])</f>
        <v>44973</v>
      </c>
      <c r="P67" s="1">
        <v>0.39871527777777777</v>
      </c>
      <c r="Q67" t="s">
        <v>506</v>
      </c>
      <c r="R67" t="s">
        <v>407</v>
      </c>
      <c r="S67" t="str">
        <f>TEXT(Merge1[[#This Row],[order_date]],"mmmm")</f>
        <v>February</v>
      </c>
      <c r="T67" t="str">
        <f>TEXT(Merge1[[#This Row],[order_date]],"dddd")</f>
        <v>Saturday</v>
      </c>
      <c r="U67">
        <f>HOUR(Merge1[[#This Row],[orders (2).Order_Time]])</f>
        <v>21</v>
      </c>
      <c r="V67">
        <f>HOUR(Merge1[[#This Row],[orders (2).Delivery_Time]])</f>
        <v>9</v>
      </c>
      <c r="W67">
        <f>_xlfn.DAYS(Merge1[[#This Row],[delivery_date]],Merge1[[#This Row],[order_date]])</f>
        <v>5</v>
      </c>
      <c r="X67">
        <v>49</v>
      </c>
      <c r="Y67" t="s">
        <v>1632</v>
      </c>
      <c r="Z67" t="s">
        <v>633</v>
      </c>
      <c r="AA67">
        <v>903</v>
      </c>
      <c r="AB67" t="s">
        <v>407</v>
      </c>
      <c r="AC67">
        <f>Merge1[[#This Row],[products.Price (INR)]]*Merge1[[#This Row],[orders (2).Quantity]]</f>
        <v>4515</v>
      </c>
    </row>
    <row r="68" spans="1:29" x14ac:dyDescent="0.35">
      <c r="A68" t="s">
        <v>36</v>
      </c>
      <c r="B68" t="s">
        <v>37</v>
      </c>
      <c r="C68" t="s">
        <v>38</v>
      </c>
      <c r="D68">
        <v>7138085704</v>
      </c>
      <c r="E68" t="s">
        <v>39</v>
      </c>
      <c r="F68" t="s">
        <v>10</v>
      </c>
      <c r="G68">
        <v>337</v>
      </c>
      <c r="H68" t="s">
        <v>36</v>
      </c>
      <c r="I68">
        <v>24</v>
      </c>
      <c r="J68">
        <v>3</v>
      </c>
      <c r="K68" s="2" t="s">
        <v>1400</v>
      </c>
      <c r="L68" s="2">
        <f>DATEVALUE(Merge1[[#This Row],[orders (2).Order_Date]])</f>
        <v>45062</v>
      </c>
      <c r="M68" s="1">
        <v>0.59805555555555556</v>
      </c>
      <c r="N68" t="s">
        <v>1497</v>
      </c>
      <c r="O68" s="2">
        <f>DATEVALUE(Merge1[[#This Row],[orders (2).Delivery_Date]])</f>
        <v>45068</v>
      </c>
      <c r="P68" s="1">
        <v>0.85153935185185181</v>
      </c>
      <c r="Q68" t="s">
        <v>529</v>
      </c>
      <c r="R68" t="s">
        <v>405</v>
      </c>
      <c r="S68" t="str">
        <f>TEXT(Merge1[[#This Row],[order_date]],"mmmm")</f>
        <v>May</v>
      </c>
      <c r="T68" t="str">
        <f>TEXT(Merge1[[#This Row],[order_date]],"dddd")</f>
        <v>Tuesday</v>
      </c>
      <c r="U68">
        <f>HOUR(Merge1[[#This Row],[orders (2).Order_Time]])</f>
        <v>14</v>
      </c>
      <c r="V68">
        <f>HOUR(Merge1[[#This Row],[orders (2).Delivery_Time]])</f>
        <v>20</v>
      </c>
      <c r="W68">
        <f>_xlfn.DAYS(Merge1[[#This Row],[delivery_date]],Merge1[[#This Row],[order_date]])</f>
        <v>6</v>
      </c>
      <c r="X68">
        <v>24</v>
      </c>
      <c r="Y68" t="s">
        <v>1646</v>
      </c>
      <c r="Z68" t="s">
        <v>644</v>
      </c>
      <c r="AA68">
        <v>535</v>
      </c>
      <c r="AB68" t="s">
        <v>405</v>
      </c>
      <c r="AC68">
        <f>Merge1[[#This Row],[products.Price (INR)]]*Merge1[[#This Row],[orders (2).Quantity]]</f>
        <v>1605</v>
      </c>
    </row>
    <row r="69" spans="1:29" x14ac:dyDescent="0.35">
      <c r="A69" t="s">
        <v>36</v>
      </c>
      <c r="B69" t="s">
        <v>37</v>
      </c>
      <c r="C69" t="s">
        <v>38</v>
      </c>
      <c r="D69">
        <v>7138085704</v>
      </c>
      <c r="E69" t="s">
        <v>39</v>
      </c>
      <c r="F69" t="s">
        <v>10</v>
      </c>
      <c r="G69">
        <v>734</v>
      </c>
      <c r="H69" t="s">
        <v>36</v>
      </c>
      <c r="I69">
        <v>49</v>
      </c>
      <c r="J69">
        <v>3</v>
      </c>
      <c r="K69" s="2" t="s">
        <v>1272</v>
      </c>
      <c r="L69" s="2">
        <f>DATEVALUE(Merge1[[#This Row],[orders (2).Order_Date]])</f>
        <v>44968</v>
      </c>
      <c r="M69" s="1">
        <v>0.48931712962962964</v>
      </c>
      <c r="N69" t="s">
        <v>1324</v>
      </c>
      <c r="O69" s="2">
        <f>DATEVALUE(Merge1[[#This Row],[orders (2).Delivery_Date]])</f>
        <v>44971</v>
      </c>
      <c r="P69" s="1">
        <v>0.37923611111111111</v>
      </c>
      <c r="Q69" t="s">
        <v>411</v>
      </c>
      <c r="R69" t="s">
        <v>407</v>
      </c>
      <c r="S69" t="str">
        <f>TEXT(Merge1[[#This Row],[order_date]],"mmmm")</f>
        <v>February</v>
      </c>
      <c r="T69" t="str">
        <f>TEXT(Merge1[[#This Row],[order_date]],"dddd")</f>
        <v>Saturday</v>
      </c>
      <c r="U69">
        <f>HOUR(Merge1[[#This Row],[orders (2).Order_Time]])</f>
        <v>11</v>
      </c>
      <c r="V69">
        <f>HOUR(Merge1[[#This Row],[orders (2).Delivery_Time]])</f>
        <v>9</v>
      </c>
      <c r="W69">
        <f>_xlfn.DAYS(Merge1[[#This Row],[delivery_date]],Merge1[[#This Row],[order_date]])</f>
        <v>3</v>
      </c>
      <c r="X69">
        <v>49</v>
      </c>
      <c r="Y69" t="s">
        <v>1632</v>
      </c>
      <c r="Z69" t="s">
        <v>633</v>
      </c>
      <c r="AA69">
        <v>903</v>
      </c>
      <c r="AB69" t="s">
        <v>407</v>
      </c>
      <c r="AC69">
        <f>Merge1[[#This Row],[products.Price (INR)]]*Merge1[[#This Row],[orders (2).Quantity]]</f>
        <v>2709</v>
      </c>
    </row>
    <row r="70" spans="1:29" x14ac:dyDescent="0.35">
      <c r="A70" t="s">
        <v>36</v>
      </c>
      <c r="B70" t="s">
        <v>37</v>
      </c>
      <c r="C70" t="s">
        <v>38</v>
      </c>
      <c r="D70">
        <v>7138085704</v>
      </c>
      <c r="E70" t="s">
        <v>39</v>
      </c>
      <c r="F70" t="s">
        <v>10</v>
      </c>
      <c r="G70">
        <v>149</v>
      </c>
      <c r="H70" t="s">
        <v>36</v>
      </c>
      <c r="I70">
        <v>5</v>
      </c>
      <c r="J70">
        <v>3</v>
      </c>
      <c r="K70" s="2" t="s">
        <v>1410</v>
      </c>
      <c r="L70" s="2">
        <f>DATEVALUE(Merge1[[#This Row],[orders (2).Order_Date]])</f>
        <v>45205</v>
      </c>
      <c r="M70" s="1">
        <v>0.97440972222222222</v>
      </c>
      <c r="N70" t="s">
        <v>1411</v>
      </c>
      <c r="O70" s="2">
        <f>DATEVALUE(Merge1[[#This Row],[orders (2).Delivery_Date]])</f>
        <v>45208</v>
      </c>
      <c r="P70" s="1">
        <v>0.83972222222222226</v>
      </c>
      <c r="Q70" t="s">
        <v>57</v>
      </c>
      <c r="R70" t="s">
        <v>424</v>
      </c>
      <c r="S70" t="str">
        <f>TEXT(Merge1[[#This Row],[order_date]],"mmmm")</f>
        <v>October</v>
      </c>
      <c r="T70" t="str">
        <f>TEXT(Merge1[[#This Row],[order_date]],"dddd")</f>
        <v>Friday</v>
      </c>
      <c r="U70">
        <f>HOUR(Merge1[[#This Row],[orders (2).Order_Time]])</f>
        <v>23</v>
      </c>
      <c r="V70">
        <f>HOUR(Merge1[[#This Row],[orders (2).Delivery_Time]])</f>
        <v>20</v>
      </c>
      <c r="W70">
        <f>_xlfn.DAYS(Merge1[[#This Row],[delivery_date]],Merge1[[#This Row],[order_date]])</f>
        <v>3</v>
      </c>
      <c r="X70">
        <v>5</v>
      </c>
      <c r="Y70" t="s">
        <v>1636</v>
      </c>
      <c r="Z70" t="s">
        <v>633</v>
      </c>
      <c r="AA70">
        <v>1444</v>
      </c>
      <c r="AB70" t="s">
        <v>424</v>
      </c>
      <c r="AC70">
        <f>Merge1[[#This Row],[products.Price (INR)]]*Merge1[[#This Row],[orders (2).Quantity]]</f>
        <v>4332</v>
      </c>
    </row>
    <row r="71" spans="1:29" x14ac:dyDescent="0.35">
      <c r="A71" t="s">
        <v>36</v>
      </c>
      <c r="B71" t="s">
        <v>37</v>
      </c>
      <c r="C71" t="s">
        <v>38</v>
      </c>
      <c r="D71">
        <v>7138085704</v>
      </c>
      <c r="E71" t="s">
        <v>39</v>
      </c>
      <c r="F71" t="s">
        <v>10</v>
      </c>
      <c r="G71">
        <v>530</v>
      </c>
      <c r="H71" t="s">
        <v>36</v>
      </c>
      <c r="I71">
        <v>5</v>
      </c>
      <c r="J71">
        <v>2</v>
      </c>
      <c r="K71" s="2" t="s">
        <v>1436</v>
      </c>
      <c r="L71" s="2">
        <f>DATEVALUE(Merge1[[#This Row],[orders (2).Order_Date]])</f>
        <v>45157</v>
      </c>
      <c r="M71" s="1">
        <v>0.44815972222222222</v>
      </c>
      <c r="N71" t="s">
        <v>1362</v>
      </c>
      <c r="O71" s="2">
        <f>DATEVALUE(Merge1[[#This Row],[orders (2).Delivery_Date]])</f>
        <v>45165</v>
      </c>
      <c r="P71" s="1">
        <v>1.6620370370370369E-2</v>
      </c>
      <c r="Q71" t="s">
        <v>228</v>
      </c>
      <c r="R71" t="s">
        <v>424</v>
      </c>
      <c r="S71" t="str">
        <f>TEXT(Merge1[[#This Row],[order_date]],"mmmm")</f>
        <v>August</v>
      </c>
      <c r="T71" t="str">
        <f>TEXT(Merge1[[#This Row],[order_date]],"dddd")</f>
        <v>Saturday</v>
      </c>
      <c r="U71">
        <f>HOUR(Merge1[[#This Row],[orders (2).Order_Time]])</f>
        <v>10</v>
      </c>
      <c r="V71">
        <f>HOUR(Merge1[[#This Row],[orders (2).Delivery_Time]])</f>
        <v>0</v>
      </c>
      <c r="W71">
        <f>_xlfn.DAYS(Merge1[[#This Row],[delivery_date]],Merge1[[#This Row],[order_date]])</f>
        <v>8</v>
      </c>
      <c r="X71">
        <v>5</v>
      </c>
      <c r="Y71" t="s">
        <v>1636</v>
      </c>
      <c r="Z71" t="s">
        <v>633</v>
      </c>
      <c r="AA71">
        <v>1444</v>
      </c>
      <c r="AB71" t="s">
        <v>424</v>
      </c>
      <c r="AC71">
        <f>Merge1[[#This Row],[products.Price (INR)]]*Merge1[[#This Row],[orders (2).Quantity]]</f>
        <v>2888</v>
      </c>
    </row>
    <row r="72" spans="1:29" x14ac:dyDescent="0.35">
      <c r="A72" t="s">
        <v>36</v>
      </c>
      <c r="B72" t="s">
        <v>37</v>
      </c>
      <c r="C72" t="s">
        <v>38</v>
      </c>
      <c r="D72">
        <v>7138085704</v>
      </c>
      <c r="E72" t="s">
        <v>39</v>
      </c>
      <c r="F72" t="s">
        <v>10</v>
      </c>
      <c r="G72">
        <v>761</v>
      </c>
      <c r="H72" t="s">
        <v>36</v>
      </c>
      <c r="I72">
        <v>24</v>
      </c>
      <c r="J72">
        <v>5</v>
      </c>
      <c r="K72" s="2" t="s">
        <v>1363</v>
      </c>
      <c r="L72" s="2">
        <f>DATEVALUE(Merge1[[#This Row],[orders (2).Order_Date]])</f>
        <v>45034</v>
      </c>
      <c r="M72" s="1">
        <v>0.14251157407407408</v>
      </c>
      <c r="N72" t="s">
        <v>1277</v>
      </c>
      <c r="O72" s="2">
        <f>DATEVALUE(Merge1[[#This Row],[orders (2).Delivery_Date]])</f>
        <v>45041</v>
      </c>
      <c r="P72" s="1">
        <v>0.4956712962962963</v>
      </c>
      <c r="Q72" t="s">
        <v>412</v>
      </c>
      <c r="R72" t="s">
        <v>405</v>
      </c>
      <c r="S72" t="str">
        <f>TEXT(Merge1[[#This Row],[order_date]],"mmmm")</f>
        <v>April</v>
      </c>
      <c r="T72" t="str">
        <f>TEXT(Merge1[[#This Row],[order_date]],"dddd")</f>
        <v>Tuesday</v>
      </c>
      <c r="U72">
        <f>HOUR(Merge1[[#This Row],[orders (2).Order_Time]])</f>
        <v>3</v>
      </c>
      <c r="V72">
        <f>HOUR(Merge1[[#This Row],[orders (2).Delivery_Time]])</f>
        <v>11</v>
      </c>
      <c r="W72">
        <f>_xlfn.DAYS(Merge1[[#This Row],[delivery_date]],Merge1[[#This Row],[order_date]])</f>
        <v>7</v>
      </c>
      <c r="X72">
        <v>24</v>
      </c>
      <c r="Y72" t="s">
        <v>1646</v>
      </c>
      <c r="Z72" t="s">
        <v>644</v>
      </c>
      <c r="AA72">
        <v>535</v>
      </c>
      <c r="AB72" t="s">
        <v>405</v>
      </c>
      <c r="AC72">
        <f>Merge1[[#This Row],[products.Price (INR)]]*Merge1[[#This Row],[orders (2).Quantity]]</f>
        <v>2675</v>
      </c>
    </row>
    <row r="73" spans="1:29" x14ac:dyDescent="0.35">
      <c r="A73" t="s">
        <v>36</v>
      </c>
      <c r="B73" t="s">
        <v>37</v>
      </c>
      <c r="C73" t="s">
        <v>38</v>
      </c>
      <c r="D73">
        <v>7138085704</v>
      </c>
      <c r="E73" t="s">
        <v>39</v>
      </c>
      <c r="F73" t="s">
        <v>10</v>
      </c>
      <c r="G73">
        <v>578</v>
      </c>
      <c r="H73" t="s">
        <v>36</v>
      </c>
      <c r="I73">
        <v>18</v>
      </c>
      <c r="J73">
        <v>4</v>
      </c>
      <c r="K73" s="2" t="s">
        <v>1557</v>
      </c>
      <c r="L73" s="2">
        <f>DATEVALUE(Merge1[[#This Row],[orders (2).Order_Date]])</f>
        <v>45138</v>
      </c>
      <c r="M73" s="1">
        <v>0.76921296296296293</v>
      </c>
      <c r="N73" t="s">
        <v>1416</v>
      </c>
      <c r="O73" s="2">
        <f>DATEVALUE(Merge1[[#This Row],[orders (2).Delivery_Date]])</f>
        <v>45144</v>
      </c>
      <c r="P73" s="1">
        <v>0.69681712962962961</v>
      </c>
      <c r="Q73" t="s">
        <v>372</v>
      </c>
      <c r="R73" t="s">
        <v>405</v>
      </c>
      <c r="S73" t="str">
        <f>TEXT(Merge1[[#This Row],[order_date]],"mmmm")</f>
        <v>July</v>
      </c>
      <c r="T73" t="str">
        <f>TEXT(Merge1[[#This Row],[order_date]],"dddd")</f>
        <v>Monday</v>
      </c>
      <c r="U73">
        <f>HOUR(Merge1[[#This Row],[orders (2).Order_Time]])</f>
        <v>18</v>
      </c>
      <c r="V73">
        <f>HOUR(Merge1[[#This Row],[orders (2).Delivery_Time]])</f>
        <v>16</v>
      </c>
      <c r="W73">
        <f>_xlfn.DAYS(Merge1[[#This Row],[delivery_date]],Merge1[[#This Row],[order_date]])</f>
        <v>6</v>
      </c>
      <c r="X73">
        <v>18</v>
      </c>
      <c r="Y73" t="s">
        <v>1656</v>
      </c>
      <c r="Z73" t="s">
        <v>631</v>
      </c>
      <c r="AA73">
        <v>781</v>
      </c>
      <c r="AB73" t="s">
        <v>405</v>
      </c>
      <c r="AC73">
        <f>Merge1[[#This Row],[products.Price (INR)]]*Merge1[[#This Row],[orders (2).Quantity]]</f>
        <v>3124</v>
      </c>
    </row>
    <row r="74" spans="1:29" x14ac:dyDescent="0.35">
      <c r="A74" t="s">
        <v>36</v>
      </c>
      <c r="B74" t="s">
        <v>37</v>
      </c>
      <c r="C74" t="s">
        <v>38</v>
      </c>
      <c r="D74">
        <v>7138085704</v>
      </c>
      <c r="E74" t="s">
        <v>39</v>
      </c>
      <c r="F74" t="s">
        <v>10</v>
      </c>
      <c r="G74">
        <v>526</v>
      </c>
      <c r="H74" t="s">
        <v>36</v>
      </c>
      <c r="I74">
        <v>13</v>
      </c>
      <c r="J74">
        <v>5</v>
      </c>
      <c r="K74" s="2" t="s">
        <v>1300</v>
      </c>
      <c r="L74" s="2">
        <f>DATEVALUE(Merge1[[#This Row],[orders (2).Order_Date]])</f>
        <v>44987</v>
      </c>
      <c r="M74" s="1">
        <v>0.25439814814814815</v>
      </c>
      <c r="N74" t="s">
        <v>1317</v>
      </c>
      <c r="O74" s="2">
        <f>DATEVALUE(Merge1[[#This Row],[orders (2).Delivery_Date]])</f>
        <v>44993</v>
      </c>
      <c r="P74" s="1">
        <v>6.6030092592592599E-2</v>
      </c>
      <c r="Q74" t="s">
        <v>533</v>
      </c>
      <c r="R74" t="s">
        <v>414</v>
      </c>
      <c r="S74" t="str">
        <f>TEXT(Merge1[[#This Row],[order_date]],"mmmm")</f>
        <v>March</v>
      </c>
      <c r="T74" t="str">
        <f>TEXT(Merge1[[#This Row],[order_date]],"dddd")</f>
        <v>Thursday</v>
      </c>
      <c r="U74">
        <f>HOUR(Merge1[[#This Row],[orders (2).Order_Time]])</f>
        <v>6</v>
      </c>
      <c r="V74">
        <f>HOUR(Merge1[[#This Row],[orders (2).Delivery_Time]])</f>
        <v>1</v>
      </c>
      <c r="W74">
        <f>_xlfn.DAYS(Merge1[[#This Row],[delivery_date]],Merge1[[#This Row],[order_date]])</f>
        <v>6</v>
      </c>
      <c r="X74">
        <v>13</v>
      </c>
      <c r="Y74" t="s">
        <v>1648</v>
      </c>
      <c r="Z74" t="s">
        <v>644</v>
      </c>
      <c r="AA74">
        <v>1141</v>
      </c>
      <c r="AB74" t="s">
        <v>414</v>
      </c>
      <c r="AC74">
        <f>Merge1[[#This Row],[products.Price (INR)]]*Merge1[[#This Row],[orders (2).Quantity]]</f>
        <v>5705</v>
      </c>
    </row>
    <row r="75" spans="1:29" x14ac:dyDescent="0.35">
      <c r="A75" t="s">
        <v>36</v>
      </c>
      <c r="B75" t="s">
        <v>37</v>
      </c>
      <c r="C75" t="s">
        <v>38</v>
      </c>
      <c r="D75">
        <v>7138085704</v>
      </c>
      <c r="E75" t="s">
        <v>39</v>
      </c>
      <c r="F75" t="s">
        <v>10</v>
      </c>
      <c r="G75">
        <v>88</v>
      </c>
      <c r="H75" t="s">
        <v>36</v>
      </c>
      <c r="I75">
        <v>15</v>
      </c>
      <c r="J75">
        <v>4</v>
      </c>
      <c r="K75" s="2" t="s">
        <v>1298</v>
      </c>
      <c r="L75" s="2">
        <f>DATEVALUE(Merge1[[#This Row],[orders (2).Order_Date]])</f>
        <v>45282</v>
      </c>
      <c r="M75" s="1">
        <v>0.41841435185185183</v>
      </c>
      <c r="N75" t="s">
        <v>1299</v>
      </c>
      <c r="O75" s="2">
        <f>DATEVALUE(Merge1[[#This Row],[orders (2).Delivery_Date]])</f>
        <v>45292</v>
      </c>
      <c r="P75" s="1">
        <v>0.51244212962962965</v>
      </c>
      <c r="Q75" t="s">
        <v>459</v>
      </c>
      <c r="R75" t="s">
        <v>401</v>
      </c>
      <c r="S75" t="str">
        <f>TEXT(Merge1[[#This Row],[order_date]],"mmmm")</f>
        <v>December</v>
      </c>
      <c r="T75" t="str">
        <f>TEXT(Merge1[[#This Row],[order_date]],"dddd")</f>
        <v>Friday</v>
      </c>
      <c r="U75">
        <f>HOUR(Merge1[[#This Row],[orders (2).Order_Time]])</f>
        <v>10</v>
      </c>
      <c r="V75">
        <f>HOUR(Merge1[[#This Row],[orders (2).Delivery_Time]])</f>
        <v>12</v>
      </c>
      <c r="W75">
        <f>_xlfn.DAYS(Merge1[[#This Row],[delivery_date]],Merge1[[#This Row],[order_date]])</f>
        <v>10</v>
      </c>
      <c r="X75">
        <v>15</v>
      </c>
      <c r="Y75" t="s">
        <v>1666</v>
      </c>
      <c r="Z75" t="s">
        <v>409</v>
      </c>
      <c r="AA75">
        <v>1488</v>
      </c>
      <c r="AB75" t="s">
        <v>424</v>
      </c>
      <c r="AC75">
        <f>Merge1[[#This Row],[products.Price (INR)]]*Merge1[[#This Row],[orders (2).Quantity]]</f>
        <v>5952</v>
      </c>
    </row>
    <row r="76" spans="1:29" x14ac:dyDescent="0.35">
      <c r="A76" t="s">
        <v>36</v>
      </c>
      <c r="B76" t="s">
        <v>37</v>
      </c>
      <c r="C76" t="s">
        <v>38</v>
      </c>
      <c r="D76">
        <v>7138085704</v>
      </c>
      <c r="E76" t="s">
        <v>39</v>
      </c>
      <c r="F76" t="s">
        <v>10</v>
      </c>
      <c r="G76">
        <v>281</v>
      </c>
      <c r="H76" t="s">
        <v>36</v>
      </c>
      <c r="I76">
        <v>15</v>
      </c>
      <c r="J76">
        <v>3</v>
      </c>
      <c r="K76" s="2" t="s">
        <v>1484</v>
      </c>
      <c r="L76" s="2">
        <f>DATEVALUE(Merge1[[#This Row],[orders (2).Order_Date]])</f>
        <v>45190</v>
      </c>
      <c r="M76" s="1">
        <v>0.85887731481481477</v>
      </c>
      <c r="N76" t="s">
        <v>1429</v>
      </c>
      <c r="O76" s="2">
        <f>DATEVALUE(Merge1[[#This Row],[orders (2).Delivery_Date]])</f>
        <v>45194</v>
      </c>
      <c r="P76" s="1">
        <v>0.43557870370370372</v>
      </c>
      <c r="Q76" t="s">
        <v>349</v>
      </c>
      <c r="R76" t="s">
        <v>401</v>
      </c>
      <c r="S76" t="str">
        <f>TEXT(Merge1[[#This Row],[order_date]],"mmmm")</f>
        <v>September</v>
      </c>
      <c r="T76" t="str">
        <f>TEXT(Merge1[[#This Row],[order_date]],"dddd")</f>
        <v>Thursday</v>
      </c>
      <c r="U76">
        <f>HOUR(Merge1[[#This Row],[orders (2).Order_Time]])</f>
        <v>20</v>
      </c>
      <c r="V76">
        <f>HOUR(Merge1[[#This Row],[orders (2).Delivery_Time]])</f>
        <v>10</v>
      </c>
      <c r="W76">
        <f>_xlfn.DAYS(Merge1[[#This Row],[delivery_date]],Merge1[[#This Row],[order_date]])</f>
        <v>4</v>
      </c>
      <c r="X76">
        <v>15</v>
      </c>
      <c r="Y76" t="s">
        <v>1666</v>
      </c>
      <c r="Z76" t="s">
        <v>409</v>
      </c>
      <c r="AA76">
        <v>1488</v>
      </c>
      <c r="AB76" t="s">
        <v>424</v>
      </c>
      <c r="AC76">
        <f>Merge1[[#This Row],[products.Price (INR)]]*Merge1[[#This Row],[orders (2).Quantity]]</f>
        <v>4464</v>
      </c>
    </row>
    <row r="77" spans="1:29" x14ac:dyDescent="0.35">
      <c r="A77" t="s">
        <v>36</v>
      </c>
      <c r="B77" t="s">
        <v>37</v>
      </c>
      <c r="C77" t="s">
        <v>38</v>
      </c>
      <c r="D77">
        <v>7138085704</v>
      </c>
      <c r="E77" t="s">
        <v>39</v>
      </c>
      <c r="F77" t="s">
        <v>10</v>
      </c>
      <c r="G77">
        <v>512</v>
      </c>
      <c r="H77" t="s">
        <v>36</v>
      </c>
      <c r="I77">
        <v>41</v>
      </c>
      <c r="J77">
        <v>1</v>
      </c>
      <c r="K77" s="2" t="s">
        <v>1360</v>
      </c>
      <c r="L77" s="2">
        <f>DATEVALUE(Merge1[[#This Row],[orders (2).Order_Date]])</f>
        <v>45235</v>
      </c>
      <c r="M77" s="1">
        <v>0.11297453703703704</v>
      </c>
      <c r="N77" t="s">
        <v>1302</v>
      </c>
      <c r="O77" s="2">
        <f>DATEVALUE(Merge1[[#This Row],[orders (2).Delivery_Date]])</f>
        <v>45241</v>
      </c>
      <c r="P77" s="1">
        <v>0.54907407407407405</v>
      </c>
      <c r="Q77" t="s">
        <v>539</v>
      </c>
      <c r="R77" t="s">
        <v>403</v>
      </c>
      <c r="S77" t="str">
        <f>TEXT(Merge1[[#This Row],[order_date]],"mmmm")</f>
        <v>November</v>
      </c>
      <c r="T77" t="str">
        <f>TEXT(Merge1[[#This Row],[order_date]],"dddd")</f>
        <v>Sunday</v>
      </c>
      <c r="U77">
        <f>HOUR(Merge1[[#This Row],[orders (2).Order_Time]])</f>
        <v>2</v>
      </c>
      <c r="V77">
        <f>HOUR(Merge1[[#This Row],[orders (2).Delivery_Time]])</f>
        <v>13</v>
      </c>
      <c r="W77">
        <f>_xlfn.DAYS(Merge1[[#This Row],[delivery_date]],Merge1[[#This Row],[order_date]])</f>
        <v>6</v>
      </c>
      <c r="X77">
        <v>41</v>
      </c>
      <c r="Y77" t="s">
        <v>1688</v>
      </c>
      <c r="Z77" s="36" t="s">
        <v>635</v>
      </c>
      <c r="AA77" s="36">
        <v>1977</v>
      </c>
      <c r="AB77" s="36" t="s">
        <v>403</v>
      </c>
      <c r="AC77">
        <f>Merge1[[#This Row],[products.Price (INR)]]*Merge1[[#This Row],[orders (2).Quantity]]</f>
        <v>1977</v>
      </c>
    </row>
    <row r="78" spans="1:29" x14ac:dyDescent="0.35">
      <c r="A78" t="s">
        <v>40</v>
      </c>
      <c r="B78" t="s">
        <v>41</v>
      </c>
      <c r="C78" t="s">
        <v>42</v>
      </c>
      <c r="D78">
        <v>1336765676</v>
      </c>
      <c r="E78" t="s">
        <v>43</v>
      </c>
      <c r="F78" t="s">
        <v>10</v>
      </c>
      <c r="G78">
        <v>111</v>
      </c>
      <c r="H78" t="s">
        <v>40</v>
      </c>
      <c r="I78">
        <v>8</v>
      </c>
      <c r="J78">
        <v>3</v>
      </c>
      <c r="K78" s="2" t="s">
        <v>1347</v>
      </c>
      <c r="L78" s="2">
        <f>DATEVALUE(Merge1[[#This Row],[orders (2).Order_Date]])</f>
        <v>45098</v>
      </c>
      <c r="M78" s="1">
        <v>0.59649305555555554</v>
      </c>
      <c r="N78" t="s">
        <v>1333</v>
      </c>
      <c r="O78" s="2">
        <f>DATEVALUE(Merge1[[#This Row],[orders (2).Delivery_Date]])</f>
        <v>45102</v>
      </c>
      <c r="P78" s="1">
        <v>0.87774305555555554</v>
      </c>
      <c r="Q78" t="s">
        <v>472</v>
      </c>
      <c r="R78" t="s">
        <v>401</v>
      </c>
      <c r="S78" t="str">
        <f>TEXT(Merge1[[#This Row],[order_date]],"mmmm")</f>
        <v>June</v>
      </c>
      <c r="T78" t="str">
        <f>TEXT(Merge1[[#This Row],[order_date]],"dddd")</f>
        <v>Wednesday</v>
      </c>
      <c r="U78">
        <f>HOUR(Merge1[[#This Row],[orders (2).Order_Time]])</f>
        <v>14</v>
      </c>
      <c r="V78">
        <f>HOUR(Merge1[[#This Row],[orders (2).Delivery_Time]])</f>
        <v>21</v>
      </c>
      <c r="W78">
        <f>_xlfn.DAYS(Merge1[[#This Row],[delivery_date]],Merge1[[#This Row],[order_date]])</f>
        <v>4</v>
      </c>
      <c r="X78">
        <v>8</v>
      </c>
      <c r="Y78" t="s">
        <v>1677</v>
      </c>
      <c r="Z78" s="24" t="s">
        <v>635</v>
      </c>
      <c r="AA78" s="24">
        <v>252</v>
      </c>
      <c r="AB78" s="24" t="s">
        <v>401</v>
      </c>
      <c r="AC78">
        <f>Merge1[[#This Row],[products.Price (INR)]]*Merge1[[#This Row],[orders (2).Quantity]]</f>
        <v>756</v>
      </c>
    </row>
    <row r="79" spans="1:29" x14ac:dyDescent="0.35">
      <c r="A79" t="s">
        <v>40</v>
      </c>
      <c r="B79" t="s">
        <v>41</v>
      </c>
      <c r="C79" t="s">
        <v>42</v>
      </c>
      <c r="D79">
        <v>1336765676</v>
      </c>
      <c r="E79" t="s">
        <v>43</v>
      </c>
      <c r="F79" t="s">
        <v>10</v>
      </c>
      <c r="G79">
        <v>7</v>
      </c>
      <c r="H79" t="s">
        <v>40</v>
      </c>
      <c r="I79">
        <v>45</v>
      </c>
      <c r="J79">
        <v>2</v>
      </c>
      <c r="K79" s="2" t="s">
        <v>1292</v>
      </c>
      <c r="L79" s="2">
        <f>DATEVALUE(Merge1[[#This Row],[orders (2).Order_Date]])</f>
        <v>45054</v>
      </c>
      <c r="M79" s="1">
        <v>7.3067129629629635E-2</v>
      </c>
      <c r="N79" t="s">
        <v>1293</v>
      </c>
      <c r="O79" s="2">
        <f>DATEVALUE(Merge1[[#This Row],[orders (2).Delivery_Date]])</f>
        <v>45059</v>
      </c>
      <c r="P79" s="1">
        <v>0.42172453703703705</v>
      </c>
      <c r="Q79" t="s">
        <v>410</v>
      </c>
      <c r="R79" t="s">
        <v>405</v>
      </c>
      <c r="S79" t="str">
        <f>TEXT(Merge1[[#This Row],[order_date]],"mmmm")</f>
        <v>May</v>
      </c>
      <c r="T79" t="str">
        <f>TEXT(Merge1[[#This Row],[order_date]],"dddd")</f>
        <v>Monday</v>
      </c>
      <c r="U79">
        <f>HOUR(Merge1[[#This Row],[orders (2).Order_Time]])</f>
        <v>1</v>
      </c>
      <c r="V79">
        <f>HOUR(Merge1[[#This Row],[orders (2).Delivery_Time]])</f>
        <v>10</v>
      </c>
      <c r="W79">
        <f>_xlfn.DAYS(Merge1[[#This Row],[delivery_date]],Merge1[[#This Row],[order_date]])</f>
        <v>5</v>
      </c>
      <c r="X79">
        <v>45</v>
      </c>
      <c r="Y79" t="s">
        <v>1661</v>
      </c>
      <c r="Z79" t="s">
        <v>409</v>
      </c>
      <c r="AA79">
        <v>722</v>
      </c>
      <c r="AB79" t="s">
        <v>405</v>
      </c>
      <c r="AC79">
        <f>Merge1[[#This Row],[products.Price (INR)]]*Merge1[[#This Row],[orders (2).Quantity]]</f>
        <v>1444</v>
      </c>
    </row>
    <row r="80" spans="1:29" x14ac:dyDescent="0.35">
      <c r="A80" t="s">
        <v>40</v>
      </c>
      <c r="B80" t="s">
        <v>41</v>
      </c>
      <c r="C80" t="s">
        <v>42</v>
      </c>
      <c r="D80">
        <v>1336765676</v>
      </c>
      <c r="E80" t="s">
        <v>43</v>
      </c>
      <c r="F80" t="s">
        <v>10</v>
      </c>
      <c r="G80">
        <v>380</v>
      </c>
      <c r="H80" t="s">
        <v>40</v>
      </c>
      <c r="I80">
        <v>60</v>
      </c>
      <c r="J80">
        <v>4</v>
      </c>
      <c r="K80" s="2" t="s">
        <v>1255</v>
      </c>
      <c r="L80" s="2">
        <f>DATEVALUE(Merge1[[#This Row],[orders (2).Order_Date]])</f>
        <v>45238</v>
      </c>
      <c r="M80" s="1">
        <v>0.56460648148148151</v>
      </c>
      <c r="N80" t="s">
        <v>1331</v>
      </c>
      <c r="O80" s="2">
        <f>DATEVALUE(Merge1[[#This Row],[orders (2).Delivery_Date]])</f>
        <v>45245</v>
      </c>
      <c r="P80" s="1">
        <v>0.98653935185185182</v>
      </c>
      <c r="Q80" t="s">
        <v>97</v>
      </c>
      <c r="R80" t="s">
        <v>403</v>
      </c>
      <c r="S80" t="str">
        <f>TEXT(Merge1[[#This Row],[order_date]],"mmmm")</f>
        <v>November</v>
      </c>
      <c r="T80" t="str">
        <f>TEXT(Merge1[[#This Row],[order_date]],"dddd")</f>
        <v>Wednesday</v>
      </c>
      <c r="U80">
        <f>HOUR(Merge1[[#This Row],[orders (2).Order_Time]])</f>
        <v>13</v>
      </c>
      <c r="V80">
        <f>HOUR(Merge1[[#This Row],[orders (2).Delivery_Time]])</f>
        <v>23</v>
      </c>
      <c r="W80">
        <f>_xlfn.DAYS(Merge1[[#This Row],[delivery_date]],Merge1[[#This Row],[order_date]])</f>
        <v>7</v>
      </c>
      <c r="X80">
        <v>60</v>
      </c>
      <c r="Y80" t="s">
        <v>1678</v>
      </c>
      <c r="Z80" s="35" t="s">
        <v>635</v>
      </c>
      <c r="AA80" s="35">
        <v>827</v>
      </c>
      <c r="AB80" s="35" t="s">
        <v>403</v>
      </c>
      <c r="AC80">
        <f>Merge1[[#This Row],[products.Price (INR)]]*Merge1[[#This Row],[orders (2).Quantity]]</f>
        <v>3308</v>
      </c>
    </row>
    <row r="81" spans="1:29" x14ac:dyDescent="0.35">
      <c r="A81" t="s">
        <v>40</v>
      </c>
      <c r="B81" t="s">
        <v>41</v>
      </c>
      <c r="C81" t="s">
        <v>42</v>
      </c>
      <c r="D81">
        <v>1336765676</v>
      </c>
      <c r="E81" t="s">
        <v>43</v>
      </c>
      <c r="F81" t="s">
        <v>10</v>
      </c>
      <c r="G81">
        <v>922</v>
      </c>
      <c r="H81" t="s">
        <v>40</v>
      </c>
      <c r="I81">
        <v>23</v>
      </c>
      <c r="J81">
        <v>1</v>
      </c>
      <c r="K81" s="2" t="s">
        <v>1395</v>
      </c>
      <c r="L81" s="2">
        <f>DATEVALUE(Merge1[[#This Row],[orders (2).Order_Date]])</f>
        <v>45274</v>
      </c>
      <c r="M81" s="1">
        <v>0.38638888888888889</v>
      </c>
      <c r="N81" t="s">
        <v>1590</v>
      </c>
      <c r="O81" s="2">
        <f>DATEVALUE(Merge1[[#This Row],[orders (2).Delivery_Date]])</f>
        <v>45278</v>
      </c>
      <c r="P81" s="1">
        <v>0.33584490740740741</v>
      </c>
      <c r="Q81" t="s">
        <v>462</v>
      </c>
      <c r="R81" t="s">
        <v>401</v>
      </c>
      <c r="S81" t="str">
        <f>TEXT(Merge1[[#This Row],[order_date]],"mmmm")</f>
        <v>December</v>
      </c>
      <c r="T81" t="str">
        <f>TEXT(Merge1[[#This Row],[order_date]],"dddd")</f>
        <v>Thursday</v>
      </c>
      <c r="U81">
        <f>HOUR(Merge1[[#This Row],[orders (2).Order_Time]])</f>
        <v>9</v>
      </c>
      <c r="V81">
        <f>HOUR(Merge1[[#This Row],[orders (2).Delivery_Time]])</f>
        <v>8</v>
      </c>
      <c r="W81">
        <f>_xlfn.DAYS(Merge1[[#This Row],[delivery_date]],Merge1[[#This Row],[order_date]])</f>
        <v>4</v>
      </c>
      <c r="X81">
        <v>23</v>
      </c>
      <c r="Y81" t="s">
        <v>1680</v>
      </c>
      <c r="Z81" s="22" t="s">
        <v>635</v>
      </c>
      <c r="AA81" s="22">
        <v>1098</v>
      </c>
      <c r="AB81" s="22" t="s">
        <v>401</v>
      </c>
      <c r="AC81">
        <f>Merge1[[#This Row],[products.Price (INR)]]*Merge1[[#This Row],[orders (2).Quantity]]</f>
        <v>1098</v>
      </c>
    </row>
    <row r="82" spans="1:29" x14ac:dyDescent="0.35">
      <c r="A82" t="s">
        <v>40</v>
      </c>
      <c r="B82" t="s">
        <v>41</v>
      </c>
      <c r="C82" t="s">
        <v>42</v>
      </c>
      <c r="D82">
        <v>1336765676</v>
      </c>
      <c r="E82" t="s">
        <v>43</v>
      </c>
      <c r="F82" t="s">
        <v>10</v>
      </c>
      <c r="G82">
        <v>116</v>
      </c>
      <c r="H82" t="s">
        <v>40</v>
      </c>
      <c r="I82">
        <v>4</v>
      </c>
      <c r="J82">
        <v>3</v>
      </c>
      <c r="K82" s="2" t="s">
        <v>1302</v>
      </c>
      <c r="L82" s="2">
        <f>DATEVALUE(Merge1[[#This Row],[orders (2).Order_Date]])</f>
        <v>45241</v>
      </c>
      <c r="M82" s="1">
        <v>0.60283564814814816</v>
      </c>
      <c r="N82" t="s">
        <v>1384</v>
      </c>
      <c r="O82" s="2">
        <f>DATEVALUE(Merge1[[#This Row],[orders (2).Delivery_Date]])</f>
        <v>45250</v>
      </c>
      <c r="P82" s="1">
        <v>0.22599537037037037</v>
      </c>
      <c r="Q82" t="s">
        <v>476</v>
      </c>
      <c r="R82" t="s">
        <v>403</v>
      </c>
      <c r="S82" t="str">
        <f>TEXT(Merge1[[#This Row],[order_date]],"mmmm")</f>
        <v>November</v>
      </c>
      <c r="T82" t="str">
        <f>TEXT(Merge1[[#This Row],[order_date]],"dddd")</f>
        <v>Saturday</v>
      </c>
      <c r="U82">
        <f>HOUR(Merge1[[#This Row],[orders (2).Order_Time]])</f>
        <v>14</v>
      </c>
      <c r="V82">
        <f>HOUR(Merge1[[#This Row],[orders (2).Delivery_Time]])</f>
        <v>5</v>
      </c>
      <c r="W82">
        <f>_xlfn.DAYS(Merge1[[#This Row],[delivery_date]],Merge1[[#This Row],[order_date]])</f>
        <v>9</v>
      </c>
      <c r="X82">
        <v>4</v>
      </c>
      <c r="Y82" t="s">
        <v>1682</v>
      </c>
      <c r="Z82" s="27" t="s">
        <v>635</v>
      </c>
      <c r="AA82" s="27">
        <v>1199</v>
      </c>
      <c r="AB82" s="27" t="s">
        <v>403</v>
      </c>
      <c r="AC82">
        <f>Merge1[[#This Row],[products.Price (INR)]]*Merge1[[#This Row],[orders (2).Quantity]]</f>
        <v>3597</v>
      </c>
    </row>
    <row r="83" spans="1:29" x14ac:dyDescent="0.35">
      <c r="A83" t="s">
        <v>40</v>
      </c>
      <c r="B83" t="s">
        <v>41</v>
      </c>
      <c r="C83" t="s">
        <v>42</v>
      </c>
      <c r="D83">
        <v>1336765676</v>
      </c>
      <c r="E83" t="s">
        <v>43</v>
      </c>
      <c r="F83" t="s">
        <v>10</v>
      </c>
      <c r="G83">
        <v>747</v>
      </c>
      <c r="H83" t="s">
        <v>40</v>
      </c>
      <c r="I83">
        <v>6</v>
      </c>
      <c r="J83">
        <v>4</v>
      </c>
      <c r="K83" s="2" t="s">
        <v>1267</v>
      </c>
      <c r="L83" s="2">
        <f>DATEVALUE(Merge1[[#This Row],[orders (2).Order_Date]])</f>
        <v>44991</v>
      </c>
      <c r="M83" s="1">
        <v>0.15513888888888888</v>
      </c>
      <c r="N83" t="s">
        <v>1318</v>
      </c>
      <c r="O83" s="2">
        <f>DATEVALUE(Merge1[[#This Row],[orders (2).Delivery_Date]])</f>
        <v>44996</v>
      </c>
      <c r="P83" s="1">
        <v>0.69346064814814812</v>
      </c>
      <c r="Q83" t="s">
        <v>211</v>
      </c>
      <c r="R83" t="s">
        <v>414</v>
      </c>
      <c r="S83" t="str">
        <f>TEXT(Merge1[[#This Row],[order_date]],"mmmm")</f>
        <v>March</v>
      </c>
      <c r="T83" t="str">
        <f>TEXT(Merge1[[#This Row],[order_date]],"dddd")</f>
        <v>Monday</v>
      </c>
      <c r="U83">
        <f>HOUR(Merge1[[#This Row],[orders (2).Order_Time]])</f>
        <v>3</v>
      </c>
      <c r="V83">
        <f>HOUR(Merge1[[#This Row],[orders (2).Delivery_Time]])</f>
        <v>16</v>
      </c>
      <c r="W83">
        <f>_xlfn.DAYS(Merge1[[#This Row],[delivery_date]],Merge1[[#This Row],[order_date]])</f>
        <v>5</v>
      </c>
      <c r="X83">
        <v>6</v>
      </c>
      <c r="Y83" t="s">
        <v>1618</v>
      </c>
      <c r="Z83" t="s">
        <v>638</v>
      </c>
      <c r="AA83">
        <v>1112</v>
      </c>
      <c r="AB83" t="s">
        <v>414</v>
      </c>
      <c r="AC83">
        <f>Merge1[[#This Row],[products.Price (INR)]]*Merge1[[#This Row],[orders (2).Quantity]]</f>
        <v>4448</v>
      </c>
    </row>
    <row r="84" spans="1:29" x14ac:dyDescent="0.35">
      <c r="A84" t="s">
        <v>40</v>
      </c>
      <c r="B84" t="s">
        <v>41</v>
      </c>
      <c r="C84" t="s">
        <v>42</v>
      </c>
      <c r="D84">
        <v>1336765676</v>
      </c>
      <c r="E84" t="s">
        <v>43</v>
      </c>
      <c r="F84" t="s">
        <v>10</v>
      </c>
      <c r="G84">
        <v>804</v>
      </c>
      <c r="H84" t="s">
        <v>40</v>
      </c>
      <c r="I84">
        <v>3</v>
      </c>
      <c r="J84">
        <v>3</v>
      </c>
      <c r="K84" s="2" t="s">
        <v>1387</v>
      </c>
      <c r="L84" s="2">
        <f>DATEVALUE(Merge1[[#This Row],[orders (2).Order_Date]])</f>
        <v>44962</v>
      </c>
      <c r="M84" s="1">
        <v>0.23423611111111112</v>
      </c>
      <c r="N84" t="s">
        <v>1383</v>
      </c>
      <c r="O84" s="2">
        <f>DATEVALUE(Merge1[[#This Row],[orders (2).Delivery_Date]])</f>
        <v>44964</v>
      </c>
      <c r="P84" s="1">
        <v>8.2037037037037033E-2</v>
      </c>
      <c r="Q84" t="s">
        <v>368</v>
      </c>
      <c r="R84" t="s">
        <v>407</v>
      </c>
      <c r="S84" t="str">
        <f>TEXT(Merge1[[#This Row],[order_date]],"mmmm")</f>
        <v>February</v>
      </c>
      <c r="T84" t="str">
        <f>TEXT(Merge1[[#This Row],[order_date]],"dddd")</f>
        <v>Sunday</v>
      </c>
      <c r="U84">
        <f>HOUR(Merge1[[#This Row],[orders (2).Order_Time]])</f>
        <v>5</v>
      </c>
      <c r="V84">
        <f>HOUR(Merge1[[#This Row],[orders (2).Delivery_Time]])</f>
        <v>1</v>
      </c>
      <c r="W84">
        <f>_xlfn.DAYS(Merge1[[#This Row],[delivery_date]],Merge1[[#This Row],[order_date]])</f>
        <v>2</v>
      </c>
      <c r="X84">
        <v>3</v>
      </c>
      <c r="Y84" t="s">
        <v>1637</v>
      </c>
      <c r="Z84" t="s">
        <v>633</v>
      </c>
      <c r="AA84">
        <v>1534</v>
      </c>
      <c r="AB84" t="s">
        <v>407</v>
      </c>
      <c r="AC84">
        <f>Merge1[[#This Row],[products.Price (INR)]]*Merge1[[#This Row],[orders (2).Quantity]]</f>
        <v>4602</v>
      </c>
    </row>
    <row r="85" spans="1:29" x14ac:dyDescent="0.35">
      <c r="A85" t="s">
        <v>40</v>
      </c>
      <c r="B85" t="s">
        <v>41</v>
      </c>
      <c r="C85" t="s">
        <v>42</v>
      </c>
      <c r="D85">
        <v>1336765676</v>
      </c>
      <c r="E85" t="s">
        <v>43</v>
      </c>
      <c r="F85" t="s">
        <v>10</v>
      </c>
      <c r="G85">
        <v>847</v>
      </c>
      <c r="H85" t="s">
        <v>40</v>
      </c>
      <c r="I85">
        <v>44</v>
      </c>
      <c r="J85">
        <v>4</v>
      </c>
      <c r="K85" s="2" t="s">
        <v>1250</v>
      </c>
      <c r="L85" s="2">
        <f>DATEVALUE(Merge1[[#This Row],[orders (2).Order_Date]])</f>
        <v>45237</v>
      </c>
      <c r="M85" s="1">
        <v>0.75714120370370375</v>
      </c>
      <c r="N85" t="s">
        <v>1257</v>
      </c>
      <c r="O85" s="2">
        <f>DATEVALUE(Merge1[[#This Row],[orders (2).Delivery_Date]])</f>
        <v>45242</v>
      </c>
      <c r="P85" s="1">
        <v>0.43166666666666664</v>
      </c>
      <c r="Q85" t="s">
        <v>510</v>
      </c>
      <c r="R85" t="s">
        <v>403</v>
      </c>
      <c r="S85" t="str">
        <f>TEXT(Merge1[[#This Row],[order_date]],"mmmm")</f>
        <v>November</v>
      </c>
      <c r="T85" t="str">
        <f>TEXT(Merge1[[#This Row],[order_date]],"dddd")</f>
        <v>Tuesday</v>
      </c>
      <c r="U85">
        <f>HOUR(Merge1[[#This Row],[orders (2).Order_Time]])</f>
        <v>18</v>
      </c>
      <c r="V85">
        <f>HOUR(Merge1[[#This Row],[orders (2).Delivery_Time]])</f>
        <v>10</v>
      </c>
      <c r="W85">
        <f>_xlfn.DAYS(Merge1[[#This Row],[delivery_date]],Merge1[[#This Row],[order_date]])</f>
        <v>5</v>
      </c>
      <c r="X85">
        <v>44</v>
      </c>
      <c r="Y85" t="s">
        <v>1657</v>
      </c>
      <c r="Z85" t="s">
        <v>631</v>
      </c>
      <c r="AA85">
        <v>794</v>
      </c>
      <c r="AB85" t="s">
        <v>403</v>
      </c>
      <c r="AC85">
        <f>Merge1[[#This Row],[products.Price (INR)]]*Merge1[[#This Row],[orders (2).Quantity]]</f>
        <v>3176</v>
      </c>
    </row>
    <row r="86" spans="1:29" x14ac:dyDescent="0.35">
      <c r="A86" t="s">
        <v>40</v>
      </c>
      <c r="B86" t="s">
        <v>41</v>
      </c>
      <c r="C86" t="s">
        <v>42</v>
      </c>
      <c r="D86">
        <v>1336765676</v>
      </c>
      <c r="E86" t="s">
        <v>43</v>
      </c>
      <c r="F86" t="s">
        <v>10</v>
      </c>
      <c r="G86">
        <v>958</v>
      </c>
      <c r="H86" t="s">
        <v>40</v>
      </c>
      <c r="I86">
        <v>16</v>
      </c>
      <c r="J86">
        <v>3</v>
      </c>
      <c r="K86" s="2" t="s">
        <v>1340</v>
      </c>
      <c r="L86" s="2">
        <f>DATEVALUE(Merge1[[#This Row],[orders (2).Order_Date]])</f>
        <v>44992</v>
      </c>
      <c r="M86" s="1">
        <v>0.58538194444444447</v>
      </c>
      <c r="N86" t="s">
        <v>1266</v>
      </c>
      <c r="O86" s="2">
        <f>DATEVALUE(Merge1[[#This Row],[orders (2).Delivery_Date]])</f>
        <v>44999</v>
      </c>
      <c r="P86" s="1">
        <v>0.91991898148148143</v>
      </c>
      <c r="Q86" t="s">
        <v>623</v>
      </c>
      <c r="R86" t="s">
        <v>414</v>
      </c>
      <c r="S86" t="str">
        <f>TEXT(Merge1[[#This Row],[order_date]],"mmmm")</f>
        <v>March</v>
      </c>
      <c r="T86" t="str">
        <f>TEXT(Merge1[[#This Row],[order_date]],"dddd")</f>
        <v>Tuesday</v>
      </c>
      <c r="U86">
        <f>HOUR(Merge1[[#This Row],[orders (2).Order_Time]])</f>
        <v>14</v>
      </c>
      <c r="V86">
        <f>HOUR(Merge1[[#This Row],[orders (2).Delivery_Time]])</f>
        <v>22</v>
      </c>
      <c r="W86">
        <f>_xlfn.DAYS(Merge1[[#This Row],[delivery_date]],Merge1[[#This Row],[order_date]])</f>
        <v>7</v>
      </c>
      <c r="X86">
        <v>16</v>
      </c>
      <c r="Y86" t="s">
        <v>1685</v>
      </c>
      <c r="Z86" s="31" t="s">
        <v>635</v>
      </c>
      <c r="AA86" s="31">
        <v>1721</v>
      </c>
      <c r="AB86" s="31" t="s">
        <v>414</v>
      </c>
      <c r="AC86">
        <f>Merge1[[#This Row],[products.Price (INR)]]*Merge1[[#This Row],[orders (2).Quantity]]</f>
        <v>5163</v>
      </c>
    </row>
    <row r="87" spans="1:29" x14ac:dyDescent="0.35">
      <c r="A87" t="s">
        <v>40</v>
      </c>
      <c r="B87" t="s">
        <v>41</v>
      </c>
      <c r="C87" t="s">
        <v>42</v>
      </c>
      <c r="D87">
        <v>1336765676</v>
      </c>
      <c r="E87" t="s">
        <v>43</v>
      </c>
      <c r="F87" t="s">
        <v>10</v>
      </c>
      <c r="G87">
        <v>114</v>
      </c>
      <c r="H87" t="s">
        <v>40</v>
      </c>
      <c r="I87">
        <v>40</v>
      </c>
      <c r="J87">
        <v>4</v>
      </c>
      <c r="K87" s="2" t="s">
        <v>1382</v>
      </c>
      <c r="L87" s="2">
        <f>DATEVALUE(Merge1[[#This Row],[orders (2).Order_Date]])</f>
        <v>44960</v>
      </c>
      <c r="M87" s="1">
        <v>0.66892361111111109</v>
      </c>
      <c r="N87" t="s">
        <v>1383</v>
      </c>
      <c r="O87" s="2">
        <f>DATEVALUE(Merge1[[#This Row],[orders (2).Delivery_Date]])</f>
        <v>44964</v>
      </c>
      <c r="P87" s="1">
        <v>9.9166666666666667E-2</v>
      </c>
      <c r="Q87" t="s">
        <v>474</v>
      </c>
      <c r="R87" t="s">
        <v>401</v>
      </c>
      <c r="S87" t="str">
        <f>TEXT(Merge1[[#This Row],[order_date]],"mmmm")</f>
        <v>February</v>
      </c>
      <c r="T87" t="str">
        <f>TEXT(Merge1[[#This Row],[order_date]],"dddd")</f>
        <v>Friday</v>
      </c>
      <c r="U87">
        <f>HOUR(Merge1[[#This Row],[orders (2).Order_Time]])</f>
        <v>16</v>
      </c>
      <c r="V87">
        <f>HOUR(Merge1[[#This Row],[orders (2).Delivery_Time]])</f>
        <v>2</v>
      </c>
      <c r="W87">
        <f>_xlfn.DAYS(Merge1[[#This Row],[delivery_date]],Merge1[[#This Row],[order_date]])</f>
        <v>4</v>
      </c>
      <c r="X87">
        <v>40</v>
      </c>
      <c r="Y87" t="s">
        <v>1687</v>
      </c>
      <c r="Z87" s="22" t="s">
        <v>635</v>
      </c>
      <c r="AA87" s="22">
        <v>1923</v>
      </c>
      <c r="AB87" s="22" t="s">
        <v>401</v>
      </c>
      <c r="AC87">
        <f>Merge1[[#This Row],[products.Price (INR)]]*Merge1[[#This Row],[orders (2).Quantity]]</f>
        <v>7692</v>
      </c>
    </row>
    <row r="88" spans="1:29" x14ac:dyDescent="0.35">
      <c r="A88" t="s">
        <v>40</v>
      </c>
      <c r="B88" t="s">
        <v>41</v>
      </c>
      <c r="C88" t="s">
        <v>42</v>
      </c>
      <c r="D88">
        <v>1336765676</v>
      </c>
      <c r="E88" t="s">
        <v>43</v>
      </c>
      <c r="F88" t="s">
        <v>10</v>
      </c>
      <c r="G88">
        <v>668</v>
      </c>
      <c r="H88" t="s">
        <v>40</v>
      </c>
      <c r="I88">
        <v>55</v>
      </c>
      <c r="J88">
        <v>2</v>
      </c>
      <c r="K88" s="2" t="s">
        <v>1434</v>
      </c>
      <c r="L88" s="2">
        <f>DATEVALUE(Merge1[[#This Row],[orders (2).Order_Date]])</f>
        <v>45159</v>
      </c>
      <c r="M88" s="1">
        <v>0.42353009259259261</v>
      </c>
      <c r="N88" t="s">
        <v>1283</v>
      </c>
      <c r="O88" s="2">
        <f>DATEVALUE(Merge1[[#This Row],[orders (2).Delivery_Date]])</f>
        <v>45168</v>
      </c>
      <c r="P88" s="1">
        <v>0.68945601851851857</v>
      </c>
      <c r="Q88" t="s">
        <v>173</v>
      </c>
      <c r="R88" t="s">
        <v>409</v>
      </c>
      <c r="S88" t="str">
        <f>TEXT(Merge1[[#This Row],[order_date]],"mmmm")</f>
        <v>August</v>
      </c>
      <c r="T88" t="str">
        <f>TEXT(Merge1[[#This Row],[order_date]],"dddd")</f>
        <v>Monday</v>
      </c>
      <c r="U88">
        <f>HOUR(Merge1[[#This Row],[orders (2).Order_Time]])</f>
        <v>10</v>
      </c>
      <c r="V88">
        <f>HOUR(Merge1[[#This Row],[orders (2).Delivery_Time]])</f>
        <v>16</v>
      </c>
      <c r="W88">
        <f>_xlfn.DAYS(Merge1[[#This Row],[delivery_date]],Merge1[[#This Row],[order_date]])</f>
        <v>9</v>
      </c>
      <c r="X88">
        <v>55</v>
      </c>
      <c r="Y88" t="s">
        <v>1676</v>
      </c>
      <c r="Z88" s="28" t="s">
        <v>629</v>
      </c>
      <c r="AA88" s="28">
        <v>1904</v>
      </c>
      <c r="AB88" s="28" t="s">
        <v>409</v>
      </c>
      <c r="AC88">
        <f>Merge1[[#This Row],[products.Price (INR)]]*Merge1[[#This Row],[orders (2).Quantity]]</f>
        <v>3808</v>
      </c>
    </row>
    <row r="89" spans="1:29" x14ac:dyDescent="0.35">
      <c r="A89" t="s">
        <v>40</v>
      </c>
      <c r="B89" t="s">
        <v>41</v>
      </c>
      <c r="C89" t="s">
        <v>42</v>
      </c>
      <c r="D89">
        <v>1336765676</v>
      </c>
      <c r="E89" t="s">
        <v>43</v>
      </c>
      <c r="F89" t="s">
        <v>10</v>
      </c>
      <c r="G89">
        <v>75</v>
      </c>
      <c r="H89" t="s">
        <v>40</v>
      </c>
      <c r="I89">
        <v>65</v>
      </c>
      <c r="J89">
        <v>2</v>
      </c>
      <c r="K89" s="2" t="s">
        <v>1294</v>
      </c>
      <c r="L89" s="2">
        <f>DATEVALUE(Merge1[[#This Row],[orders (2).Order_Date]])</f>
        <v>45022</v>
      </c>
      <c r="M89" s="1">
        <v>0.46555555555555556</v>
      </c>
      <c r="N89" t="s">
        <v>1295</v>
      </c>
      <c r="O89" s="2">
        <f>DATEVALUE(Merge1[[#This Row],[orders (2).Delivery_Date]])</f>
        <v>45025</v>
      </c>
      <c r="P89" s="1">
        <v>0.9587268518518518</v>
      </c>
      <c r="Q89" t="s">
        <v>453</v>
      </c>
      <c r="R89" t="s">
        <v>424</v>
      </c>
      <c r="S89" t="str">
        <f>TEXT(Merge1[[#This Row],[order_date]],"mmmm")</f>
        <v>April</v>
      </c>
      <c r="T89" t="str">
        <f>TEXT(Merge1[[#This Row],[order_date]],"dddd")</f>
        <v>Thursday</v>
      </c>
      <c r="U89">
        <f>HOUR(Merge1[[#This Row],[orders (2).Order_Time]])</f>
        <v>11</v>
      </c>
      <c r="V89">
        <f>HOUR(Merge1[[#This Row],[orders (2).Delivery_Time]])</f>
        <v>23</v>
      </c>
      <c r="W89">
        <f>_xlfn.DAYS(Merge1[[#This Row],[delivery_date]],Merge1[[#This Row],[order_date]])</f>
        <v>3</v>
      </c>
      <c r="X89">
        <v>65</v>
      </c>
      <c r="Y89" t="s">
        <v>1665</v>
      </c>
      <c r="Z89" t="s">
        <v>409</v>
      </c>
      <c r="AA89">
        <v>1895</v>
      </c>
      <c r="AB89" t="s">
        <v>424</v>
      </c>
      <c r="AC89">
        <f>Merge1[[#This Row],[products.Price (INR)]]*Merge1[[#This Row],[orders (2).Quantity]]</f>
        <v>3790</v>
      </c>
    </row>
    <row r="90" spans="1:29" x14ac:dyDescent="0.35">
      <c r="A90" t="s">
        <v>44</v>
      </c>
      <c r="B90" t="s">
        <v>45</v>
      </c>
      <c r="C90" t="s">
        <v>46</v>
      </c>
      <c r="D90">
        <v>1608833065</v>
      </c>
      <c r="E90" t="s">
        <v>47</v>
      </c>
      <c r="F90" t="s">
        <v>19</v>
      </c>
      <c r="G90">
        <v>264</v>
      </c>
      <c r="H90" t="s">
        <v>44</v>
      </c>
      <c r="I90">
        <v>52</v>
      </c>
      <c r="J90">
        <v>3</v>
      </c>
      <c r="K90" s="2" t="s">
        <v>1329</v>
      </c>
      <c r="L90" s="2">
        <f>DATEVALUE(Merge1[[#This Row],[orders (2).Order_Date]])</f>
        <v>44966</v>
      </c>
      <c r="M90" s="1">
        <v>0.2328587962962963</v>
      </c>
      <c r="N90" t="s">
        <v>1273</v>
      </c>
      <c r="O90" s="2">
        <f>DATEVALUE(Merge1[[#This Row],[orders (2).Delivery_Date]])</f>
        <v>44975</v>
      </c>
      <c r="P90" s="1">
        <v>0.65539351851851857</v>
      </c>
      <c r="Q90" t="s">
        <v>431</v>
      </c>
      <c r="R90" t="s">
        <v>407</v>
      </c>
      <c r="S90" t="str">
        <f>TEXT(Merge1[[#This Row],[order_date]],"mmmm")</f>
        <v>February</v>
      </c>
      <c r="T90" t="str">
        <f>TEXT(Merge1[[#This Row],[order_date]],"dddd")</f>
        <v>Thursday</v>
      </c>
      <c r="U90">
        <f>HOUR(Merge1[[#This Row],[orders (2).Order_Time]])</f>
        <v>5</v>
      </c>
      <c r="V90">
        <f>HOUR(Merge1[[#This Row],[orders (2).Delivery_Time]])</f>
        <v>15</v>
      </c>
      <c r="W90">
        <f>_xlfn.DAYS(Merge1[[#This Row],[delivery_date]],Merge1[[#This Row],[order_date]])</f>
        <v>9</v>
      </c>
      <c r="X90">
        <v>52</v>
      </c>
      <c r="Y90" t="s">
        <v>1660</v>
      </c>
      <c r="Z90" t="s">
        <v>409</v>
      </c>
      <c r="AA90">
        <v>236</v>
      </c>
      <c r="AB90" t="s">
        <v>424</v>
      </c>
      <c r="AC90">
        <f>Merge1[[#This Row],[products.Price (INR)]]*Merge1[[#This Row],[orders (2).Quantity]]</f>
        <v>708</v>
      </c>
    </row>
    <row r="91" spans="1:29" x14ac:dyDescent="0.35">
      <c r="A91" t="s">
        <v>44</v>
      </c>
      <c r="B91" t="s">
        <v>45</v>
      </c>
      <c r="C91" t="s">
        <v>46</v>
      </c>
      <c r="D91">
        <v>1608833065</v>
      </c>
      <c r="E91" t="s">
        <v>47</v>
      </c>
      <c r="F91" t="s">
        <v>19</v>
      </c>
      <c r="G91">
        <v>253</v>
      </c>
      <c r="H91" t="s">
        <v>44</v>
      </c>
      <c r="I91">
        <v>68</v>
      </c>
      <c r="J91">
        <v>2</v>
      </c>
      <c r="K91" s="2" t="s">
        <v>1330</v>
      </c>
      <c r="L91" s="2">
        <f>DATEVALUE(Merge1[[#This Row],[orders (2).Order_Date]])</f>
        <v>44969</v>
      </c>
      <c r="M91" s="1">
        <v>0.60053240740740743</v>
      </c>
      <c r="N91" t="s">
        <v>1324</v>
      </c>
      <c r="O91" s="2">
        <f>DATEVALUE(Merge1[[#This Row],[orders (2).Delivery_Date]])</f>
        <v>44971</v>
      </c>
      <c r="P91" s="1">
        <v>0.23572916666666666</v>
      </c>
      <c r="Q91" t="s">
        <v>533</v>
      </c>
      <c r="R91" t="s">
        <v>407</v>
      </c>
      <c r="S91" t="str">
        <f>TEXT(Merge1[[#This Row],[order_date]],"mmmm")</f>
        <v>February</v>
      </c>
      <c r="T91" t="str">
        <f>TEXT(Merge1[[#This Row],[order_date]],"dddd")</f>
        <v>Sunday</v>
      </c>
      <c r="U91">
        <f>HOUR(Merge1[[#This Row],[orders (2).Order_Time]])</f>
        <v>14</v>
      </c>
      <c r="V91">
        <f>HOUR(Merge1[[#This Row],[orders (2).Delivery_Time]])</f>
        <v>5</v>
      </c>
      <c r="W91">
        <f>_xlfn.DAYS(Merge1[[#This Row],[delivery_date]],Merge1[[#This Row],[order_date]])</f>
        <v>2</v>
      </c>
      <c r="X91">
        <v>68</v>
      </c>
      <c r="Y91" t="s">
        <v>1668</v>
      </c>
      <c r="Z91" s="32" t="s">
        <v>629</v>
      </c>
      <c r="AA91" s="32">
        <v>597</v>
      </c>
      <c r="AB91" s="32" t="s">
        <v>407</v>
      </c>
      <c r="AC91">
        <f>Merge1[[#This Row],[products.Price (INR)]]*Merge1[[#This Row],[orders (2).Quantity]]</f>
        <v>1194</v>
      </c>
    </row>
    <row r="92" spans="1:29" x14ac:dyDescent="0.35">
      <c r="A92" t="s">
        <v>44</v>
      </c>
      <c r="B92" t="s">
        <v>45</v>
      </c>
      <c r="C92" t="s">
        <v>46</v>
      </c>
      <c r="D92">
        <v>1608833065</v>
      </c>
      <c r="E92" t="s">
        <v>47</v>
      </c>
      <c r="F92" t="s">
        <v>19</v>
      </c>
      <c r="G92">
        <v>874</v>
      </c>
      <c r="H92" t="s">
        <v>44</v>
      </c>
      <c r="I92">
        <v>68</v>
      </c>
      <c r="J92">
        <v>1</v>
      </c>
      <c r="K92" s="2" t="s">
        <v>1272</v>
      </c>
      <c r="L92" s="2">
        <f>DATEVALUE(Merge1[[#This Row],[orders (2).Order_Date]])</f>
        <v>44968</v>
      </c>
      <c r="M92" s="1">
        <v>0.52951388888888884</v>
      </c>
      <c r="N92" t="s">
        <v>1378</v>
      </c>
      <c r="O92" s="2">
        <f>DATEVALUE(Merge1[[#This Row],[orders (2).Delivery_Date]])</f>
        <v>44978</v>
      </c>
      <c r="P92" s="1">
        <v>0.7331481481481481</v>
      </c>
      <c r="Q92" t="s">
        <v>488</v>
      </c>
      <c r="R92" t="s">
        <v>407</v>
      </c>
      <c r="S92" t="str">
        <f>TEXT(Merge1[[#This Row],[order_date]],"mmmm")</f>
        <v>February</v>
      </c>
      <c r="T92" t="str">
        <f>TEXT(Merge1[[#This Row],[order_date]],"dddd")</f>
        <v>Saturday</v>
      </c>
      <c r="U92">
        <f>HOUR(Merge1[[#This Row],[orders (2).Order_Time]])</f>
        <v>12</v>
      </c>
      <c r="V92">
        <f>HOUR(Merge1[[#This Row],[orders (2).Delivery_Time]])</f>
        <v>17</v>
      </c>
      <c r="W92">
        <f>_xlfn.DAYS(Merge1[[#This Row],[delivery_date]],Merge1[[#This Row],[order_date]])</f>
        <v>10</v>
      </c>
      <c r="X92">
        <v>68</v>
      </c>
      <c r="Y92" t="s">
        <v>1668</v>
      </c>
      <c r="Z92" s="32" t="s">
        <v>629</v>
      </c>
      <c r="AA92" s="32">
        <v>597</v>
      </c>
      <c r="AB92" s="32" t="s">
        <v>407</v>
      </c>
      <c r="AC92">
        <f>Merge1[[#This Row],[products.Price (INR)]]*Merge1[[#This Row],[orders (2).Quantity]]</f>
        <v>597</v>
      </c>
    </row>
    <row r="93" spans="1:29" x14ac:dyDescent="0.35">
      <c r="A93" t="s">
        <v>44</v>
      </c>
      <c r="B93" t="s">
        <v>45</v>
      </c>
      <c r="C93" t="s">
        <v>46</v>
      </c>
      <c r="D93">
        <v>1608833065</v>
      </c>
      <c r="E93" t="s">
        <v>47</v>
      </c>
      <c r="F93" t="s">
        <v>19</v>
      </c>
      <c r="G93">
        <v>119</v>
      </c>
      <c r="H93" t="s">
        <v>44</v>
      </c>
      <c r="I93">
        <v>6</v>
      </c>
      <c r="J93">
        <v>4</v>
      </c>
      <c r="K93" s="2" t="s">
        <v>1260</v>
      </c>
      <c r="L93" s="2">
        <f>DATEVALUE(Merge1[[#This Row],[orders (2).Order_Date]])</f>
        <v>44989</v>
      </c>
      <c r="M93" s="1">
        <v>0.45983796296296298</v>
      </c>
      <c r="N93" t="s">
        <v>1268</v>
      </c>
      <c r="O93" s="2">
        <f>DATEVALUE(Merge1[[#This Row],[orders (2).Delivery_Date]])</f>
        <v>44997</v>
      </c>
      <c r="P93" s="1">
        <v>0.51548611111111109</v>
      </c>
      <c r="Q93" t="s">
        <v>478</v>
      </c>
      <c r="R93" t="s">
        <v>414</v>
      </c>
      <c r="S93" t="str">
        <f>TEXT(Merge1[[#This Row],[order_date]],"mmmm")</f>
        <v>March</v>
      </c>
      <c r="T93" t="str">
        <f>TEXT(Merge1[[#This Row],[order_date]],"dddd")</f>
        <v>Saturday</v>
      </c>
      <c r="U93">
        <f>HOUR(Merge1[[#This Row],[orders (2).Order_Time]])</f>
        <v>11</v>
      </c>
      <c r="V93">
        <f>HOUR(Merge1[[#This Row],[orders (2).Delivery_Time]])</f>
        <v>12</v>
      </c>
      <c r="W93">
        <f>_xlfn.DAYS(Merge1[[#This Row],[delivery_date]],Merge1[[#This Row],[order_date]])</f>
        <v>8</v>
      </c>
      <c r="X93">
        <v>6</v>
      </c>
      <c r="Y93" t="s">
        <v>1618</v>
      </c>
      <c r="Z93" t="s">
        <v>638</v>
      </c>
      <c r="AA93">
        <v>1112</v>
      </c>
      <c r="AB93" t="s">
        <v>414</v>
      </c>
      <c r="AC93">
        <f>Merge1[[#This Row],[products.Price (INR)]]*Merge1[[#This Row],[orders (2).Quantity]]</f>
        <v>4448</v>
      </c>
    </row>
    <row r="94" spans="1:29" x14ac:dyDescent="0.35">
      <c r="A94" t="s">
        <v>44</v>
      </c>
      <c r="B94" t="s">
        <v>45</v>
      </c>
      <c r="C94" t="s">
        <v>46</v>
      </c>
      <c r="D94">
        <v>1608833065</v>
      </c>
      <c r="E94" t="s">
        <v>47</v>
      </c>
      <c r="F94" t="s">
        <v>19</v>
      </c>
      <c r="G94">
        <v>893</v>
      </c>
      <c r="H94" t="s">
        <v>44</v>
      </c>
      <c r="I94">
        <v>63</v>
      </c>
      <c r="J94">
        <v>3</v>
      </c>
      <c r="K94" s="2" t="s">
        <v>1535</v>
      </c>
      <c r="L94" s="2">
        <f>DATEVALUE(Merge1[[#This Row],[orders (2).Order_Date]])</f>
        <v>45013</v>
      </c>
      <c r="M94" s="1">
        <v>0.65326388888888887</v>
      </c>
      <c r="N94" t="s">
        <v>1546</v>
      </c>
      <c r="O94" s="2">
        <f>DATEVALUE(Merge1[[#This Row],[orders (2).Delivery_Date]])</f>
        <v>45023</v>
      </c>
      <c r="P94" s="1">
        <v>0.61762731481481481</v>
      </c>
      <c r="Q94" t="s">
        <v>596</v>
      </c>
      <c r="R94" t="s">
        <v>424</v>
      </c>
      <c r="S94" t="str">
        <f>TEXT(Merge1[[#This Row],[order_date]],"mmmm")</f>
        <v>March</v>
      </c>
      <c r="T94" t="str">
        <f>TEXT(Merge1[[#This Row],[order_date]],"dddd")</f>
        <v>Tuesday</v>
      </c>
      <c r="U94">
        <f>HOUR(Merge1[[#This Row],[orders (2).Order_Time]])</f>
        <v>15</v>
      </c>
      <c r="V94">
        <f>HOUR(Merge1[[#This Row],[orders (2).Delivery_Time]])</f>
        <v>14</v>
      </c>
      <c r="W94">
        <f>_xlfn.DAYS(Merge1[[#This Row],[delivery_date]],Merge1[[#This Row],[order_date]])</f>
        <v>10</v>
      </c>
      <c r="X94">
        <v>63</v>
      </c>
      <c r="Y94" t="s">
        <v>1683</v>
      </c>
      <c r="Z94" s="36" t="s">
        <v>635</v>
      </c>
      <c r="AA94" s="36">
        <v>1348</v>
      </c>
      <c r="AB94" s="36" t="s">
        <v>424</v>
      </c>
      <c r="AC94">
        <f>Merge1[[#This Row],[products.Price (INR)]]*Merge1[[#This Row],[orders (2).Quantity]]</f>
        <v>4044</v>
      </c>
    </row>
    <row r="95" spans="1:29" x14ac:dyDescent="0.35">
      <c r="A95" t="s">
        <v>44</v>
      </c>
      <c r="B95" t="s">
        <v>45</v>
      </c>
      <c r="C95" t="s">
        <v>46</v>
      </c>
      <c r="D95">
        <v>1608833065</v>
      </c>
      <c r="E95" t="s">
        <v>47</v>
      </c>
      <c r="F95" t="s">
        <v>19</v>
      </c>
      <c r="G95">
        <v>367</v>
      </c>
      <c r="H95" t="s">
        <v>44</v>
      </c>
      <c r="I95">
        <v>47</v>
      </c>
      <c r="J95">
        <v>5</v>
      </c>
      <c r="K95" s="2" t="s">
        <v>1259</v>
      </c>
      <c r="L95" s="2">
        <f>DATEVALUE(Merge1[[#This Row],[orders (2).Order_Date]])</f>
        <v>44988</v>
      </c>
      <c r="M95" s="1">
        <v>3.0659722222222224E-2</v>
      </c>
      <c r="N95" t="s">
        <v>1268</v>
      </c>
      <c r="O95" s="2">
        <f>DATEVALUE(Merge1[[#This Row],[orders (2).Delivery_Date]])</f>
        <v>44997</v>
      </c>
      <c r="P95" s="1">
        <v>0.62850694444444444</v>
      </c>
      <c r="Q95" t="s">
        <v>557</v>
      </c>
      <c r="R95" t="s">
        <v>414</v>
      </c>
      <c r="S95" t="str">
        <f>TEXT(Merge1[[#This Row],[order_date]],"mmmm")</f>
        <v>March</v>
      </c>
      <c r="T95" t="str">
        <f>TEXT(Merge1[[#This Row],[order_date]],"dddd")</f>
        <v>Friday</v>
      </c>
      <c r="U95">
        <f>HOUR(Merge1[[#This Row],[orders (2).Order_Time]])</f>
        <v>0</v>
      </c>
      <c r="V95">
        <f>HOUR(Merge1[[#This Row],[orders (2).Delivery_Time]])</f>
        <v>15</v>
      </c>
      <c r="W95">
        <f>_xlfn.DAYS(Merge1[[#This Row],[delivery_date]],Merge1[[#This Row],[order_date]])</f>
        <v>9</v>
      </c>
      <c r="X95">
        <v>47</v>
      </c>
      <c r="Y95" t="s">
        <v>1641</v>
      </c>
      <c r="Z95" t="s">
        <v>633</v>
      </c>
      <c r="AA95">
        <v>1638</v>
      </c>
      <c r="AB95" t="s">
        <v>414</v>
      </c>
      <c r="AC95">
        <f>Merge1[[#This Row],[products.Price (INR)]]*Merge1[[#This Row],[orders (2).Quantity]]</f>
        <v>8190</v>
      </c>
    </row>
    <row r="96" spans="1:29" x14ac:dyDescent="0.35">
      <c r="A96" t="s">
        <v>44</v>
      </c>
      <c r="B96" t="s">
        <v>45</v>
      </c>
      <c r="C96" t="s">
        <v>46</v>
      </c>
      <c r="D96">
        <v>1608833065</v>
      </c>
      <c r="E96" t="s">
        <v>47</v>
      </c>
      <c r="F96" t="s">
        <v>19</v>
      </c>
      <c r="G96">
        <v>79</v>
      </c>
      <c r="H96" t="s">
        <v>44</v>
      </c>
      <c r="I96">
        <v>40</v>
      </c>
      <c r="J96">
        <v>2</v>
      </c>
      <c r="K96" s="2" t="s">
        <v>1315</v>
      </c>
      <c r="L96" s="2">
        <f>DATEVALUE(Merge1[[#This Row],[orders (2).Order_Date]])</f>
        <v>45078</v>
      </c>
      <c r="M96" s="1">
        <v>0.72881944444444446</v>
      </c>
      <c r="N96" t="s">
        <v>1316</v>
      </c>
      <c r="O96" s="2">
        <f>DATEVALUE(Merge1[[#This Row],[orders (2).Delivery_Date]])</f>
        <v>45088</v>
      </c>
      <c r="P96" s="1">
        <v>0.31589120370370372</v>
      </c>
      <c r="Q96" t="s">
        <v>455</v>
      </c>
      <c r="R96" t="s">
        <v>401</v>
      </c>
      <c r="S96" t="str">
        <f>TEXT(Merge1[[#This Row],[order_date]],"mmmm")</f>
        <v>June</v>
      </c>
      <c r="T96" t="str">
        <f>TEXT(Merge1[[#This Row],[order_date]],"dddd")</f>
        <v>Thursday</v>
      </c>
      <c r="U96">
        <f>HOUR(Merge1[[#This Row],[orders (2).Order_Time]])</f>
        <v>17</v>
      </c>
      <c r="V96">
        <f>HOUR(Merge1[[#This Row],[orders (2).Delivery_Time]])</f>
        <v>7</v>
      </c>
      <c r="W96">
        <f>_xlfn.DAYS(Merge1[[#This Row],[delivery_date]],Merge1[[#This Row],[order_date]])</f>
        <v>10</v>
      </c>
      <c r="X96">
        <v>40</v>
      </c>
      <c r="Y96" t="s">
        <v>1687</v>
      </c>
      <c r="Z96" s="22" t="s">
        <v>635</v>
      </c>
      <c r="AA96" s="22">
        <v>1923</v>
      </c>
      <c r="AB96" s="22" t="s">
        <v>401</v>
      </c>
      <c r="AC96">
        <f>Merge1[[#This Row],[products.Price (INR)]]*Merge1[[#This Row],[orders (2).Quantity]]</f>
        <v>3846</v>
      </c>
    </row>
    <row r="97" spans="1:29" x14ac:dyDescent="0.35">
      <c r="A97" t="s">
        <v>44</v>
      </c>
      <c r="B97" t="s">
        <v>45</v>
      </c>
      <c r="C97" t="s">
        <v>46</v>
      </c>
      <c r="D97">
        <v>1608833065</v>
      </c>
      <c r="E97" t="s">
        <v>47</v>
      </c>
      <c r="F97" t="s">
        <v>19</v>
      </c>
      <c r="G97">
        <v>437</v>
      </c>
      <c r="H97" t="s">
        <v>44</v>
      </c>
      <c r="I97">
        <v>55</v>
      </c>
      <c r="J97">
        <v>1</v>
      </c>
      <c r="K97" s="2" t="s">
        <v>1425</v>
      </c>
      <c r="L97" s="2">
        <f>DATEVALUE(Merge1[[#This Row],[orders (2).Order_Date]])</f>
        <v>45162</v>
      </c>
      <c r="M97" s="1">
        <v>0.27137731481481481</v>
      </c>
      <c r="N97" t="s">
        <v>1362</v>
      </c>
      <c r="O97" s="2">
        <f>DATEVALUE(Merge1[[#This Row],[orders (2).Delivery_Date]])</f>
        <v>45165</v>
      </c>
      <c r="P97" s="1">
        <v>0.95599537037037041</v>
      </c>
      <c r="Q97" t="s">
        <v>573</v>
      </c>
      <c r="R97" t="s">
        <v>409</v>
      </c>
      <c r="S97" t="str">
        <f>TEXT(Merge1[[#This Row],[order_date]],"mmmm")</f>
        <v>August</v>
      </c>
      <c r="T97" t="str">
        <f>TEXT(Merge1[[#This Row],[order_date]],"dddd")</f>
        <v>Thursday</v>
      </c>
      <c r="U97">
        <f>HOUR(Merge1[[#This Row],[orders (2).Order_Time]])</f>
        <v>6</v>
      </c>
      <c r="V97">
        <f>HOUR(Merge1[[#This Row],[orders (2).Delivery_Time]])</f>
        <v>22</v>
      </c>
      <c r="W97">
        <f>_xlfn.DAYS(Merge1[[#This Row],[delivery_date]],Merge1[[#This Row],[order_date]])</f>
        <v>3</v>
      </c>
      <c r="X97">
        <v>55</v>
      </c>
      <c r="Y97" t="s">
        <v>1676</v>
      </c>
      <c r="Z97" s="28" t="s">
        <v>629</v>
      </c>
      <c r="AA97" s="28">
        <v>1904</v>
      </c>
      <c r="AB97" s="28" t="s">
        <v>409</v>
      </c>
      <c r="AC97">
        <f>Merge1[[#This Row],[products.Price (INR)]]*Merge1[[#This Row],[orders (2).Quantity]]</f>
        <v>1904</v>
      </c>
    </row>
    <row r="98" spans="1:29" x14ac:dyDescent="0.35">
      <c r="A98" t="s">
        <v>48</v>
      </c>
      <c r="B98" t="s">
        <v>49</v>
      </c>
      <c r="C98" t="s">
        <v>50</v>
      </c>
      <c r="D98">
        <v>916173563562</v>
      </c>
      <c r="E98" t="s">
        <v>51</v>
      </c>
      <c r="F98" t="s">
        <v>10</v>
      </c>
      <c r="G98">
        <v>20</v>
      </c>
      <c r="H98" t="s">
        <v>48</v>
      </c>
      <c r="I98">
        <v>52</v>
      </c>
      <c r="J98">
        <v>1</v>
      </c>
      <c r="K98" s="2" t="s">
        <v>1272</v>
      </c>
      <c r="L98" s="2">
        <f>DATEVALUE(Merge1[[#This Row],[orders (2).Order_Date]])</f>
        <v>44968</v>
      </c>
      <c r="M98" s="1">
        <v>0.60899305555555561</v>
      </c>
      <c r="N98" t="s">
        <v>1324</v>
      </c>
      <c r="O98" s="2">
        <f>DATEVALUE(Merge1[[#This Row],[orders (2).Delivery_Date]])</f>
        <v>44971</v>
      </c>
      <c r="P98" s="1">
        <v>6.5462962962962959E-2</v>
      </c>
      <c r="Q98" t="s">
        <v>42</v>
      </c>
      <c r="R98" t="s">
        <v>407</v>
      </c>
      <c r="S98" t="str">
        <f>TEXT(Merge1[[#This Row],[order_date]],"mmmm")</f>
        <v>February</v>
      </c>
      <c r="T98" t="str">
        <f>TEXT(Merge1[[#This Row],[order_date]],"dddd")</f>
        <v>Saturday</v>
      </c>
      <c r="U98">
        <f>HOUR(Merge1[[#This Row],[orders (2).Order_Time]])</f>
        <v>14</v>
      </c>
      <c r="V98">
        <f>HOUR(Merge1[[#This Row],[orders (2).Delivery_Time]])</f>
        <v>1</v>
      </c>
      <c r="W98">
        <f>_xlfn.DAYS(Merge1[[#This Row],[delivery_date]],Merge1[[#This Row],[order_date]])</f>
        <v>3</v>
      </c>
      <c r="X98">
        <v>52</v>
      </c>
      <c r="Y98" t="s">
        <v>1660</v>
      </c>
      <c r="Z98" t="s">
        <v>409</v>
      </c>
      <c r="AA98">
        <v>236</v>
      </c>
      <c r="AB98" t="s">
        <v>424</v>
      </c>
      <c r="AC98">
        <f>Merge1[[#This Row],[products.Price (INR)]]*Merge1[[#This Row],[orders (2).Quantity]]</f>
        <v>236</v>
      </c>
    </row>
    <row r="99" spans="1:29" x14ac:dyDescent="0.35">
      <c r="A99" t="s">
        <v>48</v>
      </c>
      <c r="B99" t="s">
        <v>49</v>
      </c>
      <c r="C99" t="s">
        <v>50</v>
      </c>
      <c r="D99">
        <v>916173563562</v>
      </c>
      <c r="E99" t="s">
        <v>51</v>
      </c>
      <c r="F99" t="s">
        <v>10</v>
      </c>
      <c r="G99">
        <v>287</v>
      </c>
      <c r="H99" t="s">
        <v>48</v>
      </c>
      <c r="I99">
        <v>7</v>
      </c>
      <c r="J99">
        <v>5</v>
      </c>
      <c r="K99" s="2" t="s">
        <v>1259</v>
      </c>
      <c r="L99" s="2">
        <f>DATEVALUE(Merge1[[#This Row],[orders (2).Order_Date]])</f>
        <v>44988</v>
      </c>
      <c r="M99" s="1">
        <v>0.20421296296296296</v>
      </c>
      <c r="N99" t="s">
        <v>1267</v>
      </c>
      <c r="O99" s="2">
        <f>DATEVALUE(Merge1[[#This Row],[orders (2).Delivery_Date]])</f>
        <v>44991</v>
      </c>
      <c r="P99" s="1">
        <v>0.65274305555555556</v>
      </c>
      <c r="Q99" t="s">
        <v>544</v>
      </c>
      <c r="R99" t="s">
        <v>414</v>
      </c>
      <c r="S99" t="str">
        <f>TEXT(Merge1[[#This Row],[order_date]],"mmmm")</f>
        <v>March</v>
      </c>
      <c r="T99" t="str">
        <f>TEXT(Merge1[[#This Row],[order_date]],"dddd")</f>
        <v>Friday</v>
      </c>
      <c r="U99">
        <f>HOUR(Merge1[[#This Row],[orders (2).Order_Time]])</f>
        <v>4</v>
      </c>
      <c r="V99">
        <f>HOUR(Merge1[[#This Row],[orders (2).Delivery_Time]])</f>
        <v>15</v>
      </c>
      <c r="W99">
        <f>_xlfn.DAYS(Merge1[[#This Row],[delivery_date]],Merge1[[#This Row],[order_date]])</f>
        <v>3</v>
      </c>
      <c r="X99">
        <v>7</v>
      </c>
      <c r="Y99" t="s">
        <v>1667</v>
      </c>
      <c r="Z99" t="s">
        <v>629</v>
      </c>
      <c r="AA99">
        <v>409</v>
      </c>
      <c r="AB99" t="s">
        <v>414</v>
      </c>
      <c r="AC99">
        <f>Merge1[[#This Row],[products.Price (INR)]]*Merge1[[#This Row],[orders (2).Quantity]]</f>
        <v>2045</v>
      </c>
    </row>
    <row r="100" spans="1:29" x14ac:dyDescent="0.35">
      <c r="A100" t="s">
        <v>48</v>
      </c>
      <c r="B100" t="s">
        <v>49</v>
      </c>
      <c r="C100" t="s">
        <v>50</v>
      </c>
      <c r="D100">
        <v>916173563562</v>
      </c>
      <c r="E100" t="s">
        <v>51</v>
      </c>
      <c r="F100" t="s">
        <v>10</v>
      </c>
      <c r="G100">
        <v>522</v>
      </c>
      <c r="H100" t="s">
        <v>48</v>
      </c>
      <c r="I100">
        <v>50</v>
      </c>
      <c r="J100">
        <v>3</v>
      </c>
      <c r="K100" s="2" t="s">
        <v>1332</v>
      </c>
      <c r="L100" s="2">
        <f>DATEVALUE(Merge1[[#This Row],[orders (2).Order_Date]])</f>
        <v>44984</v>
      </c>
      <c r="M100" s="1">
        <v>0.87810185185185186</v>
      </c>
      <c r="N100" t="s">
        <v>1317</v>
      </c>
      <c r="O100" s="2">
        <f>DATEVALUE(Merge1[[#This Row],[orders (2).Delivery_Date]])</f>
        <v>44993</v>
      </c>
      <c r="P100" s="1">
        <v>6.5856481481481488E-2</v>
      </c>
      <c r="Q100" t="s">
        <v>459</v>
      </c>
      <c r="R100" t="s">
        <v>414</v>
      </c>
      <c r="S100" t="str">
        <f>TEXT(Merge1[[#This Row],[order_date]],"mmmm")</f>
        <v>February</v>
      </c>
      <c r="T100" t="str">
        <f>TEXT(Merge1[[#This Row],[order_date]],"dddd")</f>
        <v>Monday</v>
      </c>
      <c r="U100">
        <f>HOUR(Merge1[[#This Row],[orders (2).Order_Time]])</f>
        <v>21</v>
      </c>
      <c r="V100">
        <f>HOUR(Merge1[[#This Row],[orders (2).Delivery_Time]])</f>
        <v>1</v>
      </c>
      <c r="W100">
        <f>_xlfn.DAYS(Merge1[[#This Row],[delivery_date]],Merge1[[#This Row],[order_date]])</f>
        <v>9</v>
      </c>
      <c r="X100">
        <v>50</v>
      </c>
      <c r="Y100" t="s">
        <v>1652</v>
      </c>
      <c r="Z100" t="s">
        <v>631</v>
      </c>
      <c r="AA100">
        <v>422</v>
      </c>
      <c r="AB100" t="s">
        <v>414</v>
      </c>
      <c r="AC100">
        <f>Merge1[[#This Row],[products.Price (INR)]]*Merge1[[#This Row],[orders (2).Quantity]]</f>
        <v>1266</v>
      </c>
    </row>
    <row r="101" spans="1:29" x14ac:dyDescent="0.35">
      <c r="A101" t="s">
        <v>48</v>
      </c>
      <c r="B101" t="s">
        <v>49</v>
      </c>
      <c r="C101" t="s">
        <v>50</v>
      </c>
      <c r="D101">
        <v>916173563562</v>
      </c>
      <c r="E101" t="s">
        <v>51</v>
      </c>
      <c r="F101" t="s">
        <v>10</v>
      </c>
      <c r="G101">
        <v>565</v>
      </c>
      <c r="H101" t="s">
        <v>48</v>
      </c>
      <c r="I101">
        <v>50</v>
      </c>
      <c r="J101">
        <v>3</v>
      </c>
      <c r="K101" s="2" t="s">
        <v>1267</v>
      </c>
      <c r="L101" s="2">
        <f>DATEVALUE(Merge1[[#This Row],[orders (2).Order_Date]])</f>
        <v>44991</v>
      </c>
      <c r="M101" s="1">
        <v>0.72796296296296292</v>
      </c>
      <c r="N101" t="s">
        <v>1266</v>
      </c>
      <c r="O101" s="2">
        <f>DATEVALUE(Merge1[[#This Row],[orders (2).Delivery_Date]])</f>
        <v>44999</v>
      </c>
      <c r="P101" s="1">
        <v>0.55054398148148154</v>
      </c>
      <c r="Q101" t="s">
        <v>89</v>
      </c>
      <c r="R101" t="s">
        <v>414</v>
      </c>
      <c r="S101" t="str">
        <f>TEXT(Merge1[[#This Row],[order_date]],"mmmm")</f>
        <v>March</v>
      </c>
      <c r="T101" t="str">
        <f>TEXT(Merge1[[#This Row],[order_date]],"dddd")</f>
        <v>Monday</v>
      </c>
      <c r="U101">
        <f>HOUR(Merge1[[#This Row],[orders (2).Order_Time]])</f>
        <v>17</v>
      </c>
      <c r="V101">
        <f>HOUR(Merge1[[#This Row],[orders (2).Delivery_Time]])</f>
        <v>13</v>
      </c>
      <c r="W101">
        <f>_xlfn.DAYS(Merge1[[#This Row],[delivery_date]],Merge1[[#This Row],[order_date]])</f>
        <v>8</v>
      </c>
      <c r="X101">
        <v>50</v>
      </c>
      <c r="Y101" t="s">
        <v>1652</v>
      </c>
      <c r="Z101" t="s">
        <v>631</v>
      </c>
      <c r="AA101">
        <v>422</v>
      </c>
      <c r="AB101" t="s">
        <v>414</v>
      </c>
      <c r="AC101">
        <f>Merge1[[#This Row],[products.Price (INR)]]*Merge1[[#This Row],[orders (2).Quantity]]</f>
        <v>1266</v>
      </c>
    </row>
    <row r="102" spans="1:29" x14ac:dyDescent="0.35">
      <c r="A102" t="s">
        <v>48</v>
      </c>
      <c r="B102" t="s">
        <v>49</v>
      </c>
      <c r="C102" t="s">
        <v>50</v>
      </c>
      <c r="D102">
        <v>916173563562</v>
      </c>
      <c r="E102" t="s">
        <v>51</v>
      </c>
      <c r="F102" t="s">
        <v>10</v>
      </c>
      <c r="G102">
        <v>899</v>
      </c>
      <c r="H102" t="s">
        <v>48</v>
      </c>
      <c r="I102">
        <v>63</v>
      </c>
      <c r="J102">
        <v>1</v>
      </c>
      <c r="K102" s="2" t="s">
        <v>1544</v>
      </c>
      <c r="L102" s="2">
        <f>DATEVALUE(Merge1[[#This Row],[orders (2).Order_Date]])</f>
        <v>45277</v>
      </c>
      <c r="M102" s="1">
        <v>0.89577546296296295</v>
      </c>
      <c r="N102" t="s">
        <v>1504</v>
      </c>
      <c r="O102" s="2">
        <f>DATEVALUE(Merge1[[#This Row],[orders (2).Delivery_Date]])</f>
        <v>45284</v>
      </c>
      <c r="P102" s="1">
        <v>1.1585648148148149E-2</v>
      </c>
      <c r="Q102" t="s">
        <v>524</v>
      </c>
      <c r="R102" t="s">
        <v>424</v>
      </c>
      <c r="S102" t="str">
        <f>TEXT(Merge1[[#This Row],[order_date]],"mmmm")</f>
        <v>December</v>
      </c>
      <c r="T102" t="str">
        <f>TEXT(Merge1[[#This Row],[order_date]],"dddd")</f>
        <v>Sunday</v>
      </c>
      <c r="U102">
        <f>HOUR(Merge1[[#This Row],[orders (2).Order_Time]])</f>
        <v>21</v>
      </c>
      <c r="V102">
        <f>HOUR(Merge1[[#This Row],[orders (2).Delivery_Time]])</f>
        <v>0</v>
      </c>
      <c r="W102">
        <f>_xlfn.DAYS(Merge1[[#This Row],[delivery_date]],Merge1[[#This Row],[order_date]])</f>
        <v>7</v>
      </c>
      <c r="X102">
        <v>63</v>
      </c>
      <c r="Y102" t="s">
        <v>1683</v>
      </c>
      <c r="Z102" s="36" t="s">
        <v>635</v>
      </c>
      <c r="AA102" s="36">
        <v>1348</v>
      </c>
      <c r="AB102" s="36" t="s">
        <v>424</v>
      </c>
      <c r="AC102">
        <f>Merge1[[#This Row],[products.Price (INR)]]*Merge1[[#This Row],[orders (2).Quantity]]</f>
        <v>1348</v>
      </c>
    </row>
    <row r="103" spans="1:29" x14ac:dyDescent="0.35">
      <c r="A103" t="s">
        <v>48</v>
      </c>
      <c r="B103" t="s">
        <v>49</v>
      </c>
      <c r="C103" t="s">
        <v>50</v>
      </c>
      <c r="D103">
        <v>916173563562</v>
      </c>
      <c r="E103" t="s">
        <v>51</v>
      </c>
      <c r="F103" t="s">
        <v>10</v>
      </c>
      <c r="G103">
        <v>875</v>
      </c>
      <c r="H103" t="s">
        <v>48</v>
      </c>
      <c r="I103">
        <v>13</v>
      </c>
      <c r="J103">
        <v>1</v>
      </c>
      <c r="K103" s="2" t="s">
        <v>1245</v>
      </c>
      <c r="L103" s="2">
        <f>DATEVALUE(Merge1[[#This Row],[orders (2).Order_Date]])</f>
        <v>44990</v>
      </c>
      <c r="M103" s="1">
        <v>0.89063657407407404</v>
      </c>
      <c r="N103" t="s">
        <v>1266</v>
      </c>
      <c r="O103" s="2">
        <f>DATEVALUE(Merge1[[#This Row],[orders (2).Delivery_Date]])</f>
        <v>44999</v>
      </c>
      <c r="P103" s="1">
        <v>0.83178240740740739</v>
      </c>
      <c r="Q103" t="s">
        <v>339</v>
      </c>
      <c r="R103" t="s">
        <v>414</v>
      </c>
      <c r="S103" t="str">
        <f>TEXT(Merge1[[#This Row],[order_date]],"mmmm")</f>
        <v>March</v>
      </c>
      <c r="T103" t="str">
        <f>TEXT(Merge1[[#This Row],[order_date]],"dddd")</f>
        <v>Sunday</v>
      </c>
      <c r="U103">
        <f>HOUR(Merge1[[#This Row],[orders (2).Order_Time]])</f>
        <v>21</v>
      </c>
      <c r="V103">
        <f>HOUR(Merge1[[#This Row],[orders (2).Delivery_Time]])</f>
        <v>19</v>
      </c>
      <c r="W103">
        <f>_xlfn.DAYS(Merge1[[#This Row],[delivery_date]],Merge1[[#This Row],[order_date]])</f>
        <v>9</v>
      </c>
      <c r="X103">
        <v>13</v>
      </c>
      <c r="Y103" t="s">
        <v>1648</v>
      </c>
      <c r="Z103" t="s">
        <v>644</v>
      </c>
      <c r="AA103">
        <v>1141</v>
      </c>
      <c r="AB103" t="s">
        <v>414</v>
      </c>
      <c r="AC103">
        <f>Merge1[[#This Row],[products.Price (INR)]]*Merge1[[#This Row],[orders (2).Quantity]]</f>
        <v>1141</v>
      </c>
    </row>
    <row r="104" spans="1:29" x14ac:dyDescent="0.35">
      <c r="A104" t="s">
        <v>48</v>
      </c>
      <c r="B104" t="s">
        <v>49</v>
      </c>
      <c r="C104" t="s">
        <v>50</v>
      </c>
      <c r="D104">
        <v>916173563562</v>
      </c>
      <c r="E104" t="s">
        <v>51</v>
      </c>
      <c r="F104" t="s">
        <v>10</v>
      </c>
      <c r="G104">
        <v>699</v>
      </c>
      <c r="H104" t="s">
        <v>48</v>
      </c>
      <c r="I104">
        <v>1</v>
      </c>
      <c r="J104">
        <v>4</v>
      </c>
      <c r="K104" s="2" t="s">
        <v>1414</v>
      </c>
      <c r="L104" s="2">
        <f>DATEVALUE(Merge1[[#This Row],[orders (2).Order_Date]])</f>
        <v>45079</v>
      </c>
      <c r="M104" s="1">
        <v>0.51023148148148145</v>
      </c>
      <c r="N104" t="s">
        <v>1551</v>
      </c>
      <c r="O104" s="2">
        <f>DATEVALUE(Merge1[[#This Row],[orders (2).Delivery_Date]])</f>
        <v>45086</v>
      </c>
      <c r="P104" s="1">
        <v>0.96461805555555558</v>
      </c>
      <c r="Q104" t="s">
        <v>450</v>
      </c>
      <c r="R104" t="s">
        <v>424</v>
      </c>
      <c r="S104" t="str">
        <f>TEXT(Merge1[[#This Row],[order_date]],"mmmm")</f>
        <v>June</v>
      </c>
      <c r="T104" t="str">
        <f>TEXT(Merge1[[#This Row],[order_date]],"dddd")</f>
        <v>Friday</v>
      </c>
      <c r="U104">
        <f>HOUR(Merge1[[#This Row],[orders (2).Order_Time]])</f>
        <v>12</v>
      </c>
      <c r="V104">
        <f>HOUR(Merge1[[#This Row],[orders (2).Delivery_Time]])</f>
        <v>23</v>
      </c>
      <c r="W104">
        <f>_xlfn.DAYS(Merge1[[#This Row],[delivery_date]],Merge1[[#This Row],[order_date]])</f>
        <v>7</v>
      </c>
      <c r="X104">
        <v>1</v>
      </c>
      <c r="Y104" t="s">
        <v>1669</v>
      </c>
      <c r="Z104" s="35" t="s">
        <v>629</v>
      </c>
      <c r="AA104" s="35">
        <v>1935</v>
      </c>
      <c r="AB104" s="35" t="s">
        <v>424</v>
      </c>
      <c r="AC104">
        <f>Merge1[[#This Row],[products.Price (INR)]]*Merge1[[#This Row],[orders (2).Quantity]]</f>
        <v>7740</v>
      </c>
    </row>
    <row r="105" spans="1:29" x14ac:dyDescent="0.35">
      <c r="A105" t="s">
        <v>52</v>
      </c>
      <c r="B105" t="s">
        <v>53</v>
      </c>
      <c r="C105" t="s">
        <v>17</v>
      </c>
      <c r="D105">
        <v>919921125624</v>
      </c>
      <c r="E105" t="s">
        <v>54</v>
      </c>
      <c r="F105" t="s">
        <v>19</v>
      </c>
      <c r="G105">
        <v>108</v>
      </c>
      <c r="H105" t="s">
        <v>52</v>
      </c>
      <c r="I105">
        <v>26</v>
      </c>
      <c r="J105">
        <v>4</v>
      </c>
      <c r="K105" s="2" t="s">
        <v>1332</v>
      </c>
      <c r="L105" s="2">
        <f>DATEVALUE(Merge1[[#This Row],[orders (2).Order_Date]])</f>
        <v>44984</v>
      </c>
      <c r="M105" s="1">
        <v>0.37738425925925928</v>
      </c>
      <c r="N105" t="s">
        <v>1245</v>
      </c>
      <c r="O105" s="2">
        <f>DATEVALUE(Merge1[[#This Row],[orders (2).Delivery_Date]])</f>
        <v>44990</v>
      </c>
      <c r="P105" s="1">
        <v>0.33547453703703706</v>
      </c>
      <c r="Q105" t="s">
        <v>34</v>
      </c>
      <c r="R105" t="s">
        <v>414</v>
      </c>
      <c r="S105" t="str">
        <f>TEXT(Merge1[[#This Row],[order_date]],"mmmm")</f>
        <v>February</v>
      </c>
      <c r="T105" t="str">
        <f>TEXT(Merge1[[#This Row],[order_date]],"dddd")</f>
        <v>Monday</v>
      </c>
      <c r="U105">
        <f>HOUR(Merge1[[#This Row],[orders (2).Order_Time]])</f>
        <v>9</v>
      </c>
      <c r="V105">
        <f>HOUR(Merge1[[#This Row],[orders (2).Delivery_Time]])</f>
        <v>8</v>
      </c>
      <c r="W105">
        <f>_xlfn.DAYS(Merge1[[#This Row],[delivery_date]],Merge1[[#This Row],[order_date]])</f>
        <v>6</v>
      </c>
      <c r="X105">
        <v>26</v>
      </c>
      <c r="Y105" t="s">
        <v>1626</v>
      </c>
      <c r="Z105" t="s">
        <v>633</v>
      </c>
      <c r="AA105">
        <v>289</v>
      </c>
      <c r="AB105" t="s">
        <v>414</v>
      </c>
      <c r="AC105">
        <f>Merge1[[#This Row],[products.Price (INR)]]*Merge1[[#This Row],[orders (2).Quantity]]</f>
        <v>1156</v>
      </c>
    </row>
    <row r="106" spans="1:29" x14ac:dyDescent="0.35">
      <c r="A106" t="s">
        <v>52</v>
      </c>
      <c r="B106" t="s">
        <v>53</v>
      </c>
      <c r="C106" t="s">
        <v>17</v>
      </c>
      <c r="D106">
        <v>919921125624</v>
      </c>
      <c r="E106" t="s">
        <v>54</v>
      </c>
      <c r="F106" t="s">
        <v>19</v>
      </c>
      <c r="G106">
        <v>1000</v>
      </c>
      <c r="H106" t="s">
        <v>52</v>
      </c>
      <c r="I106">
        <v>27</v>
      </c>
      <c r="J106">
        <v>4</v>
      </c>
      <c r="K106" s="2" t="s">
        <v>1366</v>
      </c>
      <c r="L106" s="2">
        <f>DATEVALUE(Merge1[[#This Row],[orders (2).Order_Date]])</f>
        <v>45163</v>
      </c>
      <c r="M106" s="1">
        <v>5.7442129629629628E-2</v>
      </c>
      <c r="N106" t="s">
        <v>1367</v>
      </c>
      <c r="O106" s="2">
        <f>DATEVALUE(Merge1[[#This Row],[orders (2).Delivery_Date]])</f>
        <v>45169</v>
      </c>
      <c r="P106" s="1">
        <v>0.29026620370370371</v>
      </c>
      <c r="Q106" t="s">
        <v>546</v>
      </c>
      <c r="R106" t="s">
        <v>409</v>
      </c>
      <c r="S106" t="str">
        <f>TEXT(Merge1[[#This Row],[order_date]],"mmmm")</f>
        <v>August</v>
      </c>
      <c r="T106" t="str">
        <f>TEXT(Merge1[[#This Row],[order_date]],"dddd")</f>
        <v>Friday</v>
      </c>
      <c r="U106">
        <f>HOUR(Merge1[[#This Row],[orders (2).Order_Time]])</f>
        <v>1</v>
      </c>
      <c r="V106">
        <f>HOUR(Merge1[[#This Row],[orders (2).Delivery_Time]])</f>
        <v>6</v>
      </c>
      <c r="W106">
        <f>_xlfn.DAYS(Merge1[[#This Row],[delivery_date]],Merge1[[#This Row],[order_date]])</f>
        <v>6</v>
      </c>
      <c r="X106">
        <v>27</v>
      </c>
      <c r="Y106" t="s">
        <v>1624</v>
      </c>
      <c r="Z106" t="s">
        <v>638</v>
      </c>
      <c r="AA106">
        <v>548</v>
      </c>
      <c r="AB106" t="s">
        <v>409</v>
      </c>
      <c r="AC106">
        <f>Merge1[[#This Row],[products.Price (INR)]]*Merge1[[#This Row],[orders (2).Quantity]]</f>
        <v>2192</v>
      </c>
    </row>
    <row r="107" spans="1:29" x14ac:dyDescent="0.35">
      <c r="A107" t="s">
        <v>52</v>
      </c>
      <c r="B107" t="s">
        <v>53</v>
      </c>
      <c r="C107" t="s">
        <v>17</v>
      </c>
      <c r="D107">
        <v>919921125624</v>
      </c>
      <c r="E107" t="s">
        <v>54</v>
      </c>
      <c r="F107" t="s">
        <v>19</v>
      </c>
      <c r="G107">
        <v>191</v>
      </c>
      <c r="H107" t="s">
        <v>52</v>
      </c>
      <c r="I107">
        <v>24</v>
      </c>
      <c r="J107">
        <v>3</v>
      </c>
      <c r="K107" s="2" t="s">
        <v>1432</v>
      </c>
      <c r="L107" s="2">
        <f>DATEVALUE(Merge1[[#This Row],[orders (2).Order_Date]])</f>
        <v>45211</v>
      </c>
      <c r="M107" s="1">
        <v>0.7590972222222222</v>
      </c>
      <c r="N107" t="s">
        <v>1433</v>
      </c>
      <c r="O107" s="2">
        <f>DATEVALUE(Merge1[[#This Row],[orders (2).Delivery_Date]])</f>
        <v>45216</v>
      </c>
      <c r="P107" s="1">
        <v>0.36807870370370371</v>
      </c>
      <c r="Q107" t="s">
        <v>507</v>
      </c>
      <c r="R107" t="s">
        <v>405</v>
      </c>
      <c r="S107" t="str">
        <f>TEXT(Merge1[[#This Row],[order_date]],"mmmm")</f>
        <v>October</v>
      </c>
      <c r="T107" t="str">
        <f>TEXT(Merge1[[#This Row],[order_date]],"dddd")</f>
        <v>Thursday</v>
      </c>
      <c r="U107">
        <f>HOUR(Merge1[[#This Row],[orders (2).Order_Time]])</f>
        <v>18</v>
      </c>
      <c r="V107">
        <f>HOUR(Merge1[[#This Row],[orders (2).Delivery_Time]])</f>
        <v>8</v>
      </c>
      <c r="W107">
        <f>_xlfn.DAYS(Merge1[[#This Row],[delivery_date]],Merge1[[#This Row],[order_date]])</f>
        <v>5</v>
      </c>
      <c r="X107">
        <v>24</v>
      </c>
      <c r="Y107" t="s">
        <v>1646</v>
      </c>
      <c r="Z107" t="s">
        <v>644</v>
      </c>
      <c r="AA107">
        <v>535</v>
      </c>
      <c r="AB107" t="s">
        <v>405</v>
      </c>
      <c r="AC107">
        <f>Merge1[[#This Row],[products.Price (INR)]]*Merge1[[#This Row],[orders (2).Quantity]]</f>
        <v>1605</v>
      </c>
    </row>
    <row r="108" spans="1:29" x14ac:dyDescent="0.35">
      <c r="A108" t="s">
        <v>52</v>
      </c>
      <c r="B108" t="s">
        <v>53</v>
      </c>
      <c r="C108" t="s">
        <v>17</v>
      </c>
      <c r="D108">
        <v>919921125624</v>
      </c>
      <c r="E108" t="s">
        <v>54</v>
      </c>
      <c r="F108" t="s">
        <v>19</v>
      </c>
      <c r="G108">
        <v>928</v>
      </c>
      <c r="H108" t="s">
        <v>52</v>
      </c>
      <c r="I108">
        <v>23</v>
      </c>
      <c r="J108">
        <v>3</v>
      </c>
      <c r="K108" s="2" t="s">
        <v>1430</v>
      </c>
      <c r="L108" s="2">
        <f>DATEVALUE(Merge1[[#This Row],[orders (2).Order_Date]])</f>
        <v>45249</v>
      </c>
      <c r="M108" s="1">
        <v>0.46277777777777779</v>
      </c>
      <c r="N108" t="s">
        <v>1506</v>
      </c>
      <c r="O108" s="2">
        <f>DATEVALUE(Merge1[[#This Row],[orders (2).Delivery_Date]])</f>
        <v>45257</v>
      </c>
      <c r="P108" s="1">
        <v>0.42791666666666667</v>
      </c>
      <c r="Q108" t="s">
        <v>623</v>
      </c>
      <c r="R108" t="s">
        <v>401</v>
      </c>
      <c r="S108" t="str">
        <f>TEXT(Merge1[[#This Row],[order_date]],"mmmm")</f>
        <v>November</v>
      </c>
      <c r="T108" t="str">
        <f>TEXT(Merge1[[#This Row],[order_date]],"dddd")</f>
        <v>Sunday</v>
      </c>
      <c r="U108">
        <f>HOUR(Merge1[[#This Row],[orders (2).Order_Time]])</f>
        <v>11</v>
      </c>
      <c r="V108">
        <f>HOUR(Merge1[[#This Row],[orders (2).Delivery_Time]])</f>
        <v>10</v>
      </c>
      <c r="W108">
        <f>_xlfn.DAYS(Merge1[[#This Row],[delivery_date]],Merge1[[#This Row],[order_date]])</f>
        <v>8</v>
      </c>
      <c r="X108">
        <v>23</v>
      </c>
      <c r="Y108" t="s">
        <v>1680</v>
      </c>
      <c r="Z108" s="22" t="s">
        <v>635</v>
      </c>
      <c r="AA108" s="22">
        <v>1098</v>
      </c>
      <c r="AB108" s="22" t="s">
        <v>401</v>
      </c>
      <c r="AC108">
        <f>Merge1[[#This Row],[products.Price (INR)]]*Merge1[[#This Row],[orders (2).Quantity]]</f>
        <v>3294</v>
      </c>
    </row>
    <row r="109" spans="1:29" x14ac:dyDescent="0.35">
      <c r="A109" t="s">
        <v>52</v>
      </c>
      <c r="B109" t="s">
        <v>53</v>
      </c>
      <c r="C109" t="s">
        <v>17</v>
      </c>
      <c r="D109">
        <v>919921125624</v>
      </c>
      <c r="E109" t="s">
        <v>54</v>
      </c>
      <c r="F109" t="s">
        <v>19</v>
      </c>
      <c r="G109">
        <v>242</v>
      </c>
      <c r="H109" t="s">
        <v>52</v>
      </c>
      <c r="I109">
        <v>21</v>
      </c>
      <c r="J109">
        <v>1</v>
      </c>
      <c r="K109" s="2" t="s">
        <v>1354</v>
      </c>
      <c r="L109" s="2">
        <f>DATEVALUE(Merge1[[#This Row],[orders (2).Order_Date]])</f>
        <v>45161</v>
      </c>
      <c r="M109" s="1">
        <v>0.43386574074074075</v>
      </c>
      <c r="N109" t="s">
        <v>1367</v>
      </c>
      <c r="O109" s="2">
        <f>DATEVALUE(Merge1[[#This Row],[orders (2).Delivery_Date]])</f>
        <v>45169</v>
      </c>
      <c r="P109" s="1">
        <v>0.66842592592592598</v>
      </c>
      <c r="Q109" t="s">
        <v>426</v>
      </c>
      <c r="R109" t="s">
        <v>409</v>
      </c>
      <c r="S109" t="str">
        <f>TEXT(Merge1[[#This Row],[order_date]],"mmmm")</f>
        <v>August</v>
      </c>
      <c r="T109" t="str">
        <f>TEXT(Merge1[[#This Row],[order_date]],"dddd")</f>
        <v>Wednesday</v>
      </c>
      <c r="U109">
        <f>HOUR(Merge1[[#This Row],[orders (2).Order_Time]])</f>
        <v>10</v>
      </c>
      <c r="V109">
        <f>HOUR(Merge1[[#This Row],[orders (2).Delivery_Time]])</f>
        <v>16</v>
      </c>
      <c r="W109">
        <f>_xlfn.DAYS(Merge1[[#This Row],[delivery_date]],Merge1[[#This Row],[order_date]])</f>
        <v>8</v>
      </c>
      <c r="X109">
        <v>21</v>
      </c>
      <c r="Y109" t="s">
        <v>1638</v>
      </c>
      <c r="Z109" t="s">
        <v>633</v>
      </c>
      <c r="AA109">
        <v>1561</v>
      </c>
      <c r="AB109" t="s">
        <v>409</v>
      </c>
      <c r="AC109">
        <f>Merge1[[#This Row],[products.Price (INR)]]*Merge1[[#This Row],[orders (2).Quantity]]</f>
        <v>1561</v>
      </c>
    </row>
    <row r="110" spans="1:29" x14ac:dyDescent="0.35">
      <c r="A110" t="s">
        <v>52</v>
      </c>
      <c r="B110" t="s">
        <v>53</v>
      </c>
      <c r="C110" t="s">
        <v>17</v>
      </c>
      <c r="D110">
        <v>919921125624</v>
      </c>
      <c r="E110" t="s">
        <v>54</v>
      </c>
      <c r="F110" t="s">
        <v>19</v>
      </c>
      <c r="G110">
        <v>925</v>
      </c>
      <c r="H110" t="s">
        <v>52</v>
      </c>
      <c r="I110">
        <v>31</v>
      </c>
      <c r="J110">
        <v>1</v>
      </c>
      <c r="K110" s="2" t="s">
        <v>1443</v>
      </c>
      <c r="L110" s="2">
        <f>DATEVALUE(Merge1[[#This Row],[orders (2).Order_Date]])</f>
        <v>44934</v>
      </c>
      <c r="M110" s="1">
        <v>3.878472222222222E-2</v>
      </c>
      <c r="N110" t="s">
        <v>1584</v>
      </c>
      <c r="O110" s="2">
        <f>DATEVALUE(Merge1[[#This Row],[orders (2).Delivery_Date]])</f>
        <v>44938</v>
      </c>
      <c r="P110" s="1">
        <v>0.27716435185185184</v>
      </c>
      <c r="Q110" t="s">
        <v>165</v>
      </c>
      <c r="R110" t="s">
        <v>424</v>
      </c>
      <c r="S110" t="str">
        <f>TEXT(Merge1[[#This Row],[order_date]],"mmmm")</f>
        <v>January</v>
      </c>
      <c r="T110" t="str">
        <f>TEXT(Merge1[[#This Row],[order_date]],"dddd")</f>
        <v>Sunday</v>
      </c>
      <c r="U110">
        <f>HOUR(Merge1[[#This Row],[orders (2).Order_Time]])</f>
        <v>0</v>
      </c>
      <c r="V110">
        <f>HOUR(Merge1[[#This Row],[orders (2).Delivery_Time]])</f>
        <v>6</v>
      </c>
      <c r="W110">
        <f>_xlfn.DAYS(Merge1[[#This Row],[delivery_date]],Merge1[[#This Row],[order_date]])</f>
        <v>4</v>
      </c>
      <c r="X110">
        <v>31</v>
      </c>
      <c r="Y110" s="29" t="s">
        <v>1643</v>
      </c>
      <c r="Z110" t="s">
        <v>633</v>
      </c>
      <c r="AA110">
        <v>1804</v>
      </c>
      <c r="AB110" t="s">
        <v>424</v>
      </c>
      <c r="AC110">
        <f>Merge1[[#This Row],[products.Price (INR)]]*Merge1[[#This Row],[orders (2).Quantity]]</f>
        <v>1804</v>
      </c>
    </row>
    <row r="111" spans="1:29" x14ac:dyDescent="0.35">
      <c r="A111" t="s">
        <v>52</v>
      </c>
      <c r="B111" t="s">
        <v>53</v>
      </c>
      <c r="C111" t="s">
        <v>17</v>
      </c>
      <c r="D111">
        <v>919921125624</v>
      </c>
      <c r="E111" t="s">
        <v>54</v>
      </c>
      <c r="F111" t="s">
        <v>19</v>
      </c>
      <c r="G111">
        <v>4</v>
      </c>
      <c r="H111" t="s">
        <v>52</v>
      </c>
      <c r="I111">
        <v>14</v>
      </c>
      <c r="J111">
        <v>5</v>
      </c>
      <c r="K111" s="2" t="s">
        <v>1269</v>
      </c>
      <c r="L111" s="2">
        <f>DATEVALUE(Merge1[[#This Row],[orders (2).Order_Date]])</f>
        <v>45117</v>
      </c>
      <c r="M111" s="1">
        <v>0.19755787037037037</v>
      </c>
      <c r="N111" t="s">
        <v>1247</v>
      </c>
      <c r="O111" s="2">
        <f>DATEVALUE(Merge1[[#This Row],[orders (2).Delivery_Date]])</f>
        <v>45126</v>
      </c>
      <c r="P111" s="1">
        <v>0.27318287037037037</v>
      </c>
      <c r="Q111" t="s">
        <v>404</v>
      </c>
      <c r="R111" t="s">
        <v>405</v>
      </c>
      <c r="S111" t="str">
        <f>TEXT(Merge1[[#This Row],[order_date]],"mmmm")</f>
        <v>July</v>
      </c>
      <c r="T111" t="str">
        <f>TEXT(Merge1[[#This Row],[order_date]],"dddd")</f>
        <v>Monday</v>
      </c>
      <c r="U111">
        <f>HOUR(Merge1[[#This Row],[orders (2).Order_Time]])</f>
        <v>4</v>
      </c>
      <c r="V111">
        <f>HOUR(Merge1[[#This Row],[orders (2).Delivery_Time]])</f>
        <v>6</v>
      </c>
      <c r="W111">
        <f>_xlfn.DAYS(Merge1[[#This Row],[delivery_date]],Merge1[[#This Row],[order_date]])</f>
        <v>9</v>
      </c>
      <c r="X111">
        <v>14</v>
      </c>
      <c r="Y111" s="29" t="s">
        <v>1644</v>
      </c>
      <c r="Z111" t="s">
        <v>633</v>
      </c>
      <c r="AA111">
        <v>1915</v>
      </c>
      <c r="AB111" t="s">
        <v>405</v>
      </c>
      <c r="AC111">
        <f>Merge1[[#This Row],[products.Price (INR)]]*Merge1[[#This Row],[orders (2).Quantity]]</f>
        <v>9575</v>
      </c>
    </row>
    <row r="112" spans="1:29" x14ac:dyDescent="0.35">
      <c r="A112" t="s">
        <v>52</v>
      </c>
      <c r="B112" t="s">
        <v>53</v>
      </c>
      <c r="C112" t="s">
        <v>17</v>
      </c>
      <c r="D112">
        <v>919921125624</v>
      </c>
      <c r="E112" t="s">
        <v>54</v>
      </c>
      <c r="F112" t="s">
        <v>19</v>
      </c>
      <c r="G112">
        <v>548</v>
      </c>
      <c r="H112" t="s">
        <v>52</v>
      </c>
      <c r="I112">
        <v>25</v>
      </c>
      <c r="J112">
        <v>2</v>
      </c>
      <c r="K112" s="2" t="s">
        <v>1378</v>
      </c>
      <c r="L112" s="2">
        <f>DATEVALUE(Merge1[[#This Row],[orders (2).Order_Date]])</f>
        <v>44978</v>
      </c>
      <c r="M112" s="1">
        <v>0.52280092592592597</v>
      </c>
      <c r="N112" t="s">
        <v>1368</v>
      </c>
      <c r="O112" s="2">
        <f>DATEVALUE(Merge1[[#This Row],[orders (2).Delivery_Date]])</f>
        <v>44979</v>
      </c>
      <c r="P112" s="1">
        <v>0.82481481481481478</v>
      </c>
      <c r="Q112" t="s">
        <v>470</v>
      </c>
      <c r="R112" t="s">
        <v>401</v>
      </c>
      <c r="S112" t="str">
        <f>TEXT(Merge1[[#This Row],[order_date]],"mmmm")</f>
        <v>February</v>
      </c>
      <c r="T112" t="str">
        <f>TEXT(Merge1[[#This Row],[order_date]],"dddd")</f>
        <v>Tuesday</v>
      </c>
      <c r="U112">
        <f>HOUR(Merge1[[#This Row],[orders (2).Order_Time]])</f>
        <v>12</v>
      </c>
      <c r="V112">
        <f>HOUR(Merge1[[#This Row],[orders (2).Delivery_Time]])</f>
        <v>19</v>
      </c>
      <c r="W112">
        <f>_xlfn.DAYS(Merge1[[#This Row],[delivery_date]],Merge1[[#This Row],[order_date]])</f>
        <v>1</v>
      </c>
      <c r="X112">
        <v>25</v>
      </c>
      <c r="Y112" t="s">
        <v>1659</v>
      </c>
      <c r="Z112" t="s">
        <v>631</v>
      </c>
      <c r="AA112">
        <v>1202</v>
      </c>
      <c r="AB112" t="s">
        <v>401</v>
      </c>
      <c r="AC112">
        <f>Merge1[[#This Row],[products.Price (INR)]]*Merge1[[#This Row],[orders (2).Quantity]]</f>
        <v>2404</v>
      </c>
    </row>
    <row r="113" spans="1:29" x14ac:dyDescent="0.35">
      <c r="A113" t="s">
        <v>55</v>
      </c>
      <c r="B113" t="s">
        <v>56</v>
      </c>
      <c r="C113" t="s">
        <v>57</v>
      </c>
      <c r="D113">
        <v>912112817503</v>
      </c>
      <c r="E113" t="s">
        <v>58</v>
      </c>
      <c r="F113" t="s">
        <v>10</v>
      </c>
      <c r="G113">
        <v>47</v>
      </c>
      <c r="H113" t="s">
        <v>55</v>
      </c>
      <c r="I113">
        <v>7</v>
      </c>
      <c r="J113">
        <v>5</v>
      </c>
      <c r="K113" s="2" t="s">
        <v>1261</v>
      </c>
      <c r="L113" s="2">
        <f>DATEVALUE(Merge1[[#This Row],[orders (2).Order_Date]])</f>
        <v>44983</v>
      </c>
      <c r="M113" s="1">
        <v>0.54476851851851849</v>
      </c>
      <c r="N113" t="s">
        <v>1258</v>
      </c>
      <c r="O113" s="2">
        <f>DATEVALUE(Merge1[[#This Row],[orders (2).Delivery_Date]])</f>
        <v>44985</v>
      </c>
      <c r="P113" s="1">
        <v>0.2502314814814815</v>
      </c>
      <c r="Q113" t="s">
        <v>402</v>
      </c>
      <c r="R113" t="s">
        <v>414</v>
      </c>
      <c r="S113" t="str">
        <f>TEXT(Merge1[[#This Row],[order_date]],"mmmm")</f>
        <v>February</v>
      </c>
      <c r="T113" t="str">
        <f>TEXT(Merge1[[#This Row],[order_date]],"dddd")</f>
        <v>Sunday</v>
      </c>
      <c r="U113">
        <f>HOUR(Merge1[[#This Row],[orders (2).Order_Time]])</f>
        <v>13</v>
      </c>
      <c r="V113">
        <f>HOUR(Merge1[[#This Row],[orders (2).Delivery_Time]])</f>
        <v>6</v>
      </c>
      <c r="W113">
        <f>_xlfn.DAYS(Merge1[[#This Row],[delivery_date]],Merge1[[#This Row],[order_date]])</f>
        <v>2</v>
      </c>
      <c r="X113">
        <v>7</v>
      </c>
      <c r="Y113" t="s">
        <v>1667</v>
      </c>
      <c r="Z113" t="s">
        <v>629</v>
      </c>
      <c r="AA113">
        <v>409</v>
      </c>
      <c r="AB113" t="s">
        <v>414</v>
      </c>
      <c r="AC113">
        <f>Merge1[[#This Row],[products.Price (INR)]]*Merge1[[#This Row],[orders (2).Quantity]]</f>
        <v>2045</v>
      </c>
    </row>
    <row r="114" spans="1:29" x14ac:dyDescent="0.35">
      <c r="A114" t="s">
        <v>55</v>
      </c>
      <c r="B114" t="s">
        <v>56</v>
      </c>
      <c r="C114" t="s">
        <v>57</v>
      </c>
      <c r="D114">
        <v>912112817503</v>
      </c>
      <c r="E114" t="s">
        <v>58</v>
      </c>
      <c r="F114" t="s">
        <v>10</v>
      </c>
      <c r="G114">
        <v>16</v>
      </c>
      <c r="H114" t="s">
        <v>55</v>
      </c>
      <c r="I114">
        <v>20</v>
      </c>
      <c r="J114">
        <v>3</v>
      </c>
      <c r="K114" s="2" t="s">
        <v>1309</v>
      </c>
      <c r="L114" s="2">
        <f>DATEVALUE(Merge1[[#This Row],[orders (2).Order_Date]])</f>
        <v>44973</v>
      </c>
      <c r="M114" s="1">
        <v>0.62929398148148152</v>
      </c>
      <c r="N114" t="s">
        <v>1310</v>
      </c>
      <c r="O114" s="2">
        <f>DATEVALUE(Merge1[[#This Row],[orders (2).Delivery_Date]])</f>
        <v>44977</v>
      </c>
      <c r="P114" s="1">
        <v>0.92663194444444441</v>
      </c>
      <c r="Q114" t="s">
        <v>418</v>
      </c>
      <c r="R114" t="s">
        <v>401</v>
      </c>
      <c r="S114" t="str">
        <f>TEXT(Merge1[[#This Row],[order_date]],"mmmm")</f>
        <v>February</v>
      </c>
      <c r="T114" t="str">
        <f>TEXT(Merge1[[#This Row],[order_date]],"dddd")</f>
        <v>Thursday</v>
      </c>
      <c r="U114">
        <f>HOUR(Merge1[[#This Row],[orders (2).Order_Time]])</f>
        <v>15</v>
      </c>
      <c r="V114">
        <f>HOUR(Merge1[[#This Row],[orders (2).Delivery_Time]])</f>
        <v>22</v>
      </c>
      <c r="W114">
        <f>_xlfn.DAYS(Merge1[[#This Row],[delivery_date]],Merge1[[#This Row],[order_date]])</f>
        <v>4</v>
      </c>
      <c r="X114">
        <v>20</v>
      </c>
      <c r="Y114" t="s">
        <v>1630</v>
      </c>
      <c r="Z114" t="s">
        <v>633</v>
      </c>
      <c r="AA114">
        <v>697</v>
      </c>
      <c r="AB114" t="s">
        <v>401</v>
      </c>
      <c r="AC114">
        <f>Merge1[[#This Row],[products.Price (INR)]]*Merge1[[#This Row],[orders (2).Quantity]]</f>
        <v>2091</v>
      </c>
    </row>
    <row r="115" spans="1:29" x14ac:dyDescent="0.35">
      <c r="A115" t="s">
        <v>55</v>
      </c>
      <c r="B115" t="s">
        <v>56</v>
      </c>
      <c r="C115" t="s">
        <v>57</v>
      </c>
      <c r="D115">
        <v>912112817503</v>
      </c>
      <c r="E115" t="s">
        <v>58</v>
      </c>
      <c r="F115" t="s">
        <v>10</v>
      </c>
      <c r="G115">
        <v>323</v>
      </c>
      <c r="H115" t="s">
        <v>55</v>
      </c>
      <c r="I115">
        <v>23</v>
      </c>
      <c r="J115">
        <v>2</v>
      </c>
      <c r="K115" s="2" t="s">
        <v>1329</v>
      </c>
      <c r="L115" s="2">
        <f>DATEVALUE(Merge1[[#This Row],[orders (2).Order_Date]])</f>
        <v>44966</v>
      </c>
      <c r="M115" s="1">
        <v>0.75907407407407412</v>
      </c>
      <c r="N115" t="s">
        <v>1355</v>
      </c>
      <c r="O115" s="2">
        <f>DATEVALUE(Merge1[[#This Row],[orders (2).Delivery_Date]])</f>
        <v>44967</v>
      </c>
      <c r="P115" s="1">
        <v>0.43234953703703705</v>
      </c>
      <c r="Q115" t="s">
        <v>702</v>
      </c>
      <c r="R115" t="s">
        <v>401</v>
      </c>
      <c r="S115" t="str">
        <f>TEXT(Merge1[[#This Row],[order_date]],"mmmm")</f>
        <v>February</v>
      </c>
      <c r="T115" t="str">
        <f>TEXT(Merge1[[#This Row],[order_date]],"dddd")</f>
        <v>Thursday</v>
      </c>
      <c r="U115">
        <f>HOUR(Merge1[[#This Row],[orders (2).Order_Time]])</f>
        <v>18</v>
      </c>
      <c r="V115">
        <f>HOUR(Merge1[[#This Row],[orders (2).Delivery_Time]])</f>
        <v>10</v>
      </c>
      <c r="W115">
        <f>_xlfn.DAYS(Merge1[[#This Row],[delivery_date]],Merge1[[#This Row],[order_date]])</f>
        <v>1</v>
      </c>
      <c r="X115">
        <v>23</v>
      </c>
      <c r="Y115" t="s">
        <v>1680</v>
      </c>
      <c r="Z115" s="22" t="s">
        <v>635</v>
      </c>
      <c r="AA115" s="22">
        <v>1098</v>
      </c>
      <c r="AB115" s="22" t="s">
        <v>401</v>
      </c>
      <c r="AC115">
        <f>Merge1[[#This Row],[products.Price (INR)]]*Merge1[[#This Row],[orders (2).Quantity]]</f>
        <v>2196</v>
      </c>
    </row>
    <row r="116" spans="1:29" x14ac:dyDescent="0.35">
      <c r="A116" t="s">
        <v>55</v>
      </c>
      <c r="B116" t="s">
        <v>56</v>
      </c>
      <c r="C116" t="s">
        <v>57</v>
      </c>
      <c r="D116">
        <v>912112817503</v>
      </c>
      <c r="E116" t="s">
        <v>58</v>
      </c>
      <c r="F116" t="s">
        <v>10</v>
      </c>
      <c r="G116">
        <v>904</v>
      </c>
      <c r="H116" t="s">
        <v>55</v>
      </c>
      <c r="I116">
        <v>2</v>
      </c>
      <c r="J116">
        <v>4</v>
      </c>
      <c r="K116" s="2" t="s">
        <v>1330</v>
      </c>
      <c r="L116" s="2">
        <f>DATEVALUE(Merge1[[#This Row],[orders (2).Order_Date]])</f>
        <v>44969</v>
      </c>
      <c r="M116" s="1">
        <v>0.92069444444444448</v>
      </c>
      <c r="N116" t="s">
        <v>1392</v>
      </c>
      <c r="O116" s="2">
        <f>DATEVALUE(Merge1[[#This Row],[orders (2).Delivery_Date]])</f>
        <v>44974</v>
      </c>
      <c r="P116" s="1">
        <v>4.5567129629629631E-2</v>
      </c>
      <c r="Q116" t="s">
        <v>572</v>
      </c>
      <c r="R116" t="s">
        <v>407</v>
      </c>
      <c r="S116" t="str">
        <f>TEXT(Merge1[[#This Row],[order_date]],"mmmm")</f>
        <v>February</v>
      </c>
      <c r="T116" t="str">
        <f>TEXT(Merge1[[#This Row],[order_date]],"dddd")</f>
        <v>Sunday</v>
      </c>
      <c r="U116">
        <f>HOUR(Merge1[[#This Row],[orders (2).Order_Time]])</f>
        <v>22</v>
      </c>
      <c r="V116">
        <f>HOUR(Merge1[[#This Row],[orders (2).Delivery_Time]])</f>
        <v>1</v>
      </c>
      <c r="W116">
        <f>_xlfn.DAYS(Merge1[[#This Row],[delivery_date]],Merge1[[#This Row],[order_date]])</f>
        <v>5</v>
      </c>
      <c r="X116">
        <v>2</v>
      </c>
      <c r="Y116" t="s">
        <v>1654</v>
      </c>
      <c r="Z116" t="s">
        <v>631</v>
      </c>
      <c r="AA116">
        <v>441</v>
      </c>
      <c r="AB116" t="s">
        <v>407</v>
      </c>
      <c r="AC116">
        <f>Merge1[[#This Row],[products.Price (INR)]]*Merge1[[#This Row],[orders (2).Quantity]]</f>
        <v>1764</v>
      </c>
    </row>
    <row r="117" spans="1:29" x14ac:dyDescent="0.35">
      <c r="A117" t="s">
        <v>55</v>
      </c>
      <c r="B117" t="s">
        <v>56</v>
      </c>
      <c r="C117" t="s">
        <v>57</v>
      </c>
      <c r="D117">
        <v>912112817503</v>
      </c>
      <c r="E117" t="s">
        <v>58</v>
      </c>
      <c r="F117" t="s">
        <v>10</v>
      </c>
      <c r="G117">
        <v>585</v>
      </c>
      <c r="H117" t="s">
        <v>55</v>
      </c>
      <c r="I117">
        <v>63</v>
      </c>
      <c r="J117">
        <v>5</v>
      </c>
      <c r="K117" s="2" t="s">
        <v>1558</v>
      </c>
      <c r="L117" s="2">
        <f>DATEVALUE(Merge1[[#This Row],[orders (2).Order_Date]])</f>
        <v>45042</v>
      </c>
      <c r="M117" s="1">
        <v>0.77269675925925929</v>
      </c>
      <c r="N117" t="s">
        <v>1319</v>
      </c>
      <c r="O117" s="2">
        <f>DATEVALUE(Merge1[[#This Row],[orders (2).Delivery_Date]])</f>
        <v>45047</v>
      </c>
      <c r="P117" s="1">
        <v>7.784722222222222E-2</v>
      </c>
      <c r="Q117" t="s">
        <v>307</v>
      </c>
      <c r="R117" t="s">
        <v>424</v>
      </c>
      <c r="S117" t="str">
        <f>TEXT(Merge1[[#This Row],[order_date]],"mmmm")</f>
        <v>April</v>
      </c>
      <c r="T117" t="str">
        <f>TEXT(Merge1[[#This Row],[order_date]],"dddd")</f>
        <v>Wednesday</v>
      </c>
      <c r="U117">
        <f>HOUR(Merge1[[#This Row],[orders (2).Order_Time]])</f>
        <v>18</v>
      </c>
      <c r="V117">
        <f>HOUR(Merge1[[#This Row],[orders (2).Delivery_Time]])</f>
        <v>1</v>
      </c>
      <c r="W117">
        <f>_xlfn.DAYS(Merge1[[#This Row],[delivery_date]],Merge1[[#This Row],[order_date]])</f>
        <v>5</v>
      </c>
      <c r="X117">
        <v>63</v>
      </c>
      <c r="Y117" t="s">
        <v>1683</v>
      </c>
      <c r="Z117" s="36" t="s">
        <v>635</v>
      </c>
      <c r="AA117" s="36">
        <v>1348</v>
      </c>
      <c r="AB117" s="36" t="s">
        <v>424</v>
      </c>
      <c r="AC117">
        <f>Merge1[[#This Row],[products.Price (INR)]]*Merge1[[#This Row],[orders (2).Quantity]]</f>
        <v>6740</v>
      </c>
    </row>
    <row r="118" spans="1:29" x14ac:dyDescent="0.35">
      <c r="A118" t="s">
        <v>55</v>
      </c>
      <c r="B118" t="s">
        <v>56</v>
      </c>
      <c r="C118" t="s">
        <v>57</v>
      </c>
      <c r="D118">
        <v>912112817503</v>
      </c>
      <c r="E118" t="s">
        <v>58</v>
      </c>
      <c r="F118" t="s">
        <v>10</v>
      </c>
      <c r="G118">
        <v>849</v>
      </c>
      <c r="H118" t="s">
        <v>55</v>
      </c>
      <c r="I118">
        <v>57</v>
      </c>
      <c r="J118">
        <v>1</v>
      </c>
      <c r="K118" s="2" t="s">
        <v>1268</v>
      </c>
      <c r="L118" s="2">
        <f>DATEVALUE(Merge1[[#This Row],[orders (2).Order_Date]])</f>
        <v>44997</v>
      </c>
      <c r="M118" s="1">
        <v>5.3333333333333337E-2</v>
      </c>
      <c r="N118" t="s">
        <v>1266</v>
      </c>
      <c r="O118" s="2">
        <f>DATEVALUE(Merge1[[#This Row],[orders (2).Delivery_Date]])</f>
        <v>44999</v>
      </c>
      <c r="P118" s="1">
        <v>3.4756944444444444E-2</v>
      </c>
      <c r="Q118" t="s">
        <v>425</v>
      </c>
      <c r="R118" t="s">
        <v>405</v>
      </c>
      <c r="S118" t="str">
        <f>TEXT(Merge1[[#This Row],[order_date]],"mmmm")</f>
        <v>March</v>
      </c>
      <c r="T118" t="str">
        <f>TEXT(Merge1[[#This Row],[order_date]],"dddd")</f>
        <v>Sunday</v>
      </c>
      <c r="U118">
        <f>HOUR(Merge1[[#This Row],[orders (2).Order_Time]])</f>
        <v>1</v>
      </c>
      <c r="V118">
        <f>HOUR(Merge1[[#This Row],[orders (2).Delivery_Time]])</f>
        <v>0</v>
      </c>
      <c r="W118">
        <f>_xlfn.DAYS(Merge1[[#This Row],[delivery_date]],Merge1[[#This Row],[order_date]])</f>
        <v>2</v>
      </c>
      <c r="X118">
        <v>57</v>
      </c>
      <c r="Y118" t="s">
        <v>1640</v>
      </c>
      <c r="Z118" t="s">
        <v>633</v>
      </c>
      <c r="AA118">
        <v>1582</v>
      </c>
      <c r="AB118" t="s">
        <v>405</v>
      </c>
      <c r="AC118">
        <f>Merge1[[#This Row],[products.Price (INR)]]*Merge1[[#This Row],[orders (2).Quantity]]</f>
        <v>1582</v>
      </c>
    </row>
    <row r="119" spans="1:29" x14ac:dyDescent="0.35">
      <c r="A119" t="s">
        <v>55</v>
      </c>
      <c r="B119" t="s">
        <v>56</v>
      </c>
      <c r="C119" t="s">
        <v>57</v>
      </c>
      <c r="D119">
        <v>912112817503</v>
      </c>
      <c r="E119" t="s">
        <v>58</v>
      </c>
      <c r="F119" t="s">
        <v>10</v>
      </c>
      <c r="G119">
        <v>529</v>
      </c>
      <c r="H119" t="s">
        <v>55</v>
      </c>
      <c r="I119">
        <v>64</v>
      </c>
      <c r="J119">
        <v>2</v>
      </c>
      <c r="K119" s="2" t="s">
        <v>1366</v>
      </c>
      <c r="L119" s="2">
        <f>DATEVALUE(Merge1[[#This Row],[orders (2).Order_Date]])</f>
        <v>45163</v>
      </c>
      <c r="M119" s="1">
        <v>0.65796296296296297</v>
      </c>
      <c r="N119" t="s">
        <v>1279</v>
      </c>
      <c r="O119" s="2">
        <f>DATEVALUE(Merge1[[#This Row],[orders (2).Delivery_Date]])</f>
        <v>45166</v>
      </c>
      <c r="P119" s="1">
        <v>0.58701388888888884</v>
      </c>
      <c r="Q119" t="s">
        <v>42</v>
      </c>
      <c r="R119" t="s">
        <v>409</v>
      </c>
      <c r="S119" t="str">
        <f>TEXT(Merge1[[#This Row],[order_date]],"mmmm")</f>
        <v>August</v>
      </c>
      <c r="T119" t="str">
        <f>TEXT(Merge1[[#This Row],[order_date]],"dddd")</f>
        <v>Friday</v>
      </c>
      <c r="U119">
        <f>HOUR(Merge1[[#This Row],[orders (2).Order_Time]])</f>
        <v>15</v>
      </c>
      <c r="V119">
        <f>HOUR(Merge1[[#This Row],[orders (2).Delivery_Time]])</f>
        <v>14</v>
      </c>
      <c r="W119">
        <f>_xlfn.DAYS(Merge1[[#This Row],[delivery_date]],Merge1[[#This Row],[order_date]])</f>
        <v>3</v>
      </c>
      <c r="X119">
        <v>64</v>
      </c>
      <c r="Y119" t="s">
        <v>1674</v>
      </c>
      <c r="Z119" s="25" t="s">
        <v>629</v>
      </c>
      <c r="AA119" s="25">
        <v>1878</v>
      </c>
      <c r="AB119" s="25" t="s">
        <v>409</v>
      </c>
      <c r="AC119">
        <f>Merge1[[#This Row],[products.Price (INR)]]*Merge1[[#This Row],[orders (2).Quantity]]</f>
        <v>3756</v>
      </c>
    </row>
    <row r="120" spans="1:29" x14ac:dyDescent="0.35">
      <c r="A120" t="s">
        <v>55</v>
      </c>
      <c r="B120" t="s">
        <v>56</v>
      </c>
      <c r="C120" t="s">
        <v>57</v>
      </c>
      <c r="D120">
        <v>912112817503</v>
      </c>
      <c r="E120" t="s">
        <v>58</v>
      </c>
      <c r="F120" t="s">
        <v>10</v>
      </c>
      <c r="G120">
        <v>71</v>
      </c>
      <c r="H120" t="s">
        <v>55</v>
      </c>
      <c r="I120">
        <v>9</v>
      </c>
      <c r="J120">
        <v>5</v>
      </c>
      <c r="K120" s="2" t="s">
        <v>1278</v>
      </c>
      <c r="L120" s="2">
        <f>DATEVALUE(Merge1[[#This Row],[orders (2).Order_Date]])</f>
        <v>45158</v>
      </c>
      <c r="M120" s="1">
        <v>0.68895833333333334</v>
      </c>
      <c r="N120" t="s">
        <v>1279</v>
      </c>
      <c r="O120" s="2">
        <f>DATEVALUE(Merge1[[#This Row],[orders (2).Delivery_Date]])</f>
        <v>45166</v>
      </c>
      <c r="P120" s="1">
        <v>0.5635648148148148</v>
      </c>
      <c r="Q120" t="s">
        <v>415</v>
      </c>
      <c r="R120" t="s">
        <v>409</v>
      </c>
      <c r="S120" t="str">
        <f>TEXT(Merge1[[#This Row],[order_date]],"mmmm")</f>
        <v>August</v>
      </c>
      <c r="T120" t="str">
        <f>TEXT(Merge1[[#This Row],[order_date]],"dddd")</f>
        <v>Sunday</v>
      </c>
      <c r="U120">
        <f>HOUR(Merge1[[#This Row],[orders (2).Order_Time]])</f>
        <v>16</v>
      </c>
      <c r="V120">
        <f>HOUR(Merge1[[#This Row],[orders (2).Delivery_Time]])</f>
        <v>13</v>
      </c>
      <c r="W120">
        <f>_xlfn.DAYS(Merge1[[#This Row],[delivery_date]],Merge1[[#This Row],[order_date]])</f>
        <v>8</v>
      </c>
      <c r="X120">
        <v>9</v>
      </c>
      <c r="Y120" t="s">
        <v>1639</v>
      </c>
      <c r="Z120" t="s">
        <v>633</v>
      </c>
      <c r="AA120">
        <v>1605</v>
      </c>
      <c r="AB120" t="s">
        <v>409</v>
      </c>
      <c r="AC120">
        <f>Merge1[[#This Row],[products.Price (INR)]]*Merge1[[#This Row],[orders (2).Quantity]]</f>
        <v>8025</v>
      </c>
    </row>
    <row r="121" spans="1:29" x14ac:dyDescent="0.35">
      <c r="A121" t="s">
        <v>55</v>
      </c>
      <c r="B121" t="s">
        <v>56</v>
      </c>
      <c r="C121" t="s">
        <v>57</v>
      </c>
      <c r="D121">
        <v>912112817503</v>
      </c>
      <c r="E121" t="s">
        <v>58</v>
      </c>
      <c r="F121" t="s">
        <v>10</v>
      </c>
      <c r="G121">
        <v>335</v>
      </c>
      <c r="H121" t="s">
        <v>55</v>
      </c>
      <c r="I121">
        <v>17</v>
      </c>
      <c r="J121">
        <v>2</v>
      </c>
      <c r="K121" s="2" t="s">
        <v>1374</v>
      </c>
      <c r="L121" s="2">
        <f>DATEVALUE(Merge1[[#This Row],[orders (2).Order_Date]])</f>
        <v>45236</v>
      </c>
      <c r="M121" s="1">
        <v>8.998842592592593E-2</v>
      </c>
      <c r="N121" t="s">
        <v>1255</v>
      </c>
      <c r="O121" s="2">
        <f>DATEVALUE(Merge1[[#This Row],[orders (2).Delivery_Date]])</f>
        <v>45238</v>
      </c>
      <c r="P121" s="1">
        <v>9.9583333333333329E-2</v>
      </c>
      <c r="Q121" t="s">
        <v>380</v>
      </c>
      <c r="R121" t="s">
        <v>401</v>
      </c>
      <c r="S121" t="str">
        <f>TEXT(Merge1[[#This Row],[order_date]],"mmmm")</f>
        <v>November</v>
      </c>
      <c r="T121" t="str">
        <f>TEXT(Merge1[[#This Row],[order_date]],"dddd")</f>
        <v>Monday</v>
      </c>
      <c r="U121">
        <f>HOUR(Merge1[[#This Row],[orders (2).Order_Time]])</f>
        <v>2</v>
      </c>
      <c r="V121">
        <f>HOUR(Merge1[[#This Row],[orders (2).Delivery_Time]])</f>
        <v>2</v>
      </c>
      <c r="W121">
        <f>_xlfn.DAYS(Merge1[[#This Row],[delivery_date]],Merge1[[#This Row],[order_date]])</f>
        <v>2</v>
      </c>
      <c r="X121">
        <v>17</v>
      </c>
      <c r="Y121" t="s">
        <v>1675</v>
      </c>
      <c r="Z121" s="27" t="s">
        <v>629</v>
      </c>
      <c r="AA121" s="27">
        <v>1899</v>
      </c>
      <c r="AB121" s="27" t="s">
        <v>401</v>
      </c>
      <c r="AC121">
        <f>Merge1[[#This Row],[products.Price (INR)]]*Merge1[[#This Row],[orders (2).Quantity]]</f>
        <v>3798</v>
      </c>
    </row>
    <row r="122" spans="1:29" x14ac:dyDescent="0.35">
      <c r="A122" t="s">
        <v>55</v>
      </c>
      <c r="B122" t="s">
        <v>56</v>
      </c>
      <c r="C122" t="s">
        <v>57</v>
      </c>
      <c r="D122">
        <v>912112817503</v>
      </c>
      <c r="E122" t="s">
        <v>58</v>
      </c>
      <c r="F122" t="s">
        <v>10</v>
      </c>
      <c r="G122">
        <v>500</v>
      </c>
      <c r="H122" t="s">
        <v>55</v>
      </c>
      <c r="I122">
        <v>61</v>
      </c>
      <c r="J122">
        <v>2</v>
      </c>
      <c r="K122" s="2" t="s">
        <v>1543</v>
      </c>
      <c r="L122" s="2">
        <f>DATEVALUE(Merge1[[#This Row],[orders (2).Order_Date]])</f>
        <v>45106</v>
      </c>
      <c r="M122" s="1">
        <v>0.42212962962962963</v>
      </c>
      <c r="N122" t="s">
        <v>1532</v>
      </c>
      <c r="O122" s="2">
        <f>DATEVALUE(Merge1[[#This Row],[orders (2).Delivery_Date]])</f>
        <v>45112</v>
      </c>
      <c r="P122" s="1">
        <v>0.51001157407407405</v>
      </c>
      <c r="Q122" t="s">
        <v>587</v>
      </c>
      <c r="R122" t="s">
        <v>401</v>
      </c>
      <c r="S122" t="str">
        <f>TEXT(Merge1[[#This Row],[order_date]],"mmmm")</f>
        <v>June</v>
      </c>
      <c r="T122" t="str">
        <f>TEXT(Merge1[[#This Row],[order_date]],"dddd")</f>
        <v>Thursday</v>
      </c>
      <c r="U122">
        <f>HOUR(Merge1[[#This Row],[orders (2).Order_Time]])</f>
        <v>10</v>
      </c>
      <c r="V122">
        <f>HOUR(Merge1[[#This Row],[orders (2).Delivery_Time]])</f>
        <v>12</v>
      </c>
      <c r="W122">
        <f>_xlfn.DAYS(Merge1[[#This Row],[delivery_date]],Merge1[[#This Row],[order_date]])</f>
        <v>6</v>
      </c>
      <c r="X122">
        <v>61</v>
      </c>
      <c r="Y122" t="s">
        <v>1658</v>
      </c>
      <c r="Z122" t="s">
        <v>631</v>
      </c>
      <c r="AA122">
        <v>810</v>
      </c>
      <c r="AB122" t="s">
        <v>401</v>
      </c>
      <c r="AC122">
        <f>Merge1[[#This Row],[products.Price (INR)]]*Merge1[[#This Row],[orders (2).Quantity]]</f>
        <v>1620</v>
      </c>
    </row>
    <row r="123" spans="1:29" x14ac:dyDescent="0.35">
      <c r="A123" t="s">
        <v>55</v>
      </c>
      <c r="B123" t="s">
        <v>56</v>
      </c>
      <c r="C123" t="s">
        <v>57</v>
      </c>
      <c r="D123">
        <v>912112817503</v>
      </c>
      <c r="E123" t="s">
        <v>58</v>
      </c>
      <c r="F123" t="s">
        <v>10</v>
      </c>
      <c r="G123">
        <v>924</v>
      </c>
      <c r="H123" t="s">
        <v>55</v>
      </c>
      <c r="I123">
        <v>17</v>
      </c>
      <c r="J123">
        <v>1</v>
      </c>
      <c r="K123" s="2" t="s">
        <v>1391</v>
      </c>
      <c r="L123" s="2">
        <f>DATEVALUE(Merge1[[#This Row],[orders (2).Order_Date]])</f>
        <v>45010</v>
      </c>
      <c r="M123" s="1">
        <v>0.40774305555555557</v>
      </c>
      <c r="N123" t="s">
        <v>1536</v>
      </c>
      <c r="O123" s="2">
        <f>DATEVALUE(Merge1[[#This Row],[orders (2).Delivery_Date]])</f>
        <v>45020</v>
      </c>
      <c r="P123" s="1">
        <v>0.95561342592592591</v>
      </c>
      <c r="Q123" t="s">
        <v>583</v>
      </c>
      <c r="R123" t="s">
        <v>401</v>
      </c>
      <c r="S123" t="str">
        <f>TEXT(Merge1[[#This Row],[order_date]],"mmmm")</f>
        <v>March</v>
      </c>
      <c r="T123" t="str">
        <f>TEXT(Merge1[[#This Row],[order_date]],"dddd")</f>
        <v>Saturday</v>
      </c>
      <c r="U123">
        <f>HOUR(Merge1[[#This Row],[orders (2).Order_Time]])</f>
        <v>9</v>
      </c>
      <c r="V123">
        <f>HOUR(Merge1[[#This Row],[orders (2).Delivery_Time]])</f>
        <v>22</v>
      </c>
      <c r="W123">
        <f>_xlfn.DAYS(Merge1[[#This Row],[delivery_date]],Merge1[[#This Row],[order_date]])</f>
        <v>10</v>
      </c>
      <c r="X123">
        <v>17</v>
      </c>
      <c r="Y123" t="s">
        <v>1675</v>
      </c>
      <c r="Z123" s="27" t="s">
        <v>629</v>
      </c>
      <c r="AA123" s="27">
        <v>1899</v>
      </c>
      <c r="AB123" s="27" t="s">
        <v>401</v>
      </c>
      <c r="AC123">
        <f>Merge1[[#This Row],[products.Price (INR)]]*Merge1[[#This Row],[orders (2).Quantity]]</f>
        <v>1899</v>
      </c>
    </row>
    <row r="124" spans="1:29" x14ac:dyDescent="0.35">
      <c r="A124" t="s">
        <v>55</v>
      </c>
      <c r="B124" t="s">
        <v>56</v>
      </c>
      <c r="C124" t="s">
        <v>57</v>
      </c>
      <c r="D124">
        <v>912112817503</v>
      </c>
      <c r="E124" t="s">
        <v>58</v>
      </c>
      <c r="F124" t="s">
        <v>10</v>
      </c>
      <c r="G124">
        <v>377</v>
      </c>
      <c r="H124" t="s">
        <v>55</v>
      </c>
      <c r="I124">
        <v>55</v>
      </c>
      <c r="J124">
        <v>4</v>
      </c>
      <c r="K124" s="2" t="s">
        <v>1284</v>
      </c>
      <c r="L124" s="2">
        <f>DATEVALUE(Merge1[[#This Row],[orders (2).Order_Date]])</f>
        <v>45164</v>
      </c>
      <c r="M124" s="1">
        <v>0.35701388888888891</v>
      </c>
      <c r="N124" t="s">
        <v>1367</v>
      </c>
      <c r="O124" s="2">
        <f>DATEVALUE(Merge1[[#This Row],[orders (2).Delivery_Date]])</f>
        <v>45169</v>
      </c>
      <c r="P124" s="1">
        <v>0.49107638888888888</v>
      </c>
      <c r="Q124" t="s">
        <v>562</v>
      </c>
      <c r="R124" t="s">
        <v>409</v>
      </c>
      <c r="S124" t="str">
        <f>TEXT(Merge1[[#This Row],[order_date]],"mmmm")</f>
        <v>August</v>
      </c>
      <c r="T124" t="str">
        <f>TEXT(Merge1[[#This Row],[order_date]],"dddd")</f>
        <v>Saturday</v>
      </c>
      <c r="U124">
        <f>HOUR(Merge1[[#This Row],[orders (2).Order_Time]])</f>
        <v>8</v>
      </c>
      <c r="V124">
        <f>HOUR(Merge1[[#This Row],[orders (2).Delivery_Time]])</f>
        <v>11</v>
      </c>
      <c r="W124">
        <f>_xlfn.DAYS(Merge1[[#This Row],[delivery_date]],Merge1[[#This Row],[order_date]])</f>
        <v>5</v>
      </c>
      <c r="X124">
        <v>55</v>
      </c>
      <c r="Y124" t="s">
        <v>1676</v>
      </c>
      <c r="Z124" s="28" t="s">
        <v>629</v>
      </c>
      <c r="AA124" s="28">
        <v>1904</v>
      </c>
      <c r="AB124" s="28" t="s">
        <v>409</v>
      </c>
      <c r="AC124">
        <f>Merge1[[#This Row],[products.Price (INR)]]*Merge1[[#This Row],[orders (2).Quantity]]</f>
        <v>7616</v>
      </c>
    </row>
    <row r="125" spans="1:29" x14ac:dyDescent="0.35">
      <c r="A125" t="s">
        <v>55</v>
      </c>
      <c r="B125" t="s">
        <v>56</v>
      </c>
      <c r="C125" t="s">
        <v>57</v>
      </c>
      <c r="D125">
        <v>912112817503</v>
      </c>
      <c r="E125" t="s">
        <v>58</v>
      </c>
      <c r="F125" t="s">
        <v>10</v>
      </c>
      <c r="G125">
        <v>381</v>
      </c>
      <c r="H125" t="s">
        <v>55</v>
      </c>
      <c r="I125">
        <v>25</v>
      </c>
      <c r="J125">
        <v>3</v>
      </c>
      <c r="K125" s="2" t="s">
        <v>1389</v>
      </c>
      <c r="L125" s="2">
        <f>DATEVALUE(Merge1[[#This Row],[orders (2).Order_Date]])</f>
        <v>44951</v>
      </c>
      <c r="M125" s="1">
        <v>0.7708680555555556</v>
      </c>
      <c r="N125" t="s">
        <v>1514</v>
      </c>
      <c r="O125" s="2">
        <f>DATEVALUE(Merge1[[#This Row],[orders (2).Delivery_Date]])</f>
        <v>44954</v>
      </c>
      <c r="P125" s="1">
        <v>0.26465277777777779</v>
      </c>
      <c r="Q125" t="s">
        <v>331</v>
      </c>
      <c r="R125" t="s">
        <v>401</v>
      </c>
      <c r="S125" t="str">
        <f>TEXT(Merge1[[#This Row],[order_date]],"mmmm")</f>
        <v>January</v>
      </c>
      <c r="T125" t="str">
        <f>TEXT(Merge1[[#This Row],[order_date]],"dddd")</f>
        <v>Wednesday</v>
      </c>
      <c r="U125">
        <f>HOUR(Merge1[[#This Row],[orders (2).Order_Time]])</f>
        <v>18</v>
      </c>
      <c r="V125">
        <f>HOUR(Merge1[[#This Row],[orders (2).Delivery_Time]])</f>
        <v>6</v>
      </c>
      <c r="W125">
        <f>_xlfn.DAYS(Merge1[[#This Row],[delivery_date]],Merge1[[#This Row],[order_date]])</f>
        <v>3</v>
      </c>
      <c r="X125">
        <v>25</v>
      </c>
      <c r="Y125" t="s">
        <v>1659</v>
      </c>
      <c r="Z125" t="s">
        <v>631</v>
      </c>
      <c r="AA125">
        <v>1202</v>
      </c>
      <c r="AB125" t="s">
        <v>401</v>
      </c>
      <c r="AC125">
        <f>Merge1[[#This Row],[products.Price (INR)]]*Merge1[[#This Row],[orders (2).Quantity]]</f>
        <v>3606</v>
      </c>
    </row>
    <row r="126" spans="1:29" x14ac:dyDescent="0.35">
      <c r="A126" t="s">
        <v>59</v>
      </c>
      <c r="B126" t="s">
        <v>60</v>
      </c>
      <c r="C126" t="s">
        <v>61</v>
      </c>
      <c r="D126">
        <v>2717671919</v>
      </c>
      <c r="E126" t="s">
        <v>62</v>
      </c>
      <c r="F126" t="s">
        <v>10</v>
      </c>
      <c r="G126">
        <v>519</v>
      </c>
      <c r="H126" t="s">
        <v>59</v>
      </c>
      <c r="I126">
        <v>52</v>
      </c>
      <c r="J126">
        <v>4</v>
      </c>
      <c r="K126" s="2" t="s">
        <v>1383</v>
      </c>
      <c r="L126" s="2">
        <f>DATEVALUE(Merge1[[#This Row],[orders (2).Order_Date]])</f>
        <v>44964</v>
      </c>
      <c r="M126" s="1">
        <v>0.9657175925925926</v>
      </c>
      <c r="N126" t="s">
        <v>1356</v>
      </c>
      <c r="O126" s="2">
        <f>DATEVALUE(Merge1[[#This Row],[orders (2).Delivery_Date]])</f>
        <v>44972</v>
      </c>
      <c r="P126" s="1">
        <v>0.27800925925925923</v>
      </c>
      <c r="Q126" t="s">
        <v>563</v>
      </c>
      <c r="R126" t="s">
        <v>407</v>
      </c>
      <c r="S126" t="str">
        <f>TEXT(Merge1[[#This Row],[order_date]],"mmmm")</f>
        <v>February</v>
      </c>
      <c r="T126" t="str">
        <f>TEXT(Merge1[[#This Row],[order_date]],"dddd")</f>
        <v>Tuesday</v>
      </c>
      <c r="U126">
        <f>HOUR(Merge1[[#This Row],[orders (2).Order_Time]])</f>
        <v>23</v>
      </c>
      <c r="V126">
        <f>HOUR(Merge1[[#This Row],[orders (2).Delivery_Time]])</f>
        <v>6</v>
      </c>
      <c r="W126">
        <f>_xlfn.DAYS(Merge1[[#This Row],[delivery_date]],Merge1[[#This Row],[order_date]])</f>
        <v>8</v>
      </c>
      <c r="X126">
        <v>52</v>
      </c>
      <c r="Y126" t="s">
        <v>1660</v>
      </c>
      <c r="Z126" t="s">
        <v>409</v>
      </c>
      <c r="AA126">
        <v>236</v>
      </c>
      <c r="AB126" t="s">
        <v>424</v>
      </c>
      <c r="AC126">
        <f>Merge1[[#This Row],[products.Price (INR)]]*Merge1[[#This Row],[orders (2).Quantity]]</f>
        <v>944</v>
      </c>
    </row>
    <row r="127" spans="1:29" x14ac:dyDescent="0.35">
      <c r="A127" t="s">
        <v>59</v>
      </c>
      <c r="B127" t="s">
        <v>60</v>
      </c>
      <c r="C127" t="s">
        <v>61</v>
      </c>
      <c r="D127">
        <v>2717671919</v>
      </c>
      <c r="E127" t="s">
        <v>62</v>
      </c>
      <c r="F127" t="s">
        <v>10</v>
      </c>
      <c r="G127">
        <v>867</v>
      </c>
      <c r="H127" t="s">
        <v>59</v>
      </c>
      <c r="I127">
        <v>48</v>
      </c>
      <c r="J127">
        <v>1</v>
      </c>
      <c r="K127" s="2" t="s">
        <v>1303</v>
      </c>
      <c r="L127" s="2">
        <f>DATEVALUE(Merge1[[#This Row],[orders (2).Order_Date]])</f>
        <v>45232</v>
      </c>
      <c r="M127" s="1">
        <v>0.51534722222222218</v>
      </c>
      <c r="N127" t="s">
        <v>1304</v>
      </c>
      <c r="O127" s="2">
        <f>DATEVALUE(Merge1[[#This Row],[orders (2).Delivery_Date]])</f>
        <v>45234</v>
      </c>
      <c r="P127" s="1">
        <v>0.21443287037037037</v>
      </c>
      <c r="Q127" t="s">
        <v>515</v>
      </c>
      <c r="R127" t="s">
        <v>403</v>
      </c>
      <c r="S127" t="str">
        <f>TEXT(Merge1[[#This Row],[order_date]],"mmmm")</f>
        <v>November</v>
      </c>
      <c r="T127" t="str">
        <f>TEXT(Merge1[[#This Row],[order_date]],"dddd")</f>
        <v>Thursday</v>
      </c>
      <c r="U127">
        <f>HOUR(Merge1[[#This Row],[orders (2).Order_Time]])</f>
        <v>12</v>
      </c>
      <c r="V127">
        <f>HOUR(Merge1[[#This Row],[orders (2).Delivery_Time]])</f>
        <v>5</v>
      </c>
      <c r="W127">
        <f>_xlfn.DAYS(Merge1[[#This Row],[delivery_date]],Merge1[[#This Row],[order_date]])</f>
        <v>2</v>
      </c>
      <c r="X127">
        <v>48</v>
      </c>
      <c r="Y127" t="s">
        <v>1628</v>
      </c>
      <c r="Z127" t="s">
        <v>633</v>
      </c>
      <c r="AA127">
        <v>433</v>
      </c>
      <c r="AB127" t="s">
        <v>403</v>
      </c>
      <c r="AC127">
        <f>Merge1[[#This Row],[products.Price (INR)]]*Merge1[[#This Row],[orders (2).Quantity]]</f>
        <v>433</v>
      </c>
    </row>
    <row r="128" spans="1:29" x14ac:dyDescent="0.35">
      <c r="A128" t="s">
        <v>59</v>
      </c>
      <c r="B128" t="s">
        <v>60</v>
      </c>
      <c r="C128" t="s">
        <v>61</v>
      </c>
      <c r="D128">
        <v>2717671919</v>
      </c>
      <c r="E128" t="s">
        <v>62</v>
      </c>
      <c r="F128" t="s">
        <v>10</v>
      </c>
      <c r="G128">
        <v>950</v>
      </c>
      <c r="H128" t="s">
        <v>59</v>
      </c>
      <c r="I128">
        <v>39</v>
      </c>
      <c r="J128">
        <v>3</v>
      </c>
      <c r="K128" s="2" t="s">
        <v>1465</v>
      </c>
      <c r="L128" s="2">
        <f>DATEVALUE(Merge1[[#This Row],[orders (2).Order_Date]])</f>
        <v>45215</v>
      </c>
      <c r="M128" s="1">
        <v>0.81319444444444444</v>
      </c>
      <c r="N128" t="s">
        <v>1582</v>
      </c>
      <c r="O128" s="2">
        <f>DATEVALUE(Merge1[[#This Row],[orders (2).Delivery_Date]])</f>
        <v>45217</v>
      </c>
      <c r="P128" s="1">
        <v>0.88148148148148153</v>
      </c>
      <c r="Q128" t="s">
        <v>331</v>
      </c>
      <c r="R128" t="s">
        <v>424</v>
      </c>
      <c r="S128" t="str">
        <f>TEXT(Merge1[[#This Row],[order_date]],"mmmm")</f>
        <v>October</v>
      </c>
      <c r="T128" t="str">
        <f>TEXT(Merge1[[#This Row],[order_date]],"dddd")</f>
        <v>Monday</v>
      </c>
      <c r="U128">
        <f>HOUR(Merge1[[#This Row],[orders (2).Order_Time]])</f>
        <v>19</v>
      </c>
      <c r="V128">
        <f>HOUR(Merge1[[#This Row],[orders (2).Delivery_Time]])</f>
        <v>21</v>
      </c>
      <c r="W128">
        <f>_xlfn.DAYS(Merge1[[#This Row],[delivery_date]],Merge1[[#This Row],[order_date]])</f>
        <v>2</v>
      </c>
      <c r="X128">
        <v>39</v>
      </c>
      <c r="Y128" t="s">
        <v>1650</v>
      </c>
      <c r="Z128" t="s">
        <v>644</v>
      </c>
      <c r="AA128">
        <v>387</v>
      </c>
      <c r="AB128" t="s">
        <v>424</v>
      </c>
      <c r="AC128">
        <f>Merge1[[#This Row],[products.Price (INR)]]*Merge1[[#This Row],[orders (2).Quantity]]</f>
        <v>1161</v>
      </c>
    </row>
    <row r="129" spans="1:31" x14ac:dyDescent="0.35">
      <c r="A129" t="s">
        <v>59</v>
      </c>
      <c r="B129" t="s">
        <v>60</v>
      </c>
      <c r="C129" t="s">
        <v>61</v>
      </c>
      <c r="D129">
        <v>2717671919</v>
      </c>
      <c r="E129" t="s">
        <v>62</v>
      </c>
      <c r="F129" t="s">
        <v>10</v>
      </c>
      <c r="G129">
        <v>888</v>
      </c>
      <c r="H129" t="s">
        <v>59</v>
      </c>
      <c r="I129">
        <v>69</v>
      </c>
      <c r="J129">
        <v>3</v>
      </c>
      <c r="K129" s="2" t="s">
        <v>1267</v>
      </c>
      <c r="L129" s="2">
        <f>DATEVALUE(Merge1[[#This Row],[orders (2).Order_Date]])</f>
        <v>44991</v>
      </c>
      <c r="M129" s="1">
        <v>0.48244212962962962</v>
      </c>
      <c r="N129" t="s">
        <v>1318</v>
      </c>
      <c r="O129" s="2">
        <f>DATEVALUE(Merge1[[#This Row],[orders (2).Delivery_Date]])</f>
        <v>44996</v>
      </c>
      <c r="P129" s="1">
        <v>0.63482638888888887</v>
      </c>
      <c r="Q129" t="s">
        <v>598</v>
      </c>
      <c r="R129" t="s">
        <v>414</v>
      </c>
      <c r="S129" t="str">
        <f>TEXT(Merge1[[#This Row],[order_date]],"mmmm")</f>
        <v>March</v>
      </c>
      <c r="T129" t="str">
        <f>TEXT(Merge1[[#This Row],[order_date]],"dddd")</f>
        <v>Monday</v>
      </c>
      <c r="U129">
        <f>HOUR(Merge1[[#This Row],[orders (2).Order_Time]])</f>
        <v>11</v>
      </c>
      <c r="V129">
        <f>HOUR(Merge1[[#This Row],[orders (2).Delivery_Time]])</f>
        <v>15</v>
      </c>
      <c r="W129">
        <f>_xlfn.DAYS(Merge1[[#This Row],[delivery_date]],Merge1[[#This Row],[order_date]])</f>
        <v>5</v>
      </c>
      <c r="X129">
        <v>69</v>
      </c>
      <c r="Y129" t="s">
        <v>1621</v>
      </c>
      <c r="Z129" t="s">
        <v>638</v>
      </c>
      <c r="AA129">
        <v>998</v>
      </c>
      <c r="AB129" t="s">
        <v>414</v>
      </c>
      <c r="AC129">
        <f>Merge1[[#This Row],[products.Price (INR)]]*Merge1[[#This Row],[orders (2).Quantity]]</f>
        <v>2994</v>
      </c>
    </row>
    <row r="130" spans="1:31" x14ac:dyDescent="0.35">
      <c r="A130" t="s">
        <v>59</v>
      </c>
      <c r="B130" t="s">
        <v>60</v>
      </c>
      <c r="C130" t="s">
        <v>61</v>
      </c>
      <c r="D130">
        <v>2717671919</v>
      </c>
      <c r="E130" t="s">
        <v>62</v>
      </c>
      <c r="F130" t="s">
        <v>10</v>
      </c>
      <c r="G130">
        <v>317</v>
      </c>
      <c r="H130" t="s">
        <v>59</v>
      </c>
      <c r="I130">
        <v>29</v>
      </c>
      <c r="J130">
        <v>3</v>
      </c>
      <c r="K130" s="2" t="s">
        <v>1340</v>
      </c>
      <c r="L130" s="2">
        <f>DATEVALUE(Merge1[[#This Row],[orders (2).Order_Date]])</f>
        <v>44992</v>
      </c>
      <c r="M130" s="1">
        <v>0.7857291666666667</v>
      </c>
      <c r="N130" t="s">
        <v>1352</v>
      </c>
      <c r="O130" s="2">
        <f>DATEVALUE(Merge1[[#This Row],[orders (2).Delivery_Date]])</f>
        <v>45000</v>
      </c>
      <c r="P130" s="1">
        <v>0.67557870370370365</v>
      </c>
      <c r="Q130" t="s">
        <v>323</v>
      </c>
      <c r="R130" t="s">
        <v>414</v>
      </c>
      <c r="S130" t="str">
        <f>TEXT(Merge1[[#This Row],[order_date]],"mmmm")</f>
        <v>March</v>
      </c>
      <c r="T130" t="str">
        <f>TEXT(Merge1[[#This Row],[order_date]],"dddd")</f>
        <v>Tuesday</v>
      </c>
      <c r="U130">
        <f>HOUR(Merge1[[#This Row],[orders (2).Order_Time]])</f>
        <v>18</v>
      </c>
      <c r="V130">
        <f>HOUR(Merge1[[#This Row],[orders (2).Delivery_Time]])</f>
        <v>16</v>
      </c>
      <c r="W130">
        <f>_xlfn.DAYS(Merge1[[#This Row],[delivery_date]],Merge1[[#This Row],[order_date]])</f>
        <v>8</v>
      </c>
      <c r="X130">
        <v>29</v>
      </c>
      <c r="Y130" t="s">
        <v>1633</v>
      </c>
      <c r="Z130" t="s">
        <v>633</v>
      </c>
      <c r="AA130">
        <v>1252</v>
      </c>
      <c r="AB130" t="s">
        <v>414</v>
      </c>
      <c r="AC130">
        <f>Merge1[[#This Row],[products.Price (INR)]]*Merge1[[#This Row],[orders (2).Quantity]]</f>
        <v>3756</v>
      </c>
    </row>
    <row r="131" spans="1:31" x14ac:dyDescent="0.35">
      <c r="A131" t="s">
        <v>59</v>
      </c>
      <c r="B131" t="s">
        <v>60</v>
      </c>
      <c r="C131" t="s">
        <v>61</v>
      </c>
      <c r="D131">
        <v>2717671919</v>
      </c>
      <c r="E131" t="s">
        <v>62</v>
      </c>
      <c r="F131" t="s">
        <v>10</v>
      </c>
      <c r="G131">
        <v>369</v>
      </c>
      <c r="H131" t="s">
        <v>59</v>
      </c>
      <c r="I131">
        <v>63</v>
      </c>
      <c r="J131">
        <v>3</v>
      </c>
      <c r="K131" s="2" t="s">
        <v>1508</v>
      </c>
      <c r="L131" s="2">
        <f>DATEVALUE(Merge1[[#This Row],[orders (2).Order_Date]])</f>
        <v>45145</v>
      </c>
      <c r="M131" s="1">
        <v>0.30814814814814817</v>
      </c>
      <c r="N131" t="s">
        <v>1509</v>
      </c>
      <c r="O131" s="2">
        <f>DATEVALUE(Merge1[[#This Row],[orders (2).Delivery_Date]])</f>
        <v>45153</v>
      </c>
      <c r="P131" s="1">
        <v>0.18645833333333334</v>
      </c>
      <c r="Q131" t="s">
        <v>528</v>
      </c>
      <c r="R131" t="s">
        <v>424</v>
      </c>
      <c r="S131" t="str">
        <f>TEXT(Merge1[[#This Row],[order_date]],"mmmm")</f>
        <v>August</v>
      </c>
      <c r="T131" t="str">
        <f>TEXT(Merge1[[#This Row],[order_date]],"dddd")</f>
        <v>Monday</v>
      </c>
      <c r="U131">
        <f>HOUR(Merge1[[#This Row],[orders (2).Order_Time]])</f>
        <v>7</v>
      </c>
      <c r="V131">
        <f>HOUR(Merge1[[#This Row],[orders (2).Delivery_Time]])</f>
        <v>4</v>
      </c>
      <c r="W131">
        <f>_xlfn.DAYS(Merge1[[#This Row],[delivery_date]],Merge1[[#This Row],[order_date]])</f>
        <v>8</v>
      </c>
      <c r="X131">
        <v>63</v>
      </c>
      <c r="Y131" t="s">
        <v>1683</v>
      </c>
      <c r="Z131" s="36" t="s">
        <v>635</v>
      </c>
      <c r="AA131" s="36">
        <v>1348</v>
      </c>
      <c r="AB131" s="36" t="s">
        <v>424</v>
      </c>
      <c r="AC131">
        <f>Merge1[[#This Row],[products.Price (INR)]]*Merge1[[#This Row],[orders (2).Quantity]]</f>
        <v>4044</v>
      </c>
    </row>
    <row r="132" spans="1:31" x14ac:dyDescent="0.35">
      <c r="A132" t="s">
        <v>59</v>
      </c>
      <c r="B132" t="s">
        <v>60</v>
      </c>
      <c r="C132" t="s">
        <v>61</v>
      </c>
      <c r="D132">
        <v>2717671919</v>
      </c>
      <c r="E132" t="s">
        <v>62</v>
      </c>
      <c r="F132" t="s">
        <v>10</v>
      </c>
      <c r="G132">
        <v>800</v>
      </c>
      <c r="H132" t="s">
        <v>59</v>
      </c>
      <c r="I132">
        <v>24</v>
      </c>
      <c r="J132">
        <v>5</v>
      </c>
      <c r="K132" s="2" t="s">
        <v>1581</v>
      </c>
      <c r="L132" s="2">
        <f>DATEVALUE(Merge1[[#This Row],[orders (2).Order_Date]])</f>
        <v>45094</v>
      </c>
      <c r="M132" s="1">
        <v>0.90997685185185184</v>
      </c>
      <c r="N132" t="s">
        <v>1347</v>
      </c>
      <c r="O132" s="2">
        <f>DATEVALUE(Merge1[[#This Row],[orders (2).Delivery_Date]])</f>
        <v>45098</v>
      </c>
      <c r="P132" s="1">
        <v>0.30068287037037039</v>
      </c>
      <c r="Q132" t="s">
        <v>85</v>
      </c>
      <c r="R132" t="s">
        <v>405</v>
      </c>
      <c r="S132" t="str">
        <f>TEXT(Merge1[[#This Row],[order_date]],"mmmm")</f>
        <v>June</v>
      </c>
      <c r="T132" t="str">
        <f>TEXT(Merge1[[#This Row],[order_date]],"dddd")</f>
        <v>Saturday</v>
      </c>
      <c r="U132">
        <f>HOUR(Merge1[[#This Row],[orders (2).Order_Time]])</f>
        <v>21</v>
      </c>
      <c r="V132">
        <f>HOUR(Merge1[[#This Row],[orders (2).Delivery_Time]])</f>
        <v>7</v>
      </c>
      <c r="W132">
        <f>_xlfn.DAYS(Merge1[[#This Row],[delivery_date]],Merge1[[#This Row],[order_date]])</f>
        <v>4</v>
      </c>
      <c r="X132">
        <v>24</v>
      </c>
      <c r="Y132" t="s">
        <v>1646</v>
      </c>
      <c r="Z132" t="s">
        <v>644</v>
      </c>
      <c r="AA132">
        <v>535</v>
      </c>
      <c r="AB132" t="s">
        <v>405</v>
      </c>
      <c r="AC132">
        <f>Merge1[[#This Row],[products.Price (INR)]]*Merge1[[#This Row],[orders (2).Quantity]]</f>
        <v>2675</v>
      </c>
    </row>
    <row r="133" spans="1:31" x14ac:dyDescent="0.35">
      <c r="A133" t="s">
        <v>59</v>
      </c>
      <c r="B133" t="s">
        <v>60</v>
      </c>
      <c r="C133" t="s">
        <v>61</v>
      </c>
      <c r="D133">
        <v>2717671919</v>
      </c>
      <c r="E133" t="s">
        <v>62</v>
      </c>
      <c r="F133" t="s">
        <v>10</v>
      </c>
      <c r="G133">
        <v>464</v>
      </c>
      <c r="H133" t="s">
        <v>59</v>
      </c>
      <c r="I133">
        <v>18</v>
      </c>
      <c r="J133">
        <v>3</v>
      </c>
      <c r="K133" s="2" t="s">
        <v>1532</v>
      </c>
      <c r="L133" s="2">
        <f>DATEVALUE(Merge1[[#This Row],[orders (2).Order_Date]])</f>
        <v>45112</v>
      </c>
      <c r="M133" s="1">
        <v>0.12806712962962963</v>
      </c>
      <c r="N133" t="s">
        <v>1422</v>
      </c>
      <c r="O133" s="2">
        <f>DATEVALUE(Merge1[[#This Row],[orders (2).Delivery_Date]])</f>
        <v>45115</v>
      </c>
      <c r="P133" s="1">
        <v>0.56857638888888884</v>
      </c>
      <c r="Q133" t="s">
        <v>578</v>
      </c>
      <c r="R133" t="s">
        <v>405</v>
      </c>
      <c r="S133" t="str">
        <f>TEXT(Merge1[[#This Row],[order_date]],"mmmm")</f>
        <v>July</v>
      </c>
      <c r="T133" t="str">
        <f>TEXT(Merge1[[#This Row],[order_date]],"dddd")</f>
        <v>Wednesday</v>
      </c>
      <c r="U133">
        <f>HOUR(Merge1[[#This Row],[orders (2).Order_Time]])</f>
        <v>3</v>
      </c>
      <c r="V133">
        <f>HOUR(Merge1[[#This Row],[orders (2).Delivery_Time]])</f>
        <v>13</v>
      </c>
      <c r="W133">
        <f>_xlfn.DAYS(Merge1[[#This Row],[delivery_date]],Merge1[[#This Row],[order_date]])</f>
        <v>3</v>
      </c>
      <c r="X133">
        <v>18</v>
      </c>
      <c r="Y133" t="s">
        <v>1656</v>
      </c>
      <c r="Z133" t="s">
        <v>631</v>
      </c>
      <c r="AA133">
        <v>781</v>
      </c>
      <c r="AB133" t="s">
        <v>405</v>
      </c>
      <c r="AC133">
        <f>Merge1[[#This Row],[products.Price (INR)]]*Merge1[[#This Row],[orders (2).Quantity]]</f>
        <v>2343</v>
      </c>
    </row>
    <row r="134" spans="1:31" x14ac:dyDescent="0.35">
      <c r="A134" t="s">
        <v>59</v>
      </c>
      <c r="B134" t="s">
        <v>60</v>
      </c>
      <c r="C134" t="s">
        <v>61</v>
      </c>
      <c r="D134">
        <v>2717671919</v>
      </c>
      <c r="E134" t="s">
        <v>62</v>
      </c>
      <c r="F134" t="s">
        <v>10</v>
      </c>
      <c r="G134">
        <v>974</v>
      </c>
      <c r="H134" t="s">
        <v>59</v>
      </c>
      <c r="I134">
        <v>17</v>
      </c>
      <c r="J134">
        <v>4</v>
      </c>
      <c r="K134" s="2" t="s">
        <v>1304</v>
      </c>
      <c r="L134" s="2">
        <f>DATEVALUE(Merge1[[#This Row],[orders (2).Order_Date]])</f>
        <v>45234</v>
      </c>
      <c r="M134" s="1">
        <v>0.8034606481481481</v>
      </c>
      <c r="N134" t="s">
        <v>1250</v>
      </c>
      <c r="O134" s="2">
        <f>DATEVALUE(Merge1[[#This Row],[orders (2).Delivery_Date]])</f>
        <v>45237</v>
      </c>
      <c r="P134" s="1">
        <v>0.67461805555555554</v>
      </c>
      <c r="Q134" t="s">
        <v>165</v>
      </c>
      <c r="R134" t="s">
        <v>401</v>
      </c>
      <c r="S134" t="str">
        <f>TEXT(Merge1[[#This Row],[order_date]],"mmmm")</f>
        <v>November</v>
      </c>
      <c r="T134" t="str">
        <f>TEXT(Merge1[[#This Row],[order_date]],"dddd")</f>
        <v>Saturday</v>
      </c>
      <c r="U134">
        <f>HOUR(Merge1[[#This Row],[orders (2).Order_Time]])</f>
        <v>19</v>
      </c>
      <c r="V134">
        <f>HOUR(Merge1[[#This Row],[orders (2).Delivery_Time]])</f>
        <v>16</v>
      </c>
      <c r="W134">
        <f>_xlfn.DAYS(Merge1[[#This Row],[delivery_date]],Merge1[[#This Row],[order_date]])</f>
        <v>3</v>
      </c>
      <c r="X134">
        <v>17</v>
      </c>
      <c r="Y134" t="s">
        <v>1675</v>
      </c>
      <c r="Z134" s="27" t="s">
        <v>629</v>
      </c>
      <c r="AA134" s="27">
        <v>1899</v>
      </c>
      <c r="AB134" s="27" t="s">
        <v>401</v>
      </c>
      <c r="AC134">
        <f>Merge1[[#This Row],[products.Price (INR)]]*Merge1[[#This Row],[orders (2).Quantity]]</f>
        <v>7596</v>
      </c>
    </row>
    <row r="135" spans="1:31" x14ac:dyDescent="0.35">
      <c r="A135" t="s">
        <v>59</v>
      </c>
      <c r="B135" t="s">
        <v>60</v>
      </c>
      <c r="C135" t="s">
        <v>61</v>
      </c>
      <c r="D135">
        <v>2717671919</v>
      </c>
      <c r="E135" t="s">
        <v>62</v>
      </c>
      <c r="F135" t="s">
        <v>10</v>
      </c>
      <c r="G135">
        <v>50</v>
      </c>
      <c r="H135" t="s">
        <v>59</v>
      </c>
      <c r="I135">
        <v>41</v>
      </c>
      <c r="J135">
        <v>4</v>
      </c>
      <c r="K135" s="2" t="s">
        <v>1252</v>
      </c>
      <c r="L135" s="2">
        <f>DATEVALUE(Merge1[[#This Row],[orders (2).Order_Date]])</f>
        <v>45239</v>
      </c>
      <c r="M135" s="1">
        <v>0.28927083333333331</v>
      </c>
      <c r="N135" t="s">
        <v>1253</v>
      </c>
      <c r="O135" s="2">
        <f>DATEVALUE(Merge1[[#This Row],[orders (2).Delivery_Date]])</f>
        <v>45246</v>
      </c>
      <c r="P135" s="1">
        <v>0.43011574074074072</v>
      </c>
      <c r="Q135" t="s">
        <v>440</v>
      </c>
      <c r="R135" t="s">
        <v>403</v>
      </c>
      <c r="S135" t="str">
        <f>TEXT(Merge1[[#This Row],[order_date]],"mmmm")</f>
        <v>November</v>
      </c>
      <c r="T135" t="str">
        <f>TEXT(Merge1[[#This Row],[order_date]],"dddd")</f>
        <v>Thursday</v>
      </c>
      <c r="U135">
        <f>HOUR(Merge1[[#This Row],[orders (2).Order_Time]])</f>
        <v>6</v>
      </c>
      <c r="V135">
        <f>HOUR(Merge1[[#This Row],[orders (2).Delivery_Time]])</f>
        <v>10</v>
      </c>
      <c r="W135">
        <f>_xlfn.DAYS(Merge1[[#This Row],[delivery_date]],Merge1[[#This Row],[order_date]])</f>
        <v>7</v>
      </c>
      <c r="X135">
        <v>41</v>
      </c>
      <c r="Y135" t="s">
        <v>1688</v>
      </c>
      <c r="Z135" s="36" t="s">
        <v>635</v>
      </c>
      <c r="AA135" s="36">
        <v>1977</v>
      </c>
      <c r="AB135" s="36" t="s">
        <v>403</v>
      </c>
      <c r="AC135">
        <f>Merge1[[#This Row],[products.Price (INR)]]*Merge1[[#This Row],[orders (2).Quantity]]</f>
        <v>7908</v>
      </c>
    </row>
    <row r="136" spans="1:31" x14ac:dyDescent="0.35">
      <c r="A136" t="s">
        <v>59</v>
      </c>
      <c r="B136" t="s">
        <v>60</v>
      </c>
      <c r="C136" t="s">
        <v>61</v>
      </c>
      <c r="D136">
        <v>2717671919</v>
      </c>
      <c r="E136" t="s">
        <v>62</v>
      </c>
      <c r="F136" t="s">
        <v>10</v>
      </c>
      <c r="G136">
        <v>915</v>
      </c>
      <c r="H136" t="s">
        <v>59</v>
      </c>
      <c r="I136">
        <v>35</v>
      </c>
      <c r="J136">
        <v>1</v>
      </c>
      <c r="K136" s="2" t="s">
        <v>1267</v>
      </c>
      <c r="L136" s="2">
        <f>DATEVALUE(Merge1[[#This Row],[orders (2).Order_Date]])</f>
        <v>44991</v>
      </c>
      <c r="M136" s="1">
        <v>0.8837962962962963</v>
      </c>
      <c r="N136" t="s">
        <v>1266</v>
      </c>
      <c r="O136" s="2">
        <f>DATEVALUE(Merge1[[#This Row],[orders (2).Delivery_Date]])</f>
        <v>44999</v>
      </c>
      <c r="P136" s="1">
        <v>0.23098379629629628</v>
      </c>
      <c r="Q136" t="s">
        <v>573</v>
      </c>
      <c r="R136" t="s">
        <v>414</v>
      </c>
      <c r="S136" t="str">
        <f>TEXT(Merge1[[#This Row],[order_date]],"mmmm")</f>
        <v>March</v>
      </c>
      <c r="T136" t="str">
        <f>TEXT(Merge1[[#This Row],[order_date]],"dddd")</f>
        <v>Monday</v>
      </c>
      <c r="U136">
        <f>HOUR(Merge1[[#This Row],[orders (2).Order_Time]])</f>
        <v>21</v>
      </c>
      <c r="V136">
        <f>HOUR(Merge1[[#This Row],[orders (2).Delivery_Time]])</f>
        <v>5</v>
      </c>
      <c r="W136">
        <f>_xlfn.DAYS(Merge1[[#This Row],[delivery_date]],Merge1[[#This Row],[order_date]])</f>
        <v>8</v>
      </c>
      <c r="X136">
        <v>35</v>
      </c>
      <c r="Y136" s="29" t="s">
        <v>1642</v>
      </c>
      <c r="Z136" t="s">
        <v>633</v>
      </c>
      <c r="AA136">
        <v>1865</v>
      </c>
      <c r="AB136" t="s">
        <v>414</v>
      </c>
      <c r="AC136">
        <f>Merge1[[#This Row],[products.Price (INR)]]*Merge1[[#This Row],[orders (2).Quantity]]</f>
        <v>1865</v>
      </c>
    </row>
    <row r="137" spans="1:31" x14ac:dyDescent="0.35">
      <c r="A137" t="s">
        <v>59</v>
      </c>
      <c r="B137" t="s">
        <v>60</v>
      </c>
      <c r="C137" t="s">
        <v>61</v>
      </c>
      <c r="D137">
        <v>2717671919</v>
      </c>
      <c r="E137" t="s">
        <v>62</v>
      </c>
      <c r="F137" t="s">
        <v>10</v>
      </c>
      <c r="G137">
        <v>981</v>
      </c>
      <c r="H137" t="s">
        <v>59</v>
      </c>
      <c r="I137">
        <v>46</v>
      </c>
      <c r="J137">
        <v>2</v>
      </c>
      <c r="K137" s="2" t="s">
        <v>1447</v>
      </c>
      <c r="L137" s="2">
        <f>DATEVALUE(Merge1[[#This Row],[orders (2).Order_Date]])</f>
        <v>45018</v>
      </c>
      <c r="M137" s="1">
        <v>0.83412037037037035</v>
      </c>
      <c r="N137" t="s">
        <v>1577</v>
      </c>
      <c r="O137" s="2">
        <f>DATEVALUE(Merge1[[#This Row],[orders (2).Delivery_Date]])</f>
        <v>45019</v>
      </c>
      <c r="P137" s="1">
        <v>0.84834490740740742</v>
      </c>
      <c r="Q137" t="s">
        <v>516</v>
      </c>
      <c r="R137" t="s">
        <v>401</v>
      </c>
      <c r="S137" t="str">
        <f>TEXT(Merge1[[#This Row],[order_date]],"mmmm")</f>
        <v>April</v>
      </c>
      <c r="T137" t="str">
        <f>TEXT(Merge1[[#This Row],[order_date]],"dddd")</f>
        <v>Sunday</v>
      </c>
      <c r="U137">
        <f>HOUR(Merge1[[#This Row],[orders (2).Order_Time]])</f>
        <v>20</v>
      </c>
      <c r="V137">
        <f>HOUR(Merge1[[#This Row],[orders (2).Delivery_Time]])</f>
        <v>20</v>
      </c>
      <c r="W137">
        <f>_xlfn.DAYS(Merge1[[#This Row],[delivery_date]],Merge1[[#This Row],[order_date]])</f>
        <v>1</v>
      </c>
      <c r="X137">
        <v>46</v>
      </c>
      <c r="Y137" t="s">
        <v>1622</v>
      </c>
      <c r="Z137" t="s">
        <v>638</v>
      </c>
      <c r="AA137">
        <v>758</v>
      </c>
      <c r="AB137" t="s">
        <v>401</v>
      </c>
      <c r="AC137">
        <f>Merge1[[#This Row],[products.Price (INR)]]*Merge1[[#This Row],[orders (2).Quantity]]</f>
        <v>1516</v>
      </c>
    </row>
    <row r="138" spans="1:31" x14ac:dyDescent="0.35">
      <c r="A138" t="s">
        <v>63</v>
      </c>
      <c r="B138" t="s">
        <v>64</v>
      </c>
      <c r="C138" t="s">
        <v>65</v>
      </c>
      <c r="D138">
        <v>918664164910</v>
      </c>
      <c r="E138" t="s">
        <v>66</v>
      </c>
      <c r="F138" t="s">
        <v>10</v>
      </c>
      <c r="G138">
        <v>792</v>
      </c>
      <c r="H138" t="s">
        <v>63</v>
      </c>
      <c r="I138">
        <v>43</v>
      </c>
      <c r="J138">
        <v>2</v>
      </c>
      <c r="K138" s="2" t="s">
        <v>1252</v>
      </c>
      <c r="L138" s="2">
        <f>DATEVALUE(Merge1[[#This Row],[orders (2).Order_Date]])</f>
        <v>45239</v>
      </c>
      <c r="M138" s="1">
        <v>0.29231481481481481</v>
      </c>
      <c r="N138" t="s">
        <v>1369</v>
      </c>
      <c r="O138" s="2">
        <f>DATEVALUE(Merge1[[#This Row],[orders (2).Delivery_Date]])</f>
        <v>45240</v>
      </c>
      <c r="P138" s="1">
        <v>0.21819444444444444</v>
      </c>
      <c r="Q138" t="s">
        <v>449</v>
      </c>
      <c r="R138" t="s">
        <v>403</v>
      </c>
      <c r="S138" t="str">
        <f>TEXT(Merge1[[#This Row],[order_date]],"mmmm")</f>
        <v>November</v>
      </c>
      <c r="T138" t="str">
        <f>TEXT(Merge1[[#This Row],[order_date]],"dddd")</f>
        <v>Thursday</v>
      </c>
      <c r="U138">
        <f>HOUR(Merge1[[#This Row],[orders (2).Order_Time]])</f>
        <v>7</v>
      </c>
      <c r="V138">
        <f>HOUR(Merge1[[#This Row],[orders (2).Delivery_Time]])</f>
        <v>5</v>
      </c>
      <c r="W138">
        <f>_xlfn.DAYS(Merge1[[#This Row],[delivery_date]],Merge1[[#This Row],[order_date]])</f>
        <v>1</v>
      </c>
      <c r="X138">
        <v>43</v>
      </c>
      <c r="Y138" t="s">
        <v>1662</v>
      </c>
      <c r="Z138" t="s">
        <v>409</v>
      </c>
      <c r="AA138">
        <v>750</v>
      </c>
      <c r="AB138" t="s">
        <v>403</v>
      </c>
      <c r="AC138">
        <f>Merge1[[#This Row],[products.Price (INR)]]*Merge1[[#This Row],[orders (2).Quantity]]</f>
        <v>1500</v>
      </c>
    </row>
    <row r="139" spans="1:31" x14ac:dyDescent="0.35">
      <c r="A139" t="s">
        <v>63</v>
      </c>
      <c r="B139" t="s">
        <v>64</v>
      </c>
      <c r="C139" t="s">
        <v>65</v>
      </c>
      <c r="D139">
        <v>918664164910</v>
      </c>
      <c r="E139" t="s">
        <v>66</v>
      </c>
      <c r="F139" t="s">
        <v>10</v>
      </c>
      <c r="G139">
        <v>955</v>
      </c>
      <c r="H139" t="s">
        <v>63</v>
      </c>
      <c r="I139">
        <v>24</v>
      </c>
      <c r="J139">
        <v>4</v>
      </c>
      <c r="K139" s="2" t="s">
        <v>1359</v>
      </c>
      <c r="L139" s="2">
        <f>DATEVALUE(Merge1[[#This Row],[orders (2).Order_Date]])</f>
        <v>45080</v>
      </c>
      <c r="M139" s="1">
        <v>2.1388888888888888E-2</v>
      </c>
      <c r="N139" t="s">
        <v>1512</v>
      </c>
      <c r="O139" s="2">
        <f>DATEVALUE(Merge1[[#This Row],[orders (2).Delivery_Date]])</f>
        <v>45084</v>
      </c>
      <c r="P139" s="1">
        <v>0.38016203703703705</v>
      </c>
      <c r="Q139" t="s">
        <v>105</v>
      </c>
      <c r="R139" t="s">
        <v>405</v>
      </c>
      <c r="S139" t="str">
        <f>TEXT(Merge1[[#This Row],[order_date]],"mmmm")</f>
        <v>June</v>
      </c>
      <c r="T139" t="str">
        <f>TEXT(Merge1[[#This Row],[order_date]],"dddd")</f>
        <v>Saturday</v>
      </c>
      <c r="U139">
        <f>HOUR(Merge1[[#This Row],[orders (2).Order_Time]])</f>
        <v>0</v>
      </c>
      <c r="V139">
        <f>HOUR(Merge1[[#This Row],[orders (2).Delivery_Time]])</f>
        <v>9</v>
      </c>
      <c r="W139">
        <f>_xlfn.DAYS(Merge1[[#This Row],[delivery_date]],Merge1[[#This Row],[order_date]])</f>
        <v>4</v>
      </c>
      <c r="X139">
        <v>24</v>
      </c>
      <c r="Y139" t="s">
        <v>1646</v>
      </c>
      <c r="Z139" t="s">
        <v>644</v>
      </c>
      <c r="AA139">
        <v>535</v>
      </c>
      <c r="AB139" t="s">
        <v>405</v>
      </c>
      <c r="AC139">
        <f>Merge1[[#This Row],[products.Price (INR)]]*Merge1[[#This Row],[orders (2).Quantity]]</f>
        <v>2140</v>
      </c>
    </row>
    <row r="140" spans="1:31" x14ac:dyDescent="0.35">
      <c r="A140" t="s">
        <v>63</v>
      </c>
      <c r="B140" t="s">
        <v>64</v>
      </c>
      <c r="C140" t="s">
        <v>65</v>
      </c>
      <c r="D140">
        <v>918664164910</v>
      </c>
      <c r="E140" t="s">
        <v>66</v>
      </c>
      <c r="F140" t="s">
        <v>10</v>
      </c>
      <c r="G140">
        <v>472</v>
      </c>
      <c r="H140" t="s">
        <v>63</v>
      </c>
      <c r="I140">
        <v>56</v>
      </c>
      <c r="J140">
        <v>1</v>
      </c>
      <c r="K140" s="2" t="s">
        <v>1504</v>
      </c>
      <c r="L140" s="2">
        <f>DATEVALUE(Merge1[[#This Row],[orders (2).Order_Date]])</f>
        <v>45284</v>
      </c>
      <c r="M140" s="1">
        <v>0.31432870370370369</v>
      </c>
      <c r="N140" t="s">
        <v>1534</v>
      </c>
      <c r="O140" s="2">
        <f>DATEVALUE(Merge1[[#This Row],[orders (2).Delivery_Date]])</f>
        <v>45290</v>
      </c>
      <c r="P140" s="1">
        <v>0.94881944444444444</v>
      </c>
      <c r="Q140" t="s">
        <v>418</v>
      </c>
      <c r="R140" t="s">
        <v>401</v>
      </c>
      <c r="S140" t="str">
        <f>TEXT(Merge1[[#This Row],[order_date]],"mmmm")</f>
        <v>December</v>
      </c>
      <c r="T140" t="str">
        <f>TEXT(Merge1[[#This Row],[order_date]],"dddd")</f>
        <v>Sunday</v>
      </c>
      <c r="U140">
        <f>HOUR(Merge1[[#This Row],[orders (2).Order_Time]])</f>
        <v>7</v>
      </c>
      <c r="V140">
        <f>HOUR(Merge1[[#This Row],[orders (2).Delivery_Time]])</f>
        <v>22</v>
      </c>
      <c r="W140">
        <f>_xlfn.DAYS(Merge1[[#This Row],[delivery_date]],Merge1[[#This Row],[order_date]])</f>
        <v>6</v>
      </c>
      <c r="X140">
        <v>56</v>
      </c>
      <c r="Y140" t="s">
        <v>1663</v>
      </c>
      <c r="Z140" t="s">
        <v>409</v>
      </c>
      <c r="AA140">
        <v>1272</v>
      </c>
      <c r="AB140" t="s">
        <v>401</v>
      </c>
      <c r="AC140">
        <f>Merge1[[#This Row],[products.Price (INR)]]*Merge1[[#This Row],[orders (2).Quantity]]</f>
        <v>1272</v>
      </c>
    </row>
    <row r="141" spans="1:31" x14ac:dyDescent="0.35">
      <c r="A141" t="s">
        <v>63</v>
      </c>
      <c r="B141" t="s">
        <v>64</v>
      </c>
      <c r="C141" t="s">
        <v>65</v>
      </c>
      <c r="D141">
        <v>918664164910</v>
      </c>
      <c r="E141" t="s">
        <v>66</v>
      </c>
      <c r="F141" t="s">
        <v>10</v>
      </c>
      <c r="G141">
        <v>646</v>
      </c>
      <c r="H141" t="s">
        <v>63</v>
      </c>
      <c r="I141">
        <v>38</v>
      </c>
      <c r="J141">
        <v>5</v>
      </c>
      <c r="K141" s="2" t="s">
        <v>1293</v>
      </c>
      <c r="L141" s="2">
        <f>DATEVALUE(Merge1[[#This Row],[orders (2).Order_Date]])</f>
        <v>45059</v>
      </c>
      <c r="M141" s="1">
        <v>0.68761574074074072</v>
      </c>
      <c r="N141" t="s">
        <v>1563</v>
      </c>
      <c r="O141" s="2">
        <f>DATEVALUE(Merge1[[#This Row],[orders (2).Delivery_Date]])</f>
        <v>45069</v>
      </c>
      <c r="P141" s="1">
        <v>0.38678240740740738</v>
      </c>
      <c r="Q141" t="s">
        <v>593</v>
      </c>
      <c r="R141" t="s">
        <v>405</v>
      </c>
      <c r="S141" t="str">
        <f>TEXT(Merge1[[#This Row],[order_date]],"mmmm")</f>
        <v>May</v>
      </c>
      <c r="T141" t="str">
        <f>TEXT(Merge1[[#This Row],[order_date]],"dddd")</f>
        <v>Saturday</v>
      </c>
      <c r="U141">
        <f>HOUR(Merge1[[#This Row],[orders (2).Order_Time]])</f>
        <v>16</v>
      </c>
      <c r="V141">
        <f>HOUR(Merge1[[#This Row],[orders (2).Delivery_Time]])</f>
        <v>9</v>
      </c>
      <c r="W141">
        <f>_xlfn.DAYS(Merge1[[#This Row],[delivery_date]],Merge1[[#This Row],[order_date]])</f>
        <v>10</v>
      </c>
      <c r="X141">
        <v>38</v>
      </c>
      <c r="Y141" t="s">
        <v>1623</v>
      </c>
      <c r="Z141" t="s">
        <v>638</v>
      </c>
      <c r="AA141">
        <v>562</v>
      </c>
      <c r="AB141" t="s">
        <v>405</v>
      </c>
      <c r="AC141">
        <f>Merge1[[#This Row],[products.Price (INR)]]*Merge1[[#This Row],[orders (2).Quantity]]</f>
        <v>2810</v>
      </c>
    </row>
    <row r="142" spans="1:31" x14ac:dyDescent="0.35">
      <c r="A142" t="s">
        <v>63</v>
      </c>
      <c r="B142" t="s">
        <v>64</v>
      </c>
      <c r="C142" t="s">
        <v>65</v>
      </c>
      <c r="D142">
        <v>918664164910</v>
      </c>
      <c r="E142" t="s">
        <v>66</v>
      </c>
      <c r="F142" t="s">
        <v>10</v>
      </c>
      <c r="G142">
        <v>140</v>
      </c>
      <c r="H142" t="s">
        <v>63</v>
      </c>
      <c r="I142">
        <v>47</v>
      </c>
      <c r="J142">
        <v>1</v>
      </c>
      <c r="K142" s="2" t="s">
        <v>1260</v>
      </c>
      <c r="L142" s="2">
        <f>DATEVALUE(Merge1[[#This Row],[orders (2).Order_Date]])</f>
        <v>44989</v>
      </c>
      <c r="M142" s="1">
        <v>0.26359953703703703</v>
      </c>
      <c r="N142" t="s">
        <v>1380</v>
      </c>
      <c r="O142" s="2">
        <f>DATEVALUE(Merge1[[#This Row],[orders (2).Delivery_Date]])</f>
        <v>44998</v>
      </c>
      <c r="P142" s="1">
        <v>0.89554398148148151</v>
      </c>
      <c r="Q142" t="s">
        <v>215</v>
      </c>
      <c r="R142" t="s">
        <v>414</v>
      </c>
      <c r="S142" t="str">
        <f>TEXT(Merge1[[#This Row],[order_date]],"mmmm")</f>
        <v>March</v>
      </c>
      <c r="T142" t="str">
        <f>TEXT(Merge1[[#This Row],[order_date]],"dddd")</f>
        <v>Saturday</v>
      </c>
      <c r="U142">
        <f>HOUR(Merge1[[#This Row],[orders (2).Order_Time]])</f>
        <v>6</v>
      </c>
      <c r="V142">
        <f>HOUR(Merge1[[#This Row],[orders (2).Delivery_Time]])</f>
        <v>21</v>
      </c>
      <c r="W142">
        <f>_xlfn.DAYS(Merge1[[#This Row],[delivery_date]],Merge1[[#This Row],[order_date]])</f>
        <v>9</v>
      </c>
      <c r="X142">
        <v>47</v>
      </c>
      <c r="Y142" t="s">
        <v>1641</v>
      </c>
      <c r="Z142" t="s">
        <v>633</v>
      </c>
      <c r="AA142">
        <v>1638</v>
      </c>
      <c r="AB142" t="s">
        <v>414</v>
      </c>
      <c r="AC142">
        <f>Merge1[[#This Row],[products.Price (INR)]]*Merge1[[#This Row],[orders (2).Quantity]]</f>
        <v>1638</v>
      </c>
    </row>
    <row r="143" spans="1:31" x14ac:dyDescent="0.35">
      <c r="A143" t="s">
        <v>63</v>
      </c>
      <c r="B143" t="s">
        <v>64</v>
      </c>
      <c r="C143" t="s">
        <v>65</v>
      </c>
      <c r="D143">
        <v>918664164910</v>
      </c>
      <c r="E143" t="s">
        <v>66</v>
      </c>
      <c r="F143" t="s">
        <v>10</v>
      </c>
      <c r="G143">
        <v>655</v>
      </c>
      <c r="H143" t="s">
        <v>63</v>
      </c>
      <c r="I143">
        <v>17</v>
      </c>
      <c r="J143">
        <v>1</v>
      </c>
      <c r="K143" s="2" t="s">
        <v>1255</v>
      </c>
      <c r="L143" s="2">
        <f>DATEVALUE(Merge1[[#This Row],[orders (2).Order_Date]])</f>
        <v>45238</v>
      </c>
      <c r="M143" s="1">
        <v>0.88824074074074078</v>
      </c>
      <c r="N143" t="s">
        <v>1488</v>
      </c>
      <c r="O143" s="2">
        <f>DATEVALUE(Merge1[[#This Row],[orders (2).Delivery_Date]])</f>
        <v>45247</v>
      </c>
      <c r="P143" s="1">
        <v>0.79001157407407407</v>
      </c>
      <c r="Q143" t="s">
        <v>495</v>
      </c>
      <c r="R143" t="s">
        <v>401</v>
      </c>
      <c r="S143" t="str">
        <f>TEXT(Merge1[[#This Row],[order_date]],"mmmm")</f>
        <v>November</v>
      </c>
      <c r="T143" t="str">
        <f>TEXT(Merge1[[#This Row],[order_date]],"dddd")</f>
        <v>Wednesday</v>
      </c>
      <c r="U143">
        <f>HOUR(Merge1[[#This Row],[orders (2).Order_Time]])</f>
        <v>21</v>
      </c>
      <c r="V143">
        <f>HOUR(Merge1[[#This Row],[orders (2).Delivery_Time]])</f>
        <v>18</v>
      </c>
      <c r="W143">
        <f>_xlfn.DAYS(Merge1[[#This Row],[delivery_date]],Merge1[[#This Row],[order_date]])</f>
        <v>9</v>
      </c>
      <c r="X143">
        <v>17</v>
      </c>
      <c r="Y143" t="s">
        <v>1675</v>
      </c>
      <c r="Z143" s="27" t="s">
        <v>629</v>
      </c>
      <c r="AA143" s="27">
        <v>1899</v>
      </c>
      <c r="AB143" s="27" t="s">
        <v>401</v>
      </c>
      <c r="AC143">
        <f>Merge1[[#This Row],[products.Price (INR)]]*Merge1[[#This Row],[orders (2).Quantity]]</f>
        <v>1899</v>
      </c>
    </row>
    <row r="144" spans="1:31" x14ac:dyDescent="0.35">
      <c r="A144" t="s">
        <v>63</v>
      </c>
      <c r="B144" t="s">
        <v>64</v>
      </c>
      <c r="C144" t="s">
        <v>65</v>
      </c>
      <c r="D144">
        <v>918664164910</v>
      </c>
      <c r="E144" t="s">
        <v>66</v>
      </c>
      <c r="F144" t="s">
        <v>10</v>
      </c>
      <c r="G144">
        <v>881</v>
      </c>
      <c r="H144" t="s">
        <v>63</v>
      </c>
      <c r="I144">
        <v>28</v>
      </c>
      <c r="J144">
        <v>4</v>
      </c>
      <c r="K144" s="2" t="s">
        <v>1434</v>
      </c>
      <c r="L144" s="2">
        <f>DATEVALUE(Merge1[[#This Row],[orders (2).Order_Date]])</f>
        <v>45159</v>
      </c>
      <c r="M144" s="1">
        <v>0.6372916666666667</v>
      </c>
      <c r="N144" t="s">
        <v>1279</v>
      </c>
      <c r="O144" s="2">
        <f>DATEVALUE(Merge1[[#This Row],[orders (2).Delivery_Date]])</f>
        <v>45166</v>
      </c>
      <c r="P144" s="1">
        <v>0.5414930555555556</v>
      </c>
      <c r="Q144" t="s">
        <v>357</v>
      </c>
      <c r="R144" t="s">
        <v>409</v>
      </c>
      <c r="S144" t="str">
        <f>TEXT(Merge1[[#This Row],[order_date]],"mmmm")</f>
        <v>August</v>
      </c>
      <c r="T144" t="str">
        <f>TEXT(Merge1[[#This Row],[order_date]],"dddd")</f>
        <v>Monday</v>
      </c>
      <c r="U144">
        <f>HOUR(Merge1[[#This Row],[orders (2).Order_Time]])</f>
        <v>15</v>
      </c>
      <c r="V144">
        <f>HOUR(Merge1[[#This Row],[orders (2).Delivery_Time]])</f>
        <v>12</v>
      </c>
      <c r="W144">
        <f>_xlfn.DAYS(Merge1[[#This Row],[delivery_date]],Merge1[[#This Row],[order_date]])</f>
        <v>7</v>
      </c>
      <c r="X144">
        <v>28</v>
      </c>
      <c r="Y144" t="s">
        <v>1686</v>
      </c>
      <c r="Z144" s="23" t="s">
        <v>635</v>
      </c>
      <c r="AA144" s="23">
        <v>1778</v>
      </c>
      <c r="AB144" s="23" t="s">
        <v>409</v>
      </c>
      <c r="AC144">
        <f>Merge1[[#This Row],[products.Price (INR)]]*Merge1[[#This Row],[orders (2).Quantity]]</f>
        <v>7112</v>
      </c>
      <c r="AE144" s="7"/>
    </row>
    <row r="145" spans="1:32" x14ac:dyDescent="0.35">
      <c r="A145" t="s">
        <v>63</v>
      </c>
      <c r="B145" t="s">
        <v>64</v>
      </c>
      <c r="C145" t="s">
        <v>65</v>
      </c>
      <c r="D145">
        <v>918664164910</v>
      </c>
      <c r="E145" t="s">
        <v>66</v>
      </c>
      <c r="F145" t="s">
        <v>10</v>
      </c>
      <c r="G145">
        <v>64</v>
      </c>
      <c r="H145" t="s">
        <v>63</v>
      </c>
      <c r="I145">
        <v>25</v>
      </c>
      <c r="J145">
        <v>1</v>
      </c>
      <c r="K145" s="2" t="s">
        <v>1322</v>
      </c>
      <c r="L145" s="2">
        <f>DATEVALUE(Merge1[[#This Row],[orders (2).Order_Date]])</f>
        <v>45089</v>
      </c>
      <c r="M145" s="1">
        <v>0.11711805555555556</v>
      </c>
      <c r="N145" t="s">
        <v>1323</v>
      </c>
      <c r="O145" s="2">
        <f>DATEVALUE(Merge1[[#This Row],[orders (2).Delivery_Date]])</f>
        <v>45092</v>
      </c>
      <c r="P145" s="1">
        <v>0.92061342592592588</v>
      </c>
      <c r="Q145" t="s">
        <v>450</v>
      </c>
      <c r="R145" t="s">
        <v>401</v>
      </c>
      <c r="S145" t="str">
        <f>TEXT(Merge1[[#This Row],[order_date]],"mmmm")</f>
        <v>June</v>
      </c>
      <c r="T145" t="str">
        <f>TEXT(Merge1[[#This Row],[order_date]],"dddd")</f>
        <v>Monday</v>
      </c>
      <c r="U145">
        <f>HOUR(Merge1[[#This Row],[orders (2).Order_Time]])</f>
        <v>2</v>
      </c>
      <c r="V145">
        <f>HOUR(Merge1[[#This Row],[orders (2).Delivery_Time]])</f>
        <v>22</v>
      </c>
      <c r="W145">
        <f>_xlfn.DAYS(Merge1[[#This Row],[delivery_date]],Merge1[[#This Row],[order_date]])</f>
        <v>3</v>
      </c>
      <c r="X145">
        <v>25</v>
      </c>
      <c r="Y145" t="s">
        <v>1659</v>
      </c>
      <c r="Z145" t="s">
        <v>631</v>
      </c>
      <c r="AA145">
        <v>1202</v>
      </c>
      <c r="AB145" t="s">
        <v>401</v>
      </c>
      <c r="AC145">
        <f>Merge1[[#This Row],[products.Price (INR)]]*Merge1[[#This Row],[orders (2).Quantity]]</f>
        <v>1202</v>
      </c>
    </row>
    <row r="146" spans="1:32" x14ac:dyDescent="0.35">
      <c r="A146" t="s">
        <v>63</v>
      </c>
      <c r="B146" t="s">
        <v>64</v>
      </c>
      <c r="C146" t="s">
        <v>65</v>
      </c>
      <c r="D146">
        <v>918664164910</v>
      </c>
      <c r="E146" t="s">
        <v>66</v>
      </c>
      <c r="F146" t="s">
        <v>10</v>
      </c>
      <c r="G146">
        <v>688</v>
      </c>
      <c r="H146" t="s">
        <v>63</v>
      </c>
      <c r="I146">
        <v>54</v>
      </c>
      <c r="J146">
        <v>2</v>
      </c>
      <c r="K146" s="2" t="s">
        <v>1514</v>
      </c>
      <c r="L146" s="2">
        <f>DATEVALUE(Merge1[[#This Row],[orders (2).Order_Date]])</f>
        <v>44954</v>
      </c>
      <c r="M146" s="1">
        <v>0.79313657407407412</v>
      </c>
      <c r="N146" t="s">
        <v>1570</v>
      </c>
      <c r="O146" s="2">
        <f>DATEVALUE(Merge1[[#This Row],[orders (2).Delivery_Date]])</f>
        <v>44956</v>
      </c>
      <c r="P146" s="1">
        <v>0.57733796296296291</v>
      </c>
      <c r="Q146" t="s">
        <v>499</v>
      </c>
      <c r="R146" t="s">
        <v>401</v>
      </c>
      <c r="S146" t="str">
        <f>TEXT(Merge1[[#This Row],[order_date]],"mmmm")</f>
        <v>January</v>
      </c>
      <c r="T146" t="str">
        <f>TEXT(Merge1[[#This Row],[order_date]],"dddd")</f>
        <v>Saturday</v>
      </c>
      <c r="U146">
        <f>HOUR(Merge1[[#This Row],[orders (2).Order_Time]])</f>
        <v>19</v>
      </c>
      <c r="V146">
        <f>HOUR(Merge1[[#This Row],[orders (2).Delivery_Time]])</f>
        <v>13</v>
      </c>
      <c r="W146">
        <f>_xlfn.DAYS(Merge1[[#This Row],[delivery_date]],Merge1[[#This Row],[order_date]])</f>
        <v>2</v>
      </c>
      <c r="X146">
        <v>54</v>
      </c>
      <c r="Y146" s="29" t="s">
        <v>1619</v>
      </c>
      <c r="Z146" t="s">
        <v>638</v>
      </c>
      <c r="AA146">
        <v>1236</v>
      </c>
      <c r="AB146" t="s">
        <v>401</v>
      </c>
      <c r="AC146">
        <f>Merge1[[#This Row],[products.Price (INR)]]*Merge1[[#This Row],[orders (2).Quantity]]</f>
        <v>2472</v>
      </c>
    </row>
    <row r="147" spans="1:32" x14ac:dyDescent="0.35">
      <c r="A147" t="s">
        <v>67</v>
      </c>
      <c r="B147" t="s">
        <v>68</v>
      </c>
      <c r="C147" t="s">
        <v>69</v>
      </c>
      <c r="D147">
        <v>8482992702</v>
      </c>
      <c r="E147" t="s">
        <v>70</v>
      </c>
      <c r="F147" t="s">
        <v>19</v>
      </c>
      <c r="G147">
        <v>593</v>
      </c>
      <c r="H147" t="s">
        <v>67</v>
      </c>
      <c r="I147">
        <v>58</v>
      </c>
      <c r="J147">
        <v>3</v>
      </c>
      <c r="K147" s="2" t="s">
        <v>1387</v>
      </c>
      <c r="L147" s="2">
        <f>DATEVALUE(Merge1[[#This Row],[orders (2).Order_Date]])</f>
        <v>44962</v>
      </c>
      <c r="M147" s="1">
        <v>0.72962962962962963</v>
      </c>
      <c r="N147" t="s">
        <v>1330</v>
      </c>
      <c r="O147" s="2">
        <f>DATEVALUE(Merge1[[#This Row],[orders (2).Delivery_Date]])</f>
        <v>44969</v>
      </c>
      <c r="P147" s="1">
        <v>0.39864583333333331</v>
      </c>
      <c r="Q147" t="s">
        <v>311</v>
      </c>
      <c r="R147" t="s">
        <v>407</v>
      </c>
      <c r="S147" t="str">
        <f>TEXT(Merge1[[#This Row],[order_date]],"mmmm")</f>
        <v>February</v>
      </c>
      <c r="T147" t="str">
        <f>TEXT(Merge1[[#This Row],[order_date]],"dddd")</f>
        <v>Sunday</v>
      </c>
      <c r="U147">
        <f>HOUR(Merge1[[#This Row],[orders (2).Order_Time]])</f>
        <v>17</v>
      </c>
      <c r="V147">
        <f>HOUR(Merge1[[#This Row],[orders (2).Delivery_Time]])</f>
        <v>9</v>
      </c>
      <c r="W147">
        <f>_xlfn.DAYS(Merge1[[#This Row],[delivery_date]],Merge1[[#This Row],[order_date]])</f>
        <v>7</v>
      </c>
      <c r="X147">
        <v>58</v>
      </c>
      <c r="Y147" t="s">
        <v>1620</v>
      </c>
      <c r="Z147" t="s">
        <v>638</v>
      </c>
      <c r="AA147">
        <v>1492</v>
      </c>
      <c r="AB147" t="s">
        <v>407</v>
      </c>
      <c r="AC147">
        <f>Merge1[[#This Row],[products.Price (INR)]]*Merge1[[#This Row],[orders (2).Quantity]]</f>
        <v>4476</v>
      </c>
    </row>
    <row r="148" spans="1:32" x14ac:dyDescent="0.35">
      <c r="A148" t="s">
        <v>67</v>
      </c>
      <c r="B148" t="s">
        <v>68</v>
      </c>
      <c r="C148" t="s">
        <v>69</v>
      </c>
      <c r="D148">
        <v>8482992702</v>
      </c>
      <c r="E148" t="s">
        <v>70</v>
      </c>
      <c r="F148" t="s">
        <v>19</v>
      </c>
      <c r="G148">
        <v>777</v>
      </c>
      <c r="H148" t="s">
        <v>67</v>
      </c>
      <c r="I148">
        <v>70</v>
      </c>
      <c r="J148">
        <v>3</v>
      </c>
      <c r="K148" s="2" t="s">
        <v>1244</v>
      </c>
      <c r="L148" s="2">
        <f>DATEVALUE(Merge1[[#This Row],[orders (2).Order_Date]])</f>
        <v>44981</v>
      </c>
      <c r="M148" s="1">
        <v>0.64857638888888891</v>
      </c>
      <c r="N148" t="s">
        <v>1332</v>
      </c>
      <c r="O148" s="2">
        <f>DATEVALUE(Merge1[[#This Row],[orders (2).Delivery_Date]])</f>
        <v>44984</v>
      </c>
      <c r="P148" s="1">
        <v>0.47892361111111109</v>
      </c>
      <c r="Q148" t="s">
        <v>586</v>
      </c>
      <c r="R148" t="s">
        <v>405</v>
      </c>
      <c r="S148" t="str">
        <f>TEXT(Merge1[[#This Row],[order_date]],"mmmm")</f>
        <v>February</v>
      </c>
      <c r="T148" t="str">
        <f>TEXT(Merge1[[#This Row],[order_date]],"dddd")</f>
        <v>Friday</v>
      </c>
      <c r="U148">
        <f>HOUR(Merge1[[#This Row],[orders (2).Order_Time]])</f>
        <v>15</v>
      </c>
      <c r="V148">
        <f>HOUR(Merge1[[#This Row],[orders (2).Delivery_Time]])</f>
        <v>11</v>
      </c>
      <c r="W148">
        <f>_xlfn.DAYS(Merge1[[#This Row],[delivery_date]],Merge1[[#This Row],[order_date]])</f>
        <v>3</v>
      </c>
      <c r="X148">
        <v>70</v>
      </c>
      <c r="Y148" t="s">
        <v>1679</v>
      </c>
      <c r="Z148" s="30" t="s">
        <v>635</v>
      </c>
      <c r="AA148" s="30">
        <v>866</v>
      </c>
      <c r="AB148" s="30" t="s">
        <v>405</v>
      </c>
      <c r="AC148">
        <f>Merge1[[#This Row],[products.Price (INR)]]*Merge1[[#This Row],[orders (2).Quantity]]</f>
        <v>2598</v>
      </c>
    </row>
    <row r="149" spans="1:32" x14ac:dyDescent="0.35">
      <c r="A149" t="s">
        <v>67</v>
      </c>
      <c r="B149" t="s">
        <v>68</v>
      </c>
      <c r="C149" t="s">
        <v>69</v>
      </c>
      <c r="D149">
        <v>8482992702</v>
      </c>
      <c r="E149" t="s">
        <v>70</v>
      </c>
      <c r="F149" t="s">
        <v>19</v>
      </c>
      <c r="G149">
        <v>272</v>
      </c>
      <c r="H149" t="s">
        <v>67</v>
      </c>
      <c r="I149">
        <v>12</v>
      </c>
      <c r="J149">
        <v>1</v>
      </c>
      <c r="K149" s="2" t="s">
        <v>1478</v>
      </c>
      <c r="L149" s="2">
        <f>DATEVALUE(Merge1[[#This Row],[orders (2).Order_Date]])</f>
        <v>45024</v>
      </c>
      <c r="M149" s="1">
        <v>0.40283564814814815</v>
      </c>
      <c r="N149" t="s">
        <v>1363</v>
      </c>
      <c r="O149" s="2">
        <f>DATEVALUE(Merge1[[#This Row],[orders (2).Delivery_Date]])</f>
        <v>45034</v>
      </c>
      <c r="P149" s="1">
        <v>0.84300925925925929</v>
      </c>
      <c r="Q149" t="s">
        <v>490</v>
      </c>
      <c r="R149" t="s">
        <v>401</v>
      </c>
      <c r="S149" t="str">
        <f>TEXT(Merge1[[#This Row],[order_date]],"mmmm")</f>
        <v>April</v>
      </c>
      <c r="T149" t="str">
        <f>TEXT(Merge1[[#This Row],[order_date]],"dddd")</f>
        <v>Saturday</v>
      </c>
      <c r="U149">
        <f>HOUR(Merge1[[#This Row],[orders (2).Order_Time]])</f>
        <v>9</v>
      </c>
      <c r="V149">
        <f>HOUR(Merge1[[#This Row],[orders (2).Delivery_Time]])</f>
        <v>20</v>
      </c>
      <c r="W149">
        <f>_xlfn.DAYS(Merge1[[#This Row],[delivery_date]],Merge1[[#This Row],[order_date]])</f>
        <v>10</v>
      </c>
      <c r="X149">
        <v>12</v>
      </c>
      <c r="Y149" t="s">
        <v>1655</v>
      </c>
      <c r="Z149" t="s">
        <v>631</v>
      </c>
      <c r="AA149">
        <v>672</v>
      </c>
      <c r="AB149" t="s">
        <v>401</v>
      </c>
      <c r="AC149">
        <f>Merge1[[#This Row],[products.Price (INR)]]*Merge1[[#This Row],[orders (2).Quantity]]</f>
        <v>672</v>
      </c>
    </row>
    <row r="150" spans="1:32" x14ac:dyDescent="0.35">
      <c r="A150" t="s">
        <v>67</v>
      </c>
      <c r="B150" t="s">
        <v>68</v>
      </c>
      <c r="C150" t="s">
        <v>69</v>
      </c>
      <c r="D150">
        <v>8482992702</v>
      </c>
      <c r="E150" t="s">
        <v>70</v>
      </c>
      <c r="F150" t="s">
        <v>19</v>
      </c>
      <c r="G150">
        <v>854</v>
      </c>
      <c r="H150" t="s">
        <v>67</v>
      </c>
      <c r="I150">
        <v>62</v>
      </c>
      <c r="J150">
        <v>3</v>
      </c>
      <c r="K150" s="2" t="s">
        <v>1332</v>
      </c>
      <c r="L150" s="2">
        <f>DATEVALUE(Merge1[[#This Row],[orders (2).Order_Date]])</f>
        <v>44984</v>
      </c>
      <c r="M150" s="1">
        <v>8.3715277777777777E-2</v>
      </c>
      <c r="N150" t="s">
        <v>1300</v>
      </c>
      <c r="O150" s="2">
        <f>DATEVALUE(Merge1[[#This Row],[orders (2).Delivery_Date]])</f>
        <v>44987</v>
      </c>
      <c r="P150" s="1">
        <v>0.11908564814814815</v>
      </c>
      <c r="Q150" t="s">
        <v>619</v>
      </c>
      <c r="R150" t="s">
        <v>414</v>
      </c>
      <c r="S150" t="str">
        <f>TEXT(Merge1[[#This Row],[order_date]],"mmmm")</f>
        <v>February</v>
      </c>
      <c r="T150" t="str">
        <f>TEXT(Merge1[[#This Row],[order_date]],"dddd")</f>
        <v>Monday</v>
      </c>
      <c r="U150">
        <f>HOUR(Merge1[[#This Row],[orders (2).Order_Time]])</f>
        <v>2</v>
      </c>
      <c r="V150">
        <f>HOUR(Merge1[[#This Row],[orders (2).Delivery_Time]])</f>
        <v>2</v>
      </c>
      <c r="W150">
        <f>_xlfn.DAYS(Merge1[[#This Row],[delivery_date]],Merge1[[#This Row],[order_date]])</f>
        <v>3</v>
      </c>
      <c r="X150">
        <v>62</v>
      </c>
      <c r="Y150" t="s">
        <v>1634</v>
      </c>
      <c r="Z150" t="s">
        <v>633</v>
      </c>
      <c r="AA150">
        <v>1356</v>
      </c>
      <c r="AB150" t="s">
        <v>414</v>
      </c>
      <c r="AC150">
        <f>Merge1[[#This Row],[products.Price (INR)]]*Merge1[[#This Row],[orders (2).Quantity]]</f>
        <v>4068</v>
      </c>
    </row>
    <row r="151" spans="1:32" x14ac:dyDescent="0.35">
      <c r="A151" t="s">
        <v>67</v>
      </c>
      <c r="B151" t="s">
        <v>68</v>
      </c>
      <c r="C151" t="s">
        <v>69</v>
      </c>
      <c r="D151">
        <v>8482992702</v>
      </c>
      <c r="E151" t="s">
        <v>70</v>
      </c>
      <c r="F151" t="s">
        <v>19</v>
      </c>
      <c r="G151">
        <v>383</v>
      </c>
      <c r="H151" t="s">
        <v>67</v>
      </c>
      <c r="I151">
        <v>37</v>
      </c>
      <c r="J151">
        <v>1</v>
      </c>
      <c r="K151" s="2" t="s">
        <v>1374</v>
      </c>
      <c r="L151" s="2">
        <f>DATEVALUE(Merge1[[#This Row],[orders (2).Order_Date]])</f>
        <v>45236</v>
      </c>
      <c r="M151" s="1">
        <v>1.1631944444444445E-2</v>
      </c>
      <c r="N151" t="s">
        <v>1255</v>
      </c>
      <c r="O151" s="2">
        <f>DATEVALUE(Merge1[[#This Row],[orders (2).Delivery_Date]])</f>
        <v>45238</v>
      </c>
      <c r="P151" s="1">
        <v>0.84018518518518515</v>
      </c>
      <c r="Q151" t="s">
        <v>8</v>
      </c>
      <c r="R151" t="s">
        <v>403</v>
      </c>
      <c r="S151" t="str">
        <f>TEXT(Merge1[[#This Row],[order_date]],"mmmm")</f>
        <v>November</v>
      </c>
      <c r="T151" t="str">
        <f>TEXT(Merge1[[#This Row],[order_date]],"dddd")</f>
        <v>Monday</v>
      </c>
      <c r="U151">
        <f>HOUR(Merge1[[#This Row],[orders (2).Order_Time]])</f>
        <v>0</v>
      </c>
      <c r="V151">
        <f>HOUR(Merge1[[#This Row],[orders (2).Delivery_Time]])</f>
        <v>20</v>
      </c>
      <c r="W151">
        <f>_xlfn.DAYS(Merge1[[#This Row],[delivery_date]],Merge1[[#This Row],[order_date]])</f>
        <v>2</v>
      </c>
      <c r="X151">
        <v>37</v>
      </c>
      <c r="Y151" t="s">
        <v>1635</v>
      </c>
      <c r="Z151" t="s">
        <v>633</v>
      </c>
      <c r="AA151">
        <v>1428</v>
      </c>
      <c r="AB151" t="s">
        <v>403</v>
      </c>
      <c r="AC151">
        <f>Merge1[[#This Row],[products.Price (INR)]]*Merge1[[#This Row],[orders (2).Quantity]]</f>
        <v>1428</v>
      </c>
    </row>
    <row r="152" spans="1:32" x14ac:dyDescent="0.35">
      <c r="A152" t="s">
        <v>67</v>
      </c>
      <c r="B152" t="s">
        <v>68</v>
      </c>
      <c r="C152" t="s">
        <v>69</v>
      </c>
      <c r="D152">
        <v>8482992702</v>
      </c>
      <c r="E152" t="s">
        <v>70</v>
      </c>
      <c r="F152" t="s">
        <v>19</v>
      </c>
      <c r="G152">
        <v>876</v>
      </c>
      <c r="H152" t="s">
        <v>67</v>
      </c>
      <c r="I152">
        <v>4</v>
      </c>
      <c r="J152">
        <v>4</v>
      </c>
      <c r="K152" s="2" t="s">
        <v>1374</v>
      </c>
      <c r="L152" s="2">
        <f>DATEVALUE(Merge1[[#This Row],[orders (2).Order_Date]])</f>
        <v>45236</v>
      </c>
      <c r="M152" s="1">
        <v>0.40180555555555558</v>
      </c>
      <c r="N152" t="s">
        <v>1301</v>
      </c>
      <c r="O152" s="2">
        <f>DATEVALUE(Merge1[[#This Row],[orders (2).Delivery_Date]])</f>
        <v>45244</v>
      </c>
      <c r="P152" s="1">
        <v>0.86648148148148152</v>
      </c>
      <c r="Q152" t="s">
        <v>610</v>
      </c>
      <c r="R152" t="s">
        <v>403</v>
      </c>
      <c r="S152" t="str">
        <f>TEXT(Merge1[[#This Row],[order_date]],"mmmm")</f>
        <v>November</v>
      </c>
      <c r="T152" t="str">
        <f>TEXT(Merge1[[#This Row],[order_date]],"dddd")</f>
        <v>Monday</v>
      </c>
      <c r="U152">
        <f>HOUR(Merge1[[#This Row],[orders (2).Order_Time]])</f>
        <v>9</v>
      </c>
      <c r="V152">
        <f>HOUR(Merge1[[#This Row],[orders (2).Delivery_Time]])</f>
        <v>20</v>
      </c>
      <c r="W152">
        <f>_xlfn.DAYS(Merge1[[#This Row],[delivery_date]],Merge1[[#This Row],[order_date]])</f>
        <v>8</v>
      </c>
      <c r="X152">
        <v>4</v>
      </c>
      <c r="Y152" t="s">
        <v>1682</v>
      </c>
      <c r="Z152" s="27" t="s">
        <v>635</v>
      </c>
      <c r="AA152" s="27">
        <v>1199</v>
      </c>
      <c r="AB152" s="27" t="s">
        <v>403</v>
      </c>
      <c r="AC152">
        <f>Merge1[[#This Row],[products.Price (INR)]]*Merge1[[#This Row],[orders (2).Quantity]]</f>
        <v>4796</v>
      </c>
    </row>
    <row r="153" spans="1:32" x14ac:dyDescent="0.35">
      <c r="A153" t="s">
        <v>67</v>
      </c>
      <c r="B153" t="s">
        <v>68</v>
      </c>
      <c r="C153" t="s">
        <v>69</v>
      </c>
      <c r="D153">
        <v>8482992702</v>
      </c>
      <c r="E153" t="s">
        <v>70</v>
      </c>
      <c r="F153" t="s">
        <v>19</v>
      </c>
      <c r="G153">
        <v>189</v>
      </c>
      <c r="H153" t="s">
        <v>67</v>
      </c>
      <c r="I153">
        <v>57</v>
      </c>
      <c r="J153">
        <v>1</v>
      </c>
      <c r="K153" s="2" t="s">
        <v>1430</v>
      </c>
      <c r="L153" s="2">
        <f>DATEVALUE(Merge1[[#This Row],[orders (2).Order_Date]])</f>
        <v>45249</v>
      </c>
      <c r="M153" s="1">
        <v>0.7238310185185185</v>
      </c>
      <c r="N153" t="s">
        <v>1431</v>
      </c>
      <c r="O153" s="2">
        <f>DATEVALUE(Merge1[[#This Row],[orders (2).Delivery_Date]])</f>
        <v>45252</v>
      </c>
      <c r="P153" s="1">
        <v>0.55687500000000001</v>
      </c>
      <c r="Q153" t="s">
        <v>254</v>
      </c>
      <c r="R153" t="s">
        <v>405</v>
      </c>
      <c r="S153" t="str">
        <f>TEXT(Merge1[[#This Row],[order_date]],"mmmm")</f>
        <v>November</v>
      </c>
      <c r="T153" t="str">
        <f>TEXT(Merge1[[#This Row],[order_date]],"dddd")</f>
        <v>Sunday</v>
      </c>
      <c r="U153">
        <f>HOUR(Merge1[[#This Row],[orders (2).Order_Time]])</f>
        <v>17</v>
      </c>
      <c r="V153">
        <f>HOUR(Merge1[[#This Row],[orders (2).Delivery_Time]])</f>
        <v>13</v>
      </c>
      <c r="W153">
        <f>_xlfn.DAYS(Merge1[[#This Row],[delivery_date]],Merge1[[#This Row],[order_date]])</f>
        <v>3</v>
      </c>
      <c r="X153">
        <v>57</v>
      </c>
      <c r="Y153" t="s">
        <v>1640</v>
      </c>
      <c r="Z153" t="s">
        <v>633</v>
      </c>
      <c r="AA153">
        <v>1582</v>
      </c>
      <c r="AB153" t="s">
        <v>405</v>
      </c>
      <c r="AC153">
        <f>Merge1[[#This Row],[products.Price (INR)]]*Merge1[[#This Row],[orders (2).Quantity]]</f>
        <v>1582</v>
      </c>
    </row>
    <row r="154" spans="1:32" x14ac:dyDescent="0.35">
      <c r="A154" t="s">
        <v>67</v>
      </c>
      <c r="B154" t="s">
        <v>68</v>
      </c>
      <c r="C154" t="s">
        <v>69</v>
      </c>
      <c r="D154">
        <v>8482992702</v>
      </c>
      <c r="E154" t="s">
        <v>70</v>
      </c>
      <c r="F154" t="s">
        <v>19</v>
      </c>
      <c r="G154">
        <v>709</v>
      </c>
      <c r="H154" t="s">
        <v>67</v>
      </c>
      <c r="I154">
        <v>53</v>
      </c>
      <c r="J154">
        <v>5</v>
      </c>
      <c r="K154" s="2" t="s">
        <v>1280</v>
      </c>
      <c r="L154" s="2">
        <f>DATEVALUE(Merge1[[#This Row],[orders (2).Order_Date]])</f>
        <v>45167</v>
      </c>
      <c r="M154" s="1">
        <v>0.19311342592592592</v>
      </c>
      <c r="N154" t="s">
        <v>1281</v>
      </c>
      <c r="O154" s="2">
        <f>DATEVALUE(Merge1[[#This Row],[orders (2).Delivery_Date]])</f>
        <v>45176</v>
      </c>
      <c r="P154" s="1">
        <v>0.72864583333333333</v>
      </c>
      <c r="Q154" t="s">
        <v>65</v>
      </c>
      <c r="R154" t="s">
        <v>409</v>
      </c>
      <c r="S154" t="str">
        <f>TEXT(Merge1[[#This Row],[order_date]],"mmmm")</f>
        <v>August</v>
      </c>
      <c r="T154" t="str">
        <f>TEXT(Merge1[[#This Row],[order_date]],"dddd")</f>
        <v>Tuesday</v>
      </c>
      <c r="U154">
        <f>HOUR(Merge1[[#This Row],[orders (2).Order_Time]])</f>
        <v>4</v>
      </c>
      <c r="V154">
        <f>HOUR(Merge1[[#This Row],[orders (2).Delivery_Time]])</f>
        <v>17</v>
      </c>
      <c r="W154">
        <f>_xlfn.DAYS(Merge1[[#This Row],[delivery_date]],Merge1[[#This Row],[order_date]])</f>
        <v>9</v>
      </c>
      <c r="X154">
        <v>53</v>
      </c>
      <c r="Y154" t="s">
        <v>1684</v>
      </c>
      <c r="Z154" s="28" t="s">
        <v>635</v>
      </c>
      <c r="AA154" s="28">
        <v>1672</v>
      </c>
      <c r="AB154" s="28" t="s">
        <v>409</v>
      </c>
      <c r="AC154">
        <f>Merge1[[#This Row],[products.Price (INR)]]*Merge1[[#This Row],[orders (2).Quantity]]</f>
        <v>8360</v>
      </c>
    </row>
    <row r="155" spans="1:32" x14ac:dyDescent="0.35">
      <c r="A155" t="s">
        <v>67</v>
      </c>
      <c r="B155" t="s">
        <v>68</v>
      </c>
      <c r="C155" t="s">
        <v>69</v>
      </c>
      <c r="D155">
        <v>8482992702</v>
      </c>
      <c r="E155" t="s">
        <v>70</v>
      </c>
      <c r="F155" t="s">
        <v>19</v>
      </c>
      <c r="G155">
        <v>961</v>
      </c>
      <c r="H155" t="s">
        <v>67</v>
      </c>
      <c r="I155">
        <v>1</v>
      </c>
      <c r="J155">
        <v>5</v>
      </c>
      <c r="K155" s="2" t="s">
        <v>1375</v>
      </c>
      <c r="L155" s="2">
        <f>DATEVALUE(Merge1[[#This Row],[orders (2).Order_Date]])</f>
        <v>44958</v>
      </c>
      <c r="M155" s="1">
        <v>0.28435185185185186</v>
      </c>
      <c r="N155" t="s">
        <v>1355</v>
      </c>
      <c r="O155" s="2">
        <f>DATEVALUE(Merge1[[#This Row],[orders (2).Delivery_Date]])</f>
        <v>44967</v>
      </c>
      <c r="P155" s="1">
        <v>0.87127314814814816</v>
      </c>
      <c r="Q155" t="s">
        <v>480</v>
      </c>
      <c r="R155" t="s">
        <v>424</v>
      </c>
      <c r="S155" t="str">
        <f>TEXT(Merge1[[#This Row],[order_date]],"mmmm")</f>
        <v>February</v>
      </c>
      <c r="T155" t="str">
        <f>TEXT(Merge1[[#This Row],[order_date]],"dddd")</f>
        <v>Wednesday</v>
      </c>
      <c r="U155">
        <f>HOUR(Merge1[[#This Row],[orders (2).Order_Time]])</f>
        <v>6</v>
      </c>
      <c r="V155">
        <f>HOUR(Merge1[[#This Row],[orders (2).Delivery_Time]])</f>
        <v>20</v>
      </c>
      <c r="W155">
        <f>_xlfn.DAYS(Merge1[[#This Row],[delivery_date]],Merge1[[#This Row],[order_date]])</f>
        <v>9</v>
      </c>
      <c r="X155">
        <v>1</v>
      </c>
      <c r="Y155" t="s">
        <v>1669</v>
      </c>
      <c r="Z155" s="35" t="s">
        <v>629</v>
      </c>
      <c r="AA155" s="35">
        <v>1935</v>
      </c>
      <c r="AB155" s="35" t="s">
        <v>424</v>
      </c>
      <c r="AC155">
        <f>Merge1[[#This Row],[products.Price (INR)]]*Merge1[[#This Row],[orders (2).Quantity]]</f>
        <v>9675</v>
      </c>
    </row>
    <row r="156" spans="1:32" x14ac:dyDescent="0.35">
      <c r="A156" t="s">
        <v>71</v>
      </c>
      <c r="B156" t="s">
        <v>72</v>
      </c>
      <c r="C156" t="s">
        <v>73</v>
      </c>
      <c r="D156">
        <v>912738556486</v>
      </c>
      <c r="E156" t="s">
        <v>74</v>
      </c>
      <c r="F156" t="s">
        <v>19</v>
      </c>
      <c r="G156">
        <v>989</v>
      </c>
      <c r="H156" t="s">
        <v>71</v>
      </c>
      <c r="I156">
        <v>52</v>
      </c>
      <c r="J156">
        <v>3</v>
      </c>
      <c r="K156" s="2" t="s">
        <v>1418</v>
      </c>
      <c r="L156" s="2">
        <f>DATEVALUE(Merge1[[#This Row],[orders (2).Order_Date]])</f>
        <v>44963</v>
      </c>
      <c r="M156" s="1">
        <v>0.34128472222222223</v>
      </c>
      <c r="N156" t="s">
        <v>1356</v>
      </c>
      <c r="O156" s="2">
        <f>DATEVALUE(Merge1[[#This Row],[orders (2).Delivery_Date]])</f>
        <v>44972</v>
      </c>
      <c r="P156" s="1">
        <v>8.3379629629629623E-2</v>
      </c>
      <c r="Q156" t="s">
        <v>97</v>
      </c>
      <c r="R156" t="s">
        <v>407</v>
      </c>
      <c r="S156" t="str">
        <f>TEXT(Merge1[[#This Row],[order_date]],"mmmm")</f>
        <v>February</v>
      </c>
      <c r="T156" t="str">
        <f>TEXT(Merge1[[#This Row],[order_date]],"dddd")</f>
        <v>Monday</v>
      </c>
      <c r="U156">
        <f>HOUR(Merge1[[#This Row],[orders (2).Order_Time]])</f>
        <v>8</v>
      </c>
      <c r="V156">
        <f>HOUR(Merge1[[#This Row],[orders (2).Delivery_Time]])</f>
        <v>2</v>
      </c>
      <c r="W156">
        <f>_xlfn.DAYS(Merge1[[#This Row],[delivery_date]],Merge1[[#This Row],[order_date]])</f>
        <v>9</v>
      </c>
      <c r="X156">
        <v>52</v>
      </c>
      <c r="Y156" t="s">
        <v>1660</v>
      </c>
      <c r="Z156" t="s">
        <v>409</v>
      </c>
      <c r="AA156">
        <v>236</v>
      </c>
      <c r="AB156" t="s">
        <v>424</v>
      </c>
      <c r="AC156">
        <f>Merge1[[#This Row],[products.Price (INR)]]*Merge1[[#This Row],[orders (2).Quantity]]</f>
        <v>708</v>
      </c>
    </row>
    <row r="157" spans="1:32" x14ac:dyDescent="0.35">
      <c r="A157" t="s">
        <v>71</v>
      </c>
      <c r="B157" t="s">
        <v>72</v>
      </c>
      <c r="C157" t="s">
        <v>73</v>
      </c>
      <c r="D157">
        <v>912738556486</v>
      </c>
      <c r="E157" t="s">
        <v>74</v>
      </c>
      <c r="F157" t="s">
        <v>19</v>
      </c>
      <c r="G157">
        <v>246</v>
      </c>
      <c r="H157" t="s">
        <v>71</v>
      </c>
      <c r="I157">
        <v>69</v>
      </c>
      <c r="J157">
        <v>5</v>
      </c>
      <c r="K157" s="2" t="s">
        <v>1258</v>
      </c>
      <c r="L157" s="2">
        <f>DATEVALUE(Merge1[[#This Row],[orders (2).Order_Date]])</f>
        <v>44985</v>
      </c>
      <c r="M157" s="1">
        <v>0.97538194444444448</v>
      </c>
      <c r="N157" t="s">
        <v>1317</v>
      </c>
      <c r="O157" s="2">
        <f>DATEVALUE(Merge1[[#This Row],[orders (2).Delivery_Date]])</f>
        <v>44993</v>
      </c>
      <c r="P157" s="1">
        <v>2.6956018518518518E-2</v>
      </c>
      <c r="Q157" t="s">
        <v>180</v>
      </c>
      <c r="R157" t="s">
        <v>414</v>
      </c>
      <c r="S157" t="str">
        <f>TEXT(Merge1[[#This Row],[order_date]],"mmmm")</f>
        <v>February</v>
      </c>
      <c r="T157" t="str">
        <f>TEXT(Merge1[[#This Row],[order_date]],"dddd")</f>
        <v>Tuesday</v>
      </c>
      <c r="U157">
        <f>HOUR(Merge1[[#This Row],[orders (2).Order_Time]])</f>
        <v>23</v>
      </c>
      <c r="V157">
        <f>HOUR(Merge1[[#This Row],[orders (2).Delivery_Time]])</f>
        <v>0</v>
      </c>
      <c r="W157">
        <f>_xlfn.DAYS(Merge1[[#This Row],[delivery_date]],Merge1[[#This Row],[order_date]])</f>
        <v>8</v>
      </c>
      <c r="X157">
        <v>69</v>
      </c>
      <c r="Y157" t="s">
        <v>1621</v>
      </c>
      <c r="Z157" t="s">
        <v>638</v>
      </c>
      <c r="AA157">
        <v>998</v>
      </c>
      <c r="AB157" t="s">
        <v>414</v>
      </c>
      <c r="AC157">
        <f>Merge1[[#This Row],[products.Price (INR)]]*Merge1[[#This Row],[orders (2).Quantity]]</f>
        <v>4990</v>
      </c>
    </row>
    <row r="158" spans="1:32" x14ac:dyDescent="0.35">
      <c r="A158" t="s">
        <v>71</v>
      </c>
      <c r="B158" t="s">
        <v>72</v>
      </c>
      <c r="C158" t="s">
        <v>73</v>
      </c>
      <c r="D158">
        <v>912738556486</v>
      </c>
      <c r="E158" t="s">
        <v>74</v>
      </c>
      <c r="F158" t="s">
        <v>19</v>
      </c>
      <c r="G158">
        <v>651</v>
      </c>
      <c r="H158" t="s">
        <v>71</v>
      </c>
      <c r="I158">
        <v>11</v>
      </c>
      <c r="J158">
        <v>4</v>
      </c>
      <c r="K158" s="2" t="s">
        <v>1263</v>
      </c>
      <c r="L158" s="2">
        <f>DATEVALUE(Merge1[[#This Row],[orders (2).Order_Date]])</f>
        <v>44970</v>
      </c>
      <c r="M158" s="1">
        <v>9.4768518518518516E-2</v>
      </c>
      <c r="N158" t="s">
        <v>1548</v>
      </c>
      <c r="O158" s="2">
        <f>DATEVALUE(Merge1[[#This Row],[orders (2).Delivery_Date]])</f>
        <v>44976</v>
      </c>
      <c r="P158" s="1">
        <v>0.49715277777777778</v>
      </c>
      <c r="Q158" t="s">
        <v>448</v>
      </c>
      <c r="R158" t="s">
        <v>407</v>
      </c>
      <c r="S158" t="str">
        <f>TEXT(Merge1[[#This Row],[order_date]],"mmmm")</f>
        <v>February</v>
      </c>
      <c r="T158" t="str">
        <f>TEXT(Merge1[[#This Row],[order_date]],"dddd")</f>
        <v>Monday</v>
      </c>
      <c r="U158">
        <f>HOUR(Merge1[[#This Row],[orders (2).Order_Time]])</f>
        <v>2</v>
      </c>
      <c r="V158">
        <f>HOUR(Merge1[[#This Row],[orders (2).Delivery_Time]])</f>
        <v>11</v>
      </c>
      <c r="W158">
        <f>_xlfn.DAYS(Merge1[[#This Row],[delivery_date]],Merge1[[#This Row],[order_date]])</f>
        <v>6</v>
      </c>
      <c r="X158">
        <v>11</v>
      </c>
      <c r="Y158" t="s">
        <v>1647</v>
      </c>
      <c r="Z158" t="s">
        <v>644</v>
      </c>
      <c r="AA158">
        <v>1096</v>
      </c>
      <c r="AB158" t="s">
        <v>407</v>
      </c>
      <c r="AC158">
        <f>Merge1[[#This Row],[products.Price (INR)]]*Merge1[[#This Row],[orders (2).Quantity]]</f>
        <v>4384</v>
      </c>
      <c r="AE158" s="7"/>
    </row>
    <row r="159" spans="1:32" x14ac:dyDescent="0.35">
      <c r="A159" t="s">
        <v>71</v>
      </c>
      <c r="B159" t="s">
        <v>72</v>
      </c>
      <c r="C159" t="s">
        <v>73</v>
      </c>
      <c r="D159">
        <v>912738556486</v>
      </c>
      <c r="E159" t="s">
        <v>74</v>
      </c>
      <c r="F159" t="s">
        <v>19</v>
      </c>
      <c r="G159">
        <v>435</v>
      </c>
      <c r="H159" t="s">
        <v>71</v>
      </c>
      <c r="I159">
        <v>53</v>
      </c>
      <c r="J159">
        <v>4</v>
      </c>
      <c r="K159" s="2" t="s">
        <v>1282</v>
      </c>
      <c r="L159" s="2">
        <f>DATEVALUE(Merge1[[#This Row],[orders (2).Order_Date]])</f>
        <v>45160</v>
      </c>
      <c r="M159" s="1">
        <v>0.72743055555555558</v>
      </c>
      <c r="N159" t="s">
        <v>1362</v>
      </c>
      <c r="O159" s="2">
        <f>DATEVALUE(Merge1[[#This Row],[orders (2).Delivery_Date]])</f>
        <v>45165</v>
      </c>
      <c r="P159" s="1">
        <v>0.52446759259259257</v>
      </c>
      <c r="Q159" t="s">
        <v>572</v>
      </c>
      <c r="R159" t="s">
        <v>409</v>
      </c>
      <c r="S159" t="str">
        <f>TEXT(Merge1[[#This Row],[order_date]],"mmmm")</f>
        <v>August</v>
      </c>
      <c r="T159" t="str">
        <f>TEXT(Merge1[[#This Row],[order_date]],"dddd")</f>
        <v>Tuesday</v>
      </c>
      <c r="U159">
        <f>HOUR(Merge1[[#This Row],[orders (2).Order_Time]])</f>
        <v>17</v>
      </c>
      <c r="V159">
        <f>HOUR(Merge1[[#This Row],[orders (2).Delivery_Time]])</f>
        <v>12</v>
      </c>
      <c r="W159">
        <f>_xlfn.DAYS(Merge1[[#This Row],[delivery_date]],Merge1[[#This Row],[order_date]])</f>
        <v>5</v>
      </c>
      <c r="X159">
        <v>53</v>
      </c>
      <c r="Y159" t="s">
        <v>1684</v>
      </c>
      <c r="Z159" s="28" t="s">
        <v>635</v>
      </c>
      <c r="AA159" s="28">
        <v>1672</v>
      </c>
      <c r="AB159" s="28" t="s">
        <v>409</v>
      </c>
      <c r="AC159">
        <f>Merge1[[#This Row],[products.Price (INR)]]*Merge1[[#This Row],[orders (2).Quantity]]</f>
        <v>6688</v>
      </c>
      <c r="AF159" s="21"/>
    </row>
    <row r="160" spans="1:32" x14ac:dyDescent="0.35">
      <c r="A160" t="s">
        <v>71</v>
      </c>
      <c r="B160" t="s">
        <v>72</v>
      </c>
      <c r="C160" t="s">
        <v>73</v>
      </c>
      <c r="D160">
        <v>912738556486</v>
      </c>
      <c r="E160" t="s">
        <v>74</v>
      </c>
      <c r="F160" t="s">
        <v>19</v>
      </c>
      <c r="G160">
        <v>349</v>
      </c>
      <c r="H160" t="s">
        <v>71</v>
      </c>
      <c r="I160">
        <v>44</v>
      </c>
      <c r="J160">
        <v>4</v>
      </c>
      <c r="K160" s="2" t="s">
        <v>1302</v>
      </c>
      <c r="L160" s="2">
        <f>DATEVALUE(Merge1[[#This Row],[orders (2).Order_Date]])</f>
        <v>45241</v>
      </c>
      <c r="M160" s="1">
        <v>0.14765046296296297</v>
      </c>
      <c r="N160" t="s">
        <v>1257</v>
      </c>
      <c r="O160" s="2">
        <f>DATEVALUE(Merge1[[#This Row],[orders (2).Delivery_Date]])</f>
        <v>45242</v>
      </c>
      <c r="P160" s="1">
        <v>0.43834490740740739</v>
      </c>
      <c r="Q160" t="s">
        <v>525</v>
      </c>
      <c r="R160" t="s">
        <v>403</v>
      </c>
      <c r="S160" t="str">
        <f>TEXT(Merge1[[#This Row],[order_date]],"mmmm")</f>
        <v>November</v>
      </c>
      <c r="T160" t="str">
        <f>TEXT(Merge1[[#This Row],[order_date]],"dddd")</f>
        <v>Saturday</v>
      </c>
      <c r="U160">
        <f>HOUR(Merge1[[#This Row],[orders (2).Order_Time]])</f>
        <v>3</v>
      </c>
      <c r="V160">
        <f>HOUR(Merge1[[#This Row],[orders (2).Delivery_Time]])</f>
        <v>10</v>
      </c>
      <c r="W160">
        <f>_xlfn.DAYS(Merge1[[#This Row],[delivery_date]],Merge1[[#This Row],[order_date]])</f>
        <v>1</v>
      </c>
      <c r="X160">
        <v>44</v>
      </c>
      <c r="Y160" t="s">
        <v>1657</v>
      </c>
      <c r="Z160" t="s">
        <v>631</v>
      </c>
      <c r="AA160">
        <v>794</v>
      </c>
      <c r="AB160" t="s">
        <v>403</v>
      </c>
      <c r="AC160">
        <f>Merge1[[#This Row],[products.Price (INR)]]*Merge1[[#This Row],[orders (2).Quantity]]</f>
        <v>3176</v>
      </c>
    </row>
    <row r="161" spans="1:29" x14ac:dyDescent="0.35">
      <c r="A161" t="s">
        <v>71</v>
      </c>
      <c r="B161" t="s">
        <v>72</v>
      </c>
      <c r="C161" t="s">
        <v>73</v>
      </c>
      <c r="D161">
        <v>912738556486</v>
      </c>
      <c r="E161" t="s">
        <v>74</v>
      </c>
      <c r="F161" t="s">
        <v>19</v>
      </c>
      <c r="G161">
        <v>976</v>
      </c>
      <c r="H161" t="s">
        <v>71</v>
      </c>
      <c r="I161">
        <v>17</v>
      </c>
      <c r="J161">
        <v>2</v>
      </c>
      <c r="K161" s="2" t="s">
        <v>1511</v>
      </c>
      <c r="L161" s="2">
        <f>DATEVALUE(Merge1[[#This Row],[orders (2).Order_Date]])</f>
        <v>45065</v>
      </c>
      <c r="M161" s="1">
        <v>0.29940972222222223</v>
      </c>
      <c r="N161" t="s">
        <v>1593</v>
      </c>
      <c r="O161" s="2">
        <f>DATEVALUE(Merge1[[#This Row],[orders (2).Delivery_Date]])</f>
        <v>45066</v>
      </c>
      <c r="P161" s="1">
        <v>0.36004629629629631</v>
      </c>
      <c r="Q161" t="s">
        <v>609</v>
      </c>
      <c r="R161" t="s">
        <v>401</v>
      </c>
      <c r="S161" t="str">
        <f>TEXT(Merge1[[#This Row],[order_date]],"mmmm")</f>
        <v>May</v>
      </c>
      <c r="T161" t="str">
        <f>TEXT(Merge1[[#This Row],[order_date]],"dddd")</f>
        <v>Friday</v>
      </c>
      <c r="U161">
        <f>HOUR(Merge1[[#This Row],[orders (2).Order_Time]])</f>
        <v>7</v>
      </c>
      <c r="V161">
        <f>HOUR(Merge1[[#This Row],[orders (2).Delivery_Time]])</f>
        <v>8</v>
      </c>
      <c r="W161">
        <f>_xlfn.DAYS(Merge1[[#This Row],[delivery_date]],Merge1[[#This Row],[order_date]])</f>
        <v>1</v>
      </c>
      <c r="X161">
        <v>17</v>
      </c>
      <c r="Y161" t="s">
        <v>1675</v>
      </c>
      <c r="Z161" s="27" t="s">
        <v>629</v>
      </c>
      <c r="AA161" s="27">
        <v>1899</v>
      </c>
      <c r="AB161" s="27" t="s">
        <v>401</v>
      </c>
      <c r="AC161">
        <f>Merge1[[#This Row],[products.Price (INR)]]*Merge1[[#This Row],[orders (2).Quantity]]</f>
        <v>3798</v>
      </c>
    </row>
    <row r="162" spans="1:29" x14ac:dyDescent="0.35">
      <c r="A162" t="s">
        <v>71</v>
      </c>
      <c r="B162" t="s">
        <v>72</v>
      </c>
      <c r="C162" t="s">
        <v>73</v>
      </c>
      <c r="D162">
        <v>912738556486</v>
      </c>
      <c r="E162" t="s">
        <v>74</v>
      </c>
      <c r="F162" t="s">
        <v>19</v>
      </c>
      <c r="G162">
        <v>510</v>
      </c>
      <c r="H162" t="s">
        <v>71</v>
      </c>
      <c r="I162">
        <v>54</v>
      </c>
      <c r="J162">
        <v>5</v>
      </c>
      <c r="K162" s="2" t="s">
        <v>1538</v>
      </c>
      <c r="L162" s="2">
        <f>DATEVALUE(Merge1[[#This Row],[orders (2).Order_Date]])</f>
        <v>45268</v>
      </c>
      <c r="M162" s="1">
        <v>0.54172453703703705</v>
      </c>
      <c r="N162" t="s">
        <v>1544</v>
      </c>
      <c r="O162" s="2">
        <f>DATEVALUE(Merge1[[#This Row],[orders (2).Delivery_Date]])</f>
        <v>45277</v>
      </c>
      <c r="P162" s="1">
        <v>0.26026620370370368</v>
      </c>
      <c r="Q162" t="s">
        <v>425</v>
      </c>
      <c r="R162" t="s">
        <v>401</v>
      </c>
      <c r="S162" t="str">
        <f>TEXT(Merge1[[#This Row],[order_date]],"mmmm")</f>
        <v>December</v>
      </c>
      <c r="T162" t="str">
        <f>TEXT(Merge1[[#This Row],[order_date]],"dddd")</f>
        <v>Friday</v>
      </c>
      <c r="U162">
        <f>HOUR(Merge1[[#This Row],[orders (2).Order_Time]])</f>
        <v>13</v>
      </c>
      <c r="V162">
        <f>HOUR(Merge1[[#This Row],[orders (2).Delivery_Time]])</f>
        <v>6</v>
      </c>
      <c r="W162">
        <f>_xlfn.DAYS(Merge1[[#This Row],[delivery_date]],Merge1[[#This Row],[order_date]])</f>
        <v>9</v>
      </c>
      <c r="X162">
        <v>54</v>
      </c>
      <c r="Y162" s="29" t="s">
        <v>1619</v>
      </c>
      <c r="Z162" t="s">
        <v>638</v>
      </c>
      <c r="AA162">
        <v>1236</v>
      </c>
      <c r="AB162" t="s">
        <v>401</v>
      </c>
      <c r="AC162">
        <f>Merge1[[#This Row],[products.Price (INR)]]*Merge1[[#This Row],[orders (2).Quantity]]</f>
        <v>6180</v>
      </c>
    </row>
    <row r="163" spans="1:29" x14ac:dyDescent="0.35">
      <c r="A163" t="s">
        <v>71</v>
      </c>
      <c r="B163" t="s">
        <v>72</v>
      </c>
      <c r="C163" t="s">
        <v>73</v>
      </c>
      <c r="D163">
        <v>912738556486</v>
      </c>
      <c r="E163" t="s">
        <v>74</v>
      </c>
      <c r="F163" t="s">
        <v>19</v>
      </c>
      <c r="G163">
        <v>66</v>
      </c>
      <c r="H163" t="s">
        <v>71</v>
      </c>
      <c r="I163">
        <v>35</v>
      </c>
      <c r="J163">
        <v>5</v>
      </c>
      <c r="K163" s="2" t="s">
        <v>1261</v>
      </c>
      <c r="L163" s="2">
        <f>DATEVALUE(Merge1[[#This Row],[orders (2).Order_Date]])</f>
        <v>44983</v>
      </c>
      <c r="M163" s="1">
        <v>0.87550925925925926</v>
      </c>
      <c r="N163" t="s">
        <v>1332</v>
      </c>
      <c r="O163" s="2">
        <f>DATEVALUE(Merge1[[#This Row],[orders (2).Delivery_Date]])</f>
        <v>44984</v>
      </c>
      <c r="P163" s="1">
        <v>0.26803240740740741</v>
      </c>
      <c r="Q163" t="s">
        <v>449</v>
      </c>
      <c r="R163" t="s">
        <v>414</v>
      </c>
      <c r="S163" t="str">
        <f>TEXT(Merge1[[#This Row],[order_date]],"mmmm")</f>
        <v>February</v>
      </c>
      <c r="T163" t="str">
        <f>TEXT(Merge1[[#This Row],[order_date]],"dddd")</f>
        <v>Sunday</v>
      </c>
      <c r="U163">
        <f>HOUR(Merge1[[#This Row],[orders (2).Order_Time]])</f>
        <v>21</v>
      </c>
      <c r="V163">
        <f>HOUR(Merge1[[#This Row],[orders (2).Delivery_Time]])</f>
        <v>6</v>
      </c>
      <c r="W163">
        <f>_xlfn.DAYS(Merge1[[#This Row],[delivery_date]],Merge1[[#This Row],[order_date]])</f>
        <v>1</v>
      </c>
      <c r="X163">
        <v>35</v>
      </c>
      <c r="Y163" s="29" t="s">
        <v>1642</v>
      </c>
      <c r="Z163" t="s">
        <v>633</v>
      </c>
      <c r="AA163">
        <v>1865</v>
      </c>
      <c r="AB163" t="s">
        <v>414</v>
      </c>
      <c r="AC163">
        <f>Merge1[[#This Row],[products.Price (INR)]]*Merge1[[#This Row],[orders (2).Quantity]]</f>
        <v>9325</v>
      </c>
    </row>
    <row r="164" spans="1:29" x14ac:dyDescent="0.35">
      <c r="A164" t="s">
        <v>71</v>
      </c>
      <c r="B164" t="s">
        <v>72</v>
      </c>
      <c r="C164" t="s">
        <v>73</v>
      </c>
      <c r="D164">
        <v>912738556486</v>
      </c>
      <c r="E164" t="s">
        <v>74</v>
      </c>
      <c r="F164" t="s">
        <v>19</v>
      </c>
      <c r="G164">
        <v>535</v>
      </c>
      <c r="H164" t="s">
        <v>71</v>
      </c>
      <c r="I164">
        <v>25</v>
      </c>
      <c r="J164">
        <v>3</v>
      </c>
      <c r="K164" s="2" t="s">
        <v>1422</v>
      </c>
      <c r="L164" s="2">
        <f>DATEVALUE(Merge1[[#This Row],[orders (2).Order_Date]])</f>
        <v>45115</v>
      </c>
      <c r="M164" s="1">
        <v>0.91629629629629628</v>
      </c>
      <c r="N164" t="s">
        <v>1549</v>
      </c>
      <c r="O164" s="2">
        <f>DATEVALUE(Merge1[[#This Row],[orders (2).Delivery_Date]])</f>
        <v>45118</v>
      </c>
      <c r="P164" s="1">
        <v>0.27129629629629631</v>
      </c>
      <c r="Q164" t="s">
        <v>434</v>
      </c>
      <c r="R164" t="s">
        <v>401</v>
      </c>
      <c r="S164" t="str">
        <f>TEXT(Merge1[[#This Row],[order_date]],"mmmm")</f>
        <v>July</v>
      </c>
      <c r="T164" t="str">
        <f>TEXT(Merge1[[#This Row],[order_date]],"dddd")</f>
        <v>Saturday</v>
      </c>
      <c r="U164">
        <f>HOUR(Merge1[[#This Row],[orders (2).Order_Time]])</f>
        <v>21</v>
      </c>
      <c r="V164">
        <f>HOUR(Merge1[[#This Row],[orders (2).Delivery_Time]])</f>
        <v>6</v>
      </c>
      <c r="W164">
        <f>_xlfn.DAYS(Merge1[[#This Row],[delivery_date]],Merge1[[#This Row],[order_date]])</f>
        <v>3</v>
      </c>
      <c r="X164">
        <v>25</v>
      </c>
      <c r="Y164" t="s">
        <v>1659</v>
      </c>
      <c r="Z164" t="s">
        <v>631</v>
      </c>
      <c r="AA164">
        <v>1202</v>
      </c>
      <c r="AB164" t="s">
        <v>401</v>
      </c>
      <c r="AC164">
        <f>Merge1[[#This Row],[products.Price (INR)]]*Merge1[[#This Row],[orders (2).Quantity]]</f>
        <v>3606</v>
      </c>
    </row>
    <row r="165" spans="1:29" x14ac:dyDescent="0.35">
      <c r="A165" t="s">
        <v>75</v>
      </c>
      <c r="B165" t="s">
        <v>76</v>
      </c>
      <c r="C165" t="s">
        <v>77</v>
      </c>
      <c r="D165">
        <v>919080029661</v>
      </c>
      <c r="E165" t="s">
        <v>78</v>
      </c>
      <c r="F165" t="s">
        <v>19</v>
      </c>
      <c r="G165">
        <v>898</v>
      </c>
      <c r="H165" t="s">
        <v>75</v>
      </c>
      <c r="I165">
        <v>52</v>
      </c>
      <c r="J165">
        <v>1</v>
      </c>
      <c r="K165" s="2" t="s">
        <v>1329</v>
      </c>
      <c r="L165" s="2">
        <f>DATEVALUE(Merge1[[#This Row],[orders (2).Order_Date]])</f>
        <v>44966</v>
      </c>
      <c r="M165" s="1">
        <v>0.26310185185185186</v>
      </c>
      <c r="N165" t="s">
        <v>1263</v>
      </c>
      <c r="O165" s="2">
        <f>DATEVALUE(Merge1[[#This Row],[orders (2).Delivery_Date]])</f>
        <v>44970</v>
      </c>
      <c r="P165" s="1">
        <v>0.96784722222222219</v>
      </c>
      <c r="Q165" t="s">
        <v>622</v>
      </c>
      <c r="R165" t="s">
        <v>407</v>
      </c>
      <c r="S165" t="str">
        <f>TEXT(Merge1[[#This Row],[order_date]],"mmmm")</f>
        <v>February</v>
      </c>
      <c r="T165" t="str">
        <f>TEXT(Merge1[[#This Row],[order_date]],"dddd")</f>
        <v>Thursday</v>
      </c>
      <c r="U165">
        <f>HOUR(Merge1[[#This Row],[orders (2).Order_Time]])</f>
        <v>6</v>
      </c>
      <c r="V165">
        <f>HOUR(Merge1[[#This Row],[orders (2).Delivery_Time]])</f>
        <v>23</v>
      </c>
      <c r="W165">
        <f>_xlfn.DAYS(Merge1[[#This Row],[delivery_date]],Merge1[[#This Row],[order_date]])</f>
        <v>4</v>
      </c>
      <c r="X165">
        <v>52</v>
      </c>
      <c r="Y165" t="s">
        <v>1660</v>
      </c>
      <c r="Z165" t="s">
        <v>409</v>
      </c>
      <c r="AA165">
        <v>236</v>
      </c>
      <c r="AB165" t="s">
        <v>424</v>
      </c>
      <c r="AC165">
        <f>Merge1[[#This Row],[products.Price (INR)]]*Merge1[[#This Row],[orders (2).Quantity]]</f>
        <v>236</v>
      </c>
    </row>
    <row r="166" spans="1:29" x14ac:dyDescent="0.35">
      <c r="A166" t="s">
        <v>75</v>
      </c>
      <c r="B166" t="s">
        <v>76</v>
      </c>
      <c r="C166" t="s">
        <v>77</v>
      </c>
      <c r="D166">
        <v>919080029661</v>
      </c>
      <c r="E166" t="s">
        <v>78</v>
      </c>
      <c r="F166" t="s">
        <v>19</v>
      </c>
      <c r="G166">
        <v>289</v>
      </c>
      <c r="H166" t="s">
        <v>75</v>
      </c>
      <c r="I166">
        <v>30</v>
      </c>
      <c r="J166">
        <v>4</v>
      </c>
      <c r="K166" s="2" t="s">
        <v>1280</v>
      </c>
      <c r="L166" s="2">
        <f>DATEVALUE(Merge1[[#This Row],[orders (2).Order_Date]])</f>
        <v>45167</v>
      </c>
      <c r="M166" s="1">
        <v>0.9861226851851852</v>
      </c>
      <c r="N166" t="s">
        <v>1426</v>
      </c>
      <c r="O166" s="2">
        <f>DATEVALUE(Merge1[[#This Row],[orders (2).Delivery_Date]])</f>
        <v>45175</v>
      </c>
      <c r="P166" s="1">
        <v>0.11812499999999999</v>
      </c>
      <c r="Q166" t="s">
        <v>200</v>
      </c>
      <c r="R166" t="s">
        <v>401</v>
      </c>
      <c r="S166" t="str">
        <f>TEXT(Merge1[[#This Row],[order_date]],"mmmm")</f>
        <v>August</v>
      </c>
      <c r="T166" t="str">
        <f>TEXT(Merge1[[#This Row],[order_date]],"dddd")</f>
        <v>Tuesday</v>
      </c>
      <c r="U166">
        <f>HOUR(Merge1[[#This Row],[orders (2).Order_Time]])</f>
        <v>23</v>
      </c>
      <c r="V166">
        <f>HOUR(Merge1[[#This Row],[orders (2).Delivery_Time]])</f>
        <v>2</v>
      </c>
      <c r="W166">
        <f>_xlfn.DAYS(Merge1[[#This Row],[delivery_date]],Merge1[[#This Row],[order_date]])</f>
        <v>8</v>
      </c>
      <c r="X166">
        <v>30</v>
      </c>
      <c r="Y166" t="s">
        <v>1631</v>
      </c>
      <c r="Z166" t="s">
        <v>633</v>
      </c>
      <c r="AA166">
        <v>751</v>
      </c>
      <c r="AB166" t="s">
        <v>401</v>
      </c>
      <c r="AC166">
        <f>Merge1[[#This Row],[products.Price (INR)]]*Merge1[[#This Row],[orders (2).Quantity]]</f>
        <v>3004</v>
      </c>
    </row>
    <row r="167" spans="1:29" x14ac:dyDescent="0.35">
      <c r="A167" t="s">
        <v>75</v>
      </c>
      <c r="B167" t="s">
        <v>76</v>
      </c>
      <c r="C167" t="s">
        <v>77</v>
      </c>
      <c r="D167">
        <v>919080029661</v>
      </c>
      <c r="E167" t="s">
        <v>78</v>
      </c>
      <c r="F167" t="s">
        <v>19</v>
      </c>
      <c r="G167">
        <v>694</v>
      </c>
      <c r="H167" t="s">
        <v>75</v>
      </c>
      <c r="I167">
        <v>23</v>
      </c>
      <c r="J167">
        <v>2</v>
      </c>
      <c r="K167" s="2" t="s">
        <v>1276</v>
      </c>
      <c r="L167" s="2">
        <f>DATEVALUE(Merge1[[#This Row],[orders (2).Order_Date]])</f>
        <v>45031</v>
      </c>
      <c r="M167" s="1">
        <v>0.81003472222222217</v>
      </c>
      <c r="N167" t="s">
        <v>1573</v>
      </c>
      <c r="O167" s="2">
        <f>DATEVALUE(Merge1[[#This Row],[orders (2).Delivery_Date]])</f>
        <v>45037</v>
      </c>
      <c r="P167" s="1">
        <v>0.70753472222222225</v>
      </c>
      <c r="Q167" t="s">
        <v>443</v>
      </c>
      <c r="R167" t="s">
        <v>401</v>
      </c>
      <c r="S167" t="str">
        <f>TEXT(Merge1[[#This Row],[order_date]],"mmmm")</f>
        <v>April</v>
      </c>
      <c r="T167" t="str">
        <f>TEXT(Merge1[[#This Row],[order_date]],"dddd")</f>
        <v>Saturday</v>
      </c>
      <c r="U167">
        <f>HOUR(Merge1[[#This Row],[orders (2).Order_Time]])</f>
        <v>19</v>
      </c>
      <c r="V167">
        <f>HOUR(Merge1[[#This Row],[orders (2).Delivery_Time]])</f>
        <v>16</v>
      </c>
      <c r="W167">
        <f>_xlfn.DAYS(Merge1[[#This Row],[delivery_date]],Merge1[[#This Row],[order_date]])</f>
        <v>6</v>
      </c>
      <c r="X167">
        <v>23</v>
      </c>
      <c r="Y167" t="s">
        <v>1680</v>
      </c>
      <c r="Z167" s="22" t="s">
        <v>635</v>
      </c>
      <c r="AA167" s="22">
        <v>1098</v>
      </c>
      <c r="AB167" s="22" t="s">
        <v>401</v>
      </c>
      <c r="AC167">
        <f>Merge1[[#This Row],[products.Price (INR)]]*Merge1[[#This Row],[orders (2).Quantity]]</f>
        <v>2196</v>
      </c>
    </row>
    <row r="168" spans="1:29" x14ac:dyDescent="0.35">
      <c r="A168" t="s">
        <v>75</v>
      </c>
      <c r="B168" t="s">
        <v>76</v>
      </c>
      <c r="C168" t="s">
        <v>77</v>
      </c>
      <c r="D168">
        <v>919080029661</v>
      </c>
      <c r="E168" t="s">
        <v>78</v>
      </c>
      <c r="F168" t="s">
        <v>19</v>
      </c>
      <c r="G168">
        <v>133</v>
      </c>
      <c r="H168" t="s">
        <v>75</v>
      </c>
      <c r="I168">
        <v>43</v>
      </c>
      <c r="J168">
        <v>5</v>
      </c>
      <c r="K168" s="2" t="s">
        <v>1369</v>
      </c>
      <c r="L168" s="2">
        <f>DATEVALUE(Merge1[[#This Row],[orders (2).Order_Date]])</f>
        <v>45240</v>
      </c>
      <c r="M168" s="1">
        <v>0.66104166666666664</v>
      </c>
      <c r="N168" t="s">
        <v>1253</v>
      </c>
      <c r="O168" s="2">
        <f>DATEVALUE(Merge1[[#This Row],[orders (2).Delivery_Date]])</f>
        <v>45246</v>
      </c>
      <c r="P168" s="1">
        <v>0.47420138888888891</v>
      </c>
      <c r="Q168" t="s">
        <v>280</v>
      </c>
      <c r="R168" t="s">
        <v>403</v>
      </c>
      <c r="S168" t="str">
        <f>TEXT(Merge1[[#This Row],[order_date]],"mmmm")</f>
        <v>November</v>
      </c>
      <c r="T168" t="str">
        <f>TEXT(Merge1[[#This Row],[order_date]],"dddd")</f>
        <v>Friday</v>
      </c>
      <c r="U168">
        <f>HOUR(Merge1[[#This Row],[orders (2).Order_Time]])</f>
        <v>15</v>
      </c>
      <c r="V168">
        <f>HOUR(Merge1[[#This Row],[orders (2).Delivery_Time]])</f>
        <v>11</v>
      </c>
      <c r="W168">
        <f>_xlfn.DAYS(Merge1[[#This Row],[delivery_date]],Merge1[[#This Row],[order_date]])</f>
        <v>6</v>
      </c>
      <c r="X168">
        <v>43</v>
      </c>
      <c r="Y168" t="s">
        <v>1662</v>
      </c>
      <c r="Z168" t="s">
        <v>409</v>
      </c>
      <c r="AA168">
        <v>750</v>
      </c>
      <c r="AB168" t="s">
        <v>403</v>
      </c>
      <c r="AC168">
        <f>Merge1[[#This Row],[products.Price (INR)]]*Merge1[[#This Row],[orders (2).Quantity]]</f>
        <v>3750</v>
      </c>
    </row>
    <row r="169" spans="1:29" x14ac:dyDescent="0.35">
      <c r="A169" t="s">
        <v>75</v>
      </c>
      <c r="B169" t="s">
        <v>76</v>
      </c>
      <c r="C169" t="s">
        <v>77</v>
      </c>
      <c r="D169">
        <v>919080029661</v>
      </c>
      <c r="E169" t="s">
        <v>78</v>
      </c>
      <c r="F169" t="s">
        <v>19</v>
      </c>
      <c r="G169">
        <v>587</v>
      </c>
      <c r="H169" t="s">
        <v>75</v>
      </c>
      <c r="I169">
        <v>43</v>
      </c>
      <c r="J169">
        <v>1</v>
      </c>
      <c r="K169" s="2" t="s">
        <v>1303</v>
      </c>
      <c r="L169" s="2">
        <f>DATEVALUE(Merge1[[#This Row],[orders (2).Order_Date]])</f>
        <v>45232</v>
      </c>
      <c r="M169" s="1">
        <v>3.5694444444444445E-2</v>
      </c>
      <c r="N169" t="s">
        <v>1254</v>
      </c>
      <c r="O169" s="2">
        <f>DATEVALUE(Merge1[[#This Row],[orders (2).Delivery_Date]])</f>
        <v>45233</v>
      </c>
      <c r="P169" s="1">
        <v>0.44520833333333332</v>
      </c>
      <c r="Q169" t="s">
        <v>8</v>
      </c>
      <c r="R169" t="s">
        <v>403</v>
      </c>
      <c r="S169" t="str">
        <f>TEXT(Merge1[[#This Row],[order_date]],"mmmm")</f>
        <v>November</v>
      </c>
      <c r="T169" t="str">
        <f>TEXT(Merge1[[#This Row],[order_date]],"dddd")</f>
        <v>Thursday</v>
      </c>
      <c r="U169">
        <f>HOUR(Merge1[[#This Row],[orders (2).Order_Time]])</f>
        <v>0</v>
      </c>
      <c r="V169">
        <f>HOUR(Merge1[[#This Row],[orders (2).Delivery_Time]])</f>
        <v>10</v>
      </c>
      <c r="W169">
        <f>_xlfn.DAYS(Merge1[[#This Row],[delivery_date]],Merge1[[#This Row],[order_date]])</f>
        <v>1</v>
      </c>
      <c r="X169">
        <v>43</v>
      </c>
      <c r="Y169" t="s">
        <v>1662</v>
      </c>
      <c r="Z169" t="s">
        <v>409</v>
      </c>
      <c r="AA169">
        <v>750</v>
      </c>
      <c r="AB169" t="s">
        <v>403</v>
      </c>
      <c r="AC169">
        <f>Merge1[[#This Row],[products.Price (INR)]]*Merge1[[#This Row],[orders (2).Quantity]]</f>
        <v>750</v>
      </c>
    </row>
    <row r="170" spans="1:29" x14ac:dyDescent="0.35">
      <c r="A170" t="s">
        <v>75</v>
      </c>
      <c r="B170" t="s">
        <v>76</v>
      </c>
      <c r="C170" t="s">
        <v>77</v>
      </c>
      <c r="D170">
        <v>919080029661</v>
      </c>
      <c r="E170" t="s">
        <v>78</v>
      </c>
      <c r="F170" t="s">
        <v>19</v>
      </c>
      <c r="G170">
        <v>661</v>
      </c>
      <c r="H170" t="s">
        <v>75</v>
      </c>
      <c r="I170">
        <v>22</v>
      </c>
      <c r="J170">
        <v>2</v>
      </c>
      <c r="K170" s="2" t="s">
        <v>1565</v>
      </c>
      <c r="L170" s="2">
        <f>DATEVALUE(Merge1[[#This Row],[orders (2).Order_Date]])</f>
        <v>44940</v>
      </c>
      <c r="M170" s="1">
        <v>0.99406249999999996</v>
      </c>
      <c r="N170" t="s">
        <v>1553</v>
      </c>
      <c r="O170" s="2">
        <f>DATEVALUE(Merge1[[#This Row],[orders (2).Delivery_Date]])</f>
        <v>44945</v>
      </c>
      <c r="P170" s="1">
        <v>0.41025462962962961</v>
      </c>
      <c r="Q170" t="s">
        <v>404</v>
      </c>
      <c r="R170" t="s">
        <v>424</v>
      </c>
      <c r="S170" t="str">
        <f>TEXT(Merge1[[#This Row],[order_date]],"mmmm")</f>
        <v>January</v>
      </c>
      <c r="T170" t="str">
        <f>TEXT(Merge1[[#This Row],[order_date]],"dddd")</f>
        <v>Saturday</v>
      </c>
      <c r="U170">
        <f>HOUR(Merge1[[#This Row],[orders (2).Order_Time]])</f>
        <v>23</v>
      </c>
      <c r="V170">
        <f>HOUR(Merge1[[#This Row],[orders (2).Delivery_Time]])</f>
        <v>9</v>
      </c>
      <c r="W170">
        <f>_xlfn.DAYS(Merge1[[#This Row],[delivery_date]],Merge1[[#This Row],[order_date]])</f>
        <v>5</v>
      </c>
      <c r="X170">
        <v>22</v>
      </c>
      <c r="Y170" t="s">
        <v>1672</v>
      </c>
      <c r="Z170" s="23" t="s">
        <v>629</v>
      </c>
      <c r="AA170" s="23">
        <v>1639</v>
      </c>
      <c r="AB170" s="23" t="s">
        <v>424</v>
      </c>
      <c r="AC170">
        <f>Merge1[[#This Row],[products.Price (INR)]]*Merge1[[#This Row],[orders (2).Quantity]]</f>
        <v>3278</v>
      </c>
    </row>
    <row r="171" spans="1:29" x14ac:dyDescent="0.35">
      <c r="A171" t="s">
        <v>75</v>
      </c>
      <c r="B171" t="s">
        <v>76</v>
      </c>
      <c r="C171" t="s">
        <v>77</v>
      </c>
      <c r="D171">
        <v>919080029661</v>
      </c>
      <c r="E171" t="s">
        <v>78</v>
      </c>
      <c r="F171" t="s">
        <v>19</v>
      </c>
      <c r="G171">
        <v>870</v>
      </c>
      <c r="H171" t="s">
        <v>75</v>
      </c>
      <c r="I171">
        <v>43</v>
      </c>
      <c r="J171">
        <v>5</v>
      </c>
      <c r="K171" s="2" t="s">
        <v>1360</v>
      </c>
      <c r="L171" s="2">
        <f>DATEVALUE(Merge1[[#This Row],[orders (2).Order_Date]])</f>
        <v>45235</v>
      </c>
      <c r="M171" s="1">
        <v>0.6345601851851852</v>
      </c>
      <c r="N171" t="s">
        <v>1250</v>
      </c>
      <c r="O171" s="2">
        <f>DATEVALUE(Merge1[[#This Row],[orders (2).Delivery_Date]])</f>
        <v>45237</v>
      </c>
      <c r="P171" s="1">
        <v>0.28447916666666667</v>
      </c>
      <c r="Q171" t="s">
        <v>165</v>
      </c>
      <c r="R171" t="s">
        <v>403</v>
      </c>
      <c r="S171" t="str">
        <f>TEXT(Merge1[[#This Row],[order_date]],"mmmm")</f>
        <v>November</v>
      </c>
      <c r="T171" t="str">
        <f>TEXT(Merge1[[#This Row],[order_date]],"dddd")</f>
        <v>Sunday</v>
      </c>
      <c r="U171">
        <f>HOUR(Merge1[[#This Row],[orders (2).Order_Time]])</f>
        <v>15</v>
      </c>
      <c r="V171">
        <f>HOUR(Merge1[[#This Row],[orders (2).Delivery_Time]])</f>
        <v>6</v>
      </c>
      <c r="W171">
        <f>_xlfn.DAYS(Merge1[[#This Row],[delivery_date]],Merge1[[#This Row],[order_date]])</f>
        <v>2</v>
      </c>
      <c r="X171">
        <v>43</v>
      </c>
      <c r="Y171" t="s">
        <v>1662</v>
      </c>
      <c r="Z171" t="s">
        <v>409</v>
      </c>
      <c r="AA171">
        <v>750</v>
      </c>
      <c r="AB171" t="s">
        <v>403</v>
      </c>
      <c r="AC171">
        <f>Merge1[[#This Row],[products.Price (INR)]]*Merge1[[#This Row],[orders (2).Quantity]]</f>
        <v>3750</v>
      </c>
    </row>
    <row r="172" spans="1:29" x14ac:dyDescent="0.35">
      <c r="A172" t="s">
        <v>75</v>
      </c>
      <c r="B172" t="s">
        <v>76</v>
      </c>
      <c r="C172" t="s">
        <v>77</v>
      </c>
      <c r="D172">
        <v>919080029661</v>
      </c>
      <c r="E172" t="s">
        <v>78</v>
      </c>
      <c r="F172" t="s">
        <v>19</v>
      </c>
      <c r="G172">
        <v>680</v>
      </c>
      <c r="H172" t="s">
        <v>75</v>
      </c>
      <c r="I172">
        <v>56</v>
      </c>
      <c r="J172">
        <v>1</v>
      </c>
      <c r="K172" s="2" t="s">
        <v>1528</v>
      </c>
      <c r="L172" s="2">
        <f>DATEVALUE(Merge1[[#This Row],[orders (2).Order_Date]])</f>
        <v>45262</v>
      </c>
      <c r="M172" s="1">
        <v>0.9309143518518519</v>
      </c>
      <c r="N172" t="s">
        <v>1538</v>
      </c>
      <c r="O172" s="2">
        <f>DATEVALUE(Merge1[[#This Row],[orders (2).Delivery_Date]])</f>
        <v>45268</v>
      </c>
      <c r="P172" s="1">
        <v>0.10636574074074075</v>
      </c>
      <c r="Q172" t="s">
        <v>459</v>
      </c>
      <c r="R172" t="s">
        <v>401</v>
      </c>
      <c r="S172" t="str">
        <f>TEXT(Merge1[[#This Row],[order_date]],"mmmm")</f>
        <v>December</v>
      </c>
      <c r="T172" t="str">
        <f>TEXT(Merge1[[#This Row],[order_date]],"dddd")</f>
        <v>Saturday</v>
      </c>
      <c r="U172">
        <f>HOUR(Merge1[[#This Row],[orders (2).Order_Time]])</f>
        <v>22</v>
      </c>
      <c r="V172">
        <f>HOUR(Merge1[[#This Row],[orders (2).Delivery_Time]])</f>
        <v>2</v>
      </c>
      <c r="W172">
        <f>_xlfn.DAYS(Merge1[[#This Row],[delivery_date]],Merge1[[#This Row],[order_date]])</f>
        <v>6</v>
      </c>
      <c r="X172">
        <v>56</v>
      </c>
      <c r="Y172" t="s">
        <v>1663</v>
      </c>
      <c r="Z172" t="s">
        <v>409</v>
      </c>
      <c r="AA172">
        <v>1272</v>
      </c>
      <c r="AB172" t="s">
        <v>401</v>
      </c>
      <c r="AC172">
        <f>Merge1[[#This Row],[products.Price (INR)]]*Merge1[[#This Row],[orders (2).Quantity]]</f>
        <v>1272</v>
      </c>
    </row>
    <row r="173" spans="1:29" x14ac:dyDescent="0.35">
      <c r="A173" t="s">
        <v>75</v>
      </c>
      <c r="B173" t="s">
        <v>76</v>
      </c>
      <c r="C173" t="s">
        <v>77</v>
      </c>
      <c r="D173">
        <v>919080029661</v>
      </c>
      <c r="E173" t="s">
        <v>78</v>
      </c>
      <c r="F173" t="s">
        <v>19</v>
      </c>
      <c r="G173">
        <v>440</v>
      </c>
      <c r="H173" t="s">
        <v>75</v>
      </c>
      <c r="I173">
        <v>13</v>
      </c>
      <c r="J173">
        <v>4</v>
      </c>
      <c r="K173" s="2" t="s">
        <v>1340</v>
      </c>
      <c r="L173" s="2">
        <f>DATEVALUE(Merge1[[#This Row],[orders (2).Order_Date]])</f>
        <v>44992</v>
      </c>
      <c r="M173" s="1">
        <v>0.39827546296296296</v>
      </c>
      <c r="N173" t="s">
        <v>1491</v>
      </c>
      <c r="O173" s="2">
        <f>DATEVALUE(Merge1[[#This Row],[orders (2).Delivery_Date]])</f>
        <v>44994</v>
      </c>
      <c r="P173" s="1">
        <v>5.6585648148148149E-2</v>
      </c>
      <c r="Q173" t="s">
        <v>530</v>
      </c>
      <c r="R173" t="s">
        <v>414</v>
      </c>
      <c r="S173" t="str">
        <f>TEXT(Merge1[[#This Row],[order_date]],"mmmm")</f>
        <v>March</v>
      </c>
      <c r="T173" t="str">
        <f>TEXT(Merge1[[#This Row],[order_date]],"dddd")</f>
        <v>Tuesday</v>
      </c>
      <c r="U173">
        <f>HOUR(Merge1[[#This Row],[orders (2).Order_Time]])</f>
        <v>9</v>
      </c>
      <c r="V173">
        <f>HOUR(Merge1[[#This Row],[orders (2).Delivery_Time]])</f>
        <v>1</v>
      </c>
      <c r="W173">
        <f>_xlfn.DAYS(Merge1[[#This Row],[delivery_date]],Merge1[[#This Row],[order_date]])</f>
        <v>2</v>
      </c>
      <c r="X173">
        <v>13</v>
      </c>
      <c r="Y173" t="s">
        <v>1648</v>
      </c>
      <c r="Z173" t="s">
        <v>644</v>
      </c>
      <c r="AA173">
        <v>1141</v>
      </c>
      <c r="AB173" t="s">
        <v>414</v>
      </c>
      <c r="AC173">
        <f>Merge1[[#This Row],[products.Price (INR)]]*Merge1[[#This Row],[orders (2).Quantity]]</f>
        <v>4564</v>
      </c>
    </row>
    <row r="174" spans="1:29" x14ac:dyDescent="0.35">
      <c r="A174" t="s">
        <v>75</v>
      </c>
      <c r="B174" t="s">
        <v>76</v>
      </c>
      <c r="C174" t="s">
        <v>77</v>
      </c>
      <c r="D174">
        <v>919080029661</v>
      </c>
      <c r="E174" t="s">
        <v>78</v>
      </c>
      <c r="F174" t="s">
        <v>19</v>
      </c>
      <c r="G174">
        <v>24</v>
      </c>
      <c r="H174" t="s">
        <v>75</v>
      </c>
      <c r="I174">
        <v>42</v>
      </c>
      <c r="J174">
        <v>3</v>
      </c>
      <c r="K174" s="2" t="s">
        <v>1335</v>
      </c>
      <c r="L174" s="2">
        <f>DATEVALUE(Merge1[[#This Row],[orders (2).Order_Date]])</f>
        <v>45132</v>
      </c>
      <c r="M174" s="1">
        <v>0.21576388888888889</v>
      </c>
      <c r="N174" t="s">
        <v>1336</v>
      </c>
      <c r="O174" s="2">
        <f>DATEVALUE(Merge1[[#This Row],[orders (2).Delivery_Date]])</f>
        <v>45141</v>
      </c>
      <c r="P174" s="1">
        <v>0.33165509259259257</v>
      </c>
      <c r="Q174" t="s">
        <v>423</v>
      </c>
      <c r="R174" t="s">
        <v>424</v>
      </c>
      <c r="S174" t="str">
        <f>TEXT(Merge1[[#This Row],[order_date]],"mmmm")</f>
        <v>July</v>
      </c>
      <c r="T174" t="str">
        <f>TEXT(Merge1[[#This Row],[order_date]],"dddd")</f>
        <v>Tuesday</v>
      </c>
      <c r="U174">
        <f>HOUR(Merge1[[#This Row],[orders (2).Order_Time]])</f>
        <v>5</v>
      </c>
      <c r="V174">
        <f>HOUR(Merge1[[#This Row],[orders (2).Delivery_Time]])</f>
        <v>7</v>
      </c>
      <c r="W174">
        <f>_xlfn.DAYS(Merge1[[#This Row],[delivery_date]],Merge1[[#This Row],[order_date]])</f>
        <v>9</v>
      </c>
      <c r="X174">
        <v>42</v>
      </c>
      <c r="Y174" t="s">
        <v>1681</v>
      </c>
      <c r="Z174" s="24" t="s">
        <v>635</v>
      </c>
      <c r="AA174" s="24">
        <v>1744</v>
      </c>
      <c r="AB174" s="24" t="s">
        <v>424</v>
      </c>
      <c r="AC174">
        <f>Merge1[[#This Row],[products.Price (INR)]]*Merge1[[#This Row],[orders (2).Quantity]]</f>
        <v>5232</v>
      </c>
    </row>
    <row r="175" spans="1:29" x14ac:dyDescent="0.35">
      <c r="A175" t="s">
        <v>75</v>
      </c>
      <c r="B175" t="s">
        <v>76</v>
      </c>
      <c r="C175" t="s">
        <v>77</v>
      </c>
      <c r="D175">
        <v>919080029661</v>
      </c>
      <c r="E175" t="s">
        <v>78</v>
      </c>
      <c r="F175" t="s">
        <v>19</v>
      </c>
      <c r="G175">
        <v>987</v>
      </c>
      <c r="H175" t="s">
        <v>75</v>
      </c>
      <c r="I175">
        <v>65</v>
      </c>
      <c r="J175">
        <v>3</v>
      </c>
      <c r="K175" s="2" t="s">
        <v>1576</v>
      </c>
      <c r="L175" s="2">
        <f>DATEVALUE(Merge1[[#This Row],[orders (2).Order_Date]])</f>
        <v>45280</v>
      </c>
      <c r="M175" s="1">
        <v>0.38422453703703702</v>
      </c>
      <c r="N175" t="s">
        <v>1385</v>
      </c>
      <c r="O175" s="2">
        <f>DATEVALUE(Merge1[[#This Row],[orders (2).Delivery_Date]])</f>
        <v>45285</v>
      </c>
      <c r="P175" s="1">
        <v>0.17371527777777779</v>
      </c>
      <c r="Q175" t="s">
        <v>13</v>
      </c>
      <c r="R175" t="s">
        <v>424</v>
      </c>
      <c r="S175" t="str">
        <f>TEXT(Merge1[[#This Row],[order_date]],"mmmm")</f>
        <v>December</v>
      </c>
      <c r="T175" t="str">
        <f>TEXT(Merge1[[#This Row],[order_date]],"dddd")</f>
        <v>Wednesday</v>
      </c>
      <c r="U175">
        <f>HOUR(Merge1[[#This Row],[orders (2).Order_Time]])</f>
        <v>9</v>
      </c>
      <c r="V175">
        <f>HOUR(Merge1[[#This Row],[orders (2).Delivery_Time]])</f>
        <v>4</v>
      </c>
      <c r="W175">
        <f>_xlfn.DAYS(Merge1[[#This Row],[delivery_date]],Merge1[[#This Row],[order_date]])</f>
        <v>5</v>
      </c>
      <c r="X175">
        <v>65</v>
      </c>
      <c r="Y175" t="s">
        <v>1665</v>
      </c>
      <c r="Z175" t="s">
        <v>409</v>
      </c>
      <c r="AA175">
        <v>1895</v>
      </c>
      <c r="AB175" t="s">
        <v>424</v>
      </c>
      <c r="AC175">
        <f>Merge1[[#This Row],[products.Price (INR)]]*Merge1[[#This Row],[orders (2).Quantity]]</f>
        <v>5685</v>
      </c>
    </row>
    <row r="176" spans="1:29" x14ac:dyDescent="0.35">
      <c r="A176" t="s">
        <v>79</v>
      </c>
      <c r="B176" t="s">
        <v>80</v>
      </c>
      <c r="C176" t="s">
        <v>81</v>
      </c>
      <c r="D176">
        <v>914513393592</v>
      </c>
      <c r="E176" t="s">
        <v>82</v>
      </c>
      <c r="F176" t="s">
        <v>19</v>
      </c>
      <c r="G176">
        <v>560</v>
      </c>
      <c r="H176" t="s">
        <v>79</v>
      </c>
      <c r="I176">
        <v>39</v>
      </c>
      <c r="J176">
        <v>2</v>
      </c>
      <c r="K176" s="2" t="s">
        <v>1357</v>
      </c>
      <c r="L176" s="2">
        <f>DATEVALUE(Merge1[[#This Row],[orders (2).Order_Date]])</f>
        <v>45142</v>
      </c>
      <c r="M176" s="1">
        <v>0.53634259259259254</v>
      </c>
      <c r="N176" t="s">
        <v>1556</v>
      </c>
      <c r="O176" s="2">
        <f>DATEVALUE(Merge1[[#This Row],[orders (2).Delivery_Date]])</f>
        <v>45147</v>
      </c>
      <c r="P176" s="1">
        <v>0.41033564814814816</v>
      </c>
      <c r="Q176" t="s">
        <v>459</v>
      </c>
      <c r="R176" t="s">
        <v>424</v>
      </c>
      <c r="S176" t="str">
        <f>TEXT(Merge1[[#This Row],[order_date]],"mmmm")</f>
        <v>August</v>
      </c>
      <c r="T176" t="str">
        <f>TEXT(Merge1[[#This Row],[order_date]],"dddd")</f>
        <v>Friday</v>
      </c>
      <c r="U176">
        <f>HOUR(Merge1[[#This Row],[orders (2).Order_Time]])</f>
        <v>12</v>
      </c>
      <c r="V176">
        <f>HOUR(Merge1[[#This Row],[orders (2).Delivery_Time]])</f>
        <v>9</v>
      </c>
      <c r="W176">
        <f>_xlfn.DAYS(Merge1[[#This Row],[delivery_date]],Merge1[[#This Row],[order_date]])</f>
        <v>5</v>
      </c>
      <c r="X176">
        <v>39</v>
      </c>
      <c r="Y176" t="s">
        <v>1650</v>
      </c>
      <c r="Z176" t="s">
        <v>644</v>
      </c>
      <c r="AA176">
        <v>387</v>
      </c>
      <c r="AB176" t="s">
        <v>424</v>
      </c>
      <c r="AC176">
        <f>Merge1[[#This Row],[products.Price (INR)]]*Merge1[[#This Row],[orders (2).Quantity]]</f>
        <v>774</v>
      </c>
    </row>
    <row r="177" spans="1:29" x14ac:dyDescent="0.35">
      <c r="A177" t="s">
        <v>79</v>
      </c>
      <c r="B177" t="s">
        <v>80</v>
      </c>
      <c r="C177" t="s">
        <v>81</v>
      </c>
      <c r="D177">
        <v>914513393592</v>
      </c>
      <c r="E177" t="s">
        <v>82</v>
      </c>
      <c r="F177" t="s">
        <v>19</v>
      </c>
      <c r="G177">
        <v>978</v>
      </c>
      <c r="H177" t="s">
        <v>79</v>
      </c>
      <c r="I177">
        <v>29</v>
      </c>
      <c r="J177">
        <v>4</v>
      </c>
      <c r="K177" s="2" t="s">
        <v>1258</v>
      </c>
      <c r="L177" s="2">
        <f>DATEVALUE(Merge1[[#This Row],[orders (2).Order_Date]])</f>
        <v>44985</v>
      </c>
      <c r="M177" s="1">
        <v>0.37447916666666664</v>
      </c>
      <c r="N177" t="s">
        <v>1491</v>
      </c>
      <c r="O177" s="2">
        <f>DATEVALUE(Merge1[[#This Row],[orders (2).Delivery_Date]])</f>
        <v>44994</v>
      </c>
      <c r="P177" s="1">
        <v>0.27160879629629631</v>
      </c>
      <c r="Q177" t="s">
        <v>497</v>
      </c>
      <c r="R177" t="s">
        <v>414</v>
      </c>
      <c r="S177" t="str">
        <f>TEXT(Merge1[[#This Row],[order_date]],"mmmm")</f>
        <v>February</v>
      </c>
      <c r="T177" t="str">
        <f>TEXT(Merge1[[#This Row],[order_date]],"dddd")</f>
        <v>Tuesday</v>
      </c>
      <c r="U177">
        <f>HOUR(Merge1[[#This Row],[orders (2).Order_Time]])</f>
        <v>8</v>
      </c>
      <c r="V177">
        <f>HOUR(Merge1[[#This Row],[orders (2).Delivery_Time]])</f>
        <v>6</v>
      </c>
      <c r="W177">
        <f>_xlfn.DAYS(Merge1[[#This Row],[delivery_date]],Merge1[[#This Row],[order_date]])</f>
        <v>9</v>
      </c>
      <c r="X177">
        <v>29</v>
      </c>
      <c r="Y177" t="s">
        <v>1633</v>
      </c>
      <c r="Z177" t="s">
        <v>633</v>
      </c>
      <c r="AA177">
        <v>1252</v>
      </c>
      <c r="AB177" t="s">
        <v>414</v>
      </c>
      <c r="AC177">
        <f>Merge1[[#This Row],[products.Price (INR)]]*Merge1[[#This Row],[orders (2).Quantity]]</f>
        <v>5008</v>
      </c>
    </row>
    <row r="178" spans="1:29" x14ac:dyDescent="0.35">
      <c r="A178" t="s">
        <v>79</v>
      </c>
      <c r="B178" t="s">
        <v>80</v>
      </c>
      <c r="C178" t="s">
        <v>81</v>
      </c>
      <c r="D178">
        <v>914513393592</v>
      </c>
      <c r="E178" t="s">
        <v>82</v>
      </c>
      <c r="F178" t="s">
        <v>19</v>
      </c>
      <c r="G178">
        <v>167</v>
      </c>
      <c r="H178" t="s">
        <v>79</v>
      </c>
      <c r="I178">
        <v>37</v>
      </c>
      <c r="J178">
        <v>4</v>
      </c>
      <c r="K178" s="2" t="s">
        <v>1304</v>
      </c>
      <c r="L178" s="2">
        <f>DATEVALUE(Merge1[[#This Row],[orders (2).Order_Date]])</f>
        <v>45234</v>
      </c>
      <c r="M178" s="1">
        <v>6.0312499999999998E-2</v>
      </c>
      <c r="N178" t="s">
        <v>1250</v>
      </c>
      <c r="O178" s="2">
        <f>DATEVALUE(Merge1[[#This Row],[orders (2).Delivery_Date]])</f>
        <v>45237</v>
      </c>
      <c r="P178" s="1">
        <v>0.63642361111111112</v>
      </c>
      <c r="Q178" t="s">
        <v>439</v>
      </c>
      <c r="R178" t="s">
        <v>403</v>
      </c>
      <c r="S178" t="str">
        <f>TEXT(Merge1[[#This Row],[order_date]],"mmmm")</f>
        <v>November</v>
      </c>
      <c r="T178" t="str">
        <f>TEXT(Merge1[[#This Row],[order_date]],"dddd")</f>
        <v>Saturday</v>
      </c>
      <c r="U178">
        <f>HOUR(Merge1[[#This Row],[orders (2).Order_Time]])</f>
        <v>1</v>
      </c>
      <c r="V178">
        <f>HOUR(Merge1[[#This Row],[orders (2).Delivery_Time]])</f>
        <v>15</v>
      </c>
      <c r="W178">
        <f>_xlfn.DAYS(Merge1[[#This Row],[delivery_date]],Merge1[[#This Row],[order_date]])</f>
        <v>3</v>
      </c>
      <c r="X178">
        <v>37</v>
      </c>
      <c r="Y178" t="s">
        <v>1635</v>
      </c>
      <c r="Z178" t="s">
        <v>633</v>
      </c>
      <c r="AA178">
        <v>1428</v>
      </c>
      <c r="AB178" t="s">
        <v>403</v>
      </c>
      <c r="AC178">
        <f>Merge1[[#This Row],[products.Price (INR)]]*Merge1[[#This Row],[orders (2).Quantity]]</f>
        <v>5712</v>
      </c>
    </row>
    <row r="179" spans="1:29" x14ac:dyDescent="0.35">
      <c r="A179" t="s">
        <v>79</v>
      </c>
      <c r="B179" t="s">
        <v>80</v>
      </c>
      <c r="C179" t="s">
        <v>81</v>
      </c>
      <c r="D179">
        <v>914513393592</v>
      </c>
      <c r="E179" t="s">
        <v>82</v>
      </c>
      <c r="F179" t="s">
        <v>19</v>
      </c>
      <c r="G179">
        <v>582</v>
      </c>
      <c r="H179" t="s">
        <v>79</v>
      </c>
      <c r="I179">
        <v>3</v>
      </c>
      <c r="J179">
        <v>4</v>
      </c>
      <c r="K179" s="2" t="s">
        <v>1349</v>
      </c>
      <c r="L179" s="2">
        <f>DATEVALUE(Merge1[[#This Row],[orders (2).Order_Date]])</f>
        <v>44961</v>
      </c>
      <c r="M179" s="1">
        <v>0.77119212962962957</v>
      </c>
      <c r="N179" t="s">
        <v>1387</v>
      </c>
      <c r="O179" s="2">
        <f>DATEVALUE(Merge1[[#This Row],[orders (2).Delivery_Date]])</f>
        <v>44962</v>
      </c>
      <c r="P179" s="1">
        <v>0.80325231481481485</v>
      </c>
      <c r="Q179" t="s">
        <v>465</v>
      </c>
      <c r="R179" t="s">
        <v>407</v>
      </c>
      <c r="S179" t="str">
        <f>TEXT(Merge1[[#This Row],[order_date]],"mmmm")</f>
        <v>February</v>
      </c>
      <c r="T179" t="str">
        <f>TEXT(Merge1[[#This Row],[order_date]],"dddd")</f>
        <v>Saturday</v>
      </c>
      <c r="U179">
        <f>HOUR(Merge1[[#This Row],[orders (2).Order_Time]])</f>
        <v>18</v>
      </c>
      <c r="V179">
        <f>HOUR(Merge1[[#This Row],[orders (2).Delivery_Time]])</f>
        <v>19</v>
      </c>
      <c r="W179">
        <f>_xlfn.DAYS(Merge1[[#This Row],[delivery_date]],Merge1[[#This Row],[order_date]])</f>
        <v>1</v>
      </c>
      <c r="X179">
        <v>3</v>
      </c>
      <c r="Y179" t="s">
        <v>1637</v>
      </c>
      <c r="Z179" t="s">
        <v>633</v>
      </c>
      <c r="AA179">
        <v>1534</v>
      </c>
      <c r="AB179" t="s">
        <v>407</v>
      </c>
      <c r="AC179">
        <f>Merge1[[#This Row],[products.Price (INR)]]*Merge1[[#This Row],[orders (2).Quantity]]</f>
        <v>6136</v>
      </c>
    </row>
    <row r="180" spans="1:29" x14ac:dyDescent="0.35">
      <c r="A180" t="s">
        <v>79</v>
      </c>
      <c r="B180" t="s">
        <v>80</v>
      </c>
      <c r="C180" t="s">
        <v>81</v>
      </c>
      <c r="D180">
        <v>914513393592</v>
      </c>
      <c r="E180" t="s">
        <v>82</v>
      </c>
      <c r="F180" t="s">
        <v>19</v>
      </c>
      <c r="G180">
        <v>679</v>
      </c>
      <c r="H180" t="s">
        <v>79</v>
      </c>
      <c r="I180">
        <v>56</v>
      </c>
      <c r="J180">
        <v>2</v>
      </c>
      <c r="K180" s="2" t="s">
        <v>1348</v>
      </c>
      <c r="L180" s="2">
        <f>DATEVALUE(Merge1[[#This Row],[orders (2).Order_Date]])</f>
        <v>45204</v>
      </c>
      <c r="M180" s="1">
        <v>0.72869212962962959</v>
      </c>
      <c r="N180" t="s">
        <v>1567</v>
      </c>
      <c r="O180" s="2">
        <f>DATEVALUE(Merge1[[#This Row],[orders (2).Delivery_Date]])</f>
        <v>45213</v>
      </c>
      <c r="P180" s="1">
        <v>0.5403472222222222</v>
      </c>
      <c r="Q180" t="s">
        <v>423</v>
      </c>
      <c r="R180" t="s">
        <v>401</v>
      </c>
      <c r="S180" t="str">
        <f>TEXT(Merge1[[#This Row],[order_date]],"mmmm")</f>
        <v>October</v>
      </c>
      <c r="T180" t="str">
        <f>TEXT(Merge1[[#This Row],[order_date]],"dddd")</f>
        <v>Thursday</v>
      </c>
      <c r="U180">
        <f>HOUR(Merge1[[#This Row],[orders (2).Order_Time]])</f>
        <v>17</v>
      </c>
      <c r="V180">
        <f>HOUR(Merge1[[#This Row],[orders (2).Delivery_Time]])</f>
        <v>12</v>
      </c>
      <c r="W180">
        <f>_xlfn.DAYS(Merge1[[#This Row],[delivery_date]],Merge1[[#This Row],[order_date]])</f>
        <v>9</v>
      </c>
      <c r="X180">
        <v>56</v>
      </c>
      <c r="Y180" t="s">
        <v>1663</v>
      </c>
      <c r="Z180" t="s">
        <v>409</v>
      </c>
      <c r="AA180">
        <v>1272</v>
      </c>
      <c r="AB180" t="s">
        <v>401</v>
      </c>
      <c r="AC180">
        <f>Merge1[[#This Row],[products.Price (INR)]]*Merge1[[#This Row],[orders (2).Quantity]]</f>
        <v>2544</v>
      </c>
    </row>
    <row r="181" spans="1:29" x14ac:dyDescent="0.35">
      <c r="A181" t="s">
        <v>79</v>
      </c>
      <c r="B181" t="s">
        <v>80</v>
      </c>
      <c r="C181" t="s">
        <v>81</v>
      </c>
      <c r="D181">
        <v>914513393592</v>
      </c>
      <c r="E181" t="s">
        <v>82</v>
      </c>
      <c r="F181" t="s">
        <v>19</v>
      </c>
      <c r="G181">
        <v>654</v>
      </c>
      <c r="H181" t="s">
        <v>79</v>
      </c>
      <c r="I181">
        <v>64</v>
      </c>
      <c r="J181">
        <v>2</v>
      </c>
      <c r="K181" s="2" t="s">
        <v>1280</v>
      </c>
      <c r="L181" s="2">
        <f>DATEVALUE(Merge1[[#This Row],[orders (2).Order_Date]])</f>
        <v>45167</v>
      </c>
      <c r="M181" s="1">
        <v>0.20364583333333333</v>
      </c>
      <c r="N181" t="s">
        <v>1290</v>
      </c>
      <c r="O181" s="2">
        <f>DATEVALUE(Merge1[[#This Row],[orders (2).Delivery_Date]])</f>
        <v>45171</v>
      </c>
      <c r="P181" s="1">
        <v>2.8622685185185185E-2</v>
      </c>
      <c r="Q181" t="s">
        <v>475</v>
      </c>
      <c r="R181" t="s">
        <v>409</v>
      </c>
      <c r="S181" t="str">
        <f>TEXT(Merge1[[#This Row],[order_date]],"mmmm")</f>
        <v>August</v>
      </c>
      <c r="T181" t="str">
        <f>TEXT(Merge1[[#This Row],[order_date]],"dddd")</f>
        <v>Tuesday</v>
      </c>
      <c r="U181">
        <f>HOUR(Merge1[[#This Row],[orders (2).Order_Time]])</f>
        <v>4</v>
      </c>
      <c r="V181">
        <f>HOUR(Merge1[[#This Row],[orders (2).Delivery_Time]])</f>
        <v>0</v>
      </c>
      <c r="W181">
        <f>_xlfn.DAYS(Merge1[[#This Row],[delivery_date]],Merge1[[#This Row],[order_date]])</f>
        <v>4</v>
      </c>
      <c r="X181">
        <v>64</v>
      </c>
      <c r="Y181" t="s">
        <v>1674</v>
      </c>
      <c r="Z181" s="25" t="s">
        <v>629</v>
      </c>
      <c r="AA181" s="25">
        <v>1878</v>
      </c>
      <c r="AB181" s="25" t="s">
        <v>409</v>
      </c>
      <c r="AC181">
        <f>Merge1[[#This Row],[products.Price (INR)]]*Merge1[[#This Row],[orders (2).Quantity]]</f>
        <v>3756</v>
      </c>
    </row>
    <row r="182" spans="1:29" x14ac:dyDescent="0.35">
      <c r="A182" t="s">
        <v>79</v>
      </c>
      <c r="B182" t="s">
        <v>80</v>
      </c>
      <c r="C182" t="s">
        <v>81</v>
      </c>
      <c r="D182">
        <v>914513393592</v>
      </c>
      <c r="E182" t="s">
        <v>82</v>
      </c>
      <c r="F182" t="s">
        <v>19</v>
      </c>
      <c r="G182">
        <v>982</v>
      </c>
      <c r="H182" t="s">
        <v>79</v>
      </c>
      <c r="I182">
        <v>47</v>
      </c>
      <c r="J182">
        <v>4</v>
      </c>
      <c r="K182" s="2" t="s">
        <v>1258</v>
      </c>
      <c r="L182" s="2">
        <f>DATEVALUE(Merge1[[#This Row],[orders (2).Order_Date]])</f>
        <v>44985</v>
      </c>
      <c r="M182" s="1">
        <v>0.78915509259259264</v>
      </c>
      <c r="N182" t="s">
        <v>1260</v>
      </c>
      <c r="O182" s="2">
        <f>DATEVALUE(Merge1[[#This Row],[orders (2).Delivery_Date]])</f>
        <v>44989</v>
      </c>
      <c r="P182" s="1">
        <v>0.13290509259259259</v>
      </c>
      <c r="Q182" t="s">
        <v>489</v>
      </c>
      <c r="R182" t="s">
        <v>414</v>
      </c>
      <c r="S182" t="str">
        <f>TEXT(Merge1[[#This Row],[order_date]],"mmmm")</f>
        <v>February</v>
      </c>
      <c r="T182" t="str">
        <f>TEXT(Merge1[[#This Row],[order_date]],"dddd")</f>
        <v>Tuesday</v>
      </c>
      <c r="U182">
        <f>HOUR(Merge1[[#This Row],[orders (2).Order_Time]])</f>
        <v>18</v>
      </c>
      <c r="V182">
        <f>HOUR(Merge1[[#This Row],[orders (2).Delivery_Time]])</f>
        <v>3</v>
      </c>
      <c r="W182">
        <f>_xlfn.DAYS(Merge1[[#This Row],[delivery_date]],Merge1[[#This Row],[order_date]])</f>
        <v>4</v>
      </c>
      <c r="X182">
        <v>47</v>
      </c>
      <c r="Y182" t="s">
        <v>1641</v>
      </c>
      <c r="Z182" t="s">
        <v>633</v>
      </c>
      <c r="AA182">
        <v>1638</v>
      </c>
      <c r="AB182" t="s">
        <v>414</v>
      </c>
      <c r="AC182">
        <f>Merge1[[#This Row],[products.Price (INR)]]*Merge1[[#This Row],[orders (2).Quantity]]</f>
        <v>6552</v>
      </c>
    </row>
    <row r="183" spans="1:29" x14ac:dyDescent="0.35">
      <c r="A183" t="s">
        <v>79</v>
      </c>
      <c r="B183" t="s">
        <v>80</v>
      </c>
      <c r="C183" t="s">
        <v>81</v>
      </c>
      <c r="D183">
        <v>914513393592</v>
      </c>
      <c r="E183" t="s">
        <v>82</v>
      </c>
      <c r="F183" t="s">
        <v>19</v>
      </c>
      <c r="G183">
        <v>157</v>
      </c>
      <c r="H183" t="s">
        <v>79</v>
      </c>
      <c r="I183">
        <v>35</v>
      </c>
      <c r="J183">
        <v>3</v>
      </c>
      <c r="K183" s="2" t="s">
        <v>1261</v>
      </c>
      <c r="L183" s="2">
        <f>DATEVALUE(Merge1[[#This Row],[orders (2).Order_Date]])</f>
        <v>44983</v>
      </c>
      <c r="M183" s="1">
        <v>0.53075231481481477</v>
      </c>
      <c r="N183" t="s">
        <v>1267</v>
      </c>
      <c r="O183" s="2">
        <f>DATEVALUE(Merge1[[#This Row],[orders (2).Delivery_Date]])</f>
        <v>44991</v>
      </c>
      <c r="P183" s="1">
        <v>0.48314814814814816</v>
      </c>
      <c r="Q183" t="s">
        <v>446</v>
      </c>
      <c r="R183" t="s">
        <v>414</v>
      </c>
      <c r="S183" t="str">
        <f>TEXT(Merge1[[#This Row],[order_date]],"mmmm")</f>
        <v>February</v>
      </c>
      <c r="T183" t="str">
        <f>TEXT(Merge1[[#This Row],[order_date]],"dddd")</f>
        <v>Sunday</v>
      </c>
      <c r="U183">
        <f>HOUR(Merge1[[#This Row],[orders (2).Order_Time]])</f>
        <v>12</v>
      </c>
      <c r="V183">
        <f>HOUR(Merge1[[#This Row],[orders (2).Delivery_Time]])</f>
        <v>11</v>
      </c>
      <c r="W183">
        <f>_xlfn.DAYS(Merge1[[#This Row],[delivery_date]],Merge1[[#This Row],[order_date]])</f>
        <v>8</v>
      </c>
      <c r="X183">
        <v>35</v>
      </c>
      <c r="Y183" s="29" t="s">
        <v>1642</v>
      </c>
      <c r="Z183" t="s">
        <v>633</v>
      </c>
      <c r="AA183">
        <v>1865</v>
      </c>
      <c r="AB183" t="s">
        <v>414</v>
      </c>
      <c r="AC183">
        <f>Merge1[[#This Row],[products.Price (INR)]]*Merge1[[#This Row],[orders (2).Quantity]]</f>
        <v>5595</v>
      </c>
    </row>
    <row r="184" spans="1:29" x14ac:dyDescent="0.35">
      <c r="A184" t="s">
        <v>79</v>
      </c>
      <c r="B184" t="s">
        <v>80</v>
      </c>
      <c r="C184" t="s">
        <v>81</v>
      </c>
      <c r="D184">
        <v>914513393592</v>
      </c>
      <c r="E184" t="s">
        <v>82</v>
      </c>
      <c r="F184" t="s">
        <v>19</v>
      </c>
      <c r="G184">
        <v>2</v>
      </c>
      <c r="H184" t="s">
        <v>79</v>
      </c>
      <c r="I184">
        <v>41</v>
      </c>
      <c r="J184">
        <v>2</v>
      </c>
      <c r="K184" s="2" t="s">
        <v>1250</v>
      </c>
      <c r="L184" s="2">
        <f>DATEVALUE(Merge1[[#This Row],[orders (2).Order_Date]])</f>
        <v>45237</v>
      </c>
      <c r="M184" s="1">
        <v>0.979375</v>
      </c>
      <c r="N184" t="s">
        <v>1251</v>
      </c>
      <c r="O184" s="2">
        <f>DATEVALUE(Merge1[[#This Row],[orders (2).Delivery_Date]])</f>
        <v>45243</v>
      </c>
      <c r="P184" s="1">
        <v>0.30297453703703703</v>
      </c>
      <c r="Q184" t="s">
        <v>402</v>
      </c>
      <c r="R184" t="s">
        <v>403</v>
      </c>
      <c r="S184" t="str">
        <f>TEXT(Merge1[[#This Row],[order_date]],"mmmm")</f>
        <v>November</v>
      </c>
      <c r="T184" t="str">
        <f>TEXT(Merge1[[#This Row],[order_date]],"dddd")</f>
        <v>Tuesday</v>
      </c>
      <c r="U184">
        <f>HOUR(Merge1[[#This Row],[orders (2).Order_Time]])</f>
        <v>23</v>
      </c>
      <c r="V184">
        <f>HOUR(Merge1[[#This Row],[orders (2).Delivery_Time]])</f>
        <v>7</v>
      </c>
      <c r="W184">
        <f>_xlfn.DAYS(Merge1[[#This Row],[delivery_date]],Merge1[[#This Row],[order_date]])</f>
        <v>6</v>
      </c>
      <c r="X184">
        <v>41</v>
      </c>
      <c r="Y184" t="s">
        <v>1688</v>
      </c>
      <c r="Z184" s="36" t="s">
        <v>635</v>
      </c>
      <c r="AA184" s="36">
        <v>1977</v>
      </c>
      <c r="AB184" s="36" t="s">
        <v>403</v>
      </c>
      <c r="AC184">
        <f>Merge1[[#This Row],[products.Price (INR)]]*Merge1[[#This Row],[orders (2).Quantity]]</f>
        <v>3954</v>
      </c>
    </row>
    <row r="185" spans="1:29" x14ac:dyDescent="0.35">
      <c r="A185" t="s">
        <v>83</v>
      </c>
      <c r="B185" t="s">
        <v>84</v>
      </c>
      <c r="C185" t="s">
        <v>85</v>
      </c>
      <c r="D185">
        <v>1731643700</v>
      </c>
      <c r="E185" t="s">
        <v>86</v>
      </c>
      <c r="F185" t="s">
        <v>19</v>
      </c>
      <c r="G185">
        <v>245</v>
      </c>
      <c r="H185" t="s">
        <v>83</v>
      </c>
      <c r="I185">
        <v>50</v>
      </c>
      <c r="J185">
        <v>3</v>
      </c>
      <c r="K185" s="2" t="s">
        <v>1245</v>
      </c>
      <c r="L185" s="2">
        <f>DATEVALUE(Merge1[[#This Row],[orders (2).Order_Date]])</f>
        <v>44990</v>
      </c>
      <c r="M185" s="1">
        <v>0.26766203703703706</v>
      </c>
      <c r="N185" t="s">
        <v>1318</v>
      </c>
      <c r="O185" s="2">
        <f>DATEVALUE(Merge1[[#This Row],[orders (2).Delivery_Date]])</f>
        <v>44996</v>
      </c>
      <c r="P185" s="1">
        <v>0.39618055555555554</v>
      </c>
      <c r="Q185" t="s">
        <v>117</v>
      </c>
      <c r="R185" t="s">
        <v>414</v>
      </c>
      <c r="S185" t="str">
        <f>TEXT(Merge1[[#This Row],[order_date]],"mmmm")</f>
        <v>March</v>
      </c>
      <c r="T185" t="str">
        <f>TEXT(Merge1[[#This Row],[order_date]],"dddd")</f>
        <v>Sunday</v>
      </c>
      <c r="U185">
        <f>HOUR(Merge1[[#This Row],[orders (2).Order_Time]])</f>
        <v>6</v>
      </c>
      <c r="V185">
        <f>HOUR(Merge1[[#This Row],[orders (2).Delivery_Time]])</f>
        <v>9</v>
      </c>
      <c r="W185">
        <f>_xlfn.DAYS(Merge1[[#This Row],[delivery_date]],Merge1[[#This Row],[order_date]])</f>
        <v>6</v>
      </c>
      <c r="X185">
        <v>50</v>
      </c>
      <c r="Y185" t="s">
        <v>1652</v>
      </c>
      <c r="Z185" t="s">
        <v>631</v>
      </c>
      <c r="AA185">
        <v>422</v>
      </c>
      <c r="AB185" t="s">
        <v>414</v>
      </c>
      <c r="AC185">
        <f>Merge1[[#This Row],[products.Price (INR)]]*Merge1[[#This Row],[orders (2).Quantity]]</f>
        <v>1266</v>
      </c>
    </row>
    <row r="186" spans="1:29" x14ac:dyDescent="0.35">
      <c r="A186" t="s">
        <v>83</v>
      </c>
      <c r="B186" t="s">
        <v>84</v>
      </c>
      <c r="C186" t="s">
        <v>85</v>
      </c>
      <c r="D186">
        <v>1731643700</v>
      </c>
      <c r="E186" t="s">
        <v>86</v>
      </c>
      <c r="F186" t="s">
        <v>19</v>
      </c>
      <c r="G186">
        <v>434</v>
      </c>
      <c r="H186" t="s">
        <v>83</v>
      </c>
      <c r="I186">
        <v>51</v>
      </c>
      <c r="J186">
        <v>4</v>
      </c>
      <c r="K186" s="2" t="s">
        <v>1502</v>
      </c>
      <c r="L186" s="2">
        <f>DATEVALUE(Merge1[[#This Row],[orders (2).Order_Date]])</f>
        <v>45258</v>
      </c>
      <c r="M186" s="1">
        <v>0.30770833333333331</v>
      </c>
      <c r="N186" t="s">
        <v>1490</v>
      </c>
      <c r="O186" s="2">
        <f>DATEVALUE(Merge1[[#This Row],[orders (2).Delivery_Date]])</f>
        <v>45259</v>
      </c>
      <c r="P186" s="1">
        <v>0.8218981481481481</v>
      </c>
      <c r="Q186" t="s">
        <v>474</v>
      </c>
      <c r="R186" t="s">
        <v>424</v>
      </c>
      <c r="S186" t="str">
        <f>TEXT(Merge1[[#This Row],[order_date]],"mmmm")</f>
        <v>November</v>
      </c>
      <c r="T186" t="str">
        <f>TEXT(Merge1[[#This Row],[order_date]],"dddd")</f>
        <v>Tuesday</v>
      </c>
      <c r="U186">
        <f>HOUR(Merge1[[#This Row],[orders (2).Order_Time]])</f>
        <v>7</v>
      </c>
      <c r="V186">
        <f>HOUR(Merge1[[#This Row],[orders (2).Delivery_Time]])</f>
        <v>19</v>
      </c>
      <c r="W186">
        <f>_xlfn.DAYS(Merge1[[#This Row],[delivery_date]],Merge1[[#This Row],[order_date]])</f>
        <v>1</v>
      </c>
      <c r="X186">
        <v>51</v>
      </c>
      <c r="Y186" t="s">
        <v>1670</v>
      </c>
      <c r="Z186" s="33" t="s">
        <v>629</v>
      </c>
      <c r="AA186" s="33">
        <v>1084</v>
      </c>
      <c r="AB186" s="33" t="s">
        <v>424</v>
      </c>
      <c r="AC186">
        <f>Merge1[[#This Row],[products.Price (INR)]]*Merge1[[#This Row],[orders (2).Quantity]]</f>
        <v>4336</v>
      </c>
    </row>
    <row r="187" spans="1:29" x14ac:dyDescent="0.35">
      <c r="A187" t="s">
        <v>83</v>
      </c>
      <c r="B187" t="s">
        <v>84</v>
      </c>
      <c r="C187" t="s">
        <v>85</v>
      </c>
      <c r="D187">
        <v>1731643700</v>
      </c>
      <c r="E187" t="s">
        <v>86</v>
      </c>
      <c r="F187" t="s">
        <v>19</v>
      </c>
      <c r="G187">
        <v>49</v>
      </c>
      <c r="H187" t="s">
        <v>83</v>
      </c>
      <c r="I187">
        <v>43</v>
      </c>
      <c r="J187">
        <v>1</v>
      </c>
      <c r="K187" s="2" t="s">
        <v>1302</v>
      </c>
      <c r="L187" s="2">
        <f>DATEVALUE(Merge1[[#This Row],[orders (2).Order_Date]])</f>
        <v>45241</v>
      </c>
      <c r="M187" s="1">
        <v>0.73923611111111109</v>
      </c>
      <c r="N187" t="s">
        <v>1256</v>
      </c>
      <c r="O187" s="2">
        <f>DATEVALUE(Merge1[[#This Row],[orders (2).Delivery_Date]])</f>
        <v>45248</v>
      </c>
      <c r="P187" s="1">
        <v>0.57629629629629631</v>
      </c>
      <c r="Q187" t="s">
        <v>439</v>
      </c>
      <c r="R187" t="s">
        <v>403</v>
      </c>
      <c r="S187" t="str">
        <f>TEXT(Merge1[[#This Row],[order_date]],"mmmm")</f>
        <v>November</v>
      </c>
      <c r="T187" t="str">
        <f>TEXT(Merge1[[#This Row],[order_date]],"dddd")</f>
        <v>Saturday</v>
      </c>
      <c r="U187">
        <f>HOUR(Merge1[[#This Row],[orders (2).Order_Time]])</f>
        <v>17</v>
      </c>
      <c r="V187">
        <f>HOUR(Merge1[[#This Row],[orders (2).Delivery_Time]])</f>
        <v>13</v>
      </c>
      <c r="W187">
        <f>_xlfn.DAYS(Merge1[[#This Row],[delivery_date]],Merge1[[#This Row],[order_date]])</f>
        <v>7</v>
      </c>
      <c r="X187">
        <v>43</v>
      </c>
      <c r="Y187" t="s">
        <v>1662</v>
      </c>
      <c r="Z187" t="s">
        <v>409</v>
      </c>
      <c r="AA187">
        <v>750</v>
      </c>
      <c r="AB187" t="s">
        <v>403</v>
      </c>
      <c r="AC187">
        <f>Merge1[[#This Row],[products.Price (INR)]]*Merge1[[#This Row],[orders (2).Quantity]]</f>
        <v>750</v>
      </c>
    </row>
    <row r="188" spans="1:29" x14ac:dyDescent="0.35">
      <c r="A188" t="s">
        <v>83</v>
      </c>
      <c r="B188" t="s">
        <v>84</v>
      </c>
      <c r="C188" t="s">
        <v>85</v>
      </c>
      <c r="D188">
        <v>1731643700</v>
      </c>
      <c r="E188" t="s">
        <v>86</v>
      </c>
      <c r="F188" t="s">
        <v>19</v>
      </c>
      <c r="G188">
        <v>503</v>
      </c>
      <c r="H188" t="s">
        <v>83</v>
      </c>
      <c r="I188">
        <v>34</v>
      </c>
      <c r="J188">
        <v>1</v>
      </c>
      <c r="K188" s="2" t="s">
        <v>1280</v>
      </c>
      <c r="L188" s="2">
        <f>DATEVALUE(Merge1[[#This Row],[orders (2).Order_Date]])</f>
        <v>45167</v>
      </c>
      <c r="M188" s="1">
        <v>0.86510416666666667</v>
      </c>
      <c r="N188" t="s">
        <v>1426</v>
      </c>
      <c r="O188" s="2">
        <f>DATEVALUE(Merge1[[#This Row],[orders (2).Delivery_Date]])</f>
        <v>45175</v>
      </c>
      <c r="P188" s="1">
        <v>0.32631944444444444</v>
      </c>
      <c r="Q188" t="s">
        <v>588</v>
      </c>
      <c r="R188" t="s">
        <v>409</v>
      </c>
      <c r="S188" t="str">
        <f>TEXT(Merge1[[#This Row],[order_date]],"mmmm")</f>
        <v>August</v>
      </c>
      <c r="T188" t="str">
        <f>TEXT(Merge1[[#This Row],[order_date]],"dddd")</f>
        <v>Tuesday</v>
      </c>
      <c r="U188">
        <f>HOUR(Merge1[[#This Row],[orders (2).Order_Time]])</f>
        <v>20</v>
      </c>
      <c r="V188">
        <f>HOUR(Merge1[[#This Row],[orders (2).Delivery_Time]])</f>
        <v>7</v>
      </c>
      <c r="W188">
        <f>_xlfn.DAYS(Merge1[[#This Row],[delivery_date]],Merge1[[#This Row],[order_date]])</f>
        <v>8</v>
      </c>
      <c r="X188">
        <v>34</v>
      </c>
      <c r="Y188" t="s">
        <v>1671</v>
      </c>
      <c r="Z188" s="34" t="s">
        <v>629</v>
      </c>
      <c r="AA188" s="34">
        <v>1335</v>
      </c>
      <c r="AB188" s="34" t="s">
        <v>409</v>
      </c>
      <c r="AC188">
        <f>Merge1[[#This Row],[products.Price (INR)]]*Merge1[[#This Row],[orders (2).Quantity]]</f>
        <v>1335</v>
      </c>
    </row>
    <row r="189" spans="1:29" x14ac:dyDescent="0.35">
      <c r="A189" t="s">
        <v>83</v>
      </c>
      <c r="B189" t="s">
        <v>84</v>
      </c>
      <c r="C189" t="s">
        <v>85</v>
      </c>
      <c r="D189">
        <v>1731643700</v>
      </c>
      <c r="E189" t="s">
        <v>86</v>
      </c>
      <c r="F189" t="s">
        <v>19</v>
      </c>
      <c r="G189">
        <v>949</v>
      </c>
      <c r="H189" t="s">
        <v>83</v>
      </c>
      <c r="I189">
        <v>6</v>
      </c>
      <c r="J189">
        <v>4</v>
      </c>
      <c r="K189" s="2" t="s">
        <v>1332</v>
      </c>
      <c r="L189" s="2">
        <f>DATEVALUE(Merge1[[#This Row],[orders (2).Order_Date]])</f>
        <v>44984</v>
      </c>
      <c r="M189" s="1">
        <v>0.87153935185185183</v>
      </c>
      <c r="N189" t="s">
        <v>1267</v>
      </c>
      <c r="O189" s="2">
        <f>DATEVALUE(Merge1[[#This Row],[orders (2).Delivery_Date]])</f>
        <v>44991</v>
      </c>
      <c r="P189" s="1">
        <v>0.3995023148148148</v>
      </c>
      <c r="Q189" t="s">
        <v>509</v>
      </c>
      <c r="R189" t="s">
        <v>414</v>
      </c>
      <c r="S189" t="str">
        <f>TEXT(Merge1[[#This Row],[order_date]],"mmmm")</f>
        <v>February</v>
      </c>
      <c r="T189" t="str">
        <f>TEXT(Merge1[[#This Row],[order_date]],"dddd")</f>
        <v>Monday</v>
      </c>
      <c r="U189">
        <f>HOUR(Merge1[[#This Row],[orders (2).Order_Time]])</f>
        <v>20</v>
      </c>
      <c r="V189">
        <f>HOUR(Merge1[[#This Row],[orders (2).Delivery_Time]])</f>
        <v>9</v>
      </c>
      <c r="W189">
        <f>_xlfn.DAYS(Merge1[[#This Row],[delivery_date]],Merge1[[#This Row],[order_date]])</f>
        <v>7</v>
      </c>
      <c r="X189">
        <v>6</v>
      </c>
      <c r="Y189" t="s">
        <v>1618</v>
      </c>
      <c r="Z189" t="s">
        <v>638</v>
      </c>
      <c r="AA189">
        <v>1112</v>
      </c>
      <c r="AB189" t="s">
        <v>414</v>
      </c>
      <c r="AC189">
        <f>Merge1[[#This Row],[products.Price (INR)]]*Merge1[[#This Row],[orders (2).Quantity]]</f>
        <v>4448</v>
      </c>
    </row>
    <row r="190" spans="1:29" x14ac:dyDescent="0.35">
      <c r="A190" t="s">
        <v>83</v>
      </c>
      <c r="B190" t="s">
        <v>84</v>
      </c>
      <c r="C190" t="s">
        <v>85</v>
      </c>
      <c r="D190">
        <v>1731643700</v>
      </c>
      <c r="E190" t="s">
        <v>86</v>
      </c>
      <c r="F190" t="s">
        <v>19</v>
      </c>
      <c r="G190">
        <v>988</v>
      </c>
      <c r="H190" t="s">
        <v>83</v>
      </c>
      <c r="I190">
        <v>4</v>
      </c>
      <c r="J190">
        <v>3</v>
      </c>
      <c r="K190" s="2" t="s">
        <v>1369</v>
      </c>
      <c r="L190" s="2">
        <f>DATEVALUE(Merge1[[#This Row],[orders (2).Order_Date]])</f>
        <v>45240</v>
      </c>
      <c r="M190" s="1">
        <v>0.40783564814814816</v>
      </c>
      <c r="N190" t="s">
        <v>1331</v>
      </c>
      <c r="O190" s="2">
        <f>DATEVALUE(Merge1[[#This Row],[orders (2).Delivery_Date]])</f>
        <v>45245</v>
      </c>
      <c r="P190" s="1">
        <v>0.43702546296296296</v>
      </c>
      <c r="Q190" t="s">
        <v>597</v>
      </c>
      <c r="R190" t="s">
        <v>403</v>
      </c>
      <c r="S190" t="str">
        <f>TEXT(Merge1[[#This Row],[order_date]],"mmmm")</f>
        <v>November</v>
      </c>
      <c r="T190" t="str">
        <f>TEXT(Merge1[[#This Row],[order_date]],"dddd")</f>
        <v>Friday</v>
      </c>
      <c r="U190">
        <f>HOUR(Merge1[[#This Row],[orders (2).Order_Time]])</f>
        <v>9</v>
      </c>
      <c r="V190">
        <f>HOUR(Merge1[[#This Row],[orders (2).Delivery_Time]])</f>
        <v>10</v>
      </c>
      <c r="W190">
        <f>_xlfn.DAYS(Merge1[[#This Row],[delivery_date]],Merge1[[#This Row],[order_date]])</f>
        <v>5</v>
      </c>
      <c r="X190">
        <v>4</v>
      </c>
      <c r="Y190" t="s">
        <v>1682</v>
      </c>
      <c r="Z190" s="27" t="s">
        <v>635</v>
      </c>
      <c r="AA190" s="27">
        <v>1199</v>
      </c>
      <c r="AB190" s="27" t="s">
        <v>403</v>
      </c>
      <c r="AC190">
        <f>Merge1[[#This Row],[products.Price (INR)]]*Merge1[[#This Row],[orders (2).Quantity]]</f>
        <v>3597</v>
      </c>
    </row>
    <row r="191" spans="1:29" x14ac:dyDescent="0.35">
      <c r="A191" t="s">
        <v>83</v>
      </c>
      <c r="B191" t="s">
        <v>84</v>
      </c>
      <c r="C191" t="s">
        <v>85</v>
      </c>
      <c r="D191">
        <v>1731643700</v>
      </c>
      <c r="E191" t="s">
        <v>86</v>
      </c>
      <c r="F191" t="s">
        <v>19</v>
      </c>
      <c r="G191">
        <v>516</v>
      </c>
      <c r="H191" t="s">
        <v>83</v>
      </c>
      <c r="I191">
        <v>22</v>
      </c>
      <c r="J191">
        <v>2</v>
      </c>
      <c r="K191" s="2" t="s">
        <v>1532</v>
      </c>
      <c r="L191" s="2">
        <f>DATEVALUE(Merge1[[#This Row],[orders (2).Order_Date]])</f>
        <v>45112</v>
      </c>
      <c r="M191" s="1">
        <v>0.87009259259259264</v>
      </c>
      <c r="N191" t="s">
        <v>1287</v>
      </c>
      <c r="O191" s="2">
        <f>DATEVALUE(Merge1[[#This Row],[orders (2).Delivery_Date]])</f>
        <v>45113</v>
      </c>
      <c r="P191" s="1">
        <v>4.6064814814814815E-2</v>
      </c>
      <c r="Q191" t="s">
        <v>300</v>
      </c>
      <c r="R191" t="s">
        <v>424</v>
      </c>
      <c r="S191" t="str">
        <f>TEXT(Merge1[[#This Row],[order_date]],"mmmm")</f>
        <v>July</v>
      </c>
      <c r="T191" t="str">
        <f>TEXT(Merge1[[#This Row],[order_date]],"dddd")</f>
        <v>Wednesday</v>
      </c>
      <c r="U191">
        <f>HOUR(Merge1[[#This Row],[orders (2).Order_Time]])</f>
        <v>20</v>
      </c>
      <c r="V191">
        <f>HOUR(Merge1[[#This Row],[orders (2).Delivery_Time]])</f>
        <v>1</v>
      </c>
      <c r="W191">
        <f>_xlfn.DAYS(Merge1[[#This Row],[delivery_date]],Merge1[[#This Row],[order_date]])</f>
        <v>1</v>
      </c>
      <c r="X191">
        <v>22</v>
      </c>
      <c r="Y191" t="s">
        <v>1672</v>
      </c>
      <c r="Z191" s="23" t="s">
        <v>629</v>
      </c>
      <c r="AA191" s="23">
        <v>1639</v>
      </c>
      <c r="AB191" s="23" t="s">
        <v>424</v>
      </c>
      <c r="AC191">
        <f>Merge1[[#This Row],[products.Price (INR)]]*Merge1[[#This Row],[orders (2).Quantity]]</f>
        <v>3278</v>
      </c>
    </row>
    <row r="192" spans="1:29" x14ac:dyDescent="0.35">
      <c r="A192" t="s">
        <v>83</v>
      </c>
      <c r="B192" t="s">
        <v>84</v>
      </c>
      <c r="C192" t="s">
        <v>85</v>
      </c>
      <c r="D192">
        <v>1731643700</v>
      </c>
      <c r="E192" t="s">
        <v>86</v>
      </c>
      <c r="F192" t="s">
        <v>19</v>
      </c>
      <c r="G192">
        <v>836</v>
      </c>
      <c r="H192" t="s">
        <v>83</v>
      </c>
      <c r="I192">
        <v>44</v>
      </c>
      <c r="J192">
        <v>5</v>
      </c>
      <c r="K192" s="2" t="s">
        <v>1255</v>
      </c>
      <c r="L192" s="2">
        <f>DATEVALUE(Merge1[[#This Row],[orders (2).Order_Date]])</f>
        <v>45238</v>
      </c>
      <c r="M192" s="1">
        <v>0.1083912037037037</v>
      </c>
      <c r="N192" t="s">
        <v>1302</v>
      </c>
      <c r="O192" s="2">
        <f>DATEVALUE(Merge1[[#This Row],[orders (2).Delivery_Date]])</f>
        <v>45241</v>
      </c>
      <c r="P192" s="1">
        <v>0.13295138888888888</v>
      </c>
      <c r="Q192" t="s">
        <v>364</v>
      </c>
      <c r="R192" t="s">
        <v>403</v>
      </c>
      <c r="S192" t="str">
        <f>TEXT(Merge1[[#This Row],[order_date]],"mmmm")</f>
        <v>November</v>
      </c>
      <c r="T192" t="str">
        <f>TEXT(Merge1[[#This Row],[order_date]],"dddd")</f>
        <v>Wednesday</v>
      </c>
      <c r="U192">
        <f>HOUR(Merge1[[#This Row],[orders (2).Order_Time]])</f>
        <v>2</v>
      </c>
      <c r="V192">
        <f>HOUR(Merge1[[#This Row],[orders (2).Delivery_Time]])</f>
        <v>3</v>
      </c>
      <c r="W192">
        <f>_xlfn.DAYS(Merge1[[#This Row],[delivery_date]],Merge1[[#This Row],[order_date]])</f>
        <v>3</v>
      </c>
      <c r="X192">
        <v>44</v>
      </c>
      <c r="Y192" t="s">
        <v>1657</v>
      </c>
      <c r="Z192" t="s">
        <v>631</v>
      </c>
      <c r="AA192">
        <v>794</v>
      </c>
      <c r="AB192" t="s">
        <v>403</v>
      </c>
      <c r="AC192">
        <f>Merge1[[#This Row],[products.Price (INR)]]*Merge1[[#This Row],[orders (2).Quantity]]</f>
        <v>3970</v>
      </c>
    </row>
    <row r="193" spans="1:29" x14ac:dyDescent="0.35">
      <c r="A193" t="s">
        <v>83</v>
      </c>
      <c r="B193" t="s">
        <v>84</v>
      </c>
      <c r="C193" t="s">
        <v>85</v>
      </c>
      <c r="D193">
        <v>1731643700</v>
      </c>
      <c r="E193" t="s">
        <v>86</v>
      </c>
      <c r="F193" t="s">
        <v>19</v>
      </c>
      <c r="G193">
        <v>829</v>
      </c>
      <c r="H193" t="s">
        <v>83</v>
      </c>
      <c r="I193">
        <v>42</v>
      </c>
      <c r="J193">
        <v>4</v>
      </c>
      <c r="K193" s="2" t="s">
        <v>1525</v>
      </c>
      <c r="L193" s="2">
        <f>DATEVALUE(Merge1[[#This Row],[orders (2).Order_Date]])</f>
        <v>45279</v>
      </c>
      <c r="M193" s="1">
        <v>0.77478009259259262</v>
      </c>
      <c r="N193" t="s">
        <v>1459</v>
      </c>
      <c r="O193" s="2">
        <f>DATEVALUE(Merge1[[#This Row],[orders (2).Delivery_Date]])</f>
        <v>45286</v>
      </c>
      <c r="P193" s="1">
        <v>0.42921296296296296</v>
      </c>
      <c r="Q193" t="s">
        <v>617</v>
      </c>
      <c r="R193" t="s">
        <v>424</v>
      </c>
      <c r="S193" t="str">
        <f>TEXT(Merge1[[#This Row],[order_date]],"mmmm")</f>
        <v>December</v>
      </c>
      <c r="T193" t="str">
        <f>TEXT(Merge1[[#This Row],[order_date]],"dddd")</f>
        <v>Tuesday</v>
      </c>
      <c r="U193">
        <f>HOUR(Merge1[[#This Row],[orders (2).Order_Time]])</f>
        <v>18</v>
      </c>
      <c r="V193">
        <f>HOUR(Merge1[[#This Row],[orders (2).Delivery_Time]])</f>
        <v>10</v>
      </c>
      <c r="W193">
        <f>_xlfn.DAYS(Merge1[[#This Row],[delivery_date]],Merge1[[#This Row],[order_date]])</f>
        <v>7</v>
      </c>
      <c r="X193">
        <v>42</v>
      </c>
      <c r="Y193" t="s">
        <v>1681</v>
      </c>
      <c r="Z193" s="24" t="s">
        <v>635</v>
      </c>
      <c r="AA193" s="24">
        <v>1744</v>
      </c>
      <c r="AB193" s="24" t="s">
        <v>424</v>
      </c>
      <c r="AC193">
        <f>Merge1[[#This Row],[products.Price (INR)]]*Merge1[[#This Row],[orders (2).Quantity]]</f>
        <v>6976</v>
      </c>
    </row>
    <row r="194" spans="1:29" x14ac:dyDescent="0.35">
      <c r="A194" t="s">
        <v>83</v>
      </c>
      <c r="B194" t="s">
        <v>84</v>
      </c>
      <c r="C194" t="s">
        <v>85</v>
      </c>
      <c r="D194">
        <v>1731643700</v>
      </c>
      <c r="E194" t="s">
        <v>86</v>
      </c>
      <c r="F194" t="s">
        <v>19</v>
      </c>
      <c r="G194">
        <v>344</v>
      </c>
      <c r="H194" t="s">
        <v>83</v>
      </c>
      <c r="I194">
        <v>28</v>
      </c>
      <c r="J194">
        <v>5</v>
      </c>
      <c r="K194" s="2" t="s">
        <v>1280</v>
      </c>
      <c r="L194" s="2">
        <f>DATEVALUE(Merge1[[#This Row],[orders (2).Order_Date]])</f>
        <v>45167</v>
      </c>
      <c r="M194" s="1">
        <v>0.71275462962962965</v>
      </c>
      <c r="N194" t="s">
        <v>1406</v>
      </c>
      <c r="O194" s="2">
        <f>DATEVALUE(Merge1[[#This Row],[orders (2).Delivery_Date]])</f>
        <v>45172</v>
      </c>
      <c r="P194" s="1">
        <v>0.26952546296296298</v>
      </c>
      <c r="Q194" t="s">
        <v>501</v>
      </c>
      <c r="R194" t="s">
        <v>409</v>
      </c>
      <c r="S194" t="str">
        <f>TEXT(Merge1[[#This Row],[order_date]],"mmmm")</f>
        <v>August</v>
      </c>
      <c r="T194" t="str">
        <f>TEXT(Merge1[[#This Row],[order_date]],"dddd")</f>
        <v>Tuesday</v>
      </c>
      <c r="U194">
        <f>HOUR(Merge1[[#This Row],[orders (2).Order_Time]])</f>
        <v>17</v>
      </c>
      <c r="V194">
        <f>HOUR(Merge1[[#This Row],[orders (2).Delivery_Time]])</f>
        <v>6</v>
      </c>
      <c r="W194">
        <f>_xlfn.DAYS(Merge1[[#This Row],[delivery_date]],Merge1[[#This Row],[order_date]])</f>
        <v>5</v>
      </c>
      <c r="X194">
        <v>28</v>
      </c>
      <c r="Y194" t="s">
        <v>1686</v>
      </c>
      <c r="Z194" s="23" t="s">
        <v>635</v>
      </c>
      <c r="AA194" s="23">
        <v>1778</v>
      </c>
      <c r="AB194" s="23" t="s">
        <v>409</v>
      </c>
      <c r="AC194">
        <f>Merge1[[#This Row],[products.Price (INR)]]*Merge1[[#This Row],[orders (2).Quantity]]</f>
        <v>8890</v>
      </c>
    </row>
    <row r="195" spans="1:29" x14ac:dyDescent="0.35">
      <c r="A195" t="s">
        <v>83</v>
      </c>
      <c r="B195" t="s">
        <v>84</v>
      </c>
      <c r="C195" t="s">
        <v>85</v>
      </c>
      <c r="D195">
        <v>1731643700</v>
      </c>
      <c r="E195" t="s">
        <v>86</v>
      </c>
      <c r="F195" t="s">
        <v>19</v>
      </c>
      <c r="G195">
        <v>615</v>
      </c>
      <c r="H195" t="s">
        <v>83</v>
      </c>
      <c r="I195">
        <v>28</v>
      </c>
      <c r="J195">
        <v>3</v>
      </c>
      <c r="K195" s="2" t="s">
        <v>1366</v>
      </c>
      <c r="L195" s="2">
        <f>DATEVALUE(Merge1[[#This Row],[orders (2).Order_Date]])</f>
        <v>45163</v>
      </c>
      <c r="M195" s="1">
        <v>0.88274305555555554</v>
      </c>
      <c r="N195" t="s">
        <v>1342</v>
      </c>
      <c r="O195" s="2">
        <f>DATEVALUE(Merge1[[#This Row],[orders (2).Delivery_Date]])</f>
        <v>45170</v>
      </c>
      <c r="P195" s="1">
        <v>0.25712962962962965</v>
      </c>
      <c r="Q195" t="s">
        <v>487</v>
      </c>
      <c r="R195" t="s">
        <v>409</v>
      </c>
      <c r="S195" t="str">
        <f>TEXT(Merge1[[#This Row],[order_date]],"mmmm")</f>
        <v>August</v>
      </c>
      <c r="T195" t="str">
        <f>TEXT(Merge1[[#This Row],[order_date]],"dddd")</f>
        <v>Friday</v>
      </c>
      <c r="U195">
        <f>HOUR(Merge1[[#This Row],[orders (2).Order_Time]])</f>
        <v>21</v>
      </c>
      <c r="V195">
        <f>HOUR(Merge1[[#This Row],[orders (2).Delivery_Time]])</f>
        <v>6</v>
      </c>
      <c r="W195">
        <f>_xlfn.DAYS(Merge1[[#This Row],[delivery_date]],Merge1[[#This Row],[order_date]])</f>
        <v>7</v>
      </c>
      <c r="X195">
        <v>28</v>
      </c>
      <c r="Y195" t="s">
        <v>1686</v>
      </c>
      <c r="Z195" s="23" t="s">
        <v>635</v>
      </c>
      <c r="AA195" s="23">
        <v>1778</v>
      </c>
      <c r="AB195" s="23" t="s">
        <v>409</v>
      </c>
      <c r="AC195">
        <f>Merge1[[#This Row],[products.Price (INR)]]*Merge1[[#This Row],[orders (2).Quantity]]</f>
        <v>5334</v>
      </c>
    </row>
    <row r="196" spans="1:29" x14ac:dyDescent="0.35">
      <c r="A196" t="s">
        <v>83</v>
      </c>
      <c r="B196" t="s">
        <v>84</v>
      </c>
      <c r="C196" t="s">
        <v>85</v>
      </c>
      <c r="D196">
        <v>1731643700</v>
      </c>
      <c r="E196" t="s">
        <v>86</v>
      </c>
      <c r="F196" t="s">
        <v>19</v>
      </c>
      <c r="G196">
        <v>125</v>
      </c>
      <c r="H196" t="s">
        <v>83</v>
      </c>
      <c r="I196">
        <v>31</v>
      </c>
      <c r="J196">
        <v>2</v>
      </c>
      <c r="K196" s="2" t="s">
        <v>1353</v>
      </c>
      <c r="L196" s="2">
        <f>DATEVALUE(Merge1[[#This Row],[orders (2).Order_Date]])</f>
        <v>45004</v>
      </c>
      <c r="M196" s="1">
        <v>0.38346064814814818</v>
      </c>
      <c r="N196" t="s">
        <v>1391</v>
      </c>
      <c r="O196" s="2">
        <f>DATEVALUE(Merge1[[#This Row],[orders (2).Delivery_Date]])</f>
        <v>45010</v>
      </c>
      <c r="P196" s="1">
        <v>0.60846064814814815</v>
      </c>
      <c r="Q196" t="s">
        <v>65</v>
      </c>
      <c r="R196" t="s">
        <v>424</v>
      </c>
      <c r="S196" t="str">
        <f>TEXT(Merge1[[#This Row],[order_date]],"mmmm")</f>
        <v>March</v>
      </c>
      <c r="T196" t="str">
        <f>TEXT(Merge1[[#This Row],[order_date]],"dddd")</f>
        <v>Sunday</v>
      </c>
      <c r="U196">
        <f>HOUR(Merge1[[#This Row],[orders (2).Order_Time]])</f>
        <v>9</v>
      </c>
      <c r="V196">
        <f>HOUR(Merge1[[#This Row],[orders (2).Delivery_Time]])</f>
        <v>14</v>
      </c>
      <c r="W196">
        <f>_xlfn.DAYS(Merge1[[#This Row],[delivery_date]],Merge1[[#This Row],[order_date]])</f>
        <v>6</v>
      </c>
      <c r="X196">
        <v>31</v>
      </c>
      <c r="Y196" s="29" t="s">
        <v>1643</v>
      </c>
      <c r="Z196" t="s">
        <v>633</v>
      </c>
      <c r="AA196">
        <v>1804</v>
      </c>
      <c r="AB196" t="s">
        <v>424</v>
      </c>
      <c r="AC196">
        <f>Merge1[[#This Row],[products.Price (INR)]]*Merge1[[#This Row],[orders (2).Quantity]]</f>
        <v>3608</v>
      </c>
    </row>
    <row r="197" spans="1:29" x14ac:dyDescent="0.35">
      <c r="A197" t="s">
        <v>83</v>
      </c>
      <c r="B197" t="s">
        <v>84</v>
      </c>
      <c r="C197" t="s">
        <v>85</v>
      </c>
      <c r="D197">
        <v>1731643700</v>
      </c>
      <c r="E197" t="s">
        <v>86</v>
      </c>
      <c r="F197" t="s">
        <v>19</v>
      </c>
      <c r="G197">
        <v>678</v>
      </c>
      <c r="H197" t="s">
        <v>83</v>
      </c>
      <c r="I197">
        <v>31</v>
      </c>
      <c r="J197">
        <v>5</v>
      </c>
      <c r="K197" s="2" t="s">
        <v>1466</v>
      </c>
      <c r="L197" s="2">
        <f>DATEVALUE(Merge1[[#This Row],[orders (2).Order_Date]])</f>
        <v>45179</v>
      </c>
      <c r="M197" s="1">
        <v>0.59998842592592594</v>
      </c>
      <c r="N197" t="s">
        <v>1498</v>
      </c>
      <c r="O197" s="2">
        <f>DATEVALUE(Merge1[[#This Row],[orders (2).Delivery_Date]])</f>
        <v>45189</v>
      </c>
      <c r="P197" s="1">
        <v>0.42577546296296298</v>
      </c>
      <c r="Q197" t="s">
        <v>495</v>
      </c>
      <c r="R197" t="s">
        <v>424</v>
      </c>
      <c r="S197" t="str">
        <f>TEXT(Merge1[[#This Row],[order_date]],"mmmm")</f>
        <v>September</v>
      </c>
      <c r="T197" t="str">
        <f>TEXT(Merge1[[#This Row],[order_date]],"dddd")</f>
        <v>Sunday</v>
      </c>
      <c r="U197">
        <f>HOUR(Merge1[[#This Row],[orders (2).Order_Time]])</f>
        <v>14</v>
      </c>
      <c r="V197">
        <f>HOUR(Merge1[[#This Row],[orders (2).Delivery_Time]])</f>
        <v>10</v>
      </c>
      <c r="W197">
        <f>_xlfn.DAYS(Merge1[[#This Row],[delivery_date]],Merge1[[#This Row],[order_date]])</f>
        <v>10</v>
      </c>
      <c r="X197">
        <v>31</v>
      </c>
      <c r="Y197" s="29" t="s">
        <v>1643</v>
      </c>
      <c r="Z197" t="s">
        <v>633</v>
      </c>
      <c r="AA197">
        <v>1804</v>
      </c>
      <c r="AB197" t="s">
        <v>424</v>
      </c>
      <c r="AC197">
        <f>Merge1[[#This Row],[products.Price (INR)]]*Merge1[[#This Row],[orders (2).Quantity]]</f>
        <v>9020</v>
      </c>
    </row>
    <row r="198" spans="1:29" x14ac:dyDescent="0.35">
      <c r="A198" t="s">
        <v>83</v>
      </c>
      <c r="B198" t="s">
        <v>84</v>
      </c>
      <c r="C198" t="s">
        <v>85</v>
      </c>
      <c r="D198">
        <v>1731643700</v>
      </c>
      <c r="E198" t="s">
        <v>86</v>
      </c>
      <c r="F198" t="s">
        <v>19</v>
      </c>
      <c r="G198">
        <v>350</v>
      </c>
      <c r="H198" t="s">
        <v>83</v>
      </c>
      <c r="I198">
        <v>19</v>
      </c>
      <c r="J198">
        <v>3</v>
      </c>
      <c r="K198" s="2" t="s">
        <v>1263</v>
      </c>
      <c r="L198" s="2">
        <f>DATEVALUE(Merge1[[#This Row],[orders (2).Order_Date]])</f>
        <v>44970</v>
      </c>
      <c r="M198" s="1">
        <v>0.51593750000000005</v>
      </c>
      <c r="N198" t="s">
        <v>1368</v>
      </c>
      <c r="O198" s="2">
        <f>DATEVALUE(Merge1[[#This Row],[orders (2).Delivery_Date]])</f>
        <v>44979</v>
      </c>
      <c r="P198" s="1">
        <v>0.68483796296296295</v>
      </c>
      <c r="Q198" t="s">
        <v>65</v>
      </c>
      <c r="R198" t="s">
        <v>407</v>
      </c>
      <c r="S198" t="str">
        <f>TEXT(Merge1[[#This Row],[order_date]],"mmmm")</f>
        <v>February</v>
      </c>
      <c r="T198" t="str">
        <f>TEXT(Merge1[[#This Row],[order_date]],"dddd")</f>
        <v>Monday</v>
      </c>
      <c r="U198">
        <f>HOUR(Merge1[[#This Row],[orders (2).Order_Time]])</f>
        <v>12</v>
      </c>
      <c r="V198">
        <f>HOUR(Merge1[[#This Row],[orders (2).Delivery_Time]])</f>
        <v>16</v>
      </c>
      <c r="W198">
        <f>_xlfn.DAYS(Merge1[[#This Row],[delivery_date]],Merge1[[#This Row],[order_date]])</f>
        <v>9</v>
      </c>
      <c r="X198">
        <v>19</v>
      </c>
      <c r="Y198" t="s">
        <v>1649</v>
      </c>
      <c r="Z198" t="s">
        <v>644</v>
      </c>
      <c r="AA198">
        <v>1234</v>
      </c>
      <c r="AB198" t="s">
        <v>407</v>
      </c>
      <c r="AC198">
        <f>Merge1[[#This Row],[products.Price (INR)]]*Merge1[[#This Row],[orders (2).Quantity]]</f>
        <v>3702</v>
      </c>
    </row>
    <row r="199" spans="1:29" x14ac:dyDescent="0.35">
      <c r="A199" t="s">
        <v>83</v>
      </c>
      <c r="B199" t="s">
        <v>84</v>
      </c>
      <c r="C199" t="s">
        <v>85</v>
      </c>
      <c r="D199">
        <v>1731643700</v>
      </c>
      <c r="E199" t="s">
        <v>86</v>
      </c>
      <c r="F199" t="s">
        <v>19</v>
      </c>
      <c r="G199">
        <v>970</v>
      </c>
      <c r="H199" t="s">
        <v>83</v>
      </c>
      <c r="I199">
        <v>54</v>
      </c>
      <c r="J199">
        <v>4</v>
      </c>
      <c r="K199" s="2" t="s">
        <v>1365</v>
      </c>
      <c r="L199" s="2">
        <f>DATEVALUE(Merge1[[#This Row],[orders (2).Order_Date]])</f>
        <v>45029</v>
      </c>
      <c r="M199" s="1">
        <v>0.1434375</v>
      </c>
      <c r="N199" t="s">
        <v>1573</v>
      </c>
      <c r="O199" s="2">
        <f>DATEVALUE(Merge1[[#This Row],[orders (2).Delivery_Date]])</f>
        <v>45037</v>
      </c>
      <c r="P199" s="1">
        <v>0.90089120370370368</v>
      </c>
      <c r="Q199" t="s">
        <v>485</v>
      </c>
      <c r="R199" t="s">
        <v>401</v>
      </c>
      <c r="S199" t="str">
        <f>TEXT(Merge1[[#This Row],[order_date]],"mmmm")</f>
        <v>April</v>
      </c>
      <c r="T199" t="str">
        <f>TEXT(Merge1[[#This Row],[order_date]],"dddd")</f>
        <v>Thursday</v>
      </c>
      <c r="U199">
        <f>HOUR(Merge1[[#This Row],[orders (2).Order_Time]])</f>
        <v>3</v>
      </c>
      <c r="V199">
        <f>HOUR(Merge1[[#This Row],[orders (2).Delivery_Time]])</f>
        <v>21</v>
      </c>
      <c r="W199">
        <f>_xlfn.DAYS(Merge1[[#This Row],[delivery_date]],Merge1[[#This Row],[order_date]])</f>
        <v>8</v>
      </c>
      <c r="X199">
        <v>54</v>
      </c>
      <c r="Y199" s="29" t="s">
        <v>1619</v>
      </c>
      <c r="Z199" t="s">
        <v>638</v>
      </c>
      <c r="AA199">
        <v>1236</v>
      </c>
      <c r="AB199" t="s">
        <v>401</v>
      </c>
      <c r="AC199">
        <f>Merge1[[#This Row],[products.Price (INR)]]*Merge1[[#This Row],[orders (2).Quantity]]</f>
        <v>4944</v>
      </c>
    </row>
    <row r="200" spans="1:29" x14ac:dyDescent="0.35">
      <c r="A200" t="s">
        <v>83</v>
      </c>
      <c r="B200" t="s">
        <v>84</v>
      </c>
      <c r="C200" t="s">
        <v>85</v>
      </c>
      <c r="D200">
        <v>1731643700</v>
      </c>
      <c r="E200" t="s">
        <v>86</v>
      </c>
      <c r="F200" t="s">
        <v>19</v>
      </c>
      <c r="G200">
        <v>811</v>
      </c>
      <c r="H200" t="s">
        <v>83</v>
      </c>
      <c r="I200">
        <v>14</v>
      </c>
      <c r="J200">
        <v>5</v>
      </c>
      <c r="K200" s="2" t="s">
        <v>1582</v>
      </c>
      <c r="L200" s="2">
        <f>DATEVALUE(Merge1[[#This Row],[orders (2).Order_Date]])</f>
        <v>45217</v>
      </c>
      <c r="M200" s="1">
        <v>0.50290509259259264</v>
      </c>
      <c r="N200" t="s">
        <v>1476</v>
      </c>
      <c r="O200" s="2">
        <f>DATEVALUE(Merge1[[#This Row],[orders (2).Delivery_Date]])</f>
        <v>45224</v>
      </c>
      <c r="P200" s="1">
        <v>0.91379629629629633</v>
      </c>
      <c r="Q200" t="s">
        <v>548</v>
      </c>
      <c r="R200" t="s">
        <v>405</v>
      </c>
      <c r="S200" t="str">
        <f>TEXT(Merge1[[#This Row],[order_date]],"mmmm")</f>
        <v>October</v>
      </c>
      <c r="T200" t="str">
        <f>TEXT(Merge1[[#This Row],[order_date]],"dddd")</f>
        <v>Wednesday</v>
      </c>
      <c r="U200">
        <f>HOUR(Merge1[[#This Row],[orders (2).Order_Time]])</f>
        <v>12</v>
      </c>
      <c r="V200">
        <f>HOUR(Merge1[[#This Row],[orders (2).Delivery_Time]])</f>
        <v>21</v>
      </c>
      <c r="W200">
        <f>_xlfn.DAYS(Merge1[[#This Row],[delivery_date]],Merge1[[#This Row],[order_date]])</f>
        <v>7</v>
      </c>
      <c r="X200">
        <v>14</v>
      </c>
      <c r="Y200" s="29" t="s">
        <v>1644</v>
      </c>
      <c r="Z200" t="s">
        <v>633</v>
      </c>
      <c r="AA200">
        <v>1915</v>
      </c>
      <c r="AB200" t="s">
        <v>405</v>
      </c>
      <c r="AC200">
        <f>Merge1[[#This Row],[products.Price (INR)]]*Merge1[[#This Row],[orders (2).Quantity]]</f>
        <v>9575</v>
      </c>
    </row>
    <row r="201" spans="1:29" x14ac:dyDescent="0.35">
      <c r="A201" t="s">
        <v>87</v>
      </c>
      <c r="B201" t="s">
        <v>88</v>
      </c>
      <c r="C201" t="s">
        <v>89</v>
      </c>
      <c r="D201">
        <v>915555408563</v>
      </c>
      <c r="E201" t="s">
        <v>90</v>
      </c>
      <c r="F201" t="s">
        <v>19</v>
      </c>
      <c r="G201">
        <v>444</v>
      </c>
      <c r="H201" t="s">
        <v>87</v>
      </c>
      <c r="I201">
        <v>60</v>
      </c>
      <c r="J201">
        <v>3</v>
      </c>
      <c r="K201" s="2" t="s">
        <v>1303</v>
      </c>
      <c r="L201" s="2">
        <f>DATEVALUE(Merge1[[#This Row],[orders (2).Order_Date]])</f>
        <v>45232</v>
      </c>
      <c r="M201" s="1">
        <v>4.2511574074074077E-2</v>
      </c>
      <c r="N201" t="s">
        <v>1252</v>
      </c>
      <c r="O201" s="2">
        <f>DATEVALUE(Merge1[[#This Row],[orders (2).Delivery_Date]])</f>
        <v>45239</v>
      </c>
      <c r="P201" s="1">
        <v>0.41273148148148148</v>
      </c>
      <c r="Q201" t="s">
        <v>495</v>
      </c>
      <c r="R201" t="s">
        <v>403</v>
      </c>
      <c r="S201" t="str">
        <f>TEXT(Merge1[[#This Row],[order_date]],"mmmm")</f>
        <v>November</v>
      </c>
      <c r="T201" t="str">
        <f>TEXT(Merge1[[#This Row],[order_date]],"dddd")</f>
        <v>Thursday</v>
      </c>
      <c r="U201">
        <f>HOUR(Merge1[[#This Row],[orders (2).Order_Time]])</f>
        <v>1</v>
      </c>
      <c r="V201">
        <f>HOUR(Merge1[[#This Row],[orders (2).Delivery_Time]])</f>
        <v>9</v>
      </c>
      <c r="W201">
        <f>_xlfn.DAYS(Merge1[[#This Row],[delivery_date]],Merge1[[#This Row],[order_date]])</f>
        <v>7</v>
      </c>
      <c r="X201">
        <v>60</v>
      </c>
      <c r="Y201" t="s">
        <v>1678</v>
      </c>
      <c r="Z201" s="35" t="s">
        <v>635</v>
      </c>
      <c r="AA201" s="35">
        <v>827</v>
      </c>
      <c r="AB201" s="35" t="s">
        <v>403</v>
      </c>
      <c r="AC201">
        <f>Merge1[[#This Row],[products.Price (INR)]]*Merge1[[#This Row],[orders (2).Quantity]]</f>
        <v>2481</v>
      </c>
    </row>
    <row r="202" spans="1:29" x14ac:dyDescent="0.35">
      <c r="A202" t="s">
        <v>87</v>
      </c>
      <c r="B202" t="s">
        <v>88</v>
      </c>
      <c r="C202" t="s">
        <v>89</v>
      </c>
      <c r="D202">
        <v>915555408563</v>
      </c>
      <c r="E202" t="s">
        <v>90</v>
      </c>
      <c r="F202" t="s">
        <v>19</v>
      </c>
      <c r="G202">
        <v>496</v>
      </c>
      <c r="H202" t="s">
        <v>87</v>
      </c>
      <c r="I202">
        <v>11</v>
      </c>
      <c r="J202">
        <v>4</v>
      </c>
      <c r="K202" s="2" t="s">
        <v>1329</v>
      </c>
      <c r="L202" s="2">
        <f>DATEVALUE(Merge1[[#This Row],[orders (2).Order_Date]])</f>
        <v>44966</v>
      </c>
      <c r="M202" s="1">
        <v>0.60552083333333329</v>
      </c>
      <c r="N202" t="s">
        <v>1309</v>
      </c>
      <c r="O202" s="2">
        <f>DATEVALUE(Merge1[[#This Row],[orders (2).Delivery_Date]])</f>
        <v>44973</v>
      </c>
      <c r="P202" s="1">
        <v>0.54561342592592588</v>
      </c>
      <c r="Q202" t="s">
        <v>125</v>
      </c>
      <c r="R202" t="s">
        <v>407</v>
      </c>
      <c r="S202" t="str">
        <f>TEXT(Merge1[[#This Row],[order_date]],"mmmm")</f>
        <v>February</v>
      </c>
      <c r="T202" t="str">
        <f>TEXT(Merge1[[#This Row],[order_date]],"dddd")</f>
        <v>Thursday</v>
      </c>
      <c r="U202">
        <f>HOUR(Merge1[[#This Row],[orders (2).Order_Time]])</f>
        <v>14</v>
      </c>
      <c r="V202">
        <f>HOUR(Merge1[[#This Row],[orders (2).Delivery_Time]])</f>
        <v>13</v>
      </c>
      <c r="W202">
        <f>_xlfn.DAYS(Merge1[[#This Row],[delivery_date]],Merge1[[#This Row],[order_date]])</f>
        <v>7</v>
      </c>
      <c r="X202">
        <v>11</v>
      </c>
      <c r="Y202" t="s">
        <v>1647</v>
      </c>
      <c r="Z202" t="s">
        <v>644</v>
      </c>
      <c r="AA202">
        <v>1096</v>
      </c>
      <c r="AB202" t="s">
        <v>407</v>
      </c>
      <c r="AC202">
        <f>Merge1[[#This Row],[products.Price (INR)]]*Merge1[[#This Row],[orders (2).Quantity]]</f>
        <v>4384</v>
      </c>
    </row>
    <row r="203" spans="1:29" x14ac:dyDescent="0.35">
      <c r="A203" t="s">
        <v>87</v>
      </c>
      <c r="B203" t="s">
        <v>88</v>
      </c>
      <c r="C203" t="s">
        <v>89</v>
      </c>
      <c r="D203">
        <v>915555408563</v>
      </c>
      <c r="E203" t="s">
        <v>90</v>
      </c>
      <c r="F203" t="s">
        <v>19</v>
      </c>
      <c r="G203">
        <v>642</v>
      </c>
      <c r="H203" t="s">
        <v>87</v>
      </c>
      <c r="I203">
        <v>44</v>
      </c>
      <c r="J203">
        <v>5</v>
      </c>
      <c r="K203" s="2" t="s">
        <v>1303</v>
      </c>
      <c r="L203" s="2">
        <f>DATEVALUE(Merge1[[#This Row],[orders (2).Order_Date]])</f>
        <v>45232</v>
      </c>
      <c r="M203" s="1">
        <v>0.22643518518518518</v>
      </c>
      <c r="N203" t="s">
        <v>1250</v>
      </c>
      <c r="O203" s="2">
        <f>DATEVALUE(Merge1[[#This Row],[orders (2).Delivery_Date]])</f>
        <v>45237</v>
      </c>
      <c r="P203" s="1">
        <v>2.0729166666666667E-2</v>
      </c>
      <c r="Q203" t="s">
        <v>443</v>
      </c>
      <c r="R203" t="s">
        <v>403</v>
      </c>
      <c r="S203" t="str">
        <f>TEXT(Merge1[[#This Row],[order_date]],"mmmm")</f>
        <v>November</v>
      </c>
      <c r="T203" t="str">
        <f>TEXT(Merge1[[#This Row],[order_date]],"dddd")</f>
        <v>Thursday</v>
      </c>
      <c r="U203">
        <f>HOUR(Merge1[[#This Row],[orders (2).Order_Time]])</f>
        <v>5</v>
      </c>
      <c r="V203">
        <f>HOUR(Merge1[[#This Row],[orders (2).Delivery_Time]])</f>
        <v>0</v>
      </c>
      <c r="W203">
        <f>_xlfn.DAYS(Merge1[[#This Row],[delivery_date]],Merge1[[#This Row],[order_date]])</f>
        <v>5</v>
      </c>
      <c r="X203">
        <v>44</v>
      </c>
      <c r="Y203" t="s">
        <v>1657</v>
      </c>
      <c r="Z203" t="s">
        <v>631</v>
      </c>
      <c r="AA203">
        <v>794</v>
      </c>
      <c r="AB203" t="s">
        <v>403</v>
      </c>
      <c r="AC203">
        <f>Merge1[[#This Row],[products.Price (INR)]]*Merge1[[#This Row],[orders (2).Quantity]]</f>
        <v>3970</v>
      </c>
    </row>
    <row r="204" spans="1:29" x14ac:dyDescent="0.35">
      <c r="A204" t="s">
        <v>87</v>
      </c>
      <c r="B204" t="s">
        <v>88</v>
      </c>
      <c r="C204" t="s">
        <v>89</v>
      </c>
      <c r="D204">
        <v>915555408563</v>
      </c>
      <c r="E204" t="s">
        <v>90</v>
      </c>
      <c r="F204" t="s">
        <v>19</v>
      </c>
      <c r="G204">
        <v>549</v>
      </c>
      <c r="H204" t="s">
        <v>87</v>
      </c>
      <c r="I204">
        <v>64</v>
      </c>
      <c r="J204">
        <v>1</v>
      </c>
      <c r="K204" s="2" t="s">
        <v>1282</v>
      </c>
      <c r="L204" s="2">
        <f>DATEVALUE(Merge1[[#This Row],[orders (2).Order_Date]])</f>
        <v>45160</v>
      </c>
      <c r="M204" s="1">
        <v>0.81230324074074078</v>
      </c>
      <c r="N204" t="s">
        <v>1342</v>
      </c>
      <c r="O204" s="2">
        <f>DATEVALUE(Merge1[[#This Row],[orders (2).Delivery_Date]])</f>
        <v>45170</v>
      </c>
      <c r="P204" s="1">
        <v>0.10358796296296297</v>
      </c>
      <c r="Q204" t="s">
        <v>542</v>
      </c>
      <c r="R204" t="s">
        <v>409</v>
      </c>
      <c r="S204" t="str">
        <f>TEXT(Merge1[[#This Row],[order_date]],"mmmm")</f>
        <v>August</v>
      </c>
      <c r="T204" t="str">
        <f>TEXT(Merge1[[#This Row],[order_date]],"dddd")</f>
        <v>Tuesday</v>
      </c>
      <c r="U204">
        <f>HOUR(Merge1[[#This Row],[orders (2).Order_Time]])</f>
        <v>19</v>
      </c>
      <c r="V204">
        <f>HOUR(Merge1[[#This Row],[orders (2).Delivery_Time]])</f>
        <v>2</v>
      </c>
      <c r="W204">
        <f>_xlfn.DAYS(Merge1[[#This Row],[delivery_date]],Merge1[[#This Row],[order_date]])</f>
        <v>10</v>
      </c>
      <c r="X204">
        <v>64</v>
      </c>
      <c r="Y204" t="s">
        <v>1674</v>
      </c>
      <c r="Z204" s="25" t="s">
        <v>629</v>
      </c>
      <c r="AA204" s="25">
        <v>1878</v>
      </c>
      <c r="AB204" s="25" t="s">
        <v>409</v>
      </c>
      <c r="AC204">
        <f>Merge1[[#This Row],[products.Price (INR)]]*Merge1[[#This Row],[orders (2).Quantity]]</f>
        <v>1878</v>
      </c>
    </row>
    <row r="205" spans="1:29" x14ac:dyDescent="0.35">
      <c r="A205" t="s">
        <v>87</v>
      </c>
      <c r="B205" t="s">
        <v>88</v>
      </c>
      <c r="C205" t="s">
        <v>89</v>
      </c>
      <c r="D205">
        <v>915555408563</v>
      </c>
      <c r="E205" t="s">
        <v>90</v>
      </c>
      <c r="F205" t="s">
        <v>19</v>
      </c>
      <c r="G205">
        <v>990</v>
      </c>
      <c r="H205" t="s">
        <v>87</v>
      </c>
      <c r="I205">
        <v>42</v>
      </c>
      <c r="J205">
        <v>2</v>
      </c>
      <c r="K205" s="2" t="s">
        <v>1537</v>
      </c>
      <c r="L205" s="2">
        <f>DATEVALUE(Merge1[[#This Row],[orders (2).Order_Date]])</f>
        <v>45264</v>
      </c>
      <c r="M205" s="1">
        <v>0.93055555555555558</v>
      </c>
      <c r="N205" t="s">
        <v>1538</v>
      </c>
      <c r="O205" s="2">
        <f>DATEVALUE(Merge1[[#This Row],[orders (2).Delivery_Date]])</f>
        <v>45268</v>
      </c>
      <c r="P205" s="1">
        <v>0.9985532407407407</v>
      </c>
      <c r="Q205" t="s">
        <v>486</v>
      </c>
      <c r="R205" t="s">
        <v>424</v>
      </c>
      <c r="S205" t="str">
        <f>TEXT(Merge1[[#This Row],[order_date]],"mmmm")</f>
        <v>December</v>
      </c>
      <c r="T205" t="str">
        <f>TEXT(Merge1[[#This Row],[order_date]],"dddd")</f>
        <v>Monday</v>
      </c>
      <c r="U205">
        <f>HOUR(Merge1[[#This Row],[orders (2).Order_Time]])</f>
        <v>22</v>
      </c>
      <c r="V205">
        <f>HOUR(Merge1[[#This Row],[orders (2).Delivery_Time]])</f>
        <v>23</v>
      </c>
      <c r="W205">
        <f>_xlfn.DAYS(Merge1[[#This Row],[delivery_date]],Merge1[[#This Row],[order_date]])</f>
        <v>4</v>
      </c>
      <c r="X205">
        <v>42</v>
      </c>
      <c r="Y205" t="s">
        <v>1681</v>
      </c>
      <c r="Z205" s="24" t="s">
        <v>635</v>
      </c>
      <c r="AA205" s="24">
        <v>1744</v>
      </c>
      <c r="AB205" s="24" t="s">
        <v>424</v>
      </c>
      <c r="AC205">
        <f>Merge1[[#This Row],[products.Price (INR)]]*Merge1[[#This Row],[orders (2).Quantity]]</f>
        <v>3488</v>
      </c>
    </row>
    <row r="206" spans="1:29" x14ac:dyDescent="0.35">
      <c r="A206" t="s">
        <v>87</v>
      </c>
      <c r="B206" t="s">
        <v>88</v>
      </c>
      <c r="C206" t="s">
        <v>89</v>
      </c>
      <c r="D206">
        <v>915555408563</v>
      </c>
      <c r="E206" t="s">
        <v>90</v>
      </c>
      <c r="F206" t="s">
        <v>19</v>
      </c>
      <c r="G206">
        <v>866</v>
      </c>
      <c r="H206" t="s">
        <v>87</v>
      </c>
      <c r="I206">
        <v>15</v>
      </c>
      <c r="J206">
        <v>5</v>
      </c>
      <c r="K206" s="2" t="s">
        <v>1417</v>
      </c>
      <c r="L206" s="2">
        <f>DATEVALUE(Merge1[[#This Row],[orders (2).Order_Date]])</f>
        <v>45148</v>
      </c>
      <c r="M206" s="1">
        <v>0.83792824074074079</v>
      </c>
      <c r="N206" t="s">
        <v>1571</v>
      </c>
      <c r="O206" s="2">
        <f>DATEVALUE(Merge1[[#This Row],[orders (2).Delivery_Date]])</f>
        <v>45149</v>
      </c>
      <c r="P206" s="1">
        <v>0.33519675925925924</v>
      </c>
      <c r="Q206" t="s">
        <v>376</v>
      </c>
      <c r="R206" t="s">
        <v>401</v>
      </c>
      <c r="S206" t="str">
        <f>TEXT(Merge1[[#This Row],[order_date]],"mmmm")</f>
        <v>August</v>
      </c>
      <c r="T206" t="str">
        <f>TEXT(Merge1[[#This Row],[order_date]],"dddd")</f>
        <v>Thursday</v>
      </c>
      <c r="U206">
        <f>HOUR(Merge1[[#This Row],[orders (2).Order_Time]])</f>
        <v>20</v>
      </c>
      <c r="V206">
        <f>HOUR(Merge1[[#This Row],[orders (2).Delivery_Time]])</f>
        <v>8</v>
      </c>
      <c r="W206">
        <f>_xlfn.DAYS(Merge1[[#This Row],[delivery_date]],Merge1[[#This Row],[order_date]])</f>
        <v>1</v>
      </c>
      <c r="X206">
        <v>15</v>
      </c>
      <c r="Y206" t="s">
        <v>1666</v>
      </c>
      <c r="Z206" t="s">
        <v>409</v>
      </c>
      <c r="AA206">
        <v>1488</v>
      </c>
      <c r="AB206" t="s">
        <v>424</v>
      </c>
      <c r="AC206">
        <f>Merge1[[#This Row],[products.Price (INR)]]*Merge1[[#This Row],[orders (2).Quantity]]</f>
        <v>7440</v>
      </c>
    </row>
    <row r="207" spans="1:29" x14ac:dyDescent="0.35">
      <c r="A207" t="s">
        <v>91</v>
      </c>
      <c r="B207" t="s">
        <v>92</v>
      </c>
      <c r="C207" t="s">
        <v>93</v>
      </c>
      <c r="D207">
        <v>913111711777</v>
      </c>
      <c r="E207" t="s">
        <v>94</v>
      </c>
      <c r="F207" t="s">
        <v>19</v>
      </c>
      <c r="G207">
        <v>934</v>
      </c>
      <c r="H207" t="s">
        <v>91</v>
      </c>
      <c r="I207">
        <v>27</v>
      </c>
      <c r="J207">
        <v>5</v>
      </c>
      <c r="K207" s="2" t="s">
        <v>1282</v>
      </c>
      <c r="L207" s="2">
        <f>DATEVALUE(Merge1[[#This Row],[orders (2).Order_Date]])</f>
        <v>45160</v>
      </c>
      <c r="M207" s="1">
        <v>2.8518518518518519E-2</v>
      </c>
      <c r="N207" t="s">
        <v>1354</v>
      </c>
      <c r="O207" s="2">
        <f>DATEVALUE(Merge1[[#This Row],[orders (2).Delivery_Date]])</f>
        <v>45161</v>
      </c>
      <c r="P207" s="1">
        <v>0.36032407407407407</v>
      </c>
      <c r="Q207" t="s">
        <v>441</v>
      </c>
      <c r="R207" t="s">
        <v>409</v>
      </c>
      <c r="S207" t="str">
        <f>TEXT(Merge1[[#This Row],[order_date]],"mmmm")</f>
        <v>August</v>
      </c>
      <c r="T207" t="str">
        <f>TEXT(Merge1[[#This Row],[order_date]],"dddd")</f>
        <v>Tuesday</v>
      </c>
      <c r="U207">
        <f>HOUR(Merge1[[#This Row],[orders (2).Order_Time]])</f>
        <v>0</v>
      </c>
      <c r="V207">
        <f>HOUR(Merge1[[#This Row],[orders (2).Delivery_Time]])</f>
        <v>8</v>
      </c>
      <c r="W207">
        <f>_xlfn.DAYS(Merge1[[#This Row],[delivery_date]],Merge1[[#This Row],[order_date]])</f>
        <v>1</v>
      </c>
      <c r="X207">
        <v>27</v>
      </c>
      <c r="Y207" t="s">
        <v>1624</v>
      </c>
      <c r="Z207" t="s">
        <v>638</v>
      </c>
      <c r="AA207">
        <v>548</v>
      </c>
      <c r="AB207" t="s">
        <v>409</v>
      </c>
      <c r="AC207">
        <f>Merge1[[#This Row],[products.Price (INR)]]*Merge1[[#This Row],[orders (2).Quantity]]</f>
        <v>2740</v>
      </c>
    </row>
    <row r="208" spans="1:29" x14ac:dyDescent="0.35">
      <c r="A208" t="s">
        <v>91</v>
      </c>
      <c r="B208" t="s">
        <v>92</v>
      </c>
      <c r="C208" t="s">
        <v>93</v>
      </c>
      <c r="D208">
        <v>913111711777</v>
      </c>
      <c r="E208" t="s">
        <v>94</v>
      </c>
      <c r="F208" t="s">
        <v>19</v>
      </c>
      <c r="G208">
        <v>595</v>
      </c>
      <c r="H208" t="s">
        <v>91</v>
      </c>
      <c r="I208">
        <v>51</v>
      </c>
      <c r="J208">
        <v>4</v>
      </c>
      <c r="K208" s="2" t="s">
        <v>1255</v>
      </c>
      <c r="L208" s="2">
        <f>DATEVALUE(Merge1[[#This Row],[orders (2).Order_Date]])</f>
        <v>45238</v>
      </c>
      <c r="M208" s="1">
        <v>0.5759143518518518</v>
      </c>
      <c r="N208" t="s">
        <v>1331</v>
      </c>
      <c r="O208" s="2">
        <f>DATEVALUE(Merge1[[#This Row],[orders (2).Delivery_Date]])</f>
        <v>45245</v>
      </c>
      <c r="P208" s="1">
        <v>0.17119212962962962</v>
      </c>
      <c r="Q208" t="s">
        <v>211</v>
      </c>
      <c r="R208" t="s">
        <v>424</v>
      </c>
      <c r="S208" t="str">
        <f>TEXT(Merge1[[#This Row],[order_date]],"mmmm")</f>
        <v>November</v>
      </c>
      <c r="T208" t="str">
        <f>TEXT(Merge1[[#This Row],[order_date]],"dddd")</f>
        <v>Wednesday</v>
      </c>
      <c r="U208">
        <f>HOUR(Merge1[[#This Row],[orders (2).Order_Time]])</f>
        <v>13</v>
      </c>
      <c r="V208">
        <f>HOUR(Merge1[[#This Row],[orders (2).Delivery_Time]])</f>
        <v>4</v>
      </c>
      <c r="W208">
        <f>_xlfn.DAYS(Merge1[[#This Row],[delivery_date]],Merge1[[#This Row],[order_date]])</f>
        <v>7</v>
      </c>
      <c r="X208">
        <v>51</v>
      </c>
      <c r="Y208" t="s">
        <v>1670</v>
      </c>
      <c r="Z208" s="33" t="s">
        <v>629</v>
      </c>
      <c r="AA208" s="33">
        <v>1084</v>
      </c>
      <c r="AB208" s="33" t="s">
        <v>424</v>
      </c>
      <c r="AC208">
        <f>Merge1[[#This Row],[products.Price (INR)]]*Merge1[[#This Row],[orders (2).Quantity]]</f>
        <v>4336</v>
      </c>
    </row>
    <row r="209" spans="1:29" x14ac:dyDescent="0.35">
      <c r="A209" t="s">
        <v>91</v>
      </c>
      <c r="B209" t="s">
        <v>92</v>
      </c>
      <c r="C209" t="s">
        <v>93</v>
      </c>
      <c r="D209">
        <v>913111711777</v>
      </c>
      <c r="E209" t="s">
        <v>94</v>
      </c>
      <c r="F209" t="s">
        <v>19</v>
      </c>
      <c r="G209">
        <v>721</v>
      </c>
      <c r="H209" t="s">
        <v>91</v>
      </c>
      <c r="I209">
        <v>3</v>
      </c>
      <c r="J209">
        <v>5</v>
      </c>
      <c r="K209" s="2" t="s">
        <v>1383</v>
      </c>
      <c r="L209" s="2">
        <f>DATEVALUE(Merge1[[#This Row],[orders (2).Order_Date]])</f>
        <v>44964</v>
      </c>
      <c r="M209" s="1">
        <v>0.1446875</v>
      </c>
      <c r="N209" t="s">
        <v>1392</v>
      </c>
      <c r="O209" s="2">
        <f>DATEVALUE(Merge1[[#This Row],[orders (2).Delivery_Date]])</f>
        <v>44974</v>
      </c>
      <c r="P209" s="1">
        <v>0.76946759259259256</v>
      </c>
      <c r="Q209" t="s">
        <v>615</v>
      </c>
      <c r="R209" t="s">
        <v>407</v>
      </c>
      <c r="S209" t="str">
        <f>TEXT(Merge1[[#This Row],[order_date]],"mmmm")</f>
        <v>February</v>
      </c>
      <c r="T209" t="str">
        <f>TEXT(Merge1[[#This Row],[order_date]],"dddd")</f>
        <v>Tuesday</v>
      </c>
      <c r="U209">
        <f>HOUR(Merge1[[#This Row],[orders (2).Order_Time]])</f>
        <v>3</v>
      </c>
      <c r="V209">
        <f>HOUR(Merge1[[#This Row],[orders (2).Delivery_Time]])</f>
        <v>18</v>
      </c>
      <c r="W209">
        <f>_xlfn.DAYS(Merge1[[#This Row],[delivery_date]],Merge1[[#This Row],[order_date]])</f>
        <v>10</v>
      </c>
      <c r="X209">
        <v>3</v>
      </c>
      <c r="Y209" t="s">
        <v>1637</v>
      </c>
      <c r="Z209" t="s">
        <v>633</v>
      </c>
      <c r="AA209">
        <v>1534</v>
      </c>
      <c r="AB209" t="s">
        <v>407</v>
      </c>
      <c r="AC209">
        <f>Merge1[[#This Row],[products.Price (INR)]]*Merge1[[#This Row],[orders (2).Quantity]]</f>
        <v>7670</v>
      </c>
    </row>
    <row r="210" spans="1:29" x14ac:dyDescent="0.35">
      <c r="A210" t="s">
        <v>91</v>
      </c>
      <c r="B210" t="s">
        <v>92</v>
      </c>
      <c r="C210" t="s">
        <v>93</v>
      </c>
      <c r="D210">
        <v>913111711777</v>
      </c>
      <c r="E210" t="s">
        <v>94</v>
      </c>
      <c r="F210" t="s">
        <v>19</v>
      </c>
      <c r="G210">
        <v>138</v>
      </c>
      <c r="H210" t="s">
        <v>91</v>
      </c>
      <c r="I210">
        <v>57</v>
      </c>
      <c r="J210">
        <v>4</v>
      </c>
      <c r="K210" s="2" t="s">
        <v>1318</v>
      </c>
      <c r="L210" s="2">
        <f>DATEVALUE(Merge1[[#This Row],[orders (2).Order_Date]])</f>
        <v>44996</v>
      </c>
      <c r="M210" s="1">
        <v>0.39856481481481482</v>
      </c>
      <c r="N210" t="s">
        <v>1398</v>
      </c>
      <c r="O210" s="2">
        <f>DATEVALUE(Merge1[[#This Row],[orders (2).Delivery_Date]])</f>
        <v>45003</v>
      </c>
      <c r="P210" s="1">
        <v>0.25185185185185183</v>
      </c>
      <c r="Q210" t="s">
        <v>485</v>
      </c>
      <c r="R210" t="s">
        <v>405</v>
      </c>
      <c r="S210" t="str">
        <f>TEXT(Merge1[[#This Row],[order_date]],"mmmm")</f>
        <v>March</v>
      </c>
      <c r="T210" t="str">
        <f>TEXT(Merge1[[#This Row],[order_date]],"dddd")</f>
        <v>Saturday</v>
      </c>
      <c r="U210">
        <f>HOUR(Merge1[[#This Row],[orders (2).Order_Time]])</f>
        <v>9</v>
      </c>
      <c r="V210">
        <f>HOUR(Merge1[[#This Row],[orders (2).Delivery_Time]])</f>
        <v>6</v>
      </c>
      <c r="W210">
        <f>_xlfn.DAYS(Merge1[[#This Row],[delivery_date]],Merge1[[#This Row],[order_date]])</f>
        <v>7</v>
      </c>
      <c r="X210">
        <v>57</v>
      </c>
      <c r="Y210" t="s">
        <v>1640</v>
      </c>
      <c r="Z210" t="s">
        <v>633</v>
      </c>
      <c r="AA210">
        <v>1582</v>
      </c>
      <c r="AB210" t="s">
        <v>405</v>
      </c>
      <c r="AC210">
        <f>Merge1[[#This Row],[products.Price (INR)]]*Merge1[[#This Row],[orders (2).Quantity]]</f>
        <v>6328</v>
      </c>
    </row>
    <row r="211" spans="1:29" x14ac:dyDescent="0.35">
      <c r="A211" t="s">
        <v>91</v>
      </c>
      <c r="B211" t="s">
        <v>92</v>
      </c>
      <c r="C211" t="s">
        <v>93</v>
      </c>
      <c r="D211">
        <v>913111711777</v>
      </c>
      <c r="E211" t="s">
        <v>94</v>
      </c>
      <c r="F211" t="s">
        <v>19</v>
      </c>
      <c r="G211">
        <v>213</v>
      </c>
      <c r="H211" t="s">
        <v>91</v>
      </c>
      <c r="I211">
        <v>42</v>
      </c>
      <c r="J211">
        <v>5</v>
      </c>
      <c r="K211" s="2" t="s">
        <v>1324</v>
      </c>
      <c r="L211" s="2">
        <f>DATEVALUE(Merge1[[#This Row],[orders (2).Order_Date]])</f>
        <v>44971</v>
      </c>
      <c r="M211" s="1">
        <v>0.35159722222222223</v>
      </c>
      <c r="N211" t="s">
        <v>1244</v>
      </c>
      <c r="O211" s="2">
        <f>DATEVALUE(Merge1[[#This Row],[orders (2).Delivery_Date]])</f>
        <v>44981</v>
      </c>
      <c r="P211" s="1">
        <v>0.37373842592592593</v>
      </c>
      <c r="Q211" t="s">
        <v>516</v>
      </c>
      <c r="R211" t="s">
        <v>424</v>
      </c>
      <c r="S211" t="str">
        <f>TEXT(Merge1[[#This Row],[order_date]],"mmmm")</f>
        <v>February</v>
      </c>
      <c r="T211" t="str">
        <f>TEXT(Merge1[[#This Row],[order_date]],"dddd")</f>
        <v>Tuesday</v>
      </c>
      <c r="U211">
        <f>HOUR(Merge1[[#This Row],[orders (2).Order_Time]])</f>
        <v>8</v>
      </c>
      <c r="V211">
        <f>HOUR(Merge1[[#This Row],[orders (2).Delivery_Time]])</f>
        <v>8</v>
      </c>
      <c r="W211">
        <f>_xlfn.DAYS(Merge1[[#This Row],[delivery_date]],Merge1[[#This Row],[order_date]])</f>
        <v>10</v>
      </c>
      <c r="X211">
        <v>42</v>
      </c>
      <c r="Y211" t="s">
        <v>1681</v>
      </c>
      <c r="Z211" s="24" t="s">
        <v>635</v>
      </c>
      <c r="AA211" s="24">
        <v>1744</v>
      </c>
      <c r="AB211" s="24" t="s">
        <v>424</v>
      </c>
      <c r="AC211">
        <f>Merge1[[#This Row],[products.Price (INR)]]*Merge1[[#This Row],[orders (2).Quantity]]</f>
        <v>8720</v>
      </c>
    </row>
    <row r="212" spans="1:29" x14ac:dyDescent="0.35">
      <c r="A212" t="s">
        <v>91</v>
      </c>
      <c r="B212" t="s">
        <v>92</v>
      </c>
      <c r="C212" t="s">
        <v>93</v>
      </c>
      <c r="D212">
        <v>913111711777</v>
      </c>
      <c r="E212" t="s">
        <v>94</v>
      </c>
      <c r="F212" t="s">
        <v>19</v>
      </c>
      <c r="G212">
        <v>363</v>
      </c>
      <c r="H212" t="s">
        <v>91</v>
      </c>
      <c r="I212">
        <v>15</v>
      </c>
      <c r="J212">
        <v>2</v>
      </c>
      <c r="K212" s="2" t="s">
        <v>1506</v>
      </c>
      <c r="L212" s="2">
        <f>DATEVALUE(Merge1[[#This Row],[orders (2).Order_Date]])</f>
        <v>45257</v>
      </c>
      <c r="M212" s="1">
        <v>0.79237268518518522</v>
      </c>
      <c r="N212" t="s">
        <v>1408</v>
      </c>
      <c r="O212" s="2">
        <f>DATEVALUE(Merge1[[#This Row],[orders (2).Delivery_Date]])</f>
        <v>45265</v>
      </c>
      <c r="P212" s="1">
        <v>7.6805555555555557E-2</v>
      </c>
      <c r="Q212" t="s">
        <v>437</v>
      </c>
      <c r="R212" t="s">
        <v>401</v>
      </c>
      <c r="S212" t="str">
        <f>TEXT(Merge1[[#This Row],[order_date]],"mmmm")</f>
        <v>November</v>
      </c>
      <c r="T212" t="str">
        <f>TEXT(Merge1[[#This Row],[order_date]],"dddd")</f>
        <v>Monday</v>
      </c>
      <c r="U212">
        <f>HOUR(Merge1[[#This Row],[orders (2).Order_Time]])</f>
        <v>19</v>
      </c>
      <c r="V212">
        <f>HOUR(Merge1[[#This Row],[orders (2).Delivery_Time]])</f>
        <v>1</v>
      </c>
      <c r="W212">
        <f>_xlfn.DAYS(Merge1[[#This Row],[delivery_date]],Merge1[[#This Row],[order_date]])</f>
        <v>8</v>
      </c>
      <c r="X212">
        <v>15</v>
      </c>
      <c r="Y212" t="s">
        <v>1666</v>
      </c>
      <c r="Z212" t="s">
        <v>409</v>
      </c>
      <c r="AA212">
        <v>1488</v>
      </c>
      <c r="AB212" t="s">
        <v>424</v>
      </c>
      <c r="AC212">
        <f>Merge1[[#This Row],[products.Price (INR)]]*Merge1[[#This Row],[orders (2).Quantity]]</f>
        <v>2976</v>
      </c>
    </row>
    <row r="213" spans="1:29" x14ac:dyDescent="0.35">
      <c r="A213" t="s">
        <v>91</v>
      </c>
      <c r="B213" t="s">
        <v>92</v>
      </c>
      <c r="C213" t="s">
        <v>93</v>
      </c>
      <c r="D213">
        <v>913111711777</v>
      </c>
      <c r="E213" t="s">
        <v>94</v>
      </c>
      <c r="F213" t="s">
        <v>19</v>
      </c>
      <c r="G213">
        <v>205</v>
      </c>
      <c r="H213" t="s">
        <v>91</v>
      </c>
      <c r="I213">
        <v>46</v>
      </c>
      <c r="J213">
        <v>5</v>
      </c>
      <c r="K213" s="2" t="s">
        <v>1287</v>
      </c>
      <c r="L213" s="2">
        <f>DATEVALUE(Merge1[[#This Row],[orders (2).Order_Date]])</f>
        <v>45113</v>
      </c>
      <c r="M213" s="1">
        <v>0.22038194444444445</v>
      </c>
      <c r="N213" t="s">
        <v>1446</v>
      </c>
      <c r="O213" s="2">
        <f>DATEVALUE(Merge1[[#This Row],[orders (2).Delivery_Date]])</f>
        <v>45116</v>
      </c>
      <c r="P213" s="1">
        <v>0.49111111111111111</v>
      </c>
      <c r="Q213" t="s">
        <v>153</v>
      </c>
      <c r="R213" t="s">
        <v>401</v>
      </c>
      <c r="S213" t="str">
        <f>TEXT(Merge1[[#This Row],[order_date]],"mmmm")</f>
        <v>July</v>
      </c>
      <c r="T213" t="str">
        <f>TEXT(Merge1[[#This Row],[order_date]],"dddd")</f>
        <v>Thursday</v>
      </c>
      <c r="U213">
        <f>HOUR(Merge1[[#This Row],[orders (2).Order_Time]])</f>
        <v>5</v>
      </c>
      <c r="V213">
        <f>HOUR(Merge1[[#This Row],[orders (2).Delivery_Time]])</f>
        <v>11</v>
      </c>
      <c r="W213">
        <f>_xlfn.DAYS(Merge1[[#This Row],[delivery_date]],Merge1[[#This Row],[order_date]])</f>
        <v>3</v>
      </c>
      <c r="X213">
        <v>46</v>
      </c>
      <c r="Y213" s="29" t="s">
        <v>1622</v>
      </c>
      <c r="Z213" t="s">
        <v>638</v>
      </c>
      <c r="AA213">
        <v>758</v>
      </c>
      <c r="AB213" t="s">
        <v>401</v>
      </c>
      <c r="AC213">
        <f>Merge1[[#This Row],[products.Price (INR)]]*Merge1[[#This Row],[orders (2).Quantity]]</f>
        <v>3790</v>
      </c>
    </row>
    <row r="214" spans="1:29" x14ac:dyDescent="0.35">
      <c r="A214" t="s">
        <v>91</v>
      </c>
      <c r="B214" t="s">
        <v>92</v>
      </c>
      <c r="C214" t="s">
        <v>93</v>
      </c>
      <c r="D214">
        <v>913111711777</v>
      </c>
      <c r="E214" t="s">
        <v>94</v>
      </c>
      <c r="F214" t="s">
        <v>19</v>
      </c>
      <c r="G214">
        <v>750</v>
      </c>
      <c r="H214" t="s">
        <v>91</v>
      </c>
      <c r="I214">
        <v>19</v>
      </c>
      <c r="J214">
        <v>3</v>
      </c>
      <c r="K214" s="2" t="s">
        <v>1262</v>
      </c>
      <c r="L214" s="2">
        <f>DATEVALUE(Merge1[[#This Row],[orders (2).Order_Date]])</f>
        <v>44965</v>
      </c>
      <c r="M214" s="1">
        <v>0.39075231481481482</v>
      </c>
      <c r="N214" t="s">
        <v>1324</v>
      </c>
      <c r="O214" s="2">
        <f>DATEVALUE(Merge1[[#This Row],[orders (2).Delivery_Date]])</f>
        <v>44971</v>
      </c>
      <c r="P214" s="1">
        <v>0.93381944444444442</v>
      </c>
      <c r="Q214" t="s">
        <v>565</v>
      </c>
      <c r="R214" t="s">
        <v>407</v>
      </c>
      <c r="S214" t="str">
        <f>TEXT(Merge1[[#This Row],[order_date]],"mmmm")</f>
        <v>February</v>
      </c>
      <c r="T214" t="str">
        <f>TEXT(Merge1[[#This Row],[order_date]],"dddd")</f>
        <v>Wednesday</v>
      </c>
      <c r="U214">
        <f>HOUR(Merge1[[#This Row],[orders (2).Order_Time]])</f>
        <v>9</v>
      </c>
      <c r="V214">
        <f>HOUR(Merge1[[#This Row],[orders (2).Delivery_Time]])</f>
        <v>22</v>
      </c>
      <c r="W214">
        <f>_xlfn.DAYS(Merge1[[#This Row],[delivery_date]],Merge1[[#This Row],[order_date]])</f>
        <v>6</v>
      </c>
      <c r="X214">
        <v>19</v>
      </c>
      <c r="Y214" t="s">
        <v>1649</v>
      </c>
      <c r="Z214" t="s">
        <v>644</v>
      </c>
      <c r="AA214">
        <v>1234</v>
      </c>
      <c r="AB214" t="s">
        <v>407</v>
      </c>
      <c r="AC214">
        <f>Merge1[[#This Row],[products.Price (INR)]]*Merge1[[#This Row],[orders (2).Quantity]]</f>
        <v>3702</v>
      </c>
    </row>
    <row r="215" spans="1:29" x14ac:dyDescent="0.35">
      <c r="A215" t="s">
        <v>95</v>
      </c>
      <c r="B215" t="s">
        <v>96</v>
      </c>
      <c r="C215" t="s">
        <v>97</v>
      </c>
      <c r="D215">
        <v>7196287267</v>
      </c>
      <c r="E215" t="s">
        <v>98</v>
      </c>
      <c r="F215" t="s">
        <v>19</v>
      </c>
      <c r="G215">
        <v>744</v>
      </c>
      <c r="H215" t="s">
        <v>95</v>
      </c>
      <c r="I215">
        <v>45</v>
      </c>
      <c r="J215">
        <v>4</v>
      </c>
      <c r="K215" s="2" t="s">
        <v>1388</v>
      </c>
      <c r="L215" s="2">
        <f>DATEVALUE(Merge1[[#This Row],[orders (2).Order_Date]])</f>
        <v>45212</v>
      </c>
      <c r="M215" s="1">
        <v>0.7453819444444445</v>
      </c>
      <c r="N215" t="s">
        <v>1567</v>
      </c>
      <c r="O215" s="2">
        <f>DATEVALUE(Merge1[[#This Row],[orders (2).Delivery_Date]])</f>
        <v>45213</v>
      </c>
      <c r="P215" s="1">
        <v>0.33478009259259262</v>
      </c>
      <c r="Q215" t="s">
        <v>525</v>
      </c>
      <c r="R215" t="s">
        <v>405</v>
      </c>
      <c r="S215" t="str">
        <f>TEXT(Merge1[[#This Row],[order_date]],"mmmm")</f>
        <v>October</v>
      </c>
      <c r="T215" t="str">
        <f>TEXT(Merge1[[#This Row],[order_date]],"dddd")</f>
        <v>Friday</v>
      </c>
      <c r="U215">
        <f>HOUR(Merge1[[#This Row],[orders (2).Order_Time]])</f>
        <v>17</v>
      </c>
      <c r="V215">
        <f>HOUR(Merge1[[#This Row],[orders (2).Delivery_Time]])</f>
        <v>8</v>
      </c>
      <c r="W215">
        <f>_xlfn.DAYS(Merge1[[#This Row],[delivery_date]],Merge1[[#This Row],[order_date]])</f>
        <v>1</v>
      </c>
      <c r="X215">
        <v>45</v>
      </c>
      <c r="Y215" t="s">
        <v>1661</v>
      </c>
      <c r="Z215" t="s">
        <v>409</v>
      </c>
      <c r="AA215">
        <v>722</v>
      </c>
      <c r="AB215" t="s">
        <v>405</v>
      </c>
      <c r="AC215">
        <f>Merge1[[#This Row],[products.Price (INR)]]*Merge1[[#This Row],[orders (2).Quantity]]</f>
        <v>2888</v>
      </c>
    </row>
    <row r="216" spans="1:29" x14ac:dyDescent="0.35">
      <c r="A216" t="s">
        <v>95</v>
      </c>
      <c r="B216" t="s">
        <v>96</v>
      </c>
      <c r="C216" t="s">
        <v>97</v>
      </c>
      <c r="D216">
        <v>7196287267</v>
      </c>
      <c r="E216" t="s">
        <v>98</v>
      </c>
      <c r="F216" t="s">
        <v>19</v>
      </c>
      <c r="G216">
        <v>155</v>
      </c>
      <c r="H216" t="s">
        <v>95</v>
      </c>
      <c r="I216">
        <v>23</v>
      </c>
      <c r="J216">
        <v>3</v>
      </c>
      <c r="K216" s="2" t="s">
        <v>1319</v>
      </c>
      <c r="L216" s="2">
        <f>DATEVALUE(Merge1[[#This Row],[orders (2).Order_Date]])</f>
        <v>45047</v>
      </c>
      <c r="M216" s="1">
        <v>0.61594907407407407</v>
      </c>
      <c r="N216" t="s">
        <v>1289</v>
      </c>
      <c r="O216" s="2">
        <f>DATEVALUE(Merge1[[#This Row],[orders (2).Delivery_Date]])</f>
        <v>45052</v>
      </c>
      <c r="P216" s="1">
        <v>3.4722222222222224E-4</v>
      </c>
      <c r="Q216" t="s">
        <v>125</v>
      </c>
      <c r="R216" t="s">
        <v>401</v>
      </c>
      <c r="S216" t="str">
        <f>TEXT(Merge1[[#This Row],[order_date]],"mmmm")</f>
        <v>May</v>
      </c>
      <c r="T216" t="str">
        <f>TEXT(Merge1[[#This Row],[order_date]],"dddd")</f>
        <v>Monday</v>
      </c>
      <c r="U216">
        <f>HOUR(Merge1[[#This Row],[orders (2).Order_Time]])</f>
        <v>14</v>
      </c>
      <c r="V216">
        <f>HOUR(Merge1[[#This Row],[orders (2).Delivery_Time]])</f>
        <v>0</v>
      </c>
      <c r="W216">
        <f>_xlfn.DAYS(Merge1[[#This Row],[delivery_date]],Merge1[[#This Row],[order_date]])</f>
        <v>5</v>
      </c>
      <c r="X216">
        <v>23</v>
      </c>
      <c r="Y216" t="s">
        <v>1680</v>
      </c>
      <c r="Z216" s="22" t="s">
        <v>635</v>
      </c>
      <c r="AA216" s="22">
        <v>1098</v>
      </c>
      <c r="AB216" s="22" t="s">
        <v>401</v>
      </c>
      <c r="AC216">
        <f>Merge1[[#This Row],[products.Price (INR)]]*Merge1[[#This Row],[orders (2).Quantity]]</f>
        <v>3294</v>
      </c>
    </row>
    <row r="217" spans="1:29" x14ac:dyDescent="0.35">
      <c r="A217" t="s">
        <v>95</v>
      </c>
      <c r="B217" t="s">
        <v>96</v>
      </c>
      <c r="C217" t="s">
        <v>97</v>
      </c>
      <c r="D217">
        <v>7196287267</v>
      </c>
      <c r="E217" t="s">
        <v>98</v>
      </c>
      <c r="F217" t="s">
        <v>19</v>
      </c>
      <c r="G217">
        <v>543</v>
      </c>
      <c r="H217" t="s">
        <v>95</v>
      </c>
      <c r="I217">
        <v>51</v>
      </c>
      <c r="J217">
        <v>4</v>
      </c>
      <c r="K217" s="2" t="s">
        <v>1330</v>
      </c>
      <c r="L217" s="2">
        <f>DATEVALUE(Merge1[[#This Row],[orders (2).Order_Date]])</f>
        <v>44969</v>
      </c>
      <c r="M217" s="1">
        <v>0.91053240740740737</v>
      </c>
      <c r="N217" t="s">
        <v>1392</v>
      </c>
      <c r="O217" s="2">
        <f>DATEVALUE(Merge1[[#This Row],[orders (2).Delivery_Date]])</f>
        <v>44974</v>
      </c>
      <c r="P217" s="1">
        <v>0.49524305555555553</v>
      </c>
      <c r="Q217" t="s">
        <v>567</v>
      </c>
      <c r="R217" t="s">
        <v>424</v>
      </c>
      <c r="S217" t="str">
        <f>TEXT(Merge1[[#This Row],[order_date]],"mmmm")</f>
        <v>February</v>
      </c>
      <c r="T217" t="str">
        <f>TEXT(Merge1[[#This Row],[order_date]],"dddd")</f>
        <v>Sunday</v>
      </c>
      <c r="U217">
        <f>HOUR(Merge1[[#This Row],[orders (2).Order_Time]])</f>
        <v>21</v>
      </c>
      <c r="V217">
        <f>HOUR(Merge1[[#This Row],[orders (2).Delivery_Time]])</f>
        <v>11</v>
      </c>
      <c r="W217">
        <f>_xlfn.DAYS(Merge1[[#This Row],[delivery_date]],Merge1[[#This Row],[order_date]])</f>
        <v>5</v>
      </c>
      <c r="X217">
        <v>51</v>
      </c>
      <c r="Y217" t="s">
        <v>1670</v>
      </c>
      <c r="Z217" s="33" t="s">
        <v>629</v>
      </c>
      <c r="AA217" s="33">
        <v>1084</v>
      </c>
      <c r="AB217" s="33" t="s">
        <v>424</v>
      </c>
      <c r="AC217">
        <f>Merge1[[#This Row],[products.Price (INR)]]*Merge1[[#This Row],[orders (2).Quantity]]</f>
        <v>4336</v>
      </c>
    </row>
    <row r="218" spans="1:29" x14ac:dyDescent="0.35">
      <c r="A218" t="s">
        <v>95</v>
      </c>
      <c r="B218" t="s">
        <v>96</v>
      </c>
      <c r="C218" t="s">
        <v>97</v>
      </c>
      <c r="D218">
        <v>7196287267</v>
      </c>
      <c r="E218" t="s">
        <v>98</v>
      </c>
      <c r="F218" t="s">
        <v>19</v>
      </c>
      <c r="G218">
        <v>550</v>
      </c>
      <c r="H218" t="s">
        <v>95</v>
      </c>
      <c r="I218">
        <v>29</v>
      </c>
      <c r="J218">
        <v>5</v>
      </c>
      <c r="K218" s="2" t="s">
        <v>1332</v>
      </c>
      <c r="L218" s="2">
        <f>DATEVALUE(Merge1[[#This Row],[orders (2).Order_Date]])</f>
        <v>44984</v>
      </c>
      <c r="M218" s="1">
        <v>0.81125000000000003</v>
      </c>
      <c r="N218" t="s">
        <v>1245</v>
      </c>
      <c r="O218" s="2">
        <f>DATEVALUE(Merge1[[#This Row],[orders (2).Delivery_Date]])</f>
        <v>44990</v>
      </c>
      <c r="P218" s="1">
        <v>0.71086805555555554</v>
      </c>
      <c r="Q218" t="s">
        <v>595</v>
      </c>
      <c r="R218" t="s">
        <v>414</v>
      </c>
      <c r="S218" t="str">
        <f>TEXT(Merge1[[#This Row],[order_date]],"mmmm")</f>
        <v>February</v>
      </c>
      <c r="T218" t="str">
        <f>TEXT(Merge1[[#This Row],[order_date]],"dddd")</f>
        <v>Monday</v>
      </c>
      <c r="U218">
        <f>HOUR(Merge1[[#This Row],[orders (2).Order_Time]])</f>
        <v>19</v>
      </c>
      <c r="V218">
        <f>HOUR(Merge1[[#This Row],[orders (2).Delivery_Time]])</f>
        <v>17</v>
      </c>
      <c r="W218">
        <f>_xlfn.DAYS(Merge1[[#This Row],[delivery_date]],Merge1[[#This Row],[order_date]])</f>
        <v>6</v>
      </c>
      <c r="X218">
        <v>29</v>
      </c>
      <c r="Y218" t="s">
        <v>1633</v>
      </c>
      <c r="Z218" t="s">
        <v>633</v>
      </c>
      <c r="AA218">
        <v>1252</v>
      </c>
      <c r="AB218" t="s">
        <v>414</v>
      </c>
      <c r="AC218">
        <f>Merge1[[#This Row],[products.Price (INR)]]*Merge1[[#This Row],[orders (2).Quantity]]</f>
        <v>6260</v>
      </c>
    </row>
    <row r="219" spans="1:29" x14ac:dyDescent="0.35">
      <c r="A219" t="s">
        <v>95</v>
      </c>
      <c r="B219" t="s">
        <v>96</v>
      </c>
      <c r="C219" t="s">
        <v>97</v>
      </c>
      <c r="D219">
        <v>7196287267</v>
      </c>
      <c r="E219" t="s">
        <v>98</v>
      </c>
      <c r="F219" t="s">
        <v>19</v>
      </c>
      <c r="G219">
        <v>112</v>
      </c>
      <c r="H219" t="s">
        <v>95</v>
      </c>
      <c r="I219">
        <v>37</v>
      </c>
      <c r="J219">
        <v>3</v>
      </c>
      <c r="K219" s="2" t="s">
        <v>1302</v>
      </c>
      <c r="L219" s="2">
        <f>DATEVALUE(Merge1[[#This Row],[orders (2).Order_Date]])</f>
        <v>45241</v>
      </c>
      <c r="M219" s="1">
        <v>0.27504629629629629</v>
      </c>
      <c r="N219" t="s">
        <v>1301</v>
      </c>
      <c r="O219" s="2">
        <f>DATEVALUE(Merge1[[#This Row],[orders (2).Delivery_Date]])</f>
        <v>45244</v>
      </c>
      <c r="P219" s="1">
        <v>0.66040509259259261</v>
      </c>
      <c r="Q219" t="s">
        <v>473</v>
      </c>
      <c r="R219" t="s">
        <v>403</v>
      </c>
      <c r="S219" t="str">
        <f>TEXT(Merge1[[#This Row],[order_date]],"mmmm")</f>
        <v>November</v>
      </c>
      <c r="T219" t="str">
        <f>TEXT(Merge1[[#This Row],[order_date]],"dddd")</f>
        <v>Saturday</v>
      </c>
      <c r="U219">
        <f>HOUR(Merge1[[#This Row],[orders (2).Order_Time]])</f>
        <v>6</v>
      </c>
      <c r="V219">
        <f>HOUR(Merge1[[#This Row],[orders (2).Delivery_Time]])</f>
        <v>15</v>
      </c>
      <c r="W219">
        <f>_xlfn.DAYS(Merge1[[#This Row],[delivery_date]],Merge1[[#This Row],[order_date]])</f>
        <v>3</v>
      </c>
      <c r="X219">
        <v>37</v>
      </c>
      <c r="Y219" t="s">
        <v>1635</v>
      </c>
      <c r="Z219" t="s">
        <v>633</v>
      </c>
      <c r="AA219">
        <v>1428</v>
      </c>
      <c r="AB219" t="s">
        <v>403</v>
      </c>
      <c r="AC219">
        <f>Merge1[[#This Row],[products.Price (INR)]]*Merge1[[#This Row],[orders (2).Quantity]]</f>
        <v>4284</v>
      </c>
    </row>
    <row r="220" spans="1:29" x14ac:dyDescent="0.35">
      <c r="A220" t="s">
        <v>95</v>
      </c>
      <c r="B220" t="s">
        <v>96</v>
      </c>
      <c r="C220" t="s">
        <v>97</v>
      </c>
      <c r="D220">
        <v>7196287267</v>
      </c>
      <c r="E220" t="s">
        <v>98</v>
      </c>
      <c r="F220" t="s">
        <v>19</v>
      </c>
      <c r="G220">
        <v>60</v>
      </c>
      <c r="H220" t="s">
        <v>95</v>
      </c>
      <c r="I220">
        <v>5</v>
      </c>
      <c r="J220">
        <v>2</v>
      </c>
      <c r="K220" s="2" t="s">
        <v>1264</v>
      </c>
      <c r="L220" s="2">
        <f>DATEVALUE(Merge1[[#This Row],[orders (2).Order_Date]])</f>
        <v>45273</v>
      </c>
      <c r="M220" s="1">
        <v>0.2824652777777778</v>
      </c>
      <c r="N220" t="s">
        <v>1265</v>
      </c>
      <c r="O220" s="2">
        <f>DATEVALUE(Merge1[[#This Row],[orders (2).Delivery_Date]])</f>
        <v>45275</v>
      </c>
      <c r="P220" s="1">
        <v>0.54439814814814813</v>
      </c>
      <c r="Q220" t="s">
        <v>447</v>
      </c>
      <c r="R220" t="s">
        <v>424</v>
      </c>
      <c r="S220" t="str">
        <f>TEXT(Merge1[[#This Row],[order_date]],"mmmm")</f>
        <v>December</v>
      </c>
      <c r="T220" t="str">
        <f>TEXT(Merge1[[#This Row],[order_date]],"dddd")</f>
        <v>Wednesday</v>
      </c>
      <c r="U220">
        <f>HOUR(Merge1[[#This Row],[orders (2).Order_Time]])</f>
        <v>6</v>
      </c>
      <c r="V220">
        <f>HOUR(Merge1[[#This Row],[orders (2).Delivery_Time]])</f>
        <v>13</v>
      </c>
      <c r="W220">
        <f>_xlfn.DAYS(Merge1[[#This Row],[delivery_date]],Merge1[[#This Row],[order_date]])</f>
        <v>2</v>
      </c>
      <c r="X220">
        <v>5</v>
      </c>
      <c r="Y220" t="s">
        <v>1636</v>
      </c>
      <c r="Z220" t="s">
        <v>633</v>
      </c>
      <c r="AA220">
        <v>1444</v>
      </c>
      <c r="AB220" t="s">
        <v>424</v>
      </c>
      <c r="AC220">
        <f>Merge1[[#This Row],[products.Price (INR)]]*Merge1[[#This Row],[orders (2).Quantity]]</f>
        <v>2888</v>
      </c>
    </row>
    <row r="221" spans="1:29" x14ac:dyDescent="0.35">
      <c r="A221" t="s">
        <v>95</v>
      </c>
      <c r="B221" t="s">
        <v>96</v>
      </c>
      <c r="C221" t="s">
        <v>97</v>
      </c>
      <c r="D221">
        <v>7196287267</v>
      </c>
      <c r="E221" t="s">
        <v>98</v>
      </c>
      <c r="F221" t="s">
        <v>19</v>
      </c>
      <c r="G221">
        <v>664</v>
      </c>
      <c r="H221" t="s">
        <v>95</v>
      </c>
      <c r="I221">
        <v>24</v>
      </c>
      <c r="J221">
        <v>2</v>
      </c>
      <c r="K221" s="2" t="s">
        <v>1404</v>
      </c>
      <c r="L221" s="2">
        <f>DATEVALUE(Merge1[[#This Row],[orders (2).Order_Date]])</f>
        <v>44944</v>
      </c>
      <c r="M221" s="1">
        <v>0.49622685185185184</v>
      </c>
      <c r="N221" t="s">
        <v>1514</v>
      </c>
      <c r="O221" s="2">
        <f>DATEVALUE(Merge1[[#This Row],[orders (2).Delivery_Date]])</f>
        <v>44954</v>
      </c>
      <c r="P221" s="1">
        <v>0.84870370370370374</v>
      </c>
      <c r="Q221" t="s">
        <v>515</v>
      </c>
      <c r="R221" t="s">
        <v>405</v>
      </c>
      <c r="S221" t="str">
        <f>TEXT(Merge1[[#This Row],[order_date]],"mmmm")</f>
        <v>January</v>
      </c>
      <c r="T221" t="str">
        <f>TEXT(Merge1[[#This Row],[order_date]],"dddd")</f>
        <v>Wednesday</v>
      </c>
      <c r="U221">
        <f>HOUR(Merge1[[#This Row],[orders (2).Order_Time]])</f>
        <v>11</v>
      </c>
      <c r="V221">
        <f>HOUR(Merge1[[#This Row],[orders (2).Delivery_Time]])</f>
        <v>20</v>
      </c>
      <c r="W221">
        <f>_xlfn.DAYS(Merge1[[#This Row],[delivery_date]],Merge1[[#This Row],[order_date]])</f>
        <v>10</v>
      </c>
      <c r="X221">
        <v>24</v>
      </c>
      <c r="Y221" t="s">
        <v>1646</v>
      </c>
      <c r="Z221" t="s">
        <v>644</v>
      </c>
      <c r="AA221">
        <v>535</v>
      </c>
      <c r="AB221" t="s">
        <v>405</v>
      </c>
      <c r="AC221">
        <f>Merge1[[#This Row],[products.Price (INR)]]*Merge1[[#This Row],[orders (2).Quantity]]</f>
        <v>1070</v>
      </c>
    </row>
    <row r="222" spans="1:29" x14ac:dyDescent="0.35">
      <c r="A222" t="s">
        <v>95</v>
      </c>
      <c r="B222" t="s">
        <v>96</v>
      </c>
      <c r="C222" t="s">
        <v>97</v>
      </c>
      <c r="D222">
        <v>7196287267</v>
      </c>
      <c r="E222" t="s">
        <v>98</v>
      </c>
      <c r="F222" t="s">
        <v>19</v>
      </c>
      <c r="G222">
        <v>442</v>
      </c>
      <c r="H222" t="s">
        <v>95</v>
      </c>
      <c r="I222">
        <v>3</v>
      </c>
      <c r="J222">
        <v>3</v>
      </c>
      <c r="K222" s="2" t="s">
        <v>1262</v>
      </c>
      <c r="L222" s="2">
        <f>DATEVALUE(Merge1[[#This Row],[orders (2).Order_Date]])</f>
        <v>44965</v>
      </c>
      <c r="M222" s="1">
        <v>0.75231481481481477</v>
      </c>
      <c r="N222" t="s">
        <v>1356</v>
      </c>
      <c r="O222" s="2">
        <f>DATEVALUE(Merge1[[#This Row],[orders (2).Delivery_Date]])</f>
        <v>44972</v>
      </c>
      <c r="P222" s="1">
        <v>0.33725694444444443</v>
      </c>
      <c r="Q222" t="s">
        <v>93</v>
      </c>
      <c r="R222" t="s">
        <v>407</v>
      </c>
      <c r="S222" t="str">
        <f>TEXT(Merge1[[#This Row],[order_date]],"mmmm")</f>
        <v>February</v>
      </c>
      <c r="T222" t="str">
        <f>TEXT(Merge1[[#This Row],[order_date]],"dddd")</f>
        <v>Wednesday</v>
      </c>
      <c r="U222">
        <f>HOUR(Merge1[[#This Row],[orders (2).Order_Time]])</f>
        <v>18</v>
      </c>
      <c r="V222">
        <f>HOUR(Merge1[[#This Row],[orders (2).Delivery_Time]])</f>
        <v>8</v>
      </c>
      <c r="W222">
        <f>_xlfn.DAYS(Merge1[[#This Row],[delivery_date]],Merge1[[#This Row],[order_date]])</f>
        <v>7</v>
      </c>
      <c r="X222">
        <v>3</v>
      </c>
      <c r="Y222" t="s">
        <v>1637</v>
      </c>
      <c r="Z222" t="s">
        <v>633</v>
      </c>
      <c r="AA222">
        <v>1534</v>
      </c>
      <c r="AB222" t="s">
        <v>407</v>
      </c>
      <c r="AC222">
        <f>Merge1[[#This Row],[products.Price (INR)]]*Merge1[[#This Row],[orders (2).Quantity]]</f>
        <v>4602</v>
      </c>
    </row>
    <row r="223" spans="1:29" x14ac:dyDescent="0.35">
      <c r="A223" t="s">
        <v>95</v>
      </c>
      <c r="B223" t="s">
        <v>96</v>
      </c>
      <c r="C223" t="s">
        <v>97</v>
      </c>
      <c r="D223">
        <v>7196287267</v>
      </c>
      <c r="E223" t="s">
        <v>98</v>
      </c>
      <c r="F223" t="s">
        <v>19</v>
      </c>
      <c r="G223">
        <v>52</v>
      </c>
      <c r="H223" t="s">
        <v>95</v>
      </c>
      <c r="I223">
        <v>9</v>
      </c>
      <c r="J223">
        <v>1</v>
      </c>
      <c r="K223" s="2" t="s">
        <v>1280</v>
      </c>
      <c r="L223" s="2">
        <f>DATEVALUE(Merge1[[#This Row],[orders (2).Order_Date]])</f>
        <v>45167</v>
      </c>
      <c r="M223" s="1">
        <v>0.83011574074074079</v>
      </c>
      <c r="N223" t="s">
        <v>1281</v>
      </c>
      <c r="O223" s="2">
        <f>DATEVALUE(Merge1[[#This Row],[orders (2).Delivery_Date]])</f>
        <v>45176</v>
      </c>
      <c r="P223" s="1">
        <v>0.1819675925925926</v>
      </c>
      <c r="Q223" t="s">
        <v>442</v>
      </c>
      <c r="R223" t="s">
        <v>409</v>
      </c>
      <c r="S223" t="str">
        <f>TEXT(Merge1[[#This Row],[order_date]],"mmmm")</f>
        <v>August</v>
      </c>
      <c r="T223" t="str">
        <f>TEXT(Merge1[[#This Row],[order_date]],"dddd")</f>
        <v>Tuesday</v>
      </c>
      <c r="U223">
        <f>HOUR(Merge1[[#This Row],[orders (2).Order_Time]])</f>
        <v>19</v>
      </c>
      <c r="V223">
        <f>HOUR(Merge1[[#This Row],[orders (2).Delivery_Time]])</f>
        <v>4</v>
      </c>
      <c r="W223">
        <f>_xlfn.DAYS(Merge1[[#This Row],[delivery_date]],Merge1[[#This Row],[order_date]])</f>
        <v>9</v>
      </c>
      <c r="X223">
        <v>9</v>
      </c>
      <c r="Y223" t="s">
        <v>1639</v>
      </c>
      <c r="Z223" t="s">
        <v>633</v>
      </c>
      <c r="AA223">
        <v>1605</v>
      </c>
      <c r="AB223" t="s">
        <v>409</v>
      </c>
      <c r="AC223">
        <f>Merge1[[#This Row],[products.Price (INR)]]*Merge1[[#This Row],[orders (2).Quantity]]</f>
        <v>1605</v>
      </c>
    </row>
    <row r="224" spans="1:29" x14ac:dyDescent="0.35">
      <c r="A224" t="s">
        <v>95</v>
      </c>
      <c r="B224" t="s">
        <v>96</v>
      </c>
      <c r="C224" t="s">
        <v>97</v>
      </c>
      <c r="D224">
        <v>7196287267</v>
      </c>
      <c r="E224" t="s">
        <v>98</v>
      </c>
      <c r="F224" t="s">
        <v>19</v>
      </c>
      <c r="G224">
        <v>331</v>
      </c>
      <c r="H224" t="s">
        <v>95</v>
      </c>
      <c r="I224">
        <v>41</v>
      </c>
      <c r="J224">
        <v>5</v>
      </c>
      <c r="K224" s="2" t="s">
        <v>1304</v>
      </c>
      <c r="L224" s="2">
        <f>DATEVALUE(Merge1[[#This Row],[orders (2).Order_Date]])</f>
        <v>45234</v>
      </c>
      <c r="M224" s="1">
        <v>0.90967592592592594</v>
      </c>
      <c r="N224" t="s">
        <v>1360</v>
      </c>
      <c r="O224" s="2">
        <f>DATEVALUE(Merge1[[#This Row],[orders (2).Delivery_Date]])</f>
        <v>45235</v>
      </c>
      <c r="P224" s="1">
        <v>0.59273148148148147</v>
      </c>
      <c r="Q224" t="s">
        <v>538</v>
      </c>
      <c r="R224" t="s">
        <v>403</v>
      </c>
      <c r="S224" t="str">
        <f>TEXT(Merge1[[#This Row],[order_date]],"mmmm")</f>
        <v>November</v>
      </c>
      <c r="T224" t="str">
        <f>TEXT(Merge1[[#This Row],[order_date]],"dddd")</f>
        <v>Saturday</v>
      </c>
      <c r="U224">
        <f>HOUR(Merge1[[#This Row],[orders (2).Order_Time]])</f>
        <v>21</v>
      </c>
      <c r="V224">
        <f>HOUR(Merge1[[#This Row],[orders (2).Delivery_Time]])</f>
        <v>14</v>
      </c>
      <c r="W224">
        <f>_xlfn.DAYS(Merge1[[#This Row],[delivery_date]],Merge1[[#This Row],[order_date]])</f>
        <v>1</v>
      </c>
      <c r="X224">
        <v>41</v>
      </c>
      <c r="Y224" t="s">
        <v>1688</v>
      </c>
      <c r="Z224" s="36" t="s">
        <v>635</v>
      </c>
      <c r="AA224" s="36">
        <v>1977</v>
      </c>
      <c r="AB224" s="36" t="s">
        <v>403</v>
      </c>
      <c r="AC224">
        <f>Merge1[[#This Row],[products.Price (INR)]]*Merge1[[#This Row],[orders (2).Quantity]]</f>
        <v>9885</v>
      </c>
    </row>
    <row r="225" spans="1:29" x14ac:dyDescent="0.35">
      <c r="A225" t="s">
        <v>99</v>
      </c>
      <c r="B225" t="s">
        <v>100</v>
      </c>
      <c r="C225" t="s">
        <v>101</v>
      </c>
      <c r="D225">
        <v>910316756360</v>
      </c>
      <c r="E225" t="s">
        <v>102</v>
      </c>
      <c r="F225" t="s">
        <v>10</v>
      </c>
      <c r="G225">
        <v>269</v>
      </c>
      <c r="H225" t="s">
        <v>99</v>
      </c>
      <c r="I225">
        <v>36</v>
      </c>
      <c r="J225">
        <v>1</v>
      </c>
      <c r="K225" s="2" t="s">
        <v>1476</v>
      </c>
      <c r="L225" s="2">
        <f>DATEVALUE(Merge1[[#This Row],[orders (2).Order_Date]])</f>
        <v>45224</v>
      </c>
      <c r="M225" s="1">
        <v>5.0138888888888886E-2</v>
      </c>
      <c r="N225" t="s">
        <v>1477</v>
      </c>
      <c r="O225" s="2">
        <f>DATEVALUE(Merge1[[#This Row],[orders (2).Delivery_Date]])</f>
        <v>45225</v>
      </c>
      <c r="P225" s="1">
        <v>0.74876157407407407</v>
      </c>
      <c r="Q225" t="s">
        <v>537</v>
      </c>
      <c r="R225" t="s">
        <v>405</v>
      </c>
      <c r="S225" t="str">
        <f>TEXT(Merge1[[#This Row],[order_date]],"mmmm")</f>
        <v>October</v>
      </c>
      <c r="T225" t="str">
        <f>TEXT(Merge1[[#This Row],[order_date]],"dddd")</f>
        <v>Wednesday</v>
      </c>
      <c r="U225">
        <f>HOUR(Merge1[[#This Row],[orders (2).Order_Time]])</f>
        <v>1</v>
      </c>
      <c r="V225">
        <f>HOUR(Merge1[[#This Row],[orders (2).Delivery_Time]])</f>
        <v>17</v>
      </c>
      <c r="W225">
        <f>_xlfn.DAYS(Merge1[[#This Row],[delivery_date]],Merge1[[#This Row],[order_date]])</f>
        <v>1</v>
      </c>
      <c r="X225">
        <v>36</v>
      </c>
      <c r="Y225" t="s">
        <v>1651</v>
      </c>
      <c r="Z225" t="s">
        <v>631</v>
      </c>
      <c r="AA225">
        <v>203</v>
      </c>
      <c r="AB225" t="s">
        <v>405</v>
      </c>
      <c r="AC225">
        <f>Merge1[[#This Row],[products.Price (INR)]]*Merge1[[#This Row],[orders (2).Quantity]]</f>
        <v>203</v>
      </c>
    </row>
    <row r="226" spans="1:29" x14ac:dyDescent="0.35">
      <c r="A226" t="s">
        <v>99</v>
      </c>
      <c r="B226" t="s">
        <v>100</v>
      </c>
      <c r="C226" t="s">
        <v>101</v>
      </c>
      <c r="D226">
        <v>910316756360</v>
      </c>
      <c r="E226" t="s">
        <v>102</v>
      </c>
      <c r="F226" t="s">
        <v>10</v>
      </c>
      <c r="G226">
        <v>683</v>
      </c>
      <c r="H226" t="s">
        <v>99</v>
      </c>
      <c r="I226">
        <v>27</v>
      </c>
      <c r="J226">
        <v>3</v>
      </c>
      <c r="K226" s="2" t="s">
        <v>1354</v>
      </c>
      <c r="L226" s="2">
        <f>DATEVALUE(Merge1[[#This Row],[orders (2).Order_Date]])</f>
        <v>45161</v>
      </c>
      <c r="M226" s="1">
        <v>0.89372685185185186</v>
      </c>
      <c r="N226" t="s">
        <v>1283</v>
      </c>
      <c r="O226" s="2">
        <f>DATEVALUE(Merge1[[#This Row],[orders (2).Delivery_Date]])</f>
        <v>45168</v>
      </c>
      <c r="P226" s="1">
        <v>0.80912037037037032</v>
      </c>
      <c r="Q226" t="s">
        <v>566</v>
      </c>
      <c r="R226" t="s">
        <v>409</v>
      </c>
      <c r="S226" t="str">
        <f>TEXT(Merge1[[#This Row],[order_date]],"mmmm")</f>
        <v>August</v>
      </c>
      <c r="T226" t="str">
        <f>TEXT(Merge1[[#This Row],[order_date]],"dddd")</f>
        <v>Wednesday</v>
      </c>
      <c r="U226">
        <f>HOUR(Merge1[[#This Row],[orders (2).Order_Time]])</f>
        <v>21</v>
      </c>
      <c r="V226">
        <f>HOUR(Merge1[[#This Row],[orders (2).Delivery_Time]])</f>
        <v>19</v>
      </c>
      <c r="W226">
        <f>_xlfn.DAYS(Merge1[[#This Row],[delivery_date]],Merge1[[#This Row],[order_date]])</f>
        <v>7</v>
      </c>
      <c r="X226">
        <v>27</v>
      </c>
      <c r="Y226" t="s">
        <v>1624</v>
      </c>
      <c r="Z226" t="s">
        <v>638</v>
      </c>
      <c r="AA226">
        <v>548</v>
      </c>
      <c r="AB226" t="s">
        <v>409</v>
      </c>
      <c r="AC226">
        <f>Merge1[[#This Row],[products.Price (INR)]]*Merge1[[#This Row],[orders (2).Quantity]]</f>
        <v>1644</v>
      </c>
    </row>
    <row r="227" spans="1:29" x14ac:dyDescent="0.35">
      <c r="A227" t="s">
        <v>99</v>
      </c>
      <c r="B227" t="s">
        <v>100</v>
      </c>
      <c r="C227" t="s">
        <v>101</v>
      </c>
      <c r="D227">
        <v>910316756360</v>
      </c>
      <c r="E227" t="s">
        <v>102</v>
      </c>
      <c r="F227" t="s">
        <v>10</v>
      </c>
      <c r="G227">
        <v>13</v>
      </c>
      <c r="H227" t="s">
        <v>99</v>
      </c>
      <c r="I227">
        <v>20</v>
      </c>
      <c r="J227">
        <v>3</v>
      </c>
      <c r="K227" s="2" t="s">
        <v>1244</v>
      </c>
      <c r="L227" s="2">
        <f>DATEVALUE(Merge1[[#This Row],[orders (2).Order_Date]])</f>
        <v>44981</v>
      </c>
      <c r="M227" s="1">
        <v>0.69949074074074069</v>
      </c>
      <c r="N227" t="s">
        <v>1260</v>
      </c>
      <c r="O227" s="2">
        <f>DATEVALUE(Merge1[[#This Row],[orders (2).Delivery_Date]])</f>
        <v>44989</v>
      </c>
      <c r="P227" s="1">
        <v>0.10251157407407407</v>
      </c>
      <c r="Q227" t="s">
        <v>416</v>
      </c>
      <c r="R227" t="s">
        <v>401</v>
      </c>
      <c r="S227" t="str">
        <f>TEXT(Merge1[[#This Row],[order_date]],"mmmm")</f>
        <v>February</v>
      </c>
      <c r="T227" t="str">
        <f>TEXT(Merge1[[#This Row],[order_date]],"dddd")</f>
        <v>Friday</v>
      </c>
      <c r="U227">
        <f>HOUR(Merge1[[#This Row],[orders (2).Order_Time]])</f>
        <v>16</v>
      </c>
      <c r="V227">
        <f>HOUR(Merge1[[#This Row],[orders (2).Delivery_Time]])</f>
        <v>2</v>
      </c>
      <c r="W227">
        <f>_xlfn.DAYS(Merge1[[#This Row],[delivery_date]],Merge1[[#This Row],[order_date]])</f>
        <v>8</v>
      </c>
      <c r="X227">
        <v>20</v>
      </c>
      <c r="Y227" t="s">
        <v>1630</v>
      </c>
      <c r="Z227" t="s">
        <v>633</v>
      </c>
      <c r="AA227">
        <v>697</v>
      </c>
      <c r="AB227" t="s">
        <v>401</v>
      </c>
      <c r="AC227">
        <f>Merge1[[#This Row],[products.Price (INR)]]*Merge1[[#This Row],[orders (2).Quantity]]</f>
        <v>2091</v>
      </c>
    </row>
    <row r="228" spans="1:29" x14ac:dyDescent="0.35">
      <c r="A228" t="s">
        <v>99</v>
      </c>
      <c r="B228" t="s">
        <v>100</v>
      </c>
      <c r="C228" t="s">
        <v>101</v>
      </c>
      <c r="D228">
        <v>910316756360</v>
      </c>
      <c r="E228" t="s">
        <v>102</v>
      </c>
      <c r="F228" t="s">
        <v>10</v>
      </c>
      <c r="G228">
        <v>951</v>
      </c>
      <c r="H228" t="s">
        <v>99</v>
      </c>
      <c r="I228">
        <v>20</v>
      </c>
      <c r="J228">
        <v>1</v>
      </c>
      <c r="K228" s="2" t="s">
        <v>1381</v>
      </c>
      <c r="L228" s="2">
        <f>DATEVALUE(Merge1[[#This Row],[orders (2).Order_Date]])</f>
        <v>45253</v>
      </c>
      <c r="M228" s="1">
        <v>0.64871527777777782</v>
      </c>
      <c r="N228" t="s">
        <v>1413</v>
      </c>
      <c r="O228" s="2">
        <f>DATEVALUE(Merge1[[#This Row],[orders (2).Delivery_Date]])</f>
        <v>45255</v>
      </c>
      <c r="P228" s="1">
        <v>0.7941435185185185</v>
      </c>
      <c r="Q228" t="s">
        <v>587</v>
      </c>
      <c r="R228" t="s">
        <v>401</v>
      </c>
      <c r="S228" t="str">
        <f>TEXT(Merge1[[#This Row],[order_date]],"mmmm")</f>
        <v>November</v>
      </c>
      <c r="T228" t="str">
        <f>TEXT(Merge1[[#This Row],[order_date]],"dddd")</f>
        <v>Thursday</v>
      </c>
      <c r="U228">
        <f>HOUR(Merge1[[#This Row],[orders (2).Order_Time]])</f>
        <v>15</v>
      </c>
      <c r="V228">
        <f>HOUR(Merge1[[#This Row],[orders (2).Delivery_Time]])</f>
        <v>19</v>
      </c>
      <c r="W228">
        <f>_xlfn.DAYS(Merge1[[#This Row],[delivery_date]],Merge1[[#This Row],[order_date]])</f>
        <v>2</v>
      </c>
      <c r="X228">
        <v>20</v>
      </c>
      <c r="Y228" t="s">
        <v>1630</v>
      </c>
      <c r="Z228" t="s">
        <v>633</v>
      </c>
      <c r="AA228">
        <v>697</v>
      </c>
      <c r="AB228" t="s">
        <v>401</v>
      </c>
      <c r="AC228">
        <f>Merge1[[#This Row],[products.Price (INR)]]*Merge1[[#This Row],[orders (2).Quantity]]</f>
        <v>697</v>
      </c>
    </row>
    <row r="229" spans="1:29" x14ac:dyDescent="0.35">
      <c r="A229" t="s">
        <v>99</v>
      </c>
      <c r="B229" t="s">
        <v>100</v>
      </c>
      <c r="C229" t="s">
        <v>101</v>
      </c>
      <c r="D229">
        <v>910316756360</v>
      </c>
      <c r="E229" t="s">
        <v>102</v>
      </c>
      <c r="F229" t="s">
        <v>10</v>
      </c>
      <c r="G229">
        <v>328</v>
      </c>
      <c r="H229" t="s">
        <v>99</v>
      </c>
      <c r="I229">
        <v>23</v>
      </c>
      <c r="J229">
        <v>3</v>
      </c>
      <c r="K229" s="2" t="s">
        <v>1438</v>
      </c>
      <c r="L229" s="2">
        <f>DATEVALUE(Merge1[[#This Row],[orders (2).Order_Date]])</f>
        <v>45033</v>
      </c>
      <c r="M229" s="1">
        <v>0.74418981481481483</v>
      </c>
      <c r="N229" t="s">
        <v>1393</v>
      </c>
      <c r="O229" s="2">
        <f>DATEVALUE(Merge1[[#This Row],[orders (2).Delivery_Date]])</f>
        <v>45038</v>
      </c>
      <c r="P229" s="1">
        <v>0.37451388888888887</v>
      </c>
      <c r="Q229" t="s">
        <v>184</v>
      </c>
      <c r="R229" t="s">
        <v>401</v>
      </c>
      <c r="S229" t="str">
        <f>TEXT(Merge1[[#This Row],[order_date]],"mmmm")</f>
        <v>April</v>
      </c>
      <c r="T229" t="str">
        <f>TEXT(Merge1[[#This Row],[order_date]],"dddd")</f>
        <v>Monday</v>
      </c>
      <c r="U229">
        <f>HOUR(Merge1[[#This Row],[orders (2).Order_Time]])</f>
        <v>17</v>
      </c>
      <c r="V229">
        <f>HOUR(Merge1[[#This Row],[orders (2).Delivery_Time]])</f>
        <v>8</v>
      </c>
      <c r="W229">
        <f>_xlfn.DAYS(Merge1[[#This Row],[delivery_date]],Merge1[[#This Row],[order_date]])</f>
        <v>5</v>
      </c>
      <c r="X229">
        <v>23</v>
      </c>
      <c r="Y229" t="s">
        <v>1680</v>
      </c>
      <c r="Z229" s="22" t="s">
        <v>635</v>
      </c>
      <c r="AA229" s="22">
        <v>1098</v>
      </c>
      <c r="AB229" s="22" t="s">
        <v>401</v>
      </c>
      <c r="AC229">
        <f>Merge1[[#This Row],[products.Price (INR)]]*Merge1[[#This Row],[orders (2).Quantity]]</f>
        <v>3294</v>
      </c>
    </row>
    <row r="230" spans="1:29" x14ac:dyDescent="0.35">
      <c r="A230" t="s">
        <v>99</v>
      </c>
      <c r="B230" t="s">
        <v>100</v>
      </c>
      <c r="C230" t="s">
        <v>101</v>
      </c>
      <c r="D230">
        <v>910316756360</v>
      </c>
      <c r="E230" t="s">
        <v>102</v>
      </c>
      <c r="F230" t="s">
        <v>10</v>
      </c>
      <c r="G230">
        <v>627</v>
      </c>
      <c r="H230" t="s">
        <v>99</v>
      </c>
      <c r="I230">
        <v>51</v>
      </c>
      <c r="J230">
        <v>4</v>
      </c>
      <c r="K230" s="2" t="s">
        <v>1387</v>
      </c>
      <c r="L230" s="2">
        <f>DATEVALUE(Merge1[[#This Row],[orders (2).Order_Date]])</f>
        <v>44962</v>
      </c>
      <c r="M230" s="1">
        <v>0.18778935185185186</v>
      </c>
      <c r="N230" t="s">
        <v>1262</v>
      </c>
      <c r="O230" s="2">
        <f>DATEVALUE(Merge1[[#This Row],[orders (2).Delivery_Date]])</f>
        <v>44965</v>
      </c>
      <c r="P230" s="1">
        <v>0.98486111111111108</v>
      </c>
      <c r="Q230" t="s">
        <v>408</v>
      </c>
      <c r="R230" t="s">
        <v>424</v>
      </c>
      <c r="S230" t="str">
        <f>TEXT(Merge1[[#This Row],[order_date]],"mmmm")</f>
        <v>February</v>
      </c>
      <c r="T230" t="str">
        <f>TEXT(Merge1[[#This Row],[order_date]],"dddd")</f>
        <v>Sunday</v>
      </c>
      <c r="U230">
        <f>HOUR(Merge1[[#This Row],[orders (2).Order_Time]])</f>
        <v>4</v>
      </c>
      <c r="V230">
        <f>HOUR(Merge1[[#This Row],[orders (2).Delivery_Time]])</f>
        <v>23</v>
      </c>
      <c r="W230">
        <f>_xlfn.DAYS(Merge1[[#This Row],[delivery_date]],Merge1[[#This Row],[order_date]])</f>
        <v>3</v>
      </c>
      <c r="X230">
        <v>51</v>
      </c>
      <c r="Y230" t="s">
        <v>1670</v>
      </c>
      <c r="Z230" s="33" t="s">
        <v>629</v>
      </c>
      <c r="AA230" s="33">
        <v>1084</v>
      </c>
      <c r="AB230" s="33" t="s">
        <v>424</v>
      </c>
      <c r="AC230">
        <f>Merge1[[#This Row],[products.Price (INR)]]*Merge1[[#This Row],[orders (2).Quantity]]</f>
        <v>4336</v>
      </c>
    </row>
    <row r="231" spans="1:29" x14ac:dyDescent="0.35">
      <c r="A231" t="s">
        <v>99</v>
      </c>
      <c r="B231" t="s">
        <v>100</v>
      </c>
      <c r="C231" t="s">
        <v>101</v>
      </c>
      <c r="D231">
        <v>910316756360</v>
      </c>
      <c r="E231" t="s">
        <v>102</v>
      </c>
      <c r="F231" t="s">
        <v>10</v>
      </c>
      <c r="G231">
        <v>942</v>
      </c>
      <c r="H231" t="s">
        <v>99</v>
      </c>
      <c r="I231">
        <v>51</v>
      </c>
      <c r="J231">
        <v>1</v>
      </c>
      <c r="K231" s="2" t="s">
        <v>1591</v>
      </c>
      <c r="L231" s="2">
        <f>DATEVALUE(Merge1[[#This Row],[orders (2).Order_Date]])</f>
        <v>45283</v>
      </c>
      <c r="M231" s="1">
        <v>0.20813657407407407</v>
      </c>
      <c r="N231" t="s">
        <v>1459</v>
      </c>
      <c r="O231" s="2">
        <f>DATEVALUE(Merge1[[#This Row],[orders (2).Delivery_Date]])</f>
        <v>45286</v>
      </c>
      <c r="P231" s="1">
        <v>0.66414351851851849</v>
      </c>
      <c r="Q231" t="s">
        <v>133</v>
      </c>
      <c r="R231" t="s">
        <v>424</v>
      </c>
      <c r="S231" t="str">
        <f>TEXT(Merge1[[#This Row],[order_date]],"mmmm")</f>
        <v>December</v>
      </c>
      <c r="T231" t="str">
        <f>TEXT(Merge1[[#This Row],[order_date]],"dddd")</f>
        <v>Saturday</v>
      </c>
      <c r="U231">
        <f>HOUR(Merge1[[#This Row],[orders (2).Order_Time]])</f>
        <v>4</v>
      </c>
      <c r="V231">
        <f>HOUR(Merge1[[#This Row],[orders (2).Delivery_Time]])</f>
        <v>15</v>
      </c>
      <c r="W231">
        <f>_xlfn.DAYS(Merge1[[#This Row],[delivery_date]],Merge1[[#This Row],[order_date]])</f>
        <v>3</v>
      </c>
      <c r="X231">
        <v>51</v>
      </c>
      <c r="Y231" t="s">
        <v>1670</v>
      </c>
      <c r="Z231" s="33" t="s">
        <v>629</v>
      </c>
      <c r="AA231" s="33">
        <v>1084</v>
      </c>
      <c r="AB231" s="33" t="s">
        <v>424</v>
      </c>
      <c r="AC231">
        <f>Merge1[[#This Row],[products.Price (INR)]]*Merge1[[#This Row],[orders (2).Quantity]]</f>
        <v>1084</v>
      </c>
    </row>
    <row r="232" spans="1:29" x14ac:dyDescent="0.35">
      <c r="A232" t="s">
        <v>99</v>
      </c>
      <c r="B232" t="s">
        <v>100</v>
      </c>
      <c r="C232" t="s">
        <v>101</v>
      </c>
      <c r="D232">
        <v>910316756360</v>
      </c>
      <c r="E232" t="s">
        <v>102</v>
      </c>
      <c r="F232" t="s">
        <v>10</v>
      </c>
      <c r="G232">
        <v>624</v>
      </c>
      <c r="H232" t="s">
        <v>99</v>
      </c>
      <c r="I232">
        <v>53</v>
      </c>
      <c r="J232">
        <v>5</v>
      </c>
      <c r="K232" s="2" t="s">
        <v>1280</v>
      </c>
      <c r="L232" s="2">
        <f>DATEVALUE(Merge1[[#This Row],[orders (2).Order_Date]])</f>
        <v>45167</v>
      </c>
      <c r="M232" s="1">
        <v>0.3888773148148148</v>
      </c>
      <c r="N232" t="s">
        <v>1342</v>
      </c>
      <c r="O232" s="2">
        <f>DATEVALUE(Merge1[[#This Row],[orders (2).Delivery_Date]])</f>
        <v>45170</v>
      </c>
      <c r="P232" s="1">
        <v>0.35409722222222223</v>
      </c>
      <c r="Q232" t="s">
        <v>412</v>
      </c>
      <c r="R232" t="s">
        <v>409</v>
      </c>
      <c r="S232" t="str">
        <f>TEXT(Merge1[[#This Row],[order_date]],"mmmm")</f>
        <v>August</v>
      </c>
      <c r="T232" t="str">
        <f>TEXT(Merge1[[#This Row],[order_date]],"dddd")</f>
        <v>Tuesday</v>
      </c>
      <c r="U232">
        <f>HOUR(Merge1[[#This Row],[orders (2).Order_Time]])</f>
        <v>9</v>
      </c>
      <c r="V232">
        <f>HOUR(Merge1[[#This Row],[orders (2).Delivery_Time]])</f>
        <v>8</v>
      </c>
      <c r="W232">
        <f>_xlfn.DAYS(Merge1[[#This Row],[delivery_date]],Merge1[[#This Row],[order_date]])</f>
        <v>3</v>
      </c>
      <c r="X232">
        <v>53</v>
      </c>
      <c r="Y232" t="s">
        <v>1684</v>
      </c>
      <c r="Z232" s="28" t="s">
        <v>635</v>
      </c>
      <c r="AA232" s="28">
        <v>1672</v>
      </c>
      <c r="AB232" s="28" t="s">
        <v>409</v>
      </c>
      <c r="AC232">
        <f>Merge1[[#This Row],[products.Price (INR)]]*Merge1[[#This Row],[orders (2).Quantity]]</f>
        <v>8360</v>
      </c>
    </row>
    <row r="233" spans="1:29" x14ac:dyDescent="0.35">
      <c r="A233" t="s">
        <v>99</v>
      </c>
      <c r="B233" t="s">
        <v>100</v>
      </c>
      <c r="C233" t="s">
        <v>101</v>
      </c>
      <c r="D233">
        <v>910316756360</v>
      </c>
      <c r="E233" t="s">
        <v>102</v>
      </c>
      <c r="F233" t="s">
        <v>10</v>
      </c>
      <c r="G233">
        <v>944</v>
      </c>
      <c r="H233" t="s">
        <v>99</v>
      </c>
      <c r="I233">
        <v>67</v>
      </c>
      <c r="J233">
        <v>4</v>
      </c>
      <c r="K233" s="2" t="s">
        <v>1488</v>
      </c>
      <c r="L233" s="2">
        <f>DATEVALUE(Merge1[[#This Row],[orders (2).Order_Date]])</f>
        <v>45247</v>
      </c>
      <c r="M233" s="1">
        <v>0.8573263888888889</v>
      </c>
      <c r="N233" t="s">
        <v>1412</v>
      </c>
      <c r="O233" s="2">
        <f>DATEVALUE(Merge1[[#This Row],[orders (2).Delivery_Date]])</f>
        <v>45251</v>
      </c>
      <c r="P233" s="1">
        <v>0.69490740740740742</v>
      </c>
      <c r="Q233" t="s">
        <v>445</v>
      </c>
      <c r="R233" t="s">
        <v>401</v>
      </c>
      <c r="S233" t="str">
        <f>TEXT(Merge1[[#This Row],[order_date]],"mmmm")</f>
        <v>November</v>
      </c>
      <c r="T233" t="str">
        <f>TEXT(Merge1[[#This Row],[order_date]],"dddd")</f>
        <v>Friday</v>
      </c>
      <c r="U233">
        <f>HOUR(Merge1[[#This Row],[orders (2).Order_Time]])</f>
        <v>20</v>
      </c>
      <c r="V233">
        <f>HOUR(Merge1[[#This Row],[orders (2).Delivery_Time]])</f>
        <v>16</v>
      </c>
      <c r="W233">
        <f>_xlfn.DAYS(Merge1[[#This Row],[delivery_date]],Merge1[[#This Row],[order_date]])</f>
        <v>4</v>
      </c>
      <c r="X233">
        <v>67</v>
      </c>
      <c r="Y233" t="s">
        <v>1664</v>
      </c>
      <c r="Z233" t="s">
        <v>409</v>
      </c>
      <c r="AA233">
        <v>1374</v>
      </c>
      <c r="AB233" t="s">
        <v>401</v>
      </c>
      <c r="AC233">
        <f>Merge1[[#This Row],[products.Price (INR)]]*Merge1[[#This Row],[orders (2).Quantity]]</f>
        <v>5496</v>
      </c>
    </row>
    <row r="234" spans="1:29" x14ac:dyDescent="0.35">
      <c r="A234" t="s">
        <v>99</v>
      </c>
      <c r="B234" t="s">
        <v>100</v>
      </c>
      <c r="C234" t="s">
        <v>101</v>
      </c>
      <c r="D234">
        <v>910316756360</v>
      </c>
      <c r="E234" t="s">
        <v>102</v>
      </c>
      <c r="F234" t="s">
        <v>10</v>
      </c>
      <c r="G234">
        <v>74</v>
      </c>
      <c r="H234" t="s">
        <v>99</v>
      </c>
      <c r="I234">
        <v>31</v>
      </c>
      <c r="J234">
        <v>3</v>
      </c>
      <c r="K234" s="2" t="s">
        <v>1327</v>
      </c>
      <c r="L234" s="2">
        <f>DATEVALUE(Merge1[[#This Row],[orders (2).Order_Date]])</f>
        <v>44927</v>
      </c>
      <c r="M234" s="1">
        <v>0.87178240740740742</v>
      </c>
      <c r="N234" t="s">
        <v>1328</v>
      </c>
      <c r="O234" s="2">
        <f>DATEVALUE(Merge1[[#This Row],[orders (2).Delivery_Date]])</f>
        <v>44933</v>
      </c>
      <c r="P234" s="1">
        <v>0.37642361111111111</v>
      </c>
      <c r="Q234" t="s">
        <v>454</v>
      </c>
      <c r="R234" t="s">
        <v>424</v>
      </c>
      <c r="S234" t="str">
        <f>TEXT(Merge1[[#This Row],[order_date]],"mmmm")</f>
        <v>January</v>
      </c>
      <c r="T234" t="str">
        <f>TEXT(Merge1[[#This Row],[order_date]],"dddd")</f>
        <v>Sunday</v>
      </c>
      <c r="U234">
        <f>HOUR(Merge1[[#This Row],[orders (2).Order_Time]])</f>
        <v>20</v>
      </c>
      <c r="V234">
        <f>HOUR(Merge1[[#This Row],[orders (2).Delivery_Time]])</f>
        <v>9</v>
      </c>
      <c r="W234">
        <f>_xlfn.DAYS(Merge1[[#This Row],[delivery_date]],Merge1[[#This Row],[order_date]])</f>
        <v>6</v>
      </c>
      <c r="X234">
        <v>31</v>
      </c>
      <c r="Y234" t="s">
        <v>1643</v>
      </c>
      <c r="Z234" t="s">
        <v>633</v>
      </c>
      <c r="AA234">
        <v>1804</v>
      </c>
      <c r="AB234" t="s">
        <v>424</v>
      </c>
      <c r="AC234">
        <f>Merge1[[#This Row],[products.Price (INR)]]*Merge1[[#This Row],[orders (2).Quantity]]</f>
        <v>5412</v>
      </c>
    </row>
    <row r="235" spans="1:29" x14ac:dyDescent="0.35">
      <c r="A235" t="s">
        <v>99</v>
      </c>
      <c r="B235" t="s">
        <v>100</v>
      </c>
      <c r="C235" t="s">
        <v>101</v>
      </c>
      <c r="D235">
        <v>910316756360</v>
      </c>
      <c r="E235" t="s">
        <v>102</v>
      </c>
      <c r="F235" t="s">
        <v>10</v>
      </c>
      <c r="G235">
        <v>237</v>
      </c>
      <c r="H235" t="s">
        <v>99</v>
      </c>
      <c r="I235">
        <v>55</v>
      </c>
      <c r="J235">
        <v>1</v>
      </c>
      <c r="K235" s="2" t="s">
        <v>1284</v>
      </c>
      <c r="L235" s="2">
        <f>DATEVALUE(Merge1[[#This Row],[orders (2).Order_Date]])</f>
        <v>45164</v>
      </c>
      <c r="M235" s="1">
        <v>0.39158564814814817</v>
      </c>
      <c r="N235" t="s">
        <v>1283</v>
      </c>
      <c r="O235" s="2">
        <f>DATEVALUE(Merge1[[#This Row],[orders (2).Delivery_Date]])</f>
        <v>45168</v>
      </c>
      <c r="P235" s="1">
        <v>0.34675925925925927</v>
      </c>
      <c r="Q235" t="s">
        <v>129</v>
      </c>
      <c r="R235" t="s">
        <v>409</v>
      </c>
      <c r="S235" t="str">
        <f>TEXT(Merge1[[#This Row],[order_date]],"mmmm")</f>
        <v>August</v>
      </c>
      <c r="T235" t="str">
        <f>TEXT(Merge1[[#This Row],[order_date]],"dddd")</f>
        <v>Saturday</v>
      </c>
      <c r="U235">
        <f>HOUR(Merge1[[#This Row],[orders (2).Order_Time]])</f>
        <v>9</v>
      </c>
      <c r="V235">
        <f>HOUR(Merge1[[#This Row],[orders (2).Delivery_Time]])</f>
        <v>8</v>
      </c>
      <c r="W235">
        <f>_xlfn.DAYS(Merge1[[#This Row],[delivery_date]],Merge1[[#This Row],[order_date]])</f>
        <v>4</v>
      </c>
      <c r="X235">
        <v>55</v>
      </c>
      <c r="Y235" t="s">
        <v>1676</v>
      </c>
      <c r="Z235" s="28" t="s">
        <v>629</v>
      </c>
      <c r="AA235" s="28">
        <v>1904</v>
      </c>
      <c r="AB235" s="28" t="s">
        <v>409</v>
      </c>
      <c r="AC235">
        <f>Merge1[[#This Row],[products.Price (INR)]]*Merge1[[#This Row],[orders (2).Quantity]]</f>
        <v>1904</v>
      </c>
    </row>
    <row r="236" spans="1:29" x14ac:dyDescent="0.35">
      <c r="A236" t="s">
        <v>99</v>
      </c>
      <c r="B236" t="s">
        <v>100</v>
      </c>
      <c r="C236" t="s">
        <v>101</v>
      </c>
      <c r="D236">
        <v>910316756360</v>
      </c>
      <c r="E236" t="s">
        <v>102</v>
      </c>
      <c r="F236" t="s">
        <v>10</v>
      </c>
      <c r="G236">
        <v>626</v>
      </c>
      <c r="H236" t="s">
        <v>99</v>
      </c>
      <c r="I236">
        <v>40</v>
      </c>
      <c r="J236">
        <v>5</v>
      </c>
      <c r="K236" s="2" t="s">
        <v>1501</v>
      </c>
      <c r="L236" s="2">
        <f>DATEVALUE(Merge1[[#This Row],[orders (2).Order_Date]])</f>
        <v>45192</v>
      </c>
      <c r="M236" s="1">
        <v>0.63400462962962967</v>
      </c>
      <c r="N236" t="s">
        <v>1486</v>
      </c>
      <c r="O236" s="2">
        <f>DATEVALUE(Merge1[[#This Row],[orders (2).Delivery_Date]])</f>
        <v>45196</v>
      </c>
      <c r="P236" s="1">
        <v>0.34331018518518519</v>
      </c>
      <c r="Q236" t="s">
        <v>548</v>
      </c>
      <c r="R236" t="s">
        <v>401</v>
      </c>
      <c r="S236" t="str">
        <f>TEXT(Merge1[[#This Row],[order_date]],"mmmm")</f>
        <v>September</v>
      </c>
      <c r="T236" t="str">
        <f>TEXT(Merge1[[#This Row],[order_date]],"dddd")</f>
        <v>Saturday</v>
      </c>
      <c r="U236">
        <f>HOUR(Merge1[[#This Row],[orders (2).Order_Time]])</f>
        <v>15</v>
      </c>
      <c r="V236">
        <f>HOUR(Merge1[[#This Row],[orders (2).Delivery_Time]])</f>
        <v>8</v>
      </c>
      <c r="W236">
        <f>_xlfn.DAYS(Merge1[[#This Row],[delivery_date]],Merge1[[#This Row],[order_date]])</f>
        <v>4</v>
      </c>
      <c r="X236">
        <v>40</v>
      </c>
      <c r="Y236" t="s">
        <v>1687</v>
      </c>
      <c r="Z236" s="22" t="s">
        <v>635</v>
      </c>
      <c r="AA236" s="22">
        <v>1923</v>
      </c>
      <c r="AB236" s="22" t="s">
        <v>401</v>
      </c>
      <c r="AC236">
        <f>Merge1[[#This Row],[products.Price (INR)]]*Merge1[[#This Row],[orders (2).Quantity]]</f>
        <v>9615</v>
      </c>
    </row>
    <row r="237" spans="1:29" x14ac:dyDescent="0.35">
      <c r="A237" t="s">
        <v>99</v>
      </c>
      <c r="B237" t="s">
        <v>100</v>
      </c>
      <c r="C237" t="s">
        <v>101</v>
      </c>
      <c r="D237">
        <v>910316756360</v>
      </c>
      <c r="E237" t="s">
        <v>102</v>
      </c>
      <c r="F237" t="s">
        <v>10</v>
      </c>
      <c r="G237">
        <v>783</v>
      </c>
      <c r="H237" t="s">
        <v>99</v>
      </c>
      <c r="I237">
        <v>55</v>
      </c>
      <c r="J237">
        <v>5</v>
      </c>
      <c r="K237" s="2" t="s">
        <v>1279</v>
      </c>
      <c r="L237" s="2">
        <f>DATEVALUE(Merge1[[#This Row],[orders (2).Order_Date]])</f>
        <v>45166</v>
      </c>
      <c r="M237" s="1">
        <v>0.18850694444444444</v>
      </c>
      <c r="N237" t="s">
        <v>1280</v>
      </c>
      <c r="O237" s="2">
        <f>DATEVALUE(Merge1[[#This Row],[orders (2).Delivery_Date]])</f>
        <v>45167</v>
      </c>
      <c r="P237" s="1">
        <v>0.21586805555555555</v>
      </c>
      <c r="Q237" t="s">
        <v>617</v>
      </c>
      <c r="R237" t="s">
        <v>409</v>
      </c>
      <c r="S237" t="str">
        <f>TEXT(Merge1[[#This Row],[order_date]],"mmmm")</f>
        <v>August</v>
      </c>
      <c r="T237" t="str">
        <f>TEXT(Merge1[[#This Row],[order_date]],"dddd")</f>
        <v>Monday</v>
      </c>
      <c r="U237">
        <f>HOUR(Merge1[[#This Row],[orders (2).Order_Time]])</f>
        <v>4</v>
      </c>
      <c r="V237">
        <f>HOUR(Merge1[[#This Row],[orders (2).Delivery_Time]])</f>
        <v>5</v>
      </c>
      <c r="W237">
        <f>_xlfn.DAYS(Merge1[[#This Row],[delivery_date]],Merge1[[#This Row],[order_date]])</f>
        <v>1</v>
      </c>
      <c r="X237">
        <v>55</v>
      </c>
      <c r="Y237" t="s">
        <v>1676</v>
      </c>
      <c r="Z237" s="28" t="s">
        <v>629</v>
      </c>
      <c r="AA237" s="28">
        <v>1904</v>
      </c>
      <c r="AB237" s="28" t="s">
        <v>409</v>
      </c>
      <c r="AC237">
        <f>Merge1[[#This Row],[products.Price (INR)]]*Merge1[[#This Row],[orders (2).Quantity]]</f>
        <v>9520</v>
      </c>
    </row>
    <row r="238" spans="1:29" x14ac:dyDescent="0.35">
      <c r="A238" t="s">
        <v>99</v>
      </c>
      <c r="B238" t="s">
        <v>100</v>
      </c>
      <c r="C238" t="s">
        <v>101</v>
      </c>
      <c r="D238">
        <v>910316756360</v>
      </c>
      <c r="E238" t="s">
        <v>102</v>
      </c>
      <c r="F238" t="s">
        <v>10</v>
      </c>
      <c r="G238">
        <v>609</v>
      </c>
      <c r="H238" t="s">
        <v>99</v>
      </c>
      <c r="I238">
        <v>25</v>
      </c>
      <c r="J238">
        <v>5</v>
      </c>
      <c r="K238" s="2" t="s">
        <v>1403</v>
      </c>
      <c r="L238" s="2">
        <f>DATEVALUE(Merge1[[#This Row],[orders (2).Order_Date]])</f>
        <v>45226</v>
      </c>
      <c r="M238" s="1">
        <v>0.46453703703703703</v>
      </c>
      <c r="N238" t="s">
        <v>1373</v>
      </c>
      <c r="O238" s="2">
        <f>DATEVALUE(Merge1[[#This Row],[orders (2).Delivery_Date]])</f>
        <v>45227</v>
      </c>
      <c r="P238" s="1">
        <v>0.99091435185185184</v>
      </c>
      <c r="Q238" t="s">
        <v>577</v>
      </c>
      <c r="R238" t="s">
        <v>401</v>
      </c>
      <c r="S238" t="str">
        <f>TEXT(Merge1[[#This Row],[order_date]],"mmmm")</f>
        <v>October</v>
      </c>
      <c r="T238" t="str">
        <f>TEXT(Merge1[[#This Row],[order_date]],"dddd")</f>
        <v>Friday</v>
      </c>
      <c r="U238">
        <f>HOUR(Merge1[[#This Row],[orders (2).Order_Time]])</f>
        <v>11</v>
      </c>
      <c r="V238">
        <f>HOUR(Merge1[[#This Row],[orders (2).Delivery_Time]])</f>
        <v>23</v>
      </c>
      <c r="W238">
        <f>_xlfn.DAYS(Merge1[[#This Row],[delivery_date]],Merge1[[#This Row],[order_date]])</f>
        <v>1</v>
      </c>
      <c r="X238">
        <v>25</v>
      </c>
      <c r="Y238" t="s">
        <v>1659</v>
      </c>
      <c r="Z238" t="s">
        <v>631</v>
      </c>
      <c r="AA238">
        <v>1202</v>
      </c>
      <c r="AB238" t="s">
        <v>401</v>
      </c>
      <c r="AC238">
        <f>Merge1[[#This Row],[products.Price (INR)]]*Merge1[[#This Row],[orders (2).Quantity]]</f>
        <v>6010</v>
      </c>
    </row>
    <row r="239" spans="1:29" x14ac:dyDescent="0.35">
      <c r="A239" t="s">
        <v>103</v>
      </c>
      <c r="B239" t="s">
        <v>104</v>
      </c>
      <c r="C239" t="s">
        <v>105</v>
      </c>
      <c r="D239">
        <v>917406193950</v>
      </c>
      <c r="E239" t="s">
        <v>106</v>
      </c>
      <c r="F239" t="s">
        <v>10</v>
      </c>
      <c r="G239">
        <v>410</v>
      </c>
      <c r="H239" t="s">
        <v>103</v>
      </c>
      <c r="I239">
        <v>24</v>
      </c>
      <c r="J239">
        <v>1</v>
      </c>
      <c r="K239" s="2" t="s">
        <v>1327</v>
      </c>
      <c r="L239" s="2">
        <f>DATEVALUE(Merge1[[#This Row],[orders (2).Order_Date]])</f>
        <v>44927</v>
      </c>
      <c r="M239" s="1">
        <v>0.84778935185185189</v>
      </c>
      <c r="N239" t="s">
        <v>1296</v>
      </c>
      <c r="O239" s="2">
        <f>DATEVALUE(Merge1[[#This Row],[orders (2).Delivery_Date]])</f>
        <v>44928</v>
      </c>
      <c r="P239" s="1">
        <v>0.2479861111111111</v>
      </c>
      <c r="Q239" t="s">
        <v>566</v>
      </c>
      <c r="R239" t="s">
        <v>405</v>
      </c>
      <c r="S239" t="str">
        <f>TEXT(Merge1[[#This Row],[order_date]],"mmmm")</f>
        <v>January</v>
      </c>
      <c r="T239" t="str">
        <f>TEXT(Merge1[[#This Row],[order_date]],"dddd")</f>
        <v>Sunday</v>
      </c>
      <c r="U239">
        <f>HOUR(Merge1[[#This Row],[orders (2).Order_Time]])</f>
        <v>20</v>
      </c>
      <c r="V239">
        <f>HOUR(Merge1[[#This Row],[orders (2).Delivery_Time]])</f>
        <v>5</v>
      </c>
      <c r="W239">
        <f>_xlfn.DAYS(Merge1[[#This Row],[delivery_date]],Merge1[[#This Row],[order_date]])</f>
        <v>1</v>
      </c>
      <c r="X239">
        <v>24</v>
      </c>
      <c r="Y239" t="s">
        <v>1646</v>
      </c>
      <c r="Z239" t="s">
        <v>644</v>
      </c>
      <c r="AA239">
        <v>535</v>
      </c>
      <c r="AB239" t="s">
        <v>405</v>
      </c>
      <c r="AC239">
        <f>Merge1[[#This Row],[products.Price (INR)]]*Merge1[[#This Row],[orders (2).Quantity]]</f>
        <v>535</v>
      </c>
    </row>
    <row r="240" spans="1:29" x14ac:dyDescent="0.35">
      <c r="A240" t="s">
        <v>103</v>
      </c>
      <c r="B240" t="s">
        <v>104</v>
      </c>
      <c r="C240" t="s">
        <v>105</v>
      </c>
      <c r="D240">
        <v>917406193950</v>
      </c>
      <c r="E240" t="s">
        <v>106</v>
      </c>
      <c r="F240" t="s">
        <v>10</v>
      </c>
      <c r="G240">
        <v>963</v>
      </c>
      <c r="H240" t="s">
        <v>103</v>
      </c>
      <c r="I240">
        <v>29</v>
      </c>
      <c r="J240">
        <v>1</v>
      </c>
      <c r="K240" s="2" t="s">
        <v>1259</v>
      </c>
      <c r="L240" s="2">
        <f>DATEVALUE(Merge1[[#This Row],[orders (2).Order_Date]])</f>
        <v>44988</v>
      </c>
      <c r="M240" s="1">
        <v>0.36410879629629628</v>
      </c>
      <c r="N240" t="s">
        <v>1267</v>
      </c>
      <c r="O240" s="2">
        <f>DATEVALUE(Merge1[[#This Row],[orders (2).Delivery_Date]])</f>
        <v>44991</v>
      </c>
      <c r="P240" s="1">
        <v>0.44219907407407405</v>
      </c>
      <c r="Q240" t="s">
        <v>391</v>
      </c>
      <c r="R240" t="s">
        <v>414</v>
      </c>
      <c r="S240" t="str">
        <f>TEXT(Merge1[[#This Row],[order_date]],"mmmm")</f>
        <v>March</v>
      </c>
      <c r="T240" t="str">
        <f>TEXT(Merge1[[#This Row],[order_date]],"dddd")</f>
        <v>Friday</v>
      </c>
      <c r="U240">
        <f>HOUR(Merge1[[#This Row],[orders (2).Order_Time]])</f>
        <v>8</v>
      </c>
      <c r="V240">
        <f>HOUR(Merge1[[#This Row],[orders (2).Delivery_Time]])</f>
        <v>10</v>
      </c>
      <c r="W240">
        <f>_xlfn.DAYS(Merge1[[#This Row],[delivery_date]],Merge1[[#This Row],[order_date]])</f>
        <v>3</v>
      </c>
      <c r="X240">
        <v>29</v>
      </c>
      <c r="Y240" t="s">
        <v>1633</v>
      </c>
      <c r="Z240" t="s">
        <v>633</v>
      </c>
      <c r="AA240">
        <v>1252</v>
      </c>
      <c r="AB240" t="s">
        <v>414</v>
      </c>
      <c r="AC240">
        <f>Merge1[[#This Row],[products.Price (INR)]]*Merge1[[#This Row],[orders (2).Quantity]]</f>
        <v>1252</v>
      </c>
    </row>
    <row r="241" spans="1:29" x14ac:dyDescent="0.35">
      <c r="A241" t="s">
        <v>103</v>
      </c>
      <c r="B241" t="s">
        <v>104</v>
      </c>
      <c r="C241" t="s">
        <v>105</v>
      </c>
      <c r="D241">
        <v>917406193950</v>
      </c>
      <c r="E241" t="s">
        <v>106</v>
      </c>
      <c r="F241" t="s">
        <v>10</v>
      </c>
      <c r="G241">
        <v>488</v>
      </c>
      <c r="H241" t="s">
        <v>103</v>
      </c>
      <c r="I241">
        <v>21</v>
      </c>
      <c r="J241">
        <v>4</v>
      </c>
      <c r="K241" s="2" t="s">
        <v>1279</v>
      </c>
      <c r="L241" s="2">
        <f>DATEVALUE(Merge1[[#This Row],[orders (2).Order_Date]])</f>
        <v>45166</v>
      </c>
      <c r="M241" s="1">
        <v>0.92604166666666665</v>
      </c>
      <c r="N241" t="s">
        <v>1280</v>
      </c>
      <c r="O241" s="2">
        <f>DATEVALUE(Merge1[[#This Row],[orders (2).Delivery_Date]])</f>
        <v>45167</v>
      </c>
      <c r="P241" s="1">
        <v>0.22695601851851852</v>
      </c>
      <c r="Q241" t="s">
        <v>77</v>
      </c>
      <c r="R241" t="s">
        <v>409</v>
      </c>
      <c r="S241" t="str">
        <f>TEXT(Merge1[[#This Row],[order_date]],"mmmm")</f>
        <v>August</v>
      </c>
      <c r="T241" t="str">
        <f>TEXT(Merge1[[#This Row],[order_date]],"dddd")</f>
        <v>Monday</v>
      </c>
      <c r="U241">
        <f>HOUR(Merge1[[#This Row],[orders (2).Order_Time]])</f>
        <v>22</v>
      </c>
      <c r="V241">
        <f>HOUR(Merge1[[#This Row],[orders (2).Delivery_Time]])</f>
        <v>5</v>
      </c>
      <c r="W241">
        <f>_xlfn.DAYS(Merge1[[#This Row],[delivery_date]],Merge1[[#This Row],[order_date]])</f>
        <v>1</v>
      </c>
      <c r="X241">
        <v>21</v>
      </c>
      <c r="Y241" t="s">
        <v>1638</v>
      </c>
      <c r="Z241" t="s">
        <v>633</v>
      </c>
      <c r="AA241">
        <v>1561</v>
      </c>
      <c r="AB241" t="s">
        <v>409</v>
      </c>
      <c r="AC241">
        <f>Merge1[[#This Row],[products.Price (INR)]]*Merge1[[#This Row],[orders (2).Quantity]]</f>
        <v>6244</v>
      </c>
    </row>
    <row r="242" spans="1:29" x14ac:dyDescent="0.35">
      <c r="A242" t="s">
        <v>103</v>
      </c>
      <c r="B242" t="s">
        <v>104</v>
      </c>
      <c r="C242" t="s">
        <v>105</v>
      </c>
      <c r="D242">
        <v>917406193950</v>
      </c>
      <c r="E242" t="s">
        <v>106</v>
      </c>
      <c r="F242" t="s">
        <v>10</v>
      </c>
      <c r="G242">
        <v>892</v>
      </c>
      <c r="H242" t="s">
        <v>103</v>
      </c>
      <c r="I242">
        <v>11</v>
      </c>
      <c r="J242">
        <v>4</v>
      </c>
      <c r="K242" s="2" t="s">
        <v>1418</v>
      </c>
      <c r="L242" s="2">
        <f>DATEVALUE(Merge1[[#This Row],[orders (2).Order_Date]])</f>
        <v>44963</v>
      </c>
      <c r="M242" s="1">
        <v>0.77296296296296296</v>
      </c>
      <c r="N242" t="s">
        <v>1383</v>
      </c>
      <c r="O242" s="2">
        <f>DATEVALUE(Merge1[[#This Row],[orders (2).Delivery_Date]])</f>
        <v>44964</v>
      </c>
      <c r="P242" s="1">
        <v>6.0347222222222219E-2</v>
      </c>
      <c r="Q242" t="s">
        <v>452</v>
      </c>
      <c r="R242" t="s">
        <v>407</v>
      </c>
      <c r="S242" t="str">
        <f>TEXT(Merge1[[#This Row],[order_date]],"mmmm")</f>
        <v>February</v>
      </c>
      <c r="T242" t="str">
        <f>TEXT(Merge1[[#This Row],[order_date]],"dddd")</f>
        <v>Monday</v>
      </c>
      <c r="U242">
        <f>HOUR(Merge1[[#This Row],[orders (2).Order_Time]])</f>
        <v>18</v>
      </c>
      <c r="V242">
        <f>HOUR(Merge1[[#This Row],[orders (2).Delivery_Time]])</f>
        <v>1</v>
      </c>
      <c r="W242">
        <f>_xlfn.DAYS(Merge1[[#This Row],[delivery_date]],Merge1[[#This Row],[order_date]])</f>
        <v>1</v>
      </c>
      <c r="X242">
        <v>11</v>
      </c>
      <c r="Y242" t="s">
        <v>1647</v>
      </c>
      <c r="Z242" t="s">
        <v>644</v>
      </c>
      <c r="AA242">
        <v>1096</v>
      </c>
      <c r="AB242" t="s">
        <v>407</v>
      </c>
      <c r="AC242">
        <f>Merge1[[#This Row],[products.Price (INR)]]*Merge1[[#This Row],[orders (2).Quantity]]</f>
        <v>4384</v>
      </c>
    </row>
    <row r="243" spans="1:29" x14ac:dyDescent="0.35">
      <c r="A243" t="s">
        <v>103</v>
      </c>
      <c r="B243" t="s">
        <v>104</v>
      </c>
      <c r="C243" t="s">
        <v>105</v>
      </c>
      <c r="D243">
        <v>917406193950</v>
      </c>
      <c r="E243" t="s">
        <v>106</v>
      </c>
      <c r="F243" t="s">
        <v>10</v>
      </c>
      <c r="G243">
        <v>902</v>
      </c>
      <c r="H243" t="s">
        <v>103</v>
      </c>
      <c r="I243">
        <v>32</v>
      </c>
      <c r="J243">
        <v>5</v>
      </c>
      <c r="K243" s="2" t="s">
        <v>1439</v>
      </c>
      <c r="L243" s="2">
        <f>DATEVALUE(Merge1[[#This Row],[orders (2).Order_Date]])</f>
        <v>45007</v>
      </c>
      <c r="M243" s="1">
        <v>0.56244212962962958</v>
      </c>
      <c r="N243" t="s">
        <v>1460</v>
      </c>
      <c r="O243" s="2">
        <f>DATEVALUE(Merge1[[#This Row],[orders (2).Delivery_Date]])</f>
        <v>45009</v>
      </c>
      <c r="P243" s="1">
        <v>0.51667824074074076</v>
      </c>
      <c r="Q243" t="s">
        <v>494</v>
      </c>
      <c r="R243" t="s">
        <v>405</v>
      </c>
      <c r="S243" t="str">
        <f>TEXT(Merge1[[#This Row],[order_date]],"mmmm")</f>
        <v>March</v>
      </c>
      <c r="T243" t="str">
        <f>TEXT(Merge1[[#This Row],[order_date]],"dddd")</f>
        <v>Wednesday</v>
      </c>
      <c r="U243">
        <f>HOUR(Merge1[[#This Row],[orders (2).Order_Time]])</f>
        <v>13</v>
      </c>
      <c r="V243">
        <f>HOUR(Merge1[[#This Row],[orders (2).Delivery_Time]])</f>
        <v>12</v>
      </c>
      <c r="W243">
        <f>_xlfn.DAYS(Merge1[[#This Row],[delivery_date]],Merge1[[#This Row],[order_date]])</f>
        <v>2</v>
      </c>
      <c r="X243">
        <v>32</v>
      </c>
      <c r="Y243" t="s">
        <v>1673</v>
      </c>
      <c r="Z243" s="26" t="s">
        <v>629</v>
      </c>
      <c r="AA243" s="26">
        <v>1792</v>
      </c>
      <c r="AB243" s="26" t="s">
        <v>405</v>
      </c>
      <c r="AC243">
        <f>Merge1[[#This Row],[products.Price (INR)]]*Merge1[[#This Row],[orders (2).Quantity]]</f>
        <v>8960</v>
      </c>
    </row>
    <row r="244" spans="1:29" x14ac:dyDescent="0.35">
      <c r="A244" t="s">
        <v>103</v>
      </c>
      <c r="B244" t="s">
        <v>104</v>
      </c>
      <c r="C244" t="s">
        <v>105</v>
      </c>
      <c r="D244">
        <v>917406193950</v>
      </c>
      <c r="E244" t="s">
        <v>106</v>
      </c>
      <c r="F244" t="s">
        <v>10</v>
      </c>
      <c r="G244">
        <v>583</v>
      </c>
      <c r="H244" t="s">
        <v>103</v>
      </c>
      <c r="I244">
        <v>56</v>
      </c>
      <c r="J244">
        <v>4</v>
      </c>
      <c r="K244" s="2" t="s">
        <v>1428</v>
      </c>
      <c r="L244" s="2">
        <f>DATEVALUE(Merge1[[#This Row],[orders (2).Order_Date]])</f>
        <v>45187</v>
      </c>
      <c r="M244" s="1">
        <v>0.69959490740740737</v>
      </c>
      <c r="N244" t="s">
        <v>1285</v>
      </c>
      <c r="O244" s="2">
        <f>DATEVALUE(Merge1[[#This Row],[orders (2).Delivery_Date]])</f>
        <v>45191</v>
      </c>
      <c r="P244" s="1">
        <v>0.83232638888888888</v>
      </c>
      <c r="Q244" t="s">
        <v>552</v>
      </c>
      <c r="R244" t="s">
        <v>401</v>
      </c>
      <c r="S244" t="str">
        <f>TEXT(Merge1[[#This Row],[order_date]],"mmmm")</f>
        <v>September</v>
      </c>
      <c r="T244" t="str">
        <f>TEXT(Merge1[[#This Row],[order_date]],"dddd")</f>
        <v>Monday</v>
      </c>
      <c r="U244">
        <f>HOUR(Merge1[[#This Row],[orders (2).Order_Time]])</f>
        <v>16</v>
      </c>
      <c r="V244">
        <f>HOUR(Merge1[[#This Row],[orders (2).Delivery_Time]])</f>
        <v>19</v>
      </c>
      <c r="W244">
        <f>_xlfn.DAYS(Merge1[[#This Row],[delivery_date]],Merge1[[#This Row],[order_date]])</f>
        <v>4</v>
      </c>
      <c r="X244">
        <v>56</v>
      </c>
      <c r="Y244" t="s">
        <v>1663</v>
      </c>
      <c r="Z244" t="s">
        <v>409</v>
      </c>
      <c r="AA244">
        <v>1272</v>
      </c>
      <c r="AB244" t="s">
        <v>401</v>
      </c>
      <c r="AC244">
        <f>Merge1[[#This Row],[products.Price (INR)]]*Merge1[[#This Row],[orders (2).Quantity]]</f>
        <v>5088</v>
      </c>
    </row>
    <row r="245" spans="1:29" x14ac:dyDescent="0.35">
      <c r="A245" t="s">
        <v>107</v>
      </c>
      <c r="B245" t="s">
        <v>108</v>
      </c>
      <c r="C245" t="s">
        <v>109</v>
      </c>
      <c r="D245">
        <v>918716483532</v>
      </c>
      <c r="E245" t="s">
        <v>110</v>
      </c>
      <c r="F245" t="s">
        <v>10</v>
      </c>
      <c r="G245">
        <v>697</v>
      </c>
      <c r="H245" t="s">
        <v>107</v>
      </c>
      <c r="I245">
        <v>66</v>
      </c>
      <c r="J245">
        <v>1</v>
      </c>
      <c r="K245" s="2" t="s">
        <v>1259</v>
      </c>
      <c r="L245" s="2">
        <f>DATEVALUE(Merge1[[#This Row],[orders (2).Order_Date]])</f>
        <v>44988</v>
      </c>
      <c r="M245" s="1">
        <v>0.59751157407407407</v>
      </c>
      <c r="N245" t="s">
        <v>1340</v>
      </c>
      <c r="O245" s="2">
        <f>DATEVALUE(Merge1[[#This Row],[orders (2).Delivery_Date]])</f>
        <v>44992</v>
      </c>
      <c r="P245" s="1">
        <v>0.63495370370370374</v>
      </c>
      <c r="Q245" t="s">
        <v>469</v>
      </c>
      <c r="R245" t="s">
        <v>414</v>
      </c>
      <c r="S245" t="str">
        <f>TEXT(Merge1[[#This Row],[order_date]],"mmmm")</f>
        <v>March</v>
      </c>
      <c r="T245" t="str">
        <f>TEXT(Merge1[[#This Row],[order_date]],"dddd")</f>
        <v>Friday</v>
      </c>
      <c r="U245">
        <f>HOUR(Merge1[[#This Row],[orders (2).Order_Time]])</f>
        <v>14</v>
      </c>
      <c r="V245">
        <f>HOUR(Merge1[[#This Row],[orders (2).Delivery_Time]])</f>
        <v>15</v>
      </c>
      <c r="W245">
        <f>_xlfn.DAYS(Merge1[[#This Row],[delivery_date]],Merge1[[#This Row],[order_date]])</f>
        <v>4</v>
      </c>
      <c r="X245">
        <v>66</v>
      </c>
      <c r="Y245" t="s">
        <v>1629</v>
      </c>
      <c r="Z245" t="s">
        <v>633</v>
      </c>
      <c r="AA245">
        <v>610</v>
      </c>
      <c r="AB245" t="s">
        <v>414</v>
      </c>
      <c r="AC245">
        <f>Merge1[[#This Row],[products.Price (INR)]]*Merge1[[#This Row],[orders (2).Quantity]]</f>
        <v>610</v>
      </c>
    </row>
    <row r="246" spans="1:29" x14ac:dyDescent="0.35">
      <c r="A246" t="s">
        <v>107</v>
      </c>
      <c r="B246" t="s">
        <v>108</v>
      </c>
      <c r="C246" t="s">
        <v>109</v>
      </c>
      <c r="D246">
        <v>918716483532</v>
      </c>
      <c r="E246" t="s">
        <v>110</v>
      </c>
      <c r="F246" t="s">
        <v>10</v>
      </c>
      <c r="G246">
        <v>920</v>
      </c>
      <c r="H246" t="s">
        <v>107</v>
      </c>
      <c r="I246">
        <v>45</v>
      </c>
      <c r="J246">
        <v>1</v>
      </c>
      <c r="K246" s="2" t="s">
        <v>1543</v>
      </c>
      <c r="L246" s="2">
        <f>DATEVALUE(Merge1[[#This Row],[orders (2).Order_Date]])</f>
        <v>45106</v>
      </c>
      <c r="M246" s="1">
        <v>0.84936342592592595</v>
      </c>
      <c r="N246" t="s">
        <v>1422</v>
      </c>
      <c r="O246" s="2">
        <f>DATEVALUE(Merge1[[#This Row],[orders (2).Delivery_Date]])</f>
        <v>45115</v>
      </c>
      <c r="P246" s="1">
        <v>0.98723379629629626</v>
      </c>
      <c r="Q246" t="s">
        <v>470</v>
      </c>
      <c r="R246" t="s">
        <v>405</v>
      </c>
      <c r="S246" t="str">
        <f>TEXT(Merge1[[#This Row],[order_date]],"mmmm")</f>
        <v>June</v>
      </c>
      <c r="T246" t="str">
        <f>TEXT(Merge1[[#This Row],[order_date]],"dddd")</f>
        <v>Thursday</v>
      </c>
      <c r="U246">
        <f>HOUR(Merge1[[#This Row],[orders (2).Order_Time]])</f>
        <v>20</v>
      </c>
      <c r="V246">
        <f>HOUR(Merge1[[#This Row],[orders (2).Delivery_Time]])</f>
        <v>23</v>
      </c>
      <c r="W246">
        <f>_xlfn.DAYS(Merge1[[#This Row],[delivery_date]],Merge1[[#This Row],[order_date]])</f>
        <v>9</v>
      </c>
      <c r="X246">
        <v>45</v>
      </c>
      <c r="Y246" t="s">
        <v>1661</v>
      </c>
      <c r="Z246" t="s">
        <v>409</v>
      </c>
      <c r="AA246">
        <v>722</v>
      </c>
      <c r="AB246" t="s">
        <v>405</v>
      </c>
      <c r="AC246">
        <f>Merge1[[#This Row],[products.Price (INR)]]*Merge1[[#This Row],[orders (2).Quantity]]</f>
        <v>722</v>
      </c>
    </row>
    <row r="247" spans="1:29" x14ac:dyDescent="0.35">
      <c r="A247" t="s">
        <v>107</v>
      </c>
      <c r="B247" t="s">
        <v>108</v>
      </c>
      <c r="C247" t="s">
        <v>109</v>
      </c>
      <c r="D247">
        <v>918716483532</v>
      </c>
      <c r="E247" t="s">
        <v>110</v>
      </c>
      <c r="F247" t="s">
        <v>10</v>
      </c>
      <c r="G247">
        <v>686</v>
      </c>
      <c r="H247" t="s">
        <v>107</v>
      </c>
      <c r="I247">
        <v>50</v>
      </c>
      <c r="J247">
        <v>1</v>
      </c>
      <c r="K247" s="2" t="s">
        <v>1379</v>
      </c>
      <c r="L247" s="2">
        <f>DATEVALUE(Merge1[[#This Row],[orders (2).Order_Date]])</f>
        <v>44986</v>
      </c>
      <c r="M247" s="1">
        <v>0.68724537037037037</v>
      </c>
      <c r="N247" t="s">
        <v>1318</v>
      </c>
      <c r="O247" s="2">
        <f>DATEVALUE(Merge1[[#This Row],[orders (2).Delivery_Date]])</f>
        <v>44996</v>
      </c>
      <c r="P247" s="1">
        <v>0.90137731481481487</v>
      </c>
      <c r="Q247" t="s">
        <v>400</v>
      </c>
      <c r="R247" t="s">
        <v>414</v>
      </c>
      <c r="S247" t="str">
        <f>TEXT(Merge1[[#This Row],[order_date]],"mmmm")</f>
        <v>March</v>
      </c>
      <c r="T247" t="str">
        <f>TEXT(Merge1[[#This Row],[order_date]],"dddd")</f>
        <v>Wednesday</v>
      </c>
      <c r="U247">
        <f>HOUR(Merge1[[#This Row],[orders (2).Order_Time]])</f>
        <v>16</v>
      </c>
      <c r="V247">
        <f>HOUR(Merge1[[#This Row],[orders (2).Delivery_Time]])</f>
        <v>21</v>
      </c>
      <c r="W247">
        <f>_xlfn.DAYS(Merge1[[#This Row],[delivery_date]],Merge1[[#This Row],[order_date]])</f>
        <v>10</v>
      </c>
      <c r="X247">
        <v>50</v>
      </c>
      <c r="Y247" t="s">
        <v>1652</v>
      </c>
      <c r="Z247" t="s">
        <v>631</v>
      </c>
      <c r="AA247">
        <v>422</v>
      </c>
      <c r="AB247" t="s">
        <v>414</v>
      </c>
      <c r="AC247">
        <f>Merge1[[#This Row],[products.Price (INR)]]*Merge1[[#This Row],[orders (2).Quantity]]</f>
        <v>422</v>
      </c>
    </row>
    <row r="248" spans="1:29" x14ac:dyDescent="0.35">
      <c r="A248" t="s">
        <v>107</v>
      </c>
      <c r="B248" t="s">
        <v>108</v>
      </c>
      <c r="C248" t="s">
        <v>109</v>
      </c>
      <c r="D248">
        <v>918716483532</v>
      </c>
      <c r="E248" t="s">
        <v>110</v>
      </c>
      <c r="F248" t="s">
        <v>10</v>
      </c>
      <c r="G248">
        <v>972</v>
      </c>
      <c r="H248" t="s">
        <v>107</v>
      </c>
      <c r="I248">
        <v>30</v>
      </c>
      <c r="J248">
        <v>2</v>
      </c>
      <c r="K248" s="2" t="s">
        <v>1516</v>
      </c>
      <c r="L248" s="2">
        <f>DATEVALUE(Merge1[[#This Row],[orders (2).Order_Date]])</f>
        <v>45046</v>
      </c>
      <c r="M248" s="1">
        <v>6.5671296296296297E-2</v>
      </c>
      <c r="N248" t="s">
        <v>1578</v>
      </c>
      <c r="O248" s="2">
        <f>DATEVALUE(Merge1[[#This Row],[orders (2).Delivery_Date]])</f>
        <v>45048</v>
      </c>
      <c r="P248" s="1">
        <v>0.22724537037037038</v>
      </c>
      <c r="Q248" t="s">
        <v>498</v>
      </c>
      <c r="R248" t="s">
        <v>401</v>
      </c>
      <c r="S248" t="str">
        <f>TEXT(Merge1[[#This Row],[order_date]],"mmmm")</f>
        <v>April</v>
      </c>
      <c r="T248" t="str">
        <f>TEXT(Merge1[[#This Row],[order_date]],"dddd")</f>
        <v>Sunday</v>
      </c>
      <c r="U248">
        <f>HOUR(Merge1[[#This Row],[orders (2).Order_Time]])</f>
        <v>1</v>
      </c>
      <c r="V248">
        <f>HOUR(Merge1[[#This Row],[orders (2).Delivery_Time]])</f>
        <v>5</v>
      </c>
      <c r="W248">
        <f>_xlfn.DAYS(Merge1[[#This Row],[delivery_date]],Merge1[[#This Row],[order_date]])</f>
        <v>2</v>
      </c>
      <c r="X248">
        <v>30</v>
      </c>
      <c r="Y248" t="s">
        <v>1631</v>
      </c>
      <c r="Z248" t="s">
        <v>633</v>
      </c>
      <c r="AA248">
        <v>751</v>
      </c>
      <c r="AB248" t="s">
        <v>401</v>
      </c>
      <c r="AC248">
        <f>Merge1[[#This Row],[products.Price (INR)]]*Merge1[[#This Row],[orders (2).Quantity]]</f>
        <v>1502</v>
      </c>
    </row>
    <row r="249" spans="1:29" x14ac:dyDescent="0.35">
      <c r="A249" t="s">
        <v>107</v>
      </c>
      <c r="B249" t="s">
        <v>108</v>
      </c>
      <c r="C249" t="s">
        <v>109</v>
      </c>
      <c r="D249">
        <v>918716483532</v>
      </c>
      <c r="E249" t="s">
        <v>110</v>
      </c>
      <c r="F249" t="s">
        <v>10</v>
      </c>
      <c r="G249">
        <v>943</v>
      </c>
      <c r="H249" t="s">
        <v>107</v>
      </c>
      <c r="I249">
        <v>22</v>
      </c>
      <c r="J249">
        <v>4</v>
      </c>
      <c r="K249" s="2" t="s">
        <v>1548</v>
      </c>
      <c r="L249" s="2">
        <f>DATEVALUE(Merge1[[#This Row],[orders (2).Order_Date]])</f>
        <v>44976</v>
      </c>
      <c r="M249" s="1">
        <v>0.60218749999999999</v>
      </c>
      <c r="N249" t="s">
        <v>1368</v>
      </c>
      <c r="O249" s="2">
        <f>DATEVALUE(Merge1[[#This Row],[orders (2).Delivery_Date]])</f>
        <v>44979</v>
      </c>
      <c r="P249" s="1">
        <v>0.79582175925925924</v>
      </c>
      <c r="Q249" t="s">
        <v>464</v>
      </c>
      <c r="R249" t="s">
        <v>424</v>
      </c>
      <c r="S249" t="str">
        <f>TEXT(Merge1[[#This Row],[order_date]],"mmmm")</f>
        <v>February</v>
      </c>
      <c r="T249" t="str">
        <f>TEXT(Merge1[[#This Row],[order_date]],"dddd")</f>
        <v>Sunday</v>
      </c>
      <c r="U249">
        <f>HOUR(Merge1[[#This Row],[orders (2).Order_Time]])</f>
        <v>14</v>
      </c>
      <c r="V249">
        <f>HOUR(Merge1[[#This Row],[orders (2).Delivery_Time]])</f>
        <v>19</v>
      </c>
      <c r="W249">
        <f>_xlfn.DAYS(Merge1[[#This Row],[delivery_date]],Merge1[[#This Row],[order_date]])</f>
        <v>3</v>
      </c>
      <c r="X249">
        <v>22</v>
      </c>
      <c r="Y249" t="s">
        <v>1672</v>
      </c>
      <c r="Z249" s="23" t="s">
        <v>629</v>
      </c>
      <c r="AA249" s="23">
        <v>1639</v>
      </c>
      <c r="AB249" s="23" t="s">
        <v>424</v>
      </c>
      <c r="AC249">
        <f>Merge1[[#This Row],[products.Price (INR)]]*Merge1[[#This Row],[orders (2).Quantity]]</f>
        <v>6556</v>
      </c>
    </row>
    <row r="250" spans="1:29" x14ac:dyDescent="0.35">
      <c r="A250" t="s">
        <v>107</v>
      </c>
      <c r="B250" t="s">
        <v>108</v>
      </c>
      <c r="C250" t="s">
        <v>109</v>
      </c>
      <c r="D250">
        <v>918716483532</v>
      </c>
      <c r="E250" t="s">
        <v>110</v>
      </c>
      <c r="F250" t="s">
        <v>10</v>
      </c>
      <c r="G250">
        <v>123</v>
      </c>
      <c r="H250" t="s">
        <v>107</v>
      </c>
      <c r="I250">
        <v>38</v>
      </c>
      <c r="J250">
        <v>1</v>
      </c>
      <c r="K250" s="2" t="s">
        <v>1312</v>
      </c>
      <c r="L250" s="2">
        <f>DATEVALUE(Merge1[[#This Row],[orders (2).Order_Date]])</f>
        <v>44941</v>
      </c>
      <c r="M250" s="1">
        <v>2.1631944444444443E-2</v>
      </c>
      <c r="N250" t="s">
        <v>1389</v>
      </c>
      <c r="O250" s="2">
        <f>DATEVALUE(Merge1[[#This Row],[orders (2).Delivery_Date]])</f>
        <v>44951</v>
      </c>
      <c r="P250" s="1">
        <v>0.20744212962962963</v>
      </c>
      <c r="Q250" t="s">
        <v>262</v>
      </c>
      <c r="R250" t="s">
        <v>405</v>
      </c>
      <c r="S250" t="str">
        <f>TEXT(Merge1[[#This Row],[order_date]],"mmmm")</f>
        <v>January</v>
      </c>
      <c r="T250" t="str">
        <f>TEXT(Merge1[[#This Row],[order_date]],"dddd")</f>
        <v>Sunday</v>
      </c>
      <c r="U250">
        <f>HOUR(Merge1[[#This Row],[orders (2).Order_Time]])</f>
        <v>0</v>
      </c>
      <c r="V250">
        <f>HOUR(Merge1[[#This Row],[orders (2).Delivery_Time]])</f>
        <v>4</v>
      </c>
      <c r="W250">
        <f>_xlfn.DAYS(Merge1[[#This Row],[delivery_date]],Merge1[[#This Row],[order_date]])</f>
        <v>10</v>
      </c>
      <c r="X250">
        <v>38</v>
      </c>
      <c r="Y250" t="s">
        <v>1623</v>
      </c>
      <c r="Z250" t="s">
        <v>638</v>
      </c>
      <c r="AA250">
        <v>562</v>
      </c>
      <c r="AB250" t="s">
        <v>405</v>
      </c>
      <c r="AC250">
        <f>Merge1[[#This Row],[products.Price (INR)]]*Merge1[[#This Row],[orders (2).Quantity]]</f>
        <v>562</v>
      </c>
    </row>
    <row r="251" spans="1:29" x14ac:dyDescent="0.35">
      <c r="A251" t="s">
        <v>107</v>
      </c>
      <c r="B251" t="s">
        <v>108</v>
      </c>
      <c r="C251" t="s">
        <v>109</v>
      </c>
      <c r="D251">
        <v>918716483532</v>
      </c>
      <c r="E251" t="s">
        <v>110</v>
      </c>
      <c r="F251" t="s">
        <v>10</v>
      </c>
      <c r="G251">
        <v>373</v>
      </c>
      <c r="H251" t="s">
        <v>107</v>
      </c>
      <c r="I251">
        <v>65</v>
      </c>
      <c r="J251">
        <v>2</v>
      </c>
      <c r="K251" s="2" t="s">
        <v>1512</v>
      </c>
      <c r="L251" s="2">
        <f>DATEVALUE(Merge1[[#This Row],[orders (2).Order_Date]])</f>
        <v>45084</v>
      </c>
      <c r="M251" s="1">
        <v>0.8674884259259259</v>
      </c>
      <c r="N251" t="s">
        <v>1345</v>
      </c>
      <c r="O251" s="2">
        <f>DATEVALUE(Merge1[[#This Row],[orders (2).Delivery_Date]])</f>
        <v>45087</v>
      </c>
      <c r="P251" s="1">
        <v>0.99837962962962967</v>
      </c>
      <c r="Q251" t="s">
        <v>258</v>
      </c>
      <c r="R251" t="s">
        <v>424</v>
      </c>
      <c r="S251" t="str">
        <f>TEXT(Merge1[[#This Row],[order_date]],"mmmm")</f>
        <v>June</v>
      </c>
      <c r="T251" t="str">
        <f>TEXT(Merge1[[#This Row],[order_date]],"dddd")</f>
        <v>Wednesday</v>
      </c>
      <c r="U251">
        <f>HOUR(Merge1[[#This Row],[orders (2).Order_Time]])</f>
        <v>20</v>
      </c>
      <c r="V251">
        <f>HOUR(Merge1[[#This Row],[orders (2).Delivery_Time]])</f>
        <v>23</v>
      </c>
      <c r="W251">
        <f>_xlfn.DAYS(Merge1[[#This Row],[delivery_date]],Merge1[[#This Row],[order_date]])</f>
        <v>3</v>
      </c>
      <c r="X251">
        <v>65</v>
      </c>
      <c r="Y251" t="s">
        <v>1665</v>
      </c>
      <c r="Z251" t="s">
        <v>409</v>
      </c>
      <c r="AA251">
        <v>1895</v>
      </c>
      <c r="AB251" t="s">
        <v>424</v>
      </c>
      <c r="AC251">
        <f>Merge1[[#This Row],[products.Price (INR)]]*Merge1[[#This Row],[orders (2).Quantity]]</f>
        <v>3790</v>
      </c>
    </row>
    <row r="252" spans="1:29" x14ac:dyDescent="0.35">
      <c r="A252" t="s">
        <v>107</v>
      </c>
      <c r="B252" t="s">
        <v>108</v>
      </c>
      <c r="C252" t="s">
        <v>109</v>
      </c>
      <c r="D252">
        <v>918716483532</v>
      </c>
      <c r="E252" t="s">
        <v>110</v>
      </c>
      <c r="F252" t="s">
        <v>10</v>
      </c>
      <c r="G252">
        <v>520</v>
      </c>
      <c r="H252" t="s">
        <v>107</v>
      </c>
      <c r="I252">
        <v>14</v>
      </c>
      <c r="J252">
        <v>5</v>
      </c>
      <c r="K252" s="2" t="s">
        <v>1546</v>
      </c>
      <c r="L252" s="2">
        <f>DATEVALUE(Merge1[[#This Row],[orders (2).Order_Date]])</f>
        <v>45023</v>
      </c>
      <c r="M252" s="1">
        <v>0.19711805555555556</v>
      </c>
      <c r="N252" t="s">
        <v>1478</v>
      </c>
      <c r="O252" s="2">
        <f>DATEVALUE(Merge1[[#This Row],[orders (2).Delivery_Date]])</f>
        <v>45024</v>
      </c>
      <c r="P252" s="1">
        <v>0.34837962962962965</v>
      </c>
      <c r="Q252" t="s">
        <v>561</v>
      </c>
      <c r="R252" t="s">
        <v>405</v>
      </c>
      <c r="S252" t="str">
        <f>TEXT(Merge1[[#This Row],[order_date]],"mmmm")</f>
        <v>April</v>
      </c>
      <c r="T252" t="str">
        <f>TEXT(Merge1[[#This Row],[order_date]],"dddd")</f>
        <v>Friday</v>
      </c>
      <c r="U252">
        <f>HOUR(Merge1[[#This Row],[orders (2).Order_Time]])</f>
        <v>4</v>
      </c>
      <c r="V252">
        <f>HOUR(Merge1[[#This Row],[orders (2).Delivery_Time]])</f>
        <v>8</v>
      </c>
      <c r="W252">
        <f>_xlfn.DAYS(Merge1[[#This Row],[delivery_date]],Merge1[[#This Row],[order_date]])</f>
        <v>1</v>
      </c>
      <c r="X252">
        <v>14</v>
      </c>
      <c r="Y252" s="29" t="s">
        <v>1644</v>
      </c>
      <c r="Z252" t="s">
        <v>633</v>
      </c>
      <c r="AA252">
        <v>1915</v>
      </c>
      <c r="AB252" t="s">
        <v>405</v>
      </c>
      <c r="AC252">
        <f>Merge1[[#This Row],[products.Price (INR)]]*Merge1[[#This Row],[orders (2).Quantity]]</f>
        <v>9575</v>
      </c>
    </row>
    <row r="253" spans="1:29" x14ac:dyDescent="0.35">
      <c r="A253" t="s">
        <v>107</v>
      </c>
      <c r="B253" t="s">
        <v>108</v>
      </c>
      <c r="C253" t="s">
        <v>109</v>
      </c>
      <c r="D253">
        <v>918716483532</v>
      </c>
      <c r="E253" t="s">
        <v>110</v>
      </c>
      <c r="F253" t="s">
        <v>10</v>
      </c>
      <c r="G253">
        <v>832</v>
      </c>
      <c r="H253" t="s">
        <v>107</v>
      </c>
      <c r="I253">
        <v>65</v>
      </c>
      <c r="J253">
        <v>4</v>
      </c>
      <c r="K253" s="2" t="s">
        <v>1375</v>
      </c>
      <c r="L253" s="2">
        <f>DATEVALUE(Merge1[[#This Row],[orders (2).Order_Date]])</f>
        <v>44958</v>
      </c>
      <c r="M253" s="1">
        <v>0.78916666666666668</v>
      </c>
      <c r="N253" t="s">
        <v>1355</v>
      </c>
      <c r="O253" s="2">
        <f>DATEVALUE(Merge1[[#This Row],[orders (2).Delivery_Date]])</f>
        <v>44967</v>
      </c>
      <c r="P253" s="1">
        <v>9.6863425925925922E-2</v>
      </c>
      <c r="Q253" t="s">
        <v>507</v>
      </c>
      <c r="R253" t="s">
        <v>424</v>
      </c>
      <c r="S253" t="str">
        <f>TEXT(Merge1[[#This Row],[order_date]],"mmmm")</f>
        <v>February</v>
      </c>
      <c r="T253" t="str">
        <f>TEXT(Merge1[[#This Row],[order_date]],"dddd")</f>
        <v>Wednesday</v>
      </c>
      <c r="U253">
        <f>HOUR(Merge1[[#This Row],[orders (2).Order_Time]])</f>
        <v>18</v>
      </c>
      <c r="V253">
        <f>HOUR(Merge1[[#This Row],[orders (2).Delivery_Time]])</f>
        <v>2</v>
      </c>
      <c r="W253">
        <f>_xlfn.DAYS(Merge1[[#This Row],[delivery_date]],Merge1[[#This Row],[order_date]])</f>
        <v>9</v>
      </c>
      <c r="X253">
        <v>65</v>
      </c>
      <c r="Y253" t="s">
        <v>1665</v>
      </c>
      <c r="Z253" t="s">
        <v>409</v>
      </c>
      <c r="AA253">
        <v>1895</v>
      </c>
      <c r="AB253" t="s">
        <v>424</v>
      </c>
      <c r="AC253">
        <f>Merge1[[#This Row],[products.Price (INR)]]*Merge1[[#This Row],[orders (2).Quantity]]</f>
        <v>7580</v>
      </c>
    </row>
    <row r="254" spans="1:29" x14ac:dyDescent="0.35">
      <c r="A254" t="s">
        <v>111</v>
      </c>
      <c r="B254" t="s">
        <v>112</v>
      </c>
      <c r="C254" t="s">
        <v>113</v>
      </c>
      <c r="D254">
        <v>3431035116</v>
      </c>
      <c r="E254" t="s">
        <v>114</v>
      </c>
      <c r="F254" t="s">
        <v>10</v>
      </c>
      <c r="G254">
        <v>184</v>
      </c>
      <c r="H254" t="s">
        <v>111</v>
      </c>
      <c r="I254">
        <v>52</v>
      </c>
      <c r="J254">
        <v>3</v>
      </c>
      <c r="K254" s="2" t="s">
        <v>1272</v>
      </c>
      <c r="L254" s="2">
        <f>DATEVALUE(Merge1[[#This Row],[orders (2).Order_Date]])</f>
        <v>44968</v>
      </c>
      <c r="M254" s="1">
        <v>0.89922453703703709</v>
      </c>
      <c r="N254" t="s">
        <v>1310</v>
      </c>
      <c r="O254" s="2">
        <f>DATEVALUE(Merge1[[#This Row],[orders (2).Delivery_Date]])</f>
        <v>44977</v>
      </c>
      <c r="P254" s="1">
        <v>0.20866898148148147</v>
      </c>
      <c r="Q254" t="s">
        <v>482</v>
      </c>
      <c r="R254" t="s">
        <v>407</v>
      </c>
      <c r="S254" t="str">
        <f>TEXT(Merge1[[#This Row],[order_date]],"mmmm")</f>
        <v>February</v>
      </c>
      <c r="T254" t="str">
        <f>TEXT(Merge1[[#This Row],[order_date]],"dddd")</f>
        <v>Saturday</v>
      </c>
      <c r="U254">
        <f>HOUR(Merge1[[#This Row],[orders (2).Order_Time]])</f>
        <v>21</v>
      </c>
      <c r="V254">
        <f>HOUR(Merge1[[#This Row],[orders (2).Delivery_Time]])</f>
        <v>5</v>
      </c>
      <c r="W254">
        <f>_xlfn.DAYS(Merge1[[#This Row],[delivery_date]],Merge1[[#This Row],[order_date]])</f>
        <v>9</v>
      </c>
      <c r="X254">
        <v>52</v>
      </c>
      <c r="Y254" t="s">
        <v>1660</v>
      </c>
      <c r="Z254" t="s">
        <v>409</v>
      </c>
      <c r="AA254">
        <v>236</v>
      </c>
      <c r="AB254" t="s">
        <v>424</v>
      </c>
      <c r="AC254">
        <f>Merge1[[#This Row],[products.Price (INR)]]*Merge1[[#This Row],[orders (2).Quantity]]</f>
        <v>708</v>
      </c>
    </row>
    <row r="255" spans="1:29" x14ac:dyDescent="0.35">
      <c r="A255" t="s">
        <v>111</v>
      </c>
      <c r="B255" t="s">
        <v>112</v>
      </c>
      <c r="C255" t="s">
        <v>113</v>
      </c>
      <c r="D255">
        <v>3431035116</v>
      </c>
      <c r="E255" t="s">
        <v>114</v>
      </c>
      <c r="F255" t="s">
        <v>10</v>
      </c>
      <c r="G255">
        <v>891</v>
      </c>
      <c r="H255" t="s">
        <v>111</v>
      </c>
      <c r="I255">
        <v>58</v>
      </c>
      <c r="J255">
        <v>2</v>
      </c>
      <c r="K255" s="2" t="s">
        <v>1262</v>
      </c>
      <c r="L255" s="2">
        <f>DATEVALUE(Merge1[[#This Row],[orders (2).Order_Date]])</f>
        <v>44965</v>
      </c>
      <c r="M255" s="1">
        <v>0.62271990740740746</v>
      </c>
      <c r="N255" t="s">
        <v>1309</v>
      </c>
      <c r="O255" s="2">
        <f>DATEVALUE(Merge1[[#This Row],[orders (2).Delivery_Date]])</f>
        <v>44973</v>
      </c>
      <c r="P255" s="1">
        <v>0.99635416666666665</v>
      </c>
      <c r="Q255" t="s">
        <v>454</v>
      </c>
      <c r="R255" t="s">
        <v>407</v>
      </c>
      <c r="S255" t="str">
        <f>TEXT(Merge1[[#This Row],[order_date]],"mmmm")</f>
        <v>February</v>
      </c>
      <c r="T255" t="str">
        <f>TEXT(Merge1[[#This Row],[order_date]],"dddd")</f>
        <v>Wednesday</v>
      </c>
      <c r="U255">
        <f>HOUR(Merge1[[#This Row],[orders (2).Order_Time]])</f>
        <v>14</v>
      </c>
      <c r="V255">
        <f>HOUR(Merge1[[#This Row],[orders (2).Delivery_Time]])</f>
        <v>23</v>
      </c>
      <c r="W255">
        <f>_xlfn.DAYS(Merge1[[#This Row],[delivery_date]],Merge1[[#This Row],[order_date]])</f>
        <v>8</v>
      </c>
      <c r="X255">
        <v>58</v>
      </c>
      <c r="Y255" t="s">
        <v>1620</v>
      </c>
      <c r="Z255" t="s">
        <v>638</v>
      </c>
      <c r="AA255">
        <v>1492</v>
      </c>
      <c r="AB255" t="s">
        <v>407</v>
      </c>
      <c r="AC255">
        <f>Merge1[[#This Row],[products.Price (INR)]]*Merge1[[#This Row],[orders (2).Quantity]]</f>
        <v>2984</v>
      </c>
    </row>
    <row r="256" spans="1:29" x14ac:dyDescent="0.35">
      <c r="A256" t="s">
        <v>111</v>
      </c>
      <c r="B256" t="s">
        <v>112</v>
      </c>
      <c r="C256" t="s">
        <v>113</v>
      </c>
      <c r="D256">
        <v>3431035116</v>
      </c>
      <c r="E256" t="s">
        <v>114</v>
      </c>
      <c r="F256" t="s">
        <v>10</v>
      </c>
      <c r="G256">
        <v>952</v>
      </c>
      <c r="H256" t="s">
        <v>111</v>
      </c>
      <c r="I256">
        <v>49</v>
      </c>
      <c r="J256">
        <v>4</v>
      </c>
      <c r="K256" s="2" t="s">
        <v>1330</v>
      </c>
      <c r="L256" s="2">
        <f>DATEVALUE(Merge1[[#This Row],[orders (2).Order_Date]])</f>
        <v>44969</v>
      </c>
      <c r="M256" s="1">
        <v>0.11674768518518519</v>
      </c>
      <c r="N256" t="s">
        <v>1368</v>
      </c>
      <c r="O256" s="2">
        <f>DATEVALUE(Merge1[[#This Row],[orders (2).Delivery_Date]])</f>
        <v>44979</v>
      </c>
      <c r="P256" s="1">
        <v>0.38829861111111114</v>
      </c>
      <c r="Q256" t="s">
        <v>494</v>
      </c>
      <c r="R256" t="s">
        <v>407</v>
      </c>
      <c r="S256" t="str">
        <f>TEXT(Merge1[[#This Row],[order_date]],"mmmm")</f>
        <v>February</v>
      </c>
      <c r="T256" t="str">
        <f>TEXT(Merge1[[#This Row],[order_date]],"dddd")</f>
        <v>Sunday</v>
      </c>
      <c r="U256">
        <f>HOUR(Merge1[[#This Row],[orders (2).Order_Time]])</f>
        <v>2</v>
      </c>
      <c r="V256">
        <f>HOUR(Merge1[[#This Row],[orders (2).Delivery_Time]])</f>
        <v>9</v>
      </c>
      <c r="W256">
        <f>_xlfn.DAYS(Merge1[[#This Row],[delivery_date]],Merge1[[#This Row],[order_date]])</f>
        <v>10</v>
      </c>
      <c r="X256">
        <v>49</v>
      </c>
      <c r="Y256" t="s">
        <v>1632</v>
      </c>
      <c r="Z256" t="s">
        <v>633</v>
      </c>
      <c r="AA256">
        <v>903</v>
      </c>
      <c r="AB256" t="s">
        <v>407</v>
      </c>
      <c r="AC256">
        <f>Merge1[[#This Row],[products.Price (INR)]]*Merge1[[#This Row],[orders (2).Quantity]]</f>
        <v>3612</v>
      </c>
    </row>
    <row r="257" spans="1:29" x14ac:dyDescent="0.35">
      <c r="A257" t="s">
        <v>111</v>
      </c>
      <c r="B257" t="s">
        <v>112</v>
      </c>
      <c r="C257" t="s">
        <v>113</v>
      </c>
      <c r="D257">
        <v>3431035116</v>
      </c>
      <c r="E257" t="s">
        <v>114</v>
      </c>
      <c r="F257" t="s">
        <v>10</v>
      </c>
      <c r="G257">
        <v>569</v>
      </c>
      <c r="H257" t="s">
        <v>111</v>
      </c>
      <c r="I257">
        <v>53</v>
      </c>
      <c r="J257">
        <v>2</v>
      </c>
      <c r="K257" s="2" t="s">
        <v>1279</v>
      </c>
      <c r="L257" s="2">
        <f>DATEVALUE(Merge1[[#This Row],[orders (2).Order_Date]])</f>
        <v>45166</v>
      </c>
      <c r="M257" s="1">
        <v>0.58383101851851849</v>
      </c>
      <c r="N257" t="s">
        <v>1441</v>
      </c>
      <c r="O257" s="2">
        <f>DATEVALUE(Merge1[[#This Row],[orders (2).Delivery_Date]])</f>
        <v>45173</v>
      </c>
      <c r="P257" s="1">
        <v>0.74747685185185186</v>
      </c>
      <c r="Q257" t="s">
        <v>339</v>
      </c>
      <c r="R257" t="s">
        <v>409</v>
      </c>
      <c r="S257" t="str">
        <f>TEXT(Merge1[[#This Row],[order_date]],"mmmm")</f>
        <v>August</v>
      </c>
      <c r="T257" t="str">
        <f>TEXT(Merge1[[#This Row],[order_date]],"dddd")</f>
        <v>Monday</v>
      </c>
      <c r="U257">
        <f>HOUR(Merge1[[#This Row],[orders (2).Order_Time]])</f>
        <v>14</v>
      </c>
      <c r="V257">
        <f>HOUR(Merge1[[#This Row],[orders (2).Delivery_Time]])</f>
        <v>17</v>
      </c>
      <c r="W257">
        <f>_xlfn.DAYS(Merge1[[#This Row],[delivery_date]],Merge1[[#This Row],[order_date]])</f>
        <v>7</v>
      </c>
      <c r="X257">
        <v>53</v>
      </c>
      <c r="Y257" t="s">
        <v>1684</v>
      </c>
      <c r="Z257" s="28" t="s">
        <v>635</v>
      </c>
      <c r="AA257" s="28">
        <v>1672</v>
      </c>
      <c r="AB257" s="28" t="s">
        <v>409</v>
      </c>
      <c r="AC257">
        <f>Merge1[[#This Row],[products.Price (INR)]]*Merge1[[#This Row],[orders (2).Quantity]]</f>
        <v>3344</v>
      </c>
    </row>
    <row r="258" spans="1:29" x14ac:dyDescent="0.35">
      <c r="A258" t="s">
        <v>111</v>
      </c>
      <c r="B258" t="s">
        <v>112</v>
      </c>
      <c r="C258" t="s">
        <v>113</v>
      </c>
      <c r="D258">
        <v>3431035116</v>
      </c>
      <c r="E258" t="s">
        <v>114</v>
      </c>
      <c r="F258" t="s">
        <v>10</v>
      </c>
      <c r="G258">
        <v>219</v>
      </c>
      <c r="H258" t="s">
        <v>111</v>
      </c>
      <c r="I258">
        <v>16</v>
      </c>
      <c r="J258">
        <v>5</v>
      </c>
      <c r="K258" s="2" t="s">
        <v>1245</v>
      </c>
      <c r="L258" s="2">
        <f>DATEVALUE(Merge1[[#This Row],[orders (2).Order_Date]])</f>
        <v>44990</v>
      </c>
      <c r="M258" s="1">
        <v>2.508101851851852E-2</v>
      </c>
      <c r="N258" t="s">
        <v>1318</v>
      </c>
      <c r="O258" s="2">
        <f>DATEVALUE(Merge1[[#This Row],[orders (2).Delivery_Date]])</f>
        <v>44996</v>
      </c>
      <c r="P258" s="1">
        <v>0.44172453703703701</v>
      </c>
      <c r="Q258" t="s">
        <v>512</v>
      </c>
      <c r="R258" t="s">
        <v>414</v>
      </c>
      <c r="S258" t="str">
        <f>TEXT(Merge1[[#This Row],[order_date]],"mmmm")</f>
        <v>March</v>
      </c>
      <c r="T258" t="str">
        <f>TEXT(Merge1[[#This Row],[order_date]],"dddd")</f>
        <v>Sunday</v>
      </c>
      <c r="U258">
        <f>HOUR(Merge1[[#This Row],[orders (2).Order_Time]])</f>
        <v>0</v>
      </c>
      <c r="V258">
        <f>HOUR(Merge1[[#This Row],[orders (2).Delivery_Time]])</f>
        <v>10</v>
      </c>
      <c r="W258">
        <f>_xlfn.DAYS(Merge1[[#This Row],[delivery_date]],Merge1[[#This Row],[order_date]])</f>
        <v>6</v>
      </c>
      <c r="X258">
        <v>16</v>
      </c>
      <c r="Y258" t="s">
        <v>1685</v>
      </c>
      <c r="Z258" s="31" t="s">
        <v>635</v>
      </c>
      <c r="AA258" s="31">
        <v>1721</v>
      </c>
      <c r="AB258" s="31" t="s">
        <v>414</v>
      </c>
      <c r="AC258">
        <f>Merge1[[#This Row],[products.Price (INR)]]*Merge1[[#This Row],[orders (2).Quantity]]</f>
        <v>8605</v>
      </c>
    </row>
    <row r="259" spans="1:29" x14ac:dyDescent="0.35">
      <c r="A259" t="s">
        <v>111</v>
      </c>
      <c r="B259" t="s">
        <v>112</v>
      </c>
      <c r="C259" t="s">
        <v>113</v>
      </c>
      <c r="D259">
        <v>3431035116</v>
      </c>
      <c r="E259" t="s">
        <v>114</v>
      </c>
      <c r="F259" t="s">
        <v>10</v>
      </c>
      <c r="G259">
        <v>900</v>
      </c>
      <c r="H259" t="s">
        <v>111</v>
      </c>
      <c r="I259">
        <v>57</v>
      </c>
      <c r="J259">
        <v>3</v>
      </c>
      <c r="K259" s="2" t="s">
        <v>1546</v>
      </c>
      <c r="L259" s="2">
        <f>DATEVALUE(Merge1[[#This Row],[orders (2).Order_Date]])</f>
        <v>45023</v>
      </c>
      <c r="M259" s="1">
        <v>0.63124999999999998</v>
      </c>
      <c r="N259" t="s">
        <v>1276</v>
      </c>
      <c r="O259" s="2">
        <f>DATEVALUE(Merge1[[#This Row],[orders (2).Delivery_Date]])</f>
        <v>45031</v>
      </c>
      <c r="P259" s="1">
        <v>0.35478009259259258</v>
      </c>
      <c r="Q259" t="s">
        <v>583</v>
      </c>
      <c r="R259" t="s">
        <v>405</v>
      </c>
      <c r="S259" t="str">
        <f>TEXT(Merge1[[#This Row],[order_date]],"mmmm")</f>
        <v>April</v>
      </c>
      <c r="T259" t="str">
        <f>TEXT(Merge1[[#This Row],[order_date]],"dddd")</f>
        <v>Friday</v>
      </c>
      <c r="U259">
        <f>HOUR(Merge1[[#This Row],[orders (2).Order_Time]])</f>
        <v>15</v>
      </c>
      <c r="V259">
        <f>HOUR(Merge1[[#This Row],[orders (2).Delivery_Time]])</f>
        <v>8</v>
      </c>
      <c r="W259">
        <f>_xlfn.DAYS(Merge1[[#This Row],[delivery_date]],Merge1[[#This Row],[order_date]])</f>
        <v>8</v>
      </c>
      <c r="X259">
        <v>57</v>
      </c>
      <c r="Y259" t="s">
        <v>1640</v>
      </c>
      <c r="Z259" t="s">
        <v>633</v>
      </c>
      <c r="AA259">
        <v>1582</v>
      </c>
      <c r="AB259" t="s">
        <v>405</v>
      </c>
      <c r="AC259">
        <f>Merge1[[#This Row],[products.Price (INR)]]*Merge1[[#This Row],[orders (2).Quantity]]</f>
        <v>4746</v>
      </c>
    </row>
    <row r="260" spans="1:29" x14ac:dyDescent="0.35">
      <c r="A260" t="s">
        <v>111</v>
      </c>
      <c r="B260" t="s">
        <v>112</v>
      </c>
      <c r="C260" t="s">
        <v>113</v>
      </c>
      <c r="D260">
        <v>3431035116</v>
      </c>
      <c r="E260" t="s">
        <v>114</v>
      </c>
      <c r="F260" t="s">
        <v>10</v>
      </c>
      <c r="G260">
        <v>873</v>
      </c>
      <c r="H260" t="s">
        <v>111</v>
      </c>
      <c r="I260">
        <v>64</v>
      </c>
      <c r="J260">
        <v>4</v>
      </c>
      <c r="K260" s="2" t="s">
        <v>1284</v>
      </c>
      <c r="L260" s="2">
        <f>DATEVALUE(Merge1[[#This Row],[orders (2).Order_Date]])</f>
        <v>45164</v>
      </c>
      <c r="M260" s="1">
        <v>0.45624999999999999</v>
      </c>
      <c r="N260" t="s">
        <v>1396</v>
      </c>
      <c r="O260" s="2">
        <f>DATEVALUE(Merge1[[#This Row],[orders (2).Delivery_Date]])</f>
        <v>45174</v>
      </c>
      <c r="P260" s="1">
        <v>0.65656250000000005</v>
      </c>
      <c r="Q260" t="s">
        <v>428</v>
      </c>
      <c r="R260" t="s">
        <v>409</v>
      </c>
      <c r="S260" t="str">
        <f>TEXT(Merge1[[#This Row],[order_date]],"mmmm")</f>
        <v>August</v>
      </c>
      <c r="T260" t="str">
        <f>TEXT(Merge1[[#This Row],[order_date]],"dddd")</f>
        <v>Saturday</v>
      </c>
      <c r="U260">
        <f>HOUR(Merge1[[#This Row],[orders (2).Order_Time]])</f>
        <v>10</v>
      </c>
      <c r="V260">
        <f>HOUR(Merge1[[#This Row],[orders (2).Delivery_Time]])</f>
        <v>15</v>
      </c>
      <c r="W260">
        <f>_xlfn.DAYS(Merge1[[#This Row],[delivery_date]],Merge1[[#This Row],[order_date]])</f>
        <v>10</v>
      </c>
      <c r="X260">
        <v>64</v>
      </c>
      <c r="Y260" t="s">
        <v>1674</v>
      </c>
      <c r="Z260" s="25" t="s">
        <v>629</v>
      </c>
      <c r="AA260" s="25">
        <v>1878</v>
      </c>
      <c r="AB260" s="25" t="s">
        <v>409</v>
      </c>
      <c r="AC260">
        <f>Merge1[[#This Row],[products.Price (INR)]]*Merge1[[#This Row],[orders (2).Quantity]]</f>
        <v>7512</v>
      </c>
    </row>
    <row r="261" spans="1:29" x14ac:dyDescent="0.35">
      <c r="A261" t="s">
        <v>111</v>
      </c>
      <c r="B261" t="s">
        <v>112</v>
      </c>
      <c r="C261" t="s">
        <v>113</v>
      </c>
      <c r="D261">
        <v>3431035116</v>
      </c>
      <c r="E261" t="s">
        <v>114</v>
      </c>
      <c r="F261" t="s">
        <v>10</v>
      </c>
      <c r="G261">
        <v>971</v>
      </c>
      <c r="H261" t="s">
        <v>111</v>
      </c>
      <c r="I261">
        <v>47</v>
      </c>
      <c r="J261">
        <v>1</v>
      </c>
      <c r="K261" s="2" t="s">
        <v>1300</v>
      </c>
      <c r="L261" s="2">
        <f>DATEVALUE(Merge1[[#This Row],[orders (2).Order_Date]])</f>
        <v>44987</v>
      </c>
      <c r="M261" s="1">
        <v>0.16820601851851852</v>
      </c>
      <c r="N261" t="s">
        <v>1401</v>
      </c>
      <c r="O261" s="2">
        <f>DATEVALUE(Merge1[[#This Row],[orders (2).Delivery_Date]])</f>
        <v>44995</v>
      </c>
      <c r="P261" s="1">
        <v>0.80388888888888888</v>
      </c>
      <c r="Q261" t="s">
        <v>292</v>
      </c>
      <c r="R261" t="s">
        <v>414</v>
      </c>
      <c r="S261" t="str">
        <f>TEXT(Merge1[[#This Row],[order_date]],"mmmm")</f>
        <v>March</v>
      </c>
      <c r="T261" t="str">
        <f>TEXT(Merge1[[#This Row],[order_date]],"dddd")</f>
        <v>Thursday</v>
      </c>
      <c r="U261">
        <f>HOUR(Merge1[[#This Row],[orders (2).Order_Time]])</f>
        <v>4</v>
      </c>
      <c r="V261">
        <f>HOUR(Merge1[[#This Row],[orders (2).Delivery_Time]])</f>
        <v>19</v>
      </c>
      <c r="W261">
        <f>_xlfn.DAYS(Merge1[[#This Row],[delivery_date]],Merge1[[#This Row],[order_date]])</f>
        <v>8</v>
      </c>
      <c r="X261">
        <v>47</v>
      </c>
      <c r="Y261" t="s">
        <v>1641</v>
      </c>
      <c r="Z261" t="s">
        <v>633</v>
      </c>
      <c r="AA261">
        <v>1638</v>
      </c>
      <c r="AB261" t="s">
        <v>414</v>
      </c>
      <c r="AC261">
        <f>Merge1[[#This Row],[products.Price (INR)]]*Merge1[[#This Row],[orders (2).Quantity]]</f>
        <v>1638</v>
      </c>
    </row>
    <row r="262" spans="1:29" x14ac:dyDescent="0.35">
      <c r="A262" t="s">
        <v>115</v>
      </c>
      <c r="B262" t="s">
        <v>116</v>
      </c>
      <c r="C262" t="s">
        <v>117</v>
      </c>
      <c r="D262">
        <v>2539728317</v>
      </c>
      <c r="E262" t="s">
        <v>118</v>
      </c>
      <c r="F262" t="s">
        <v>10</v>
      </c>
      <c r="G262">
        <v>365</v>
      </c>
      <c r="H262" t="s">
        <v>115</v>
      </c>
      <c r="I262">
        <v>8</v>
      </c>
      <c r="J262">
        <v>5</v>
      </c>
      <c r="K262" s="2" t="s">
        <v>1315</v>
      </c>
      <c r="L262" s="2">
        <f>DATEVALUE(Merge1[[#This Row],[orders (2).Order_Date]])</f>
        <v>45078</v>
      </c>
      <c r="M262" s="1">
        <v>0.6470717592592593</v>
      </c>
      <c r="N262" t="s">
        <v>1507</v>
      </c>
      <c r="O262" s="2">
        <f>DATEVALUE(Merge1[[#This Row],[orders (2).Delivery_Date]])</f>
        <v>45081</v>
      </c>
      <c r="P262" s="1">
        <v>0.4274189814814815</v>
      </c>
      <c r="Q262" t="s">
        <v>180</v>
      </c>
      <c r="R262" t="s">
        <v>401</v>
      </c>
      <c r="S262" t="str">
        <f>TEXT(Merge1[[#This Row],[order_date]],"mmmm")</f>
        <v>June</v>
      </c>
      <c r="T262" t="str">
        <f>TEXT(Merge1[[#This Row],[order_date]],"dddd")</f>
        <v>Thursday</v>
      </c>
      <c r="U262">
        <f>HOUR(Merge1[[#This Row],[orders (2).Order_Time]])</f>
        <v>15</v>
      </c>
      <c r="V262">
        <f>HOUR(Merge1[[#This Row],[orders (2).Delivery_Time]])</f>
        <v>10</v>
      </c>
      <c r="W262">
        <f>_xlfn.DAYS(Merge1[[#This Row],[delivery_date]],Merge1[[#This Row],[order_date]])</f>
        <v>3</v>
      </c>
      <c r="X262">
        <v>8</v>
      </c>
      <c r="Y262" t="s">
        <v>1677</v>
      </c>
      <c r="Z262" s="24" t="s">
        <v>635</v>
      </c>
      <c r="AA262" s="24">
        <v>252</v>
      </c>
      <c r="AB262" s="24" t="s">
        <v>401</v>
      </c>
      <c r="AC262">
        <f>Merge1[[#This Row],[products.Price (INR)]]*Merge1[[#This Row],[orders (2).Quantity]]</f>
        <v>1260</v>
      </c>
    </row>
    <row r="263" spans="1:29" x14ac:dyDescent="0.35">
      <c r="A263" t="s">
        <v>115</v>
      </c>
      <c r="B263" t="s">
        <v>116</v>
      </c>
      <c r="C263" t="s">
        <v>117</v>
      </c>
      <c r="D263">
        <v>2539728317</v>
      </c>
      <c r="E263" t="s">
        <v>118</v>
      </c>
      <c r="F263" t="s">
        <v>10</v>
      </c>
      <c r="G263">
        <v>505</v>
      </c>
      <c r="H263" t="s">
        <v>115</v>
      </c>
      <c r="I263">
        <v>45</v>
      </c>
      <c r="J263">
        <v>3</v>
      </c>
      <c r="K263" s="2" t="s">
        <v>1414</v>
      </c>
      <c r="L263" s="2">
        <f>DATEVALUE(Merge1[[#This Row],[orders (2).Order_Date]])</f>
        <v>45079</v>
      </c>
      <c r="M263" s="1">
        <v>0.555150462962963</v>
      </c>
      <c r="N263" t="s">
        <v>1539</v>
      </c>
      <c r="O263" s="2">
        <f>DATEVALUE(Merge1[[#This Row],[orders (2).Delivery_Date]])</f>
        <v>45082</v>
      </c>
      <c r="P263" s="1">
        <v>8.3009259259259255E-2</v>
      </c>
      <c r="Q263" t="s">
        <v>487</v>
      </c>
      <c r="R263" t="s">
        <v>405</v>
      </c>
      <c r="S263" t="str">
        <f>TEXT(Merge1[[#This Row],[order_date]],"mmmm")</f>
        <v>June</v>
      </c>
      <c r="T263" t="str">
        <f>TEXT(Merge1[[#This Row],[order_date]],"dddd")</f>
        <v>Friday</v>
      </c>
      <c r="U263">
        <f>HOUR(Merge1[[#This Row],[orders (2).Order_Time]])</f>
        <v>13</v>
      </c>
      <c r="V263">
        <f>HOUR(Merge1[[#This Row],[orders (2).Delivery_Time]])</f>
        <v>1</v>
      </c>
      <c r="W263">
        <f>_xlfn.DAYS(Merge1[[#This Row],[delivery_date]],Merge1[[#This Row],[order_date]])</f>
        <v>3</v>
      </c>
      <c r="X263">
        <v>45</v>
      </c>
      <c r="Y263" t="s">
        <v>1661</v>
      </c>
      <c r="Z263" t="s">
        <v>409</v>
      </c>
      <c r="AA263">
        <v>722</v>
      </c>
      <c r="AB263" t="s">
        <v>405</v>
      </c>
      <c r="AC263">
        <f>Merge1[[#This Row],[products.Price (INR)]]*Merge1[[#This Row],[orders (2).Quantity]]</f>
        <v>2166</v>
      </c>
    </row>
    <row r="264" spans="1:29" x14ac:dyDescent="0.35">
      <c r="A264" t="s">
        <v>115</v>
      </c>
      <c r="B264" t="s">
        <v>116</v>
      </c>
      <c r="C264" t="s">
        <v>117</v>
      </c>
      <c r="D264">
        <v>2539728317</v>
      </c>
      <c r="E264" t="s">
        <v>118</v>
      </c>
      <c r="F264" t="s">
        <v>10</v>
      </c>
      <c r="G264">
        <v>607</v>
      </c>
      <c r="H264" t="s">
        <v>115</v>
      </c>
      <c r="I264">
        <v>50</v>
      </c>
      <c r="J264">
        <v>3</v>
      </c>
      <c r="K264" s="2" t="s">
        <v>1259</v>
      </c>
      <c r="L264" s="2">
        <f>DATEVALUE(Merge1[[#This Row],[orders (2).Order_Date]])</f>
        <v>44988</v>
      </c>
      <c r="M264" s="1">
        <v>7.6678240740740741E-2</v>
      </c>
      <c r="N264" t="s">
        <v>1245</v>
      </c>
      <c r="O264" s="2">
        <f>DATEVALUE(Merge1[[#This Row],[orders (2).Delivery_Date]])</f>
        <v>44990</v>
      </c>
      <c r="P264" s="1">
        <v>0.41175925925925927</v>
      </c>
      <c r="Q264" t="s">
        <v>97</v>
      </c>
      <c r="R264" t="s">
        <v>414</v>
      </c>
      <c r="S264" t="str">
        <f>TEXT(Merge1[[#This Row],[order_date]],"mmmm")</f>
        <v>March</v>
      </c>
      <c r="T264" t="str">
        <f>TEXT(Merge1[[#This Row],[order_date]],"dddd")</f>
        <v>Friday</v>
      </c>
      <c r="U264">
        <f>HOUR(Merge1[[#This Row],[orders (2).Order_Time]])</f>
        <v>1</v>
      </c>
      <c r="V264">
        <f>HOUR(Merge1[[#This Row],[orders (2).Delivery_Time]])</f>
        <v>9</v>
      </c>
      <c r="W264">
        <f>_xlfn.DAYS(Merge1[[#This Row],[delivery_date]],Merge1[[#This Row],[order_date]])</f>
        <v>2</v>
      </c>
      <c r="X264">
        <v>50</v>
      </c>
      <c r="Y264" t="s">
        <v>1652</v>
      </c>
      <c r="Z264" t="s">
        <v>631</v>
      </c>
      <c r="AA264">
        <v>422</v>
      </c>
      <c r="AB264" t="s">
        <v>414</v>
      </c>
      <c r="AC264">
        <f>Merge1[[#This Row],[products.Price (INR)]]*Merge1[[#This Row],[orders (2).Quantity]]</f>
        <v>1266</v>
      </c>
    </row>
    <row r="265" spans="1:29" x14ac:dyDescent="0.35">
      <c r="A265" t="s">
        <v>115</v>
      </c>
      <c r="B265" t="s">
        <v>116</v>
      </c>
      <c r="C265" t="s">
        <v>117</v>
      </c>
      <c r="D265">
        <v>2539728317</v>
      </c>
      <c r="E265" t="s">
        <v>118</v>
      </c>
      <c r="F265" t="s">
        <v>10</v>
      </c>
      <c r="G265">
        <v>718</v>
      </c>
      <c r="H265" t="s">
        <v>115</v>
      </c>
      <c r="I265">
        <v>49</v>
      </c>
      <c r="J265">
        <v>1</v>
      </c>
      <c r="K265" s="2" t="s">
        <v>1329</v>
      </c>
      <c r="L265" s="2">
        <f>DATEVALUE(Merge1[[#This Row],[orders (2).Order_Date]])</f>
        <v>44966</v>
      </c>
      <c r="M265" s="1">
        <v>0.2177662037037037</v>
      </c>
      <c r="N265" t="s">
        <v>1263</v>
      </c>
      <c r="O265" s="2">
        <f>DATEVALUE(Merge1[[#This Row],[orders (2).Delivery_Date]])</f>
        <v>44970</v>
      </c>
      <c r="P265" s="1">
        <v>0.26533564814814814</v>
      </c>
      <c r="Q265" t="s">
        <v>614</v>
      </c>
      <c r="R265" t="s">
        <v>407</v>
      </c>
      <c r="S265" t="str">
        <f>TEXT(Merge1[[#This Row],[order_date]],"mmmm")</f>
        <v>February</v>
      </c>
      <c r="T265" t="str">
        <f>TEXT(Merge1[[#This Row],[order_date]],"dddd")</f>
        <v>Thursday</v>
      </c>
      <c r="U265">
        <f>HOUR(Merge1[[#This Row],[orders (2).Order_Time]])</f>
        <v>5</v>
      </c>
      <c r="V265">
        <f>HOUR(Merge1[[#This Row],[orders (2).Delivery_Time]])</f>
        <v>6</v>
      </c>
      <c r="W265">
        <f>_xlfn.DAYS(Merge1[[#This Row],[delivery_date]],Merge1[[#This Row],[order_date]])</f>
        <v>4</v>
      </c>
      <c r="X265">
        <v>49</v>
      </c>
      <c r="Y265" t="s">
        <v>1632</v>
      </c>
      <c r="Z265" t="s">
        <v>633</v>
      </c>
      <c r="AA265">
        <v>903</v>
      </c>
      <c r="AB265" t="s">
        <v>407</v>
      </c>
      <c r="AC265">
        <f>Merge1[[#This Row],[products.Price (INR)]]*Merge1[[#This Row],[orders (2).Quantity]]</f>
        <v>903</v>
      </c>
    </row>
    <row r="266" spans="1:29" x14ac:dyDescent="0.35">
      <c r="A266" t="s">
        <v>115</v>
      </c>
      <c r="B266" t="s">
        <v>116</v>
      </c>
      <c r="C266" t="s">
        <v>117</v>
      </c>
      <c r="D266">
        <v>2539728317</v>
      </c>
      <c r="E266" t="s">
        <v>118</v>
      </c>
      <c r="F266" t="s">
        <v>10</v>
      </c>
      <c r="G266">
        <v>275</v>
      </c>
      <c r="H266" t="s">
        <v>115</v>
      </c>
      <c r="I266">
        <v>29</v>
      </c>
      <c r="J266">
        <v>1</v>
      </c>
      <c r="K266" s="2" t="s">
        <v>1300</v>
      </c>
      <c r="L266" s="2">
        <f>DATEVALUE(Merge1[[#This Row],[orders (2).Order_Date]])</f>
        <v>44987</v>
      </c>
      <c r="M266" s="1">
        <v>0.17623842592592592</v>
      </c>
      <c r="N266" t="s">
        <v>1245</v>
      </c>
      <c r="O266" s="2">
        <f>DATEVALUE(Merge1[[#This Row],[orders (2).Delivery_Date]])</f>
        <v>44990</v>
      </c>
      <c r="P266" s="1">
        <v>5.392361111111111E-2</v>
      </c>
      <c r="Q266" t="s">
        <v>539</v>
      </c>
      <c r="R266" t="s">
        <v>414</v>
      </c>
      <c r="S266" t="str">
        <f>TEXT(Merge1[[#This Row],[order_date]],"mmmm")</f>
        <v>March</v>
      </c>
      <c r="T266" t="str">
        <f>TEXT(Merge1[[#This Row],[order_date]],"dddd")</f>
        <v>Thursday</v>
      </c>
      <c r="U266">
        <f>HOUR(Merge1[[#This Row],[orders (2).Order_Time]])</f>
        <v>4</v>
      </c>
      <c r="V266">
        <f>HOUR(Merge1[[#This Row],[orders (2).Delivery_Time]])</f>
        <v>1</v>
      </c>
      <c r="W266">
        <f>_xlfn.DAYS(Merge1[[#This Row],[delivery_date]],Merge1[[#This Row],[order_date]])</f>
        <v>3</v>
      </c>
      <c r="X266">
        <v>29</v>
      </c>
      <c r="Y266" t="s">
        <v>1633</v>
      </c>
      <c r="Z266" t="s">
        <v>633</v>
      </c>
      <c r="AA266">
        <v>1252</v>
      </c>
      <c r="AB266" t="s">
        <v>414</v>
      </c>
      <c r="AC266">
        <f>Merge1[[#This Row],[products.Price (INR)]]*Merge1[[#This Row],[orders (2).Quantity]]</f>
        <v>1252</v>
      </c>
    </row>
    <row r="267" spans="1:29" x14ac:dyDescent="0.35">
      <c r="A267" t="s">
        <v>115</v>
      </c>
      <c r="B267" t="s">
        <v>116</v>
      </c>
      <c r="C267" t="s">
        <v>117</v>
      </c>
      <c r="D267">
        <v>2539728317</v>
      </c>
      <c r="E267" t="s">
        <v>118</v>
      </c>
      <c r="F267" t="s">
        <v>10</v>
      </c>
      <c r="G267">
        <v>224</v>
      </c>
      <c r="H267" t="s">
        <v>115</v>
      </c>
      <c r="I267">
        <v>34</v>
      </c>
      <c r="J267">
        <v>1</v>
      </c>
      <c r="K267" s="2" t="s">
        <v>1425</v>
      </c>
      <c r="L267" s="2">
        <f>DATEVALUE(Merge1[[#This Row],[orders (2).Order_Date]])</f>
        <v>45162</v>
      </c>
      <c r="M267" s="1">
        <v>0.8763657407407407</v>
      </c>
      <c r="N267" t="s">
        <v>1280</v>
      </c>
      <c r="O267" s="2">
        <f>DATEVALUE(Merge1[[#This Row],[orders (2).Delivery_Date]])</f>
        <v>45167</v>
      </c>
      <c r="P267" s="1">
        <v>8.7962962962962965E-2</v>
      </c>
      <c r="Q267" t="s">
        <v>522</v>
      </c>
      <c r="R267" t="s">
        <v>409</v>
      </c>
      <c r="S267" t="str">
        <f>TEXT(Merge1[[#This Row],[order_date]],"mmmm")</f>
        <v>August</v>
      </c>
      <c r="T267" t="str">
        <f>TEXT(Merge1[[#This Row],[order_date]],"dddd")</f>
        <v>Thursday</v>
      </c>
      <c r="U267">
        <f>HOUR(Merge1[[#This Row],[orders (2).Order_Time]])</f>
        <v>21</v>
      </c>
      <c r="V267">
        <f>HOUR(Merge1[[#This Row],[orders (2).Delivery_Time]])</f>
        <v>2</v>
      </c>
      <c r="W267">
        <f>_xlfn.DAYS(Merge1[[#This Row],[delivery_date]],Merge1[[#This Row],[order_date]])</f>
        <v>5</v>
      </c>
      <c r="X267">
        <v>34</v>
      </c>
      <c r="Y267" t="s">
        <v>1671</v>
      </c>
      <c r="Z267" s="34" t="s">
        <v>629</v>
      </c>
      <c r="AA267" s="34">
        <v>1335</v>
      </c>
      <c r="AB267" s="34" t="s">
        <v>409</v>
      </c>
      <c r="AC267">
        <f>Merge1[[#This Row],[products.Price (INR)]]*Merge1[[#This Row],[orders (2).Quantity]]</f>
        <v>1335</v>
      </c>
    </row>
    <row r="268" spans="1:29" x14ac:dyDescent="0.35">
      <c r="A268" t="s">
        <v>115</v>
      </c>
      <c r="B268" t="s">
        <v>116</v>
      </c>
      <c r="C268" t="s">
        <v>117</v>
      </c>
      <c r="D268">
        <v>2539728317</v>
      </c>
      <c r="E268" t="s">
        <v>118</v>
      </c>
      <c r="F268" t="s">
        <v>10</v>
      </c>
      <c r="G268">
        <v>805</v>
      </c>
      <c r="H268" t="s">
        <v>115</v>
      </c>
      <c r="I268">
        <v>24</v>
      </c>
      <c r="J268">
        <v>3</v>
      </c>
      <c r="K268" s="2" t="s">
        <v>1316</v>
      </c>
      <c r="L268" s="2">
        <f>DATEVALUE(Merge1[[#This Row],[orders (2).Order_Date]])</f>
        <v>45088</v>
      </c>
      <c r="M268" s="1">
        <v>0.61050925925925925</v>
      </c>
      <c r="N268" t="s">
        <v>1515</v>
      </c>
      <c r="O268" s="2">
        <f>DATEVALUE(Merge1[[#This Row],[orders (2).Delivery_Date]])</f>
        <v>45091</v>
      </c>
      <c r="P268" s="1">
        <v>0.7550810185185185</v>
      </c>
      <c r="Q268" t="s">
        <v>510</v>
      </c>
      <c r="R268" t="s">
        <v>405</v>
      </c>
      <c r="S268" t="str">
        <f>TEXT(Merge1[[#This Row],[order_date]],"mmmm")</f>
        <v>June</v>
      </c>
      <c r="T268" t="str">
        <f>TEXT(Merge1[[#This Row],[order_date]],"dddd")</f>
        <v>Sunday</v>
      </c>
      <c r="U268">
        <f>HOUR(Merge1[[#This Row],[orders (2).Order_Time]])</f>
        <v>14</v>
      </c>
      <c r="V268">
        <f>HOUR(Merge1[[#This Row],[orders (2).Delivery_Time]])</f>
        <v>18</v>
      </c>
      <c r="W268">
        <f>_xlfn.DAYS(Merge1[[#This Row],[delivery_date]],Merge1[[#This Row],[order_date]])</f>
        <v>3</v>
      </c>
      <c r="X268">
        <v>24</v>
      </c>
      <c r="Y268" t="s">
        <v>1646</v>
      </c>
      <c r="Z268" t="s">
        <v>644</v>
      </c>
      <c r="AA268">
        <v>535</v>
      </c>
      <c r="AB268" t="s">
        <v>405</v>
      </c>
      <c r="AC268">
        <f>Merge1[[#This Row],[products.Price (INR)]]*Merge1[[#This Row],[orders (2).Quantity]]</f>
        <v>1605</v>
      </c>
    </row>
    <row r="269" spans="1:29" x14ac:dyDescent="0.35">
      <c r="A269" t="s">
        <v>115</v>
      </c>
      <c r="B269" t="s">
        <v>116</v>
      </c>
      <c r="C269" t="s">
        <v>117</v>
      </c>
      <c r="D269">
        <v>2539728317</v>
      </c>
      <c r="E269" t="s">
        <v>118</v>
      </c>
      <c r="F269" t="s">
        <v>10</v>
      </c>
      <c r="G269">
        <v>507</v>
      </c>
      <c r="H269" t="s">
        <v>115</v>
      </c>
      <c r="I269">
        <v>13</v>
      </c>
      <c r="J269">
        <v>4</v>
      </c>
      <c r="K269" s="2" t="s">
        <v>1340</v>
      </c>
      <c r="L269" s="2">
        <f>DATEVALUE(Merge1[[#This Row],[orders (2).Order_Date]])</f>
        <v>44992</v>
      </c>
      <c r="M269" s="1">
        <v>1.9571759259259261E-2</v>
      </c>
      <c r="N269" t="s">
        <v>1380</v>
      </c>
      <c r="O269" s="2">
        <f>DATEVALUE(Merge1[[#This Row],[orders (2).Delivery_Date]])</f>
        <v>44998</v>
      </c>
      <c r="P269" s="1">
        <v>0.84138888888888885</v>
      </c>
      <c r="Q269" t="s">
        <v>458</v>
      </c>
      <c r="R269" t="s">
        <v>414</v>
      </c>
      <c r="S269" t="str">
        <f>TEXT(Merge1[[#This Row],[order_date]],"mmmm")</f>
        <v>March</v>
      </c>
      <c r="T269" t="str">
        <f>TEXT(Merge1[[#This Row],[order_date]],"dddd")</f>
        <v>Tuesday</v>
      </c>
      <c r="U269">
        <f>HOUR(Merge1[[#This Row],[orders (2).Order_Time]])</f>
        <v>0</v>
      </c>
      <c r="V269">
        <f>HOUR(Merge1[[#This Row],[orders (2).Delivery_Time]])</f>
        <v>20</v>
      </c>
      <c r="W269">
        <f>_xlfn.DAYS(Merge1[[#This Row],[delivery_date]],Merge1[[#This Row],[order_date]])</f>
        <v>6</v>
      </c>
      <c r="X269">
        <v>13</v>
      </c>
      <c r="Y269" t="s">
        <v>1648</v>
      </c>
      <c r="Z269" t="s">
        <v>644</v>
      </c>
      <c r="AA269">
        <v>1141</v>
      </c>
      <c r="AB269" t="s">
        <v>414</v>
      </c>
      <c r="AC269">
        <f>Merge1[[#This Row],[products.Price (INR)]]*Merge1[[#This Row],[orders (2).Quantity]]</f>
        <v>4564</v>
      </c>
    </row>
    <row r="270" spans="1:29" x14ac:dyDescent="0.35">
      <c r="A270" t="s">
        <v>115</v>
      </c>
      <c r="B270" t="s">
        <v>116</v>
      </c>
      <c r="C270" t="s">
        <v>117</v>
      </c>
      <c r="D270">
        <v>2539728317</v>
      </c>
      <c r="E270" t="s">
        <v>118</v>
      </c>
      <c r="F270" t="s">
        <v>10</v>
      </c>
      <c r="G270">
        <v>341</v>
      </c>
      <c r="H270" t="s">
        <v>115</v>
      </c>
      <c r="I270">
        <v>9</v>
      </c>
      <c r="J270">
        <v>2</v>
      </c>
      <c r="K270" s="2" t="s">
        <v>1278</v>
      </c>
      <c r="L270" s="2">
        <f>DATEVALUE(Merge1[[#This Row],[orders (2).Order_Date]])</f>
        <v>45158</v>
      </c>
      <c r="M270" s="1">
        <v>0.62123842592592593</v>
      </c>
      <c r="N270" t="s">
        <v>1283</v>
      </c>
      <c r="O270" s="2">
        <f>DATEVALUE(Merge1[[#This Row],[orders (2).Delivery_Date]])</f>
        <v>45168</v>
      </c>
      <c r="P270" s="1">
        <v>0.93903935185185183</v>
      </c>
      <c r="Q270" t="s">
        <v>558</v>
      </c>
      <c r="R270" t="s">
        <v>409</v>
      </c>
      <c r="S270" t="str">
        <f>TEXT(Merge1[[#This Row],[order_date]],"mmmm")</f>
        <v>August</v>
      </c>
      <c r="T270" t="str">
        <f>TEXT(Merge1[[#This Row],[order_date]],"dddd")</f>
        <v>Sunday</v>
      </c>
      <c r="U270">
        <f>HOUR(Merge1[[#This Row],[orders (2).Order_Time]])</f>
        <v>14</v>
      </c>
      <c r="V270">
        <f>HOUR(Merge1[[#This Row],[orders (2).Delivery_Time]])</f>
        <v>22</v>
      </c>
      <c r="W270">
        <f>_xlfn.DAYS(Merge1[[#This Row],[delivery_date]],Merge1[[#This Row],[order_date]])</f>
        <v>10</v>
      </c>
      <c r="X270">
        <v>9</v>
      </c>
      <c r="Y270" t="s">
        <v>1639</v>
      </c>
      <c r="Z270" t="s">
        <v>633</v>
      </c>
      <c r="AA270">
        <v>1605</v>
      </c>
      <c r="AB270" t="s">
        <v>409</v>
      </c>
      <c r="AC270">
        <f>Merge1[[#This Row],[products.Price (INR)]]*Merge1[[#This Row],[orders (2).Quantity]]</f>
        <v>3210</v>
      </c>
    </row>
    <row r="271" spans="1:29" x14ac:dyDescent="0.35">
      <c r="A271" t="s">
        <v>115</v>
      </c>
      <c r="B271" t="s">
        <v>116</v>
      </c>
      <c r="C271" t="s">
        <v>117</v>
      </c>
      <c r="D271">
        <v>2539728317</v>
      </c>
      <c r="E271" t="s">
        <v>118</v>
      </c>
      <c r="F271" t="s">
        <v>10</v>
      </c>
      <c r="G271">
        <v>394</v>
      </c>
      <c r="H271" t="s">
        <v>115</v>
      </c>
      <c r="I271">
        <v>38</v>
      </c>
      <c r="J271">
        <v>5</v>
      </c>
      <c r="K271" s="2" t="s">
        <v>1321</v>
      </c>
      <c r="L271" s="2">
        <f>DATEVALUE(Merge1[[#This Row],[orders (2).Order_Date]])</f>
        <v>45008</v>
      </c>
      <c r="M271" s="1">
        <v>0.18515046296296298</v>
      </c>
      <c r="N271" t="s">
        <v>1518</v>
      </c>
      <c r="O271" s="2">
        <f>DATEVALUE(Merge1[[#This Row],[orders (2).Delivery_Date]])</f>
        <v>45016</v>
      </c>
      <c r="P271" s="1">
        <v>0.80969907407407404</v>
      </c>
      <c r="Q271" t="s">
        <v>511</v>
      </c>
      <c r="R271" t="s">
        <v>405</v>
      </c>
      <c r="S271" t="str">
        <f>TEXT(Merge1[[#This Row],[order_date]],"mmmm")</f>
        <v>March</v>
      </c>
      <c r="T271" t="str">
        <f>TEXT(Merge1[[#This Row],[order_date]],"dddd")</f>
        <v>Thursday</v>
      </c>
      <c r="U271">
        <f>HOUR(Merge1[[#This Row],[orders (2).Order_Time]])</f>
        <v>4</v>
      </c>
      <c r="V271">
        <f>HOUR(Merge1[[#This Row],[orders (2).Delivery_Time]])</f>
        <v>19</v>
      </c>
      <c r="W271">
        <f>_xlfn.DAYS(Merge1[[#This Row],[delivery_date]],Merge1[[#This Row],[order_date]])</f>
        <v>8</v>
      </c>
      <c r="X271">
        <v>38</v>
      </c>
      <c r="Y271" t="s">
        <v>1623</v>
      </c>
      <c r="Z271" t="s">
        <v>638</v>
      </c>
      <c r="AA271">
        <v>562</v>
      </c>
      <c r="AB271" t="s">
        <v>405</v>
      </c>
      <c r="AC271">
        <f>Merge1[[#This Row],[products.Price (INR)]]*Merge1[[#This Row],[orders (2).Quantity]]</f>
        <v>2810</v>
      </c>
    </row>
    <row r="272" spans="1:29" x14ac:dyDescent="0.35">
      <c r="A272" t="s">
        <v>115</v>
      </c>
      <c r="B272" t="s">
        <v>116</v>
      </c>
      <c r="C272" t="s">
        <v>117</v>
      </c>
      <c r="D272">
        <v>2539728317</v>
      </c>
      <c r="E272" t="s">
        <v>118</v>
      </c>
      <c r="F272" t="s">
        <v>10</v>
      </c>
      <c r="G272">
        <v>77</v>
      </c>
      <c r="H272" t="s">
        <v>115</v>
      </c>
      <c r="I272">
        <v>42</v>
      </c>
      <c r="J272">
        <v>3</v>
      </c>
      <c r="K272" s="2" t="s">
        <v>1337</v>
      </c>
      <c r="L272" s="2">
        <f>DATEVALUE(Merge1[[#This Row],[orders (2).Order_Date]])</f>
        <v>45143</v>
      </c>
      <c r="M272" s="1">
        <v>4.6655092592592595E-2</v>
      </c>
      <c r="N272" t="s">
        <v>1338</v>
      </c>
      <c r="O272" s="2">
        <f>DATEVALUE(Merge1[[#This Row],[orders (2).Delivery_Date]])</f>
        <v>45151</v>
      </c>
      <c r="P272" s="1">
        <v>0.68115740740740738</v>
      </c>
      <c r="Q272" t="s">
        <v>46</v>
      </c>
      <c r="R272" t="s">
        <v>424</v>
      </c>
      <c r="S272" t="str">
        <f>TEXT(Merge1[[#This Row],[order_date]],"mmmm")</f>
        <v>August</v>
      </c>
      <c r="T272" t="str">
        <f>TEXT(Merge1[[#This Row],[order_date]],"dddd")</f>
        <v>Saturday</v>
      </c>
      <c r="U272">
        <f>HOUR(Merge1[[#This Row],[orders (2).Order_Time]])</f>
        <v>1</v>
      </c>
      <c r="V272">
        <f>HOUR(Merge1[[#This Row],[orders (2).Delivery_Time]])</f>
        <v>16</v>
      </c>
      <c r="W272">
        <f>_xlfn.DAYS(Merge1[[#This Row],[delivery_date]],Merge1[[#This Row],[order_date]])</f>
        <v>8</v>
      </c>
      <c r="X272">
        <v>42</v>
      </c>
      <c r="Y272" t="s">
        <v>1681</v>
      </c>
      <c r="Z272" s="24" t="s">
        <v>635</v>
      </c>
      <c r="AA272" s="24">
        <v>1744</v>
      </c>
      <c r="AB272" s="24" t="s">
        <v>424</v>
      </c>
      <c r="AC272">
        <f>Merge1[[#This Row],[products.Price (INR)]]*Merge1[[#This Row],[orders (2).Quantity]]</f>
        <v>5232</v>
      </c>
    </row>
    <row r="273" spans="1:29" x14ac:dyDescent="0.35">
      <c r="A273" t="s">
        <v>115</v>
      </c>
      <c r="B273" t="s">
        <v>116</v>
      </c>
      <c r="C273" t="s">
        <v>117</v>
      </c>
      <c r="D273">
        <v>2539728317</v>
      </c>
      <c r="E273" t="s">
        <v>118</v>
      </c>
      <c r="F273" t="s">
        <v>10</v>
      </c>
      <c r="G273">
        <v>962</v>
      </c>
      <c r="H273" t="s">
        <v>115</v>
      </c>
      <c r="I273">
        <v>17</v>
      </c>
      <c r="J273">
        <v>5</v>
      </c>
      <c r="K273" s="2" t="s">
        <v>1499</v>
      </c>
      <c r="L273" s="2">
        <f>DATEVALUE(Merge1[[#This Row],[orders (2).Order_Date]])</f>
        <v>45198</v>
      </c>
      <c r="M273" s="1">
        <v>0.49714120370370368</v>
      </c>
      <c r="N273" t="s">
        <v>1286</v>
      </c>
      <c r="O273" s="2">
        <f>DATEVALUE(Merge1[[#This Row],[orders (2).Delivery_Date]])</f>
        <v>45200</v>
      </c>
      <c r="P273" s="1">
        <v>0.6771759259259259</v>
      </c>
      <c r="Q273" t="s">
        <v>235</v>
      </c>
      <c r="R273" t="s">
        <v>401</v>
      </c>
      <c r="S273" t="str">
        <f>TEXT(Merge1[[#This Row],[order_date]],"mmmm")</f>
        <v>September</v>
      </c>
      <c r="T273" t="str">
        <f>TEXT(Merge1[[#This Row],[order_date]],"dddd")</f>
        <v>Friday</v>
      </c>
      <c r="U273">
        <f>HOUR(Merge1[[#This Row],[orders (2).Order_Time]])</f>
        <v>11</v>
      </c>
      <c r="V273">
        <f>HOUR(Merge1[[#This Row],[orders (2).Delivery_Time]])</f>
        <v>16</v>
      </c>
      <c r="W273">
        <f>_xlfn.DAYS(Merge1[[#This Row],[delivery_date]],Merge1[[#This Row],[order_date]])</f>
        <v>2</v>
      </c>
      <c r="X273">
        <v>17</v>
      </c>
      <c r="Y273" t="s">
        <v>1675</v>
      </c>
      <c r="Z273" s="27" t="s">
        <v>629</v>
      </c>
      <c r="AA273" s="27">
        <v>1899</v>
      </c>
      <c r="AB273" s="27" t="s">
        <v>401</v>
      </c>
      <c r="AC273">
        <f>Merge1[[#This Row],[products.Price (INR)]]*Merge1[[#This Row],[orders (2).Quantity]]</f>
        <v>9495</v>
      </c>
    </row>
    <row r="274" spans="1:29" x14ac:dyDescent="0.35">
      <c r="A274" t="s">
        <v>115</v>
      </c>
      <c r="B274" t="s">
        <v>116</v>
      </c>
      <c r="C274" t="s">
        <v>117</v>
      </c>
      <c r="D274">
        <v>2539728317</v>
      </c>
      <c r="E274" t="s">
        <v>118</v>
      </c>
      <c r="F274" t="s">
        <v>10</v>
      </c>
      <c r="G274">
        <v>356</v>
      </c>
      <c r="H274" t="s">
        <v>115</v>
      </c>
      <c r="I274">
        <v>14</v>
      </c>
      <c r="J274">
        <v>1</v>
      </c>
      <c r="K274" s="2" t="s">
        <v>1422</v>
      </c>
      <c r="L274" s="2">
        <f>DATEVALUE(Merge1[[#This Row],[orders (2).Order_Date]])</f>
        <v>45115</v>
      </c>
      <c r="M274" s="1">
        <v>2.8935185185185185E-2</v>
      </c>
      <c r="N274" t="s">
        <v>1446</v>
      </c>
      <c r="O274" s="2">
        <f>DATEVALUE(Merge1[[#This Row],[orders (2).Delivery_Date]])</f>
        <v>45116</v>
      </c>
      <c r="P274" s="1">
        <v>0.18868055555555555</v>
      </c>
      <c r="Q274" t="s">
        <v>61</v>
      </c>
      <c r="R274" t="s">
        <v>405</v>
      </c>
      <c r="S274" t="str">
        <f>TEXT(Merge1[[#This Row],[order_date]],"mmmm")</f>
        <v>July</v>
      </c>
      <c r="T274" t="str">
        <f>TEXT(Merge1[[#This Row],[order_date]],"dddd")</f>
        <v>Saturday</v>
      </c>
      <c r="U274">
        <f>HOUR(Merge1[[#This Row],[orders (2).Order_Time]])</f>
        <v>0</v>
      </c>
      <c r="V274">
        <f>HOUR(Merge1[[#This Row],[orders (2).Delivery_Time]])</f>
        <v>4</v>
      </c>
      <c r="W274">
        <f>_xlfn.DAYS(Merge1[[#This Row],[delivery_date]],Merge1[[#This Row],[order_date]])</f>
        <v>1</v>
      </c>
      <c r="X274">
        <v>14</v>
      </c>
      <c r="Y274" s="29" t="s">
        <v>1644</v>
      </c>
      <c r="Z274" t="s">
        <v>633</v>
      </c>
      <c r="AA274">
        <v>1915</v>
      </c>
      <c r="AB274" t="s">
        <v>405</v>
      </c>
      <c r="AC274">
        <f>Merge1[[#This Row],[products.Price (INR)]]*Merge1[[#This Row],[orders (2).Quantity]]</f>
        <v>1915</v>
      </c>
    </row>
    <row r="275" spans="1:29" x14ac:dyDescent="0.35">
      <c r="A275" t="s">
        <v>119</v>
      </c>
      <c r="B275" t="s">
        <v>120</v>
      </c>
      <c r="C275" t="s">
        <v>121</v>
      </c>
      <c r="D275">
        <v>912454360885</v>
      </c>
      <c r="E275" t="s">
        <v>122</v>
      </c>
      <c r="F275" t="s">
        <v>10</v>
      </c>
      <c r="G275">
        <v>31</v>
      </c>
      <c r="H275" t="s">
        <v>119</v>
      </c>
      <c r="I275">
        <v>7</v>
      </c>
      <c r="J275">
        <v>5</v>
      </c>
      <c r="K275" s="2" t="s">
        <v>1258</v>
      </c>
      <c r="L275" s="2">
        <f>DATEVALUE(Merge1[[#This Row],[orders (2).Order_Date]])</f>
        <v>44985</v>
      </c>
      <c r="M275" s="1">
        <v>0.55094907407407412</v>
      </c>
      <c r="N275" t="s">
        <v>1259</v>
      </c>
      <c r="O275" s="2">
        <f>DATEVALUE(Merge1[[#This Row],[orders (2).Delivery_Date]])</f>
        <v>44988</v>
      </c>
      <c r="P275" s="1">
        <v>0.98320601851851852</v>
      </c>
      <c r="Q275" t="s">
        <v>428</v>
      </c>
      <c r="R275" t="s">
        <v>414</v>
      </c>
      <c r="S275" t="str">
        <f>TEXT(Merge1[[#This Row],[order_date]],"mmmm")</f>
        <v>February</v>
      </c>
      <c r="T275" t="str">
        <f>TEXT(Merge1[[#This Row],[order_date]],"dddd")</f>
        <v>Tuesday</v>
      </c>
      <c r="U275">
        <f>HOUR(Merge1[[#This Row],[orders (2).Order_Time]])</f>
        <v>13</v>
      </c>
      <c r="V275">
        <f>HOUR(Merge1[[#This Row],[orders (2).Delivery_Time]])</f>
        <v>23</v>
      </c>
      <c r="W275">
        <f>_xlfn.DAYS(Merge1[[#This Row],[delivery_date]],Merge1[[#This Row],[order_date]])</f>
        <v>3</v>
      </c>
      <c r="X275">
        <v>7</v>
      </c>
      <c r="Y275" t="s">
        <v>1667</v>
      </c>
      <c r="Z275" t="s">
        <v>629</v>
      </c>
      <c r="AA275">
        <v>409</v>
      </c>
      <c r="AB275" t="s">
        <v>414</v>
      </c>
      <c r="AC275">
        <f>Merge1[[#This Row],[products.Price (INR)]]*Merge1[[#This Row],[orders (2).Quantity]]</f>
        <v>2045</v>
      </c>
    </row>
    <row r="276" spans="1:29" x14ac:dyDescent="0.35">
      <c r="A276" t="s">
        <v>119</v>
      </c>
      <c r="B276" t="s">
        <v>120</v>
      </c>
      <c r="C276" t="s">
        <v>121</v>
      </c>
      <c r="D276">
        <v>912454360885</v>
      </c>
      <c r="E276" t="s">
        <v>122</v>
      </c>
      <c r="F276" t="s">
        <v>10</v>
      </c>
      <c r="G276">
        <v>834</v>
      </c>
      <c r="H276" t="s">
        <v>119</v>
      </c>
      <c r="I276">
        <v>60</v>
      </c>
      <c r="J276">
        <v>5</v>
      </c>
      <c r="K276" s="2" t="s">
        <v>1254</v>
      </c>
      <c r="L276" s="2">
        <f>DATEVALUE(Merge1[[#This Row],[orders (2).Order_Date]])</f>
        <v>45233</v>
      </c>
      <c r="M276" s="1">
        <v>0.77453703703703702</v>
      </c>
      <c r="N276" t="s">
        <v>1257</v>
      </c>
      <c r="O276" s="2">
        <f>DATEVALUE(Merge1[[#This Row],[orders (2).Delivery_Date]])</f>
        <v>45242</v>
      </c>
      <c r="P276" s="1">
        <v>0.58459490740740738</v>
      </c>
      <c r="Q276" t="s">
        <v>452</v>
      </c>
      <c r="R276" t="s">
        <v>403</v>
      </c>
      <c r="S276" t="str">
        <f>TEXT(Merge1[[#This Row],[order_date]],"mmmm")</f>
        <v>November</v>
      </c>
      <c r="T276" t="str">
        <f>TEXT(Merge1[[#This Row],[order_date]],"dddd")</f>
        <v>Friday</v>
      </c>
      <c r="U276">
        <f>HOUR(Merge1[[#This Row],[orders (2).Order_Time]])</f>
        <v>18</v>
      </c>
      <c r="V276">
        <f>HOUR(Merge1[[#This Row],[orders (2).Delivery_Time]])</f>
        <v>14</v>
      </c>
      <c r="W276">
        <f>_xlfn.DAYS(Merge1[[#This Row],[delivery_date]],Merge1[[#This Row],[order_date]])</f>
        <v>9</v>
      </c>
      <c r="X276">
        <v>60</v>
      </c>
      <c r="Y276" t="s">
        <v>1678</v>
      </c>
      <c r="Z276" s="35" t="s">
        <v>635</v>
      </c>
      <c r="AA276" s="35">
        <v>827</v>
      </c>
      <c r="AB276" s="35" t="s">
        <v>403</v>
      </c>
      <c r="AC276">
        <f>Merge1[[#This Row],[products.Price (INR)]]*Merge1[[#This Row],[orders (2).Quantity]]</f>
        <v>4135</v>
      </c>
    </row>
    <row r="277" spans="1:29" x14ac:dyDescent="0.35">
      <c r="A277" t="s">
        <v>119</v>
      </c>
      <c r="B277" t="s">
        <v>120</v>
      </c>
      <c r="C277" t="s">
        <v>121</v>
      </c>
      <c r="D277">
        <v>912454360885</v>
      </c>
      <c r="E277" t="s">
        <v>122</v>
      </c>
      <c r="F277" t="s">
        <v>10</v>
      </c>
      <c r="G277">
        <v>36</v>
      </c>
      <c r="H277" t="s">
        <v>119</v>
      </c>
      <c r="I277">
        <v>66</v>
      </c>
      <c r="J277">
        <v>1</v>
      </c>
      <c r="K277" s="2" t="s">
        <v>1260</v>
      </c>
      <c r="L277" s="2">
        <f>DATEVALUE(Merge1[[#This Row],[orders (2).Order_Date]])</f>
        <v>44989</v>
      </c>
      <c r="M277" s="1">
        <v>0.43672453703703706</v>
      </c>
      <c r="N277" t="s">
        <v>1266</v>
      </c>
      <c r="O277" s="2">
        <f>DATEVALUE(Merge1[[#This Row],[orders (2).Delivery_Date]])</f>
        <v>44999</v>
      </c>
      <c r="P277" s="1">
        <v>0.34362268518518518</v>
      </c>
      <c r="Q277" t="s">
        <v>357</v>
      </c>
      <c r="R277" t="s">
        <v>414</v>
      </c>
      <c r="S277" t="str">
        <f>TEXT(Merge1[[#This Row],[order_date]],"mmmm")</f>
        <v>March</v>
      </c>
      <c r="T277" t="str">
        <f>TEXT(Merge1[[#This Row],[order_date]],"dddd")</f>
        <v>Saturday</v>
      </c>
      <c r="U277">
        <f>HOUR(Merge1[[#This Row],[orders (2).Order_Time]])</f>
        <v>10</v>
      </c>
      <c r="V277">
        <f>HOUR(Merge1[[#This Row],[orders (2).Delivery_Time]])</f>
        <v>8</v>
      </c>
      <c r="W277">
        <f>_xlfn.DAYS(Merge1[[#This Row],[delivery_date]],Merge1[[#This Row],[order_date]])</f>
        <v>10</v>
      </c>
      <c r="X277">
        <v>66</v>
      </c>
      <c r="Y277" t="s">
        <v>1629</v>
      </c>
      <c r="Z277" t="s">
        <v>633</v>
      </c>
      <c r="AA277">
        <v>610</v>
      </c>
      <c r="AB277" t="s">
        <v>414</v>
      </c>
      <c r="AC277">
        <f>Merge1[[#This Row],[products.Price (INR)]]*Merge1[[#This Row],[orders (2).Quantity]]</f>
        <v>610</v>
      </c>
    </row>
    <row r="278" spans="1:29" x14ac:dyDescent="0.35">
      <c r="A278" t="s">
        <v>119</v>
      </c>
      <c r="B278" t="s">
        <v>120</v>
      </c>
      <c r="C278" t="s">
        <v>121</v>
      </c>
      <c r="D278">
        <v>912454360885</v>
      </c>
      <c r="E278" t="s">
        <v>122</v>
      </c>
      <c r="F278" t="s">
        <v>10</v>
      </c>
      <c r="G278">
        <v>684</v>
      </c>
      <c r="H278" t="s">
        <v>119</v>
      </c>
      <c r="I278">
        <v>70</v>
      </c>
      <c r="J278">
        <v>3</v>
      </c>
      <c r="K278" s="2" t="s">
        <v>1569</v>
      </c>
      <c r="L278" s="2">
        <f>DATEVALUE(Merge1[[#This Row],[orders (2).Order_Date]])</f>
        <v>45186</v>
      </c>
      <c r="M278" s="1">
        <v>6.5162037037037032E-2</v>
      </c>
      <c r="N278" t="s">
        <v>1429</v>
      </c>
      <c r="O278" s="2">
        <f>DATEVALUE(Merge1[[#This Row],[orders (2).Delivery_Date]])</f>
        <v>45194</v>
      </c>
      <c r="P278" s="1">
        <v>0.11434027777777778</v>
      </c>
      <c r="Q278" t="s">
        <v>364</v>
      </c>
      <c r="R278" t="s">
        <v>405</v>
      </c>
      <c r="S278" t="str">
        <f>TEXT(Merge1[[#This Row],[order_date]],"mmmm")</f>
        <v>September</v>
      </c>
      <c r="T278" t="str">
        <f>TEXT(Merge1[[#This Row],[order_date]],"dddd")</f>
        <v>Sunday</v>
      </c>
      <c r="U278">
        <f>HOUR(Merge1[[#This Row],[orders (2).Order_Time]])</f>
        <v>1</v>
      </c>
      <c r="V278">
        <f>HOUR(Merge1[[#This Row],[orders (2).Delivery_Time]])</f>
        <v>2</v>
      </c>
      <c r="W278">
        <f>_xlfn.DAYS(Merge1[[#This Row],[delivery_date]],Merge1[[#This Row],[order_date]])</f>
        <v>8</v>
      </c>
      <c r="X278">
        <v>70</v>
      </c>
      <c r="Y278" t="s">
        <v>1679</v>
      </c>
      <c r="Z278" s="30" t="s">
        <v>635</v>
      </c>
      <c r="AA278" s="30">
        <v>866</v>
      </c>
      <c r="AB278" s="30" t="s">
        <v>405</v>
      </c>
      <c r="AC278">
        <f>Merge1[[#This Row],[products.Price (INR)]]*Merge1[[#This Row],[orders (2).Quantity]]</f>
        <v>2598</v>
      </c>
    </row>
    <row r="279" spans="1:29" x14ac:dyDescent="0.35">
      <c r="A279" t="s">
        <v>119</v>
      </c>
      <c r="B279" t="s">
        <v>120</v>
      </c>
      <c r="C279" t="s">
        <v>121</v>
      </c>
      <c r="D279">
        <v>912454360885</v>
      </c>
      <c r="E279" t="s">
        <v>122</v>
      </c>
      <c r="F279" t="s">
        <v>10</v>
      </c>
      <c r="G279">
        <v>142</v>
      </c>
      <c r="H279" t="s">
        <v>119</v>
      </c>
      <c r="I279">
        <v>23</v>
      </c>
      <c r="J279">
        <v>2</v>
      </c>
      <c r="K279" s="2" t="s">
        <v>1402</v>
      </c>
      <c r="L279" s="2">
        <f>DATEVALUE(Merge1[[#This Row],[orders (2).Order_Date]])</f>
        <v>45222</v>
      </c>
      <c r="M279" s="1">
        <v>0.10501157407407408</v>
      </c>
      <c r="N279" t="s">
        <v>1403</v>
      </c>
      <c r="O279" s="2">
        <f>DATEVALUE(Merge1[[#This Row],[orders (2).Delivery_Date]])</f>
        <v>45226</v>
      </c>
      <c r="P279" s="1">
        <v>0.18351851851851853</v>
      </c>
      <c r="Q279" t="s">
        <v>215</v>
      </c>
      <c r="R279" t="s">
        <v>401</v>
      </c>
      <c r="S279" t="str">
        <f>TEXT(Merge1[[#This Row],[order_date]],"mmmm")</f>
        <v>October</v>
      </c>
      <c r="T279" t="str">
        <f>TEXT(Merge1[[#This Row],[order_date]],"dddd")</f>
        <v>Monday</v>
      </c>
      <c r="U279">
        <f>HOUR(Merge1[[#This Row],[orders (2).Order_Time]])</f>
        <v>2</v>
      </c>
      <c r="V279">
        <f>HOUR(Merge1[[#This Row],[orders (2).Delivery_Time]])</f>
        <v>4</v>
      </c>
      <c r="W279">
        <f>_xlfn.DAYS(Merge1[[#This Row],[delivery_date]],Merge1[[#This Row],[order_date]])</f>
        <v>4</v>
      </c>
      <c r="X279">
        <v>23</v>
      </c>
      <c r="Y279" t="s">
        <v>1680</v>
      </c>
      <c r="Z279" s="22" t="s">
        <v>635</v>
      </c>
      <c r="AA279" s="22">
        <v>1098</v>
      </c>
      <c r="AB279" s="22" t="s">
        <v>401</v>
      </c>
      <c r="AC279">
        <f>Merge1[[#This Row],[products.Price (INR)]]*Merge1[[#This Row],[orders (2).Quantity]]</f>
        <v>2196</v>
      </c>
    </row>
    <row r="280" spans="1:29" x14ac:dyDescent="0.35">
      <c r="A280" t="s">
        <v>119</v>
      </c>
      <c r="B280" t="s">
        <v>120</v>
      </c>
      <c r="C280" t="s">
        <v>121</v>
      </c>
      <c r="D280">
        <v>912454360885</v>
      </c>
      <c r="E280" t="s">
        <v>122</v>
      </c>
      <c r="F280" t="s">
        <v>10</v>
      </c>
      <c r="G280">
        <v>314</v>
      </c>
      <c r="H280" t="s">
        <v>119</v>
      </c>
      <c r="I280">
        <v>43</v>
      </c>
      <c r="J280">
        <v>4</v>
      </c>
      <c r="K280" s="2" t="s">
        <v>1360</v>
      </c>
      <c r="L280" s="2">
        <f>DATEVALUE(Merge1[[#This Row],[orders (2).Order_Date]])</f>
        <v>45235</v>
      </c>
      <c r="M280" s="1">
        <v>0.49214120370370368</v>
      </c>
      <c r="N280" t="s">
        <v>1331</v>
      </c>
      <c r="O280" s="2">
        <f>DATEVALUE(Merge1[[#This Row],[orders (2).Delivery_Date]])</f>
        <v>45245</v>
      </c>
      <c r="P280" s="1">
        <v>0.20515046296296297</v>
      </c>
      <c r="Q280" t="s">
        <v>502</v>
      </c>
      <c r="R280" t="s">
        <v>403</v>
      </c>
      <c r="S280" t="str">
        <f>TEXT(Merge1[[#This Row],[order_date]],"mmmm")</f>
        <v>November</v>
      </c>
      <c r="T280" t="str">
        <f>TEXT(Merge1[[#This Row],[order_date]],"dddd")</f>
        <v>Sunday</v>
      </c>
      <c r="U280">
        <f>HOUR(Merge1[[#This Row],[orders (2).Order_Time]])</f>
        <v>11</v>
      </c>
      <c r="V280">
        <f>HOUR(Merge1[[#This Row],[orders (2).Delivery_Time]])</f>
        <v>4</v>
      </c>
      <c r="W280">
        <f>_xlfn.DAYS(Merge1[[#This Row],[delivery_date]],Merge1[[#This Row],[order_date]])</f>
        <v>10</v>
      </c>
      <c r="X280">
        <v>43</v>
      </c>
      <c r="Y280" t="s">
        <v>1662</v>
      </c>
      <c r="Z280" t="s">
        <v>409</v>
      </c>
      <c r="AA280">
        <v>750</v>
      </c>
      <c r="AB280" t="s">
        <v>403</v>
      </c>
      <c r="AC280">
        <f>Merge1[[#This Row],[products.Price (INR)]]*Merge1[[#This Row],[orders (2).Quantity]]</f>
        <v>3000</v>
      </c>
    </row>
    <row r="281" spans="1:29" x14ac:dyDescent="0.35">
      <c r="A281" t="s">
        <v>119</v>
      </c>
      <c r="B281" t="s">
        <v>120</v>
      </c>
      <c r="C281" t="s">
        <v>121</v>
      </c>
      <c r="D281">
        <v>912454360885</v>
      </c>
      <c r="E281" t="s">
        <v>122</v>
      </c>
      <c r="F281" t="s">
        <v>10</v>
      </c>
      <c r="G281">
        <v>485</v>
      </c>
      <c r="H281" t="s">
        <v>119</v>
      </c>
      <c r="I281">
        <v>43</v>
      </c>
      <c r="J281">
        <v>4</v>
      </c>
      <c r="K281" s="2" t="s">
        <v>1374</v>
      </c>
      <c r="L281" s="2">
        <f>DATEVALUE(Merge1[[#This Row],[orders (2).Order_Date]])</f>
        <v>45236</v>
      </c>
      <c r="M281" s="1">
        <v>0.80583333333333329</v>
      </c>
      <c r="N281" t="s">
        <v>1301</v>
      </c>
      <c r="O281" s="2">
        <f>DATEVALUE(Merge1[[#This Row],[orders (2).Delivery_Date]])</f>
        <v>45244</v>
      </c>
      <c r="P281" s="1">
        <v>0.81057870370370366</v>
      </c>
      <c r="Q281" t="s">
        <v>307</v>
      </c>
      <c r="R281" t="s">
        <v>403</v>
      </c>
      <c r="S281" t="str">
        <f>TEXT(Merge1[[#This Row],[order_date]],"mmmm")</f>
        <v>November</v>
      </c>
      <c r="T281" t="str">
        <f>TEXT(Merge1[[#This Row],[order_date]],"dddd")</f>
        <v>Monday</v>
      </c>
      <c r="U281">
        <f>HOUR(Merge1[[#This Row],[orders (2).Order_Time]])</f>
        <v>19</v>
      </c>
      <c r="V281">
        <f>HOUR(Merge1[[#This Row],[orders (2).Delivery_Time]])</f>
        <v>19</v>
      </c>
      <c r="W281">
        <f>_xlfn.DAYS(Merge1[[#This Row],[delivery_date]],Merge1[[#This Row],[order_date]])</f>
        <v>8</v>
      </c>
      <c r="X281">
        <v>43</v>
      </c>
      <c r="Y281" t="s">
        <v>1662</v>
      </c>
      <c r="Z281" t="s">
        <v>409</v>
      </c>
      <c r="AA281">
        <v>750</v>
      </c>
      <c r="AB281" t="s">
        <v>403</v>
      </c>
      <c r="AC281">
        <f>Merge1[[#This Row],[products.Price (INR)]]*Merge1[[#This Row],[orders (2).Quantity]]</f>
        <v>3000</v>
      </c>
    </row>
    <row r="282" spans="1:29" x14ac:dyDescent="0.35">
      <c r="A282" t="s">
        <v>119</v>
      </c>
      <c r="B282" t="s">
        <v>120</v>
      </c>
      <c r="C282" t="s">
        <v>121</v>
      </c>
      <c r="D282">
        <v>912454360885</v>
      </c>
      <c r="E282" t="s">
        <v>122</v>
      </c>
      <c r="F282" t="s">
        <v>10</v>
      </c>
      <c r="G282">
        <v>3</v>
      </c>
      <c r="H282" t="s">
        <v>119</v>
      </c>
      <c r="I282">
        <v>67</v>
      </c>
      <c r="J282">
        <v>5</v>
      </c>
      <c r="K282" s="2" t="s">
        <v>1246</v>
      </c>
      <c r="L282" s="2">
        <f>DATEVALUE(Merge1[[#This Row],[orders (2).Order_Date]])</f>
        <v>45121</v>
      </c>
      <c r="M282" s="1">
        <v>0.80003472222222227</v>
      </c>
      <c r="N282" t="s">
        <v>1247</v>
      </c>
      <c r="O282" s="2">
        <f>DATEVALUE(Merge1[[#This Row],[orders (2).Delivery_Date]])</f>
        <v>45126</v>
      </c>
      <c r="P282" s="1">
        <v>0.73541666666666672</v>
      </c>
      <c r="Q282" t="s">
        <v>17</v>
      </c>
      <c r="R282" t="s">
        <v>401</v>
      </c>
      <c r="S282" t="str">
        <f>TEXT(Merge1[[#This Row],[order_date]],"mmmm")</f>
        <v>July</v>
      </c>
      <c r="T282" t="str">
        <f>TEXT(Merge1[[#This Row],[order_date]],"dddd")</f>
        <v>Friday</v>
      </c>
      <c r="U282">
        <f>HOUR(Merge1[[#This Row],[orders (2).Order_Time]])</f>
        <v>19</v>
      </c>
      <c r="V282">
        <f>HOUR(Merge1[[#This Row],[orders (2).Delivery_Time]])</f>
        <v>17</v>
      </c>
      <c r="W282">
        <f>_xlfn.DAYS(Merge1[[#This Row],[delivery_date]],Merge1[[#This Row],[order_date]])</f>
        <v>5</v>
      </c>
      <c r="X282">
        <v>67</v>
      </c>
      <c r="Y282" t="s">
        <v>1664</v>
      </c>
      <c r="Z282" t="s">
        <v>409</v>
      </c>
      <c r="AA282">
        <v>1374</v>
      </c>
      <c r="AB282" t="s">
        <v>401</v>
      </c>
      <c r="AC282">
        <f>Merge1[[#This Row],[products.Price (INR)]]*Merge1[[#This Row],[orders (2).Quantity]]</f>
        <v>6870</v>
      </c>
    </row>
    <row r="283" spans="1:29" x14ac:dyDescent="0.35">
      <c r="A283" t="s">
        <v>119</v>
      </c>
      <c r="B283" t="s">
        <v>120</v>
      </c>
      <c r="C283" t="s">
        <v>121</v>
      </c>
      <c r="D283">
        <v>912454360885</v>
      </c>
      <c r="E283" t="s">
        <v>122</v>
      </c>
      <c r="F283" t="s">
        <v>10</v>
      </c>
      <c r="G283">
        <v>531</v>
      </c>
      <c r="H283" t="s">
        <v>119</v>
      </c>
      <c r="I283">
        <v>28</v>
      </c>
      <c r="J283">
        <v>5</v>
      </c>
      <c r="K283" s="2" t="s">
        <v>1280</v>
      </c>
      <c r="L283" s="2">
        <f>DATEVALUE(Merge1[[#This Row],[orders (2).Order_Date]])</f>
        <v>45167</v>
      </c>
      <c r="M283" s="1">
        <v>0.56398148148148153</v>
      </c>
      <c r="N283" t="s">
        <v>1281</v>
      </c>
      <c r="O283" s="2">
        <f>DATEVALUE(Merge1[[#This Row],[orders (2).Delivery_Date]])</f>
        <v>45176</v>
      </c>
      <c r="P283" s="1">
        <v>0.36332175925925925</v>
      </c>
      <c r="Q283" t="s">
        <v>516</v>
      </c>
      <c r="R283" t="s">
        <v>409</v>
      </c>
      <c r="S283" t="str">
        <f>TEXT(Merge1[[#This Row],[order_date]],"mmmm")</f>
        <v>August</v>
      </c>
      <c r="T283" t="str">
        <f>TEXT(Merge1[[#This Row],[order_date]],"dddd")</f>
        <v>Tuesday</v>
      </c>
      <c r="U283">
        <f>HOUR(Merge1[[#This Row],[orders (2).Order_Time]])</f>
        <v>13</v>
      </c>
      <c r="V283">
        <f>HOUR(Merge1[[#This Row],[orders (2).Delivery_Time]])</f>
        <v>8</v>
      </c>
      <c r="W283">
        <f>_xlfn.DAYS(Merge1[[#This Row],[delivery_date]],Merge1[[#This Row],[order_date]])</f>
        <v>9</v>
      </c>
      <c r="X283">
        <v>28</v>
      </c>
      <c r="Y283" t="s">
        <v>1686</v>
      </c>
      <c r="Z283" s="23" t="s">
        <v>635</v>
      </c>
      <c r="AA283" s="23">
        <v>1778</v>
      </c>
      <c r="AB283" s="23" t="s">
        <v>409</v>
      </c>
      <c r="AC283">
        <f>Merge1[[#This Row],[products.Price (INR)]]*Merge1[[#This Row],[orders (2).Quantity]]</f>
        <v>8890</v>
      </c>
    </row>
    <row r="284" spans="1:29" x14ac:dyDescent="0.35">
      <c r="A284" t="s">
        <v>119</v>
      </c>
      <c r="B284" t="s">
        <v>120</v>
      </c>
      <c r="C284" t="s">
        <v>121</v>
      </c>
      <c r="D284">
        <v>912454360885</v>
      </c>
      <c r="E284" t="s">
        <v>122</v>
      </c>
      <c r="F284" t="s">
        <v>10</v>
      </c>
      <c r="G284">
        <v>769</v>
      </c>
      <c r="H284" t="s">
        <v>119</v>
      </c>
      <c r="I284">
        <v>28</v>
      </c>
      <c r="J284">
        <v>2</v>
      </c>
      <c r="K284" s="2" t="s">
        <v>1366</v>
      </c>
      <c r="L284" s="2">
        <f>DATEVALUE(Merge1[[#This Row],[orders (2).Order_Date]])</f>
        <v>45163</v>
      </c>
      <c r="M284" s="1">
        <v>0.40114583333333331</v>
      </c>
      <c r="N284" t="s">
        <v>1290</v>
      </c>
      <c r="O284" s="2">
        <f>DATEVALUE(Merge1[[#This Row],[orders (2).Delivery_Date]])</f>
        <v>45171</v>
      </c>
      <c r="P284" s="1">
        <v>0.84050925925925923</v>
      </c>
      <c r="Q284" t="s">
        <v>558</v>
      </c>
      <c r="R284" t="s">
        <v>409</v>
      </c>
      <c r="S284" t="str">
        <f>TEXT(Merge1[[#This Row],[order_date]],"mmmm")</f>
        <v>August</v>
      </c>
      <c r="T284" t="str">
        <f>TEXT(Merge1[[#This Row],[order_date]],"dddd")</f>
        <v>Friday</v>
      </c>
      <c r="U284">
        <f>HOUR(Merge1[[#This Row],[orders (2).Order_Time]])</f>
        <v>9</v>
      </c>
      <c r="V284">
        <f>HOUR(Merge1[[#This Row],[orders (2).Delivery_Time]])</f>
        <v>20</v>
      </c>
      <c r="W284">
        <f>_xlfn.DAYS(Merge1[[#This Row],[delivery_date]],Merge1[[#This Row],[order_date]])</f>
        <v>8</v>
      </c>
      <c r="X284">
        <v>28</v>
      </c>
      <c r="Y284" t="s">
        <v>1686</v>
      </c>
      <c r="Z284" s="23" t="s">
        <v>635</v>
      </c>
      <c r="AA284" s="23">
        <v>1778</v>
      </c>
      <c r="AB284" s="23" t="s">
        <v>409</v>
      </c>
      <c r="AC284">
        <f>Merge1[[#This Row],[products.Price (INR)]]*Merge1[[#This Row],[orders (2).Quantity]]</f>
        <v>3556</v>
      </c>
    </row>
    <row r="285" spans="1:29" x14ac:dyDescent="0.35">
      <c r="A285" t="s">
        <v>119</v>
      </c>
      <c r="B285" t="s">
        <v>120</v>
      </c>
      <c r="C285" t="s">
        <v>121</v>
      </c>
      <c r="D285">
        <v>912454360885</v>
      </c>
      <c r="E285" t="s">
        <v>122</v>
      </c>
      <c r="F285" t="s">
        <v>10</v>
      </c>
      <c r="G285">
        <v>465</v>
      </c>
      <c r="H285" t="s">
        <v>119</v>
      </c>
      <c r="I285">
        <v>55</v>
      </c>
      <c r="J285">
        <v>5</v>
      </c>
      <c r="K285" s="2" t="s">
        <v>1354</v>
      </c>
      <c r="L285" s="2">
        <f>DATEVALUE(Merge1[[#This Row],[orders (2).Order_Date]])</f>
        <v>45161</v>
      </c>
      <c r="M285" s="1">
        <v>0.99041666666666661</v>
      </c>
      <c r="N285" t="s">
        <v>1284</v>
      </c>
      <c r="O285" s="2">
        <f>DATEVALUE(Merge1[[#This Row],[orders (2).Delivery_Date]])</f>
        <v>45164</v>
      </c>
      <c r="P285" s="1">
        <v>0.56193287037037032</v>
      </c>
      <c r="Q285" t="s">
        <v>42</v>
      </c>
      <c r="R285" t="s">
        <v>409</v>
      </c>
      <c r="S285" t="str">
        <f>TEXT(Merge1[[#This Row],[order_date]],"mmmm")</f>
        <v>August</v>
      </c>
      <c r="T285" t="str">
        <f>TEXT(Merge1[[#This Row],[order_date]],"dddd")</f>
        <v>Wednesday</v>
      </c>
      <c r="U285">
        <f>HOUR(Merge1[[#This Row],[orders (2).Order_Time]])</f>
        <v>23</v>
      </c>
      <c r="V285">
        <f>HOUR(Merge1[[#This Row],[orders (2).Delivery_Time]])</f>
        <v>13</v>
      </c>
      <c r="W285">
        <f>_xlfn.DAYS(Merge1[[#This Row],[delivery_date]],Merge1[[#This Row],[order_date]])</f>
        <v>3</v>
      </c>
      <c r="X285">
        <v>55</v>
      </c>
      <c r="Y285" t="s">
        <v>1676</v>
      </c>
      <c r="Z285" s="28" t="s">
        <v>629</v>
      </c>
      <c r="AA285" s="28">
        <v>1904</v>
      </c>
      <c r="AB285" s="28" t="s">
        <v>409</v>
      </c>
      <c r="AC285">
        <f>Merge1[[#This Row],[products.Price (INR)]]*Merge1[[#This Row],[orders (2).Quantity]]</f>
        <v>9520</v>
      </c>
    </row>
    <row r="286" spans="1:29" x14ac:dyDescent="0.35">
      <c r="A286" t="s">
        <v>123</v>
      </c>
      <c r="B286" t="s">
        <v>124</v>
      </c>
      <c r="C286" t="s">
        <v>125</v>
      </c>
      <c r="D286">
        <v>9972300876</v>
      </c>
      <c r="E286" t="s">
        <v>126</v>
      </c>
      <c r="F286" t="s">
        <v>19</v>
      </c>
      <c r="G286">
        <v>146</v>
      </c>
      <c r="H286" t="s">
        <v>123</v>
      </c>
      <c r="I286">
        <v>52</v>
      </c>
      <c r="J286">
        <v>5</v>
      </c>
      <c r="K286" s="2" t="s">
        <v>1263</v>
      </c>
      <c r="L286" s="2">
        <f>DATEVALUE(Merge1[[#This Row],[orders (2).Order_Date]])</f>
        <v>44970</v>
      </c>
      <c r="M286" s="1">
        <v>0.7666087962962963</v>
      </c>
      <c r="N286" t="s">
        <v>1309</v>
      </c>
      <c r="O286" s="2">
        <f>DATEVALUE(Merge1[[#This Row],[orders (2).Delivery_Date]])</f>
        <v>44973</v>
      </c>
      <c r="P286" s="1">
        <v>0.17195601851851852</v>
      </c>
      <c r="Q286" t="s">
        <v>491</v>
      </c>
      <c r="R286" t="s">
        <v>407</v>
      </c>
      <c r="S286" t="str">
        <f>TEXT(Merge1[[#This Row],[order_date]],"mmmm")</f>
        <v>February</v>
      </c>
      <c r="T286" t="str">
        <f>TEXT(Merge1[[#This Row],[order_date]],"dddd")</f>
        <v>Monday</v>
      </c>
      <c r="U286">
        <f>HOUR(Merge1[[#This Row],[orders (2).Order_Time]])</f>
        <v>18</v>
      </c>
      <c r="V286">
        <f>HOUR(Merge1[[#This Row],[orders (2).Delivery_Time]])</f>
        <v>4</v>
      </c>
      <c r="W286">
        <f>_xlfn.DAYS(Merge1[[#This Row],[delivery_date]],Merge1[[#This Row],[order_date]])</f>
        <v>3</v>
      </c>
      <c r="X286">
        <v>52</v>
      </c>
      <c r="Y286" t="s">
        <v>1660</v>
      </c>
      <c r="Z286" t="s">
        <v>409</v>
      </c>
      <c r="AA286">
        <v>236</v>
      </c>
      <c r="AB286" t="s">
        <v>424</v>
      </c>
      <c r="AC286">
        <f>Merge1[[#This Row],[products.Price (INR)]]*Merge1[[#This Row],[orders (2).Quantity]]</f>
        <v>1180</v>
      </c>
    </row>
    <row r="287" spans="1:29" x14ac:dyDescent="0.35">
      <c r="A287" t="s">
        <v>123</v>
      </c>
      <c r="B287" t="s">
        <v>124</v>
      </c>
      <c r="C287" t="s">
        <v>125</v>
      </c>
      <c r="D287">
        <v>9972300876</v>
      </c>
      <c r="E287" t="s">
        <v>126</v>
      </c>
      <c r="F287" t="s">
        <v>19</v>
      </c>
      <c r="G287">
        <v>194</v>
      </c>
      <c r="H287" t="s">
        <v>123</v>
      </c>
      <c r="I287">
        <v>58</v>
      </c>
      <c r="J287">
        <v>4</v>
      </c>
      <c r="K287" s="2" t="s">
        <v>1262</v>
      </c>
      <c r="L287" s="2">
        <f>DATEVALUE(Merge1[[#This Row],[orders (2).Order_Date]])</f>
        <v>44965</v>
      </c>
      <c r="M287" s="1">
        <v>0.48714120370370373</v>
      </c>
      <c r="N287" t="s">
        <v>1329</v>
      </c>
      <c r="O287" s="2">
        <f>DATEVALUE(Merge1[[#This Row],[orders (2).Delivery_Date]])</f>
        <v>44966</v>
      </c>
      <c r="P287" s="1">
        <v>0.20451388888888888</v>
      </c>
      <c r="Q287" t="s">
        <v>508</v>
      </c>
      <c r="R287" t="s">
        <v>407</v>
      </c>
      <c r="S287" t="str">
        <f>TEXT(Merge1[[#This Row],[order_date]],"mmmm")</f>
        <v>February</v>
      </c>
      <c r="T287" t="str">
        <f>TEXT(Merge1[[#This Row],[order_date]],"dddd")</f>
        <v>Wednesday</v>
      </c>
      <c r="U287">
        <f>HOUR(Merge1[[#This Row],[orders (2).Order_Time]])</f>
        <v>11</v>
      </c>
      <c r="V287">
        <f>HOUR(Merge1[[#This Row],[orders (2).Delivery_Time]])</f>
        <v>4</v>
      </c>
      <c r="W287">
        <f>_xlfn.DAYS(Merge1[[#This Row],[delivery_date]],Merge1[[#This Row],[order_date]])</f>
        <v>1</v>
      </c>
      <c r="X287">
        <v>58</v>
      </c>
      <c r="Y287" t="s">
        <v>1620</v>
      </c>
      <c r="Z287" t="s">
        <v>638</v>
      </c>
      <c r="AA287">
        <v>1492</v>
      </c>
      <c r="AB287" t="s">
        <v>407</v>
      </c>
      <c r="AC287">
        <f>Merge1[[#This Row],[products.Price (INR)]]*Merge1[[#This Row],[orders (2).Quantity]]</f>
        <v>5968</v>
      </c>
    </row>
    <row r="288" spans="1:29" x14ac:dyDescent="0.35">
      <c r="A288" t="s">
        <v>123</v>
      </c>
      <c r="B288" t="s">
        <v>124</v>
      </c>
      <c r="C288" t="s">
        <v>125</v>
      </c>
      <c r="D288">
        <v>9972300876</v>
      </c>
      <c r="E288" t="s">
        <v>126</v>
      </c>
      <c r="F288" t="s">
        <v>19</v>
      </c>
      <c r="G288">
        <v>486</v>
      </c>
      <c r="H288" t="s">
        <v>123</v>
      </c>
      <c r="I288">
        <v>24</v>
      </c>
      <c r="J288">
        <v>1</v>
      </c>
      <c r="K288" s="2" t="s">
        <v>1335</v>
      </c>
      <c r="L288" s="2">
        <f>DATEVALUE(Merge1[[#This Row],[orders (2).Order_Date]])</f>
        <v>45132</v>
      </c>
      <c r="M288" s="1">
        <v>0.60729166666666667</v>
      </c>
      <c r="N288" t="s">
        <v>1541</v>
      </c>
      <c r="O288" s="2">
        <f>DATEVALUE(Merge1[[#This Row],[orders (2).Delivery_Date]])</f>
        <v>45137</v>
      </c>
      <c r="P288" s="1">
        <v>0.70734953703703707</v>
      </c>
      <c r="Q288" t="s">
        <v>551</v>
      </c>
      <c r="R288" t="s">
        <v>405</v>
      </c>
      <c r="S288" t="str">
        <f>TEXT(Merge1[[#This Row],[order_date]],"mmmm")</f>
        <v>July</v>
      </c>
      <c r="T288" t="str">
        <f>TEXT(Merge1[[#This Row],[order_date]],"dddd")</f>
        <v>Tuesday</v>
      </c>
      <c r="U288">
        <f>HOUR(Merge1[[#This Row],[orders (2).Order_Time]])</f>
        <v>14</v>
      </c>
      <c r="V288">
        <f>HOUR(Merge1[[#This Row],[orders (2).Delivery_Time]])</f>
        <v>16</v>
      </c>
      <c r="W288">
        <f>_xlfn.DAYS(Merge1[[#This Row],[delivery_date]],Merge1[[#This Row],[order_date]])</f>
        <v>5</v>
      </c>
      <c r="X288">
        <v>24</v>
      </c>
      <c r="Y288" t="s">
        <v>1646</v>
      </c>
      <c r="Z288" t="s">
        <v>644</v>
      </c>
      <c r="AA288">
        <v>535</v>
      </c>
      <c r="AB288" t="s">
        <v>405</v>
      </c>
      <c r="AC288">
        <f>Merge1[[#This Row],[products.Price (INR)]]*Merge1[[#This Row],[orders (2).Quantity]]</f>
        <v>535</v>
      </c>
    </row>
    <row r="289" spans="1:29" x14ac:dyDescent="0.35">
      <c r="A289" t="s">
        <v>123</v>
      </c>
      <c r="B289" t="s">
        <v>124</v>
      </c>
      <c r="C289" t="s">
        <v>125</v>
      </c>
      <c r="D289">
        <v>9972300876</v>
      </c>
      <c r="E289" t="s">
        <v>126</v>
      </c>
      <c r="F289" t="s">
        <v>19</v>
      </c>
      <c r="G289">
        <v>544</v>
      </c>
      <c r="H289" t="s">
        <v>123</v>
      </c>
      <c r="I289">
        <v>29</v>
      </c>
      <c r="J289">
        <v>2</v>
      </c>
      <c r="K289" s="2" t="s">
        <v>1379</v>
      </c>
      <c r="L289" s="2">
        <f>DATEVALUE(Merge1[[#This Row],[orders (2).Order_Date]])</f>
        <v>44986</v>
      </c>
      <c r="M289" s="1">
        <v>0.10548611111111111</v>
      </c>
      <c r="N289" t="s">
        <v>1318</v>
      </c>
      <c r="O289" s="2">
        <f>DATEVALUE(Merge1[[#This Row],[orders (2).Delivery_Date]])</f>
        <v>44996</v>
      </c>
      <c r="P289" s="1">
        <v>0.39851851851851849</v>
      </c>
      <c r="Q289" t="s">
        <v>413</v>
      </c>
      <c r="R289" t="s">
        <v>414</v>
      </c>
      <c r="S289" t="str">
        <f>TEXT(Merge1[[#This Row],[order_date]],"mmmm")</f>
        <v>March</v>
      </c>
      <c r="T289" t="str">
        <f>TEXT(Merge1[[#This Row],[order_date]],"dddd")</f>
        <v>Wednesday</v>
      </c>
      <c r="U289">
        <f>HOUR(Merge1[[#This Row],[orders (2).Order_Time]])</f>
        <v>2</v>
      </c>
      <c r="V289">
        <f>HOUR(Merge1[[#This Row],[orders (2).Delivery_Time]])</f>
        <v>9</v>
      </c>
      <c r="W289">
        <f>_xlfn.DAYS(Merge1[[#This Row],[delivery_date]],Merge1[[#This Row],[order_date]])</f>
        <v>10</v>
      </c>
      <c r="X289">
        <v>29</v>
      </c>
      <c r="Y289" t="s">
        <v>1633</v>
      </c>
      <c r="Z289" t="s">
        <v>633</v>
      </c>
      <c r="AA289">
        <v>1252</v>
      </c>
      <c r="AB289" t="s">
        <v>414</v>
      </c>
      <c r="AC289">
        <f>Merge1[[#This Row],[products.Price (INR)]]*Merge1[[#This Row],[orders (2).Quantity]]</f>
        <v>2504</v>
      </c>
    </row>
    <row r="290" spans="1:29" x14ac:dyDescent="0.35">
      <c r="A290" t="s">
        <v>123</v>
      </c>
      <c r="B290" t="s">
        <v>124</v>
      </c>
      <c r="C290" t="s">
        <v>125</v>
      </c>
      <c r="D290">
        <v>9972300876</v>
      </c>
      <c r="E290" t="s">
        <v>126</v>
      </c>
      <c r="F290" t="s">
        <v>19</v>
      </c>
      <c r="G290">
        <v>861</v>
      </c>
      <c r="H290" t="s">
        <v>123</v>
      </c>
      <c r="I290">
        <v>32</v>
      </c>
      <c r="J290">
        <v>1</v>
      </c>
      <c r="K290" s="2" t="s">
        <v>1329</v>
      </c>
      <c r="L290" s="2">
        <f>DATEVALUE(Merge1[[#This Row],[orders (2).Order_Date]])</f>
        <v>44966</v>
      </c>
      <c r="M290" s="1">
        <v>0.34688657407407408</v>
      </c>
      <c r="N290" t="s">
        <v>1324</v>
      </c>
      <c r="O290" s="2">
        <f>DATEVALUE(Merge1[[#This Row],[orders (2).Delivery_Date]])</f>
        <v>44971</v>
      </c>
      <c r="P290" s="1">
        <v>0.10942129629629629</v>
      </c>
      <c r="Q290" t="s">
        <v>494</v>
      </c>
      <c r="R290" t="s">
        <v>405</v>
      </c>
      <c r="S290" t="str">
        <f>TEXT(Merge1[[#This Row],[order_date]],"mmmm")</f>
        <v>February</v>
      </c>
      <c r="T290" t="str">
        <f>TEXT(Merge1[[#This Row],[order_date]],"dddd")</f>
        <v>Thursday</v>
      </c>
      <c r="U290">
        <f>HOUR(Merge1[[#This Row],[orders (2).Order_Time]])</f>
        <v>8</v>
      </c>
      <c r="V290">
        <f>HOUR(Merge1[[#This Row],[orders (2).Delivery_Time]])</f>
        <v>2</v>
      </c>
      <c r="W290">
        <f>_xlfn.DAYS(Merge1[[#This Row],[delivery_date]],Merge1[[#This Row],[order_date]])</f>
        <v>5</v>
      </c>
      <c r="X290">
        <v>32</v>
      </c>
      <c r="Y290" t="s">
        <v>1673</v>
      </c>
      <c r="Z290" s="26" t="s">
        <v>629</v>
      </c>
      <c r="AA290" s="26">
        <v>1792</v>
      </c>
      <c r="AB290" s="26" t="s">
        <v>405</v>
      </c>
      <c r="AC290">
        <f>Merge1[[#This Row],[products.Price (INR)]]*Merge1[[#This Row],[orders (2).Quantity]]</f>
        <v>1792</v>
      </c>
    </row>
    <row r="291" spans="1:29" x14ac:dyDescent="0.35">
      <c r="A291" t="s">
        <v>123</v>
      </c>
      <c r="B291" t="s">
        <v>124</v>
      </c>
      <c r="C291" t="s">
        <v>125</v>
      </c>
      <c r="D291">
        <v>9972300876</v>
      </c>
      <c r="E291" t="s">
        <v>126</v>
      </c>
      <c r="F291" t="s">
        <v>19</v>
      </c>
      <c r="G291">
        <v>124</v>
      </c>
      <c r="H291" t="s">
        <v>123</v>
      </c>
      <c r="I291">
        <v>67</v>
      </c>
      <c r="J291">
        <v>4</v>
      </c>
      <c r="K291" s="2" t="s">
        <v>1325</v>
      </c>
      <c r="L291" s="2">
        <f>DATEVALUE(Merge1[[#This Row],[orders (2).Order_Date]])</f>
        <v>45128</v>
      </c>
      <c r="M291" s="1">
        <v>0.36452546296296295</v>
      </c>
      <c r="N291" t="s">
        <v>1390</v>
      </c>
      <c r="O291" s="2">
        <f>DATEVALUE(Merge1[[#This Row],[orders (2).Delivery_Date]])</f>
        <v>45130</v>
      </c>
      <c r="P291" s="1">
        <v>0.22481481481481483</v>
      </c>
      <c r="Q291" t="s">
        <v>481</v>
      </c>
      <c r="R291" t="s">
        <v>401</v>
      </c>
      <c r="S291" t="str">
        <f>TEXT(Merge1[[#This Row],[order_date]],"mmmm")</f>
        <v>July</v>
      </c>
      <c r="T291" t="str">
        <f>TEXT(Merge1[[#This Row],[order_date]],"dddd")</f>
        <v>Friday</v>
      </c>
      <c r="U291">
        <f>HOUR(Merge1[[#This Row],[orders (2).Order_Time]])</f>
        <v>8</v>
      </c>
      <c r="V291">
        <f>HOUR(Merge1[[#This Row],[orders (2).Delivery_Time]])</f>
        <v>5</v>
      </c>
      <c r="W291">
        <f>_xlfn.DAYS(Merge1[[#This Row],[delivery_date]],Merge1[[#This Row],[order_date]])</f>
        <v>2</v>
      </c>
      <c r="X291">
        <v>67</v>
      </c>
      <c r="Y291" t="s">
        <v>1664</v>
      </c>
      <c r="Z291" t="s">
        <v>409</v>
      </c>
      <c r="AA291">
        <v>1374</v>
      </c>
      <c r="AB291" t="s">
        <v>401</v>
      </c>
      <c r="AC291">
        <f>Merge1[[#This Row],[products.Price (INR)]]*Merge1[[#This Row],[orders (2).Quantity]]</f>
        <v>5496</v>
      </c>
    </row>
    <row r="292" spans="1:29" x14ac:dyDescent="0.35">
      <c r="A292" t="s">
        <v>123</v>
      </c>
      <c r="B292" t="s">
        <v>124</v>
      </c>
      <c r="C292" t="s">
        <v>125</v>
      </c>
      <c r="D292">
        <v>9972300876</v>
      </c>
      <c r="E292" t="s">
        <v>126</v>
      </c>
      <c r="F292" t="s">
        <v>19</v>
      </c>
      <c r="G292">
        <v>979</v>
      </c>
      <c r="H292" t="s">
        <v>123</v>
      </c>
      <c r="I292">
        <v>9</v>
      </c>
      <c r="J292">
        <v>4</v>
      </c>
      <c r="K292" s="2" t="s">
        <v>1279</v>
      </c>
      <c r="L292" s="2">
        <f>DATEVALUE(Merge1[[#This Row],[orders (2).Order_Date]])</f>
        <v>45166</v>
      </c>
      <c r="M292" s="1">
        <v>0.77990740740740738</v>
      </c>
      <c r="N292" t="s">
        <v>1367</v>
      </c>
      <c r="O292" s="2">
        <f>DATEVALUE(Merge1[[#This Row],[orders (2).Delivery_Date]])</f>
        <v>45169</v>
      </c>
      <c r="P292" s="1">
        <v>0.84233796296296293</v>
      </c>
      <c r="Q292" t="s">
        <v>604</v>
      </c>
      <c r="R292" t="s">
        <v>409</v>
      </c>
      <c r="S292" t="str">
        <f>TEXT(Merge1[[#This Row],[order_date]],"mmmm")</f>
        <v>August</v>
      </c>
      <c r="T292" t="str">
        <f>TEXT(Merge1[[#This Row],[order_date]],"dddd")</f>
        <v>Monday</v>
      </c>
      <c r="U292">
        <f>HOUR(Merge1[[#This Row],[orders (2).Order_Time]])</f>
        <v>18</v>
      </c>
      <c r="V292">
        <f>HOUR(Merge1[[#This Row],[orders (2).Delivery_Time]])</f>
        <v>20</v>
      </c>
      <c r="W292">
        <f>_xlfn.DAYS(Merge1[[#This Row],[delivery_date]],Merge1[[#This Row],[order_date]])</f>
        <v>3</v>
      </c>
      <c r="X292">
        <v>9</v>
      </c>
      <c r="Y292" t="s">
        <v>1639</v>
      </c>
      <c r="Z292" t="s">
        <v>633</v>
      </c>
      <c r="AA292">
        <v>1605</v>
      </c>
      <c r="AB292" t="s">
        <v>409</v>
      </c>
      <c r="AC292">
        <f>Merge1[[#This Row],[products.Price (INR)]]*Merge1[[#This Row],[orders (2).Quantity]]</f>
        <v>6420</v>
      </c>
    </row>
    <row r="293" spans="1:29" x14ac:dyDescent="0.35">
      <c r="A293" t="s">
        <v>123</v>
      </c>
      <c r="B293" t="s">
        <v>124</v>
      </c>
      <c r="C293" t="s">
        <v>125</v>
      </c>
      <c r="D293">
        <v>9972300876</v>
      </c>
      <c r="E293" t="s">
        <v>126</v>
      </c>
      <c r="F293" t="s">
        <v>19</v>
      </c>
      <c r="G293">
        <v>156</v>
      </c>
      <c r="H293" t="s">
        <v>123</v>
      </c>
      <c r="I293">
        <v>61</v>
      </c>
      <c r="J293">
        <v>2</v>
      </c>
      <c r="K293" s="2" t="s">
        <v>1329</v>
      </c>
      <c r="L293" s="2">
        <f>DATEVALUE(Merge1[[#This Row],[orders (2).Order_Date]])</f>
        <v>44966</v>
      </c>
      <c r="M293" s="1">
        <v>0.34780092592592593</v>
      </c>
      <c r="N293" t="s">
        <v>1330</v>
      </c>
      <c r="O293" s="2">
        <f>DATEVALUE(Merge1[[#This Row],[orders (2).Delivery_Date]])</f>
        <v>44969</v>
      </c>
      <c r="P293" s="1">
        <v>0.4508564814814815</v>
      </c>
      <c r="Q293" t="s">
        <v>468</v>
      </c>
      <c r="R293" t="s">
        <v>401</v>
      </c>
      <c r="S293" t="str">
        <f>TEXT(Merge1[[#This Row],[order_date]],"mmmm")</f>
        <v>February</v>
      </c>
      <c r="T293" t="str">
        <f>TEXT(Merge1[[#This Row],[order_date]],"dddd")</f>
        <v>Thursday</v>
      </c>
      <c r="U293">
        <f>HOUR(Merge1[[#This Row],[orders (2).Order_Time]])</f>
        <v>8</v>
      </c>
      <c r="V293">
        <f>HOUR(Merge1[[#This Row],[orders (2).Delivery_Time]])</f>
        <v>10</v>
      </c>
      <c r="W293">
        <f>_xlfn.DAYS(Merge1[[#This Row],[delivery_date]],Merge1[[#This Row],[order_date]])</f>
        <v>3</v>
      </c>
      <c r="X293">
        <v>61</v>
      </c>
      <c r="Y293" t="s">
        <v>1658</v>
      </c>
      <c r="Z293" t="s">
        <v>631</v>
      </c>
      <c r="AA293">
        <v>810</v>
      </c>
      <c r="AB293" t="s">
        <v>401</v>
      </c>
      <c r="AC293">
        <f>Merge1[[#This Row],[products.Price (INR)]]*Merge1[[#This Row],[orders (2).Quantity]]</f>
        <v>1620</v>
      </c>
    </row>
    <row r="294" spans="1:29" x14ac:dyDescent="0.35">
      <c r="A294" t="s">
        <v>123</v>
      </c>
      <c r="B294" t="s">
        <v>124</v>
      </c>
      <c r="C294" t="s">
        <v>125</v>
      </c>
      <c r="D294">
        <v>9972300876</v>
      </c>
      <c r="E294" t="s">
        <v>126</v>
      </c>
      <c r="F294" t="s">
        <v>19</v>
      </c>
      <c r="G294">
        <v>729</v>
      </c>
      <c r="H294" t="s">
        <v>123</v>
      </c>
      <c r="I294">
        <v>17</v>
      </c>
      <c r="J294">
        <v>1</v>
      </c>
      <c r="K294" s="2" t="s">
        <v>1561</v>
      </c>
      <c r="L294" s="2">
        <f>DATEVALUE(Merge1[[#This Row],[orders (2).Order_Date]])</f>
        <v>44980</v>
      </c>
      <c r="M294" s="1">
        <v>0.76380787037037035</v>
      </c>
      <c r="N294" t="s">
        <v>1415</v>
      </c>
      <c r="O294" s="2">
        <f>DATEVALUE(Merge1[[#This Row],[orders (2).Delivery_Date]])</f>
        <v>44982</v>
      </c>
      <c r="P294" s="1">
        <v>0.49396990740740743</v>
      </c>
      <c r="Q294" t="s">
        <v>427</v>
      </c>
      <c r="R294" t="s">
        <v>401</v>
      </c>
      <c r="S294" t="str">
        <f>TEXT(Merge1[[#This Row],[order_date]],"mmmm")</f>
        <v>February</v>
      </c>
      <c r="T294" t="str">
        <f>TEXT(Merge1[[#This Row],[order_date]],"dddd")</f>
        <v>Thursday</v>
      </c>
      <c r="U294">
        <f>HOUR(Merge1[[#This Row],[orders (2).Order_Time]])</f>
        <v>18</v>
      </c>
      <c r="V294">
        <f>HOUR(Merge1[[#This Row],[orders (2).Delivery_Time]])</f>
        <v>11</v>
      </c>
      <c r="W294">
        <f>_xlfn.DAYS(Merge1[[#This Row],[delivery_date]],Merge1[[#This Row],[order_date]])</f>
        <v>2</v>
      </c>
      <c r="X294">
        <v>17</v>
      </c>
      <c r="Y294" t="s">
        <v>1675</v>
      </c>
      <c r="Z294" s="27" t="s">
        <v>629</v>
      </c>
      <c r="AA294" s="27">
        <v>1899</v>
      </c>
      <c r="AB294" s="27" t="s">
        <v>401</v>
      </c>
      <c r="AC294">
        <f>Merge1[[#This Row],[products.Price (INR)]]*Merge1[[#This Row],[orders (2).Quantity]]</f>
        <v>1899</v>
      </c>
    </row>
    <row r="295" spans="1:29" x14ac:dyDescent="0.35">
      <c r="A295" t="s">
        <v>123</v>
      </c>
      <c r="B295" t="s">
        <v>124</v>
      </c>
      <c r="C295" t="s">
        <v>125</v>
      </c>
      <c r="D295">
        <v>9972300876</v>
      </c>
      <c r="E295" t="s">
        <v>126</v>
      </c>
      <c r="F295" t="s">
        <v>19</v>
      </c>
      <c r="G295">
        <v>851</v>
      </c>
      <c r="H295" t="s">
        <v>123</v>
      </c>
      <c r="I295">
        <v>13</v>
      </c>
      <c r="J295">
        <v>3</v>
      </c>
      <c r="K295" s="2" t="s">
        <v>1267</v>
      </c>
      <c r="L295" s="2">
        <f>DATEVALUE(Merge1[[#This Row],[orders (2).Order_Date]])</f>
        <v>44991</v>
      </c>
      <c r="M295" s="1">
        <v>0.48052083333333334</v>
      </c>
      <c r="N295" t="s">
        <v>1401</v>
      </c>
      <c r="O295" s="2">
        <f>DATEVALUE(Merge1[[#This Row],[orders (2).Delivery_Date]])</f>
        <v>44995</v>
      </c>
      <c r="P295" s="1">
        <v>0.7624305555555555</v>
      </c>
      <c r="Q295" t="s">
        <v>105</v>
      </c>
      <c r="R295" t="s">
        <v>414</v>
      </c>
      <c r="S295" t="str">
        <f>TEXT(Merge1[[#This Row],[order_date]],"mmmm")</f>
        <v>March</v>
      </c>
      <c r="T295" t="str">
        <f>TEXT(Merge1[[#This Row],[order_date]],"dddd")</f>
        <v>Monday</v>
      </c>
      <c r="U295">
        <f>HOUR(Merge1[[#This Row],[orders (2).Order_Time]])</f>
        <v>11</v>
      </c>
      <c r="V295">
        <f>HOUR(Merge1[[#This Row],[orders (2).Delivery_Time]])</f>
        <v>18</v>
      </c>
      <c r="W295">
        <f>_xlfn.DAYS(Merge1[[#This Row],[delivery_date]],Merge1[[#This Row],[order_date]])</f>
        <v>4</v>
      </c>
      <c r="X295">
        <v>13</v>
      </c>
      <c r="Y295" t="s">
        <v>1648</v>
      </c>
      <c r="Z295" t="s">
        <v>644</v>
      </c>
      <c r="AA295">
        <v>1141</v>
      </c>
      <c r="AB295" t="s">
        <v>414</v>
      </c>
      <c r="AC295">
        <f>Merge1[[#This Row],[products.Price (INR)]]*Merge1[[#This Row],[orders (2).Quantity]]</f>
        <v>3423</v>
      </c>
    </row>
    <row r="296" spans="1:29" x14ac:dyDescent="0.35">
      <c r="A296" t="s">
        <v>123</v>
      </c>
      <c r="B296" t="s">
        <v>124</v>
      </c>
      <c r="C296" t="s">
        <v>125</v>
      </c>
      <c r="D296">
        <v>9972300876</v>
      </c>
      <c r="E296" t="s">
        <v>126</v>
      </c>
      <c r="F296" t="s">
        <v>19</v>
      </c>
      <c r="G296">
        <v>608</v>
      </c>
      <c r="H296" t="s">
        <v>123</v>
      </c>
      <c r="I296">
        <v>55</v>
      </c>
      <c r="J296">
        <v>5</v>
      </c>
      <c r="K296" s="2" t="s">
        <v>1279</v>
      </c>
      <c r="L296" s="2">
        <f>DATEVALUE(Merge1[[#This Row],[orders (2).Order_Date]])</f>
        <v>45166</v>
      </c>
      <c r="M296" s="1">
        <v>0.85434027777777777</v>
      </c>
      <c r="N296" t="s">
        <v>1342</v>
      </c>
      <c r="O296" s="2">
        <f>DATEVALUE(Merge1[[#This Row],[orders (2).Delivery_Date]])</f>
        <v>45170</v>
      </c>
      <c r="P296" s="1">
        <v>0.30162037037037037</v>
      </c>
      <c r="Q296" t="s">
        <v>507</v>
      </c>
      <c r="R296" t="s">
        <v>409</v>
      </c>
      <c r="S296" t="str">
        <f>TEXT(Merge1[[#This Row],[order_date]],"mmmm")</f>
        <v>August</v>
      </c>
      <c r="T296" t="str">
        <f>TEXT(Merge1[[#This Row],[order_date]],"dddd")</f>
        <v>Monday</v>
      </c>
      <c r="U296">
        <f>HOUR(Merge1[[#This Row],[orders (2).Order_Time]])</f>
        <v>20</v>
      </c>
      <c r="V296">
        <f>HOUR(Merge1[[#This Row],[orders (2).Delivery_Time]])</f>
        <v>7</v>
      </c>
      <c r="W296">
        <f>_xlfn.DAYS(Merge1[[#This Row],[delivery_date]],Merge1[[#This Row],[order_date]])</f>
        <v>4</v>
      </c>
      <c r="X296">
        <v>55</v>
      </c>
      <c r="Y296" t="s">
        <v>1676</v>
      </c>
      <c r="Z296" s="28" t="s">
        <v>629</v>
      </c>
      <c r="AA296" s="28">
        <v>1904</v>
      </c>
      <c r="AB296" s="28" t="s">
        <v>409</v>
      </c>
      <c r="AC296">
        <f>Merge1[[#This Row],[products.Price (INR)]]*Merge1[[#This Row],[orders (2).Quantity]]</f>
        <v>9520</v>
      </c>
    </row>
    <row r="297" spans="1:29" x14ac:dyDescent="0.35">
      <c r="A297" t="s">
        <v>123</v>
      </c>
      <c r="B297" t="s">
        <v>124</v>
      </c>
      <c r="C297" t="s">
        <v>125</v>
      </c>
      <c r="D297">
        <v>9972300876</v>
      </c>
      <c r="E297" t="s">
        <v>126</v>
      </c>
      <c r="F297" t="s">
        <v>19</v>
      </c>
      <c r="G297">
        <v>601</v>
      </c>
      <c r="H297" t="s">
        <v>123</v>
      </c>
      <c r="I297">
        <v>1</v>
      </c>
      <c r="J297">
        <v>4</v>
      </c>
      <c r="K297" s="2" t="s">
        <v>1266</v>
      </c>
      <c r="L297" s="2">
        <f>DATEVALUE(Merge1[[#This Row],[orders (2).Order_Date]])</f>
        <v>44999</v>
      </c>
      <c r="M297" s="1">
        <v>0.10957175925925926</v>
      </c>
      <c r="N297" t="s">
        <v>1398</v>
      </c>
      <c r="O297" s="2">
        <f>DATEVALUE(Merge1[[#This Row],[orders (2).Delivery_Date]])</f>
        <v>45003</v>
      </c>
      <c r="P297" s="1">
        <v>0.15083333333333335</v>
      </c>
      <c r="Q297" t="s">
        <v>327</v>
      </c>
      <c r="R297" t="s">
        <v>424</v>
      </c>
      <c r="S297" t="str">
        <f>TEXT(Merge1[[#This Row],[order_date]],"mmmm")</f>
        <v>March</v>
      </c>
      <c r="T297" t="str">
        <f>TEXT(Merge1[[#This Row],[order_date]],"dddd")</f>
        <v>Tuesday</v>
      </c>
      <c r="U297">
        <f>HOUR(Merge1[[#This Row],[orders (2).Order_Time]])</f>
        <v>2</v>
      </c>
      <c r="V297">
        <f>HOUR(Merge1[[#This Row],[orders (2).Delivery_Time]])</f>
        <v>3</v>
      </c>
      <c r="W297">
        <f>_xlfn.DAYS(Merge1[[#This Row],[delivery_date]],Merge1[[#This Row],[order_date]])</f>
        <v>4</v>
      </c>
      <c r="X297">
        <v>1</v>
      </c>
      <c r="Y297" t="s">
        <v>1669</v>
      </c>
      <c r="Z297" s="35" t="s">
        <v>629</v>
      </c>
      <c r="AA297" s="35">
        <v>1935</v>
      </c>
      <c r="AB297" s="35" t="s">
        <v>424</v>
      </c>
      <c r="AC297">
        <f>Merge1[[#This Row],[products.Price (INR)]]*Merge1[[#This Row],[orders (2).Quantity]]</f>
        <v>7740</v>
      </c>
    </row>
    <row r="298" spans="1:29" x14ac:dyDescent="0.35">
      <c r="A298" t="s">
        <v>127</v>
      </c>
      <c r="B298" t="s">
        <v>128</v>
      </c>
      <c r="C298" t="s">
        <v>129</v>
      </c>
      <c r="D298">
        <v>135745753</v>
      </c>
      <c r="E298" t="s">
        <v>130</v>
      </c>
      <c r="F298" t="s">
        <v>10</v>
      </c>
      <c r="G298">
        <v>98</v>
      </c>
      <c r="H298" t="s">
        <v>127</v>
      </c>
      <c r="I298">
        <v>8</v>
      </c>
      <c r="J298">
        <v>1</v>
      </c>
      <c r="K298" s="2" t="s">
        <v>1274</v>
      </c>
      <c r="L298" s="2">
        <f>DATEVALUE(Merge1[[#This Row],[orders (2).Order_Date]])</f>
        <v>45229</v>
      </c>
      <c r="M298" s="1">
        <v>0.6430555555555556</v>
      </c>
      <c r="N298" t="s">
        <v>1275</v>
      </c>
      <c r="O298" s="2">
        <f>DATEVALUE(Merge1[[#This Row],[orders (2).Delivery_Date]])</f>
        <v>45231</v>
      </c>
      <c r="P298" s="1">
        <v>0.69060185185185186</v>
      </c>
      <c r="Q298" t="s">
        <v>13</v>
      </c>
      <c r="R298" t="s">
        <v>401</v>
      </c>
      <c r="S298" t="str">
        <f>TEXT(Merge1[[#This Row],[order_date]],"mmmm")</f>
        <v>October</v>
      </c>
      <c r="T298" t="str">
        <f>TEXT(Merge1[[#This Row],[order_date]],"dddd")</f>
        <v>Monday</v>
      </c>
      <c r="U298">
        <f>HOUR(Merge1[[#This Row],[orders (2).Order_Time]])</f>
        <v>15</v>
      </c>
      <c r="V298">
        <f>HOUR(Merge1[[#This Row],[orders (2).Delivery_Time]])</f>
        <v>16</v>
      </c>
      <c r="W298">
        <f>_xlfn.DAYS(Merge1[[#This Row],[delivery_date]],Merge1[[#This Row],[order_date]])</f>
        <v>2</v>
      </c>
      <c r="X298">
        <v>8</v>
      </c>
      <c r="Y298" t="s">
        <v>1677</v>
      </c>
      <c r="Z298" s="24" t="s">
        <v>635</v>
      </c>
      <c r="AA298" s="24">
        <v>252</v>
      </c>
      <c r="AB298" s="24" t="s">
        <v>401</v>
      </c>
      <c r="AC298">
        <f>Merge1[[#This Row],[products.Price (INR)]]*Merge1[[#This Row],[orders (2).Quantity]]</f>
        <v>252</v>
      </c>
    </row>
    <row r="299" spans="1:29" x14ac:dyDescent="0.35">
      <c r="A299" t="s">
        <v>127</v>
      </c>
      <c r="B299" t="s">
        <v>128</v>
      </c>
      <c r="C299" t="s">
        <v>129</v>
      </c>
      <c r="D299">
        <v>135745753</v>
      </c>
      <c r="E299" t="s">
        <v>130</v>
      </c>
      <c r="F299" t="s">
        <v>10</v>
      </c>
      <c r="G299">
        <v>633</v>
      </c>
      <c r="H299" t="s">
        <v>127</v>
      </c>
      <c r="I299">
        <v>52</v>
      </c>
      <c r="J299">
        <v>5</v>
      </c>
      <c r="K299" s="2" t="s">
        <v>1355</v>
      </c>
      <c r="L299" s="2">
        <f>DATEVALUE(Merge1[[#This Row],[orders (2).Order_Date]])</f>
        <v>44967</v>
      </c>
      <c r="M299" s="1">
        <v>0.614375</v>
      </c>
      <c r="N299" t="s">
        <v>1356</v>
      </c>
      <c r="O299" s="2">
        <f>DATEVALUE(Merge1[[#This Row],[orders (2).Delivery_Date]])</f>
        <v>44972</v>
      </c>
      <c r="P299" s="1">
        <v>0.21719907407407407</v>
      </c>
      <c r="Q299" t="s">
        <v>133</v>
      </c>
      <c r="R299" t="s">
        <v>407</v>
      </c>
      <c r="S299" t="str">
        <f>TEXT(Merge1[[#This Row],[order_date]],"mmmm")</f>
        <v>February</v>
      </c>
      <c r="T299" t="str">
        <f>TEXT(Merge1[[#This Row],[order_date]],"dddd")</f>
        <v>Friday</v>
      </c>
      <c r="U299">
        <f>HOUR(Merge1[[#This Row],[orders (2).Order_Time]])</f>
        <v>14</v>
      </c>
      <c r="V299">
        <f>HOUR(Merge1[[#This Row],[orders (2).Delivery_Time]])</f>
        <v>5</v>
      </c>
      <c r="W299">
        <f>_xlfn.DAYS(Merge1[[#This Row],[delivery_date]],Merge1[[#This Row],[order_date]])</f>
        <v>5</v>
      </c>
      <c r="X299">
        <v>52</v>
      </c>
      <c r="Y299" t="s">
        <v>1660</v>
      </c>
      <c r="Z299" t="s">
        <v>409</v>
      </c>
      <c r="AA299">
        <v>236</v>
      </c>
      <c r="AB299" t="s">
        <v>424</v>
      </c>
      <c r="AC299">
        <f>Merge1[[#This Row],[products.Price (INR)]]*Merge1[[#This Row],[orders (2).Quantity]]</f>
        <v>1180</v>
      </c>
    </row>
    <row r="300" spans="1:29" x14ac:dyDescent="0.35">
      <c r="A300" t="s">
        <v>127</v>
      </c>
      <c r="B300" t="s">
        <v>128</v>
      </c>
      <c r="C300" t="s">
        <v>129</v>
      </c>
      <c r="D300">
        <v>135745753</v>
      </c>
      <c r="E300" t="s">
        <v>130</v>
      </c>
      <c r="F300" t="s">
        <v>10</v>
      </c>
      <c r="G300">
        <v>973</v>
      </c>
      <c r="H300" t="s">
        <v>127</v>
      </c>
      <c r="I300">
        <v>66</v>
      </c>
      <c r="J300">
        <v>3</v>
      </c>
      <c r="K300" s="2" t="s">
        <v>1261</v>
      </c>
      <c r="L300" s="2">
        <f>DATEVALUE(Merge1[[#This Row],[orders (2).Order_Date]])</f>
        <v>44983</v>
      </c>
      <c r="M300" s="1">
        <v>0.44160879629629629</v>
      </c>
      <c r="N300" t="s">
        <v>1340</v>
      </c>
      <c r="O300" s="2">
        <f>DATEVALUE(Merge1[[#This Row],[orders (2).Delivery_Date]])</f>
        <v>44992</v>
      </c>
      <c r="P300" s="1">
        <v>0.15722222222222224</v>
      </c>
      <c r="Q300" t="s">
        <v>497</v>
      </c>
      <c r="R300" t="s">
        <v>414</v>
      </c>
      <c r="S300" t="str">
        <f>TEXT(Merge1[[#This Row],[order_date]],"mmmm")</f>
        <v>February</v>
      </c>
      <c r="T300" t="str">
        <f>TEXT(Merge1[[#This Row],[order_date]],"dddd")</f>
        <v>Sunday</v>
      </c>
      <c r="U300">
        <f>HOUR(Merge1[[#This Row],[orders (2).Order_Time]])</f>
        <v>10</v>
      </c>
      <c r="V300">
        <f>HOUR(Merge1[[#This Row],[orders (2).Delivery_Time]])</f>
        <v>3</v>
      </c>
      <c r="W300">
        <f>_xlfn.DAYS(Merge1[[#This Row],[delivery_date]],Merge1[[#This Row],[order_date]])</f>
        <v>9</v>
      </c>
      <c r="X300">
        <v>66</v>
      </c>
      <c r="Y300" t="s">
        <v>1629</v>
      </c>
      <c r="Z300" t="s">
        <v>633</v>
      </c>
      <c r="AA300">
        <v>610</v>
      </c>
      <c r="AB300" t="s">
        <v>414</v>
      </c>
      <c r="AC300">
        <f>Merge1[[#This Row],[products.Price (INR)]]*Merge1[[#This Row],[orders (2).Quantity]]</f>
        <v>1830</v>
      </c>
    </row>
    <row r="301" spans="1:29" x14ac:dyDescent="0.35">
      <c r="A301" t="s">
        <v>127</v>
      </c>
      <c r="B301" t="s">
        <v>128</v>
      </c>
      <c r="C301" t="s">
        <v>129</v>
      </c>
      <c r="D301">
        <v>135745753</v>
      </c>
      <c r="E301" t="s">
        <v>130</v>
      </c>
      <c r="F301" t="s">
        <v>10</v>
      </c>
      <c r="G301">
        <v>773</v>
      </c>
      <c r="H301" t="s">
        <v>127</v>
      </c>
      <c r="I301">
        <v>39</v>
      </c>
      <c r="J301">
        <v>4</v>
      </c>
      <c r="K301" s="2" t="s">
        <v>1328</v>
      </c>
      <c r="L301" s="2">
        <f>DATEVALUE(Merge1[[#This Row],[orders (2).Order_Date]])</f>
        <v>44933</v>
      </c>
      <c r="M301" s="1">
        <v>9.1249999999999998E-2</v>
      </c>
      <c r="N301" t="s">
        <v>1311</v>
      </c>
      <c r="O301" s="2">
        <f>DATEVALUE(Merge1[[#This Row],[orders (2).Delivery_Date]])</f>
        <v>44939</v>
      </c>
      <c r="P301" s="1">
        <v>0.99159722222222224</v>
      </c>
      <c r="Q301" t="s">
        <v>169</v>
      </c>
      <c r="R301" t="s">
        <v>424</v>
      </c>
      <c r="S301" t="str">
        <f>TEXT(Merge1[[#This Row],[order_date]],"mmmm")</f>
        <v>January</v>
      </c>
      <c r="T301" t="str">
        <f>TEXT(Merge1[[#This Row],[order_date]],"dddd")</f>
        <v>Saturday</v>
      </c>
      <c r="U301">
        <f>HOUR(Merge1[[#This Row],[orders (2).Order_Time]])</f>
        <v>2</v>
      </c>
      <c r="V301">
        <f>HOUR(Merge1[[#This Row],[orders (2).Delivery_Time]])</f>
        <v>23</v>
      </c>
      <c r="W301">
        <f>_xlfn.DAYS(Merge1[[#This Row],[delivery_date]],Merge1[[#This Row],[order_date]])</f>
        <v>6</v>
      </c>
      <c r="X301">
        <v>39</v>
      </c>
      <c r="Y301" t="s">
        <v>1650</v>
      </c>
      <c r="Z301" t="s">
        <v>644</v>
      </c>
      <c r="AA301">
        <v>387</v>
      </c>
      <c r="AB301" t="s">
        <v>424</v>
      </c>
      <c r="AC301">
        <f>Merge1[[#This Row],[products.Price (INR)]]*Merge1[[#This Row],[orders (2).Quantity]]</f>
        <v>1548</v>
      </c>
    </row>
    <row r="302" spans="1:29" x14ac:dyDescent="0.35">
      <c r="A302" t="s">
        <v>127</v>
      </c>
      <c r="B302" t="s">
        <v>128</v>
      </c>
      <c r="C302" t="s">
        <v>129</v>
      </c>
      <c r="D302">
        <v>135745753</v>
      </c>
      <c r="E302" t="s">
        <v>130</v>
      </c>
      <c r="F302" t="s">
        <v>10</v>
      </c>
      <c r="G302">
        <v>499</v>
      </c>
      <c r="H302" t="s">
        <v>127</v>
      </c>
      <c r="I302">
        <v>59</v>
      </c>
      <c r="J302">
        <v>1</v>
      </c>
      <c r="K302" s="2" t="s">
        <v>1362</v>
      </c>
      <c r="L302" s="2">
        <f>DATEVALUE(Merge1[[#This Row],[orders (2).Order_Date]])</f>
        <v>45165</v>
      </c>
      <c r="M302" s="1">
        <v>0.50648148148148153</v>
      </c>
      <c r="N302" t="s">
        <v>1290</v>
      </c>
      <c r="O302" s="2">
        <f>DATEVALUE(Merge1[[#This Row],[orders (2).Delivery_Date]])</f>
        <v>45171</v>
      </c>
      <c r="P302" s="1">
        <v>0.41912037037037037</v>
      </c>
      <c r="Q302" t="s">
        <v>469</v>
      </c>
      <c r="R302" t="s">
        <v>409</v>
      </c>
      <c r="S302" t="str">
        <f>TEXT(Merge1[[#This Row],[order_date]],"mmmm")</f>
        <v>August</v>
      </c>
      <c r="T302" t="str">
        <f>TEXT(Merge1[[#This Row],[order_date]],"dddd")</f>
        <v>Sunday</v>
      </c>
      <c r="U302">
        <f>HOUR(Merge1[[#This Row],[orders (2).Order_Time]])</f>
        <v>12</v>
      </c>
      <c r="V302">
        <f>HOUR(Merge1[[#This Row],[orders (2).Delivery_Time]])</f>
        <v>10</v>
      </c>
      <c r="W302">
        <f>_xlfn.DAYS(Merge1[[#This Row],[delivery_date]],Merge1[[#This Row],[order_date]])</f>
        <v>6</v>
      </c>
      <c r="X302">
        <v>59</v>
      </c>
      <c r="Y302" t="s">
        <v>691</v>
      </c>
      <c r="Z302" t="s">
        <v>638</v>
      </c>
      <c r="AA302">
        <v>811</v>
      </c>
      <c r="AB302" t="s">
        <v>409</v>
      </c>
      <c r="AC302">
        <f>Merge1[[#This Row],[products.Price (INR)]]*Merge1[[#This Row],[orders (2).Quantity]]</f>
        <v>811</v>
      </c>
    </row>
    <row r="303" spans="1:29" x14ac:dyDescent="0.35">
      <c r="A303" t="s">
        <v>127</v>
      </c>
      <c r="B303" t="s">
        <v>128</v>
      </c>
      <c r="C303" t="s">
        <v>129</v>
      </c>
      <c r="D303">
        <v>135745753</v>
      </c>
      <c r="E303" t="s">
        <v>130</v>
      </c>
      <c r="F303" t="s">
        <v>10</v>
      </c>
      <c r="G303">
        <v>897</v>
      </c>
      <c r="H303" t="s">
        <v>127</v>
      </c>
      <c r="I303">
        <v>34</v>
      </c>
      <c r="J303">
        <v>5</v>
      </c>
      <c r="K303" s="2" t="s">
        <v>1366</v>
      </c>
      <c r="L303" s="2">
        <f>DATEVALUE(Merge1[[#This Row],[orders (2).Order_Date]])</f>
        <v>45163</v>
      </c>
      <c r="M303" s="1">
        <v>0.32871527777777776</v>
      </c>
      <c r="N303" t="s">
        <v>1342</v>
      </c>
      <c r="O303" s="2">
        <f>DATEVALUE(Merge1[[#This Row],[orders (2).Delivery_Date]])</f>
        <v>45170</v>
      </c>
      <c r="P303" s="1">
        <v>0.58530092592592597</v>
      </c>
      <c r="Q303" t="s">
        <v>612</v>
      </c>
      <c r="R303" t="s">
        <v>409</v>
      </c>
      <c r="S303" t="str">
        <f>TEXT(Merge1[[#This Row],[order_date]],"mmmm")</f>
        <v>August</v>
      </c>
      <c r="T303" t="str">
        <f>TEXT(Merge1[[#This Row],[order_date]],"dddd")</f>
        <v>Friday</v>
      </c>
      <c r="U303">
        <f>HOUR(Merge1[[#This Row],[orders (2).Order_Time]])</f>
        <v>7</v>
      </c>
      <c r="V303">
        <f>HOUR(Merge1[[#This Row],[orders (2).Delivery_Time]])</f>
        <v>14</v>
      </c>
      <c r="W303">
        <f>_xlfn.DAYS(Merge1[[#This Row],[delivery_date]],Merge1[[#This Row],[order_date]])</f>
        <v>7</v>
      </c>
      <c r="X303">
        <v>34</v>
      </c>
      <c r="Y303" t="s">
        <v>1671</v>
      </c>
      <c r="Z303" s="34" t="s">
        <v>629</v>
      </c>
      <c r="AA303" s="34">
        <v>1335</v>
      </c>
      <c r="AB303" s="34" t="s">
        <v>409</v>
      </c>
      <c r="AC303">
        <f>Merge1[[#This Row],[products.Price (INR)]]*Merge1[[#This Row],[orders (2).Quantity]]</f>
        <v>6675</v>
      </c>
    </row>
    <row r="304" spans="1:29" x14ac:dyDescent="0.35">
      <c r="A304" t="s">
        <v>127</v>
      </c>
      <c r="B304" t="s">
        <v>128</v>
      </c>
      <c r="C304" t="s">
        <v>129</v>
      </c>
      <c r="D304">
        <v>135745753</v>
      </c>
      <c r="E304" t="s">
        <v>130</v>
      </c>
      <c r="F304" t="s">
        <v>10</v>
      </c>
      <c r="G304">
        <v>470</v>
      </c>
      <c r="H304" t="s">
        <v>127</v>
      </c>
      <c r="I304">
        <v>47</v>
      </c>
      <c r="J304">
        <v>5</v>
      </c>
      <c r="K304" s="2" t="s">
        <v>1258</v>
      </c>
      <c r="L304" s="2">
        <f>DATEVALUE(Merge1[[#This Row],[orders (2).Order_Date]])</f>
        <v>44985</v>
      </c>
      <c r="M304" s="1">
        <v>0.73199074074074078</v>
      </c>
      <c r="N304" t="s">
        <v>1267</v>
      </c>
      <c r="O304" s="2">
        <f>DATEVALUE(Merge1[[#This Row],[orders (2).Delivery_Date]])</f>
        <v>44991</v>
      </c>
      <c r="P304" s="1">
        <v>0.64547453703703705</v>
      </c>
      <c r="Q304" t="s">
        <v>437</v>
      </c>
      <c r="R304" t="s">
        <v>414</v>
      </c>
      <c r="S304" t="str">
        <f>TEXT(Merge1[[#This Row],[order_date]],"mmmm")</f>
        <v>February</v>
      </c>
      <c r="T304" t="str">
        <f>TEXT(Merge1[[#This Row],[order_date]],"dddd")</f>
        <v>Tuesday</v>
      </c>
      <c r="U304">
        <f>HOUR(Merge1[[#This Row],[orders (2).Order_Time]])</f>
        <v>17</v>
      </c>
      <c r="V304">
        <f>HOUR(Merge1[[#This Row],[orders (2).Delivery_Time]])</f>
        <v>15</v>
      </c>
      <c r="W304">
        <f>_xlfn.DAYS(Merge1[[#This Row],[delivery_date]],Merge1[[#This Row],[order_date]])</f>
        <v>6</v>
      </c>
      <c r="X304">
        <v>47</v>
      </c>
      <c r="Y304" t="s">
        <v>1641</v>
      </c>
      <c r="Z304" t="s">
        <v>633</v>
      </c>
      <c r="AA304">
        <v>1638</v>
      </c>
      <c r="AB304" t="s">
        <v>414</v>
      </c>
      <c r="AC304">
        <f>Merge1[[#This Row],[products.Price (INR)]]*Merge1[[#This Row],[orders (2).Quantity]]</f>
        <v>8190</v>
      </c>
    </row>
    <row r="305" spans="1:29" x14ac:dyDescent="0.35">
      <c r="A305" t="s">
        <v>127</v>
      </c>
      <c r="B305" t="s">
        <v>128</v>
      </c>
      <c r="C305" t="s">
        <v>129</v>
      </c>
      <c r="D305">
        <v>135745753</v>
      </c>
      <c r="E305" t="s">
        <v>130</v>
      </c>
      <c r="F305" t="s">
        <v>10</v>
      </c>
      <c r="G305">
        <v>840</v>
      </c>
      <c r="H305" t="s">
        <v>127</v>
      </c>
      <c r="I305">
        <v>67</v>
      </c>
      <c r="J305">
        <v>2</v>
      </c>
      <c r="K305" s="2" t="s">
        <v>1311</v>
      </c>
      <c r="L305" s="2">
        <f>DATEVALUE(Merge1[[#This Row],[orders (2).Order_Date]])</f>
        <v>44939</v>
      </c>
      <c r="M305" s="1">
        <v>0.80526620370370372</v>
      </c>
      <c r="N305" t="s">
        <v>1503</v>
      </c>
      <c r="O305" s="2">
        <f>DATEVALUE(Merge1[[#This Row],[orders (2).Delivery_Date]])</f>
        <v>44942</v>
      </c>
      <c r="P305" s="1">
        <v>0.4934027777777778</v>
      </c>
      <c r="Q305" t="s">
        <v>534</v>
      </c>
      <c r="R305" t="s">
        <v>401</v>
      </c>
      <c r="S305" t="str">
        <f>TEXT(Merge1[[#This Row],[order_date]],"mmmm")</f>
        <v>January</v>
      </c>
      <c r="T305" t="str">
        <f>TEXT(Merge1[[#This Row],[order_date]],"dddd")</f>
        <v>Friday</v>
      </c>
      <c r="U305">
        <f>HOUR(Merge1[[#This Row],[orders (2).Order_Time]])</f>
        <v>19</v>
      </c>
      <c r="V305">
        <f>HOUR(Merge1[[#This Row],[orders (2).Delivery_Time]])</f>
        <v>11</v>
      </c>
      <c r="W305">
        <f>_xlfn.DAYS(Merge1[[#This Row],[delivery_date]],Merge1[[#This Row],[order_date]])</f>
        <v>3</v>
      </c>
      <c r="X305">
        <v>67</v>
      </c>
      <c r="Y305" t="s">
        <v>1664</v>
      </c>
      <c r="Z305" t="s">
        <v>409</v>
      </c>
      <c r="AA305">
        <v>1374</v>
      </c>
      <c r="AB305" t="s">
        <v>401</v>
      </c>
      <c r="AC305">
        <f>Merge1[[#This Row],[products.Price (INR)]]*Merge1[[#This Row],[orders (2).Quantity]]</f>
        <v>2748</v>
      </c>
    </row>
    <row r="306" spans="1:29" x14ac:dyDescent="0.35">
      <c r="A306" t="s">
        <v>127</v>
      </c>
      <c r="B306" t="s">
        <v>128</v>
      </c>
      <c r="C306" t="s">
        <v>129</v>
      </c>
      <c r="D306">
        <v>135745753</v>
      </c>
      <c r="E306" t="s">
        <v>130</v>
      </c>
      <c r="F306" t="s">
        <v>10</v>
      </c>
      <c r="G306">
        <v>48</v>
      </c>
      <c r="H306" t="s">
        <v>127</v>
      </c>
      <c r="I306">
        <v>65</v>
      </c>
      <c r="J306">
        <v>4</v>
      </c>
      <c r="K306" s="2" t="s">
        <v>1257</v>
      </c>
      <c r="L306" s="2">
        <f>DATEVALUE(Merge1[[#This Row],[orders (2).Order_Date]])</f>
        <v>45242</v>
      </c>
      <c r="M306" s="1">
        <v>0.83368055555555554</v>
      </c>
      <c r="N306" t="s">
        <v>1253</v>
      </c>
      <c r="O306" s="2">
        <f>DATEVALUE(Merge1[[#This Row],[orders (2).Delivery_Date]])</f>
        <v>45246</v>
      </c>
      <c r="P306" s="1">
        <v>0.23034722222222223</v>
      </c>
      <c r="Q306" t="s">
        <v>228</v>
      </c>
      <c r="R306" t="s">
        <v>424</v>
      </c>
      <c r="S306" t="str">
        <f>TEXT(Merge1[[#This Row],[order_date]],"mmmm")</f>
        <v>November</v>
      </c>
      <c r="T306" t="str">
        <f>TEXT(Merge1[[#This Row],[order_date]],"dddd")</f>
        <v>Sunday</v>
      </c>
      <c r="U306">
        <f>HOUR(Merge1[[#This Row],[orders (2).Order_Time]])</f>
        <v>20</v>
      </c>
      <c r="V306">
        <f>HOUR(Merge1[[#This Row],[orders (2).Delivery_Time]])</f>
        <v>5</v>
      </c>
      <c r="W306">
        <f>_xlfn.DAYS(Merge1[[#This Row],[delivery_date]],Merge1[[#This Row],[order_date]])</f>
        <v>4</v>
      </c>
      <c r="X306">
        <v>65</v>
      </c>
      <c r="Y306" t="s">
        <v>1665</v>
      </c>
      <c r="Z306" t="s">
        <v>409</v>
      </c>
      <c r="AA306">
        <v>1895</v>
      </c>
      <c r="AB306" t="s">
        <v>424</v>
      </c>
      <c r="AC306">
        <f>Merge1[[#This Row],[products.Price (INR)]]*Merge1[[#This Row],[orders (2).Quantity]]</f>
        <v>7580</v>
      </c>
    </row>
    <row r="307" spans="1:29" x14ac:dyDescent="0.35">
      <c r="A307" t="s">
        <v>131</v>
      </c>
      <c r="B307" t="s">
        <v>132</v>
      </c>
      <c r="C307" t="s">
        <v>133</v>
      </c>
      <c r="D307">
        <v>1611365500</v>
      </c>
      <c r="E307" t="s">
        <v>134</v>
      </c>
      <c r="F307" t="s">
        <v>19</v>
      </c>
      <c r="G307">
        <v>666</v>
      </c>
      <c r="H307" t="s">
        <v>131</v>
      </c>
      <c r="I307">
        <v>26</v>
      </c>
      <c r="J307">
        <v>5</v>
      </c>
      <c r="K307" s="2" t="s">
        <v>1300</v>
      </c>
      <c r="L307" s="2">
        <f>DATEVALUE(Merge1[[#This Row],[orders (2).Order_Date]])</f>
        <v>44987</v>
      </c>
      <c r="M307" s="1">
        <v>0.40354166666666669</v>
      </c>
      <c r="N307" t="s">
        <v>1317</v>
      </c>
      <c r="O307" s="2">
        <f>DATEVALUE(Merge1[[#This Row],[orders (2).Delivery_Date]])</f>
        <v>44993</v>
      </c>
      <c r="P307" s="1">
        <v>0.81128472222222225</v>
      </c>
      <c r="Q307" t="s">
        <v>528</v>
      </c>
      <c r="R307" t="s">
        <v>414</v>
      </c>
      <c r="S307" t="str">
        <f>TEXT(Merge1[[#This Row],[order_date]],"mmmm")</f>
        <v>March</v>
      </c>
      <c r="T307" t="str">
        <f>TEXT(Merge1[[#This Row],[order_date]],"dddd")</f>
        <v>Thursday</v>
      </c>
      <c r="U307">
        <f>HOUR(Merge1[[#This Row],[orders (2).Order_Time]])</f>
        <v>9</v>
      </c>
      <c r="V307">
        <f>HOUR(Merge1[[#This Row],[orders (2).Delivery_Time]])</f>
        <v>19</v>
      </c>
      <c r="W307">
        <f>_xlfn.DAYS(Merge1[[#This Row],[delivery_date]],Merge1[[#This Row],[order_date]])</f>
        <v>6</v>
      </c>
      <c r="X307">
        <v>26</v>
      </c>
      <c r="Y307" t="s">
        <v>1626</v>
      </c>
      <c r="Z307" t="s">
        <v>633</v>
      </c>
      <c r="AA307">
        <v>289</v>
      </c>
      <c r="AB307" t="s">
        <v>414</v>
      </c>
      <c r="AC307">
        <f>Merge1[[#This Row],[products.Price (INR)]]*Merge1[[#This Row],[orders (2).Quantity]]</f>
        <v>1445</v>
      </c>
    </row>
    <row r="308" spans="1:29" x14ac:dyDescent="0.35">
      <c r="A308" t="s">
        <v>131</v>
      </c>
      <c r="B308" t="s">
        <v>132</v>
      </c>
      <c r="C308" t="s">
        <v>133</v>
      </c>
      <c r="D308">
        <v>1611365500</v>
      </c>
      <c r="E308" t="s">
        <v>134</v>
      </c>
      <c r="F308" t="s">
        <v>19</v>
      </c>
      <c r="G308">
        <v>453</v>
      </c>
      <c r="H308" t="s">
        <v>131</v>
      </c>
      <c r="I308">
        <v>27</v>
      </c>
      <c r="J308">
        <v>2</v>
      </c>
      <c r="K308" s="2" t="s">
        <v>1434</v>
      </c>
      <c r="L308" s="2">
        <f>DATEVALUE(Merge1[[#This Row],[orders (2).Order_Date]])</f>
        <v>45159</v>
      </c>
      <c r="M308" s="1">
        <v>0.42475694444444445</v>
      </c>
      <c r="N308" t="s">
        <v>1367</v>
      </c>
      <c r="O308" s="2">
        <f>DATEVALUE(Merge1[[#This Row],[orders (2).Delivery_Date]])</f>
        <v>45169</v>
      </c>
      <c r="P308" s="1">
        <v>0.51968749999999997</v>
      </c>
      <c r="Q308" t="s">
        <v>455</v>
      </c>
      <c r="R308" t="s">
        <v>409</v>
      </c>
      <c r="S308" t="str">
        <f>TEXT(Merge1[[#This Row],[order_date]],"mmmm")</f>
        <v>August</v>
      </c>
      <c r="T308" t="str">
        <f>TEXT(Merge1[[#This Row],[order_date]],"dddd")</f>
        <v>Monday</v>
      </c>
      <c r="U308">
        <f>HOUR(Merge1[[#This Row],[orders (2).Order_Time]])</f>
        <v>10</v>
      </c>
      <c r="V308">
        <f>HOUR(Merge1[[#This Row],[orders (2).Delivery_Time]])</f>
        <v>12</v>
      </c>
      <c r="W308">
        <f>_xlfn.DAYS(Merge1[[#This Row],[delivery_date]],Merge1[[#This Row],[order_date]])</f>
        <v>10</v>
      </c>
      <c r="X308">
        <v>27</v>
      </c>
      <c r="Y308" t="s">
        <v>1624</v>
      </c>
      <c r="Z308" t="s">
        <v>638</v>
      </c>
      <c r="AA308">
        <v>548</v>
      </c>
      <c r="AB308" t="s">
        <v>409</v>
      </c>
      <c r="AC308">
        <f>Merge1[[#This Row],[products.Price (INR)]]*Merge1[[#This Row],[orders (2).Quantity]]</f>
        <v>1096</v>
      </c>
    </row>
    <row r="309" spans="1:29" x14ac:dyDescent="0.35">
      <c r="A309" t="s">
        <v>131</v>
      </c>
      <c r="B309" t="s">
        <v>132</v>
      </c>
      <c r="C309" t="s">
        <v>133</v>
      </c>
      <c r="D309">
        <v>1611365500</v>
      </c>
      <c r="E309" t="s">
        <v>134</v>
      </c>
      <c r="F309" t="s">
        <v>19</v>
      </c>
      <c r="G309">
        <v>960</v>
      </c>
      <c r="H309" t="s">
        <v>131</v>
      </c>
      <c r="I309">
        <v>48</v>
      </c>
      <c r="J309">
        <v>3</v>
      </c>
      <c r="K309" s="2" t="s">
        <v>1360</v>
      </c>
      <c r="L309" s="2">
        <f>DATEVALUE(Merge1[[#This Row],[orders (2).Order_Date]])</f>
        <v>45235</v>
      </c>
      <c r="M309" s="1">
        <v>0.22626157407407407</v>
      </c>
      <c r="N309" t="s">
        <v>1255</v>
      </c>
      <c r="O309" s="2">
        <f>DATEVALUE(Merge1[[#This Row],[orders (2).Delivery_Date]])</f>
        <v>45238</v>
      </c>
      <c r="P309" s="1">
        <v>0.41408564814814813</v>
      </c>
      <c r="Q309" t="s">
        <v>527</v>
      </c>
      <c r="R309" t="s">
        <v>403</v>
      </c>
      <c r="S309" t="str">
        <f>TEXT(Merge1[[#This Row],[order_date]],"mmmm")</f>
        <v>November</v>
      </c>
      <c r="T309" t="str">
        <f>TEXT(Merge1[[#This Row],[order_date]],"dddd")</f>
        <v>Sunday</v>
      </c>
      <c r="U309">
        <f>HOUR(Merge1[[#This Row],[orders (2).Order_Time]])</f>
        <v>5</v>
      </c>
      <c r="V309">
        <f>HOUR(Merge1[[#This Row],[orders (2).Delivery_Time]])</f>
        <v>9</v>
      </c>
      <c r="W309">
        <f>_xlfn.DAYS(Merge1[[#This Row],[delivery_date]],Merge1[[#This Row],[order_date]])</f>
        <v>3</v>
      </c>
      <c r="X309">
        <v>48</v>
      </c>
      <c r="Y309" t="s">
        <v>1628</v>
      </c>
      <c r="Z309" t="s">
        <v>633</v>
      </c>
      <c r="AA309">
        <v>433</v>
      </c>
      <c r="AB309" t="s">
        <v>403</v>
      </c>
      <c r="AC309">
        <f>Merge1[[#This Row],[products.Price (INR)]]*Merge1[[#This Row],[orders (2).Quantity]]</f>
        <v>1299</v>
      </c>
    </row>
    <row r="310" spans="1:29" x14ac:dyDescent="0.35">
      <c r="A310" t="s">
        <v>131</v>
      </c>
      <c r="B310" t="s">
        <v>132</v>
      </c>
      <c r="C310" t="s">
        <v>133</v>
      </c>
      <c r="D310">
        <v>1611365500</v>
      </c>
      <c r="E310" t="s">
        <v>134</v>
      </c>
      <c r="F310" t="s">
        <v>19</v>
      </c>
      <c r="G310">
        <v>656</v>
      </c>
      <c r="H310" t="s">
        <v>131</v>
      </c>
      <c r="I310">
        <v>68</v>
      </c>
      <c r="J310">
        <v>2</v>
      </c>
      <c r="K310" s="2" t="s">
        <v>1387</v>
      </c>
      <c r="L310" s="2">
        <f>DATEVALUE(Merge1[[#This Row],[orders (2).Order_Date]])</f>
        <v>44962</v>
      </c>
      <c r="M310" s="1">
        <v>0.77408564814814818</v>
      </c>
      <c r="N310" t="s">
        <v>1418</v>
      </c>
      <c r="O310" s="2">
        <f>DATEVALUE(Merge1[[#This Row],[orders (2).Delivery_Date]])</f>
        <v>44963</v>
      </c>
      <c r="P310" s="1">
        <v>0.1986111111111111</v>
      </c>
      <c r="Q310" t="s">
        <v>588</v>
      </c>
      <c r="R310" t="s">
        <v>407</v>
      </c>
      <c r="S310" t="str">
        <f>TEXT(Merge1[[#This Row],[order_date]],"mmmm")</f>
        <v>February</v>
      </c>
      <c r="T310" t="str">
        <f>TEXT(Merge1[[#This Row],[order_date]],"dddd")</f>
        <v>Sunday</v>
      </c>
      <c r="U310">
        <f>HOUR(Merge1[[#This Row],[orders (2).Order_Time]])</f>
        <v>18</v>
      </c>
      <c r="V310">
        <f>HOUR(Merge1[[#This Row],[orders (2).Delivery_Time]])</f>
        <v>4</v>
      </c>
      <c r="W310">
        <f>_xlfn.DAYS(Merge1[[#This Row],[delivery_date]],Merge1[[#This Row],[order_date]])</f>
        <v>1</v>
      </c>
      <c r="X310">
        <v>68</v>
      </c>
      <c r="Y310" t="s">
        <v>1668</v>
      </c>
      <c r="Z310" s="32" t="s">
        <v>629</v>
      </c>
      <c r="AA310" s="32">
        <v>597</v>
      </c>
      <c r="AB310" s="32" t="s">
        <v>407</v>
      </c>
      <c r="AC310">
        <f>Merge1[[#This Row],[products.Price (INR)]]*Merge1[[#This Row],[orders (2).Quantity]]</f>
        <v>1194</v>
      </c>
    </row>
    <row r="311" spans="1:29" x14ac:dyDescent="0.35">
      <c r="A311" t="s">
        <v>131</v>
      </c>
      <c r="B311" t="s">
        <v>132</v>
      </c>
      <c r="C311" t="s">
        <v>133</v>
      </c>
      <c r="D311">
        <v>1611365500</v>
      </c>
      <c r="E311" t="s">
        <v>134</v>
      </c>
      <c r="F311" t="s">
        <v>19</v>
      </c>
      <c r="G311">
        <v>300</v>
      </c>
      <c r="H311" t="s">
        <v>131</v>
      </c>
      <c r="I311">
        <v>22</v>
      </c>
      <c r="J311">
        <v>1</v>
      </c>
      <c r="K311" s="2" t="s">
        <v>1280</v>
      </c>
      <c r="L311" s="2">
        <f>DATEVALUE(Merge1[[#This Row],[orders (2).Order_Date]])</f>
        <v>45167</v>
      </c>
      <c r="M311" s="1">
        <v>0.80561342592592589</v>
      </c>
      <c r="N311" t="s">
        <v>1291</v>
      </c>
      <c r="O311" s="2">
        <f>DATEVALUE(Merge1[[#This Row],[orders (2).Delivery_Date]])</f>
        <v>45177</v>
      </c>
      <c r="P311" s="1">
        <v>0.76754629629629634</v>
      </c>
      <c r="Q311" t="s">
        <v>547</v>
      </c>
      <c r="R311" t="s">
        <v>424</v>
      </c>
      <c r="S311" t="str">
        <f>TEXT(Merge1[[#This Row],[order_date]],"mmmm")</f>
        <v>August</v>
      </c>
      <c r="T311" t="str">
        <f>TEXT(Merge1[[#This Row],[order_date]],"dddd")</f>
        <v>Tuesday</v>
      </c>
      <c r="U311">
        <f>HOUR(Merge1[[#This Row],[orders (2).Order_Time]])</f>
        <v>19</v>
      </c>
      <c r="V311">
        <f>HOUR(Merge1[[#This Row],[orders (2).Delivery_Time]])</f>
        <v>18</v>
      </c>
      <c r="W311">
        <f>_xlfn.DAYS(Merge1[[#This Row],[delivery_date]],Merge1[[#This Row],[order_date]])</f>
        <v>10</v>
      </c>
      <c r="X311">
        <v>22</v>
      </c>
      <c r="Y311" t="s">
        <v>1672</v>
      </c>
      <c r="Z311" s="23" t="s">
        <v>629</v>
      </c>
      <c r="AA311" s="23">
        <v>1639</v>
      </c>
      <c r="AB311" s="23" t="s">
        <v>424</v>
      </c>
      <c r="AC311">
        <f>Merge1[[#This Row],[products.Price (INR)]]*Merge1[[#This Row],[orders (2).Quantity]]</f>
        <v>1639</v>
      </c>
    </row>
    <row r="312" spans="1:29" x14ac:dyDescent="0.35">
      <c r="A312" t="s">
        <v>131</v>
      </c>
      <c r="B312" t="s">
        <v>132</v>
      </c>
      <c r="C312" t="s">
        <v>133</v>
      </c>
      <c r="D312">
        <v>1611365500</v>
      </c>
      <c r="E312" t="s">
        <v>134</v>
      </c>
      <c r="F312" t="s">
        <v>19</v>
      </c>
      <c r="G312">
        <v>869</v>
      </c>
      <c r="H312" t="s">
        <v>131</v>
      </c>
      <c r="I312">
        <v>3</v>
      </c>
      <c r="J312">
        <v>5</v>
      </c>
      <c r="K312" s="2" t="s">
        <v>1418</v>
      </c>
      <c r="L312" s="2">
        <f>DATEVALUE(Merge1[[#This Row],[orders (2).Order_Date]])</f>
        <v>44963</v>
      </c>
      <c r="M312" s="1">
        <v>0.41896990740740742</v>
      </c>
      <c r="N312" t="s">
        <v>1272</v>
      </c>
      <c r="O312" s="2">
        <f>DATEVALUE(Merge1[[#This Row],[orders (2).Delivery_Date]])</f>
        <v>44968</v>
      </c>
      <c r="P312" s="1">
        <v>0.96976851851851853</v>
      </c>
      <c r="Q312" t="s">
        <v>577</v>
      </c>
      <c r="R312" t="s">
        <v>407</v>
      </c>
      <c r="S312" t="str">
        <f>TEXT(Merge1[[#This Row],[order_date]],"mmmm")</f>
        <v>February</v>
      </c>
      <c r="T312" t="str">
        <f>TEXT(Merge1[[#This Row],[order_date]],"dddd")</f>
        <v>Monday</v>
      </c>
      <c r="U312">
        <f>HOUR(Merge1[[#This Row],[orders (2).Order_Time]])</f>
        <v>10</v>
      </c>
      <c r="V312">
        <f>HOUR(Merge1[[#This Row],[orders (2).Delivery_Time]])</f>
        <v>23</v>
      </c>
      <c r="W312">
        <f>_xlfn.DAYS(Merge1[[#This Row],[delivery_date]],Merge1[[#This Row],[order_date]])</f>
        <v>5</v>
      </c>
      <c r="X312">
        <v>3</v>
      </c>
      <c r="Y312" t="s">
        <v>1637</v>
      </c>
      <c r="Z312" t="s">
        <v>633</v>
      </c>
      <c r="AA312">
        <v>1534</v>
      </c>
      <c r="AB312" t="s">
        <v>407</v>
      </c>
      <c r="AC312">
        <f>Merge1[[#This Row],[products.Price (INR)]]*Merge1[[#This Row],[orders (2).Quantity]]</f>
        <v>7670</v>
      </c>
    </row>
    <row r="313" spans="1:29" x14ac:dyDescent="0.35">
      <c r="A313" t="s">
        <v>131</v>
      </c>
      <c r="B313" t="s">
        <v>132</v>
      </c>
      <c r="C313" t="s">
        <v>133</v>
      </c>
      <c r="D313">
        <v>1611365500</v>
      </c>
      <c r="E313" t="s">
        <v>134</v>
      </c>
      <c r="F313" t="s">
        <v>19</v>
      </c>
      <c r="G313">
        <v>652</v>
      </c>
      <c r="H313" t="s">
        <v>131</v>
      </c>
      <c r="I313">
        <v>21</v>
      </c>
      <c r="J313">
        <v>2</v>
      </c>
      <c r="K313" s="2" t="s">
        <v>1279</v>
      </c>
      <c r="L313" s="2">
        <f>DATEVALUE(Merge1[[#This Row],[orders (2).Order_Date]])</f>
        <v>45166</v>
      </c>
      <c r="M313" s="1">
        <v>0.82024305555555554</v>
      </c>
      <c r="N313" t="s">
        <v>1406</v>
      </c>
      <c r="O313" s="2">
        <f>DATEVALUE(Merge1[[#This Row],[orders (2).Delivery_Date]])</f>
        <v>45172</v>
      </c>
      <c r="P313" s="1">
        <v>1.0532407407407407E-3</v>
      </c>
      <c r="Q313" t="s">
        <v>391</v>
      </c>
      <c r="R313" t="s">
        <v>409</v>
      </c>
      <c r="S313" t="str">
        <f>TEXT(Merge1[[#This Row],[order_date]],"mmmm")</f>
        <v>August</v>
      </c>
      <c r="T313" t="str">
        <f>TEXT(Merge1[[#This Row],[order_date]],"dddd")</f>
        <v>Monday</v>
      </c>
      <c r="U313">
        <f>HOUR(Merge1[[#This Row],[orders (2).Order_Time]])</f>
        <v>19</v>
      </c>
      <c r="V313">
        <f>HOUR(Merge1[[#This Row],[orders (2).Delivery_Time]])</f>
        <v>0</v>
      </c>
      <c r="W313">
        <f>_xlfn.DAYS(Merge1[[#This Row],[delivery_date]],Merge1[[#This Row],[order_date]])</f>
        <v>6</v>
      </c>
      <c r="X313">
        <v>21</v>
      </c>
      <c r="Y313" t="s">
        <v>1638</v>
      </c>
      <c r="Z313" t="s">
        <v>633</v>
      </c>
      <c r="AA313">
        <v>1561</v>
      </c>
      <c r="AB313" t="s">
        <v>409</v>
      </c>
      <c r="AC313">
        <f>Merge1[[#This Row],[products.Price (INR)]]*Merge1[[#This Row],[orders (2).Quantity]]</f>
        <v>3122</v>
      </c>
    </row>
    <row r="314" spans="1:29" x14ac:dyDescent="0.35">
      <c r="A314" t="s">
        <v>131</v>
      </c>
      <c r="B314" t="s">
        <v>132</v>
      </c>
      <c r="C314" t="s">
        <v>133</v>
      </c>
      <c r="D314">
        <v>1611365500</v>
      </c>
      <c r="E314" t="s">
        <v>134</v>
      </c>
      <c r="F314" t="s">
        <v>19</v>
      </c>
      <c r="G314">
        <v>845</v>
      </c>
      <c r="H314" t="s">
        <v>131</v>
      </c>
      <c r="I314">
        <v>57</v>
      </c>
      <c r="J314">
        <v>5</v>
      </c>
      <c r="K314" s="2" t="s">
        <v>1433</v>
      </c>
      <c r="L314" s="2">
        <f>DATEVALUE(Merge1[[#This Row],[orders (2).Order_Date]])</f>
        <v>45216</v>
      </c>
      <c r="M314" s="1">
        <v>0.78560185185185183</v>
      </c>
      <c r="N314" t="s">
        <v>1476</v>
      </c>
      <c r="O314" s="2">
        <f>DATEVALUE(Merge1[[#This Row],[orders (2).Delivery_Date]])</f>
        <v>45224</v>
      </c>
      <c r="P314" s="1">
        <v>0.1215625</v>
      </c>
      <c r="Q314" t="s">
        <v>442</v>
      </c>
      <c r="R314" t="s">
        <v>405</v>
      </c>
      <c r="S314" t="str">
        <f>TEXT(Merge1[[#This Row],[order_date]],"mmmm")</f>
        <v>October</v>
      </c>
      <c r="T314" t="str">
        <f>TEXT(Merge1[[#This Row],[order_date]],"dddd")</f>
        <v>Tuesday</v>
      </c>
      <c r="U314">
        <f>HOUR(Merge1[[#This Row],[orders (2).Order_Time]])</f>
        <v>18</v>
      </c>
      <c r="V314">
        <f>HOUR(Merge1[[#This Row],[orders (2).Delivery_Time]])</f>
        <v>2</v>
      </c>
      <c r="W314">
        <f>_xlfn.DAYS(Merge1[[#This Row],[delivery_date]],Merge1[[#This Row],[order_date]])</f>
        <v>8</v>
      </c>
      <c r="X314">
        <v>57</v>
      </c>
      <c r="Y314" t="s">
        <v>1640</v>
      </c>
      <c r="Z314" t="s">
        <v>633</v>
      </c>
      <c r="AA314">
        <v>1582</v>
      </c>
      <c r="AB314" t="s">
        <v>405</v>
      </c>
      <c r="AC314">
        <f>Merge1[[#This Row],[products.Price (INR)]]*Merge1[[#This Row],[orders (2).Quantity]]</f>
        <v>7910</v>
      </c>
    </row>
    <row r="315" spans="1:29" x14ac:dyDescent="0.35">
      <c r="A315" t="s">
        <v>131</v>
      </c>
      <c r="B315" t="s">
        <v>132</v>
      </c>
      <c r="C315" t="s">
        <v>133</v>
      </c>
      <c r="D315">
        <v>1611365500</v>
      </c>
      <c r="E315" t="s">
        <v>134</v>
      </c>
      <c r="F315" t="s">
        <v>19</v>
      </c>
      <c r="G315">
        <v>84</v>
      </c>
      <c r="H315" t="s">
        <v>131</v>
      </c>
      <c r="I315">
        <v>47</v>
      </c>
      <c r="J315">
        <v>1</v>
      </c>
      <c r="K315" s="2" t="s">
        <v>1260</v>
      </c>
      <c r="L315" s="2">
        <f>DATEVALUE(Merge1[[#This Row],[orders (2).Order_Date]])</f>
        <v>44989</v>
      </c>
      <c r="M315" s="1">
        <v>0.14710648148148148</v>
      </c>
      <c r="N315" t="s">
        <v>1267</v>
      </c>
      <c r="O315" s="2">
        <f>DATEVALUE(Merge1[[#This Row],[orders (2).Delivery_Date]])</f>
        <v>44991</v>
      </c>
      <c r="P315" s="1">
        <v>0.29328703703703701</v>
      </c>
      <c r="Q315" t="s">
        <v>430</v>
      </c>
      <c r="R315" t="s">
        <v>414</v>
      </c>
      <c r="S315" t="str">
        <f>TEXT(Merge1[[#This Row],[order_date]],"mmmm")</f>
        <v>March</v>
      </c>
      <c r="T315" t="str">
        <f>TEXT(Merge1[[#This Row],[order_date]],"dddd")</f>
        <v>Saturday</v>
      </c>
      <c r="U315">
        <f>HOUR(Merge1[[#This Row],[orders (2).Order_Time]])</f>
        <v>3</v>
      </c>
      <c r="V315">
        <f>HOUR(Merge1[[#This Row],[orders (2).Delivery_Time]])</f>
        <v>7</v>
      </c>
      <c r="W315">
        <f>_xlfn.DAYS(Merge1[[#This Row],[delivery_date]],Merge1[[#This Row],[order_date]])</f>
        <v>2</v>
      </c>
      <c r="X315">
        <v>47</v>
      </c>
      <c r="Y315" t="s">
        <v>1641</v>
      </c>
      <c r="Z315" t="s">
        <v>633</v>
      </c>
      <c r="AA315">
        <v>1638</v>
      </c>
      <c r="AB315" t="s">
        <v>414</v>
      </c>
      <c r="AC315">
        <f>Merge1[[#This Row],[products.Price (INR)]]*Merge1[[#This Row],[orders (2).Quantity]]</f>
        <v>1638</v>
      </c>
    </row>
    <row r="316" spans="1:29" x14ac:dyDescent="0.35">
      <c r="A316" t="s">
        <v>131</v>
      </c>
      <c r="B316" t="s">
        <v>132</v>
      </c>
      <c r="C316" t="s">
        <v>133</v>
      </c>
      <c r="D316">
        <v>1611365500</v>
      </c>
      <c r="E316" t="s">
        <v>134</v>
      </c>
      <c r="F316" t="s">
        <v>19</v>
      </c>
      <c r="G316">
        <v>447</v>
      </c>
      <c r="H316" t="s">
        <v>131</v>
      </c>
      <c r="I316">
        <v>47</v>
      </c>
      <c r="J316">
        <v>4</v>
      </c>
      <c r="K316" s="2" t="s">
        <v>1332</v>
      </c>
      <c r="L316" s="2">
        <f>DATEVALUE(Merge1[[#This Row],[orders (2).Order_Date]])</f>
        <v>44984</v>
      </c>
      <c r="M316" s="1">
        <v>0.11497685185185186</v>
      </c>
      <c r="N316" t="s">
        <v>1260</v>
      </c>
      <c r="O316" s="2">
        <f>DATEVALUE(Merge1[[#This Row],[orders (2).Delivery_Date]])</f>
        <v>44989</v>
      </c>
      <c r="P316" s="1">
        <v>0.62842592592592594</v>
      </c>
      <c r="Q316" t="s">
        <v>481</v>
      </c>
      <c r="R316" t="s">
        <v>414</v>
      </c>
      <c r="S316" t="str">
        <f>TEXT(Merge1[[#This Row],[order_date]],"mmmm")</f>
        <v>February</v>
      </c>
      <c r="T316" t="str">
        <f>TEXT(Merge1[[#This Row],[order_date]],"dddd")</f>
        <v>Monday</v>
      </c>
      <c r="U316">
        <f>HOUR(Merge1[[#This Row],[orders (2).Order_Time]])</f>
        <v>2</v>
      </c>
      <c r="V316">
        <f>HOUR(Merge1[[#This Row],[orders (2).Delivery_Time]])</f>
        <v>15</v>
      </c>
      <c r="W316">
        <f>_xlfn.DAYS(Merge1[[#This Row],[delivery_date]],Merge1[[#This Row],[order_date]])</f>
        <v>5</v>
      </c>
      <c r="X316">
        <v>47</v>
      </c>
      <c r="Y316" t="s">
        <v>1641</v>
      </c>
      <c r="Z316" t="s">
        <v>633</v>
      </c>
      <c r="AA316">
        <v>1638</v>
      </c>
      <c r="AB316" t="s">
        <v>414</v>
      </c>
      <c r="AC316">
        <f>Merge1[[#This Row],[products.Price (INR)]]*Merge1[[#This Row],[orders (2).Quantity]]</f>
        <v>6552</v>
      </c>
    </row>
    <row r="317" spans="1:29" x14ac:dyDescent="0.35">
      <c r="A317" t="s">
        <v>131</v>
      </c>
      <c r="B317" t="s">
        <v>132</v>
      </c>
      <c r="C317" t="s">
        <v>133</v>
      </c>
      <c r="D317">
        <v>1611365500</v>
      </c>
      <c r="E317" t="s">
        <v>134</v>
      </c>
      <c r="F317" t="s">
        <v>19</v>
      </c>
      <c r="G317">
        <v>629</v>
      </c>
      <c r="H317" t="s">
        <v>131</v>
      </c>
      <c r="I317">
        <v>28</v>
      </c>
      <c r="J317">
        <v>5</v>
      </c>
      <c r="K317" s="2" t="s">
        <v>1362</v>
      </c>
      <c r="L317" s="2">
        <f>DATEVALUE(Merge1[[#This Row],[orders (2).Order_Date]])</f>
        <v>45165</v>
      </c>
      <c r="M317" s="1">
        <v>0.38126157407407407</v>
      </c>
      <c r="N317" t="s">
        <v>1441</v>
      </c>
      <c r="O317" s="2">
        <f>DATEVALUE(Merge1[[#This Row],[orders (2).Delivery_Date]])</f>
        <v>45173</v>
      </c>
      <c r="P317" s="1">
        <v>0.64679398148148148</v>
      </c>
      <c r="Q317" t="s">
        <v>596</v>
      </c>
      <c r="R317" t="s">
        <v>409</v>
      </c>
      <c r="S317" t="str">
        <f>TEXT(Merge1[[#This Row],[order_date]],"mmmm")</f>
        <v>August</v>
      </c>
      <c r="T317" t="str">
        <f>TEXT(Merge1[[#This Row],[order_date]],"dddd")</f>
        <v>Sunday</v>
      </c>
      <c r="U317">
        <f>HOUR(Merge1[[#This Row],[orders (2).Order_Time]])</f>
        <v>9</v>
      </c>
      <c r="V317">
        <f>HOUR(Merge1[[#This Row],[orders (2).Delivery_Time]])</f>
        <v>15</v>
      </c>
      <c r="W317">
        <f>_xlfn.DAYS(Merge1[[#This Row],[delivery_date]],Merge1[[#This Row],[order_date]])</f>
        <v>8</v>
      </c>
      <c r="X317">
        <v>28</v>
      </c>
      <c r="Y317" t="s">
        <v>1686</v>
      </c>
      <c r="Z317" s="23" t="s">
        <v>635</v>
      </c>
      <c r="AA317" s="23">
        <v>1778</v>
      </c>
      <c r="AB317" s="23" t="s">
        <v>409</v>
      </c>
      <c r="AC317">
        <f>Merge1[[#This Row],[products.Price (INR)]]*Merge1[[#This Row],[orders (2).Quantity]]</f>
        <v>8890</v>
      </c>
    </row>
    <row r="318" spans="1:29" x14ac:dyDescent="0.35">
      <c r="A318" t="s">
        <v>131</v>
      </c>
      <c r="B318" t="s">
        <v>132</v>
      </c>
      <c r="C318" t="s">
        <v>133</v>
      </c>
      <c r="D318">
        <v>1611365500</v>
      </c>
      <c r="E318" t="s">
        <v>134</v>
      </c>
      <c r="F318" t="s">
        <v>19</v>
      </c>
      <c r="G318">
        <v>113</v>
      </c>
      <c r="H318" t="s">
        <v>131</v>
      </c>
      <c r="I318">
        <v>1</v>
      </c>
      <c r="J318">
        <v>3</v>
      </c>
      <c r="K318" s="2" t="s">
        <v>1301</v>
      </c>
      <c r="L318" s="2">
        <f>DATEVALUE(Merge1[[#This Row],[orders (2).Order_Date]])</f>
        <v>45244</v>
      </c>
      <c r="M318" s="1">
        <v>0.64618055555555554</v>
      </c>
      <c r="N318" t="s">
        <v>1381</v>
      </c>
      <c r="O318" s="2">
        <f>DATEVALUE(Merge1[[#This Row],[orders (2).Delivery_Date]])</f>
        <v>45253</v>
      </c>
      <c r="P318" s="1">
        <v>0.1852662037037037</v>
      </c>
      <c r="Q318" t="s">
        <v>13</v>
      </c>
      <c r="R318" t="s">
        <v>424</v>
      </c>
      <c r="S318" t="str">
        <f>TEXT(Merge1[[#This Row],[order_date]],"mmmm")</f>
        <v>November</v>
      </c>
      <c r="T318" t="str">
        <f>TEXT(Merge1[[#This Row],[order_date]],"dddd")</f>
        <v>Tuesday</v>
      </c>
      <c r="U318">
        <f>HOUR(Merge1[[#This Row],[orders (2).Order_Time]])</f>
        <v>15</v>
      </c>
      <c r="V318">
        <f>HOUR(Merge1[[#This Row],[orders (2).Delivery_Time]])</f>
        <v>4</v>
      </c>
      <c r="W318">
        <f>_xlfn.DAYS(Merge1[[#This Row],[delivery_date]],Merge1[[#This Row],[order_date]])</f>
        <v>9</v>
      </c>
      <c r="X318">
        <v>1</v>
      </c>
      <c r="Y318" t="s">
        <v>1669</v>
      </c>
      <c r="Z318" s="35" t="s">
        <v>629</v>
      </c>
      <c r="AA318" s="35">
        <v>1935</v>
      </c>
      <c r="AB318" s="35" t="s">
        <v>424</v>
      </c>
      <c r="AC318">
        <f>Merge1[[#This Row],[products.Price (INR)]]*Merge1[[#This Row],[orders (2).Quantity]]</f>
        <v>5805</v>
      </c>
    </row>
    <row r="319" spans="1:29" x14ac:dyDescent="0.35">
      <c r="A319" t="s">
        <v>131</v>
      </c>
      <c r="B319" t="s">
        <v>132</v>
      </c>
      <c r="C319" t="s">
        <v>133</v>
      </c>
      <c r="D319">
        <v>1611365500</v>
      </c>
      <c r="E319" t="s">
        <v>134</v>
      </c>
      <c r="F319" t="s">
        <v>19</v>
      </c>
      <c r="G319">
        <v>865</v>
      </c>
      <c r="H319" t="s">
        <v>131</v>
      </c>
      <c r="I319">
        <v>19</v>
      </c>
      <c r="J319">
        <v>1</v>
      </c>
      <c r="K319" s="2" t="s">
        <v>1330</v>
      </c>
      <c r="L319" s="2">
        <f>DATEVALUE(Merge1[[#This Row],[orders (2).Order_Date]])</f>
        <v>44969</v>
      </c>
      <c r="M319" s="1">
        <v>0.75641203703703708</v>
      </c>
      <c r="N319" t="s">
        <v>1263</v>
      </c>
      <c r="O319" s="2">
        <f>DATEVALUE(Merge1[[#This Row],[orders (2).Delivery_Date]])</f>
        <v>44970</v>
      </c>
      <c r="P319" s="1">
        <v>0.27638888888888891</v>
      </c>
      <c r="Q319" t="s">
        <v>490</v>
      </c>
      <c r="R319" t="s">
        <v>407</v>
      </c>
      <c r="S319" t="str">
        <f>TEXT(Merge1[[#This Row],[order_date]],"mmmm")</f>
        <v>February</v>
      </c>
      <c r="T319" t="str">
        <f>TEXT(Merge1[[#This Row],[order_date]],"dddd")</f>
        <v>Sunday</v>
      </c>
      <c r="U319">
        <f>HOUR(Merge1[[#This Row],[orders (2).Order_Time]])</f>
        <v>18</v>
      </c>
      <c r="V319">
        <f>HOUR(Merge1[[#This Row],[orders (2).Delivery_Time]])</f>
        <v>6</v>
      </c>
      <c r="W319">
        <f>_xlfn.DAYS(Merge1[[#This Row],[delivery_date]],Merge1[[#This Row],[order_date]])</f>
        <v>1</v>
      </c>
      <c r="X319">
        <v>19</v>
      </c>
      <c r="Y319" t="s">
        <v>1649</v>
      </c>
      <c r="Z319" t="s">
        <v>644</v>
      </c>
      <c r="AA319">
        <v>1234</v>
      </c>
      <c r="AB319" t="s">
        <v>407</v>
      </c>
      <c r="AC319">
        <f>Merge1[[#This Row],[products.Price (INR)]]*Merge1[[#This Row],[orders (2).Quantity]]</f>
        <v>1234</v>
      </c>
    </row>
    <row r="320" spans="1:29" x14ac:dyDescent="0.35">
      <c r="A320" t="s">
        <v>135</v>
      </c>
      <c r="B320" t="s">
        <v>136</v>
      </c>
      <c r="C320" t="s">
        <v>137</v>
      </c>
      <c r="D320">
        <v>5713958095</v>
      </c>
      <c r="E320" t="s">
        <v>138</v>
      </c>
      <c r="F320" t="s">
        <v>10</v>
      </c>
      <c r="G320">
        <v>117</v>
      </c>
      <c r="H320" t="s">
        <v>135</v>
      </c>
      <c r="I320">
        <v>59</v>
      </c>
      <c r="J320">
        <v>3</v>
      </c>
      <c r="K320" s="2" t="s">
        <v>1278</v>
      </c>
      <c r="L320" s="2">
        <f>DATEVALUE(Merge1[[#This Row],[orders (2).Order_Date]])</f>
        <v>45158</v>
      </c>
      <c r="M320" s="1">
        <v>0.78478009259259263</v>
      </c>
      <c r="N320" t="s">
        <v>1282</v>
      </c>
      <c r="O320" s="2">
        <f>DATEVALUE(Merge1[[#This Row],[orders (2).Delivery_Date]])</f>
        <v>45160</v>
      </c>
      <c r="P320" s="1">
        <v>0.15487268518518518</v>
      </c>
      <c r="Q320" t="s">
        <v>477</v>
      </c>
      <c r="R320" t="s">
        <v>409</v>
      </c>
      <c r="S320" t="str">
        <f>TEXT(Merge1[[#This Row],[order_date]],"mmmm")</f>
        <v>August</v>
      </c>
      <c r="T320" t="str">
        <f>TEXT(Merge1[[#This Row],[order_date]],"dddd")</f>
        <v>Sunday</v>
      </c>
      <c r="U320">
        <f>HOUR(Merge1[[#This Row],[orders (2).Order_Time]])</f>
        <v>18</v>
      </c>
      <c r="V320">
        <f>HOUR(Merge1[[#This Row],[orders (2).Delivery_Time]])</f>
        <v>3</v>
      </c>
      <c r="W320">
        <f>_xlfn.DAYS(Merge1[[#This Row],[delivery_date]],Merge1[[#This Row],[order_date]])</f>
        <v>2</v>
      </c>
      <c r="X320">
        <v>59</v>
      </c>
      <c r="Y320" t="s">
        <v>691</v>
      </c>
      <c r="Z320" t="s">
        <v>638</v>
      </c>
      <c r="AA320">
        <v>811</v>
      </c>
      <c r="AB320" t="s">
        <v>409</v>
      </c>
      <c r="AC320">
        <f>Merge1[[#This Row],[products.Price (INR)]]*Merge1[[#This Row],[orders (2).Quantity]]</f>
        <v>2433</v>
      </c>
    </row>
    <row r="321" spans="1:29" x14ac:dyDescent="0.35">
      <c r="A321" t="s">
        <v>135</v>
      </c>
      <c r="B321" t="s">
        <v>136</v>
      </c>
      <c r="C321" t="s">
        <v>137</v>
      </c>
      <c r="D321">
        <v>5713958095</v>
      </c>
      <c r="E321" t="s">
        <v>138</v>
      </c>
      <c r="F321" t="s">
        <v>10</v>
      </c>
      <c r="G321">
        <v>645</v>
      </c>
      <c r="H321" t="s">
        <v>135</v>
      </c>
      <c r="I321">
        <v>50</v>
      </c>
      <c r="J321">
        <v>3</v>
      </c>
      <c r="K321" s="2" t="s">
        <v>1332</v>
      </c>
      <c r="L321" s="2">
        <f>DATEVALUE(Merge1[[#This Row],[orders (2).Order_Date]])</f>
        <v>44984</v>
      </c>
      <c r="M321" s="1">
        <v>7.4062500000000003E-2</v>
      </c>
      <c r="N321" t="s">
        <v>1258</v>
      </c>
      <c r="O321" s="2">
        <f>DATEVALUE(Merge1[[#This Row],[orders (2).Delivery_Date]])</f>
        <v>44985</v>
      </c>
      <c r="P321" s="1">
        <v>8.8321759259259253E-2</v>
      </c>
      <c r="Q321" t="s">
        <v>81</v>
      </c>
      <c r="R321" t="s">
        <v>414</v>
      </c>
      <c r="S321" t="str">
        <f>TEXT(Merge1[[#This Row],[order_date]],"mmmm")</f>
        <v>February</v>
      </c>
      <c r="T321" t="str">
        <f>TEXT(Merge1[[#This Row],[order_date]],"dddd")</f>
        <v>Monday</v>
      </c>
      <c r="U321">
        <f>HOUR(Merge1[[#This Row],[orders (2).Order_Time]])</f>
        <v>1</v>
      </c>
      <c r="V321">
        <f>HOUR(Merge1[[#This Row],[orders (2).Delivery_Time]])</f>
        <v>2</v>
      </c>
      <c r="W321">
        <f>_xlfn.DAYS(Merge1[[#This Row],[delivery_date]],Merge1[[#This Row],[order_date]])</f>
        <v>1</v>
      </c>
      <c r="X321">
        <v>50</v>
      </c>
      <c r="Y321" t="s">
        <v>1652</v>
      </c>
      <c r="Z321" t="s">
        <v>631</v>
      </c>
      <c r="AA321">
        <v>422</v>
      </c>
      <c r="AB321" t="s">
        <v>414</v>
      </c>
      <c r="AC321">
        <f>Merge1[[#This Row],[products.Price (INR)]]*Merge1[[#This Row],[orders (2).Quantity]]</f>
        <v>1266</v>
      </c>
    </row>
    <row r="322" spans="1:29" x14ac:dyDescent="0.35">
      <c r="A322" t="s">
        <v>135</v>
      </c>
      <c r="B322" t="s">
        <v>136</v>
      </c>
      <c r="C322" t="s">
        <v>137</v>
      </c>
      <c r="D322">
        <v>5713958095</v>
      </c>
      <c r="E322" t="s">
        <v>138</v>
      </c>
      <c r="F322" t="s">
        <v>10</v>
      </c>
      <c r="G322">
        <v>405</v>
      </c>
      <c r="H322" t="s">
        <v>135</v>
      </c>
      <c r="I322">
        <v>49</v>
      </c>
      <c r="J322">
        <v>1</v>
      </c>
      <c r="K322" s="2" t="s">
        <v>1355</v>
      </c>
      <c r="L322" s="2">
        <f>DATEVALUE(Merge1[[#This Row],[orders (2).Order_Date]])</f>
        <v>44967</v>
      </c>
      <c r="M322" s="1">
        <v>0.96196759259259257</v>
      </c>
      <c r="N322" t="s">
        <v>1273</v>
      </c>
      <c r="O322" s="2">
        <f>DATEVALUE(Merge1[[#This Row],[orders (2).Delivery_Date]])</f>
        <v>44975</v>
      </c>
      <c r="P322" s="1">
        <v>0.61641203703703706</v>
      </c>
      <c r="Q322" t="s">
        <v>404</v>
      </c>
      <c r="R322" t="s">
        <v>407</v>
      </c>
      <c r="S322" t="str">
        <f>TEXT(Merge1[[#This Row],[order_date]],"mmmm")</f>
        <v>February</v>
      </c>
      <c r="T322" t="str">
        <f>TEXT(Merge1[[#This Row],[order_date]],"dddd")</f>
        <v>Friday</v>
      </c>
      <c r="U322">
        <f>HOUR(Merge1[[#This Row],[orders (2).Order_Time]])</f>
        <v>23</v>
      </c>
      <c r="V322">
        <f>HOUR(Merge1[[#This Row],[orders (2).Delivery_Time]])</f>
        <v>14</v>
      </c>
      <c r="W322">
        <f>_xlfn.DAYS(Merge1[[#This Row],[delivery_date]],Merge1[[#This Row],[order_date]])</f>
        <v>8</v>
      </c>
      <c r="X322">
        <v>49</v>
      </c>
      <c r="Y322" t="s">
        <v>1632</v>
      </c>
      <c r="Z322" t="s">
        <v>633</v>
      </c>
      <c r="AA322">
        <v>903</v>
      </c>
      <c r="AB322" t="s">
        <v>407</v>
      </c>
      <c r="AC322">
        <f>Merge1[[#This Row],[products.Price (INR)]]*Merge1[[#This Row],[orders (2).Quantity]]</f>
        <v>903</v>
      </c>
    </row>
    <row r="323" spans="1:29" x14ac:dyDescent="0.35">
      <c r="A323" t="s">
        <v>135</v>
      </c>
      <c r="B323" t="s">
        <v>136</v>
      </c>
      <c r="C323" t="s">
        <v>137</v>
      </c>
      <c r="D323">
        <v>5713958095</v>
      </c>
      <c r="E323" t="s">
        <v>138</v>
      </c>
      <c r="F323" t="s">
        <v>10</v>
      </c>
      <c r="G323">
        <v>366</v>
      </c>
      <c r="H323" t="s">
        <v>135</v>
      </c>
      <c r="I323">
        <v>3</v>
      </c>
      <c r="J323">
        <v>3</v>
      </c>
      <c r="K323" s="2" t="s">
        <v>1262</v>
      </c>
      <c r="L323" s="2">
        <f>DATEVALUE(Merge1[[#This Row],[orders (2).Order_Date]])</f>
        <v>44965</v>
      </c>
      <c r="M323" s="1">
        <v>0.96929398148148149</v>
      </c>
      <c r="N323" t="s">
        <v>1309</v>
      </c>
      <c r="O323" s="2">
        <f>DATEVALUE(Merge1[[#This Row],[orders (2).Delivery_Date]])</f>
        <v>44973</v>
      </c>
      <c r="P323" s="1">
        <v>0.45252314814814815</v>
      </c>
      <c r="Q323" t="s">
        <v>65</v>
      </c>
      <c r="R323" t="s">
        <v>407</v>
      </c>
      <c r="S323" t="str">
        <f>TEXT(Merge1[[#This Row],[order_date]],"mmmm")</f>
        <v>February</v>
      </c>
      <c r="T323" t="str">
        <f>TEXT(Merge1[[#This Row],[order_date]],"dddd")</f>
        <v>Wednesday</v>
      </c>
      <c r="U323">
        <f>HOUR(Merge1[[#This Row],[orders (2).Order_Time]])</f>
        <v>23</v>
      </c>
      <c r="V323">
        <f>HOUR(Merge1[[#This Row],[orders (2).Delivery_Time]])</f>
        <v>10</v>
      </c>
      <c r="W323">
        <f>_xlfn.DAYS(Merge1[[#This Row],[delivery_date]],Merge1[[#This Row],[order_date]])</f>
        <v>8</v>
      </c>
      <c r="X323">
        <v>3</v>
      </c>
      <c r="Y323" t="s">
        <v>1637</v>
      </c>
      <c r="Z323" t="s">
        <v>633</v>
      </c>
      <c r="AA323">
        <v>1534</v>
      </c>
      <c r="AB323" t="s">
        <v>407</v>
      </c>
      <c r="AC323">
        <f>Merge1[[#This Row],[products.Price (INR)]]*Merge1[[#This Row],[orders (2).Quantity]]</f>
        <v>4602</v>
      </c>
    </row>
    <row r="324" spans="1:29" x14ac:dyDescent="0.35">
      <c r="A324" t="s">
        <v>135</v>
      </c>
      <c r="B324" t="s">
        <v>136</v>
      </c>
      <c r="C324" t="s">
        <v>137</v>
      </c>
      <c r="D324">
        <v>5713958095</v>
      </c>
      <c r="E324" t="s">
        <v>138</v>
      </c>
      <c r="F324" t="s">
        <v>10</v>
      </c>
      <c r="G324">
        <v>864</v>
      </c>
      <c r="H324" t="s">
        <v>135</v>
      </c>
      <c r="I324">
        <v>11</v>
      </c>
      <c r="J324">
        <v>1</v>
      </c>
      <c r="K324" s="2" t="s">
        <v>1272</v>
      </c>
      <c r="L324" s="2">
        <f>DATEVALUE(Merge1[[#This Row],[orders (2).Order_Date]])</f>
        <v>44968</v>
      </c>
      <c r="M324" s="1">
        <v>0.8155324074074074</v>
      </c>
      <c r="N324" t="s">
        <v>1356</v>
      </c>
      <c r="O324" s="2">
        <f>DATEVALUE(Merge1[[#This Row],[orders (2).Delivery_Date]])</f>
        <v>44972</v>
      </c>
      <c r="P324" s="1">
        <v>0.33724537037037039</v>
      </c>
      <c r="Q324" t="s">
        <v>499</v>
      </c>
      <c r="R324" t="s">
        <v>407</v>
      </c>
      <c r="S324" t="str">
        <f>TEXT(Merge1[[#This Row],[order_date]],"mmmm")</f>
        <v>February</v>
      </c>
      <c r="T324" t="str">
        <f>TEXT(Merge1[[#This Row],[order_date]],"dddd")</f>
        <v>Saturday</v>
      </c>
      <c r="U324">
        <f>HOUR(Merge1[[#This Row],[orders (2).Order_Time]])</f>
        <v>19</v>
      </c>
      <c r="V324">
        <f>HOUR(Merge1[[#This Row],[orders (2).Delivery_Time]])</f>
        <v>8</v>
      </c>
      <c r="W324">
        <f>_xlfn.DAYS(Merge1[[#This Row],[delivery_date]],Merge1[[#This Row],[order_date]])</f>
        <v>4</v>
      </c>
      <c r="X324">
        <v>11</v>
      </c>
      <c r="Y324" t="s">
        <v>1647</v>
      </c>
      <c r="Z324" t="s">
        <v>644</v>
      </c>
      <c r="AA324">
        <v>1096</v>
      </c>
      <c r="AB324" t="s">
        <v>407</v>
      </c>
      <c r="AC324">
        <f>Merge1[[#This Row],[products.Price (INR)]]*Merge1[[#This Row],[orders (2).Quantity]]</f>
        <v>1096</v>
      </c>
    </row>
    <row r="325" spans="1:29" x14ac:dyDescent="0.35">
      <c r="A325" t="s">
        <v>135</v>
      </c>
      <c r="B325" t="s">
        <v>136</v>
      </c>
      <c r="C325" t="s">
        <v>137</v>
      </c>
      <c r="D325">
        <v>5713958095</v>
      </c>
      <c r="E325" t="s">
        <v>138</v>
      </c>
      <c r="F325" t="s">
        <v>10</v>
      </c>
      <c r="G325">
        <v>525</v>
      </c>
      <c r="H325" t="s">
        <v>135</v>
      </c>
      <c r="I325">
        <v>16</v>
      </c>
      <c r="J325">
        <v>2</v>
      </c>
      <c r="K325" s="2" t="s">
        <v>1300</v>
      </c>
      <c r="L325" s="2">
        <f>DATEVALUE(Merge1[[#This Row],[orders (2).Order_Date]])</f>
        <v>44987</v>
      </c>
      <c r="M325" s="1">
        <v>0.83759259259259256</v>
      </c>
      <c r="N325" t="s">
        <v>1318</v>
      </c>
      <c r="O325" s="2">
        <f>DATEVALUE(Merge1[[#This Row],[orders (2).Delivery_Date]])</f>
        <v>44996</v>
      </c>
      <c r="P325" s="1">
        <v>0.93234953703703705</v>
      </c>
      <c r="Q325" t="s">
        <v>591</v>
      </c>
      <c r="R325" t="s">
        <v>414</v>
      </c>
      <c r="S325" t="str">
        <f>TEXT(Merge1[[#This Row],[order_date]],"mmmm")</f>
        <v>March</v>
      </c>
      <c r="T325" t="str">
        <f>TEXT(Merge1[[#This Row],[order_date]],"dddd")</f>
        <v>Thursday</v>
      </c>
      <c r="U325">
        <f>HOUR(Merge1[[#This Row],[orders (2).Order_Time]])</f>
        <v>20</v>
      </c>
      <c r="V325">
        <f>HOUR(Merge1[[#This Row],[orders (2).Delivery_Time]])</f>
        <v>22</v>
      </c>
      <c r="W325">
        <f>_xlfn.DAYS(Merge1[[#This Row],[delivery_date]],Merge1[[#This Row],[order_date]])</f>
        <v>9</v>
      </c>
      <c r="X325">
        <v>16</v>
      </c>
      <c r="Y325" t="s">
        <v>1685</v>
      </c>
      <c r="Z325" s="31" t="s">
        <v>635</v>
      </c>
      <c r="AA325" s="31">
        <v>1721</v>
      </c>
      <c r="AB325" s="31" t="s">
        <v>414</v>
      </c>
      <c r="AC325">
        <f>Merge1[[#This Row],[products.Price (INR)]]*Merge1[[#This Row],[orders (2).Quantity]]</f>
        <v>3442</v>
      </c>
    </row>
    <row r="326" spans="1:29" x14ac:dyDescent="0.35">
      <c r="A326" t="s">
        <v>135</v>
      </c>
      <c r="B326" t="s">
        <v>136</v>
      </c>
      <c r="C326" t="s">
        <v>137</v>
      </c>
      <c r="D326">
        <v>5713958095</v>
      </c>
      <c r="E326" t="s">
        <v>138</v>
      </c>
      <c r="F326" t="s">
        <v>10</v>
      </c>
      <c r="G326">
        <v>855</v>
      </c>
      <c r="H326" t="s">
        <v>135</v>
      </c>
      <c r="I326">
        <v>57</v>
      </c>
      <c r="J326">
        <v>5</v>
      </c>
      <c r="K326" s="2" t="s">
        <v>1508</v>
      </c>
      <c r="L326" s="2">
        <f>DATEVALUE(Merge1[[#This Row],[orders (2).Order_Date]])</f>
        <v>45145</v>
      </c>
      <c r="M326" s="1">
        <v>0.99318287037037034</v>
      </c>
      <c r="N326" t="s">
        <v>1586</v>
      </c>
      <c r="O326" s="2">
        <f>DATEVALUE(Merge1[[#This Row],[orders (2).Delivery_Date]])</f>
        <v>45155</v>
      </c>
      <c r="P326" s="1">
        <v>0.84424768518518523</v>
      </c>
      <c r="Q326" t="s">
        <v>487</v>
      </c>
      <c r="R326" t="s">
        <v>405</v>
      </c>
      <c r="S326" t="str">
        <f>TEXT(Merge1[[#This Row],[order_date]],"mmmm")</f>
        <v>August</v>
      </c>
      <c r="T326" t="str">
        <f>TEXT(Merge1[[#This Row],[order_date]],"dddd")</f>
        <v>Monday</v>
      </c>
      <c r="U326">
        <f>HOUR(Merge1[[#This Row],[orders (2).Order_Time]])</f>
        <v>23</v>
      </c>
      <c r="V326">
        <f>HOUR(Merge1[[#This Row],[orders (2).Delivery_Time]])</f>
        <v>20</v>
      </c>
      <c r="W326">
        <f>_xlfn.DAYS(Merge1[[#This Row],[delivery_date]],Merge1[[#This Row],[order_date]])</f>
        <v>10</v>
      </c>
      <c r="X326">
        <v>57</v>
      </c>
      <c r="Y326" t="s">
        <v>1640</v>
      </c>
      <c r="Z326" t="s">
        <v>633</v>
      </c>
      <c r="AA326">
        <v>1582</v>
      </c>
      <c r="AB326" t="s">
        <v>405</v>
      </c>
      <c r="AC326">
        <f>Merge1[[#This Row],[products.Price (INR)]]*Merge1[[#This Row],[orders (2).Quantity]]</f>
        <v>7910</v>
      </c>
    </row>
    <row r="327" spans="1:29" x14ac:dyDescent="0.35">
      <c r="A327" t="s">
        <v>135</v>
      </c>
      <c r="B327" t="s">
        <v>136</v>
      </c>
      <c r="C327" t="s">
        <v>137</v>
      </c>
      <c r="D327">
        <v>5713958095</v>
      </c>
      <c r="E327" t="s">
        <v>138</v>
      </c>
      <c r="F327" t="s">
        <v>10</v>
      </c>
      <c r="G327">
        <v>820</v>
      </c>
      <c r="H327" t="s">
        <v>135</v>
      </c>
      <c r="I327">
        <v>64</v>
      </c>
      <c r="J327">
        <v>3</v>
      </c>
      <c r="K327" s="2" t="s">
        <v>1282</v>
      </c>
      <c r="L327" s="2">
        <f>DATEVALUE(Merge1[[#This Row],[orders (2).Order_Date]])</f>
        <v>45160</v>
      </c>
      <c r="M327" s="1">
        <v>0.24424768518518519</v>
      </c>
      <c r="N327" t="s">
        <v>1284</v>
      </c>
      <c r="O327" s="2">
        <f>DATEVALUE(Merge1[[#This Row],[orders (2).Delivery_Date]])</f>
        <v>45164</v>
      </c>
      <c r="P327" s="1">
        <v>0.20304398148148148</v>
      </c>
      <c r="Q327" t="s">
        <v>620</v>
      </c>
      <c r="R327" t="s">
        <v>409</v>
      </c>
      <c r="S327" t="str">
        <f>TEXT(Merge1[[#This Row],[order_date]],"mmmm")</f>
        <v>August</v>
      </c>
      <c r="T327" t="str">
        <f>TEXT(Merge1[[#This Row],[order_date]],"dddd")</f>
        <v>Tuesday</v>
      </c>
      <c r="U327">
        <f>HOUR(Merge1[[#This Row],[orders (2).Order_Time]])</f>
        <v>5</v>
      </c>
      <c r="V327">
        <f>HOUR(Merge1[[#This Row],[orders (2).Delivery_Time]])</f>
        <v>4</v>
      </c>
      <c r="W327">
        <f>_xlfn.DAYS(Merge1[[#This Row],[delivery_date]],Merge1[[#This Row],[order_date]])</f>
        <v>4</v>
      </c>
      <c r="X327">
        <v>64</v>
      </c>
      <c r="Y327" t="s">
        <v>1674</v>
      </c>
      <c r="Z327" s="25" t="s">
        <v>629</v>
      </c>
      <c r="AA327" s="25">
        <v>1878</v>
      </c>
      <c r="AB327" s="25" t="s">
        <v>409</v>
      </c>
      <c r="AC327">
        <f>Merge1[[#This Row],[products.Price (INR)]]*Merge1[[#This Row],[orders (2).Quantity]]</f>
        <v>5634</v>
      </c>
    </row>
    <row r="328" spans="1:29" x14ac:dyDescent="0.35">
      <c r="A328" t="s">
        <v>135</v>
      </c>
      <c r="B328" t="s">
        <v>136</v>
      </c>
      <c r="C328" t="s">
        <v>137</v>
      </c>
      <c r="D328">
        <v>5713958095</v>
      </c>
      <c r="E328" t="s">
        <v>138</v>
      </c>
      <c r="F328" t="s">
        <v>10</v>
      </c>
      <c r="G328">
        <v>65</v>
      </c>
      <c r="H328" t="s">
        <v>135</v>
      </c>
      <c r="I328">
        <v>54</v>
      </c>
      <c r="J328">
        <v>2</v>
      </c>
      <c r="K328" s="2" t="s">
        <v>1342</v>
      </c>
      <c r="L328" s="2">
        <f>DATEVALUE(Merge1[[#This Row],[orders (2).Order_Date]])</f>
        <v>45170</v>
      </c>
      <c r="M328" s="1">
        <v>0.5433796296296296</v>
      </c>
      <c r="N328" t="s">
        <v>1343</v>
      </c>
      <c r="O328" s="2">
        <f>DATEVALUE(Merge1[[#This Row],[orders (2).Delivery_Date]])</f>
        <v>45180</v>
      </c>
      <c r="P328" s="1">
        <v>0.27351851851851849</v>
      </c>
      <c r="Q328" t="s">
        <v>451</v>
      </c>
      <c r="R328" t="s">
        <v>401</v>
      </c>
      <c r="S328" t="str">
        <f>TEXT(Merge1[[#This Row],[order_date]],"mmmm")</f>
        <v>September</v>
      </c>
      <c r="T328" t="str">
        <f>TEXT(Merge1[[#This Row],[order_date]],"dddd")</f>
        <v>Friday</v>
      </c>
      <c r="U328">
        <f>HOUR(Merge1[[#This Row],[orders (2).Order_Time]])</f>
        <v>13</v>
      </c>
      <c r="V328">
        <f>HOUR(Merge1[[#This Row],[orders (2).Delivery_Time]])</f>
        <v>6</v>
      </c>
      <c r="W328">
        <f>_xlfn.DAYS(Merge1[[#This Row],[delivery_date]],Merge1[[#This Row],[order_date]])</f>
        <v>10</v>
      </c>
      <c r="X328">
        <v>54</v>
      </c>
      <c r="Y328" t="s">
        <v>1619</v>
      </c>
      <c r="Z328" t="s">
        <v>638</v>
      </c>
      <c r="AA328">
        <v>1236</v>
      </c>
      <c r="AB328" t="s">
        <v>401</v>
      </c>
      <c r="AC328">
        <f>Merge1[[#This Row],[products.Price (INR)]]*Merge1[[#This Row],[orders (2).Quantity]]</f>
        <v>2472</v>
      </c>
    </row>
    <row r="329" spans="1:29" x14ac:dyDescent="0.35">
      <c r="A329" t="s">
        <v>135</v>
      </c>
      <c r="B329" t="s">
        <v>136</v>
      </c>
      <c r="C329" t="s">
        <v>137</v>
      </c>
      <c r="D329">
        <v>5713958095</v>
      </c>
      <c r="E329" t="s">
        <v>138</v>
      </c>
      <c r="F329" t="s">
        <v>10</v>
      </c>
      <c r="G329">
        <v>778</v>
      </c>
      <c r="H329" t="s">
        <v>135</v>
      </c>
      <c r="I329">
        <v>61</v>
      </c>
      <c r="J329">
        <v>4</v>
      </c>
      <c r="K329" s="2" t="s">
        <v>1339</v>
      </c>
      <c r="L329" s="2">
        <f>DATEVALUE(Merge1[[#This Row],[orders (2).Order_Date]])</f>
        <v>45056</v>
      </c>
      <c r="M329" s="1">
        <v>0.16574074074074074</v>
      </c>
      <c r="N329" t="s">
        <v>1293</v>
      </c>
      <c r="O329" s="2">
        <f>DATEVALUE(Merge1[[#This Row],[orders (2).Delivery_Date]])</f>
        <v>45059</v>
      </c>
      <c r="P329" s="1">
        <v>0.49811342592592595</v>
      </c>
      <c r="Q329" t="s">
        <v>537</v>
      </c>
      <c r="R329" t="s">
        <v>401</v>
      </c>
      <c r="S329" t="str">
        <f>TEXT(Merge1[[#This Row],[order_date]],"mmmm")</f>
        <v>May</v>
      </c>
      <c r="T329" t="str">
        <f>TEXT(Merge1[[#This Row],[order_date]],"dddd")</f>
        <v>Wednesday</v>
      </c>
      <c r="U329">
        <f>HOUR(Merge1[[#This Row],[orders (2).Order_Time]])</f>
        <v>3</v>
      </c>
      <c r="V329">
        <f>HOUR(Merge1[[#This Row],[orders (2).Delivery_Time]])</f>
        <v>11</v>
      </c>
      <c r="W329">
        <f>_xlfn.DAYS(Merge1[[#This Row],[delivery_date]],Merge1[[#This Row],[order_date]])</f>
        <v>3</v>
      </c>
      <c r="X329">
        <v>61</v>
      </c>
      <c r="Y329" t="s">
        <v>1658</v>
      </c>
      <c r="Z329" t="s">
        <v>631</v>
      </c>
      <c r="AA329">
        <v>810</v>
      </c>
      <c r="AB329" t="s">
        <v>401</v>
      </c>
      <c r="AC329">
        <f>Merge1[[#This Row],[products.Price (INR)]]*Merge1[[#This Row],[orders (2).Quantity]]</f>
        <v>3240</v>
      </c>
    </row>
    <row r="330" spans="1:29" x14ac:dyDescent="0.35">
      <c r="A330" t="s">
        <v>139</v>
      </c>
      <c r="B330" t="s">
        <v>140</v>
      </c>
      <c r="C330" t="s">
        <v>141</v>
      </c>
      <c r="D330">
        <v>6652710577</v>
      </c>
      <c r="E330" t="s">
        <v>142</v>
      </c>
      <c r="F330" t="s">
        <v>19</v>
      </c>
      <c r="G330">
        <v>414</v>
      </c>
      <c r="H330" t="s">
        <v>139</v>
      </c>
      <c r="I330">
        <v>7</v>
      </c>
      <c r="J330">
        <v>4</v>
      </c>
      <c r="K330" s="2" t="s">
        <v>1258</v>
      </c>
      <c r="L330" s="2">
        <f>DATEVALUE(Merge1[[#This Row],[orders (2).Order_Date]])</f>
        <v>44985</v>
      </c>
      <c r="M330" s="1">
        <v>0.88762731481481483</v>
      </c>
      <c r="N330" t="s">
        <v>1340</v>
      </c>
      <c r="O330" s="2">
        <f>DATEVALUE(Merge1[[#This Row],[orders (2).Delivery_Date]])</f>
        <v>44992</v>
      </c>
      <c r="P330" s="1">
        <v>4.6886574074074074E-2</v>
      </c>
      <c r="Q330" t="s">
        <v>327</v>
      </c>
      <c r="R330" t="s">
        <v>414</v>
      </c>
      <c r="S330" t="str">
        <f>TEXT(Merge1[[#This Row],[order_date]],"mmmm")</f>
        <v>February</v>
      </c>
      <c r="T330" t="str">
        <f>TEXT(Merge1[[#This Row],[order_date]],"dddd")</f>
        <v>Tuesday</v>
      </c>
      <c r="U330">
        <f>HOUR(Merge1[[#This Row],[orders (2).Order_Time]])</f>
        <v>21</v>
      </c>
      <c r="V330">
        <f>HOUR(Merge1[[#This Row],[orders (2).Delivery_Time]])</f>
        <v>1</v>
      </c>
      <c r="W330">
        <f>_xlfn.DAYS(Merge1[[#This Row],[delivery_date]],Merge1[[#This Row],[order_date]])</f>
        <v>7</v>
      </c>
      <c r="X330">
        <v>7</v>
      </c>
      <c r="Y330" t="s">
        <v>1667</v>
      </c>
      <c r="Z330" t="s">
        <v>629</v>
      </c>
      <c r="AA330">
        <v>409</v>
      </c>
      <c r="AB330" t="s">
        <v>414</v>
      </c>
      <c r="AC330">
        <f>Merge1[[#This Row],[products.Price (INR)]]*Merge1[[#This Row],[orders (2).Quantity]]</f>
        <v>1636</v>
      </c>
    </row>
    <row r="331" spans="1:29" x14ac:dyDescent="0.35">
      <c r="A331" t="s">
        <v>139</v>
      </c>
      <c r="B331" t="s">
        <v>140</v>
      </c>
      <c r="C331" t="s">
        <v>141</v>
      </c>
      <c r="D331">
        <v>6652710577</v>
      </c>
      <c r="E331" t="s">
        <v>142</v>
      </c>
      <c r="F331" t="s">
        <v>19</v>
      </c>
      <c r="G331">
        <v>923</v>
      </c>
      <c r="H331" t="s">
        <v>139</v>
      </c>
      <c r="I331">
        <v>7</v>
      </c>
      <c r="J331">
        <v>4</v>
      </c>
      <c r="K331" s="2" t="s">
        <v>1332</v>
      </c>
      <c r="L331" s="2">
        <f>DATEVALUE(Merge1[[#This Row],[orders (2).Order_Date]])</f>
        <v>44984</v>
      </c>
      <c r="M331" s="1">
        <v>0.60939814814814819</v>
      </c>
      <c r="N331" t="s">
        <v>1258</v>
      </c>
      <c r="O331" s="2">
        <f>DATEVALUE(Merge1[[#This Row],[orders (2).Delivery_Date]])</f>
        <v>44985</v>
      </c>
      <c r="P331" s="1">
        <v>0.91778935185185184</v>
      </c>
      <c r="Q331" t="s">
        <v>444</v>
      </c>
      <c r="R331" t="s">
        <v>414</v>
      </c>
      <c r="S331" t="str">
        <f>TEXT(Merge1[[#This Row],[order_date]],"mmmm")</f>
        <v>February</v>
      </c>
      <c r="T331" t="str">
        <f>TEXT(Merge1[[#This Row],[order_date]],"dddd")</f>
        <v>Monday</v>
      </c>
      <c r="U331">
        <f>HOUR(Merge1[[#This Row],[orders (2).Order_Time]])</f>
        <v>14</v>
      </c>
      <c r="V331">
        <f>HOUR(Merge1[[#This Row],[orders (2).Delivery_Time]])</f>
        <v>22</v>
      </c>
      <c r="W331">
        <f>_xlfn.DAYS(Merge1[[#This Row],[delivery_date]],Merge1[[#This Row],[order_date]])</f>
        <v>1</v>
      </c>
      <c r="X331">
        <v>7</v>
      </c>
      <c r="Y331" t="s">
        <v>1667</v>
      </c>
      <c r="Z331" t="s">
        <v>629</v>
      </c>
      <c r="AA331">
        <v>409</v>
      </c>
      <c r="AB331" t="s">
        <v>414</v>
      </c>
      <c r="AC331">
        <f>Merge1[[#This Row],[products.Price (INR)]]*Merge1[[#This Row],[orders (2).Quantity]]</f>
        <v>1636</v>
      </c>
    </row>
    <row r="332" spans="1:29" x14ac:dyDescent="0.35">
      <c r="A332" t="s">
        <v>139</v>
      </c>
      <c r="B332" t="s">
        <v>140</v>
      </c>
      <c r="C332" t="s">
        <v>141</v>
      </c>
      <c r="D332">
        <v>6652710577</v>
      </c>
      <c r="E332" t="s">
        <v>142</v>
      </c>
      <c r="F332" t="s">
        <v>19</v>
      </c>
      <c r="G332">
        <v>756</v>
      </c>
      <c r="H332" t="s">
        <v>139</v>
      </c>
      <c r="I332">
        <v>51</v>
      </c>
      <c r="J332">
        <v>4</v>
      </c>
      <c r="K332" s="2" t="s">
        <v>1580</v>
      </c>
      <c r="L332" s="2">
        <f>DATEVALUE(Merge1[[#This Row],[orders (2).Order_Date]])</f>
        <v>45136</v>
      </c>
      <c r="M332" s="1">
        <v>0.7676736111111111</v>
      </c>
      <c r="N332" t="s">
        <v>1336</v>
      </c>
      <c r="O332" s="2">
        <f>DATEVALUE(Merge1[[#This Row],[orders (2).Delivery_Date]])</f>
        <v>45141</v>
      </c>
      <c r="P332" s="1">
        <v>0.41391203703703705</v>
      </c>
      <c r="Q332" t="s">
        <v>578</v>
      </c>
      <c r="R332" t="s">
        <v>424</v>
      </c>
      <c r="S332" t="str">
        <f>TEXT(Merge1[[#This Row],[order_date]],"mmmm")</f>
        <v>July</v>
      </c>
      <c r="T332" t="str">
        <f>TEXT(Merge1[[#This Row],[order_date]],"dddd")</f>
        <v>Saturday</v>
      </c>
      <c r="U332">
        <f>HOUR(Merge1[[#This Row],[orders (2).Order_Time]])</f>
        <v>18</v>
      </c>
      <c r="V332">
        <f>HOUR(Merge1[[#This Row],[orders (2).Delivery_Time]])</f>
        <v>9</v>
      </c>
      <c r="W332">
        <f>_xlfn.DAYS(Merge1[[#This Row],[delivery_date]],Merge1[[#This Row],[order_date]])</f>
        <v>5</v>
      </c>
      <c r="X332">
        <v>51</v>
      </c>
      <c r="Y332" t="s">
        <v>1670</v>
      </c>
      <c r="Z332" s="33" t="s">
        <v>629</v>
      </c>
      <c r="AA332" s="33">
        <v>1084</v>
      </c>
      <c r="AB332" s="33" t="s">
        <v>424</v>
      </c>
      <c r="AC332">
        <f>Merge1[[#This Row],[products.Price (INR)]]*Merge1[[#This Row],[orders (2).Quantity]]</f>
        <v>4336</v>
      </c>
    </row>
    <row r="333" spans="1:29" x14ac:dyDescent="0.35">
      <c r="A333" t="s">
        <v>139</v>
      </c>
      <c r="B333" t="s">
        <v>140</v>
      </c>
      <c r="C333" t="s">
        <v>141</v>
      </c>
      <c r="D333">
        <v>6652710577</v>
      </c>
      <c r="E333" t="s">
        <v>142</v>
      </c>
      <c r="F333" t="s">
        <v>19</v>
      </c>
      <c r="G333">
        <v>347</v>
      </c>
      <c r="H333" t="s">
        <v>139</v>
      </c>
      <c r="I333">
        <v>34</v>
      </c>
      <c r="J333">
        <v>2</v>
      </c>
      <c r="K333" s="2" t="s">
        <v>1280</v>
      </c>
      <c r="L333" s="2">
        <f>DATEVALUE(Merge1[[#This Row],[orders (2).Order_Date]])</f>
        <v>45167</v>
      </c>
      <c r="M333" s="1">
        <v>0.40718749999999998</v>
      </c>
      <c r="N333" t="s">
        <v>1291</v>
      </c>
      <c r="O333" s="2">
        <f>DATEVALUE(Merge1[[#This Row],[orders (2).Delivery_Date]])</f>
        <v>45177</v>
      </c>
      <c r="P333" s="1">
        <v>0.35913194444444446</v>
      </c>
      <c r="Q333" t="s">
        <v>559</v>
      </c>
      <c r="R333" t="s">
        <v>409</v>
      </c>
      <c r="S333" t="str">
        <f>TEXT(Merge1[[#This Row],[order_date]],"mmmm")</f>
        <v>August</v>
      </c>
      <c r="T333" t="str">
        <f>TEXT(Merge1[[#This Row],[order_date]],"dddd")</f>
        <v>Tuesday</v>
      </c>
      <c r="U333">
        <f>HOUR(Merge1[[#This Row],[orders (2).Order_Time]])</f>
        <v>9</v>
      </c>
      <c r="V333">
        <f>HOUR(Merge1[[#This Row],[orders (2).Delivery_Time]])</f>
        <v>8</v>
      </c>
      <c r="W333">
        <f>_xlfn.DAYS(Merge1[[#This Row],[delivery_date]],Merge1[[#This Row],[order_date]])</f>
        <v>10</v>
      </c>
      <c r="X333">
        <v>34</v>
      </c>
      <c r="Y333" t="s">
        <v>1671</v>
      </c>
      <c r="Z333" s="34" t="s">
        <v>629</v>
      </c>
      <c r="AA333" s="34">
        <v>1335</v>
      </c>
      <c r="AB333" s="34" t="s">
        <v>409</v>
      </c>
      <c r="AC333">
        <f>Merge1[[#This Row],[products.Price (INR)]]*Merge1[[#This Row],[orders (2).Quantity]]</f>
        <v>2670</v>
      </c>
    </row>
    <row r="334" spans="1:29" x14ac:dyDescent="0.35">
      <c r="A334" t="s">
        <v>139</v>
      </c>
      <c r="B334" t="s">
        <v>140</v>
      </c>
      <c r="C334" t="s">
        <v>141</v>
      </c>
      <c r="D334">
        <v>6652710577</v>
      </c>
      <c r="E334" t="s">
        <v>142</v>
      </c>
      <c r="F334" t="s">
        <v>19</v>
      </c>
      <c r="G334">
        <v>397</v>
      </c>
      <c r="H334" t="s">
        <v>139</v>
      </c>
      <c r="I334">
        <v>4</v>
      </c>
      <c r="J334">
        <v>5</v>
      </c>
      <c r="K334" s="2" t="s">
        <v>1252</v>
      </c>
      <c r="L334" s="2">
        <f>DATEVALUE(Merge1[[#This Row],[orders (2).Order_Date]])</f>
        <v>45239</v>
      </c>
      <c r="M334" s="1">
        <v>0.28343750000000001</v>
      </c>
      <c r="N334" t="s">
        <v>1301</v>
      </c>
      <c r="O334" s="2">
        <f>DATEVALUE(Merge1[[#This Row],[orders (2).Delivery_Date]])</f>
        <v>45244</v>
      </c>
      <c r="P334" s="1">
        <v>0.56428240740740743</v>
      </c>
      <c r="Q334" t="s">
        <v>525</v>
      </c>
      <c r="R334" t="s">
        <v>403</v>
      </c>
      <c r="S334" t="str">
        <f>TEXT(Merge1[[#This Row],[order_date]],"mmmm")</f>
        <v>November</v>
      </c>
      <c r="T334" t="str">
        <f>TEXT(Merge1[[#This Row],[order_date]],"dddd")</f>
        <v>Thursday</v>
      </c>
      <c r="U334">
        <f>HOUR(Merge1[[#This Row],[orders (2).Order_Time]])</f>
        <v>6</v>
      </c>
      <c r="V334">
        <f>HOUR(Merge1[[#This Row],[orders (2).Delivery_Time]])</f>
        <v>13</v>
      </c>
      <c r="W334">
        <f>_xlfn.DAYS(Merge1[[#This Row],[delivery_date]],Merge1[[#This Row],[order_date]])</f>
        <v>5</v>
      </c>
      <c r="X334">
        <v>4</v>
      </c>
      <c r="Y334" t="s">
        <v>1682</v>
      </c>
      <c r="Z334" s="27" t="s">
        <v>635</v>
      </c>
      <c r="AA334" s="27">
        <v>1199</v>
      </c>
      <c r="AB334" s="27" t="s">
        <v>403</v>
      </c>
      <c r="AC334">
        <f>Merge1[[#This Row],[products.Price (INR)]]*Merge1[[#This Row],[orders (2).Quantity]]</f>
        <v>5995</v>
      </c>
    </row>
    <row r="335" spans="1:29" x14ac:dyDescent="0.35">
      <c r="A335" t="s">
        <v>139</v>
      </c>
      <c r="B335" t="s">
        <v>140</v>
      </c>
      <c r="C335" t="s">
        <v>141</v>
      </c>
      <c r="D335">
        <v>6652710577</v>
      </c>
      <c r="E335" t="s">
        <v>142</v>
      </c>
      <c r="F335" t="s">
        <v>19</v>
      </c>
      <c r="G335">
        <v>752</v>
      </c>
      <c r="H335" t="s">
        <v>139</v>
      </c>
      <c r="I335">
        <v>3</v>
      </c>
      <c r="J335">
        <v>5</v>
      </c>
      <c r="K335" s="2" t="s">
        <v>1355</v>
      </c>
      <c r="L335" s="2">
        <f>DATEVALUE(Merge1[[#This Row],[orders (2).Order_Date]])</f>
        <v>44967</v>
      </c>
      <c r="M335" s="1">
        <v>0.48473379629629632</v>
      </c>
      <c r="N335" t="s">
        <v>1330</v>
      </c>
      <c r="O335" s="2">
        <f>DATEVALUE(Merge1[[#This Row],[orders (2).Delivery_Date]])</f>
        <v>44969</v>
      </c>
      <c r="P335" s="1">
        <v>0.44164351851851852</v>
      </c>
      <c r="Q335" t="s">
        <v>453</v>
      </c>
      <c r="R335" t="s">
        <v>407</v>
      </c>
      <c r="S335" t="str">
        <f>TEXT(Merge1[[#This Row],[order_date]],"mmmm")</f>
        <v>February</v>
      </c>
      <c r="T335" t="str">
        <f>TEXT(Merge1[[#This Row],[order_date]],"dddd")</f>
        <v>Friday</v>
      </c>
      <c r="U335">
        <f>HOUR(Merge1[[#This Row],[orders (2).Order_Time]])</f>
        <v>11</v>
      </c>
      <c r="V335">
        <f>HOUR(Merge1[[#This Row],[orders (2).Delivery_Time]])</f>
        <v>10</v>
      </c>
      <c r="W335">
        <f>_xlfn.DAYS(Merge1[[#This Row],[delivery_date]],Merge1[[#This Row],[order_date]])</f>
        <v>2</v>
      </c>
      <c r="X335">
        <v>3</v>
      </c>
      <c r="Y335" t="s">
        <v>1637</v>
      </c>
      <c r="Z335" t="s">
        <v>633</v>
      </c>
      <c r="AA335">
        <v>1534</v>
      </c>
      <c r="AB335" t="s">
        <v>407</v>
      </c>
      <c r="AC335">
        <f>Merge1[[#This Row],[products.Price (INR)]]*Merge1[[#This Row],[orders (2).Quantity]]</f>
        <v>7670</v>
      </c>
    </row>
    <row r="336" spans="1:29" x14ac:dyDescent="0.35">
      <c r="A336" t="s">
        <v>139</v>
      </c>
      <c r="B336" t="s">
        <v>140</v>
      </c>
      <c r="C336" t="s">
        <v>141</v>
      </c>
      <c r="D336">
        <v>6652710577</v>
      </c>
      <c r="E336" t="s">
        <v>142</v>
      </c>
      <c r="F336" t="s">
        <v>19</v>
      </c>
      <c r="G336">
        <v>484</v>
      </c>
      <c r="H336" t="s">
        <v>139</v>
      </c>
      <c r="I336">
        <v>1</v>
      </c>
      <c r="J336">
        <v>5</v>
      </c>
      <c r="K336" s="2" t="s">
        <v>1540</v>
      </c>
      <c r="L336" s="2">
        <f>DATEVALUE(Merge1[[#This Row],[orders (2).Order_Date]])</f>
        <v>45072</v>
      </c>
      <c r="M336" s="1">
        <v>0.79438657407407409</v>
      </c>
      <c r="N336" t="s">
        <v>1359</v>
      </c>
      <c r="O336" s="2">
        <f>DATEVALUE(Merge1[[#This Row],[orders (2).Delivery_Date]])</f>
        <v>45080</v>
      </c>
      <c r="P336" s="1">
        <v>0.8140856481481481</v>
      </c>
      <c r="Q336" t="s">
        <v>411</v>
      </c>
      <c r="R336" t="s">
        <v>424</v>
      </c>
      <c r="S336" t="str">
        <f>TEXT(Merge1[[#This Row],[order_date]],"mmmm")</f>
        <v>May</v>
      </c>
      <c r="T336" t="str">
        <f>TEXT(Merge1[[#This Row],[order_date]],"dddd")</f>
        <v>Friday</v>
      </c>
      <c r="U336">
        <f>HOUR(Merge1[[#This Row],[orders (2).Order_Time]])</f>
        <v>19</v>
      </c>
      <c r="V336">
        <f>HOUR(Merge1[[#This Row],[orders (2).Delivery_Time]])</f>
        <v>19</v>
      </c>
      <c r="W336">
        <f>_xlfn.DAYS(Merge1[[#This Row],[delivery_date]],Merge1[[#This Row],[order_date]])</f>
        <v>8</v>
      </c>
      <c r="X336">
        <v>1</v>
      </c>
      <c r="Y336" t="s">
        <v>1669</v>
      </c>
      <c r="Z336" s="35" t="s">
        <v>629</v>
      </c>
      <c r="AA336" s="35">
        <v>1935</v>
      </c>
      <c r="AB336" s="35" t="s">
        <v>424</v>
      </c>
      <c r="AC336">
        <f>Merge1[[#This Row],[products.Price (INR)]]*Merge1[[#This Row],[orders (2).Quantity]]</f>
        <v>9675</v>
      </c>
    </row>
    <row r="337" spans="1:29" x14ac:dyDescent="0.35">
      <c r="A337" t="s">
        <v>143</v>
      </c>
      <c r="B337" t="s">
        <v>144</v>
      </c>
      <c r="C337" t="s">
        <v>145</v>
      </c>
      <c r="D337">
        <v>916899648374</v>
      </c>
      <c r="E337" t="s">
        <v>146</v>
      </c>
      <c r="F337" t="s">
        <v>19</v>
      </c>
      <c r="G337">
        <v>228</v>
      </c>
      <c r="H337" t="s">
        <v>143</v>
      </c>
      <c r="I337">
        <v>36</v>
      </c>
      <c r="J337">
        <v>1</v>
      </c>
      <c r="K337" s="2" t="s">
        <v>1401</v>
      </c>
      <c r="L337" s="2">
        <f>DATEVALUE(Merge1[[#This Row],[orders (2).Order_Date]])</f>
        <v>44995</v>
      </c>
      <c r="M337" s="1">
        <v>0.77837962962962959</v>
      </c>
      <c r="N337" t="s">
        <v>1318</v>
      </c>
      <c r="O337" s="2">
        <f>DATEVALUE(Merge1[[#This Row],[orders (2).Delivery_Date]])</f>
        <v>44996</v>
      </c>
      <c r="P337" s="1">
        <v>0.4375</v>
      </c>
      <c r="Q337" t="s">
        <v>524</v>
      </c>
      <c r="R337" t="s">
        <v>405</v>
      </c>
      <c r="S337" t="str">
        <f>TEXT(Merge1[[#This Row],[order_date]],"mmmm")</f>
        <v>March</v>
      </c>
      <c r="T337" t="str">
        <f>TEXT(Merge1[[#This Row],[order_date]],"dddd")</f>
        <v>Friday</v>
      </c>
      <c r="U337">
        <f>HOUR(Merge1[[#This Row],[orders (2).Order_Time]])</f>
        <v>18</v>
      </c>
      <c r="V337">
        <f>HOUR(Merge1[[#This Row],[orders (2).Delivery_Time]])</f>
        <v>10</v>
      </c>
      <c r="W337">
        <f>_xlfn.DAYS(Merge1[[#This Row],[delivery_date]],Merge1[[#This Row],[order_date]])</f>
        <v>1</v>
      </c>
      <c r="X337">
        <v>36</v>
      </c>
      <c r="Y337" t="s">
        <v>1651</v>
      </c>
      <c r="Z337" t="s">
        <v>631</v>
      </c>
      <c r="AA337">
        <v>203</v>
      </c>
      <c r="AB337" t="s">
        <v>405</v>
      </c>
      <c r="AC337">
        <f>Merge1[[#This Row],[products.Price (INR)]]*Merge1[[#This Row],[orders (2).Quantity]]</f>
        <v>203</v>
      </c>
    </row>
    <row r="338" spans="1:29" x14ac:dyDescent="0.35">
      <c r="A338" t="s">
        <v>143</v>
      </c>
      <c r="B338" t="s">
        <v>144</v>
      </c>
      <c r="C338" t="s">
        <v>145</v>
      </c>
      <c r="D338">
        <v>916899648374</v>
      </c>
      <c r="E338" t="s">
        <v>146</v>
      </c>
      <c r="F338" t="s">
        <v>19</v>
      </c>
      <c r="G338">
        <v>669</v>
      </c>
      <c r="H338" t="s">
        <v>143</v>
      </c>
      <c r="I338">
        <v>68</v>
      </c>
      <c r="J338">
        <v>5</v>
      </c>
      <c r="K338" s="2" t="s">
        <v>1355</v>
      </c>
      <c r="L338" s="2">
        <f>DATEVALUE(Merge1[[#This Row],[orders (2).Order_Date]])</f>
        <v>44967</v>
      </c>
      <c r="M338" s="1">
        <v>0.29988425925925927</v>
      </c>
      <c r="N338" t="s">
        <v>1392</v>
      </c>
      <c r="O338" s="2">
        <f>DATEVALUE(Merge1[[#This Row],[orders (2).Delivery_Date]])</f>
        <v>44974</v>
      </c>
      <c r="P338" s="1">
        <v>0.41437499999999999</v>
      </c>
      <c r="Q338" t="s">
        <v>422</v>
      </c>
      <c r="R338" t="s">
        <v>407</v>
      </c>
      <c r="S338" t="str">
        <f>TEXT(Merge1[[#This Row],[order_date]],"mmmm")</f>
        <v>February</v>
      </c>
      <c r="T338" t="str">
        <f>TEXT(Merge1[[#This Row],[order_date]],"dddd")</f>
        <v>Friday</v>
      </c>
      <c r="U338">
        <f>HOUR(Merge1[[#This Row],[orders (2).Order_Time]])</f>
        <v>7</v>
      </c>
      <c r="V338">
        <f>HOUR(Merge1[[#This Row],[orders (2).Delivery_Time]])</f>
        <v>9</v>
      </c>
      <c r="W338">
        <f>_xlfn.DAYS(Merge1[[#This Row],[delivery_date]],Merge1[[#This Row],[order_date]])</f>
        <v>7</v>
      </c>
      <c r="X338">
        <v>68</v>
      </c>
      <c r="Y338" t="s">
        <v>1668</v>
      </c>
      <c r="Z338" s="32" t="s">
        <v>629</v>
      </c>
      <c r="AA338" s="32">
        <v>597</v>
      </c>
      <c r="AB338" s="32" t="s">
        <v>407</v>
      </c>
      <c r="AC338">
        <f>Merge1[[#This Row],[products.Price (INR)]]*Merge1[[#This Row],[orders (2).Quantity]]</f>
        <v>2985</v>
      </c>
    </row>
    <row r="339" spans="1:29" x14ac:dyDescent="0.35">
      <c r="A339" t="s">
        <v>143</v>
      </c>
      <c r="B339" t="s">
        <v>144</v>
      </c>
      <c r="C339" t="s">
        <v>145</v>
      </c>
      <c r="D339">
        <v>916899648374</v>
      </c>
      <c r="E339" t="s">
        <v>146</v>
      </c>
      <c r="F339" t="s">
        <v>19</v>
      </c>
      <c r="G339">
        <v>508</v>
      </c>
      <c r="H339" t="s">
        <v>143</v>
      </c>
      <c r="I339">
        <v>69</v>
      </c>
      <c r="J339">
        <v>1</v>
      </c>
      <c r="K339" s="2" t="s">
        <v>1261</v>
      </c>
      <c r="L339" s="2">
        <f>DATEVALUE(Merge1[[#This Row],[orders (2).Order_Date]])</f>
        <v>44983</v>
      </c>
      <c r="M339" s="1">
        <v>0.72879629629629628</v>
      </c>
      <c r="N339" t="s">
        <v>1260</v>
      </c>
      <c r="O339" s="2">
        <f>DATEVALUE(Merge1[[#This Row],[orders (2).Delivery_Date]])</f>
        <v>44989</v>
      </c>
      <c r="P339" s="1">
        <v>0.299375</v>
      </c>
      <c r="Q339" t="s">
        <v>455</v>
      </c>
      <c r="R339" t="s">
        <v>414</v>
      </c>
      <c r="S339" t="str">
        <f>TEXT(Merge1[[#This Row],[order_date]],"mmmm")</f>
        <v>February</v>
      </c>
      <c r="T339" t="str">
        <f>TEXT(Merge1[[#This Row],[order_date]],"dddd")</f>
        <v>Sunday</v>
      </c>
      <c r="U339">
        <f>HOUR(Merge1[[#This Row],[orders (2).Order_Time]])</f>
        <v>17</v>
      </c>
      <c r="V339">
        <f>HOUR(Merge1[[#This Row],[orders (2).Delivery_Time]])</f>
        <v>7</v>
      </c>
      <c r="W339">
        <f>_xlfn.DAYS(Merge1[[#This Row],[delivery_date]],Merge1[[#This Row],[order_date]])</f>
        <v>6</v>
      </c>
      <c r="X339">
        <v>69</v>
      </c>
      <c r="Y339" t="s">
        <v>1621</v>
      </c>
      <c r="Z339" t="s">
        <v>638</v>
      </c>
      <c r="AA339">
        <v>998</v>
      </c>
      <c r="AB339" t="s">
        <v>414</v>
      </c>
      <c r="AC339">
        <f>Merge1[[#This Row],[products.Price (INR)]]*Merge1[[#This Row],[orders (2).Quantity]]</f>
        <v>998</v>
      </c>
    </row>
    <row r="340" spans="1:29" x14ac:dyDescent="0.35">
      <c r="A340" t="s">
        <v>143</v>
      </c>
      <c r="B340" t="s">
        <v>144</v>
      </c>
      <c r="C340" t="s">
        <v>145</v>
      </c>
      <c r="D340">
        <v>916899648374</v>
      </c>
      <c r="E340" t="s">
        <v>146</v>
      </c>
      <c r="F340" t="s">
        <v>19</v>
      </c>
      <c r="G340">
        <v>166</v>
      </c>
      <c r="H340" t="s">
        <v>143</v>
      </c>
      <c r="I340">
        <v>4</v>
      </c>
      <c r="J340">
        <v>3</v>
      </c>
      <c r="K340" s="2" t="s">
        <v>1250</v>
      </c>
      <c r="L340" s="2">
        <f>DATEVALUE(Merge1[[#This Row],[orders (2).Order_Date]])</f>
        <v>45237</v>
      </c>
      <c r="M340" s="1">
        <v>0.96212962962962967</v>
      </c>
      <c r="N340" t="s">
        <v>1369</v>
      </c>
      <c r="O340" s="2">
        <f>DATEVALUE(Merge1[[#This Row],[orders (2).Delivery_Date]])</f>
        <v>45240</v>
      </c>
      <c r="P340" s="1">
        <v>0.25886574074074076</v>
      </c>
      <c r="Q340" t="s">
        <v>500</v>
      </c>
      <c r="R340" t="s">
        <v>403</v>
      </c>
      <c r="S340" t="str">
        <f>TEXT(Merge1[[#This Row],[order_date]],"mmmm")</f>
        <v>November</v>
      </c>
      <c r="T340" t="str">
        <f>TEXT(Merge1[[#This Row],[order_date]],"dddd")</f>
        <v>Tuesday</v>
      </c>
      <c r="U340">
        <f>HOUR(Merge1[[#This Row],[orders (2).Order_Time]])</f>
        <v>23</v>
      </c>
      <c r="V340">
        <f>HOUR(Merge1[[#This Row],[orders (2).Delivery_Time]])</f>
        <v>6</v>
      </c>
      <c r="W340">
        <f>_xlfn.DAYS(Merge1[[#This Row],[delivery_date]],Merge1[[#This Row],[order_date]])</f>
        <v>3</v>
      </c>
      <c r="X340">
        <v>4</v>
      </c>
      <c r="Y340" t="s">
        <v>1682</v>
      </c>
      <c r="Z340" s="27" t="s">
        <v>635</v>
      </c>
      <c r="AA340" s="27">
        <v>1199</v>
      </c>
      <c r="AB340" s="27" t="s">
        <v>403</v>
      </c>
      <c r="AC340">
        <f>Merge1[[#This Row],[products.Price (INR)]]*Merge1[[#This Row],[orders (2).Quantity]]</f>
        <v>3597</v>
      </c>
    </row>
    <row r="341" spans="1:29" x14ac:dyDescent="0.35">
      <c r="A341" t="s">
        <v>143</v>
      </c>
      <c r="B341" t="s">
        <v>144</v>
      </c>
      <c r="C341" t="s">
        <v>145</v>
      </c>
      <c r="D341">
        <v>916899648374</v>
      </c>
      <c r="E341" t="s">
        <v>146</v>
      </c>
      <c r="F341" t="s">
        <v>19</v>
      </c>
      <c r="G341">
        <v>288</v>
      </c>
      <c r="H341" t="s">
        <v>143</v>
      </c>
      <c r="I341">
        <v>34</v>
      </c>
      <c r="J341">
        <v>2</v>
      </c>
      <c r="K341" s="2" t="s">
        <v>1434</v>
      </c>
      <c r="L341" s="2">
        <f>DATEVALUE(Merge1[[#This Row],[orders (2).Order_Date]])</f>
        <v>45159</v>
      </c>
      <c r="M341" s="1">
        <v>0.66594907407407411</v>
      </c>
      <c r="N341" t="s">
        <v>1354</v>
      </c>
      <c r="O341" s="2">
        <f>DATEVALUE(Merge1[[#This Row],[orders (2).Delivery_Date]])</f>
        <v>45161</v>
      </c>
      <c r="P341" s="1">
        <v>0.86291666666666667</v>
      </c>
      <c r="Q341" t="s">
        <v>541</v>
      </c>
      <c r="R341" t="s">
        <v>409</v>
      </c>
      <c r="S341" t="str">
        <f>TEXT(Merge1[[#This Row],[order_date]],"mmmm")</f>
        <v>August</v>
      </c>
      <c r="T341" t="str">
        <f>TEXT(Merge1[[#This Row],[order_date]],"dddd")</f>
        <v>Monday</v>
      </c>
      <c r="U341">
        <f>HOUR(Merge1[[#This Row],[orders (2).Order_Time]])</f>
        <v>15</v>
      </c>
      <c r="V341">
        <f>HOUR(Merge1[[#This Row],[orders (2).Delivery_Time]])</f>
        <v>20</v>
      </c>
      <c r="W341">
        <f>_xlfn.DAYS(Merge1[[#This Row],[delivery_date]],Merge1[[#This Row],[order_date]])</f>
        <v>2</v>
      </c>
      <c r="X341">
        <v>34</v>
      </c>
      <c r="Y341" t="s">
        <v>1671</v>
      </c>
      <c r="Z341" s="34" t="s">
        <v>629</v>
      </c>
      <c r="AA341" s="34">
        <v>1335</v>
      </c>
      <c r="AB341" s="34" t="s">
        <v>409</v>
      </c>
      <c r="AC341">
        <f>Merge1[[#This Row],[products.Price (INR)]]*Merge1[[#This Row],[orders (2).Quantity]]</f>
        <v>2670</v>
      </c>
    </row>
    <row r="342" spans="1:29" x14ac:dyDescent="0.35">
      <c r="A342" t="s">
        <v>143</v>
      </c>
      <c r="B342" t="s">
        <v>144</v>
      </c>
      <c r="C342" t="s">
        <v>145</v>
      </c>
      <c r="D342">
        <v>916899648374</v>
      </c>
      <c r="E342" t="s">
        <v>146</v>
      </c>
      <c r="F342" t="s">
        <v>19</v>
      </c>
      <c r="G342">
        <v>118</v>
      </c>
      <c r="H342" t="s">
        <v>143</v>
      </c>
      <c r="I342">
        <v>62</v>
      </c>
      <c r="J342">
        <v>1</v>
      </c>
      <c r="K342" s="2" t="s">
        <v>1332</v>
      </c>
      <c r="L342" s="2">
        <f>DATEVALUE(Merge1[[#This Row],[orders (2).Order_Date]])</f>
        <v>44984</v>
      </c>
      <c r="M342" s="1">
        <v>0.60484953703703703</v>
      </c>
      <c r="N342" t="s">
        <v>1245</v>
      </c>
      <c r="O342" s="2">
        <f>DATEVALUE(Merge1[[#This Row],[orders (2).Delivery_Date]])</f>
        <v>44990</v>
      </c>
      <c r="P342" s="1">
        <v>0.43949074074074074</v>
      </c>
      <c r="Q342" t="s">
        <v>437</v>
      </c>
      <c r="R342" t="s">
        <v>414</v>
      </c>
      <c r="S342" t="str">
        <f>TEXT(Merge1[[#This Row],[order_date]],"mmmm")</f>
        <v>February</v>
      </c>
      <c r="T342" t="str">
        <f>TEXT(Merge1[[#This Row],[order_date]],"dddd")</f>
        <v>Monday</v>
      </c>
      <c r="U342">
        <f>HOUR(Merge1[[#This Row],[orders (2).Order_Time]])</f>
        <v>14</v>
      </c>
      <c r="V342">
        <f>HOUR(Merge1[[#This Row],[orders (2).Delivery_Time]])</f>
        <v>10</v>
      </c>
      <c r="W342">
        <f>_xlfn.DAYS(Merge1[[#This Row],[delivery_date]],Merge1[[#This Row],[order_date]])</f>
        <v>6</v>
      </c>
      <c r="X342">
        <v>62</v>
      </c>
      <c r="Y342" t="s">
        <v>1634</v>
      </c>
      <c r="Z342" t="s">
        <v>633</v>
      </c>
      <c r="AA342">
        <v>1356</v>
      </c>
      <c r="AB342" t="s">
        <v>414</v>
      </c>
      <c r="AC342">
        <f>Merge1[[#This Row],[products.Price (INR)]]*Merge1[[#This Row],[orders (2).Quantity]]</f>
        <v>1356</v>
      </c>
    </row>
    <row r="343" spans="1:29" x14ac:dyDescent="0.35">
      <c r="A343" t="s">
        <v>143</v>
      </c>
      <c r="B343" t="s">
        <v>144</v>
      </c>
      <c r="C343" t="s">
        <v>145</v>
      </c>
      <c r="D343">
        <v>916899648374</v>
      </c>
      <c r="E343" t="s">
        <v>146</v>
      </c>
      <c r="F343" t="s">
        <v>19</v>
      </c>
      <c r="G343">
        <v>493</v>
      </c>
      <c r="H343" t="s">
        <v>143</v>
      </c>
      <c r="I343">
        <v>11</v>
      </c>
      <c r="J343">
        <v>1</v>
      </c>
      <c r="K343" s="2" t="s">
        <v>1387</v>
      </c>
      <c r="L343" s="2">
        <f>DATEVALUE(Merge1[[#This Row],[orders (2).Order_Date]])</f>
        <v>44962</v>
      </c>
      <c r="M343" s="1">
        <v>0.92458333333333331</v>
      </c>
      <c r="N343" t="s">
        <v>1418</v>
      </c>
      <c r="O343" s="2">
        <f>DATEVALUE(Merge1[[#This Row],[orders (2).Delivery_Date]])</f>
        <v>44963</v>
      </c>
      <c r="P343" s="1">
        <v>0.65498842592592588</v>
      </c>
      <c r="Q343" t="s">
        <v>493</v>
      </c>
      <c r="R343" t="s">
        <v>407</v>
      </c>
      <c r="S343" t="str">
        <f>TEXT(Merge1[[#This Row],[order_date]],"mmmm")</f>
        <v>February</v>
      </c>
      <c r="T343" t="str">
        <f>TEXT(Merge1[[#This Row],[order_date]],"dddd")</f>
        <v>Sunday</v>
      </c>
      <c r="U343">
        <f>HOUR(Merge1[[#This Row],[orders (2).Order_Time]])</f>
        <v>22</v>
      </c>
      <c r="V343">
        <f>HOUR(Merge1[[#This Row],[orders (2).Delivery_Time]])</f>
        <v>15</v>
      </c>
      <c r="W343">
        <f>_xlfn.DAYS(Merge1[[#This Row],[delivery_date]],Merge1[[#This Row],[order_date]])</f>
        <v>1</v>
      </c>
      <c r="X343">
        <v>11</v>
      </c>
      <c r="Y343" t="s">
        <v>1647</v>
      </c>
      <c r="Z343" t="s">
        <v>644</v>
      </c>
      <c r="AA343">
        <v>1096</v>
      </c>
      <c r="AB343" t="s">
        <v>407</v>
      </c>
      <c r="AC343">
        <f>Merge1[[#This Row],[products.Price (INR)]]*Merge1[[#This Row],[orders (2).Quantity]]</f>
        <v>1096</v>
      </c>
    </row>
    <row r="344" spans="1:29" x14ac:dyDescent="0.35">
      <c r="A344" t="s">
        <v>143</v>
      </c>
      <c r="B344" t="s">
        <v>144</v>
      </c>
      <c r="C344" t="s">
        <v>145</v>
      </c>
      <c r="D344">
        <v>916899648374</v>
      </c>
      <c r="E344" t="s">
        <v>146</v>
      </c>
      <c r="F344" t="s">
        <v>19</v>
      </c>
      <c r="G344">
        <v>852</v>
      </c>
      <c r="H344" t="s">
        <v>143</v>
      </c>
      <c r="I344">
        <v>44</v>
      </c>
      <c r="J344">
        <v>2</v>
      </c>
      <c r="K344" s="2" t="s">
        <v>1302</v>
      </c>
      <c r="L344" s="2">
        <f>DATEVALUE(Merge1[[#This Row],[orders (2).Order_Date]])</f>
        <v>45241</v>
      </c>
      <c r="M344" s="1">
        <v>0.40400462962962963</v>
      </c>
      <c r="N344" t="s">
        <v>1301</v>
      </c>
      <c r="O344" s="2">
        <f>DATEVALUE(Merge1[[#This Row],[orders (2).Delivery_Date]])</f>
        <v>45244</v>
      </c>
      <c r="P344" s="1">
        <v>0.59409722222222228</v>
      </c>
      <c r="Q344" t="s">
        <v>468</v>
      </c>
      <c r="R344" t="s">
        <v>403</v>
      </c>
      <c r="S344" t="str">
        <f>TEXT(Merge1[[#This Row],[order_date]],"mmmm")</f>
        <v>November</v>
      </c>
      <c r="T344" t="str">
        <f>TEXT(Merge1[[#This Row],[order_date]],"dddd")</f>
        <v>Saturday</v>
      </c>
      <c r="U344">
        <f>HOUR(Merge1[[#This Row],[orders (2).Order_Time]])</f>
        <v>9</v>
      </c>
      <c r="V344">
        <f>HOUR(Merge1[[#This Row],[orders (2).Delivery_Time]])</f>
        <v>14</v>
      </c>
      <c r="W344">
        <f>_xlfn.DAYS(Merge1[[#This Row],[delivery_date]],Merge1[[#This Row],[order_date]])</f>
        <v>3</v>
      </c>
      <c r="X344">
        <v>44</v>
      </c>
      <c r="Y344" t="s">
        <v>1657</v>
      </c>
      <c r="Z344" t="s">
        <v>631</v>
      </c>
      <c r="AA344">
        <v>794</v>
      </c>
      <c r="AB344" t="s">
        <v>403</v>
      </c>
      <c r="AC344">
        <f>Merge1[[#This Row],[products.Price (INR)]]*Merge1[[#This Row],[orders (2).Quantity]]</f>
        <v>1588</v>
      </c>
    </row>
    <row r="345" spans="1:29" x14ac:dyDescent="0.35">
      <c r="A345" t="s">
        <v>143</v>
      </c>
      <c r="B345" t="s">
        <v>144</v>
      </c>
      <c r="C345" t="s">
        <v>145</v>
      </c>
      <c r="D345">
        <v>916899648374</v>
      </c>
      <c r="E345" t="s">
        <v>146</v>
      </c>
      <c r="F345" t="s">
        <v>19</v>
      </c>
      <c r="G345">
        <v>692</v>
      </c>
      <c r="H345" t="s">
        <v>143</v>
      </c>
      <c r="I345">
        <v>15</v>
      </c>
      <c r="J345">
        <v>2</v>
      </c>
      <c r="K345" s="2" t="s">
        <v>1571</v>
      </c>
      <c r="L345" s="2">
        <f>DATEVALUE(Merge1[[#This Row],[orders (2).Order_Date]])</f>
        <v>45149</v>
      </c>
      <c r="M345" s="1">
        <v>0.29508101851851853</v>
      </c>
      <c r="N345" t="s">
        <v>1572</v>
      </c>
      <c r="O345" s="2">
        <f>DATEVALUE(Merge1[[#This Row],[orders (2).Delivery_Date]])</f>
        <v>45156</v>
      </c>
      <c r="P345" s="1">
        <v>0.28098379629629627</v>
      </c>
      <c r="Q345" t="s">
        <v>280</v>
      </c>
      <c r="R345" t="s">
        <v>401</v>
      </c>
      <c r="S345" t="str">
        <f>TEXT(Merge1[[#This Row],[order_date]],"mmmm")</f>
        <v>August</v>
      </c>
      <c r="T345" t="str">
        <f>TEXT(Merge1[[#This Row],[order_date]],"dddd")</f>
        <v>Friday</v>
      </c>
      <c r="U345">
        <f>HOUR(Merge1[[#This Row],[orders (2).Order_Time]])</f>
        <v>7</v>
      </c>
      <c r="V345">
        <f>HOUR(Merge1[[#This Row],[orders (2).Delivery_Time]])</f>
        <v>6</v>
      </c>
      <c r="W345">
        <f>_xlfn.DAYS(Merge1[[#This Row],[delivery_date]],Merge1[[#This Row],[order_date]])</f>
        <v>7</v>
      </c>
      <c r="X345">
        <v>15</v>
      </c>
      <c r="Y345" t="s">
        <v>1666</v>
      </c>
      <c r="Z345" t="s">
        <v>409</v>
      </c>
      <c r="AA345">
        <v>1488</v>
      </c>
      <c r="AB345" t="s">
        <v>424</v>
      </c>
      <c r="AC345">
        <f>Merge1[[#This Row],[products.Price (INR)]]*Merge1[[#This Row],[orders (2).Quantity]]</f>
        <v>2976</v>
      </c>
    </row>
    <row r="346" spans="1:29" x14ac:dyDescent="0.35">
      <c r="A346" t="s">
        <v>143</v>
      </c>
      <c r="B346" t="s">
        <v>144</v>
      </c>
      <c r="C346" t="s">
        <v>145</v>
      </c>
      <c r="D346">
        <v>916899648374</v>
      </c>
      <c r="E346" t="s">
        <v>146</v>
      </c>
      <c r="F346" t="s">
        <v>19</v>
      </c>
      <c r="G346">
        <v>725</v>
      </c>
      <c r="H346" t="s">
        <v>143</v>
      </c>
      <c r="I346">
        <v>35</v>
      </c>
      <c r="J346">
        <v>3</v>
      </c>
      <c r="K346" s="2" t="s">
        <v>1267</v>
      </c>
      <c r="L346" s="2">
        <f>DATEVALUE(Merge1[[#This Row],[orders (2).Order_Date]])</f>
        <v>44991</v>
      </c>
      <c r="M346" s="1">
        <v>0.9745138888888889</v>
      </c>
      <c r="N346" t="s">
        <v>1318</v>
      </c>
      <c r="O346" s="2">
        <f>DATEVALUE(Merge1[[#This Row],[orders (2).Delivery_Date]])</f>
        <v>44996</v>
      </c>
      <c r="P346" s="1">
        <v>0.83596064814814819</v>
      </c>
      <c r="Q346" t="s">
        <v>471</v>
      </c>
      <c r="R346" t="s">
        <v>414</v>
      </c>
      <c r="S346" t="str">
        <f>TEXT(Merge1[[#This Row],[order_date]],"mmmm")</f>
        <v>March</v>
      </c>
      <c r="T346" t="str">
        <f>TEXT(Merge1[[#This Row],[order_date]],"dddd")</f>
        <v>Monday</v>
      </c>
      <c r="U346">
        <f>HOUR(Merge1[[#This Row],[orders (2).Order_Time]])</f>
        <v>23</v>
      </c>
      <c r="V346">
        <f>HOUR(Merge1[[#This Row],[orders (2).Delivery_Time]])</f>
        <v>20</v>
      </c>
      <c r="W346">
        <f>_xlfn.DAYS(Merge1[[#This Row],[delivery_date]],Merge1[[#This Row],[order_date]])</f>
        <v>5</v>
      </c>
      <c r="X346">
        <v>35</v>
      </c>
      <c r="Y346" s="29" t="s">
        <v>1642</v>
      </c>
      <c r="Z346" t="s">
        <v>633</v>
      </c>
      <c r="AA346">
        <v>1865</v>
      </c>
      <c r="AB346" t="s">
        <v>414</v>
      </c>
      <c r="AC346">
        <f>Merge1[[#This Row],[products.Price (INR)]]*Merge1[[#This Row],[orders (2).Quantity]]</f>
        <v>5595</v>
      </c>
    </row>
    <row r="347" spans="1:29" x14ac:dyDescent="0.35">
      <c r="A347" t="s">
        <v>147</v>
      </c>
      <c r="B347" t="s">
        <v>148</v>
      </c>
      <c r="C347" t="s">
        <v>149</v>
      </c>
      <c r="D347">
        <v>918721850071</v>
      </c>
      <c r="E347" t="s">
        <v>150</v>
      </c>
      <c r="F347" t="s">
        <v>10</v>
      </c>
      <c r="G347">
        <v>83</v>
      </c>
      <c r="H347" t="s">
        <v>147</v>
      </c>
      <c r="I347">
        <v>27</v>
      </c>
      <c r="J347">
        <v>4</v>
      </c>
      <c r="K347" s="2" t="s">
        <v>1354</v>
      </c>
      <c r="L347" s="2">
        <f>DATEVALUE(Merge1[[#This Row],[orders (2).Order_Date]])</f>
        <v>45161</v>
      </c>
      <c r="M347" s="1">
        <v>0.80001157407407408</v>
      </c>
      <c r="N347" t="s">
        <v>1290</v>
      </c>
      <c r="O347" s="2">
        <f>DATEVALUE(Merge1[[#This Row],[orders (2).Delivery_Date]])</f>
        <v>45171</v>
      </c>
      <c r="P347" s="1">
        <v>0.61388888888888893</v>
      </c>
      <c r="Q347" t="s">
        <v>431</v>
      </c>
      <c r="R347" t="s">
        <v>409</v>
      </c>
      <c r="S347" t="str">
        <f>TEXT(Merge1[[#This Row],[order_date]],"mmmm")</f>
        <v>August</v>
      </c>
      <c r="T347" t="str">
        <f>TEXT(Merge1[[#This Row],[order_date]],"dddd")</f>
        <v>Wednesday</v>
      </c>
      <c r="U347">
        <f>HOUR(Merge1[[#This Row],[orders (2).Order_Time]])</f>
        <v>19</v>
      </c>
      <c r="V347">
        <f>HOUR(Merge1[[#This Row],[orders (2).Delivery_Time]])</f>
        <v>14</v>
      </c>
      <c r="W347">
        <f>_xlfn.DAYS(Merge1[[#This Row],[delivery_date]],Merge1[[#This Row],[order_date]])</f>
        <v>10</v>
      </c>
      <c r="X347">
        <v>27</v>
      </c>
      <c r="Y347" t="s">
        <v>1624</v>
      </c>
      <c r="Z347" t="s">
        <v>638</v>
      </c>
      <c r="AA347">
        <v>548</v>
      </c>
      <c r="AB347" t="s">
        <v>409</v>
      </c>
      <c r="AC347">
        <f>Merge1[[#This Row],[products.Price (INR)]]*Merge1[[#This Row],[orders (2).Quantity]]</f>
        <v>2192</v>
      </c>
    </row>
    <row r="348" spans="1:29" x14ac:dyDescent="0.35">
      <c r="A348" t="s">
        <v>147</v>
      </c>
      <c r="B348" t="s">
        <v>148</v>
      </c>
      <c r="C348" t="s">
        <v>149</v>
      </c>
      <c r="D348">
        <v>918721850071</v>
      </c>
      <c r="E348" t="s">
        <v>150</v>
      </c>
      <c r="F348" t="s">
        <v>10</v>
      </c>
      <c r="G348">
        <v>527</v>
      </c>
      <c r="H348" t="s">
        <v>147</v>
      </c>
      <c r="I348">
        <v>33</v>
      </c>
      <c r="J348">
        <v>3</v>
      </c>
      <c r="K348" s="2" t="s">
        <v>1272</v>
      </c>
      <c r="L348" s="2">
        <f>DATEVALUE(Merge1[[#This Row],[orders (2).Order_Date]])</f>
        <v>44968</v>
      </c>
      <c r="M348" s="1">
        <v>0.53587962962962965</v>
      </c>
      <c r="N348" t="s">
        <v>1548</v>
      </c>
      <c r="O348" s="2">
        <f>DATEVALUE(Merge1[[#This Row],[orders (2).Delivery_Date]])</f>
        <v>44976</v>
      </c>
      <c r="P348" s="1">
        <v>0.66535879629629635</v>
      </c>
      <c r="Q348" t="s">
        <v>400</v>
      </c>
      <c r="R348" t="s">
        <v>407</v>
      </c>
      <c r="S348" t="str">
        <f>TEXT(Merge1[[#This Row],[order_date]],"mmmm")</f>
        <v>February</v>
      </c>
      <c r="T348" t="str">
        <f>TEXT(Merge1[[#This Row],[order_date]],"dddd")</f>
        <v>Saturday</v>
      </c>
      <c r="U348">
        <f>HOUR(Merge1[[#This Row],[orders (2).Order_Time]])</f>
        <v>12</v>
      </c>
      <c r="V348">
        <f>HOUR(Merge1[[#This Row],[orders (2).Delivery_Time]])</f>
        <v>15</v>
      </c>
      <c r="W348">
        <f>_xlfn.DAYS(Merge1[[#This Row],[delivery_date]],Merge1[[#This Row],[order_date]])</f>
        <v>8</v>
      </c>
      <c r="X348">
        <v>33</v>
      </c>
      <c r="Y348" t="s">
        <v>1627</v>
      </c>
      <c r="Z348" t="s">
        <v>633</v>
      </c>
      <c r="AA348">
        <v>314</v>
      </c>
      <c r="AB348" t="s">
        <v>407</v>
      </c>
      <c r="AC348">
        <f>Merge1[[#This Row],[products.Price (INR)]]*Merge1[[#This Row],[orders (2).Quantity]]</f>
        <v>942</v>
      </c>
    </row>
    <row r="349" spans="1:29" x14ac:dyDescent="0.35">
      <c r="A349" t="s">
        <v>147</v>
      </c>
      <c r="B349" t="s">
        <v>148</v>
      </c>
      <c r="C349" t="s">
        <v>149</v>
      </c>
      <c r="D349">
        <v>918721850071</v>
      </c>
      <c r="E349" t="s">
        <v>150</v>
      </c>
      <c r="F349" t="s">
        <v>10</v>
      </c>
      <c r="G349">
        <v>707</v>
      </c>
      <c r="H349" t="s">
        <v>147</v>
      </c>
      <c r="I349">
        <v>70</v>
      </c>
      <c r="J349">
        <v>4</v>
      </c>
      <c r="K349" s="2" t="s">
        <v>1382</v>
      </c>
      <c r="L349" s="2">
        <f>DATEVALUE(Merge1[[#This Row],[orders (2).Order_Date]])</f>
        <v>44960</v>
      </c>
      <c r="M349" s="1">
        <v>0.26210648148148147</v>
      </c>
      <c r="N349" t="s">
        <v>1330</v>
      </c>
      <c r="O349" s="2">
        <f>DATEVALUE(Merge1[[#This Row],[orders (2).Delivery_Date]])</f>
        <v>44969</v>
      </c>
      <c r="P349" s="1">
        <v>4.4664351851851851E-2</v>
      </c>
      <c r="Q349" t="s">
        <v>534</v>
      </c>
      <c r="R349" t="s">
        <v>405</v>
      </c>
      <c r="S349" t="str">
        <f>TEXT(Merge1[[#This Row],[order_date]],"mmmm")</f>
        <v>February</v>
      </c>
      <c r="T349" t="str">
        <f>TEXT(Merge1[[#This Row],[order_date]],"dddd")</f>
        <v>Friday</v>
      </c>
      <c r="U349">
        <f>HOUR(Merge1[[#This Row],[orders (2).Order_Time]])</f>
        <v>6</v>
      </c>
      <c r="V349">
        <f>HOUR(Merge1[[#This Row],[orders (2).Delivery_Time]])</f>
        <v>1</v>
      </c>
      <c r="W349">
        <f>_xlfn.DAYS(Merge1[[#This Row],[delivery_date]],Merge1[[#This Row],[order_date]])</f>
        <v>9</v>
      </c>
      <c r="X349">
        <v>70</v>
      </c>
      <c r="Y349" t="s">
        <v>1679</v>
      </c>
      <c r="Z349" s="30" t="s">
        <v>635</v>
      </c>
      <c r="AA349" s="30">
        <v>866</v>
      </c>
      <c r="AB349" s="30" t="s">
        <v>405</v>
      </c>
      <c r="AC349">
        <f>Merge1[[#This Row],[products.Price (INR)]]*Merge1[[#This Row],[orders (2).Quantity]]</f>
        <v>3464</v>
      </c>
    </row>
    <row r="350" spans="1:29" x14ac:dyDescent="0.35">
      <c r="A350" t="s">
        <v>147</v>
      </c>
      <c r="B350" t="s">
        <v>148</v>
      </c>
      <c r="C350" t="s">
        <v>149</v>
      </c>
      <c r="D350">
        <v>918721850071</v>
      </c>
      <c r="E350" t="s">
        <v>150</v>
      </c>
      <c r="F350" t="s">
        <v>10</v>
      </c>
      <c r="G350">
        <v>532</v>
      </c>
      <c r="H350" t="s">
        <v>147</v>
      </c>
      <c r="I350">
        <v>30</v>
      </c>
      <c r="J350">
        <v>5</v>
      </c>
      <c r="K350" s="2" t="s">
        <v>1290</v>
      </c>
      <c r="L350" s="2">
        <f>DATEVALUE(Merge1[[#This Row],[orders (2).Order_Date]])</f>
        <v>45171</v>
      </c>
      <c r="M350" s="1">
        <v>0.55909722222222225</v>
      </c>
      <c r="N350" t="s">
        <v>1466</v>
      </c>
      <c r="O350" s="2">
        <f>DATEVALUE(Merge1[[#This Row],[orders (2).Delivery_Date]])</f>
        <v>45179</v>
      </c>
      <c r="P350" s="1">
        <v>0.1216087962962963</v>
      </c>
      <c r="Q350" t="s">
        <v>215</v>
      </c>
      <c r="R350" t="s">
        <v>401</v>
      </c>
      <c r="S350" t="str">
        <f>TEXT(Merge1[[#This Row],[order_date]],"mmmm")</f>
        <v>September</v>
      </c>
      <c r="T350" t="str">
        <f>TEXT(Merge1[[#This Row],[order_date]],"dddd")</f>
        <v>Saturday</v>
      </c>
      <c r="U350">
        <f>HOUR(Merge1[[#This Row],[orders (2).Order_Time]])</f>
        <v>13</v>
      </c>
      <c r="V350">
        <f>HOUR(Merge1[[#This Row],[orders (2).Delivery_Time]])</f>
        <v>2</v>
      </c>
      <c r="W350">
        <f>_xlfn.DAYS(Merge1[[#This Row],[delivery_date]],Merge1[[#This Row],[order_date]])</f>
        <v>8</v>
      </c>
      <c r="X350">
        <v>30</v>
      </c>
      <c r="Y350" t="s">
        <v>1631</v>
      </c>
      <c r="Z350" t="s">
        <v>633</v>
      </c>
      <c r="AA350">
        <v>751</v>
      </c>
      <c r="AB350" t="s">
        <v>401</v>
      </c>
      <c r="AC350">
        <f>Merge1[[#This Row],[products.Price (INR)]]*Merge1[[#This Row],[orders (2).Quantity]]</f>
        <v>3755</v>
      </c>
    </row>
    <row r="351" spans="1:29" x14ac:dyDescent="0.35">
      <c r="A351" t="s">
        <v>147</v>
      </c>
      <c r="B351" t="s">
        <v>148</v>
      </c>
      <c r="C351" t="s">
        <v>149</v>
      </c>
      <c r="D351">
        <v>918721850071</v>
      </c>
      <c r="E351" t="s">
        <v>150</v>
      </c>
      <c r="F351" t="s">
        <v>10</v>
      </c>
      <c r="G351">
        <v>134</v>
      </c>
      <c r="H351" t="s">
        <v>147</v>
      </c>
      <c r="I351">
        <v>69</v>
      </c>
      <c r="J351">
        <v>5</v>
      </c>
      <c r="K351" s="2" t="s">
        <v>1245</v>
      </c>
      <c r="L351" s="2">
        <f>DATEVALUE(Merge1[[#This Row],[orders (2).Order_Date]])</f>
        <v>44990</v>
      </c>
      <c r="M351" s="1">
        <v>0.80053240740740739</v>
      </c>
      <c r="N351" t="s">
        <v>1266</v>
      </c>
      <c r="O351" s="2">
        <f>DATEVALUE(Merge1[[#This Row],[orders (2).Delivery_Date]])</f>
        <v>44999</v>
      </c>
      <c r="P351" s="1">
        <v>0.20728009259259259</v>
      </c>
      <c r="Q351" t="s">
        <v>458</v>
      </c>
      <c r="R351" t="s">
        <v>414</v>
      </c>
      <c r="S351" t="str">
        <f>TEXT(Merge1[[#This Row],[order_date]],"mmmm")</f>
        <v>March</v>
      </c>
      <c r="T351" t="str">
        <f>TEXT(Merge1[[#This Row],[order_date]],"dddd")</f>
        <v>Sunday</v>
      </c>
      <c r="U351">
        <f>HOUR(Merge1[[#This Row],[orders (2).Order_Time]])</f>
        <v>19</v>
      </c>
      <c r="V351">
        <f>HOUR(Merge1[[#This Row],[orders (2).Delivery_Time]])</f>
        <v>4</v>
      </c>
      <c r="W351">
        <f>_xlfn.DAYS(Merge1[[#This Row],[delivery_date]],Merge1[[#This Row],[order_date]])</f>
        <v>9</v>
      </c>
      <c r="X351">
        <v>69</v>
      </c>
      <c r="Y351" t="s">
        <v>1621</v>
      </c>
      <c r="Z351" t="s">
        <v>638</v>
      </c>
      <c r="AA351">
        <v>998</v>
      </c>
      <c r="AB351" t="s">
        <v>414</v>
      </c>
      <c r="AC351">
        <f>Merge1[[#This Row],[products.Price (INR)]]*Merge1[[#This Row],[orders (2).Quantity]]</f>
        <v>4990</v>
      </c>
    </row>
    <row r="352" spans="1:29" x14ac:dyDescent="0.35">
      <c r="A352" t="s">
        <v>147</v>
      </c>
      <c r="B352" t="s">
        <v>148</v>
      </c>
      <c r="C352" t="s">
        <v>149</v>
      </c>
      <c r="D352">
        <v>918721850071</v>
      </c>
      <c r="E352" t="s">
        <v>150</v>
      </c>
      <c r="F352" t="s">
        <v>10</v>
      </c>
      <c r="G352">
        <v>457</v>
      </c>
      <c r="H352" t="s">
        <v>147</v>
      </c>
      <c r="I352">
        <v>22</v>
      </c>
      <c r="J352">
        <v>5</v>
      </c>
      <c r="K352" s="2" t="s">
        <v>1529</v>
      </c>
      <c r="L352" s="2">
        <f>DATEVALUE(Merge1[[#This Row],[orders (2).Order_Date]])</f>
        <v>45073</v>
      </c>
      <c r="M352" s="1">
        <v>0.58031250000000001</v>
      </c>
      <c r="N352" t="s">
        <v>1358</v>
      </c>
      <c r="O352" s="2">
        <f>DATEVALUE(Merge1[[#This Row],[orders (2).Delivery_Date]])</f>
        <v>45075</v>
      </c>
      <c r="P352" s="1">
        <v>0.6933449074074074</v>
      </c>
      <c r="Q352" t="s">
        <v>575</v>
      </c>
      <c r="R352" t="s">
        <v>424</v>
      </c>
      <c r="S352" t="str">
        <f>TEXT(Merge1[[#This Row],[order_date]],"mmmm")</f>
        <v>May</v>
      </c>
      <c r="T352" t="str">
        <f>TEXT(Merge1[[#This Row],[order_date]],"dddd")</f>
        <v>Saturday</v>
      </c>
      <c r="U352">
        <f>HOUR(Merge1[[#This Row],[orders (2).Order_Time]])</f>
        <v>13</v>
      </c>
      <c r="V352">
        <f>HOUR(Merge1[[#This Row],[orders (2).Delivery_Time]])</f>
        <v>16</v>
      </c>
      <c r="W352">
        <f>_xlfn.DAYS(Merge1[[#This Row],[delivery_date]],Merge1[[#This Row],[order_date]])</f>
        <v>2</v>
      </c>
      <c r="X352">
        <v>22</v>
      </c>
      <c r="Y352" t="s">
        <v>1672</v>
      </c>
      <c r="Z352" s="23" t="s">
        <v>629</v>
      </c>
      <c r="AA352" s="23">
        <v>1639</v>
      </c>
      <c r="AB352" s="23" t="s">
        <v>424</v>
      </c>
      <c r="AC352">
        <f>Merge1[[#This Row],[products.Price (INR)]]*Merge1[[#This Row],[orders (2).Quantity]]</f>
        <v>8195</v>
      </c>
    </row>
    <row r="353" spans="1:29" x14ac:dyDescent="0.35">
      <c r="A353" t="s">
        <v>147</v>
      </c>
      <c r="B353" t="s">
        <v>148</v>
      </c>
      <c r="C353" t="s">
        <v>149</v>
      </c>
      <c r="D353">
        <v>918721850071</v>
      </c>
      <c r="E353" t="s">
        <v>150</v>
      </c>
      <c r="F353" t="s">
        <v>10</v>
      </c>
      <c r="G353">
        <v>51</v>
      </c>
      <c r="H353" t="s">
        <v>147</v>
      </c>
      <c r="I353">
        <v>10</v>
      </c>
      <c r="J353">
        <v>1</v>
      </c>
      <c r="K353" s="2" t="s">
        <v>1352</v>
      </c>
      <c r="L353" s="2">
        <f>DATEVALUE(Merge1[[#This Row],[orders (2).Order_Date]])</f>
        <v>45000</v>
      </c>
      <c r="M353" s="1">
        <v>0.39153935185185185</v>
      </c>
      <c r="N353" t="s">
        <v>1353</v>
      </c>
      <c r="O353" s="2">
        <f>DATEVALUE(Merge1[[#This Row],[orders (2).Delivery_Date]])</f>
        <v>45004</v>
      </c>
      <c r="P353" s="1">
        <v>0.69907407407407407</v>
      </c>
      <c r="Q353" t="s">
        <v>441</v>
      </c>
      <c r="R353" t="s">
        <v>405</v>
      </c>
      <c r="S353" t="str">
        <f>TEXT(Merge1[[#This Row],[order_date]],"mmmm")</f>
        <v>March</v>
      </c>
      <c r="T353" t="str">
        <f>TEXT(Merge1[[#This Row],[order_date]],"dddd")</f>
        <v>Wednesday</v>
      </c>
      <c r="U353">
        <f>HOUR(Merge1[[#This Row],[orders (2).Order_Time]])</f>
        <v>9</v>
      </c>
      <c r="V353">
        <f>HOUR(Merge1[[#This Row],[orders (2).Delivery_Time]])</f>
        <v>16</v>
      </c>
      <c r="W353">
        <f>_xlfn.DAYS(Merge1[[#This Row],[delivery_date]],Merge1[[#This Row],[order_date]])</f>
        <v>4</v>
      </c>
      <c r="X353">
        <v>10</v>
      </c>
      <c r="Y353" t="s">
        <v>1625</v>
      </c>
      <c r="Z353" t="s">
        <v>638</v>
      </c>
      <c r="AA353">
        <v>259</v>
      </c>
      <c r="AB353" t="s">
        <v>405</v>
      </c>
      <c r="AC353">
        <f>Merge1[[#This Row],[products.Price (INR)]]*Merge1[[#This Row],[orders (2).Quantity]]</f>
        <v>259</v>
      </c>
    </row>
    <row r="354" spans="1:29" x14ac:dyDescent="0.35">
      <c r="A354" t="s">
        <v>147</v>
      </c>
      <c r="B354" t="s">
        <v>148</v>
      </c>
      <c r="C354" t="s">
        <v>149</v>
      </c>
      <c r="D354">
        <v>918721850071</v>
      </c>
      <c r="E354" t="s">
        <v>150</v>
      </c>
      <c r="F354" t="s">
        <v>10</v>
      </c>
      <c r="G354">
        <v>136</v>
      </c>
      <c r="H354" t="s">
        <v>147</v>
      </c>
      <c r="I354">
        <v>56</v>
      </c>
      <c r="J354">
        <v>1</v>
      </c>
      <c r="K354" s="2" t="s">
        <v>1396</v>
      </c>
      <c r="L354" s="2">
        <f>DATEVALUE(Merge1[[#This Row],[orders (2).Order_Date]])</f>
        <v>45174</v>
      </c>
      <c r="M354" s="1">
        <v>0.67290509259259257</v>
      </c>
      <c r="N354" t="s">
        <v>1397</v>
      </c>
      <c r="O354" s="2">
        <f>DATEVALUE(Merge1[[#This Row],[orders (2).Delivery_Date]])</f>
        <v>45178</v>
      </c>
      <c r="P354" s="1">
        <v>0.9252083333333333</v>
      </c>
      <c r="Q354" t="s">
        <v>188</v>
      </c>
      <c r="R354" t="s">
        <v>401</v>
      </c>
      <c r="S354" t="str">
        <f>TEXT(Merge1[[#This Row],[order_date]],"mmmm")</f>
        <v>September</v>
      </c>
      <c r="T354" t="str">
        <f>TEXT(Merge1[[#This Row],[order_date]],"dddd")</f>
        <v>Tuesday</v>
      </c>
      <c r="U354">
        <f>HOUR(Merge1[[#This Row],[orders (2).Order_Time]])</f>
        <v>16</v>
      </c>
      <c r="V354">
        <f>HOUR(Merge1[[#This Row],[orders (2).Delivery_Time]])</f>
        <v>22</v>
      </c>
      <c r="W354">
        <f>_xlfn.DAYS(Merge1[[#This Row],[delivery_date]],Merge1[[#This Row],[order_date]])</f>
        <v>4</v>
      </c>
      <c r="X354">
        <v>56</v>
      </c>
      <c r="Y354" t="s">
        <v>1663</v>
      </c>
      <c r="Z354" t="s">
        <v>409</v>
      </c>
      <c r="AA354">
        <v>1272</v>
      </c>
      <c r="AB354" t="s">
        <v>401</v>
      </c>
      <c r="AC354">
        <f>Merge1[[#This Row],[products.Price (INR)]]*Merge1[[#This Row],[orders (2).Quantity]]</f>
        <v>1272</v>
      </c>
    </row>
    <row r="355" spans="1:29" x14ac:dyDescent="0.35">
      <c r="A355" t="s">
        <v>147</v>
      </c>
      <c r="B355" t="s">
        <v>148</v>
      </c>
      <c r="C355" t="s">
        <v>149</v>
      </c>
      <c r="D355">
        <v>918721850071</v>
      </c>
      <c r="E355" t="s">
        <v>150</v>
      </c>
      <c r="F355" t="s">
        <v>10</v>
      </c>
      <c r="G355">
        <v>837</v>
      </c>
      <c r="H355" t="s">
        <v>147</v>
      </c>
      <c r="I355">
        <v>14</v>
      </c>
      <c r="J355">
        <v>5</v>
      </c>
      <c r="K355" s="2" t="s">
        <v>1525</v>
      </c>
      <c r="L355" s="2">
        <f>DATEVALUE(Merge1[[#This Row],[orders (2).Order_Date]])</f>
        <v>45279</v>
      </c>
      <c r="M355" s="1">
        <v>0.53972222222222221</v>
      </c>
      <c r="N355" t="s">
        <v>1555</v>
      </c>
      <c r="O355" s="2">
        <f>DATEVALUE(Merge1[[#This Row],[orders (2).Delivery_Date]])</f>
        <v>45281</v>
      </c>
      <c r="P355" s="1">
        <v>4.1666666666666669E-4</v>
      </c>
      <c r="Q355" t="s">
        <v>537</v>
      </c>
      <c r="R355" t="s">
        <v>405</v>
      </c>
      <c r="S355" t="str">
        <f>TEXT(Merge1[[#This Row],[order_date]],"mmmm")</f>
        <v>December</v>
      </c>
      <c r="T355" t="str">
        <f>TEXT(Merge1[[#This Row],[order_date]],"dddd")</f>
        <v>Tuesday</v>
      </c>
      <c r="U355">
        <f>HOUR(Merge1[[#This Row],[orders (2).Order_Time]])</f>
        <v>12</v>
      </c>
      <c r="V355">
        <f>HOUR(Merge1[[#This Row],[orders (2).Delivery_Time]])</f>
        <v>0</v>
      </c>
      <c r="W355">
        <f>_xlfn.DAYS(Merge1[[#This Row],[delivery_date]],Merge1[[#This Row],[order_date]])</f>
        <v>2</v>
      </c>
      <c r="X355">
        <v>14</v>
      </c>
      <c r="Y355" s="29" t="s">
        <v>1644</v>
      </c>
      <c r="Z355" t="s">
        <v>633</v>
      </c>
      <c r="AA355">
        <v>1915</v>
      </c>
      <c r="AB355" t="s">
        <v>405</v>
      </c>
      <c r="AC355">
        <f>Merge1[[#This Row],[products.Price (INR)]]*Merge1[[#This Row],[orders (2).Quantity]]</f>
        <v>9575</v>
      </c>
    </row>
    <row r="356" spans="1:29" x14ac:dyDescent="0.35">
      <c r="A356" t="s">
        <v>151</v>
      </c>
      <c r="B356" t="s">
        <v>152</v>
      </c>
      <c r="C356" t="s">
        <v>153</v>
      </c>
      <c r="D356">
        <v>1972392634</v>
      </c>
      <c r="E356" t="s">
        <v>154</v>
      </c>
      <c r="F356" t="s">
        <v>19</v>
      </c>
      <c r="G356">
        <v>160</v>
      </c>
      <c r="H356" t="s">
        <v>151</v>
      </c>
      <c r="I356">
        <v>36</v>
      </c>
      <c r="J356">
        <v>3</v>
      </c>
      <c r="K356" s="2" t="s">
        <v>1414</v>
      </c>
      <c r="L356" s="2">
        <f>DATEVALUE(Merge1[[#This Row],[orders (2).Order_Date]])</f>
        <v>45079</v>
      </c>
      <c r="M356" s="1">
        <v>2.0104166666666666E-2</v>
      </c>
      <c r="N356" t="s">
        <v>1345</v>
      </c>
      <c r="O356" s="2">
        <f>DATEVALUE(Merge1[[#This Row],[orders (2).Delivery_Date]])</f>
        <v>45087</v>
      </c>
      <c r="P356" s="1">
        <v>0.32846064814814813</v>
      </c>
      <c r="Q356" t="s">
        <v>419</v>
      </c>
      <c r="R356" t="s">
        <v>405</v>
      </c>
      <c r="S356" t="str">
        <f>TEXT(Merge1[[#This Row],[order_date]],"mmmm")</f>
        <v>June</v>
      </c>
      <c r="T356" t="str">
        <f>TEXT(Merge1[[#This Row],[order_date]],"dddd")</f>
        <v>Friday</v>
      </c>
      <c r="U356">
        <f>HOUR(Merge1[[#This Row],[orders (2).Order_Time]])</f>
        <v>0</v>
      </c>
      <c r="V356">
        <f>HOUR(Merge1[[#This Row],[orders (2).Delivery_Time]])</f>
        <v>7</v>
      </c>
      <c r="W356">
        <f>_xlfn.DAYS(Merge1[[#This Row],[delivery_date]],Merge1[[#This Row],[order_date]])</f>
        <v>8</v>
      </c>
      <c r="X356">
        <v>36</v>
      </c>
      <c r="Y356" t="s">
        <v>1651</v>
      </c>
      <c r="Z356" t="s">
        <v>631</v>
      </c>
      <c r="AA356">
        <v>203</v>
      </c>
      <c r="AB356" t="s">
        <v>405</v>
      </c>
      <c r="AC356">
        <f>Merge1[[#This Row],[products.Price (INR)]]*Merge1[[#This Row],[orders (2).Quantity]]</f>
        <v>609</v>
      </c>
    </row>
    <row r="357" spans="1:29" x14ac:dyDescent="0.35">
      <c r="A357" t="s">
        <v>151</v>
      </c>
      <c r="B357" t="s">
        <v>152</v>
      </c>
      <c r="C357" t="s">
        <v>153</v>
      </c>
      <c r="D357">
        <v>1972392634</v>
      </c>
      <c r="E357" t="s">
        <v>154</v>
      </c>
      <c r="F357" t="s">
        <v>19</v>
      </c>
      <c r="G357">
        <v>402</v>
      </c>
      <c r="H357" t="s">
        <v>151</v>
      </c>
      <c r="I357">
        <v>29</v>
      </c>
      <c r="J357">
        <v>1</v>
      </c>
      <c r="K357" s="2" t="s">
        <v>1245</v>
      </c>
      <c r="L357" s="2">
        <f>DATEVALUE(Merge1[[#This Row],[orders (2).Order_Date]])</f>
        <v>44990</v>
      </c>
      <c r="M357" s="1">
        <v>0.69616898148148143</v>
      </c>
      <c r="N357" t="s">
        <v>1317</v>
      </c>
      <c r="O357" s="2">
        <f>DATEVALUE(Merge1[[#This Row],[orders (2).Delivery_Date]])</f>
        <v>44993</v>
      </c>
      <c r="P357" s="1">
        <v>0.5644675925925926</v>
      </c>
      <c r="Q357" t="s">
        <v>452</v>
      </c>
      <c r="R357" t="s">
        <v>414</v>
      </c>
      <c r="S357" t="str">
        <f>TEXT(Merge1[[#This Row],[order_date]],"mmmm")</f>
        <v>March</v>
      </c>
      <c r="T357" t="str">
        <f>TEXT(Merge1[[#This Row],[order_date]],"dddd")</f>
        <v>Sunday</v>
      </c>
      <c r="U357">
        <f>HOUR(Merge1[[#This Row],[orders (2).Order_Time]])</f>
        <v>16</v>
      </c>
      <c r="V357">
        <f>HOUR(Merge1[[#This Row],[orders (2).Delivery_Time]])</f>
        <v>13</v>
      </c>
      <c r="W357">
        <f>_xlfn.DAYS(Merge1[[#This Row],[delivery_date]],Merge1[[#This Row],[order_date]])</f>
        <v>3</v>
      </c>
      <c r="X357">
        <v>29</v>
      </c>
      <c r="Y357" t="s">
        <v>1633</v>
      </c>
      <c r="Z357" t="s">
        <v>633</v>
      </c>
      <c r="AA357">
        <v>1252</v>
      </c>
      <c r="AB357" t="s">
        <v>414</v>
      </c>
      <c r="AC357">
        <f>Merge1[[#This Row],[products.Price (INR)]]*Merge1[[#This Row],[orders (2).Quantity]]</f>
        <v>1252</v>
      </c>
    </row>
    <row r="358" spans="1:29" x14ac:dyDescent="0.35">
      <c r="A358" t="s">
        <v>151</v>
      </c>
      <c r="B358" t="s">
        <v>152</v>
      </c>
      <c r="C358" t="s">
        <v>153</v>
      </c>
      <c r="D358">
        <v>1972392634</v>
      </c>
      <c r="E358" t="s">
        <v>154</v>
      </c>
      <c r="F358" t="s">
        <v>19</v>
      </c>
      <c r="G358">
        <v>439</v>
      </c>
      <c r="H358" t="s">
        <v>151</v>
      </c>
      <c r="I358">
        <v>12</v>
      </c>
      <c r="J358">
        <v>3</v>
      </c>
      <c r="K358" s="2" t="s">
        <v>1264</v>
      </c>
      <c r="L358" s="2">
        <f>DATEVALUE(Merge1[[#This Row],[orders (2).Order_Date]])</f>
        <v>45273</v>
      </c>
      <c r="M358" s="1">
        <v>0.37234953703703705</v>
      </c>
      <c r="N358" t="s">
        <v>1298</v>
      </c>
      <c r="O358" s="2">
        <f>DATEVALUE(Merge1[[#This Row],[orders (2).Delivery_Date]])</f>
        <v>45282</v>
      </c>
      <c r="P358" s="1">
        <v>0.53548611111111111</v>
      </c>
      <c r="Q358" t="s">
        <v>284</v>
      </c>
      <c r="R358" t="s">
        <v>401</v>
      </c>
      <c r="S358" t="str">
        <f>TEXT(Merge1[[#This Row],[order_date]],"mmmm")</f>
        <v>December</v>
      </c>
      <c r="T358" t="str">
        <f>TEXT(Merge1[[#This Row],[order_date]],"dddd")</f>
        <v>Wednesday</v>
      </c>
      <c r="U358">
        <f>HOUR(Merge1[[#This Row],[orders (2).Order_Time]])</f>
        <v>8</v>
      </c>
      <c r="V358">
        <f>HOUR(Merge1[[#This Row],[orders (2).Delivery_Time]])</f>
        <v>12</v>
      </c>
      <c r="W358">
        <f>_xlfn.DAYS(Merge1[[#This Row],[delivery_date]],Merge1[[#This Row],[order_date]])</f>
        <v>9</v>
      </c>
      <c r="X358">
        <v>12</v>
      </c>
      <c r="Y358" t="s">
        <v>1655</v>
      </c>
      <c r="Z358" t="s">
        <v>631</v>
      </c>
      <c r="AA358">
        <v>672</v>
      </c>
      <c r="AB358" t="s">
        <v>401</v>
      </c>
      <c r="AC358">
        <f>Merge1[[#This Row],[products.Price (INR)]]*Merge1[[#This Row],[orders (2).Quantity]]</f>
        <v>2016</v>
      </c>
    </row>
    <row r="359" spans="1:29" x14ac:dyDescent="0.35">
      <c r="A359" t="s">
        <v>151</v>
      </c>
      <c r="B359" t="s">
        <v>152</v>
      </c>
      <c r="C359" t="s">
        <v>153</v>
      </c>
      <c r="D359">
        <v>1972392634</v>
      </c>
      <c r="E359" t="s">
        <v>154</v>
      </c>
      <c r="F359" t="s">
        <v>19</v>
      </c>
      <c r="G359">
        <v>438</v>
      </c>
      <c r="H359" t="s">
        <v>151</v>
      </c>
      <c r="I359">
        <v>34</v>
      </c>
      <c r="J359">
        <v>2</v>
      </c>
      <c r="K359" s="2" t="s">
        <v>1284</v>
      </c>
      <c r="L359" s="2">
        <f>DATEVALUE(Merge1[[#This Row],[orders (2).Order_Date]])</f>
        <v>45164</v>
      </c>
      <c r="M359" s="1">
        <v>0.39394675925925926</v>
      </c>
      <c r="N359" t="s">
        <v>1362</v>
      </c>
      <c r="O359" s="2">
        <f>DATEVALUE(Merge1[[#This Row],[orders (2).Delivery_Date]])</f>
        <v>45165</v>
      </c>
      <c r="P359" s="1">
        <v>0.1378587962962963</v>
      </c>
      <c r="Q359" t="s">
        <v>546</v>
      </c>
      <c r="R359" t="s">
        <v>409</v>
      </c>
      <c r="S359" t="str">
        <f>TEXT(Merge1[[#This Row],[order_date]],"mmmm")</f>
        <v>August</v>
      </c>
      <c r="T359" t="str">
        <f>TEXT(Merge1[[#This Row],[order_date]],"dddd")</f>
        <v>Saturday</v>
      </c>
      <c r="U359">
        <f>HOUR(Merge1[[#This Row],[orders (2).Order_Time]])</f>
        <v>9</v>
      </c>
      <c r="V359">
        <f>HOUR(Merge1[[#This Row],[orders (2).Delivery_Time]])</f>
        <v>3</v>
      </c>
      <c r="W359">
        <f>_xlfn.DAYS(Merge1[[#This Row],[delivery_date]],Merge1[[#This Row],[order_date]])</f>
        <v>1</v>
      </c>
      <c r="X359">
        <v>34</v>
      </c>
      <c r="Y359" t="s">
        <v>1671</v>
      </c>
      <c r="Z359" s="34" t="s">
        <v>629</v>
      </c>
      <c r="AA359" s="34">
        <v>1335</v>
      </c>
      <c r="AB359" s="34" t="s">
        <v>409</v>
      </c>
      <c r="AC359">
        <f>Merge1[[#This Row],[products.Price (INR)]]*Merge1[[#This Row],[orders (2).Quantity]]</f>
        <v>2670</v>
      </c>
    </row>
    <row r="360" spans="1:29" x14ac:dyDescent="0.35">
      <c r="A360" t="s">
        <v>151</v>
      </c>
      <c r="B360" t="s">
        <v>152</v>
      </c>
      <c r="C360" t="s">
        <v>153</v>
      </c>
      <c r="D360">
        <v>1972392634</v>
      </c>
      <c r="E360" t="s">
        <v>154</v>
      </c>
      <c r="F360" t="s">
        <v>19</v>
      </c>
      <c r="G360">
        <v>755</v>
      </c>
      <c r="H360" t="s">
        <v>151</v>
      </c>
      <c r="I360">
        <v>6</v>
      </c>
      <c r="J360">
        <v>5</v>
      </c>
      <c r="K360" s="2" t="s">
        <v>1332</v>
      </c>
      <c r="L360" s="2">
        <f>DATEVALUE(Merge1[[#This Row],[orders (2).Order_Date]])</f>
        <v>44984</v>
      </c>
      <c r="M360" s="1">
        <v>0.68988425925925922</v>
      </c>
      <c r="N360" t="s">
        <v>1267</v>
      </c>
      <c r="O360" s="2">
        <f>DATEVALUE(Merge1[[#This Row],[orders (2).Delivery_Date]])</f>
        <v>44991</v>
      </c>
      <c r="P360" s="1">
        <v>9.5046296296296295E-2</v>
      </c>
      <c r="Q360" t="s">
        <v>460</v>
      </c>
      <c r="R360" t="s">
        <v>414</v>
      </c>
      <c r="S360" t="str">
        <f>TEXT(Merge1[[#This Row],[order_date]],"mmmm")</f>
        <v>February</v>
      </c>
      <c r="T360" t="str">
        <f>TEXT(Merge1[[#This Row],[order_date]],"dddd")</f>
        <v>Monday</v>
      </c>
      <c r="U360">
        <f>HOUR(Merge1[[#This Row],[orders (2).Order_Time]])</f>
        <v>16</v>
      </c>
      <c r="V360">
        <f>HOUR(Merge1[[#This Row],[orders (2).Delivery_Time]])</f>
        <v>2</v>
      </c>
      <c r="W360">
        <f>_xlfn.DAYS(Merge1[[#This Row],[delivery_date]],Merge1[[#This Row],[order_date]])</f>
        <v>7</v>
      </c>
      <c r="X360">
        <v>6</v>
      </c>
      <c r="Y360" t="s">
        <v>1618</v>
      </c>
      <c r="Z360" t="s">
        <v>638</v>
      </c>
      <c r="AA360">
        <v>1112</v>
      </c>
      <c r="AB360" t="s">
        <v>414</v>
      </c>
      <c r="AC360">
        <f>Merge1[[#This Row],[products.Price (INR)]]*Merge1[[#This Row],[orders (2).Quantity]]</f>
        <v>5560</v>
      </c>
    </row>
    <row r="361" spans="1:29" x14ac:dyDescent="0.35">
      <c r="A361" t="s">
        <v>151</v>
      </c>
      <c r="B361" t="s">
        <v>152</v>
      </c>
      <c r="C361" t="s">
        <v>153</v>
      </c>
      <c r="D361">
        <v>1972392634</v>
      </c>
      <c r="E361" t="s">
        <v>154</v>
      </c>
      <c r="F361" t="s">
        <v>19</v>
      </c>
      <c r="G361">
        <v>956</v>
      </c>
      <c r="H361" t="s">
        <v>151</v>
      </c>
      <c r="I361">
        <v>34</v>
      </c>
      <c r="J361">
        <v>5</v>
      </c>
      <c r="K361" s="2" t="s">
        <v>1280</v>
      </c>
      <c r="L361" s="2">
        <f>DATEVALUE(Merge1[[#This Row],[orders (2).Order_Date]])</f>
        <v>45167</v>
      </c>
      <c r="M361" s="1">
        <v>0.20305555555555554</v>
      </c>
      <c r="N361" t="s">
        <v>1406</v>
      </c>
      <c r="O361" s="2">
        <f>DATEVALUE(Merge1[[#This Row],[orders (2).Delivery_Date]])</f>
        <v>45172</v>
      </c>
      <c r="P361" s="1">
        <v>0.62046296296296299</v>
      </c>
      <c r="Q361" t="s">
        <v>583</v>
      </c>
      <c r="R361" t="s">
        <v>409</v>
      </c>
      <c r="S361" t="str">
        <f>TEXT(Merge1[[#This Row],[order_date]],"mmmm")</f>
        <v>August</v>
      </c>
      <c r="T361" t="str">
        <f>TEXT(Merge1[[#This Row],[order_date]],"dddd")</f>
        <v>Tuesday</v>
      </c>
      <c r="U361">
        <f>HOUR(Merge1[[#This Row],[orders (2).Order_Time]])</f>
        <v>4</v>
      </c>
      <c r="V361">
        <f>HOUR(Merge1[[#This Row],[orders (2).Delivery_Time]])</f>
        <v>14</v>
      </c>
      <c r="W361">
        <f>_xlfn.DAYS(Merge1[[#This Row],[delivery_date]],Merge1[[#This Row],[order_date]])</f>
        <v>5</v>
      </c>
      <c r="X361">
        <v>34</v>
      </c>
      <c r="Y361" t="s">
        <v>1671</v>
      </c>
      <c r="Z361" s="34" t="s">
        <v>629</v>
      </c>
      <c r="AA361" s="34">
        <v>1335</v>
      </c>
      <c r="AB361" s="34" t="s">
        <v>409</v>
      </c>
      <c r="AC361">
        <f>Merge1[[#This Row],[products.Price (INR)]]*Merge1[[#This Row],[orders (2).Quantity]]</f>
        <v>6675</v>
      </c>
    </row>
    <row r="362" spans="1:29" x14ac:dyDescent="0.35">
      <c r="A362" t="s">
        <v>151</v>
      </c>
      <c r="B362" t="s">
        <v>152</v>
      </c>
      <c r="C362" t="s">
        <v>153</v>
      </c>
      <c r="D362">
        <v>1972392634</v>
      </c>
      <c r="E362" t="s">
        <v>154</v>
      </c>
      <c r="F362" t="s">
        <v>19</v>
      </c>
      <c r="G362">
        <v>735</v>
      </c>
      <c r="H362" t="s">
        <v>151</v>
      </c>
      <c r="I362">
        <v>56</v>
      </c>
      <c r="J362">
        <v>1</v>
      </c>
      <c r="K362" s="2" t="s">
        <v>1494</v>
      </c>
      <c r="L362" s="2">
        <f>DATEVALUE(Merge1[[#This Row],[orders (2).Order_Date]])</f>
        <v>44959</v>
      </c>
      <c r="M362" s="1">
        <v>0.30724537037037036</v>
      </c>
      <c r="N362" t="s">
        <v>1349</v>
      </c>
      <c r="O362" s="2">
        <f>DATEVALUE(Merge1[[#This Row],[orders (2).Delivery_Date]])</f>
        <v>44961</v>
      </c>
      <c r="P362" s="1">
        <v>0.24858796296296296</v>
      </c>
      <c r="Q362" t="s">
        <v>428</v>
      </c>
      <c r="R362" t="s">
        <v>401</v>
      </c>
      <c r="S362" t="str">
        <f>TEXT(Merge1[[#This Row],[order_date]],"mmmm")</f>
        <v>February</v>
      </c>
      <c r="T362" t="str">
        <f>TEXT(Merge1[[#This Row],[order_date]],"dddd")</f>
        <v>Thursday</v>
      </c>
      <c r="U362">
        <f>HOUR(Merge1[[#This Row],[orders (2).Order_Time]])</f>
        <v>7</v>
      </c>
      <c r="V362">
        <f>HOUR(Merge1[[#This Row],[orders (2).Delivery_Time]])</f>
        <v>5</v>
      </c>
      <c r="W362">
        <f>_xlfn.DAYS(Merge1[[#This Row],[delivery_date]],Merge1[[#This Row],[order_date]])</f>
        <v>2</v>
      </c>
      <c r="X362">
        <v>56</v>
      </c>
      <c r="Y362" t="s">
        <v>1663</v>
      </c>
      <c r="Z362" t="s">
        <v>409</v>
      </c>
      <c r="AA362">
        <v>1272</v>
      </c>
      <c r="AB362" t="s">
        <v>401</v>
      </c>
      <c r="AC362">
        <f>Merge1[[#This Row],[products.Price (INR)]]*Merge1[[#This Row],[orders (2).Quantity]]</f>
        <v>1272</v>
      </c>
    </row>
    <row r="363" spans="1:29" x14ac:dyDescent="0.35">
      <c r="A363" t="s">
        <v>151</v>
      </c>
      <c r="B363" t="s">
        <v>152</v>
      </c>
      <c r="C363" t="s">
        <v>153</v>
      </c>
      <c r="D363">
        <v>1972392634</v>
      </c>
      <c r="E363" t="s">
        <v>154</v>
      </c>
      <c r="F363" t="s">
        <v>19</v>
      </c>
      <c r="G363">
        <v>1</v>
      </c>
      <c r="H363" t="s">
        <v>151</v>
      </c>
      <c r="I363">
        <v>67</v>
      </c>
      <c r="J363">
        <v>5</v>
      </c>
      <c r="K363" s="2" t="s">
        <v>1244</v>
      </c>
      <c r="L363" s="2">
        <f>DATEVALUE(Merge1[[#This Row],[orders (2).Order_Date]])</f>
        <v>44981</v>
      </c>
      <c r="M363" s="1">
        <v>0.99181712962962965</v>
      </c>
      <c r="N363" t="s">
        <v>1245</v>
      </c>
      <c r="O363" s="2">
        <f>DATEVALUE(Merge1[[#This Row],[orders (2).Delivery_Date]])</f>
        <v>44990</v>
      </c>
      <c r="P363" s="1">
        <v>0.3105324074074074</v>
      </c>
      <c r="Q363" t="s">
        <v>400</v>
      </c>
      <c r="R363" t="s">
        <v>401</v>
      </c>
      <c r="S363" t="str">
        <f>TEXT(Merge1[[#This Row],[order_date]],"mmmm")</f>
        <v>February</v>
      </c>
      <c r="T363" t="str">
        <f>TEXT(Merge1[[#This Row],[order_date]],"dddd")</f>
        <v>Friday</v>
      </c>
      <c r="U363">
        <f>HOUR(Merge1[[#This Row],[orders (2).Order_Time]])</f>
        <v>23</v>
      </c>
      <c r="V363">
        <f>HOUR(Merge1[[#This Row],[orders (2).Delivery_Time]])</f>
        <v>7</v>
      </c>
      <c r="W363">
        <f>_xlfn.DAYS(Merge1[[#This Row],[delivery_date]],Merge1[[#This Row],[order_date]])</f>
        <v>9</v>
      </c>
      <c r="X363">
        <v>67</v>
      </c>
      <c r="Y363" t="s">
        <v>1664</v>
      </c>
      <c r="Z363" t="s">
        <v>409</v>
      </c>
      <c r="AA363">
        <v>1374</v>
      </c>
      <c r="AB363" t="s">
        <v>401</v>
      </c>
      <c r="AC363">
        <f>Merge1[[#This Row],[products.Price (INR)]]*Merge1[[#This Row],[orders (2).Quantity]]</f>
        <v>6870</v>
      </c>
    </row>
    <row r="364" spans="1:29" x14ac:dyDescent="0.35">
      <c r="A364" t="s">
        <v>151</v>
      </c>
      <c r="B364" t="s">
        <v>152</v>
      </c>
      <c r="C364" t="s">
        <v>153</v>
      </c>
      <c r="D364">
        <v>1972392634</v>
      </c>
      <c r="E364" t="s">
        <v>154</v>
      </c>
      <c r="F364" t="s">
        <v>19</v>
      </c>
      <c r="G364">
        <v>70</v>
      </c>
      <c r="H364" t="s">
        <v>151</v>
      </c>
      <c r="I364">
        <v>17</v>
      </c>
      <c r="J364">
        <v>1</v>
      </c>
      <c r="K364" s="2" t="s">
        <v>1248</v>
      </c>
      <c r="L364" s="2">
        <f>DATEVALUE(Merge1[[#This Row],[orders (2).Order_Date]])</f>
        <v>45197</v>
      </c>
      <c r="M364" s="1">
        <v>0.18135416666666668</v>
      </c>
      <c r="N364" t="s">
        <v>1249</v>
      </c>
      <c r="O364" s="2">
        <f>DATEVALUE(Merge1[[#This Row],[orders (2).Delivery_Date]])</f>
        <v>45202</v>
      </c>
      <c r="P364" s="1">
        <v>0.48927083333333332</v>
      </c>
      <c r="Q364" t="s">
        <v>420</v>
      </c>
      <c r="R364" t="s">
        <v>401</v>
      </c>
      <c r="S364" t="str">
        <f>TEXT(Merge1[[#This Row],[order_date]],"mmmm")</f>
        <v>September</v>
      </c>
      <c r="T364" t="str">
        <f>TEXT(Merge1[[#This Row],[order_date]],"dddd")</f>
        <v>Thursday</v>
      </c>
      <c r="U364">
        <f>HOUR(Merge1[[#This Row],[orders (2).Order_Time]])</f>
        <v>4</v>
      </c>
      <c r="V364">
        <f>HOUR(Merge1[[#This Row],[orders (2).Delivery_Time]])</f>
        <v>11</v>
      </c>
      <c r="W364">
        <f>_xlfn.DAYS(Merge1[[#This Row],[delivery_date]],Merge1[[#This Row],[order_date]])</f>
        <v>5</v>
      </c>
      <c r="X364">
        <v>17</v>
      </c>
      <c r="Y364" t="s">
        <v>1675</v>
      </c>
      <c r="Z364" s="27" t="s">
        <v>629</v>
      </c>
      <c r="AA364" s="27">
        <v>1899</v>
      </c>
      <c r="AB364" s="27" t="s">
        <v>401</v>
      </c>
      <c r="AC364">
        <f>Merge1[[#This Row],[products.Price (INR)]]*Merge1[[#This Row],[orders (2).Quantity]]</f>
        <v>1899</v>
      </c>
    </row>
    <row r="365" spans="1:29" x14ac:dyDescent="0.35">
      <c r="A365" t="s">
        <v>151</v>
      </c>
      <c r="B365" t="s">
        <v>152</v>
      </c>
      <c r="C365" t="s">
        <v>153</v>
      </c>
      <c r="D365">
        <v>1972392634</v>
      </c>
      <c r="E365" t="s">
        <v>154</v>
      </c>
      <c r="F365" t="s">
        <v>19</v>
      </c>
      <c r="G365">
        <v>195</v>
      </c>
      <c r="H365" t="s">
        <v>151</v>
      </c>
      <c r="I365">
        <v>67</v>
      </c>
      <c r="J365">
        <v>5</v>
      </c>
      <c r="K365" s="2" t="s">
        <v>1437</v>
      </c>
      <c r="L365" s="2">
        <f>DATEVALUE(Merge1[[#This Row],[orders (2).Order_Date]])</f>
        <v>45026</v>
      </c>
      <c r="M365" s="1">
        <v>0.23186342592592593</v>
      </c>
      <c r="N365" t="s">
        <v>1438</v>
      </c>
      <c r="O365" s="2">
        <f>DATEVALUE(Merge1[[#This Row],[orders (2).Delivery_Date]])</f>
        <v>45033</v>
      </c>
      <c r="P365" s="1">
        <v>0.32754629629629628</v>
      </c>
      <c r="Q365" t="s">
        <v>440</v>
      </c>
      <c r="R365" t="s">
        <v>401</v>
      </c>
      <c r="S365" t="str">
        <f>TEXT(Merge1[[#This Row],[order_date]],"mmmm")</f>
        <v>April</v>
      </c>
      <c r="T365" t="str">
        <f>TEXT(Merge1[[#This Row],[order_date]],"dddd")</f>
        <v>Monday</v>
      </c>
      <c r="U365">
        <f>HOUR(Merge1[[#This Row],[orders (2).Order_Time]])</f>
        <v>5</v>
      </c>
      <c r="V365">
        <f>HOUR(Merge1[[#This Row],[orders (2).Delivery_Time]])</f>
        <v>7</v>
      </c>
      <c r="W365">
        <f>_xlfn.DAYS(Merge1[[#This Row],[delivery_date]],Merge1[[#This Row],[order_date]])</f>
        <v>7</v>
      </c>
      <c r="X365">
        <v>67</v>
      </c>
      <c r="Y365" t="s">
        <v>1664</v>
      </c>
      <c r="Z365" t="s">
        <v>409</v>
      </c>
      <c r="AA365">
        <v>1374</v>
      </c>
      <c r="AB365" t="s">
        <v>401</v>
      </c>
      <c r="AC365">
        <f>Merge1[[#This Row],[products.Price (INR)]]*Merge1[[#This Row],[orders (2).Quantity]]</f>
        <v>6870</v>
      </c>
    </row>
    <row r="366" spans="1:29" x14ac:dyDescent="0.35">
      <c r="A366" t="s">
        <v>155</v>
      </c>
      <c r="B366" t="s">
        <v>156</v>
      </c>
      <c r="C366" t="s">
        <v>157</v>
      </c>
      <c r="D366">
        <v>2847411902</v>
      </c>
      <c r="E366" t="s">
        <v>158</v>
      </c>
      <c r="F366" t="s">
        <v>10</v>
      </c>
      <c r="G366">
        <v>318</v>
      </c>
      <c r="H366" t="s">
        <v>155</v>
      </c>
      <c r="I366">
        <v>26</v>
      </c>
      <c r="J366">
        <v>5</v>
      </c>
      <c r="K366" s="2" t="s">
        <v>1340</v>
      </c>
      <c r="L366" s="2">
        <f>DATEVALUE(Merge1[[#This Row],[orders (2).Order_Date]])</f>
        <v>44992</v>
      </c>
      <c r="M366" s="1">
        <v>0.51098379629629631</v>
      </c>
      <c r="N366" t="s">
        <v>1318</v>
      </c>
      <c r="O366" s="2">
        <f>DATEVALUE(Merge1[[#This Row],[orders (2).Delivery_Date]])</f>
        <v>44996</v>
      </c>
      <c r="P366" s="1">
        <v>0.66651620370370368</v>
      </c>
      <c r="Q366" t="s">
        <v>552</v>
      </c>
      <c r="R366" t="s">
        <v>414</v>
      </c>
      <c r="S366" t="str">
        <f>TEXT(Merge1[[#This Row],[order_date]],"mmmm")</f>
        <v>March</v>
      </c>
      <c r="T366" t="str">
        <f>TEXT(Merge1[[#This Row],[order_date]],"dddd")</f>
        <v>Tuesday</v>
      </c>
      <c r="U366">
        <f>HOUR(Merge1[[#This Row],[orders (2).Order_Time]])</f>
        <v>12</v>
      </c>
      <c r="V366">
        <f>HOUR(Merge1[[#This Row],[orders (2).Delivery_Time]])</f>
        <v>15</v>
      </c>
      <c r="W366">
        <f>_xlfn.DAYS(Merge1[[#This Row],[delivery_date]],Merge1[[#This Row],[order_date]])</f>
        <v>4</v>
      </c>
      <c r="X366">
        <v>26</v>
      </c>
      <c r="Y366" t="s">
        <v>1626</v>
      </c>
      <c r="Z366" t="s">
        <v>633</v>
      </c>
      <c r="AA366">
        <v>289</v>
      </c>
      <c r="AB366" t="s">
        <v>414</v>
      </c>
      <c r="AC366">
        <f>Merge1[[#This Row],[products.Price (INR)]]*Merge1[[#This Row],[orders (2).Quantity]]</f>
        <v>1445</v>
      </c>
    </row>
    <row r="367" spans="1:29" x14ac:dyDescent="0.35">
      <c r="A367" t="s">
        <v>155</v>
      </c>
      <c r="B367" t="s">
        <v>156</v>
      </c>
      <c r="C367" t="s">
        <v>157</v>
      </c>
      <c r="D367">
        <v>2847411902</v>
      </c>
      <c r="E367" t="s">
        <v>158</v>
      </c>
      <c r="F367" t="s">
        <v>10</v>
      </c>
      <c r="G367">
        <v>266</v>
      </c>
      <c r="H367" t="s">
        <v>155</v>
      </c>
      <c r="I367">
        <v>36</v>
      </c>
      <c r="J367">
        <v>1</v>
      </c>
      <c r="K367" s="2" t="s">
        <v>1474</v>
      </c>
      <c r="L367" s="2">
        <f>DATEVALUE(Merge1[[#This Row],[orders (2).Order_Date]])</f>
        <v>45058</v>
      </c>
      <c r="M367" s="1">
        <v>0.57425925925925925</v>
      </c>
      <c r="N367" t="s">
        <v>1293</v>
      </c>
      <c r="O367" s="2">
        <f>DATEVALUE(Merge1[[#This Row],[orders (2).Delivery_Date]])</f>
        <v>45059</v>
      </c>
      <c r="P367" s="1">
        <v>0.80565972222222226</v>
      </c>
      <c r="Q367" t="s">
        <v>535</v>
      </c>
      <c r="R367" t="s">
        <v>405</v>
      </c>
      <c r="S367" t="str">
        <f>TEXT(Merge1[[#This Row],[order_date]],"mmmm")</f>
        <v>May</v>
      </c>
      <c r="T367" t="str">
        <f>TEXT(Merge1[[#This Row],[order_date]],"dddd")</f>
        <v>Friday</v>
      </c>
      <c r="U367">
        <f>HOUR(Merge1[[#This Row],[orders (2).Order_Time]])</f>
        <v>13</v>
      </c>
      <c r="V367">
        <f>HOUR(Merge1[[#This Row],[orders (2).Delivery_Time]])</f>
        <v>19</v>
      </c>
      <c r="W367">
        <f>_xlfn.DAYS(Merge1[[#This Row],[delivery_date]],Merge1[[#This Row],[order_date]])</f>
        <v>1</v>
      </c>
      <c r="X367">
        <v>36</v>
      </c>
      <c r="Y367" t="s">
        <v>1651</v>
      </c>
      <c r="Z367" t="s">
        <v>631</v>
      </c>
      <c r="AA367">
        <v>203</v>
      </c>
      <c r="AB367" t="s">
        <v>405</v>
      </c>
      <c r="AC367">
        <f>Merge1[[#This Row],[products.Price (INR)]]*Merge1[[#This Row],[orders (2).Quantity]]</f>
        <v>203</v>
      </c>
    </row>
    <row r="368" spans="1:29" x14ac:dyDescent="0.35">
      <c r="A368" t="s">
        <v>155</v>
      </c>
      <c r="B368" t="s">
        <v>156</v>
      </c>
      <c r="C368" t="s">
        <v>157</v>
      </c>
      <c r="D368">
        <v>2847411902</v>
      </c>
      <c r="E368" t="s">
        <v>158</v>
      </c>
      <c r="F368" t="s">
        <v>10</v>
      </c>
      <c r="G368">
        <v>82</v>
      </c>
      <c r="H368" t="s">
        <v>155</v>
      </c>
      <c r="I368">
        <v>70</v>
      </c>
      <c r="J368">
        <v>3</v>
      </c>
      <c r="K368" s="2" t="s">
        <v>1357</v>
      </c>
      <c r="L368" s="2">
        <f>DATEVALUE(Merge1[[#This Row],[orders (2).Order_Date]])</f>
        <v>45142</v>
      </c>
      <c r="M368" s="1">
        <v>0.91811342592592593</v>
      </c>
      <c r="N368" t="s">
        <v>1337</v>
      </c>
      <c r="O368" s="2">
        <f>DATEVALUE(Merge1[[#This Row],[orders (2).Delivery_Date]])</f>
        <v>45143</v>
      </c>
      <c r="P368" s="1">
        <v>0.58903935185185186</v>
      </c>
      <c r="Q368" t="s">
        <v>457</v>
      </c>
      <c r="R368" t="s">
        <v>405</v>
      </c>
      <c r="S368" t="str">
        <f>TEXT(Merge1[[#This Row],[order_date]],"mmmm")</f>
        <v>August</v>
      </c>
      <c r="T368" t="str">
        <f>TEXT(Merge1[[#This Row],[order_date]],"dddd")</f>
        <v>Friday</v>
      </c>
      <c r="U368">
        <f>HOUR(Merge1[[#This Row],[orders (2).Order_Time]])</f>
        <v>22</v>
      </c>
      <c r="V368">
        <f>HOUR(Merge1[[#This Row],[orders (2).Delivery_Time]])</f>
        <v>14</v>
      </c>
      <c r="W368">
        <f>_xlfn.DAYS(Merge1[[#This Row],[delivery_date]],Merge1[[#This Row],[order_date]])</f>
        <v>1</v>
      </c>
      <c r="X368">
        <v>70</v>
      </c>
      <c r="Y368" t="s">
        <v>1679</v>
      </c>
      <c r="Z368" s="30" t="s">
        <v>635</v>
      </c>
      <c r="AA368" s="30">
        <v>866</v>
      </c>
      <c r="AB368" s="30" t="s">
        <v>405</v>
      </c>
      <c r="AC368">
        <f>Merge1[[#This Row],[products.Price (INR)]]*Merge1[[#This Row],[orders (2).Quantity]]</f>
        <v>2598</v>
      </c>
    </row>
    <row r="369" spans="1:29" x14ac:dyDescent="0.35">
      <c r="A369" t="s">
        <v>155</v>
      </c>
      <c r="B369" t="s">
        <v>156</v>
      </c>
      <c r="C369" t="s">
        <v>157</v>
      </c>
      <c r="D369">
        <v>2847411902</v>
      </c>
      <c r="E369" t="s">
        <v>158</v>
      </c>
      <c r="F369" t="s">
        <v>10</v>
      </c>
      <c r="G369">
        <v>262</v>
      </c>
      <c r="H369" t="s">
        <v>155</v>
      </c>
      <c r="I369">
        <v>49</v>
      </c>
      <c r="J369">
        <v>3</v>
      </c>
      <c r="K369" s="2" t="s">
        <v>1383</v>
      </c>
      <c r="L369" s="2">
        <f>DATEVALUE(Merge1[[#This Row],[orders (2).Order_Date]])</f>
        <v>44964</v>
      </c>
      <c r="M369" s="1">
        <v>0.33699074074074076</v>
      </c>
      <c r="N369" t="s">
        <v>1272</v>
      </c>
      <c r="O369" s="2">
        <f>DATEVALUE(Merge1[[#This Row],[orders (2).Delivery_Date]])</f>
        <v>44968</v>
      </c>
      <c r="P369" s="1">
        <v>4.6493055555555558E-2</v>
      </c>
      <c r="Q369" t="s">
        <v>534</v>
      </c>
      <c r="R369" t="s">
        <v>407</v>
      </c>
      <c r="S369" t="str">
        <f>TEXT(Merge1[[#This Row],[order_date]],"mmmm")</f>
        <v>February</v>
      </c>
      <c r="T369" t="str">
        <f>TEXT(Merge1[[#This Row],[order_date]],"dddd")</f>
        <v>Tuesday</v>
      </c>
      <c r="U369">
        <f>HOUR(Merge1[[#This Row],[orders (2).Order_Time]])</f>
        <v>8</v>
      </c>
      <c r="V369">
        <f>HOUR(Merge1[[#This Row],[orders (2).Delivery_Time]])</f>
        <v>1</v>
      </c>
      <c r="W369">
        <f>_xlfn.DAYS(Merge1[[#This Row],[delivery_date]],Merge1[[#This Row],[order_date]])</f>
        <v>4</v>
      </c>
      <c r="X369">
        <v>49</v>
      </c>
      <c r="Y369" t="s">
        <v>1632</v>
      </c>
      <c r="Z369" t="s">
        <v>633</v>
      </c>
      <c r="AA369">
        <v>903</v>
      </c>
      <c r="AB369" t="s">
        <v>407</v>
      </c>
      <c r="AC369">
        <f>Merge1[[#This Row],[products.Price (INR)]]*Merge1[[#This Row],[orders (2).Quantity]]</f>
        <v>2709</v>
      </c>
    </row>
    <row r="370" spans="1:29" x14ac:dyDescent="0.35">
      <c r="A370" t="s">
        <v>155</v>
      </c>
      <c r="B370" t="s">
        <v>156</v>
      </c>
      <c r="C370" t="s">
        <v>157</v>
      </c>
      <c r="D370">
        <v>2847411902</v>
      </c>
      <c r="E370" t="s">
        <v>158</v>
      </c>
      <c r="F370" t="s">
        <v>10</v>
      </c>
      <c r="G370">
        <v>933</v>
      </c>
      <c r="H370" t="s">
        <v>155</v>
      </c>
      <c r="I370">
        <v>51</v>
      </c>
      <c r="J370">
        <v>3</v>
      </c>
      <c r="K370" s="2" t="s">
        <v>1301</v>
      </c>
      <c r="L370" s="2">
        <f>DATEVALUE(Merge1[[#This Row],[orders (2).Order_Date]])</f>
        <v>45244</v>
      </c>
      <c r="M370" s="1">
        <v>0.51181712962962966</v>
      </c>
      <c r="N370" t="s">
        <v>1381</v>
      </c>
      <c r="O370" s="2">
        <f>DATEVALUE(Merge1[[#This Row],[orders (2).Delivery_Date]])</f>
        <v>45253</v>
      </c>
      <c r="P370" s="1">
        <v>0.1180787037037037</v>
      </c>
      <c r="Q370" t="s">
        <v>544</v>
      </c>
      <c r="R370" t="s">
        <v>424</v>
      </c>
      <c r="S370" t="str">
        <f>TEXT(Merge1[[#This Row],[order_date]],"mmmm")</f>
        <v>November</v>
      </c>
      <c r="T370" t="str">
        <f>TEXT(Merge1[[#This Row],[order_date]],"dddd")</f>
        <v>Tuesday</v>
      </c>
      <c r="U370">
        <f>HOUR(Merge1[[#This Row],[orders (2).Order_Time]])</f>
        <v>12</v>
      </c>
      <c r="V370">
        <f>HOUR(Merge1[[#This Row],[orders (2).Delivery_Time]])</f>
        <v>2</v>
      </c>
      <c r="W370">
        <f>_xlfn.DAYS(Merge1[[#This Row],[delivery_date]],Merge1[[#This Row],[order_date]])</f>
        <v>9</v>
      </c>
      <c r="X370">
        <v>51</v>
      </c>
      <c r="Y370" t="s">
        <v>1670</v>
      </c>
      <c r="Z370" s="33" t="s">
        <v>629</v>
      </c>
      <c r="AA370" s="33">
        <v>1084</v>
      </c>
      <c r="AB370" s="33" t="s">
        <v>424</v>
      </c>
      <c r="AC370">
        <f>Merge1[[#This Row],[products.Price (INR)]]*Merge1[[#This Row],[orders (2).Quantity]]</f>
        <v>3252</v>
      </c>
    </row>
    <row r="371" spans="1:29" x14ac:dyDescent="0.35">
      <c r="A371" t="s">
        <v>155</v>
      </c>
      <c r="B371" t="s">
        <v>156</v>
      </c>
      <c r="C371" t="s">
        <v>157</v>
      </c>
      <c r="D371">
        <v>2847411902</v>
      </c>
      <c r="E371" t="s">
        <v>158</v>
      </c>
      <c r="F371" t="s">
        <v>10</v>
      </c>
      <c r="G371">
        <v>957</v>
      </c>
      <c r="H371" t="s">
        <v>155</v>
      </c>
      <c r="I371">
        <v>23</v>
      </c>
      <c r="J371">
        <v>1</v>
      </c>
      <c r="K371" s="2" t="s">
        <v>1265</v>
      </c>
      <c r="L371" s="2">
        <f>DATEVALUE(Merge1[[#This Row],[orders (2).Order_Date]])</f>
        <v>45275</v>
      </c>
      <c r="M371" s="1">
        <v>8.099537037037037E-2</v>
      </c>
      <c r="N371" t="s">
        <v>1544</v>
      </c>
      <c r="O371" s="2">
        <f>DATEVALUE(Merge1[[#This Row],[orders (2).Delivery_Date]])</f>
        <v>45277</v>
      </c>
      <c r="P371" s="1">
        <v>0.88049768518518523</v>
      </c>
      <c r="Q371" t="s">
        <v>46</v>
      </c>
      <c r="R371" t="s">
        <v>401</v>
      </c>
      <c r="S371" t="str">
        <f>TEXT(Merge1[[#This Row],[order_date]],"mmmm")</f>
        <v>December</v>
      </c>
      <c r="T371" t="str">
        <f>TEXT(Merge1[[#This Row],[order_date]],"dddd")</f>
        <v>Friday</v>
      </c>
      <c r="U371">
        <f>HOUR(Merge1[[#This Row],[orders (2).Order_Time]])</f>
        <v>1</v>
      </c>
      <c r="V371">
        <f>HOUR(Merge1[[#This Row],[orders (2).Delivery_Time]])</f>
        <v>21</v>
      </c>
      <c r="W371">
        <f>_xlfn.DAYS(Merge1[[#This Row],[delivery_date]],Merge1[[#This Row],[order_date]])</f>
        <v>2</v>
      </c>
      <c r="X371">
        <v>23</v>
      </c>
      <c r="Y371" t="s">
        <v>1680</v>
      </c>
      <c r="Z371" s="22" t="s">
        <v>635</v>
      </c>
      <c r="AA371" s="22">
        <v>1098</v>
      </c>
      <c r="AB371" s="22" t="s">
        <v>401</v>
      </c>
      <c r="AC371">
        <f>Merge1[[#This Row],[products.Price (INR)]]*Merge1[[#This Row],[orders (2).Quantity]]</f>
        <v>1098</v>
      </c>
    </row>
    <row r="372" spans="1:29" x14ac:dyDescent="0.35">
      <c r="A372" t="s">
        <v>155</v>
      </c>
      <c r="B372" t="s">
        <v>156</v>
      </c>
      <c r="C372" t="s">
        <v>157</v>
      </c>
      <c r="D372">
        <v>2847411902</v>
      </c>
      <c r="E372" t="s">
        <v>158</v>
      </c>
      <c r="F372" t="s">
        <v>10</v>
      </c>
      <c r="G372">
        <v>932</v>
      </c>
      <c r="H372" t="s">
        <v>155</v>
      </c>
      <c r="I372">
        <v>63</v>
      </c>
      <c r="J372">
        <v>2</v>
      </c>
      <c r="K372" s="2" t="s">
        <v>1452</v>
      </c>
      <c r="L372" s="2">
        <f>DATEVALUE(Merge1[[#This Row],[orders (2).Order_Date]])</f>
        <v>45228</v>
      </c>
      <c r="M372" s="1">
        <v>0.68923611111111116</v>
      </c>
      <c r="N372" t="s">
        <v>1303</v>
      </c>
      <c r="O372" s="2">
        <f>DATEVALUE(Merge1[[#This Row],[orders (2).Delivery_Date]])</f>
        <v>45232</v>
      </c>
      <c r="P372" s="1">
        <v>0.92859953703703701</v>
      </c>
      <c r="Q372" t="s">
        <v>517</v>
      </c>
      <c r="R372" t="s">
        <v>424</v>
      </c>
      <c r="S372" t="str">
        <f>TEXT(Merge1[[#This Row],[order_date]],"mmmm")</f>
        <v>October</v>
      </c>
      <c r="T372" t="str">
        <f>TEXT(Merge1[[#This Row],[order_date]],"dddd")</f>
        <v>Sunday</v>
      </c>
      <c r="U372">
        <f>HOUR(Merge1[[#This Row],[orders (2).Order_Time]])</f>
        <v>16</v>
      </c>
      <c r="V372">
        <f>HOUR(Merge1[[#This Row],[orders (2).Delivery_Time]])</f>
        <v>22</v>
      </c>
      <c r="W372">
        <f>_xlfn.DAYS(Merge1[[#This Row],[delivery_date]],Merge1[[#This Row],[order_date]])</f>
        <v>4</v>
      </c>
      <c r="X372">
        <v>63</v>
      </c>
      <c r="Y372" t="s">
        <v>1683</v>
      </c>
      <c r="Z372" s="36" t="s">
        <v>635</v>
      </c>
      <c r="AA372" s="36">
        <v>1348</v>
      </c>
      <c r="AB372" s="36" t="s">
        <v>424</v>
      </c>
      <c r="AC372">
        <f>Merge1[[#This Row],[products.Price (INR)]]*Merge1[[#This Row],[orders (2).Quantity]]</f>
        <v>2696</v>
      </c>
    </row>
    <row r="373" spans="1:29" x14ac:dyDescent="0.35">
      <c r="A373" t="s">
        <v>155</v>
      </c>
      <c r="B373" t="s">
        <v>156</v>
      </c>
      <c r="C373" t="s">
        <v>157</v>
      </c>
      <c r="D373">
        <v>2847411902</v>
      </c>
      <c r="E373" t="s">
        <v>158</v>
      </c>
      <c r="F373" t="s">
        <v>10</v>
      </c>
      <c r="G373">
        <v>428</v>
      </c>
      <c r="H373" t="s">
        <v>155</v>
      </c>
      <c r="I373">
        <v>10</v>
      </c>
      <c r="J373">
        <v>2</v>
      </c>
      <c r="K373" s="2" t="s">
        <v>1523</v>
      </c>
      <c r="L373" s="2">
        <f>DATEVALUE(Merge1[[#This Row],[orders (2).Order_Date]])</f>
        <v>45266</v>
      </c>
      <c r="M373" s="1">
        <v>0.14766203703703704</v>
      </c>
      <c r="N373" t="s">
        <v>1524</v>
      </c>
      <c r="O373" s="2">
        <f>DATEVALUE(Merge1[[#This Row],[orders (2).Delivery_Date]])</f>
        <v>45272</v>
      </c>
      <c r="P373" s="1">
        <v>0.81737268518518513</v>
      </c>
      <c r="Q373" t="s">
        <v>702</v>
      </c>
      <c r="R373" t="s">
        <v>405</v>
      </c>
      <c r="S373" t="str">
        <f>TEXT(Merge1[[#This Row],[order_date]],"mmmm")</f>
        <v>December</v>
      </c>
      <c r="T373" t="str">
        <f>TEXT(Merge1[[#This Row],[order_date]],"dddd")</f>
        <v>Wednesday</v>
      </c>
      <c r="U373">
        <f>HOUR(Merge1[[#This Row],[orders (2).Order_Time]])</f>
        <v>3</v>
      </c>
      <c r="V373">
        <f>HOUR(Merge1[[#This Row],[orders (2).Delivery_Time]])</f>
        <v>19</v>
      </c>
      <c r="W373">
        <f>_xlfn.DAYS(Merge1[[#This Row],[delivery_date]],Merge1[[#This Row],[order_date]])</f>
        <v>6</v>
      </c>
      <c r="X373">
        <v>10</v>
      </c>
      <c r="Y373" t="s">
        <v>1625</v>
      </c>
      <c r="Z373" t="s">
        <v>638</v>
      </c>
      <c r="AA373">
        <v>259</v>
      </c>
      <c r="AB373" t="s">
        <v>405</v>
      </c>
      <c r="AC373">
        <f>Merge1[[#This Row],[products.Price (INR)]]*Merge1[[#This Row],[orders (2).Quantity]]</f>
        <v>518</v>
      </c>
    </row>
    <row r="374" spans="1:29" x14ac:dyDescent="0.35">
      <c r="A374" t="s">
        <v>155</v>
      </c>
      <c r="B374" t="s">
        <v>156</v>
      </c>
      <c r="C374" t="s">
        <v>157</v>
      </c>
      <c r="D374">
        <v>2847411902</v>
      </c>
      <c r="E374" t="s">
        <v>158</v>
      </c>
      <c r="F374" t="s">
        <v>10</v>
      </c>
      <c r="G374">
        <v>945</v>
      </c>
      <c r="H374" t="s">
        <v>155</v>
      </c>
      <c r="I374">
        <v>18</v>
      </c>
      <c r="J374">
        <v>2</v>
      </c>
      <c r="K374" s="2" t="s">
        <v>1541</v>
      </c>
      <c r="L374" s="2">
        <f>DATEVALUE(Merge1[[#This Row],[orders (2).Order_Date]])</f>
        <v>45137</v>
      </c>
      <c r="M374" s="1">
        <v>0.50002314814814819</v>
      </c>
      <c r="N374" t="s">
        <v>1416</v>
      </c>
      <c r="O374" s="2">
        <f>DATEVALUE(Merge1[[#This Row],[orders (2).Delivery_Date]])</f>
        <v>45144</v>
      </c>
      <c r="P374" s="1">
        <v>0.53112268518518524</v>
      </c>
      <c r="Q374" t="s">
        <v>537</v>
      </c>
      <c r="R374" t="s">
        <v>405</v>
      </c>
      <c r="S374" t="str">
        <f>TEXT(Merge1[[#This Row],[order_date]],"mmmm")</f>
        <v>July</v>
      </c>
      <c r="T374" t="str">
        <f>TEXT(Merge1[[#This Row],[order_date]],"dddd")</f>
        <v>Sunday</v>
      </c>
      <c r="U374">
        <f>HOUR(Merge1[[#This Row],[orders (2).Order_Time]])</f>
        <v>12</v>
      </c>
      <c r="V374">
        <f>HOUR(Merge1[[#This Row],[orders (2).Delivery_Time]])</f>
        <v>12</v>
      </c>
      <c r="W374">
        <f>_xlfn.DAYS(Merge1[[#This Row],[delivery_date]],Merge1[[#This Row],[order_date]])</f>
        <v>7</v>
      </c>
      <c r="X374">
        <v>18</v>
      </c>
      <c r="Y374" t="s">
        <v>1656</v>
      </c>
      <c r="Z374" t="s">
        <v>631</v>
      </c>
      <c r="AA374">
        <v>781</v>
      </c>
      <c r="AB374" t="s">
        <v>405</v>
      </c>
      <c r="AC374">
        <f>Merge1[[#This Row],[products.Price (INR)]]*Merge1[[#This Row],[orders (2).Quantity]]</f>
        <v>1562</v>
      </c>
    </row>
    <row r="375" spans="1:29" x14ac:dyDescent="0.35">
      <c r="A375" t="s">
        <v>155</v>
      </c>
      <c r="B375" t="s">
        <v>156</v>
      </c>
      <c r="C375" t="s">
        <v>157</v>
      </c>
      <c r="D375">
        <v>2847411902</v>
      </c>
      <c r="E375" t="s">
        <v>158</v>
      </c>
      <c r="F375" t="s">
        <v>10</v>
      </c>
      <c r="G375">
        <v>634</v>
      </c>
      <c r="H375" t="s">
        <v>155</v>
      </c>
      <c r="I375">
        <v>57</v>
      </c>
      <c r="J375">
        <v>3</v>
      </c>
      <c r="K375" s="2" t="s">
        <v>1427</v>
      </c>
      <c r="L375" s="2">
        <f>DATEVALUE(Merge1[[#This Row],[orders (2).Order_Date]])</f>
        <v>45053</v>
      </c>
      <c r="M375" s="1">
        <v>0.2751851851851852</v>
      </c>
      <c r="N375" t="s">
        <v>1399</v>
      </c>
      <c r="O375" s="2">
        <f>DATEVALUE(Merge1[[#This Row],[orders (2).Delivery_Date]])</f>
        <v>45057</v>
      </c>
      <c r="P375" s="1">
        <v>0.57209490740740743</v>
      </c>
      <c r="Q375" t="s">
        <v>478</v>
      </c>
      <c r="R375" t="s">
        <v>405</v>
      </c>
      <c r="S375" t="str">
        <f>TEXT(Merge1[[#This Row],[order_date]],"mmmm")</f>
        <v>May</v>
      </c>
      <c r="T375" t="str">
        <f>TEXT(Merge1[[#This Row],[order_date]],"dddd")</f>
        <v>Sunday</v>
      </c>
      <c r="U375">
        <f>HOUR(Merge1[[#This Row],[orders (2).Order_Time]])</f>
        <v>6</v>
      </c>
      <c r="V375">
        <f>HOUR(Merge1[[#This Row],[orders (2).Delivery_Time]])</f>
        <v>13</v>
      </c>
      <c r="W375">
        <f>_xlfn.DAYS(Merge1[[#This Row],[delivery_date]],Merge1[[#This Row],[order_date]])</f>
        <v>4</v>
      </c>
      <c r="X375">
        <v>57</v>
      </c>
      <c r="Y375" t="s">
        <v>1640</v>
      </c>
      <c r="Z375" t="s">
        <v>633</v>
      </c>
      <c r="AA375">
        <v>1582</v>
      </c>
      <c r="AB375" t="s">
        <v>405</v>
      </c>
      <c r="AC375">
        <f>Merge1[[#This Row],[products.Price (INR)]]*Merge1[[#This Row],[orders (2).Quantity]]</f>
        <v>4746</v>
      </c>
    </row>
    <row r="376" spans="1:29" x14ac:dyDescent="0.35">
      <c r="A376" t="s">
        <v>155</v>
      </c>
      <c r="B376" t="s">
        <v>156</v>
      </c>
      <c r="C376" t="s">
        <v>157</v>
      </c>
      <c r="D376">
        <v>2847411902</v>
      </c>
      <c r="E376" t="s">
        <v>158</v>
      </c>
      <c r="F376" t="s">
        <v>10</v>
      </c>
      <c r="G376">
        <v>193</v>
      </c>
      <c r="H376" t="s">
        <v>155</v>
      </c>
      <c r="I376">
        <v>42</v>
      </c>
      <c r="J376">
        <v>4</v>
      </c>
      <c r="K376" s="2" t="s">
        <v>1435</v>
      </c>
      <c r="L376" s="2">
        <f>DATEVALUE(Merge1[[#This Row],[orders (2).Order_Date]])</f>
        <v>45154</v>
      </c>
      <c r="M376" s="1">
        <v>0.98922453703703705</v>
      </c>
      <c r="N376" t="s">
        <v>1436</v>
      </c>
      <c r="O376" s="2">
        <f>DATEVALUE(Merge1[[#This Row],[orders (2).Delivery_Date]])</f>
        <v>45157</v>
      </c>
      <c r="P376" s="1">
        <v>0.10696759259259259</v>
      </c>
      <c r="Q376" t="s">
        <v>410</v>
      </c>
      <c r="R376" t="s">
        <v>424</v>
      </c>
      <c r="S376" t="str">
        <f>TEXT(Merge1[[#This Row],[order_date]],"mmmm")</f>
        <v>August</v>
      </c>
      <c r="T376" t="str">
        <f>TEXT(Merge1[[#This Row],[order_date]],"dddd")</f>
        <v>Wednesday</v>
      </c>
      <c r="U376">
        <f>HOUR(Merge1[[#This Row],[orders (2).Order_Time]])</f>
        <v>23</v>
      </c>
      <c r="V376">
        <f>HOUR(Merge1[[#This Row],[orders (2).Delivery_Time]])</f>
        <v>2</v>
      </c>
      <c r="W376">
        <f>_xlfn.DAYS(Merge1[[#This Row],[delivery_date]],Merge1[[#This Row],[order_date]])</f>
        <v>3</v>
      </c>
      <c r="X376">
        <v>42</v>
      </c>
      <c r="Y376" t="s">
        <v>1681</v>
      </c>
      <c r="Z376" s="24" t="s">
        <v>635</v>
      </c>
      <c r="AA376" s="24">
        <v>1744</v>
      </c>
      <c r="AB376" s="24" t="s">
        <v>424</v>
      </c>
      <c r="AC376">
        <f>Merge1[[#This Row],[products.Price (INR)]]*Merge1[[#This Row],[orders (2).Quantity]]</f>
        <v>6976</v>
      </c>
    </row>
    <row r="377" spans="1:29" x14ac:dyDescent="0.35">
      <c r="A377" t="s">
        <v>155</v>
      </c>
      <c r="B377" t="s">
        <v>156</v>
      </c>
      <c r="C377" t="s">
        <v>157</v>
      </c>
      <c r="D377">
        <v>2847411902</v>
      </c>
      <c r="E377" t="s">
        <v>158</v>
      </c>
      <c r="F377" t="s">
        <v>10</v>
      </c>
      <c r="G377">
        <v>676</v>
      </c>
      <c r="H377" t="s">
        <v>155</v>
      </c>
      <c r="I377">
        <v>46</v>
      </c>
      <c r="J377">
        <v>4</v>
      </c>
      <c r="K377" s="2" t="s">
        <v>1273</v>
      </c>
      <c r="L377" s="2">
        <f>DATEVALUE(Merge1[[#This Row],[orders (2).Order_Date]])</f>
        <v>44975</v>
      </c>
      <c r="M377" s="1">
        <v>0.5294444444444445</v>
      </c>
      <c r="N377" t="s">
        <v>1310</v>
      </c>
      <c r="O377" s="2">
        <f>DATEVALUE(Merge1[[#This Row],[orders (2).Delivery_Date]])</f>
        <v>44977</v>
      </c>
      <c r="P377" s="1">
        <v>0.86981481481481482</v>
      </c>
      <c r="Q377" t="s">
        <v>46</v>
      </c>
      <c r="R377" t="s">
        <v>401</v>
      </c>
      <c r="S377" t="str">
        <f>TEXT(Merge1[[#This Row],[order_date]],"mmmm")</f>
        <v>February</v>
      </c>
      <c r="T377" t="str">
        <f>TEXT(Merge1[[#This Row],[order_date]],"dddd")</f>
        <v>Saturday</v>
      </c>
      <c r="U377">
        <f>HOUR(Merge1[[#This Row],[orders (2).Order_Time]])</f>
        <v>12</v>
      </c>
      <c r="V377">
        <f>HOUR(Merge1[[#This Row],[orders (2).Delivery_Time]])</f>
        <v>20</v>
      </c>
      <c r="W377">
        <f>_xlfn.DAYS(Merge1[[#This Row],[delivery_date]],Merge1[[#This Row],[order_date]])</f>
        <v>2</v>
      </c>
      <c r="X377">
        <v>46</v>
      </c>
      <c r="Y377" s="29" t="s">
        <v>1622</v>
      </c>
      <c r="Z377" t="s">
        <v>638</v>
      </c>
      <c r="AA377">
        <v>758</v>
      </c>
      <c r="AB377" t="s">
        <v>401</v>
      </c>
      <c r="AC377">
        <f>Merge1[[#This Row],[products.Price (INR)]]*Merge1[[#This Row],[orders (2).Quantity]]</f>
        <v>3032</v>
      </c>
    </row>
    <row r="378" spans="1:29" x14ac:dyDescent="0.35">
      <c r="A378" t="s">
        <v>155</v>
      </c>
      <c r="B378" t="s">
        <v>156</v>
      </c>
      <c r="C378" t="s">
        <v>157</v>
      </c>
      <c r="D378">
        <v>2847411902</v>
      </c>
      <c r="E378" t="s">
        <v>158</v>
      </c>
      <c r="F378" t="s">
        <v>10</v>
      </c>
      <c r="G378">
        <v>919</v>
      </c>
      <c r="H378" t="s">
        <v>155</v>
      </c>
      <c r="I378">
        <v>35</v>
      </c>
      <c r="J378">
        <v>5</v>
      </c>
      <c r="K378" s="2" t="s">
        <v>1258</v>
      </c>
      <c r="L378" s="2">
        <f>DATEVALUE(Merge1[[#This Row],[orders (2).Order_Date]])</f>
        <v>44985</v>
      </c>
      <c r="M378" s="1">
        <v>0.35269675925925925</v>
      </c>
      <c r="N378" t="s">
        <v>1260</v>
      </c>
      <c r="O378" s="2">
        <f>DATEVALUE(Merge1[[#This Row],[orders (2).Delivery_Date]])</f>
        <v>44989</v>
      </c>
      <c r="P378" s="1">
        <v>3.8078703703703703E-3</v>
      </c>
      <c r="Q378" t="s">
        <v>228</v>
      </c>
      <c r="R378" t="s">
        <v>414</v>
      </c>
      <c r="S378" t="str">
        <f>TEXT(Merge1[[#This Row],[order_date]],"mmmm")</f>
        <v>February</v>
      </c>
      <c r="T378" t="str">
        <f>TEXT(Merge1[[#This Row],[order_date]],"dddd")</f>
        <v>Tuesday</v>
      </c>
      <c r="U378">
        <f>HOUR(Merge1[[#This Row],[orders (2).Order_Time]])</f>
        <v>8</v>
      </c>
      <c r="V378">
        <f>HOUR(Merge1[[#This Row],[orders (2).Delivery_Time]])</f>
        <v>0</v>
      </c>
      <c r="W378">
        <f>_xlfn.DAYS(Merge1[[#This Row],[delivery_date]],Merge1[[#This Row],[order_date]])</f>
        <v>4</v>
      </c>
      <c r="X378">
        <v>35</v>
      </c>
      <c r="Y378" s="29" t="s">
        <v>1642</v>
      </c>
      <c r="Z378" t="s">
        <v>633</v>
      </c>
      <c r="AA378">
        <v>1865</v>
      </c>
      <c r="AB378" t="s">
        <v>414</v>
      </c>
      <c r="AC378">
        <f>Merge1[[#This Row],[products.Price (INR)]]*Merge1[[#This Row],[orders (2).Quantity]]</f>
        <v>9325</v>
      </c>
    </row>
    <row r="379" spans="1:29" x14ac:dyDescent="0.35">
      <c r="A379" t="s">
        <v>159</v>
      </c>
      <c r="B379" t="s">
        <v>160</v>
      </c>
      <c r="C379" t="s">
        <v>161</v>
      </c>
      <c r="D379">
        <v>918804850295</v>
      </c>
      <c r="E379" t="s">
        <v>162</v>
      </c>
      <c r="F379" t="s">
        <v>19</v>
      </c>
      <c r="G379">
        <v>271</v>
      </c>
      <c r="H379" t="s">
        <v>159</v>
      </c>
      <c r="I379">
        <v>36</v>
      </c>
      <c r="J379">
        <v>5</v>
      </c>
      <c r="K379" s="2" t="s">
        <v>1450</v>
      </c>
      <c r="L379" s="2">
        <f>DATEVALUE(Merge1[[#This Row],[orders (2).Order_Date]])</f>
        <v>45100</v>
      </c>
      <c r="M379" s="1">
        <v>0.76923611111111112</v>
      </c>
      <c r="N379" t="s">
        <v>1421</v>
      </c>
      <c r="O379" s="2">
        <f>DATEVALUE(Merge1[[#This Row],[orders (2).Delivery_Date]])</f>
        <v>45107</v>
      </c>
      <c r="P379" s="1">
        <v>0.76394675925925926</v>
      </c>
      <c r="Q379" t="s">
        <v>538</v>
      </c>
      <c r="R379" t="s">
        <v>405</v>
      </c>
      <c r="S379" t="str">
        <f>TEXT(Merge1[[#This Row],[order_date]],"mmmm")</f>
        <v>June</v>
      </c>
      <c r="T379" t="str">
        <f>TEXT(Merge1[[#This Row],[order_date]],"dddd")</f>
        <v>Friday</v>
      </c>
      <c r="U379">
        <f>HOUR(Merge1[[#This Row],[orders (2).Order_Time]])</f>
        <v>18</v>
      </c>
      <c r="V379">
        <f>HOUR(Merge1[[#This Row],[orders (2).Delivery_Time]])</f>
        <v>18</v>
      </c>
      <c r="W379">
        <f>_xlfn.DAYS(Merge1[[#This Row],[delivery_date]],Merge1[[#This Row],[order_date]])</f>
        <v>7</v>
      </c>
      <c r="X379">
        <v>36</v>
      </c>
      <c r="Y379" t="s">
        <v>1651</v>
      </c>
      <c r="Z379" t="s">
        <v>631</v>
      </c>
      <c r="AA379">
        <v>203</v>
      </c>
      <c r="AB379" t="s">
        <v>405</v>
      </c>
      <c r="AC379">
        <f>Merge1[[#This Row],[products.Price (INR)]]*Merge1[[#This Row],[orders (2).Quantity]]</f>
        <v>1015</v>
      </c>
    </row>
    <row r="380" spans="1:29" x14ac:dyDescent="0.35">
      <c r="A380" t="s">
        <v>159</v>
      </c>
      <c r="B380" t="s">
        <v>160</v>
      </c>
      <c r="C380" t="s">
        <v>161</v>
      </c>
      <c r="D380">
        <v>918804850295</v>
      </c>
      <c r="E380" t="s">
        <v>162</v>
      </c>
      <c r="F380" t="s">
        <v>19</v>
      </c>
      <c r="G380">
        <v>95</v>
      </c>
      <c r="H380" t="s">
        <v>159</v>
      </c>
      <c r="I380">
        <v>70</v>
      </c>
      <c r="J380">
        <v>4</v>
      </c>
      <c r="K380" s="2" t="s">
        <v>1358</v>
      </c>
      <c r="L380" s="2">
        <f>DATEVALUE(Merge1[[#This Row],[orders (2).Order_Date]])</f>
        <v>45075</v>
      </c>
      <c r="M380" s="1">
        <v>0.3296412037037037</v>
      </c>
      <c r="N380" t="s">
        <v>1359</v>
      </c>
      <c r="O380" s="2">
        <f>DATEVALUE(Merge1[[#This Row],[orders (2).Delivery_Date]])</f>
        <v>45080</v>
      </c>
      <c r="P380" s="1">
        <v>0.30315972222222221</v>
      </c>
      <c r="Q380" t="s">
        <v>464</v>
      </c>
      <c r="R380" t="s">
        <v>405</v>
      </c>
      <c r="S380" t="str">
        <f>TEXT(Merge1[[#This Row],[order_date]],"mmmm")</f>
        <v>May</v>
      </c>
      <c r="T380" t="str">
        <f>TEXT(Merge1[[#This Row],[order_date]],"dddd")</f>
        <v>Monday</v>
      </c>
      <c r="U380">
        <f>HOUR(Merge1[[#This Row],[orders (2).Order_Time]])</f>
        <v>7</v>
      </c>
      <c r="V380">
        <f>HOUR(Merge1[[#This Row],[orders (2).Delivery_Time]])</f>
        <v>7</v>
      </c>
      <c r="W380">
        <f>_xlfn.DAYS(Merge1[[#This Row],[delivery_date]],Merge1[[#This Row],[order_date]])</f>
        <v>5</v>
      </c>
      <c r="X380">
        <v>70</v>
      </c>
      <c r="Y380" t="s">
        <v>1679</v>
      </c>
      <c r="Z380" s="30" t="s">
        <v>635</v>
      </c>
      <c r="AA380" s="30">
        <v>866</v>
      </c>
      <c r="AB380" s="30" t="s">
        <v>405</v>
      </c>
      <c r="AC380">
        <f>Merge1[[#This Row],[products.Price (INR)]]*Merge1[[#This Row],[orders (2).Quantity]]</f>
        <v>3464</v>
      </c>
    </row>
    <row r="381" spans="1:29" x14ac:dyDescent="0.35">
      <c r="A381" t="s">
        <v>159</v>
      </c>
      <c r="B381" t="s">
        <v>160</v>
      </c>
      <c r="C381" t="s">
        <v>161</v>
      </c>
      <c r="D381">
        <v>918804850295</v>
      </c>
      <c r="E381" t="s">
        <v>162</v>
      </c>
      <c r="F381" t="s">
        <v>19</v>
      </c>
      <c r="G381">
        <v>420</v>
      </c>
      <c r="H381" t="s">
        <v>159</v>
      </c>
      <c r="I381">
        <v>6</v>
      </c>
      <c r="J381">
        <v>3</v>
      </c>
      <c r="K381" s="2" t="s">
        <v>1332</v>
      </c>
      <c r="L381" s="2">
        <f>DATEVALUE(Merge1[[#This Row],[orders (2).Order_Date]])</f>
        <v>44984</v>
      </c>
      <c r="M381" s="1">
        <v>0.35856481481481484</v>
      </c>
      <c r="N381" t="s">
        <v>1258</v>
      </c>
      <c r="O381" s="2">
        <f>DATEVALUE(Merge1[[#This Row],[orders (2).Delivery_Date]])</f>
        <v>44985</v>
      </c>
      <c r="P381" s="1">
        <v>5.1967592592592595E-3</v>
      </c>
      <c r="Q381" t="s">
        <v>207</v>
      </c>
      <c r="R381" t="s">
        <v>414</v>
      </c>
      <c r="S381" t="str">
        <f>TEXT(Merge1[[#This Row],[order_date]],"mmmm")</f>
        <v>February</v>
      </c>
      <c r="T381" t="str">
        <f>TEXT(Merge1[[#This Row],[order_date]],"dddd")</f>
        <v>Monday</v>
      </c>
      <c r="U381">
        <f>HOUR(Merge1[[#This Row],[orders (2).Order_Time]])</f>
        <v>8</v>
      </c>
      <c r="V381">
        <f>HOUR(Merge1[[#This Row],[orders (2).Delivery_Time]])</f>
        <v>0</v>
      </c>
      <c r="W381">
        <f>_xlfn.DAYS(Merge1[[#This Row],[delivery_date]],Merge1[[#This Row],[order_date]])</f>
        <v>1</v>
      </c>
      <c r="X381">
        <v>6</v>
      </c>
      <c r="Y381" t="s">
        <v>1618</v>
      </c>
      <c r="Z381" t="s">
        <v>638</v>
      </c>
      <c r="AA381">
        <v>1112</v>
      </c>
      <c r="AB381" t="s">
        <v>414</v>
      </c>
      <c r="AC381">
        <f>Merge1[[#This Row],[products.Price (INR)]]*Merge1[[#This Row],[orders (2).Quantity]]</f>
        <v>3336</v>
      </c>
    </row>
    <row r="382" spans="1:29" x14ac:dyDescent="0.35">
      <c r="A382" t="s">
        <v>159</v>
      </c>
      <c r="B382" t="s">
        <v>160</v>
      </c>
      <c r="C382" t="s">
        <v>161</v>
      </c>
      <c r="D382">
        <v>918804850295</v>
      </c>
      <c r="E382" t="s">
        <v>162</v>
      </c>
      <c r="F382" t="s">
        <v>19</v>
      </c>
      <c r="G382">
        <v>203</v>
      </c>
      <c r="H382" t="s">
        <v>159</v>
      </c>
      <c r="I382">
        <v>9</v>
      </c>
      <c r="J382">
        <v>5</v>
      </c>
      <c r="K382" s="2" t="s">
        <v>1280</v>
      </c>
      <c r="L382" s="2">
        <f>DATEVALUE(Merge1[[#This Row],[orders (2).Order_Date]])</f>
        <v>45167</v>
      </c>
      <c r="M382" s="1">
        <v>0.23541666666666666</v>
      </c>
      <c r="N382" t="s">
        <v>1291</v>
      </c>
      <c r="O382" s="2">
        <f>DATEVALUE(Merge1[[#This Row],[orders (2).Delivery_Date]])</f>
        <v>45177</v>
      </c>
      <c r="P382" s="1">
        <v>0.94460648148148152</v>
      </c>
      <c r="Q382" t="s">
        <v>420</v>
      </c>
      <c r="R382" t="s">
        <v>409</v>
      </c>
      <c r="S382" t="str">
        <f>TEXT(Merge1[[#This Row],[order_date]],"mmmm")</f>
        <v>August</v>
      </c>
      <c r="T382" t="str">
        <f>TEXT(Merge1[[#This Row],[order_date]],"dddd")</f>
        <v>Tuesday</v>
      </c>
      <c r="U382">
        <f>HOUR(Merge1[[#This Row],[orders (2).Order_Time]])</f>
        <v>5</v>
      </c>
      <c r="V382">
        <f>HOUR(Merge1[[#This Row],[orders (2).Delivery_Time]])</f>
        <v>22</v>
      </c>
      <c r="W382">
        <f>_xlfn.DAYS(Merge1[[#This Row],[delivery_date]],Merge1[[#This Row],[order_date]])</f>
        <v>10</v>
      </c>
      <c r="X382">
        <v>9</v>
      </c>
      <c r="Y382" t="s">
        <v>1639</v>
      </c>
      <c r="Z382" t="s">
        <v>633</v>
      </c>
      <c r="AA382">
        <v>1605</v>
      </c>
      <c r="AB382" t="s">
        <v>409</v>
      </c>
      <c r="AC382">
        <f>Merge1[[#This Row],[products.Price (INR)]]*Merge1[[#This Row],[orders (2).Quantity]]</f>
        <v>8025</v>
      </c>
    </row>
    <row r="383" spans="1:29" x14ac:dyDescent="0.35">
      <c r="A383" t="s">
        <v>159</v>
      </c>
      <c r="B383" t="s">
        <v>160</v>
      </c>
      <c r="C383" t="s">
        <v>161</v>
      </c>
      <c r="D383">
        <v>918804850295</v>
      </c>
      <c r="E383" t="s">
        <v>162</v>
      </c>
      <c r="F383" t="s">
        <v>19</v>
      </c>
      <c r="G383">
        <v>176</v>
      </c>
      <c r="H383" t="s">
        <v>159</v>
      </c>
      <c r="I383">
        <v>17</v>
      </c>
      <c r="J383">
        <v>2</v>
      </c>
      <c r="K383" s="2" t="s">
        <v>1401</v>
      </c>
      <c r="L383" s="2">
        <f>DATEVALUE(Merge1[[#This Row],[orders (2).Order_Date]])</f>
        <v>44995</v>
      </c>
      <c r="M383" s="1">
        <v>0.14914351851851851</v>
      </c>
      <c r="N383" t="s">
        <v>1424</v>
      </c>
      <c r="O383" s="2">
        <f>DATEVALUE(Merge1[[#This Row],[orders (2).Delivery_Date]])</f>
        <v>45001</v>
      </c>
      <c r="P383" s="1">
        <v>0.72559027777777774</v>
      </c>
      <c r="Q383" t="s">
        <v>419</v>
      </c>
      <c r="R383" t="s">
        <v>401</v>
      </c>
      <c r="S383" t="str">
        <f>TEXT(Merge1[[#This Row],[order_date]],"mmmm")</f>
        <v>March</v>
      </c>
      <c r="T383" t="str">
        <f>TEXT(Merge1[[#This Row],[order_date]],"dddd")</f>
        <v>Friday</v>
      </c>
      <c r="U383">
        <f>HOUR(Merge1[[#This Row],[orders (2).Order_Time]])</f>
        <v>3</v>
      </c>
      <c r="V383">
        <f>HOUR(Merge1[[#This Row],[orders (2).Delivery_Time]])</f>
        <v>17</v>
      </c>
      <c r="W383">
        <f>_xlfn.DAYS(Merge1[[#This Row],[delivery_date]],Merge1[[#This Row],[order_date]])</f>
        <v>6</v>
      </c>
      <c r="X383">
        <v>17</v>
      </c>
      <c r="Y383" t="s">
        <v>1675</v>
      </c>
      <c r="Z383" s="27" t="s">
        <v>629</v>
      </c>
      <c r="AA383" s="27">
        <v>1899</v>
      </c>
      <c r="AB383" s="27" t="s">
        <v>401</v>
      </c>
      <c r="AC383">
        <f>Merge1[[#This Row],[products.Price (INR)]]*Merge1[[#This Row],[orders (2).Quantity]]</f>
        <v>3798</v>
      </c>
    </row>
    <row r="384" spans="1:29" x14ac:dyDescent="0.35">
      <c r="A384" t="s">
        <v>159</v>
      </c>
      <c r="B384" t="s">
        <v>160</v>
      </c>
      <c r="C384" t="s">
        <v>161</v>
      </c>
      <c r="D384">
        <v>918804850295</v>
      </c>
      <c r="E384" t="s">
        <v>162</v>
      </c>
      <c r="F384" t="s">
        <v>19</v>
      </c>
      <c r="G384">
        <v>557</v>
      </c>
      <c r="H384" t="s">
        <v>159</v>
      </c>
      <c r="I384">
        <v>47</v>
      </c>
      <c r="J384">
        <v>3</v>
      </c>
      <c r="K384" s="2" t="s">
        <v>1379</v>
      </c>
      <c r="L384" s="2">
        <f>DATEVALUE(Merge1[[#This Row],[orders (2).Order_Date]])</f>
        <v>44986</v>
      </c>
      <c r="M384" s="1">
        <v>0.1254861111111111</v>
      </c>
      <c r="N384" t="s">
        <v>1317</v>
      </c>
      <c r="O384" s="2">
        <f>DATEVALUE(Merge1[[#This Row],[orders (2).Delivery_Date]])</f>
        <v>44993</v>
      </c>
      <c r="P384" s="1">
        <v>9.0729166666666666E-2</v>
      </c>
      <c r="Q384" t="s">
        <v>101</v>
      </c>
      <c r="R384" t="s">
        <v>414</v>
      </c>
      <c r="S384" t="str">
        <f>TEXT(Merge1[[#This Row],[order_date]],"mmmm")</f>
        <v>March</v>
      </c>
      <c r="T384" t="str">
        <f>TEXT(Merge1[[#This Row],[order_date]],"dddd")</f>
        <v>Wednesday</v>
      </c>
      <c r="U384">
        <f>HOUR(Merge1[[#This Row],[orders (2).Order_Time]])</f>
        <v>3</v>
      </c>
      <c r="V384">
        <f>HOUR(Merge1[[#This Row],[orders (2).Delivery_Time]])</f>
        <v>2</v>
      </c>
      <c r="W384">
        <f>_xlfn.DAYS(Merge1[[#This Row],[delivery_date]],Merge1[[#This Row],[order_date]])</f>
        <v>7</v>
      </c>
      <c r="X384">
        <v>47</v>
      </c>
      <c r="Y384" t="s">
        <v>1641</v>
      </c>
      <c r="Z384" t="s">
        <v>633</v>
      </c>
      <c r="AA384">
        <v>1638</v>
      </c>
      <c r="AB384" t="s">
        <v>414</v>
      </c>
      <c r="AC384">
        <f>Merge1[[#This Row],[products.Price (INR)]]*Merge1[[#This Row],[orders (2).Quantity]]</f>
        <v>4914</v>
      </c>
    </row>
    <row r="385" spans="1:29" x14ac:dyDescent="0.35">
      <c r="A385" t="s">
        <v>159</v>
      </c>
      <c r="B385" t="s">
        <v>160</v>
      </c>
      <c r="C385" t="s">
        <v>161</v>
      </c>
      <c r="D385">
        <v>918804850295</v>
      </c>
      <c r="E385" t="s">
        <v>162</v>
      </c>
      <c r="F385" t="s">
        <v>19</v>
      </c>
      <c r="G385">
        <v>764</v>
      </c>
      <c r="H385" t="s">
        <v>159</v>
      </c>
      <c r="I385">
        <v>65</v>
      </c>
      <c r="J385">
        <v>3</v>
      </c>
      <c r="K385" s="2" t="s">
        <v>1444</v>
      </c>
      <c r="L385" s="2">
        <f>DATEVALUE(Merge1[[#This Row],[orders (2).Order_Date]])</f>
        <v>45139</v>
      </c>
      <c r="M385" s="1">
        <v>0.83305555555555555</v>
      </c>
      <c r="N385" t="s">
        <v>1337</v>
      </c>
      <c r="O385" s="2">
        <f>DATEVALUE(Merge1[[#This Row],[orders (2).Delivery_Date]])</f>
        <v>45143</v>
      </c>
      <c r="P385" s="1">
        <v>0.39208333333333334</v>
      </c>
      <c r="Q385" t="s">
        <v>451</v>
      </c>
      <c r="R385" t="s">
        <v>424</v>
      </c>
      <c r="S385" t="str">
        <f>TEXT(Merge1[[#This Row],[order_date]],"mmmm")</f>
        <v>August</v>
      </c>
      <c r="T385" t="str">
        <f>TEXT(Merge1[[#This Row],[order_date]],"dddd")</f>
        <v>Tuesday</v>
      </c>
      <c r="U385">
        <f>HOUR(Merge1[[#This Row],[orders (2).Order_Time]])</f>
        <v>19</v>
      </c>
      <c r="V385">
        <f>HOUR(Merge1[[#This Row],[orders (2).Delivery_Time]])</f>
        <v>9</v>
      </c>
      <c r="W385">
        <f>_xlfn.DAYS(Merge1[[#This Row],[delivery_date]],Merge1[[#This Row],[order_date]])</f>
        <v>4</v>
      </c>
      <c r="X385">
        <v>65</v>
      </c>
      <c r="Y385" t="s">
        <v>1665</v>
      </c>
      <c r="Z385" t="s">
        <v>409</v>
      </c>
      <c r="AA385">
        <v>1895</v>
      </c>
      <c r="AB385" t="s">
        <v>424</v>
      </c>
      <c r="AC385">
        <f>Merge1[[#This Row],[products.Price (INR)]]*Merge1[[#This Row],[orders (2).Quantity]]</f>
        <v>5685</v>
      </c>
    </row>
    <row r="386" spans="1:29" x14ac:dyDescent="0.35">
      <c r="A386" t="s">
        <v>163</v>
      </c>
      <c r="B386" t="s">
        <v>164</v>
      </c>
      <c r="C386" t="s">
        <v>165</v>
      </c>
      <c r="D386">
        <v>918810621361</v>
      </c>
      <c r="E386" t="s">
        <v>166</v>
      </c>
      <c r="F386" t="s">
        <v>10</v>
      </c>
      <c r="G386">
        <v>803</v>
      </c>
      <c r="H386" t="s">
        <v>163</v>
      </c>
      <c r="I386">
        <v>26</v>
      </c>
      <c r="J386">
        <v>1</v>
      </c>
      <c r="K386" s="2" t="s">
        <v>1259</v>
      </c>
      <c r="L386" s="2">
        <f>DATEVALUE(Merge1[[#This Row],[orders (2).Order_Date]])</f>
        <v>44988</v>
      </c>
      <c r="M386" s="1">
        <v>0.50263888888888886</v>
      </c>
      <c r="N386" t="s">
        <v>1401</v>
      </c>
      <c r="O386" s="2">
        <f>DATEVALUE(Merge1[[#This Row],[orders (2).Delivery_Date]])</f>
        <v>44995</v>
      </c>
      <c r="P386" s="1">
        <v>0.11811342592592593</v>
      </c>
      <c r="Q386" t="s">
        <v>436</v>
      </c>
      <c r="R386" t="s">
        <v>414</v>
      </c>
      <c r="S386" t="str">
        <f>TEXT(Merge1[[#This Row],[order_date]],"mmmm")</f>
        <v>March</v>
      </c>
      <c r="T386" t="str">
        <f>TEXT(Merge1[[#This Row],[order_date]],"dddd")</f>
        <v>Friday</v>
      </c>
      <c r="U386">
        <f>HOUR(Merge1[[#This Row],[orders (2).Order_Time]])</f>
        <v>12</v>
      </c>
      <c r="V386">
        <f>HOUR(Merge1[[#This Row],[orders (2).Delivery_Time]])</f>
        <v>2</v>
      </c>
      <c r="W386">
        <f>_xlfn.DAYS(Merge1[[#This Row],[delivery_date]],Merge1[[#This Row],[order_date]])</f>
        <v>7</v>
      </c>
      <c r="X386">
        <v>26</v>
      </c>
      <c r="Y386" t="s">
        <v>1626</v>
      </c>
      <c r="Z386" t="s">
        <v>633</v>
      </c>
      <c r="AA386">
        <v>289</v>
      </c>
      <c r="AB386" t="s">
        <v>414</v>
      </c>
      <c r="AC386">
        <f>Merge1[[#This Row],[products.Price (INR)]]*Merge1[[#This Row],[orders (2).Quantity]]</f>
        <v>289</v>
      </c>
    </row>
    <row r="387" spans="1:29" x14ac:dyDescent="0.35">
      <c r="A387" t="s">
        <v>163</v>
      </c>
      <c r="B387" t="s">
        <v>164</v>
      </c>
      <c r="C387" t="s">
        <v>165</v>
      </c>
      <c r="D387">
        <v>918810621361</v>
      </c>
      <c r="E387" t="s">
        <v>166</v>
      </c>
      <c r="F387" t="s">
        <v>10</v>
      </c>
      <c r="G387">
        <v>252</v>
      </c>
      <c r="H387" t="s">
        <v>163</v>
      </c>
      <c r="I387">
        <v>69</v>
      </c>
      <c r="J387">
        <v>2</v>
      </c>
      <c r="K387" s="2" t="s">
        <v>1261</v>
      </c>
      <c r="L387" s="2">
        <f>DATEVALUE(Merge1[[#This Row],[orders (2).Order_Date]])</f>
        <v>44983</v>
      </c>
      <c r="M387" s="1">
        <v>0.23712962962962963</v>
      </c>
      <c r="N387" t="s">
        <v>1258</v>
      </c>
      <c r="O387" s="2">
        <f>DATEVALUE(Merge1[[#This Row],[orders (2).Delivery_Date]])</f>
        <v>44985</v>
      </c>
      <c r="P387" s="1">
        <v>0.34115740740740741</v>
      </c>
      <c r="Q387" t="s">
        <v>428</v>
      </c>
      <c r="R387" t="s">
        <v>414</v>
      </c>
      <c r="S387" t="str">
        <f>TEXT(Merge1[[#This Row],[order_date]],"mmmm")</f>
        <v>February</v>
      </c>
      <c r="T387" t="str">
        <f>TEXT(Merge1[[#This Row],[order_date]],"dddd")</f>
        <v>Sunday</v>
      </c>
      <c r="U387">
        <f>HOUR(Merge1[[#This Row],[orders (2).Order_Time]])</f>
        <v>5</v>
      </c>
      <c r="V387">
        <f>HOUR(Merge1[[#This Row],[orders (2).Delivery_Time]])</f>
        <v>8</v>
      </c>
      <c r="W387">
        <f>_xlfn.DAYS(Merge1[[#This Row],[delivery_date]],Merge1[[#This Row],[order_date]])</f>
        <v>2</v>
      </c>
      <c r="X387">
        <v>69</v>
      </c>
      <c r="Y387" t="s">
        <v>1653</v>
      </c>
      <c r="Z387" t="s">
        <v>638</v>
      </c>
      <c r="AA387">
        <v>998</v>
      </c>
      <c r="AB387" t="s">
        <v>414</v>
      </c>
      <c r="AC387">
        <f>Merge1[[#This Row],[products.Price (INR)]]*Merge1[[#This Row],[orders (2).Quantity]]</f>
        <v>1996</v>
      </c>
    </row>
    <row r="388" spans="1:29" x14ac:dyDescent="0.35">
      <c r="A388" t="s">
        <v>163</v>
      </c>
      <c r="B388" t="s">
        <v>164</v>
      </c>
      <c r="C388" t="s">
        <v>165</v>
      </c>
      <c r="D388">
        <v>918810621361</v>
      </c>
      <c r="E388" t="s">
        <v>166</v>
      </c>
      <c r="F388" t="s">
        <v>10</v>
      </c>
      <c r="G388">
        <v>26</v>
      </c>
      <c r="H388" t="s">
        <v>163</v>
      </c>
      <c r="I388">
        <v>6</v>
      </c>
      <c r="J388">
        <v>3</v>
      </c>
      <c r="K388" s="2" t="s">
        <v>1267</v>
      </c>
      <c r="L388" s="2">
        <f>DATEVALUE(Merge1[[#This Row],[orders (2).Order_Date]])</f>
        <v>44991</v>
      </c>
      <c r="M388" s="1">
        <v>0.21048611111111112</v>
      </c>
      <c r="N388" t="s">
        <v>1268</v>
      </c>
      <c r="O388" s="2">
        <f>DATEVALUE(Merge1[[#This Row],[orders (2).Delivery_Date]])</f>
        <v>44997</v>
      </c>
      <c r="P388" s="1">
        <v>0.25429398148148147</v>
      </c>
      <c r="Q388" t="s">
        <v>426</v>
      </c>
      <c r="R388" t="s">
        <v>414</v>
      </c>
      <c r="S388" t="str">
        <f>TEXT(Merge1[[#This Row],[order_date]],"mmmm")</f>
        <v>March</v>
      </c>
      <c r="T388" t="str">
        <f>TEXT(Merge1[[#This Row],[order_date]],"dddd")</f>
        <v>Monday</v>
      </c>
      <c r="U388">
        <f>HOUR(Merge1[[#This Row],[orders (2).Order_Time]])</f>
        <v>5</v>
      </c>
      <c r="V388">
        <f>HOUR(Merge1[[#This Row],[orders (2).Delivery_Time]])</f>
        <v>6</v>
      </c>
      <c r="W388">
        <f>_xlfn.DAYS(Merge1[[#This Row],[delivery_date]],Merge1[[#This Row],[order_date]])</f>
        <v>6</v>
      </c>
      <c r="X388">
        <v>6</v>
      </c>
      <c r="Y388" t="s">
        <v>1618</v>
      </c>
      <c r="Z388" t="s">
        <v>638</v>
      </c>
      <c r="AA388">
        <v>1112</v>
      </c>
      <c r="AB388" t="s">
        <v>414</v>
      </c>
      <c r="AC388">
        <f>Merge1[[#This Row],[products.Price (INR)]]*Merge1[[#This Row],[orders (2).Quantity]]</f>
        <v>3336</v>
      </c>
    </row>
    <row r="389" spans="1:29" x14ac:dyDescent="0.35">
      <c r="A389" t="s">
        <v>163</v>
      </c>
      <c r="B389" t="s">
        <v>164</v>
      </c>
      <c r="C389" t="s">
        <v>165</v>
      </c>
      <c r="D389">
        <v>918810621361</v>
      </c>
      <c r="E389" t="s">
        <v>166</v>
      </c>
      <c r="F389" t="s">
        <v>10</v>
      </c>
      <c r="G389">
        <v>378</v>
      </c>
      <c r="H389" t="s">
        <v>163</v>
      </c>
      <c r="I389">
        <v>6</v>
      </c>
      <c r="J389">
        <v>2</v>
      </c>
      <c r="K389" s="2" t="s">
        <v>1379</v>
      </c>
      <c r="L389" s="2">
        <f>DATEVALUE(Merge1[[#This Row],[orders (2).Order_Date]])</f>
        <v>44986</v>
      </c>
      <c r="M389" s="1">
        <v>0.47939814814814813</v>
      </c>
      <c r="N389" t="s">
        <v>1317</v>
      </c>
      <c r="O389" s="2">
        <f>DATEVALUE(Merge1[[#This Row],[orders (2).Delivery_Date]])</f>
        <v>44993</v>
      </c>
      <c r="P389" s="1">
        <v>0.81032407407407403</v>
      </c>
      <c r="Q389" t="s">
        <v>563</v>
      </c>
      <c r="R389" t="s">
        <v>414</v>
      </c>
      <c r="S389" t="str">
        <f>TEXT(Merge1[[#This Row],[order_date]],"mmmm")</f>
        <v>March</v>
      </c>
      <c r="T389" t="str">
        <f>TEXT(Merge1[[#This Row],[order_date]],"dddd")</f>
        <v>Wednesday</v>
      </c>
      <c r="U389">
        <f>HOUR(Merge1[[#This Row],[orders (2).Order_Time]])</f>
        <v>11</v>
      </c>
      <c r="V389">
        <f>HOUR(Merge1[[#This Row],[orders (2).Delivery_Time]])</f>
        <v>19</v>
      </c>
      <c r="W389">
        <f>_xlfn.DAYS(Merge1[[#This Row],[delivery_date]],Merge1[[#This Row],[order_date]])</f>
        <v>7</v>
      </c>
      <c r="X389">
        <v>6</v>
      </c>
      <c r="Y389" t="s">
        <v>1618</v>
      </c>
      <c r="Z389" t="s">
        <v>638</v>
      </c>
      <c r="AA389">
        <v>1112</v>
      </c>
      <c r="AB389" t="s">
        <v>414</v>
      </c>
      <c r="AC389">
        <f>Merge1[[#This Row],[products.Price (INR)]]*Merge1[[#This Row],[orders (2).Quantity]]</f>
        <v>2224</v>
      </c>
    </row>
    <row r="390" spans="1:29" x14ac:dyDescent="0.35">
      <c r="A390" t="s">
        <v>163</v>
      </c>
      <c r="B390" t="s">
        <v>164</v>
      </c>
      <c r="C390" t="s">
        <v>165</v>
      </c>
      <c r="D390">
        <v>918810621361</v>
      </c>
      <c r="E390" t="s">
        <v>166</v>
      </c>
      <c r="F390" t="s">
        <v>10</v>
      </c>
      <c r="G390">
        <v>55</v>
      </c>
      <c r="H390" t="s">
        <v>163</v>
      </c>
      <c r="I390">
        <v>5</v>
      </c>
      <c r="J390">
        <v>1</v>
      </c>
      <c r="K390" s="2" t="s">
        <v>1262</v>
      </c>
      <c r="L390" s="2">
        <f>DATEVALUE(Merge1[[#This Row],[orders (2).Order_Date]])</f>
        <v>44965</v>
      </c>
      <c r="M390" s="1">
        <v>0.33410879629629631</v>
      </c>
      <c r="N390" t="s">
        <v>1263</v>
      </c>
      <c r="O390" s="2">
        <f>DATEVALUE(Merge1[[#This Row],[orders (2).Delivery_Date]])</f>
        <v>44970</v>
      </c>
      <c r="P390" s="1">
        <v>0.32150462962962961</v>
      </c>
      <c r="Q390" t="s">
        <v>26</v>
      </c>
      <c r="R390" t="s">
        <v>424</v>
      </c>
      <c r="S390" t="str">
        <f>TEXT(Merge1[[#This Row],[order_date]],"mmmm")</f>
        <v>February</v>
      </c>
      <c r="T390" t="str">
        <f>TEXT(Merge1[[#This Row],[order_date]],"dddd")</f>
        <v>Wednesday</v>
      </c>
      <c r="U390">
        <f>HOUR(Merge1[[#This Row],[orders (2).Order_Time]])</f>
        <v>8</v>
      </c>
      <c r="V390">
        <f>HOUR(Merge1[[#This Row],[orders (2).Delivery_Time]])</f>
        <v>7</v>
      </c>
      <c r="W390">
        <f>_xlfn.DAYS(Merge1[[#This Row],[delivery_date]],Merge1[[#This Row],[order_date]])</f>
        <v>5</v>
      </c>
      <c r="X390">
        <v>5</v>
      </c>
      <c r="Y390" t="s">
        <v>1636</v>
      </c>
      <c r="Z390" t="s">
        <v>633</v>
      </c>
      <c r="AA390">
        <v>1444</v>
      </c>
      <c r="AB390" t="s">
        <v>424</v>
      </c>
      <c r="AC390">
        <f>Merge1[[#This Row],[products.Price (INR)]]*Merge1[[#This Row],[orders (2).Quantity]]</f>
        <v>1444</v>
      </c>
    </row>
    <row r="391" spans="1:29" x14ac:dyDescent="0.35">
      <c r="A391" t="s">
        <v>163</v>
      </c>
      <c r="B391" t="s">
        <v>164</v>
      </c>
      <c r="C391" t="s">
        <v>165</v>
      </c>
      <c r="D391">
        <v>918810621361</v>
      </c>
      <c r="E391" t="s">
        <v>166</v>
      </c>
      <c r="F391" t="s">
        <v>10</v>
      </c>
      <c r="G391">
        <v>170</v>
      </c>
      <c r="H391" t="s">
        <v>163</v>
      </c>
      <c r="I391">
        <v>32</v>
      </c>
      <c r="J391">
        <v>2</v>
      </c>
      <c r="K391" s="2" t="s">
        <v>1419</v>
      </c>
      <c r="L391" s="2">
        <f>DATEVALUE(Merge1[[#This Row],[orders (2).Order_Date]])</f>
        <v>45006</v>
      </c>
      <c r="M391" s="1">
        <v>0.49876157407407407</v>
      </c>
      <c r="N391" t="s">
        <v>1420</v>
      </c>
      <c r="O391" s="2">
        <f>DATEVALUE(Merge1[[#This Row],[orders (2).Delivery_Date]])</f>
        <v>45012</v>
      </c>
      <c r="P391" s="1">
        <v>0.21813657407407408</v>
      </c>
      <c r="Q391" t="s">
        <v>161</v>
      </c>
      <c r="R391" t="s">
        <v>405</v>
      </c>
      <c r="S391" t="str">
        <f>TEXT(Merge1[[#This Row],[order_date]],"mmmm")</f>
        <v>March</v>
      </c>
      <c r="T391" t="str">
        <f>TEXT(Merge1[[#This Row],[order_date]],"dddd")</f>
        <v>Tuesday</v>
      </c>
      <c r="U391">
        <f>HOUR(Merge1[[#This Row],[orders (2).Order_Time]])</f>
        <v>11</v>
      </c>
      <c r="V391">
        <f>HOUR(Merge1[[#This Row],[orders (2).Delivery_Time]])</f>
        <v>5</v>
      </c>
      <c r="W391">
        <f>_xlfn.DAYS(Merge1[[#This Row],[delivery_date]],Merge1[[#This Row],[order_date]])</f>
        <v>6</v>
      </c>
      <c r="X391">
        <v>32</v>
      </c>
      <c r="Y391" t="s">
        <v>1673</v>
      </c>
      <c r="Z391" s="26" t="s">
        <v>629</v>
      </c>
      <c r="AA391" s="26">
        <v>1792</v>
      </c>
      <c r="AB391" s="26" t="s">
        <v>405</v>
      </c>
      <c r="AC391">
        <f>Merge1[[#This Row],[products.Price (INR)]]*Merge1[[#This Row],[orders (2).Quantity]]</f>
        <v>3584</v>
      </c>
    </row>
    <row r="392" spans="1:29" x14ac:dyDescent="0.35">
      <c r="A392" t="s">
        <v>163</v>
      </c>
      <c r="B392" t="s">
        <v>164</v>
      </c>
      <c r="C392" t="s">
        <v>165</v>
      </c>
      <c r="D392">
        <v>918810621361</v>
      </c>
      <c r="E392" t="s">
        <v>166</v>
      </c>
      <c r="F392" t="s">
        <v>10</v>
      </c>
      <c r="G392">
        <v>573</v>
      </c>
      <c r="H392" t="s">
        <v>163</v>
      </c>
      <c r="I392">
        <v>3</v>
      </c>
      <c r="J392">
        <v>5</v>
      </c>
      <c r="K392" s="2" t="s">
        <v>1262</v>
      </c>
      <c r="L392" s="2">
        <f>DATEVALUE(Merge1[[#This Row],[orders (2).Order_Date]])</f>
        <v>44965</v>
      </c>
      <c r="M392" s="1">
        <v>0.11951388888888889</v>
      </c>
      <c r="N392" t="s">
        <v>1324</v>
      </c>
      <c r="O392" s="2">
        <f>DATEVALUE(Merge1[[#This Row],[orders (2).Delivery_Date]])</f>
        <v>44971</v>
      </c>
      <c r="P392" s="1">
        <v>0.12298611111111112</v>
      </c>
      <c r="Q392" t="s">
        <v>550</v>
      </c>
      <c r="R392" t="s">
        <v>407</v>
      </c>
      <c r="S392" t="str">
        <f>TEXT(Merge1[[#This Row],[order_date]],"mmmm")</f>
        <v>February</v>
      </c>
      <c r="T392" t="str">
        <f>TEXT(Merge1[[#This Row],[order_date]],"dddd")</f>
        <v>Wednesday</v>
      </c>
      <c r="U392">
        <f>HOUR(Merge1[[#This Row],[orders (2).Order_Time]])</f>
        <v>2</v>
      </c>
      <c r="V392">
        <f>HOUR(Merge1[[#This Row],[orders (2).Delivery_Time]])</f>
        <v>2</v>
      </c>
      <c r="W392">
        <f>_xlfn.DAYS(Merge1[[#This Row],[delivery_date]],Merge1[[#This Row],[order_date]])</f>
        <v>6</v>
      </c>
      <c r="X392">
        <v>3</v>
      </c>
      <c r="Y392" t="s">
        <v>1637</v>
      </c>
      <c r="Z392" t="s">
        <v>633</v>
      </c>
      <c r="AA392">
        <v>1534</v>
      </c>
      <c r="AB392" t="s">
        <v>407</v>
      </c>
      <c r="AC392">
        <f>Merge1[[#This Row],[products.Price (INR)]]*Merge1[[#This Row],[orders (2).Quantity]]</f>
        <v>7670</v>
      </c>
    </row>
    <row r="393" spans="1:29" x14ac:dyDescent="0.35">
      <c r="A393" t="s">
        <v>163</v>
      </c>
      <c r="B393" t="s">
        <v>164</v>
      </c>
      <c r="C393" t="s">
        <v>165</v>
      </c>
      <c r="D393">
        <v>918810621361</v>
      </c>
      <c r="E393" t="s">
        <v>166</v>
      </c>
      <c r="F393" t="s">
        <v>10</v>
      </c>
      <c r="G393">
        <v>6</v>
      </c>
      <c r="H393" t="s">
        <v>163</v>
      </c>
      <c r="I393">
        <v>28</v>
      </c>
      <c r="J393">
        <v>4</v>
      </c>
      <c r="K393" s="2" t="s">
        <v>1278</v>
      </c>
      <c r="L393" s="2">
        <f>DATEVALUE(Merge1[[#This Row],[orders (2).Order_Date]])</f>
        <v>45158</v>
      </c>
      <c r="M393" s="1">
        <v>0.92471064814814818</v>
      </c>
      <c r="N393" t="s">
        <v>1284</v>
      </c>
      <c r="O393" s="2">
        <f>DATEVALUE(Merge1[[#This Row],[orders (2).Delivery_Date]])</f>
        <v>45164</v>
      </c>
      <c r="P393" s="1">
        <v>0.79636574074074074</v>
      </c>
      <c r="Q393" t="s">
        <v>408</v>
      </c>
      <c r="R393" t="s">
        <v>409</v>
      </c>
      <c r="S393" t="str">
        <f>TEXT(Merge1[[#This Row],[order_date]],"mmmm")</f>
        <v>August</v>
      </c>
      <c r="T393" t="str">
        <f>TEXT(Merge1[[#This Row],[order_date]],"dddd")</f>
        <v>Sunday</v>
      </c>
      <c r="U393">
        <f>HOUR(Merge1[[#This Row],[orders (2).Order_Time]])</f>
        <v>22</v>
      </c>
      <c r="V393">
        <f>HOUR(Merge1[[#This Row],[orders (2).Delivery_Time]])</f>
        <v>19</v>
      </c>
      <c r="W393">
        <f>_xlfn.DAYS(Merge1[[#This Row],[delivery_date]],Merge1[[#This Row],[order_date]])</f>
        <v>6</v>
      </c>
      <c r="X393">
        <v>28</v>
      </c>
      <c r="Y393" t="s">
        <v>1686</v>
      </c>
      <c r="Z393" s="23" t="s">
        <v>635</v>
      </c>
      <c r="AA393" s="23">
        <v>1778</v>
      </c>
      <c r="AB393" s="23" t="s">
        <v>409</v>
      </c>
      <c r="AC393">
        <f>Merge1[[#This Row],[products.Price (INR)]]*Merge1[[#This Row],[orders (2).Quantity]]</f>
        <v>7112</v>
      </c>
    </row>
    <row r="394" spans="1:29" x14ac:dyDescent="0.35">
      <c r="A394" t="s">
        <v>163</v>
      </c>
      <c r="B394" t="s">
        <v>164</v>
      </c>
      <c r="C394" t="s">
        <v>165</v>
      </c>
      <c r="D394">
        <v>918810621361</v>
      </c>
      <c r="E394" t="s">
        <v>166</v>
      </c>
      <c r="F394" t="s">
        <v>10</v>
      </c>
      <c r="G394">
        <v>126</v>
      </c>
      <c r="H394" t="s">
        <v>163</v>
      </c>
      <c r="I394">
        <v>19</v>
      </c>
      <c r="J394">
        <v>5</v>
      </c>
      <c r="K394" s="2" t="s">
        <v>1349</v>
      </c>
      <c r="L394" s="2">
        <f>DATEVALUE(Merge1[[#This Row],[orders (2).Order_Date]])</f>
        <v>44961</v>
      </c>
      <c r="M394" s="1">
        <v>0.10305555555555555</v>
      </c>
      <c r="N394" t="s">
        <v>1263</v>
      </c>
      <c r="O394" s="2">
        <f>DATEVALUE(Merge1[[#This Row],[orders (2).Delivery_Date]])</f>
        <v>44970</v>
      </c>
      <c r="P394" s="1">
        <v>0.55321759259259262</v>
      </c>
      <c r="Q394" t="s">
        <v>482</v>
      </c>
      <c r="R394" t="s">
        <v>407</v>
      </c>
      <c r="S394" t="str">
        <f>TEXT(Merge1[[#This Row],[order_date]],"mmmm")</f>
        <v>February</v>
      </c>
      <c r="T394" t="str">
        <f>TEXT(Merge1[[#This Row],[order_date]],"dddd")</f>
        <v>Saturday</v>
      </c>
      <c r="U394">
        <f>HOUR(Merge1[[#This Row],[orders (2).Order_Time]])</f>
        <v>2</v>
      </c>
      <c r="V394">
        <f>HOUR(Merge1[[#This Row],[orders (2).Delivery_Time]])</f>
        <v>13</v>
      </c>
      <c r="W394">
        <f>_xlfn.DAYS(Merge1[[#This Row],[delivery_date]],Merge1[[#This Row],[order_date]])</f>
        <v>9</v>
      </c>
      <c r="X394">
        <v>19</v>
      </c>
      <c r="Y394" t="s">
        <v>1649</v>
      </c>
      <c r="Z394" t="s">
        <v>644</v>
      </c>
      <c r="AA394">
        <v>1234</v>
      </c>
      <c r="AB394" t="s">
        <v>407</v>
      </c>
      <c r="AC394">
        <f>Merge1[[#This Row],[products.Price (INR)]]*Merge1[[#This Row],[orders (2).Quantity]]</f>
        <v>6170</v>
      </c>
    </row>
    <row r="395" spans="1:29" x14ac:dyDescent="0.35">
      <c r="A395" t="s">
        <v>163</v>
      </c>
      <c r="B395" t="s">
        <v>164</v>
      </c>
      <c r="C395" t="s">
        <v>165</v>
      </c>
      <c r="D395">
        <v>918810621361</v>
      </c>
      <c r="E395" t="s">
        <v>166</v>
      </c>
      <c r="F395" t="s">
        <v>10</v>
      </c>
      <c r="G395">
        <v>358</v>
      </c>
      <c r="H395" t="s">
        <v>163</v>
      </c>
      <c r="I395">
        <v>55</v>
      </c>
      <c r="J395">
        <v>1</v>
      </c>
      <c r="K395" s="2" t="s">
        <v>1278</v>
      </c>
      <c r="L395" s="2">
        <f>DATEVALUE(Merge1[[#This Row],[orders (2).Order_Date]])</f>
        <v>45158</v>
      </c>
      <c r="M395" s="1">
        <v>0.7038078703703704</v>
      </c>
      <c r="N395" t="s">
        <v>1366</v>
      </c>
      <c r="O395" s="2">
        <f>DATEVALUE(Merge1[[#This Row],[orders (2).Delivery_Date]])</f>
        <v>45163</v>
      </c>
      <c r="P395" s="1">
        <v>0.56292824074074077</v>
      </c>
      <c r="Q395" t="s">
        <v>560</v>
      </c>
      <c r="R395" t="s">
        <v>409</v>
      </c>
      <c r="S395" t="str">
        <f>TEXT(Merge1[[#This Row],[order_date]],"mmmm")</f>
        <v>August</v>
      </c>
      <c r="T395" t="str">
        <f>TEXT(Merge1[[#This Row],[order_date]],"dddd")</f>
        <v>Sunday</v>
      </c>
      <c r="U395">
        <f>HOUR(Merge1[[#This Row],[orders (2).Order_Time]])</f>
        <v>16</v>
      </c>
      <c r="V395">
        <f>HOUR(Merge1[[#This Row],[orders (2).Delivery_Time]])</f>
        <v>13</v>
      </c>
      <c r="W395">
        <f>_xlfn.DAYS(Merge1[[#This Row],[delivery_date]],Merge1[[#This Row],[order_date]])</f>
        <v>5</v>
      </c>
      <c r="X395">
        <v>55</v>
      </c>
      <c r="Y395" t="s">
        <v>1676</v>
      </c>
      <c r="Z395" s="28" t="s">
        <v>629</v>
      </c>
      <c r="AA395" s="28">
        <v>1904</v>
      </c>
      <c r="AB395" s="28" t="s">
        <v>409</v>
      </c>
      <c r="AC395">
        <f>Merge1[[#This Row],[products.Price (INR)]]*Merge1[[#This Row],[orders (2).Quantity]]</f>
        <v>1904</v>
      </c>
    </row>
    <row r="396" spans="1:29" x14ac:dyDescent="0.35">
      <c r="A396" t="s">
        <v>163</v>
      </c>
      <c r="B396" t="s">
        <v>164</v>
      </c>
      <c r="C396" t="s">
        <v>165</v>
      </c>
      <c r="D396">
        <v>918810621361</v>
      </c>
      <c r="E396" t="s">
        <v>166</v>
      </c>
      <c r="F396" t="s">
        <v>10</v>
      </c>
      <c r="G396">
        <v>648</v>
      </c>
      <c r="H396" t="s">
        <v>163</v>
      </c>
      <c r="I396">
        <v>41</v>
      </c>
      <c r="J396">
        <v>3</v>
      </c>
      <c r="K396" s="2" t="s">
        <v>1360</v>
      </c>
      <c r="L396" s="2">
        <f>DATEVALUE(Merge1[[#This Row],[orders (2).Order_Date]])</f>
        <v>45235</v>
      </c>
      <c r="M396" s="1">
        <v>0.79601851851851857</v>
      </c>
      <c r="N396" t="s">
        <v>1252</v>
      </c>
      <c r="O396" s="2">
        <f>DATEVALUE(Merge1[[#This Row],[orders (2).Delivery_Date]])</f>
        <v>45239</v>
      </c>
      <c r="P396" s="1">
        <v>0.35069444444444442</v>
      </c>
      <c r="Q396" t="s">
        <v>450</v>
      </c>
      <c r="R396" t="s">
        <v>403</v>
      </c>
      <c r="S396" t="str">
        <f>TEXT(Merge1[[#This Row],[order_date]],"mmmm")</f>
        <v>November</v>
      </c>
      <c r="T396" t="str">
        <f>TEXT(Merge1[[#This Row],[order_date]],"dddd")</f>
        <v>Sunday</v>
      </c>
      <c r="U396">
        <f>HOUR(Merge1[[#This Row],[orders (2).Order_Time]])</f>
        <v>19</v>
      </c>
      <c r="V396">
        <f>HOUR(Merge1[[#This Row],[orders (2).Delivery_Time]])</f>
        <v>8</v>
      </c>
      <c r="W396">
        <f>_xlfn.DAYS(Merge1[[#This Row],[delivery_date]],Merge1[[#This Row],[order_date]])</f>
        <v>4</v>
      </c>
      <c r="X396">
        <v>41</v>
      </c>
      <c r="Y396" t="s">
        <v>1688</v>
      </c>
      <c r="Z396" s="36" t="s">
        <v>635</v>
      </c>
      <c r="AA396" s="36">
        <v>1977</v>
      </c>
      <c r="AB396" s="36" t="s">
        <v>403</v>
      </c>
      <c r="AC396">
        <f>Merge1[[#This Row],[products.Price (INR)]]*Merge1[[#This Row],[orders (2).Quantity]]</f>
        <v>5931</v>
      </c>
    </row>
    <row r="397" spans="1:29" x14ac:dyDescent="0.35">
      <c r="A397" t="s">
        <v>167</v>
      </c>
      <c r="B397" t="s">
        <v>168</v>
      </c>
      <c r="C397" t="s">
        <v>169</v>
      </c>
      <c r="D397">
        <v>625408216</v>
      </c>
      <c r="E397" t="s">
        <v>170</v>
      </c>
      <c r="F397" t="s">
        <v>19</v>
      </c>
      <c r="G397">
        <v>85</v>
      </c>
      <c r="H397" t="s">
        <v>167</v>
      </c>
      <c r="I397">
        <v>26</v>
      </c>
      <c r="J397">
        <v>2</v>
      </c>
      <c r="K397" s="2" t="s">
        <v>1260</v>
      </c>
      <c r="L397" s="2">
        <f>DATEVALUE(Merge1[[#This Row],[orders (2).Order_Date]])</f>
        <v>44989</v>
      </c>
      <c r="M397" s="1">
        <v>0.89953703703703702</v>
      </c>
      <c r="N397" t="s">
        <v>1266</v>
      </c>
      <c r="O397" s="2">
        <f>DATEVALUE(Merge1[[#This Row],[orders (2).Delivery_Date]])</f>
        <v>44999</v>
      </c>
      <c r="P397" s="1">
        <v>0.61692129629629633</v>
      </c>
      <c r="Q397" t="s">
        <v>180</v>
      </c>
      <c r="R397" t="s">
        <v>414</v>
      </c>
      <c r="S397" t="str">
        <f>TEXT(Merge1[[#This Row],[order_date]],"mmmm")</f>
        <v>March</v>
      </c>
      <c r="T397" t="str">
        <f>TEXT(Merge1[[#This Row],[order_date]],"dddd")</f>
        <v>Saturday</v>
      </c>
      <c r="U397">
        <f>HOUR(Merge1[[#This Row],[orders (2).Order_Time]])</f>
        <v>21</v>
      </c>
      <c r="V397">
        <f>HOUR(Merge1[[#This Row],[orders (2).Delivery_Time]])</f>
        <v>14</v>
      </c>
      <c r="W397">
        <f>_xlfn.DAYS(Merge1[[#This Row],[delivery_date]],Merge1[[#This Row],[order_date]])</f>
        <v>10</v>
      </c>
      <c r="X397">
        <v>26</v>
      </c>
      <c r="Y397" t="s">
        <v>1626</v>
      </c>
      <c r="Z397" t="s">
        <v>633</v>
      </c>
      <c r="AA397">
        <v>289</v>
      </c>
      <c r="AB397" t="s">
        <v>414</v>
      </c>
      <c r="AC397">
        <f>Merge1[[#This Row],[products.Price (INR)]]*Merge1[[#This Row],[orders (2).Quantity]]</f>
        <v>578</v>
      </c>
    </row>
    <row r="398" spans="1:29" x14ac:dyDescent="0.35">
      <c r="A398" t="s">
        <v>167</v>
      </c>
      <c r="B398" t="s">
        <v>168</v>
      </c>
      <c r="C398" t="s">
        <v>169</v>
      </c>
      <c r="D398">
        <v>625408216</v>
      </c>
      <c r="E398" t="s">
        <v>170</v>
      </c>
      <c r="F398" t="s">
        <v>19</v>
      </c>
      <c r="G398">
        <v>841</v>
      </c>
      <c r="H398" t="s">
        <v>167</v>
      </c>
      <c r="I398">
        <v>26</v>
      </c>
      <c r="J398">
        <v>5</v>
      </c>
      <c r="K398" s="2" t="s">
        <v>1340</v>
      </c>
      <c r="L398" s="2">
        <f>DATEVALUE(Merge1[[#This Row],[orders (2).Order_Date]])</f>
        <v>44992</v>
      </c>
      <c r="M398" s="1">
        <v>0.26111111111111113</v>
      </c>
      <c r="N398" t="s">
        <v>1268</v>
      </c>
      <c r="O398" s="2">
        <f>DATEVALUE(Merge1[[#This Row],[orders (2).Delivery_Date]])</f>
        <v>44997</v>
      </c>
      <c r="P398" s="1">
        <v>0.96989583333333329</v>
      </c>
      <c r="Q398" t="s">
        <v>521</v>
      </c>
      <c r="R398" t="s">
        <v>414</v>
      </c>
      <c r="S398" t="str">
        <f>TEXT(Merge1[[#This Row],[order_date]],"mmmm")</f>
        <v>March</v>
      </c>
      <c r="T398" t="str">
        <f>TEXT(Merge1[[#This Row],[order_date]],"dddd")</f>
        <v>Tuesday</v>
      </c>
      <c r="U398">
        <f>HOUR(Merge1[[#This Row],[orders (2).Order_Time]])</f>
        <v>6</v>
      </c>
      <c r="V398">
        <f>HOUR(Merge1[[#This Row],[orders (2).Delivery_Time]])</f>
        <v>23</v>
      </c>
      <c r="W398">
        <f>_xlfn.DAYS(Merge1[[#This Row],[delivery_date]],Merge1[[#This Row],[order_date]])</f>
        <v>5</v>
      </c>
      <c r="X398">
        <v>26</v>
      </c>
      <c r="Y398" t="s">
        <v>1626</v>
      </c>
      <c r="Z398" t="s">
        <v>633</v>
      </c>
      <c r="AA398">
        <v>289</v>
      </c>
      <c r="AB398" t="s">
        <v>414</v>
      </c>
      <c r="AC398">
        <f>Merge1[[#This Row],[products.Price (INR)]]*Merge1[[#This Row],[orders (2).Quantity]]</f>
        <v>1445</v>
      </c>
    </row>
    <row r="399" spans="1:29" x14ac:dyDescent="0.35">
      <c r="A399" t="s">
        <v>167</v>
      </c>
      <c r="B399" t="s">
        <v>168</v>
      </c>
      <c r="C399" t="s">
        <v>169</v>
      </c>
      <c r="D399">
        <v>625408216</v>
      </c>
      <c r="E399" t="s">
        <v>170</v>
      </c>
      <c r="F399" t="s">
        <v>19</v>
      </c>
      <c r="G399">
        <v>883</v>
      </c>
      <c r="H399" t="s">
        <v>167</v>
      </c>
      <c r="I399">
        <v>36</v>
      </c>
      <c r="J399">
        <v>4</v>
      </c>
      <c r="K399" s="2" t="s">
        <v>1587</v>
      </c>
      <c r="L399" s="2">
        <f>DATEVALUE(Merge1[[#This Row],[orders (2).Order_Date]])</f>
        <v>45123</v>
      </c>
      <c r="M399" s="1">
        <v>0.82226851851851857</v>
      </c>
      <c r="N399" t="s">
        <v>1270</v>
      </c>
      <c r="O399" s="2">
        <f>DATEVALUE(Merge1[[#This Row],[orders (2).Delivery_Date]])</f>
        <v>45124</v>
      </c>
      <c r="P399" s="1">
        <v>0.87710648148148151</v>
      </c>
      <c r="Q399" t="s">
        <v>461</v>
      </c>
      <c r="R399" t="s">
        <v>405</v>
      </c>
      <c r="S399" t="str">
        <f>TEXT(Merge1[[#This Row],[order_date]],"mmmm")</f>
        <v>July</v>
      </c>
      <c r="T399" t="str">
        <f>TEXT(Merge1[[#This Row],[order_date]],"dddd")</f>
        <v>Sunday</v>
      </c>
      <c r="U399">
        <f>HOUR(Merge1[[#This Row],[orders (2).Order_Time]])</f>
        <v>19</v>
      </c>
      <c r="V399">
        <f>HOUR(Merge1[[#This Row],[orders (2).Delivery_Time]])</f>
        <v>21</v>
      </c>
      <c r="W399">
        <f>_xlfn.DAYS(Merge1[[#This Row],[delivery_date]],Merge1[[#This Row],[order_date]])</f>
        <v>1</v>
      </c>
      <c r="X399">
        <v>36</v>
      </c>
      <c r="Y399" t="s">
        <v>1651</v>
      </c>
      <c r="Z399" t="s">
        <v>631</v>
      </c>
      <c r="AA399">
        <v>203</v>
      </c>
      <c r="AB399" t="s">
        <v>405</v>
      </c>
      <c r="AC399">
        <f>Merge1[[#This Row],[products.Price (INR)]]*Merge1[[#This Row],[orders (2).Quantity]]</f>
        <v>812</v>
      </c>
    </row>
    <row r="400" spans="1:29" x14ac:dyDescent="0.35">
      <c r="A400" t="s">
        <v>167</v>
      </c>
      <c r="B400" t="s">
        <v>168</v>
      </c>
      <c r="C400" t="s">
        <v>169</v>
      </c>
      <c r="D400">
        <v>625408216</v>
      </c>
      <c r="E400" t="s">
        <v>170</v>
      </c>
      <c r="F400" t="s">
        <v>19</v>
      </c>
      <c r="G400">
        <v>967</v>
      </c>
      <c r="H400" t="s">
        <v>167</v>
      </c>
      <c r="I400">
        <v>68</v>
      </c>
      <c r="J400">
        <v>4</v>
      </c>
      <c r="K400" s="2" t="s">
        <v>1330</v>
      </c>
      <c r="L400" s="2">
        <f>DATEVALUE(Merge1[[#This Row],[orders (2).Order_Date]])</f>
        <v>44969</v>
      </c>
      <c r="M400" s="1">
        <v>1.4849537037037038E-2</v>
      </c>
      <c r="N400" t="s">
        <v>1310</v>
      </c>
      <c r="O400" s="2">
        <f>DATEVALUE(Merge1[[#This Row],[orders (2).Delivery_Date]])</f>
        <v>44977</v>
      </c>
      <c r="P400" s="1">
        <v>0.77069444444444446</v>
      </c>
      <c r="Q400" t="s">
        <v>485</v>
      </c>
      <c r="R400" t="s">
        <v>407</v>
      </c>
      <c r="S400" t="str">
        <f>TEXT(Merge1[[#This Row],[order_date]],"mmmm")</f>
        <v>February</v>
      </c>
      <c r="T400" t="str">
        <f>TEXT(Merge1[[#This Row],[order_date]],"dddd")</f>
        <v>Sunday</v>
      </c>
      <c r="U400">
        <f>HOUR(Merge1[[#This Row],[orders (2).Order_Time]])</f>
        <v>0</v>
      </c>
      <c r="V400">
        <f>HOUR(Merge1[[#This Row],[orders (2).Delivery_Time]])</f>
        <v>18</v>
      </c>
      <c r="W400">
        <f>_xlfn.DAYS(Merge1[[#This Row],[delivery_date]],Merge1[[#This Row],[order_date]])</f>
        <v>8</v>
      </c>
      <c r="X400">
        <v>68</v>
      </c>
      <c r="Y400" t="s">
        <v>1668</v>
      </c>
      <c r="Z400" s="32" t="s">
        <v>629</v>
      </c>
      <c r="AA400" s="32">
        <v>597</v>
      </c>
      <c r="AB400" s="32" t="s">
        <v>407</v>
      </c>
      <c r="AC400">
        <f>Merge1[[#This Row],[products.Price (INR)]]*Merge1[[#This Row],[orders (2).Quantity]]</f>
        <v>2388</v>
      </c>
    </row>
    <row r="401" spans="1:29" x14ac:dyDescent="0.35">
      <c r="A401" t="s">
        <v>167</v>
      </c>
      <c r="B401" t="s">
        <v>168</v>
      </c>
      <c r="C401" t="s">
        <v>169</v>
      </c>
      <c r="D401">
        <v>625408216</v>
      </c>
      <c r="E401" t="s">
        <v>170</v>
      </c>
      <c r="F401" t="s">
        <v>19</v>
      </c>
      <c r="G401">
        <v>59</v>
      </c>
      <c r="H401" t="s">
        <v>167</v>
      </c>
      <c r="I401">
        <v>51</v>
      </c>
      <c r="J401">
        <v>5</v>
      </c>
      <c r="K401" s="2" t="s">
        <v>1334</v>
      </c>
      <c r="L401" s="2">
        <f>DATEVALUE(Merge1[[#This Row],[orders (2).Order_Date]])</f>
        <v>45103</v>
      </c>
      <c r="M401" s="1">
        <v>0.1640625</v>
      </c>
      <c r="N401" t="s">
        <v>1341</v>
      </c>
      <c r="O401" s="2">
        <f>DATEVALUE(Merge1[[#This Row],[orders (2).Delivery_Date]])</f>
        <v>45105</v>
      </c>
      <c r="P401" s="1">
        <v>0.84032407407407406</v>
      </c>
      <c r="Q401" t="s">
        <v>446</v>
      </c>
      <c r="R401" t="s">
        <v>424</v>
      </c>
      <c r="S401" t="str">
        <f>TEXT(Merge1[[#This Row],[order_date]],"mmmm")</f>
        <v>June</v>
      </c>
      <c r="T401" t="str">
        <f>TEXT(Merge1[[#This Row],[order_date]],"dddd")</f>
        <v>Monday</v>
      </c>
      <c r="U401">
        <f>HOUR(Merge1[[#This Row],[orders (2).Order_Time]])</f>
        <v>3</v>
      </c>
      <c r="V401">
        <f>HOUR(Merge1[[#This Row],[orders (2).Delivery_Time]])</f>
        <v>20</v>
      </c>
      <c r="W401">
        <f>_xlfn.DAYS(Merge1[[#This Row],[delivery_date]],Merge1[[#This Row],[order_date]])</f>
        <v>2</v>
      </c>
      <c r="X401">
        <v>51</v>
      </c>
      <c r="Y401" t="s">
        <v>1670</v>
      </c>
      <c r="Z401" s="33" t="s">
        <v>629</v>
      </c>
      <c r="AA401" s="33">
        <v>1084</v>
      </c>
      <c r="AB401" s="33" t="s">
        <v>424</v>
      </c>
      <c r="AC401">
        <f>Merge1[[#This Row],[products.Price (INR)]]*Merge1[[#This Row],[orders (2).Quantity]]</f>
        <v>5420</v>
      </c>
    </row>
    <row r="402" spans="1:29" x14ac:dyDescent="0.35">
      <c r="A402" t="s">
        <v>167</v>
      </c>
      <c r="B402" t="s">
        <v>168</v>
      </c>
      <c r="C402" t="s">
        <v>169</v>
      </c>
      <c r="D402">
        <v>625408216</v>
      </c>
      <c r="E402" t="s">
        <v>170</v>
      </c>
      <c r="F402" t="s">
        <v>19</v>
      </c>
      <c r="G402">
        <v>23</v>
      </c>
      <c r="H402" t="s">
        <v>167</v>
      </c>
      <c r="I402">
        <v>12</v>
      </c>
      <c r="J402">
        <v>3</v>
      </c>
      <c r="K402" s="2" t="s">
        <v>1288</v>
      </c>
      <c r="L402" s="2">
        <f>DATEVALUE(Merge1[[#This Row],[orders (2).Order_Date]])</f>
        <v>45051</v>
      </c>
      <c r="M402" s="1">
        <v>0.22815972222222222</v>
      </c>
      <c r="N402" t="s">
        <v>1289</v>
      </c>
      <c r="O402" s="2">
        <f>DATEVALUE(Merge1[[#This Row],[orders (2).Delivery_Date]])</f>
        <v>45052</v>
      </c>
      <c r="P402" s="1">
        <v>0.50861111111111112</v>
      </c>
      <c r="Q402" t="s">
        <v>422</v>
      </c>
      <c r="R402" t="s">
        <v>401</v>
      </c>
      <c r="S402" t="str">
        <f>TEXT(Merge1[[#This Row],[order_date]],"mmmm")</f>
        <v>May</v>
      </c>
      <c r="T402" t="str">
        <f>TEXT(Merge1[[#This Row],[order_date]],"dddd")</f>
        <v>Friday</v>
      </c>
      <c r="U402">
        <f>HOUR(Merge1[[#This Row],[orders (2).Order_Time]])</f>
        <v>5</v>
      </c>
      <c r="V402">
        <f>HOUR(Merge1[[#This Row],[orders (2).Delivery_Time]])</f>
        <v>12</v>
      </c>
      <c r="W402">
        <f>_xlfn.DAYS(Merge1[[#This Row],[delivery_date]],Merge1[[#This Row],[order_date]])</f>
        <v>1</v>
      </c>
      <c r="X402">
        <v>12</v>
      </c>
      <c r="Y402" t="s">
        <v>1655</v>
      </c>
      <c r="Z402" t="s">
        <v>631</v>
      </c>
      <c r="AA402">
        <v>672</v>
      </c>
      <c r="AB402" t="s">
        <v>401</v>
      </c>
      <c r="AC402">
        <f>Merge1[[#This Row],[products.Price (INR)]]*Merge1[[#This Row],[orders (2).Quantity]]</f>
        <v>2016</v>
      </c>
    </row>
    <row r="403" spans="1:29" x14ac:dyDescent="0.35">
      <c r="A403" t="s">
        <v>167</v>
      </c>
      <c r="B403" t="s">
        <v>168</v>
      </c>
      <c r="C403" t="s">
        <v>169</v>
      </c>
      <c r="D403">
        <v>625408216</v>
      </c>
      <c r="E403" t="s">
        <v>170</v>
      </c>
      <c r="F403" t="s">
        <v>19</v>
      </c>
      <c r="G403">
        <v>107</v>
      </c>
      <c r="H403" t="s">
        <v>167</v>
      </c>
      <c r="I403">
        <v>4</v>
      </c>
      <c r="J403">
        <v>3</v>
      </c>
      <c r="K403" s="2" t="s">
        <v>1374</v>
      </c>
      <c r="L403" s="2">
        <f>DATEVALUE(Merge1[[#This Row],[orders (2).Order_Date]])</f>
        <v>45236</v>
      </c>
      <c r="M403" s="1">
        <v>0.42924768518518519</v>
      </c>
      <c r="N403" t="s">
        <v>1257</v>
      </c>
      <c r="O403" s="2">
        <f>DATEVALUE(Merge1[[#This Row],[orders (2).Delivery_Date]])</f>
        <v>45242</v>
      </c>
      <c r="P403" s="1">
        <v>0.5974652777777778</v>
      </c>
      <c r="Q403" t="s">
        <v>470</v>
      </c>
      <c r="R403" t="s">
        <v>403</v>
      </c>
      <c r="S403" t="str">
        <f>TEXT(Merge1[[#This Row],[order_date]],"mmmm")</f>
        <v>November</v>
      </c>
      <c r="T403" t="str">
        <f>TEXT(Merge1[[#This Row],[order_date]],"dddd")</f>
        <v>Monday</v>
      </c>
      <c r="U403">
        <f>HOUR(Merge1[[#This Row],[orders (2).Order_Time]])</f>
        <v>10</v>
      </c>
      <c r="V403">
        <f>HOUR(Merge1[[#This Row],[orders (2).Delivery_Time]])</f>
        <v>14</v>
      </c>
      <c r="W403">
        <f>_xlfn.DAYS(Merge1[[#This Row],[delivery_date]],Merge1[[#This Row],[order_date]])</f>
        <v>6</v>
      </c>
      <c r="X403">
        <v>4</v>
      </c>
      <c r="Y403" t="s">
        <v>1682</v>
      </c>
      <c r="Z403" s="27" t="s">
        <v>635</v>
      </c>
      <c r="AA403" s="27">
        <v>1199</v>
      </c>
      <c r="AB403" s="27" t="s">
        <v>403</v>
      </c>
      <c r="AC403">
        <f>Merge1[[#This Row],[products.Price (INR)]]*Merge1[[#This Row],[orders (2).Quantity]]</f>
        <v>3597</v>
      </c>
    </row>
    <row r="404" spans="1:29" x14ac:dyDescent="0.35">
      <c r="A404" t="s">
        <v>167</v>
      </c>
      <c r="B404" t="s">
        <v>168</v>
      </c>
      <c r="C404" t="s">
        <v>169</v>
      </c>
      <c r="D404">
        <v>625408216</v>
      </c>
      <c r="E404" t="s">
        <v>170</v>
      </c>
      <c r="F404" t="s">
        <v>19</v>
      </c>
      <c r="G404">
        <v>693</v>
      </c>
      <c r="H404" t="s">
        <v>167</v>
      </c>
      <c r="I404">
        <v>4</v>
      </c>
      <c r="J404">
        <v>5</v>
      </c>
      <c r="K404" s="2" t="s">
        <v>1304</v>
      </c>
      <c r="L404" s="2">
        <f>DATEVALUE(Merge1[[#This Row],[orders (2).Order_Date]])</f>
        <v>45234</v>
      </c>
      <c r="M404" s="1">
        <v>0.99230324074074072</v>
      </c>
      <c r="N404" t="s">
        <v>1250</v>
      </c>
      <c r="O404" s="2">
        <f>DATEVALUE(Merge1[[#This Row],[orders (2).Delivery_Date]])</f>
        <v>45237</v>
      </c>
      <c r="P404" s="1">
        <v>0.23017361111111112</v>
      </c>
      <c r="Q404" t="s">
        <v>562</v>
      </c>
      <c r="R404" t="s">
        <v>403</v>
      </c>
      <c r="S404" t="str">
        <f>TEXT(Merge1[[#This Row],[order_date]],"mmmm")</f>
        <v>November</v>
      </c>
      <c r="T404" t="str">
        <f>TEXT(Merge1[[#This Row],[order_date]],"dddd")</f>
        <v>Saturday</v>
      </c>
      <c r="U404">
        <f>HOUR(Merge1[[#This Row],[orders (2).Order_Time]])</f>
        <v>23</v>
      </c>
      <c r="V404">
        <f>HOUR(Merge1[[#This Row],[orders (2).Delivery_Time]])</f>
        <v>5</v>
      </c>
      <c r="W404">
        <f>_xlfn.DAYS(Merge1[[#This Row],[delivery_date]],Merge1[[#This Row],[order_date]])</f>
        <v>3</v>
      </c>
      <c r="X404">
        <v>4</v>
      </c>
      <c r="Y404" t="s">
        <v>1682</v>
      </c>
      <c r="Z404" s="27" t="s">
        <v>635</v>
      </c>
      <c r="AA404" s="27">
        <v>1199</v>
      </c>
      <c r="AB404" s="27" t="s">
        <v>403</v>
      </c>
      <c r="AC404">
        <f>Merge1[[#This Row],[products.Price (INR)]]*Merge1[[#This Row],[orders (2).Quantity]]</f>
        <v>5995</v>
      </c>
    </row>
    <row r="405" spans="1:29" x14ac:dyDescent="0.35">
      <c r="A405" t="s">
        <v>167</v>
      </c>
      <c r="B405" t="s">
        <v>168</v>
      </c>
      <c r="C405" t="s">
        <v>169</v>
      </c>
      <c r="D405">
        <v>625408216</v>
      </c>
      <c r="E405" t="s">
        <v>170</v>
      </c>
      <c r="F405" t="s">
        <v>19</v>
      </c>
      <c r="G405">
        <v>261</v>
      </c>
      <c r="H405" t="s">
        <v>167</v>
      </c>
      <c r="I405">
        <v>37</v>
      </c>
      <c r="J405">
        <v>3</v>
      </c>
      <c r="K405" s="2" t="s">
        <v>1374</v>
      </c>
      <c r="L405" s="2">
        <f>DATEVALUE(Merge1[[#This Row],[orders (2).Order_Date]])</f>
        <v>45236</v>
      </c>
      <c r="M405" s="1">
        <v>0.58599537037037042</v>
      </c>
      <c r="N405" t="s">
        <v>1257</v>
      </c>
      <c r="O405" s="2">
        <f>DATEVALUE(Merge1[[#This Row],[orders (2).Delivery_Date]])</f>
        <v>45242</v>
      </c>
      <c r="P405" s="1">
        <v>0.84568287037037038</v>
      </c>
      <c r="Q405" t="s">
        <v>262</v>
      </c>
      <c r="R405" t="s">
        <v>403</v>
      </c>
      <c r="S405" t="str">
        <f>TEXT(Merge1[[#This Row],[order_date]],"mmmm")</f>
        <v>November</v>
      </c>
      <c r="T405" t="str">
        <f>TEXT(Merge1[[#This Row],[order_date]],"dddd")</f>
        <v>Monday</v>
      </c>
      <c r="U405">
        <f>HOUR(Merge1[[#This Row],[orders (2).Order_Time]])</f>
        <v>14</v>
      </c>
      <c r="V405">
        <f>HOUR(Merge1[[#This Row],[orders (2).Delivery_Time]])</f>
        <v>20</v>
      </c>
      <c r="W405">
        <f>_xlfn.DAYS(Merge1[[#This Row],[delivery_date]],Merge1[[#This Row],[order_date]])</f>
        <v>6</v>
      </c>
      <c r="X405">
        <v>37</v>
      </c>
      <c r="Y405" t="s">
        <v>1635</v>
      </c>
      <c r="Z405" t="s">
        <v>633</v>
      </c>
      <c r="AA405">
        <v>1428</v>
      </c>
      <c r="AB405" t="s">
        <v>403</v>
      </c>
      <c r="AC405">
        <f>Merge1[[#This Row],[products.Price (INR)]]*Merge1[[#This Row],[orders (2).Quantity]]</f>
        <v>4284</v>
      </c>
    </row>
    <row r="406" spans="1:29" x14ac:dyDescent="0.35">
      <c r="A406" t="s">
        <v>167</v>
      </c>
      <c r="B406" t="s">
        <v>168</v>
      </c>
      <c r="C406" t="s">
        <v>169</v>
      </c>
      <c r="D406">
        <v>625408216</v>
      </c>
      <c r="E406" t="s">
        <v>170</v>
      </c>
      <c r="F406" t="s">
        <v>19</v>
      </c>
      <c r="G406">
        <v>362</v>
      </c>
      <c r="H406" t="s">
        <v>167</v>
      </c>
      <c r="I406">
        <v>31</v>
      </c>
      <c r="J406">
        <v>2</v>
      </c>
      <c r="K406" s="2" t="s">
        <v>1401</v>
      </c>
      <c r="L406" s="2">
        <f>DATEVALUE(Merge1[[#This Row],[orders (2).Order_Date]])</f>
        <v>44995</v>
      </c>
      <c r="M406" s="1">
        <v>0.15278935185185186</v>
      </c>
      <c r="N406" t="s">
        <v>1407</v>
      </c>
      <c r="O406" s="2">
        <f>DATEVALUE(Merge1[[#This Row],[orders (2).Delivery_Date]])</f>
        <v>45002</v>
      </c>
      <c r="P406" s="1">
        <v>0.44123842592592594</v>
      </c>
      <c r="Q406" t="s">
        <v>556</v>
      </c>
      <c r="R406" t="s">
        <v>424</v>
      </c>
      <c r="S406" t="str">
        <f>TEXT(Merge1[[#This Row],[order_date]],"mmmm")</f>
        <v>March</v>
      </c>
      <c r="T406" t="str">
        <f>TEXT(Merge1[[#This Row],[order_date]],"dddd")</f>
        <v>Friday</v>
      </c>
      <c r="U406">
        <f>HOUR(Merge1[[#This Row],[orders (2).Order_Time]])</f>
        <v>3</v>
      </c>
      <c r="V406">
        <f>HOUR(Merge1[[#This Row],[orders (2).Delivery_Time]])</f>
        <v>10</v>
      </c>
      <c r="W406">
        <f>_xlfn.DAYS(Merge1[[#This Row],[delivery_date]],Merge1[[#This Row],[order_date]])</f>
        <v>7</v>
      </c>
      <c r="X406">
        <v>31</v>
      </c>
      <c r="Y406" s="29" t="s">
        <v>1643</v>
      </c>
      <c r="Z406" t="s">
        <v>633</v>
      </c>
      <c r="AA406">
        <v>1804</v>
      </c>
      <c r="AB406" t="s">
        <v>424</v>
      </c>
      <c r="AC406">
        <f>Merge1[[#This Row],[products.Price (INR)]]*Merge1[[#This Row],[orders (2).Quantity]]</f>
        <v>3608</v>
      </c>
    </row>
    <row r="407" spans="1:29" x14ac:dyDescent="0.35">
      <c r="A407" t="s">
        <v>167</v>
      </c>
      <c r="B407" t="s">
        <v>168</v>
      </c>
      <c r="C407" t="s">
        <v>169</v>
      </c>
      <c r="D407">
        <v>625408216</v>
      </c>
      <c r="E407" t="s">
        <v>170</v>
      </c>
      <c r="F407" t="s">
        <v>19</v>
      </c>
      <c r="G407">
        <v>97</v>
      </c>
      <c r="H407" t="s">
        <v>167</v>
      </c>
      <c r="I407">
        <v>41</v>
      </c>
      <c r="J407">
        <v>1</v>
      </c>
      <c r="K407" s="2" t="s">
        <v>1254</v>
      </c>
      <c r="L407" s="2">
        <f>DATEVALUE(Merge1[[#This Row],[orders (2).Order_Date]])</f>
        <v>45233</v>
      </c>
      <c r="M407" s="1">
        <v>0.84134259259259259</v>
      </c>
      <c r="N407" t="s">
        <v>1255</v>
      </c>
      <c r="O407" s="2">
        <f>DATEVALUE(Merge1[[#This Row],[orders (2).Delivery_Date]])</f>
        <v>45238</v>
      </c>
      <c r="P407" s="1">
        <v>6.626157407407407E-2</v>
      </c>
      <c r="Q407" t="s">
        <v>437</v>
      </c>
      <c r="R407" t="s">
        <v>403</v>
      </c>
      <c r="S407" t="str">
        <f>TEXT(Merge1[[#This Row],[order_date]],"mmmm")</f>
        <v>November</v>
      </c>
      <c r="T407" t="str">
        <f>TEXT(Merge1[[#This Row],[order_date]],"dddd")</f>
        <v>Friday</v>
      </c>
      <c r="U407">
        <f>HOUR(Merge1[[#This Row],[orders (2).Order_Time]])</f>
        <v>20</v>
      </c>
      <c r="V407">
        <f>HOUR(Merge1[[#This Row],[orders (2).Delivery_Time]])</f>
        <v>1</v>
      </c>
      <c r="W407">
        <f>_xlfn.DAYS(Merge1[[#This Row],[delivery_date]],Merge1[[#This Row],[order_date]])</f>
        <v>5</v>
      </c>
      <c r="X407">
        <v>41</v>
      </c>
      <c r="Y407" t="s">
        <v>1688</v>
      </c>
      <c r="Z407" s="36" t="s">
        <v>635</v>
      </c>
      <c r="AA407" s="36">
        <v>1977</v>
      </c>
      <c r="AB407" s="36" t="s">
        <v>403</v>
      </c>
      <c r="AC407">
        <f>Merge1[[#This Row],[products.Price (INR)]]*Merge1[[#This Row],[orders (2).Quantity]]</f>
        <v>1977</v>
      </c>
    </row>
    <row r="408" spans="1:29" x14ac:dyDescent="0.35">
      <c r="A408" t="s">
        <v>167</v>
      </c>
      <c r="B408" t="s">
        <v>168</v>
      </c>
      <c r="C408" t="s">
        <v>169</v>
      </c>
      <c r="D408">
        <v>625408216</v>
      </c>
      <c r="E408" t="s">
        <v>170</v>
      </c>
      <c r="F408" t="s">
        <v>19</v>
      </c>
      <c r="G408">
        <v>244</v>
      </c>
      <c r="H408" t="s">
        <v>167</v>
      </c>
      <c r="I408">
        <v>65</v>
      </c>
      <c r="J408">
        <v>3</v>
      </c>
      <c r="K408" s="2" t="s">
        <v>1463</v>
      </c>
      <c r="L408" s="2">
        <f>DATEVALUE(Merge1[[#This Row],[orders (2).Order_Date]])</f>
        <v>45005</v>
      </c>
      <c r="M408" s="1">
        <v>0.62917824074074069</v>
      </c>
      <c r="N408" t="s">
        <v>1462</v>
      </c>
      <c r="O408" s="2">
        <f>DATEVALUE(Merge1[[#This Row],[orders (2).Delivery_Date]])</f>
        <v>45015</v>
      </c>
      <c r="P408" s="1">
        <v>0.29629629629629628</v>
      </c>
      <c r="Q408" t="s">
        <v>196</v>
      </c>
      <c r="R408" t="s">
        <v>424</v>
      </c>
      <c r="S408" t="str">
        <f>TEXT(Merge1[[#This Row],[order_date]],"mmmm")</f>
        <v>March</v>
      </c>
      <c r="T408" t="str">
        <f>TEXT(Merge1[[#This Row],[order_date]],"dddd")</f>
        <v>Monday</v>
      </c>
      <c r="U408">
        <f>HOUR(Merge1[[#This Row],[orders (2).Order_Time]])</f>
        <v>15</v>
      </c>
      <c r="V408">
        <f>HOUR(Merge1[[#This Row],[orders (2).Delivery_Time]])</f>
        <v>7</v>
      </c>
      <c r="W408">
        <f>_xlfn.DAYS(Merge1[[#This Row],[delivery_date]],Merge1[[#This Row],[order_date]])</f>
        <v>10</v>
      </c>
      <c r="X408">
        <v>65</v>
      </c>
      <c r="Y408" t="s">
        <v>1665</v>
      </c>
      <c r="Z408" t="s">
        <v>409</v>
      </c>
      <c r="AA408">
        <v>1895</v>
      </c>
      <c r="AB408" t="s">
        <v>424</v>
      </c>
      <c r="AC408">
        <f>Merge1[[#This Row],[products.Price (INR)]]*Merge1[[#This Row],[orders (2).Quantity]]</f>
        <v>5685</v>
      </c>
    </row>
    <row r="409" spans="1:29" x14ac:dyDescent="0.35">
      <c r="A409" t="s">
        <v>167</v>
      </c>
      <c r="B409" t="s">
        <v>168</v>
      </c>
      <c r="C409" t="s">
        <v>169</v>
      </c>
      <c r="D409">
        <v>625408216</v>
      </c>
      <c r="E409" t="s">
        <v>170</v>
      </c>
      <c r="F409" t="s">
        <v>19</v>
      </c>
      <c r="G409">
        <v>877</v>
      </c>
      <c r="H409" t="s">
        <v>167</v>
      </c>
      <c r="I409">
        <v>46</v>
      </c>
      <c r="J409">
        <v>5</v>
      </c>
      <c r="K409" s="2" t="s">
        <v>1491</v>
      </c>
      <c r="L409" s="2">
        <f>DATEVALUE(Merge1[[#This Row],[orders (2).Order_Date]])</f>
        <v>44994</v>
      </c>
      <c r="M409" s="1">
        <v>0.96962962962962962</v>
      </c>
      <c r="N409" t="s">
        <v>1398</v>
      </c>
      <c r="O409" s="2">
        <f>DATEVALUE(Merge1[[#This Row],[orders (2).Delivery_Date]])</f>
        <v>45003</v>
      </c>
      <c r="P409" s="1">
        <v>0.51902777777777775</v>
      </c>
      <c r="Q409" t="s">
        <v>577</v>
      </c>
      <c r="R409" t="s">
        <v>401</v>
      </c>
      <c r="S409" t="str">
        <f>TEXT(Merge1[[#This Row],[order_date]],"mmmm")</f>
        <v>March</v>
      </c>
      <c r="T409" t="str">
        <f>TEXT(Merge1[[#This Row],[order_date]],"dddd")</f>
        <v>Thursday</v>
      </c>
      <c r="U409">
        <f>HOUR(Merge1[[#This Row],[orders (2).Order_Time]])</f>
        <v>23</v>
      </c>
      <c r="V409">
        <f>HOUR(Merge1[[#This Row],[orders (2).Delivery_Time]])</f>
        <v>12</v>
      </c>
      <c r="W409">
        <f>_xlfn.DAYS(Merge1[[#This Row],[delivery_date]],Merge1[[#This Row],[order_date]])</f>
        <v>9</v>
      </c>
      <c r="X409">
        <v>46</v>
      </c>
      <c r="Y409" s="29" t="s">
        <v>1622</v>
      </c>
      <c r="Z409" t="s">
        <v>638</v>
      </c>
      <c r="AA409">
        <v>758</v>
      </c>
      <c r="AB409" t="s">
        <v>401</v>
      </c>
      <c r="AC409">
        <f>Merge1[[#This Row],[products.Price (INR)]]*Merge1[[#This Row],[orders (2).Quantity]]</f>
        <v>3790</v>
      </c>
    </row>
    <row r="410" spans="1:29" x14ac:dyDescent="0.35">
      <c r="A410" t="s">
        <v>171</v>
      </c>
      <c r="B410" t="s">
        <v>172</v>
      </c>
      <c r="C410" t="s">
        <v>173</v>
      </c>
      <c r="D410">
        <v>916843169694</v>
      </c>
      <c r="E410" t="s">
        <v>174</v>
      </c>
      <c r="F410" t="s">
        <v>19</v>
      </c>
      <c r="G410">
        <v>14</v>
      </c>
      <c r="H410" t="s">
        <v>171</v>
      </c>
      <c r="I410">
        <v>60</v>
      </c>
      <c r="J410">
        <v>1</v>
      </c>
      <c r="K410" s="2" t="s">
        <v>1255</v>
      </c>
      <c r="L410" s="2">
        <f>DATEVALUE(Merge1[[#This Row],[orders (2).Order_Date]])</f>
        <v>45238</v>
      </c>
      <c r="M410" s="1">
        <v>0.1570138888888889</v>
      </c>
      <c r="N410" t="s">
        <v>1331</v>
      </c>
      <c r="O410" s="2">
        <f>DATEVALUE(Merge1[[#This Row],[orders (2).Delivery_Date]])</f>
        <v>45245</v>
      </c>
      <c r="P410" s="1">
        <v>0.50557870370370372</v>
      </c>
      <c r="Q410" t="s">
        <v>17</v>
      </c>
      <c r="R410" t="s">
        <v>403</v>
      </c>
      <c r="S410" t="str">
        <f>TEXT(Merge1[[#This Row],[order_date]],"mmmm")</f>
        <v>November</v>
      </c>
      <c r="T410" t="str">
        <f>TEXT(Merge1[[#This Row],[order_date]],"dddd")</f>
        <v>Wednesday</v>
      </c>
      <c r="U410">
        <f>HOUR(Merge1[[#This Row],[orders (2).Order_Time]])</f>
        <v>3</v>
      </c>
      <c r="V410">
        <f>HOUR(Merge1[[#This Row],[orders (2).Delivery_Time]])</f>
        <v>12</v>
      </c>
      <c r="W410">
        <f>_xlfn.DAYS(Merge1[[#This Row],[delivery_date]],Merge1[[#This Row],[order_date]])</f>
        <v>7</v>
      </c>
      <c r="X410">
        <v>60</v>
      </c>
      <c r="Y410" t="s">
        <v>1678</v>
      </c>
      <c r="Z410" s="35" t="s">
        <v>635</v>
      </c>
      <c r="AA410" s="35">
        <v>827</v>
      </c>
      <c r="AB410" s="35" t="s">
        <v>403</v>
      </c>
      <c r="AC410">
        <f>Merge1[[#This Row],[products.Price (INR)]]*Merge1[[#This Row],[orders (2).Quantity]]</f>
        <v>827</v>
      </c>
    </row>
    <row r="411" spans="1:29" x14ac:dyDescent="0.35">
      <c r="A411" t="s">
        <v>171</v>
      </c>
      <c r="B411" t="s">
        <v>172</v>
      </c>
      <c r="C411" t="s">
        <v>173</v>
      </c>
      <c r="D411">
        <v>916843169694</v>
      </c>
      <c r="E411" t="s">
        <v>174</v>
      </c>
      <c r="F411" t="s">
        <v>19</v>
      </c>
      <c r="G411">
        <v>427</v>
      </c>
      <c r="H411" t="s">
        <v>171</v>
      </c>
      <c r="I411">
        <v>48</v>
      </c>
      <c r="J411">
        <v>5</v>
      </c>
      <c r="K411" s="2" t="s">
        <v>1254</v>
      </c>
      <c r="L411" s="2">
        <f>DATEVALUE(Merge1[[#This Row],[orders (2).Order_Date]])</f>
        <v>45233</v>
      </c>
      <c r="M411" s="1">
        <v>0.3309259259259259</v>
      </c>
      <c r="N411" t="s">
        <v>1251</v>
      </c>
      <c r="O411" s="2">
        <f>DATEVALUE(Merge1[[#This Row],[orders (2).Delivery_Date]])</f>
        <v>45243</v>
      </c>
      <c r="P411" s="1">
        <v>0.94874999999999998</v>
      </c>
      <c r="Q411" t="s">
        <v>530</v>
      </c>
      <c r="R411" t="s">
        <v>403</v>
      </c>
      <c r="S411" t="str">
        <f>TEXT(Merge1[[#This Row],[order_date]],"mmmm")</f>
        <v>November</v>
      </c>
      <c r="T411" t="str">
        <f>TEXT(Merge1[[#This Row],[order_date]],"dddd")</f>
        <v>Friday</v>
      </c>
      <c r="U411">
        <f>HOUR(Merge1[[#This Row],[orders (2).Order_Time]])</f>
        <v>7</v>
      </c>
      <c r="V411">
        <f>HOUR(Merge1[[#This Row],[orders (2).Delivery_Time]])</f>
        <v>22</v>
      </c>
      <c r="W411">
        <f>_xlfn.DAYS(Merge1[[#This Row],[delivery_date]],Merge1[[#This Row],[order_date]])</f>
        <v>10</v>
      </c>
      <c r="X411">
        <v>48</v>
      </c>
      <c r="Y411" t="s">
        <v>1628</v>
      </c>
      <c r="Z411" t="s">
        <v>633</v>
      </c>
      <c r="AA411">
        <v>433</v>
      </c>
      <c r="AB411" t="s">
        <v>403</v>
      </c>
      <c r="AC411">
        <f>Merge1[[#This Row],[products.Price (INR)]]*Merge1[[#This Row],[orders (2).Quantity]]</f>
        <v>2165</v>
      </c>
    </row>
    <row r="412" spans="1:29" x14ac:dyDescent="0.35">
      <c r="A412" t="s">
        <v>171</v>
      </c>
      <c r="B412" t="s">
        <v>172</v>
      </c>
      <c r="C412" t="s">
        <v>173</v>
      </c>
      <c r="D412">
        <v>916843169694</v>
      </c>
      <c r="E412" t="s">
        <v>174</v>
      </c>
      <c r="F412" t="s">
        <v>19</v>
      </c>
      <c r="G412">
        <v>368</v>
      </c>
      <c r="H412" t="s">
        <v>171</v>
      </c>
      <c r="I412">
        <v>6</v>
      </c>
      <c r="J412">
        <v>3</v>
      </c>
      <c r="K412" s="2" t="s">
        <v>1260</v>
      </c>
      <c r="L412" s="2">
        <f>DATEVALUE(Merge1[[#This Row],[orders (2).Order_Date]])</f>
        <v>44989</v>
      </c>
      <c r="M412" s="1">
        <v>0.96067129629629633</v>
      </c>
      <c r="N412" t="s">
        <v>1267</v>
      </c>
      <c r="O412" s="2">
        <f>DATEVALUE(Merge1[[#This Row],[orders (2).Delivery_Date]])</f>
        <v>44991</v>
      </c>
      <c r="P412" s="1">
        <v>0.11956018518518519</v>
      </c>
      <c r="Q412" t="s">
        <v>556</v>
      </c>
      <c r="R412" t="s">
        <v>414</v>
      </c>
      <c r="S412" t="str">
        <f>TEXT(Merge1[[#This Row],[order_date]],"mmmm")</f>
        <v>March</v>
      </c>
      <c r="T412" t="str">
        <f>TEXT(Merge1[[#This Row],[order_date]],"dddd")</f>
        <v>Saturday</v>
      </c>
      <c r="U412">
        <f>HOUR(Merge1[[#This Row],[orders (2).Order_Time]])</f>
        <v>23</v>
      </c>
      <c r="V412">
        <f>HOUR(Merge1[[#This Row],[orders (2).Delivery_Time]])</f>
        <v>2</v>
      </c>
      <c r="W412">
        <f>_xlfn.DAYS(Merge1[[#This Row],[delivery_date]],Merge1[[#This Row],[order_date]])</f>
        <v>2</v>
      </c>
      <c r="X412">
        <v>6</v>
      </c>
      <c r="Y412" t="s">
        <v>1618</v>
      </c>
      <c r="Z412" t="s">
        <v>638</v>
      </c>
      <c r="AA412">
        <v>1112</v>
      </c>
      <c r="AB412" t="s">
        <v>414</v>
      </c>
      <c r="AC412">
        <f>Merge1[[#This Row],[products.Price (INR)]]*Merge1[[#This Row],[orders (2).Quantity]]</f>
        <v>3336</v>
      </c>
    </row>
    <row r="413" spans="1:29" x14ac:dyDescent="0.35">
      <c r="A413" t="s">
        <v>171</v>
      </c>
      <c r="B413" t="s">
        <v>172</v>
      </c>
      <c r="C413" t="s">
        <v>173</v>
      </c>
      <c r="D413">
        <v>916843169694</v>
      </c>
      <c r="E413" t="s">
        <v>174</v>
      </c>
      <c r="F413" t="s">
        <v>19</v>
      </c>
      <c r="G413">
        <v>602</v>
      </c>
      <c r="H413" t="s">
        <v>171</v>
      </c>
      <c r="I413">
        <v>43</v>
      </c>
      <c r="J413">
        <v>5</v>
      </c>
      <c r="K413" s="2" t="s">
        <v>1303</v>
      </c>
      <c r="L413" s="2">
        <f>DATEVALUE(Merge1[[#This Row],[orders (2).Order_Date]])</f>
        <v>45232</v>
      </c>
      <c r="M413" s="1">
        <v>0.42876157407407406</v>
      </c>
      <c r="N413" t="s">
        <v>1302</v>
      </c>
      <c r="O413" s="2">
        <f>DATEVALUE(Merge1[[#This Row],[orders (2).Delivery_Date]])</f>
        <v>45241</v>
      </c>
      <c r="P413" s="1">
        <v>0.25138888888888888</v>
      </c>
      <c r="Q413" t="s">
        <v>578</v>
      </c>
      <c r="R413" t="s">
        <v>403</v>
      </c>
      <c r="S413" t="str">
        <f>TEXT(Merge1[[#This Row],[order_date]],"mmmm")</f>
        <v>November</v>
      </c>
      <c r="T413" t="str">
        <f>TEXT(Merge1[[#This Row],[order_date]],"dddd")</f>
        <v>Thursday</v>
      </c>
      <c r="U413">
        <f>HOUR(Merge1[[#This Row],[orders (2).Order_Time]])</f>
        <v>10</v>
      </c>
      <c r="V413">
        <f>HOUR(Merge1[[#This Row],[orders (2).Delivery_Time]])</f>
        <v>6</v>
      </c>
      <c r="W413">
        <f>_xlfn.DAYS(Merge1[[#This Row],[delivery_date]],Merge1[[#This Row],[order_date]])</f>
        <v>9</v>
      </c>
      <c r="X413">
        <v>43</v>
      </c>
      <c r="Y413" t="s">
        <v>1662</v>
      </c>
      <c r="Z413" t="s">
        <v>409</v>
      </c>
      <c r="AA413">
        <v>750</v>
      </c>
      <c r="AB413" t="s">
        <v>403</v>
      </c>
      <c r="AC413">
        <f>Merge1[[#This Row],[products.Price (INR)]]*Merge1[[#This Row],[orders (2).Quantity]]</f>
        <v>3750</v>
      </c>
    </row>
    <row r="414" spans="1:29" x14ac:dyDescent="0.35">
      <c r="A414" t="s">
        <v>171</v>
      </c>
      <c r="B414" t="s">
        <v>172</v>
      </c>
      <c r="C414" t="s">
        <v>173</v>
      </c>
      <c r="D414">
        <v>916843169694</v>
      </c>
      <c r="E414" t="s">
        <v>174</v>
      </c>
      <c r="F414" t="s">
        <v>19</v>
      </c>
      <c r="G414">
        <v>307</v>
      </c>
      <c r="H414" t="s">
        <v>171</v>
      </c>
      <c r="I414">
        <v>3</v>
      </c>
      <c r="J414">
        <v>1</v>
      </c>
      <c r="K414" s="2" t="s">
        <v>1349</v>
      </c>
      <c r="L414" s="2">
        <f>DATEVALUE(Merge1[[#This Row],[orders (2).Order_Date]])</f>
        <v>44961</v>
      </c>
      <c r="M414" s="1">
        <v>0.90131944444444445</v>
      </c>
      <c r="N414" t="s">
        <v>1262</v>
      </c>
      <c r="O414" s="2">
        <f>DATEVALUE(Merge1[[#This Row],[orders (2).Delivery_Date]])</f>
        <v>44965</v>
      </c>
      <c r="P414" s="1">
        <v>0.47789351851851852</v>
      </c>
      <c r="Q414" t="s">
        <v>517</v>
      </c>
      <c r="R414" t="s">
        <v>407</v>
      </c>
      <c r="S414" t="str">
        <f>TEXT(Merge1[[#This Row],[order_date]],"mmmm")</f>
        <v>February</v>
      </c>
      <c r="T414" t="str">
        <f>TEXT(Merge1[[#This Row],[order_date]],"dddd")</f>
        <v>Saturday</v>
      </c>
      <c r="U414">
        <f>HOUR(Merge1[[#This Row],[orders (2).Order_Time]])</f>
        <v>21</v>
      </c>
      <c r="V414">
        <f>HOUR(Merge1[[#This Row],[orders (2).Delivery_Time]])</f>
        <v>11</v>
      </c>
      <c r="W414">
        <f>_xlfn.DAYS(Merge1[[#This Row],[delivery_date]],Merge1[[#This Row],[order_date]])</f>
        <v>4</v>
      </c>
      <c r="X414">
        <v>3</v>
      </c>
      <c r="Y414" t="s">
        <v>1637</v>
      </c>
      <c r="Z414" t="s">
        <v>633</v>
      </c>
      <c r="AA414">
        <v>1534</v>
      </c>
      <c r="AB414" t="s">
        <v>407</v>
      </c>
      <c r="AC414">
        <f>Merge1[[#This Row],[products.Price (INR)]]*Merge1[[#This Row],[orders (2).Quantity]]</f>
        <v>1534</v>
      </c>
    </row>
    <row r="415" spans="1:29" x14ac:dyDescent="0.35">
      <c r="A415" t="s">
        <v>171</v>
      </c>
      <c r="B415" t="s">
        <v>172</v>
      </c>
      <c r="C415" t="s">
        <v>173</v>
      </c>
      <c r="D415">
        <v>916843169694</v>
      </c>
      <c r="E415" t="s">
        <v>174</v>
      </c>
      <c r="F415" t="s">
        <v>19</v>
      </c>
      <c r="G415">
        <v>217</v>
      </c>
      <c r="H415" t="s">
        <v>171</v>
      </c>
      <c r="I415">
        <v>53</v>
      </c>
      <c r="J415">
        <v>4</v>
      </c>
      <c r="K415" s="2" t="s">
        <v>1362</v>
      </c>
      <c r="L415" s="2">
        <f>DATEVALUE(Merge1[[#This Row],[orders (2).Order_Date]])</f>
        <v>45165</v>
      </c>
      <c r="M415" s="1">
        <v>0.12817129629629628</v>
      </c>
      <c r="N415" t="s">
        <v>1283</v>
      </c>
      <c r="O415" s="2">
        <f>DATEVALUE(Merge1[[#This Row],[orders (2).Delivery_Date]])</f>
        <v>45168</v>
      </c>
      <c r="P415" s="1">
        <v>0.69605324074074071</v>
      </c>
      <c r="Q415" t="s">
        <v>406</v>
      </c>
      <c r="R415" t="s">
        <v>409</v>
      </c>
      <c r="S415" t="str">
        <f>TEXT(Merge1[[#This Row],[order_date]],"mmmm")</f>
        <v>August</v>
      </c>
      <c r="T415" t="str">
        <f>TEXT(Merge1[[#This Row],[order_date]],"dddd")</f>
        <v>Sunday</v>
      </c>
      <c r="U415">
        <f>HOUR(Merge1[[#This Row],[orders (2).Order_Time]])</f>
        <v>3</v>
      </c>
      <c r="V415">
        <f>HOUR(Merge1[[#This Row],[orders (2).Delivery_Time]])</f>
        <v>16</v>
      </c>
      <c r="W415">
        <f>_xlfn.DAYS(Merge1[[#This Row],[delivery_date]],Merge1[[#This Row],[order_date]])</f>
        <v>3</v>
      </c>
      <c r="X415">
        <v>53</v>
      </c>
      <c r="Y415" t="s">
        <v>1684</v>
      </c>
      <c r="Z415" s="28" t="s">
        <v>635</v>
      </c>
      <c r="AA415" s="28">
        <v>1672</v>
      </c>
      <c r="AB415" s="28" t="s">
        <v>409</v>
      </c>
      <c r="AC415">
        <f>Merge1[[#This Row],[products.Price (INR)]]*Merge1[[#This Row],[orders (2).Quantity]]</f>
        <v>6688</v>
      </c>
    </row>
    <row r="416" spans="1:29" x14ac:dyDescent="0.35">
      <c r="A416" t="s">
        <v>171</v>
      </c>
      <c r="B416" t="s">
        <v>172</v>
      </c>
      <c r="C416" t="s">
        <v>173</v>
      </c>
      <c r="D416">
        <v>916843169694</v>
      </c>
      <c r="E416" t="s">
        <v>174</v>
      </c>
      <c r="F416" t="s">
        <v>19</v>
      </c>
      <c r="G416">
        <v>784</v>
      </c>
      <c r="H416" t="s">
        <v>171</v>
      </c>
      <c r="I416">
        <v>56</v>
      </c>
      <c r="J416">
        <v>2</v>
      </c>
      <c r="K416" s="2" t="s">
        <v>1414</v>
      </c>
      <c r="L416" s="2">
        <f>DATEVALUE(Merge1[[#This Row],[orders (2).Order_Date]])</f>
        <v>45079</v>
      </c>
      <c r="M416" s="1">
        <v>0.35129629629629627</v>
      </c>
      <c r="N416" t="s">
        <v>1512</v>
      </c>
      <c r="O416" s="2">
        <f>DATEVALUE(Merge1[[#This Row],[orders (2).Delivery_Date]])</f>
        <v>45084</v>
      </c>
      <c r="P416" s="1">
        <v>0.26133101851851853</v>
      </c>
      <c r="Q416" t="s">
        <v>521</v>
      </c>
      <c r="R416" t="s">
        <v>401</v>
      </c>
      <c r="S416" t="str">
        <f>TEXT(Merge1[[#This Row],[order_date]],"mmmm")</f>
        <v>June</v>
      </c>
      <c r="T416" t="str">
        <f>TEXT(Merge1[[#This Row],[order_date]],"dddd")</f>
        <v>Friday</v>
      </c>
      <c r="U416">
        <f>HOUR(Merge1[[#This Row],[orders (2).Order_Time]])</f>
        <v>8</v>
      </c>
      <c r="V416">
        <f>HOUR(Merge1[[#This Row],[orders (2).Delivery_Time]])</f>
        <v>6</v>
      </c>
      <c r="W416">
        <f>_xlfn.DAYS(Merge1[[#This Row],[delivery_date]],Merge1[[#This Row],[order_date]])</f>
        <v>5</v>
      </c>
      <c r="X416">
        <v>56</v>
      </c>
      <c r="Y416" t="s">
        <v>1663</v>
      </c>
      <c r="Z416" t="s">
        <v>409</v>
      </c>
      <c r="AA416">
        <v>1272</v>
      </c>
      <c r="AB416" t="s">
        <v>401</v>
      </c>
      <c r="AC416">
        <f>Merge1[[#This Row],[products.Price (INR)]]*Merge1[[#This Row],[orders (2).Quantity]]</f>
        <v>2544</v>
      </c>
    </row>
    <row r="417" spans="1:29" x14ac:dyDescent="0.35">
      <c r="A417" t="s">
        <v>171</v>
      </c>
      <c r="B417" t="s">
        <v>172</v>
      </c>
      <c r="C417" t="s">
        <v>173</v>
      </c>
      <c r="D417">
        <v>916843169694</v>
      </c>
      <c r="E417" t="s">
        <v>174</v>
      </c>
      <c r="F417" t="s">
        <v>19</v>
      </c>
      <c r="G417">
        <v>175</v>
      </c>
      <c r="H417" t="s">
        <v>171</v>
      </c>
      <c r="I417">
        <v>31</v>
      </c>
      <c r="J417">
        <v>1</v>
      </c>
      <c r="K417" s="2" t="s">
        <v>1388</v>
      </c>
      <c r="L417" s="2">
        <f>DATEVALUE(Merge1[[#This Row],[orders (2).Order_Date]])</f>
        <v>45212</v>
      </c>
      <c r="M417" s="1">
        <v>5.4016203703703705E-2</v>
      </c>
      <c r="N417" t="s">
        <v>1423</v>
      </c>
      <c r="O417" s="2">
        <f>DATEVALUE(Merge1[[#This Row],[orders (2).Delivery_Date]])</f>
        <v>45219</v>
      </c>
      <c r="P417" s="1">
        <v>0.30754629629629632</v>
      </c>
      <c r="Q417" t="s">
        <v>503</v>
      </c>
      <c r="R417" t="s">
        <v>424</v>
      </c>
      <c r="S417" t="str">
        <f>TEXT(Merge1[[#This Row],[order_date]],"mmmm")</f>
        <v>October</v>
      </c>
      <c r="T417" t="str">
        <f>TEXT(Merge1[[#This Row],[order_date]],"dddd")</f>
        <v>Friday</v>
      </c>
      <c r="U417">
        <f>HOUR(Merge1[[#This Row],[orders (2).Order_Time]])</f>
        <v>1</v>
      </c>
      <c r="V417">
        <f>HOUR(Merge1[[#This Row],[orders (2).Delivery_Time]])</f>
        <v>7</v>
      </c>
      <c r="W417">
        <f>_xlfn.DAYS(Merge1[[#This Row],[delivery_date]],Merge1[[#This Row],[order_date]])</f>
        <v>7</v>
      </c>
      <c r="X417">
        <v>31</v>
      </c>
      <c r="Y417" s="29" t="s">
        <v>1643</v>
      </c>
      <c r="Z417" t="s">
        <v>633</v>
      </c>
      <c r="AA417">
        <v>1804</v>
      </c>
      <c r="AB417" t="s">
        <v>424</v>
      </c>
      <c r="AC417">
        <f>Merge1[[#This Row],[products.Price (INR)]]*Merge1[[#This Row],[orders (2).Quantity]]</f>
        <v>1804</v>
      </c>
    </row>
    <row r="418" spans="1:29" x14ac:dyDescent="0.35">
      <c r="A418" t="s">
        <v>171</v>
      </c>
      <c r="B418" t="s">
        <v>172</v>
      </c>
      <c r="C418" t="s">
        <v>173</v>
      </c>
      <c r="D418">
        <v>916843169694</v>
      </c>
      <c r="E418" t="s">
        <v>174</v>
      </c>
      <c r="F418" t="s">
        <v>19</v>
      </c>
      <c r="G418">
        <v>816</v>
      </c>
      <c r="H418" t="s">
        <v>171</v>
      </c>
      <c r="I418">
        <v>35</v>
      </c>
      <c r="J418">
        <v>3</v>
      </c>
      <c r="K418" s="2" t="s">
        <v>1258</v>
      </c>
      <c r="L418" s="2">
        <f>DATEVALUE(Merge1[[#This Row],[orders (2).Order_Date]])</f>
        <v>44985</v>
      </c>
      <c r="M418" s="1">
        <v>0.82251157407407405</v>
      </c>
      <c r="N418" t="s">
        <v>1401</v>
      </c>
      <c r="O418" s="2">
        <f>DATEVALUE(Merge1[[#This Row],[orders (2).Delivery_Date]])</f>
        <v>44995</v>
      </c>
      <c r="P418" s="1">
        <v>0.57056712962962963</v>
      </c>
      <c r="Q418" t="s">
        <v>498</v>
      </c>
      <c r="R418" t="s">
        <v>414</v>
      </c>
      <c r="S418" t="str">
        <f>TEXT(Merge1[[#This Row],[order_date]],"mmmm")</f>
        <v>February</v>
      </c>
      <c r="T418" t="str">
        <f>TEXT(Merge1[[#This Row],[order_date]],"dddd")</f>
        <v>Tuesday</v>
      </c>
      <c r="U418">
        <f>HOUR(Merge1[[#This Row],[orders (2).Order_Time]])</f>
        <v>19</v>
      </c>
      <c r="V418">
        <f>HOUR(Merge1[[#This Row],[orders (2).Delivery_Time]])</f>
        <v>13</v>
      </c>
      <c r="W418">
        <f>_xlfn.DAYS(Merge1[[#This Row],[delivery_date]],Merge1[[#This Row],[order_date]])</f>
        <v>10</v>
      </c>
      <c r="X418">
        <v>35</v>
      </c>
      <c r="Y418" s="29" t="s">
        <v>1642</v>
      </c>
      <c r="Z418" t="s">
        <v>633</v>
      </c>
      <c r="AA418">
        <v>1865</v>
      </c>
      <c r="AB418" t="s">
        <v>414</v>
      </c>
      <c r="AC418">
        <f>Merge1[[#This Row],[products.Price (INR)]]*Merge1[[#This Row],[orders (2).Quantity]]</f>
        <v>5595</v>
      </c>
    </row>
    <row r="419" spans="1:29" x14ac:dyDescent="0.35">
      <c r="A419" t="s">
        <v>175</v>
      </c>
      <c r="B419" t="s">
        <v>176</v>
      </c>
      <c r="C419" t="s">
        <v>145</v>
      </c>
      <c r="D419">
        <v>2544865070</v>
      </c>
      <c r="E419" t="s">
        <v>177</v>
      </c>
      <c r="F419" t="s">
        <v>10</v>
      </c>
      <c r="G419">
        <v>390</v>
      </c>
      <c r="H419" t="s">
        <v>175</v>
      </c>
      <c r="I419">
        <v>26</v>
      </c>
      <c r="J419">
        <v>4</v>
      </c>
      <c r="K419" s="2" t="s">
        <v>1259</v>
      </c>
      <c r="L419" s="2">
        <f>DATEVALUE(Merge1[[#This Row],[orders (2).Order_Date]])</f>
        <v>44988</v>
      </c>
      <c r="M419" s="1">
        <v>0.65342592592592597</v>
      </c>
      <c r="N419" t="s">
        <v>1401</v>
      </c>
      <c r="O419" s="2">
        <f>DATEVALUE(Merge1[[#This Row],[orders (2).Delivery_Date]])</f>
        <v>44995</v>
      </c>
      <c r="P419" s="1">
        <v>0.95980324074074075</v>
      </c>
      <c r="Q419" t="s">
        <v>549</v>
      </c>
      <c r="R419" t="s">
        <v>414</v>
      </c>
      <c r="S419" t="str">
        <f>TEXT(Merge1[[#This Row],[order_date]],"mmmm")</f>
        <v>March</v>
      </c>
      <c r="T419" t="str">
        <f>TEXT(Merge1[[#This Row],[order_date]],"dddd")</f>
        <v>Friday</v>
      </c>
      <c r="U419">
        <f>HOUR(Merge1[[#This Row],[orders (2).Order_Time]])</f>
        <v>15</v>
      </c>
      <c r="V419">
        <f>HOUR(Merge1[[#This Row],[orders (2).Delivery_Time]])</f>
        <v>23</v>
      </c>
      <c r="W419">
        <f>_xlfn.DAYS(Merge1[[#This Row],[delivery_date]],Merge1[[#This Row],[order_date]])</f>
        <v>7</v>
      </c>
      <c r="X419">
        <v>26</v>
      </c>
      <c r="Y419" t="s">
        <v>1626</v>
      </c>
      <c r="Z419" t="s">
        <v>633</v>
      </c>
      <c r="AA419">
        <v>289</v>
      </c>
      <c r="AB419" t="s">
        <v>414</v>
      </c>
      <c r="AC419">
        <f>Merge1[[#This Row],[products.Price (INR)]]*Merge1[[#This Row],[orders (2).Quantity]]</f>
        <v>1156</v>
      </c>
    </row>
    <row r="420" spans="1:29" x14ac:dyDescent="0.35">
      <c r="A420" t="s">
        <v>175</v>
      </c>
      <c r="B420" t="s">
        <v>176</v>
      </c>
      <c r="C420" t="s">
        <v>145</v>
      </c>
      <c r="D420">
        <v>2544865070</v>
      </c>
      <c r="E420" t="s">
        <v>177</v>
      </c>
      <c r="F420" t="s">
        <v>10</v>
      </c>
      <c r="G420">
        <v>901</v>
      </c>
      <c r="H420" t="s">
        <v>175</v>
      </c>
      <c r="I420">
        <v>27</v>
      </c>
      <c r="J420">
        <v>4</v>
      </c>
      <c r="K420" s="2" t="s">
        <v>1282</v>
      </c>
      <c r="L420" s="2">
        <f>DATEVALUE(Merge1[[#This Row],[orders (2).Order_Date]])</f>
        <v>45160</v>
      </c>
      <c r="M420" s="1">
        <v>0.33030092592592591</v>
      </c>
      <c r="N420" t="s">
        <v>1362</v>
      </c>
      <c r="O420" s="2">
        <f>DATEVALUE(Merge1[[#This Row],[orders (2).Delivery_Date]])</f>
        <v>45165</v>
      </c>
      <c r="P420" s="1">
        <v>6.4236111111111105E-2</v>
      </c>
      <c r="Q420" t="s">
        <v>368</v>
      </c>
      <c r="R420" t="s">
        <v>409</v>
      </c>
      <c r="S420" t="str">
        <f>TEXT(Merge1[[#This Row],[order_date]],"mmmm")</f>
        <v>August</v>
      </c>
      <c r="T420" t="str">
        <f>TEXT(Merge1[[#This Row],[order_date]],"dddd")</f>
        <v>Tuesday</v>
      </c>
      <c r="U420">
        <f>HOUR(Merge1[[#This Row],[orders (2).Order_Time]])</f>
        <v>7</v>
      </c>
      <c r="V420">
        <f>HOUR(Merge1[[#This Row],[orders (2).Delivery_Time]])</f>
        <v>1</v>
      </c>
      <c r="W420">
        <f>_xlfn.DAYS(Merge1[[#This Row],[delivery_date]],Merge1[[#This Row],[order_date]])</f>
        <v>5</v>
      </c>
      <c r="X420">
        <v>27</v>
      </c>
      <c r="Y420" t="s">
        <v>1624</v>
      </c>
      <c r="Z420" t="s">
        <v>638</v>
      </c>
      <c r="AA420">
        <v>548</v>
      </c>
      <c r="AB420" t="s">
        <v>409</v>
      </c>
      <c r="AC420">
        <f>Merge1[[#This Row],[products.Price (INR)]]*Merge1[[#This Row],[orders (2).Quantity]]</f>
        <v>2192</v>
      </c>
    </row>
    <row r="421" spans="1:29" x14ac:dyDescent="0.35">
      <c r="A421" t="s">
        <v>175</v>
      </c>
      <c r="B421" t="s">
        <v>176</v>
      </c>
      <c r="C421" t="s">
        <v>145</v>
      </c>
      <c r="D421">
        <v>2544865070</v>
      </c>
      <c r="E421" t="s">
        <v>177</v>
      </c>
      <c r="F421" t="s">
        <v>10</v>
      </c>
      <c r="G421">
        <v>798</v>
      </c>
      <c r="H421" t="s">
        <v>175</v>
      </c>
      <c r="I421">
        <v>30</v>
      </c>
      <c r="J421">
        <v>5</v>
      </c>
      <c r="K421" s="2" t="s">
        <v>1544</v>
      </c>
      <c r="L421" s="2">
        <f>DATEVALUE(Merge1[[#This Row],[orders (2).Order_Date]])</f>
        <v>45277</v>
      </c>
      <c r="M421" s="1">
        <v>0.73284722222222221</v>
      </c>
      <c r="N421" t="s">
        <v>1459</v>
      </c>
      <c r="O421" s="2">
        <f>DATEVALUE(Merge1[[#This Row],[orders (2).Delivery_Date]])</f>
        <v>45286</v>
      </c>
      <c r="P421" s="1">
        <v>7.7881944444444448E-2</v>
      </c>
      <c r="Q421" t="s">
        <v>292</v>
      </c>
      <c r="R421" t="s">
        <v>401</v>
      </c>
      <c r="S421" t="str">
        <f>TEXT(Merge1[[#This Row],[order_date]],"mmmm")</f>
        <v>December</v>
      </c>
      <c r="T421" t="str">
        <f>TEXT(Merge1[[#This Row],[order_date]],"dddd")</f>
        <v>Sunday</v>
      </c>
      <c r="U421">
        <f>HOUR(Merge1[[#This Row],[orders (2).Order_Time]])</f>
        <v>17</v>
      </c>
      <c r="V421">
        <f>HOUR(Merge1[[#This Row],[orders (2).Delivery_Time]])</f>
        <v>1</v>
      </c>
      <c r="W421">
        <f>_xlfn.DAYS(Merge1[[#This Row],[delivery_date]],Merge1[[#This Row],[order_date]])</f>
        <v>9</v>
      </c>
      <c r="X421">
        <v>30</v>
      </c>
      <c r="Y421" t="s">
        <v>1631</v>
      </c>
      <c r="Z421" t="s">
        <v>633</v>
      </c>
      <c r="AA421">
        <v>751</v>
      </c>
      <c r="AB421" t="s">
        <v>401</v>
      </c>
      <c r="AC421">
        <f>Merge1[[#This Row],[products.Price (INR)]]*Merge1[[#This Row],[orders (2).Quantity]]</f>
        <v>3755</v>
      </c>
    </row>
    <row r="422" spans="1:29" x14ac:dyDescent="0.35">
      <c r="A422" t="s">
        <v>175</v>
      </c>
      <c r="B422" t="s">
        <v>176</v>
      </c>
      <c r="C422" t="s">
        <v>145</v>
      </c>
      <c r="D422">
        <v>2544865070</v>
      </c>
      <c r="E422" t="s">
        <v>177</v>
      </c>
      <c r="F422" t="s">
        <v>10</v>
      </c>
      <c r="G422">
        <v>243</v>
      </c>
      <c r="H422" t="s">
        <v>175</v>
      </c>
      <c r="I422">
        <v>3</v>
      </c>
      <c r="J422">
        <v>1</v>
      </c>
      <c r="K422" s="2" t="s">
        <v>1387</v>
      </c>
      <c r="L422" s="2">
        <f>DATEVALUE(Merge1[[#This Row],[orders (2).Order_Date]])</f>
        <v>44962</v>
      </c>
      <c r="M422" s="1">
        <v>0.86848379629629635</v>
      </c>
      <c r="N422" t="s">
        <v>1355</v>
      </c>
      <c r="O422" s="2">
        <f>DATEVALUE(Merge1[[#This Row],[orders (2).Delivery_Date]])</f>
        <v>44967</v>
      </c>
      <c r="P422" s="1">
        <v>0.52145833333333336</v>
      </c>
      <c r="Q422" t="s">
        <v>529</v>
      </c>
      <c r="R422" t="s">
        <v>407</v>
      </c>
      <c r="S422" t="str">
        <f>TEXT(Merge1[[#This Row],[order_date]],"mmmm")</f>
        <v>February</v>
      </c>
      <c r="T422" t="str">
        <f>TEXT(Merge1[[#This Row],[order_date]],"dddd")</f>
        <v>Sunday</v>
      </c>
      <c r="U422">
        <f>HOUR(Merge1[[#This Row],[orders (2).Order_Time]])</f>
        <v>20</v>
      </c>
      <c r="V422">
        <f>HOUR(Merge1[[#This Row],[orders (2).Delivery_Time]])</f>
        <v>12</v>
      </c>
      <c r="W422">
        <f>_xlfn.DAYS(Merge1[[#This Row],[delivery_date]],Merge1[[#This Row],[order_date]])</f>
        <v>5</v>
      </c>
      <c r="X422">
        <v>3</v>
      </c>
      <c r="Y422" t="s">
        <v>1637</v>
      </c>
      <c r="Z422" t="s">
        <v>633</v>
      </c>
      <c r="AA422">
        <v>1534</v>
      </c>
      <c r="AB422" t="s">
        <v>407</v>
      </c>
      <c r="AC422">
        <f>Merge1[[#This Row],[products.Price (INR)]]*Merge1[[#This Row],[orders (2).Quantity]]</f>
        <v>1534</v>
      </c>
    </row>
    <row r="423" spans="1:29" x14ac:dyDescent="0.35">
      <c r="A423" t="s">
        <v>175</v>
      </c>
      <c r="B423" t="s">
        <v>176</v>
      </c>
      <c r="C423" t="s">
        <v>145</v>
      </c>
      <c r="D423">
        <v>2544865070</v>
      </c>
      <c r="E423" t="s">
        <v>177</v>
      </c>
      <c r="F423" t="s">
        <v>10</v>
      </c>
      <c r="G423">
        <v>760</v>
      </c>
      <c r="H423" t="s">
        <v>175</v>
      </c>
      <c r="I423">
        <v>18</v>
      </c>
      <c r="J423">
        <v>1</v>
      </c>
      <c r="K423" s="2" t="s">
        <v>1467</v>
      </c>
      <c r="L423" s="2">
        <f>DATEVALUE(Merge1[[#This Row],[orders (2).Order_Date]])</f>
        <v>45188</v>
      </c>
      <c r="M423" s="1">
        <v>0.10283564814814815</v>
      </c>
      <c r="N423" t="s">
        <v>1484</v>
      </c>
      <c r="O423" s="2">
        <f>DATEVALUE(Merge1[[#This Row],[orders (2).Delivery_Date]])</f>
        <v>45190</v>
      </c>
      <c r="P423" s="1">
        <v>0.56224537037037037</v>
      </c>
      <c r="Q423" t="s">
        <v>562</v>
      </c>
      <c r="R423" t="s">
        <v>405</v>
      </c>
      <c r="S423" t="str">
        <f>TEXT(Merge1[[#This Row],[order_date]],"mmmm")</f>
        <v>September</v>
      </c>
      <c r="T423" t="str">
        <f>TEXT(Merge1[[#This Row],[order_date]],"dddd")</f>
        <v>Tuesday</v>
      </c>
      <c r="U423">
        <f>HOUR(Merge1[[#This Row],[orders (2).Order_Time]])</f>
        <v>2</v>
      </c>
      <c r="V423">
        <f>HOUR(Merge1[[#This Row],[orders (2).Delivery_Time]])</f>
        <v>13</v>
      </c>
      <c r="W423">
        <f>_xlfn.DAYS(Merge1[[#This Row],[delivery_date]],Merge1[[#This Row],[order_date]])</f>
        <v>2</v>
      </c>
      <c r="X423">
        <v>18</v>
      </c>
      <c r="Y423" t="s">
        <v>1656</v>
      </c>
      <c r="Z423" t="s">
        <v>631</v>
      </c>
      <c r="AA423">
        <v>781</v>
      </c>
      <c r="AB423" t="s">
        <v>405</v>
      </c>
      <c r="AC423">
        <f>Merge1[[#This Row],[products.Price (INR)]]*Merge1[[#This Row],[orders (2).Quantity]]</f>
        <v>781</v>
      </c>
    </row>
    <row r="424" spans="1:29" x14ac:dyDescent="0.35">
      <c r="A424" t="s">
        <v>175</v>
      </c>
      <c r="B424" t="s">
        <v>176</v>
      </c>
      <c r="C424" t="s">
        <v>145</v>
      </c>
      <c r="D424">
        <v>2544865070</v>
      </c>
      <c r="E424" t="s">
        <v>177</v>
      </c>
      <c r="F424" t="s">
        <v>10</v>
      </c>
      <c r="G424">
        <v>211</v>
      </c>
      <c r="H424" t="s">
        <v>175</v>
      </c>
      <c r="I424">
        <v>31</v>
      </c>
      <c r="J424">
        <v>5</v>
      </c>
      <c r="K424" s="2" t="s">
        <v>1451</v>
      </c>
      <c r="L424" s="2">
        <f>DATEVALUE(Merge1[[#This Row],[orders (2).Order_Date]])</f>
        <v>45221</v>
      </c>
      <c r="M424" s="1">
        <v>0.76040509259259259</v>
      </c>
      <c r="N424" t="s">
        <v>1452</v>
      </c>
      <c r="O424" s="2">
        <f>DATEVALUE(Merge1[[#This Row],[orders (2).Delivery_Date]])</f>
        <v>45228</v>
      </c>
      <c r="P424" s="1">
        <v>0.73614583333333339</v>
      </c>
      <c r="Q424" t="s">
        <v>50</v>
      </c>
      <c r="R424" t="s">
        <v>424</v>
      </c>
      <c r="S424" t="str">
        <f>TEXT(Merge1[[#This Row],[order_date]],"mmmm")</f>
        <v>October</v>
      </c>
      <c r="T424" t="str">
        <f>TEXT(Merge1[[#This Row],[order_date]],"dddd")</f>
        <v>Sunday</v>
      </c>
      <c r="U424">
        <f>HOUR(Merge1[[#This Row],[orders (2).Order_Time]])</f>
        <v>18</v>
      </c>
      <c r="V424">
        <f>HOUR(Merge1[[#This Row],[orders (2).Delivery_Time]])</f>
        <v>17</v>
      </c>
      <c r="W424">
        <f>_xlfn.DAYS(Merge1[[#This Row],[delivery_date]],Merge1[[#This Row],[order_date]])</f>
        <v>7</v>
      </c>
      <c r="X424">
        <v>31</v>
      </c>
      <c r="Y424" s="29" t="s">
        <v>1643</v>
      </c>
      <c r="Z424" t="s">
        <v>633</v>
      </c>
      <c r="AA424">
        <v>1804</v>
      </c>
      <c r="AB424" t="s">
        <v>424</v>
      </c>
      <c r="AC424">
        <f>Merge1[[#This Row],[products.Price (INR)]]*Merge1[[#This Row],[orders (2).Quantity]]</f>
        <v>9020</v>
      </c>
    </row>
    <row r="425" spans="1:29" x14ac:dyDescent="0.35">
      <c r="A425" t="s">
        <v>175</v>
      </c>
      <c r="B425" t="s">
        <v>176</v>
      </c>
      <c r="C425" t="s">
        <v>145</v>
      </c>
      <c r="D425">
        <v>2544865070</v>
      </c>
      <c r="E425" t="s">
        <v>177</v>
      </c>
      <c r="F425" t="s">
        <v>10</v>
      </c>
      <c r="G425">
        <v>758</v>
      </c>
      <c r="H425" t="s">
        <v>175</v>
      </c>
      <c r="I425">
        <v>40</v>
      </c>
      <c r="J425">
        <v>5</v>
      </c>
      <c r="K425" s="2" t="s">
        <v>1465</v>
      </c>
      <c r="L425" s="2">
        <f>DATEVALUE(Merge1[[#This Row],[orders (2).Order_Date]])</f>
        <v>45215</v>
      </c>
      <c r="M425" s="1">
        <v>0.38363425925925926</v>
      </c>
      <c r="N425" t="s">
        <v>1423</v>
      </c>
      <c r="O425" s="2">
        <f>DATEVALUE(Merge1[[#This Row],[orders (2).Delivery_Date]])</f>
        <v>45219</v>
      </c>
      <c r="P425" s="1">
        <v>0.15761574074074075</v>
      </c>
      <c r="Q425" t="s">
        <v>173</v>
      </c>
      <c r="R425" t="s">
        <v>401</v>
      </c>
      <c r="S425" t="str">
        <f>TEXT(Merge1[[#This Row],[order_date]],"mmmm")</f>
        <v>October</v>
      </c>
      <c r="T425" t="str">
        <f>TEXT(Merge1[[#This Row],[order_date]],"dddd")</f>
        <v>Monday</v>
      </c>
      <c r="U425">
        <f>HOUR(Merge1[[#This Row],[orders (2).Order_Time]])</f>
        <v>9</v>
      </c>
      <c r="V425">
        <f>HOUR(Merge1[[#This Row],[orders (2).Delivery_Time]])</f>
        <v>3</v>
      </c>
      <c r="W425">
        <f>_xlfn.DAYS(Merge1[[#This Row],[delivery_date]],Merge1[[#This Row],[order_date]])</f>
        <v>4</v>
      </c>
      <c r="X425">
        <v>40</v>
      </c>
      <c r="Y425" t="s">
        <v>1687</v>
      </c>
      <c r="Z425" s="22" t="s">
        <v>635</v>
      </c>
      <c r="AA425" s="22">
        <v>1923</v>
      </c>
      <c r="AB425" s="22" t="s">
        <v>401</v>
      </c>
      <c r="AC425">
        <f>Merge1[[#This Row],[products.Price (INR)]]*Merge1[[#This Row],[orders (2).Quantity]]</f>
        <v>9615</v>
      </c>
    </row>
    <row r="426" spans="1:29" x14ac:dyDescent="0.35">
      <c r="A426" t="s">
        <v>178</v>
      </c>
      <c r="B426" t="s">
        <v>179</v>
      </c>
      <c r="C426" t="s">
        <v>180</v>
      </c>
      <c r="D426">
        <v>9843970658</v>
      </c>
      <c r="E426" t="s">
        <v>181</v>
      </c>
      <c r="F426" t="s">
        <v>19</v>
      </c>
      <c r="G426">
        <v>828</v>
      </c>
      <c r="H426" t="s">
        <v>178</v>
      </c>
      <c r="I426">
        <v>8</v>
      </c>
      <c r="J426">
        <v>3</v>
      </c>
      <c r="K426" s="2" t="s">
        <v>1489</v>
      </c>
      <c r="L426" s="2">
        <f>DATEVALUE(Merge1[[#This Row],[orders (2).Order_Date]])</f>
        <v>45223</v>
      </c>
      <c r="M426" s="1">
        <v>0.69931712962962966</v>
      </c>
      <c r="N426" t="s">
        <v>1275</v>
      </c>
      <c r="O426" s="2">
        <f>DATEVALUE(Merge1[[#This Row],[orders (2).Delivery_Date]])</f>
        <v>45231</v>
      </c>
      <c r="P426" s="1">
        <v>0.92983796296296295</v>
      </c>
      <c r="Q426" t="s">
        <v>457</v>
      </c>
      <c r="R426" t="s">
        <v>401</v>
      </c>
      <c r="S426" t="str">
        <f>TEXT(Merge1[[#This Row],[order_date]],"mmmm")</f>
        <v>October</v>
      </c>
      <c r="T426" t="str">
        <f>TEXT(Merge1[[#This Row],[order_date]],"dddd")</f>
        <v>Tuesday</v>
      </c>
      <c r="U426">
        <f>HOUR(Merge1[[#This Row],[orders (2).Order_Time]])</f>
        <v>16</v>
      </c>
      <c r="V426">
        <f>HOUR(Merge1[[#This Row],[orders (2).Delivery_Time]])</f>
        <v>22</v>
      </c>
      <c r="W426">
        <f>_xlfn.DAYS(Merge1[[#This Row],[delivery_date]],Merge1[[#This Row],[order_date]])</f>
        <v>8</v>
      </c>
      <c r="X426">
        <v>8</v>
      </c>
      <c r="Y426" t="s">
        <v>1677</v>
      </c>
      <c r="Z426" s="24" t="s">
        <v>635</v>
      </c>
      <c r="AA426" s="24">
        <v>252</v>
      </c>
      <c r="AB426" s="24" t="s">
        <v>401</v>
      </c>
      <c r="AC426">
        <f>Merge1[[#This Row],[products.Price (INR)]]*Merge1[[#This Row],[orders (2).Quantity]]</f>
        <v>756</v>
      </c>
    </row>
    <row r="427" spans="1:29" x14ac:dyDescent="0.35">
      <c r="A427" t="s">
        <v>178</v>
      </c>
      <c r="B427" t="s">
        <v>179</v>
      </c>
      <c r="C427" t="s">
        <v>180</v>
      </c>
      <c r="D427">
        <v>9843970658</v>
      </c>
      <c r="E427" t="s">
        <v>181</v>
      </c>
      <c r="F427" t="s">
        <v>19</v>
      </c>
      <c r="G427">
        <v>9</v>
      </c>
      <c r="H427" t="s">
        <v>178</v>
      </c>
      <c r="I427">
        <v>27</v>
      </c>
      <c r="J427">
        <v>4</v>
      </c>
      <c r="K427" s="2" t="s">
        <v>1278</v>
      </c>
      <c r="L427" s="2">
        <f>DATEVALUE(Merge1[[#This Row],[orders (2).Order_Date]])</f>
        <v>45158</v>
      </c>
      <c r="M427" s="1">
        <v>0.98600694444444448</v>
      </c>
      <c r="N427" t="s">
        <v>1280</v>
      </c>
      <c r="O427" s="2">
        <f>DATEVALUE(Merge1[[#This Row],[orders (2).Delivery_Date]])</f>
        <v>45167</v>
      </c>
      <c r="P427" s="1">
        <v>0.99993055555555554</v>
      </c>
      <c r="Q427" t="s">
        <v>406</v>
      </c>
      <c r="R427" t="s">
        <v>409</v>
      </c>
      <c r="S427" t="str">
        <f>TEXT(Merge1[[#This Row],[order_date]],"mmmm")</f>
        <v>August</v>
      </c>
      <c r="T427" t="str">
        <f>TEXT(Merge1[[#This Row],[order_date]],"dddd")</f>
        <v>Sunday</v>
      </c>
      <c r="U427">
        <f>HOUR(Merge1[[#This Row],[orders (2).Order_Time]])</f>
        <v>23</v>
      </c>
      <c r="V427">
        <f>HOUR(Merge1[[#This Row],[orders (2).Delivery_Time]])</f>
        <v>23</v>
      </c>
      <c r="W427">
        <f>_xlfn.DAYS(Merge1[[#This Row],[delivery_date]],Merge1[[#This Row],[order_date]])</f>
        <v>9</v>
      </c>
      <c r="X427">
        <v>27</v>
      </c>
      <c r="Y427" t="s">
        <v>1624</v>
      </c>
      <c r="Z427" t="s">
        <v>638</v>
      </c>
      <c r="AA427">
        <v>548</v>
      </c>
      <c r="AB427" t="s">
        <v>409</v>
      </c>
      <c r="AC427">
        <f>Merge1[[#This Row],[products.Price (INR)]]*Merge1[[#This Row],[orders (2).Quantity]]</f>
        <v>2192</v>
      </c>
    </row>
    <row r="428" spans="1:29" x14ac:dyDescent="0.35">
      <c r="A428" t="s">
        <v>178</v>
      </c>
      <c r="B428" t="s">
        <v>179</v>
      </c>
      <c r="C428" t="s">
        <v>180</v>
      </c>
      <c r="D428">
        <v>9843970658</v>
      </c>
      <c r="E428" t="s">
        <v>181</v>
      </c>
      <c r="F428" t="s">
        <v>19</v>
      </c>
      <c r="G428">
        <v>30</v>
      </c>
      <c r="H428" t="s">
        <v>178</v>
      </c>
      <c r="I428">
        <v>23</v>
      </c>
      <c r="J428">
        <v>4</v>
      </c>
      <c r="K428" s="2" t="s">
        <v>1311</v>
      </c>
      <c r="L428" s="2">
        <f>DATEVALUE(Merge1[[#This Row],[orders (2).Order_Date]])</f>
        <v>44939</v>
      </c>
      <c r="M428" s="1">
        <v>0.39135416666666667</v>
      </c>
      <c r="N428" t="s">
        <v>1312</v>
      </c>
      <c r="O428" s="2">
        <f>DATEVALUE(Merge1[[#This Row],[orders (2).Delivery_Date]])</f>
        <v>44941</v>
      </c>
      <c r="P428" s="1">
        <v>0.56733796296296302</v>
      </c>
      <c r="Q428" t="s">
        <v>13</v>
      </c>
      <c r="R428" t="s">
        <v>401</v>
      </c>
      <c r="S428" t="str">
        <f>TEXT(Merge1[[#This Row],[order_date]],"mmmm")</f>
        <v>January</v>
      </c>
      <c r="T428" t="str">
        <f>TEXT(Merge1[[#This Row],[order_date]],"dddd")</f>
        <v>Friday</v>
      </c>
      <c r="U428">
        <f>HOUR(Merge1[[#This Row],[orders (2).Order_Time]])</f>
        <v>9</v>
      </c>
      <c r="V428">
        <f>HOUR(Merge1[[#This Row],[orders (2).Delivery_Time]])</f>
        <v>13</v>
      </c>
      <c r="W428">
        <f>_xlfn.DAYS(Merge1[[#This Row],[delivery_date]],Merge1[[#This Row],[order_date]])</f>
        <v>2</v>
      </c>
      <c r="X428">
        <v>23</v>
      </c>
      <c r="Y428" t="s">
        <v>1680</v>
      </c>
      <c r="Z428" s="22" t="s">
        <v>635</v>
      </c>
      <c r="AA428" s="22">
        <v>1098</v>
      </c>
      <c r="AB428" s="22" t="s">
        <v>401</v>
      </c>
      <c r="AC428">
        <f>Merge1[[#This Row],[products.Price (INR)]]*Merge1[[#This Row],[orders (2).Quantity]]</f>
        <v>4392</v>
      </c>
    </row>
    <row r="429" spans="1:29" x14ac:dyDescent="0.35">
      <c r="A429" t="s">
        <v>178</v>
      </c>
      <c r="B429" t="s">
        <v>179</v>
      </c>
      <c r="C429" t="s">
        <v>180</v>
      </c>
      <c r="D429">
        <v>9843970658</v>
      </c>
      <c r="E429" t="s">
        <v>181</v>
      </c>
      <c r="F429" t="s">
        <v>19</v>
      </c>
      <c r="G429">
        <v>236</v>
      </c>
      <c r="H429" t="s">
        <v>178</v>
      </c>
      <c r="I429">
        <v>23</v>
      </c>
      <c r="J429">
        <v>5</v>
      </c>
      <c r="K429" s="2" t="s">
        <v>1406</v>
      </c>
      <c r="L429" s="2">
        <f>DATEVALUE(Merge1[[#This Row],[orders (2).Order_Date]])</f>
        <v>45172</v>
      </c>
      <c r="M429" s="1">
        <v>0.27351851851851849</v>
      </c>
      <c r="N429" t="s">
        <v>1343</v>
      </c>
      <c r="O429" s="2">
        <f>DATEVALUE(Merge1[[#This Row],[orders (2).Delivery_Date]])</f>
        <v>45180</v>
      </c>
      <c r="P429" s="1">
        <v>9.0486111111111114E-2</v>
      </c>
      <c r="Q429" t="s">
        <v>61</v>
      </c>
      <c r="R429" t="s">
        <v>401</v>
      </c>
      <c r="S429" t="str">
        <f>TEXT(Merge1[[#This Row],[order_date]],"mmmm")</f>
        <v>September</v>
      </c>
      <c r="T429" t="str">
        <f>TEXT(Merge1[[#This Row],[order_date]],"dddd")</f>
        <v>Sunday</v>
      </c>
      <c r="U429">
        <f>HOUR(Merge1[[#This Row],[orders (2).Order_Time]])</f>
        <v>6</v>
      </c>
      <c r="V429">
        <f>HOUR(Merge1[[#This Row],[orders (2).Delivery_Time]])</f>
        <v>2</v>
      </c>
      <c r="W429">
        <f>_xlfn.DAYS(Merge1[[#This Row],[delivery_date]],Merge1[[#This Row],[order_date]])</f>
        <v>8</v>
      </c>
      <c r="X429">
        <v>23</v>
      </c>
      <c r="Y429" t="s">
        <v>1680</v>
      </c>
      <c r="Z429" s="22" t="s">
        <v>635</v>
      </c>
      <c r="AA429" s="22">
        <v>1098</v>
      </c>
      <c r="AB429" s="22" t="s">
        <v>401</v>
      </c>
      <c r="AC429">
        <f>Merge1[[#This Row],[products.Price (INR)]]*Merge1[[#This Row],[orders (2).Quantity]]</f>
        <v>5490</v>
      </c>
    </row>
    <row r="430" spans="1:29" x14ac:dyDescent="0.35">
      <c r="A430" t="s">
        <v>178</v>
      </c>
      <c r="B430" t="s">
        <v>179</v>
      </c>
      <c r="C430" t="s">
        <v>180</v>
      </c>
      <c r="D430">
        <v>9843970658</v>
      </c>
      <c r="E430" t="s">
        <v>181</v>
      </c>
      <c r="F430" t="s">
        <v>19</v>
      </c>
      <c r="G430">
        <v>726</v>
      </c>
      <c r="H430" t="s">
        <v>178</v>
      </c>
      <c r="I430">
        <v>34</v>
      </c>
      <c r="J430">
        <v>2</v>
      </c>
      <c r="K430" s="2" t="s">
        <v>1434</v>
      </c>
      <c r="L430" s="2">
        <f>DATEVALUE(Merge1[[#This Row],[orders (2).Order_Date]])</f>
        <v>45159</v>
      </c>
      <c r="M430" s="1">
        <v>0.79896990740740736</v>
      </c>
      <c r="N430" t="s">
        <v>1367</v>
      </c>
      <c r="O430" s="2">
        <f>DATEVALUE(Merge1[[#This Row],[orders (2).Delivery_Date]])</f>
        <v>45169</v>
      </c>
      <c r="P430" s="1">
        <v>0.78782407407407407</v>
      </c>
      <c r="Q430" t="s">
        <v>563</v>
      </c>
      <c r="R430" t="s">
        <v>409</v>
      </c>
      <c r="S430" t="str">
        <f>TEXT(Merge1[[#This Row],[order_date]],"mmmm")</f>
        <v>August</v>
      </c>
      <c r="T430" t="str">
        <f>TEXT(Merge1[[#This Row],[order_date]],"dddd")</f>
        <v>Monday</v>
      </c>
      <c r="U430">
        <f>HOUR(Merge1[[#This Row],[orders (2).Order_Time]])</f>
        <v>19</v>
      </c>
      <c r="V430">
        <f>HOUR(Merge1[[#This Row],[orders (2).Delivery_Time]])</f>
        <v>18</v>
      </c>
      <c r="W430">
        <f>_xlfn.DAYS(Merge1[[#This Row],[delivery_date]],Merge1[[#This Row],[order_date]])</f>
        <v>10</v>
      </c>
      <c r="X430">
        <v>34</v>
      </c>
      <c r="Y430" t="s">
        <v>1671</v>
      </c>
      <c r="Z430" s="34" t="s">
        <v>629</v>
      </c>
      <c r="AA430" s="34">
        <v>1335</v>
      </c>
      <c r="AB430" s="34" t="s">
        <v>409</v>
      </c>
      <c r="AC430">
        <f>Merge1[[#This Row],[products.Price (INR)]]*Merge1[[#This Row],[orders (2).Quantity]]</f>
        <v>2670</v>
      </c>
    </row>
    <row r="431" spans="1:29" x14ac:dyDescent="0.35">
      <c r="A431" t="s">
        <v>178</v>
      </c>
      <c r="B431" t="s">
        <v>179</v>
      </c>
      <c r="C431" t="s">
        <v>180</v>
      </c>
      <c r="D431">
        <v>9843970658</v>
      </c>
      <c r="E431" t="s">
        <v>181</v>
      </c>
      <c r="F431" t="s">
        <v>19</v>
      </c>
      <c r="G431">
        <v>880</v>
      </c>
      <c r="H431" t="s">
        <v>178</v>
      </c>
      <c r="I431">
        <v>34</v>
      </c>
      <c r="J431">
        <v>5</v>
      </c>
      <c r="K431" s="2" t="s">
        <v>1280</v>
      </c>
      <c r="L431" s="2">
        <f>DATEVALUE(Merge1[[#This Row],[orders (2).Order_Date]])</f>
        <v>45167</v>
      </c>
      <c r="M431" s="1">
        <v>0.92668981481481483</v>
      </c>
      <c r="N431" t="s">
        <v>1367</v>
      </c>
      <c r="O431" s="2">
        <f>DATEVALUE(Merge1[[#This Row],[orders (2).Delivery_Date]])</f>
        <v>45169</v>
      </c>
      <c r="P431" s="1">
        <v>0.20474537037037038</v>
      </c>
      <c r="Q431" t="s">
        <v>339</v>
      </c>
      <c r="R431" t="s">
        <v>409</v>
      </c>
      <c r="S431" t="str">
        <f>TEXT(Merge1[[#This Row],[order_date]],"mmmm")</f>
        <v>August</v>
      </c>
      <c r="T431" t="str">
        <f>TEXT(Merge1[[#This Row],[order_date]],"dddd")</f>
        <v>Tuesday</v>
      </c>
      <c r="U431">
        <f>HOUR(Merge1[[#This Row],[orders (2).Order_Time]])</f>
        <v>22</v>
      </c>
      <c r="V431">
        <f>HOUR(Merge1[[#This Row],[orders (2).Delivery_Time]])</f>
        <v>4</v>
      </c>
      <c r="W431">
        <f>_xlfn.DAYS(Merge1[[#This Row],[delivery_date]],Merge1[[#This Row],[order_date]])</f>
        <v>2</v>
      </c>
      <c r="X431">
        <v>34</v>
      </c>
      <c r="Y431" t="s">
        <v>1671</v>
      </c>
      <c r="Z431" s="34" t="s">
        <v>629</v>
      </c>
      <c r="AA431" s="34">
        <v>1335</v>
      </c>
      <c r="AB431" s="34" t="s">
        <v>409</v>
      </c>
      <c r="AC431">
        <f>Merge1[[#This Row],[products.Price (INR)]]*Merge1[[#This Row],[orders (2).Quantity]]</f>
        <v>6675</v>
      </c>
    </row>
    <row r="432" spans="1:29" x14ac:dyDescent="0.35">
      <c r="A432" t="s">
        <v>178</v>
      </c>
      <c r="B432" t="s">
        <v>179</v>
      </c>
      <c r="C432" t="s">
        <v>180</v>
      </c>
      <c r="D432">
        <v>9843970658</v>
      </c>
      <c r="E432" t="s">
        <v>181</v>
      </c>
      <c r="F432" t="s">
        <v>19</v>
      </c>
      <c r="G432">
        <v>481</v>
      </c>
      <c r="H432" t="s">
        <v>178</v>
      </c>
      <c r="I432">
        <v>12</v>
      </c>
      <c r="J432">
        <v>5</v>
      </c>
      <c r="K432" s="2" t="s">
        <v>1434</v>
      </c>
      <c r="L432" s="2">
        <f>DATEVALUE(Merge1[[#This Row],[orders (2).Order_Date]])</f>
        <v>45159</v>
      </c>
      <c r="M432" s="1">
        <v>6.134259259259259E-4</v>
      </c>
      <c r="N432" t="s">
        <v>1366</v>
      </c>
      <c r="O432" s="2">
        <f>DATEVALUE(Merge1[[#This Row],[orders (2).Delivery_Date]])</f>
        <v>45163</v>
      </c>
      <c r="P432" s="1">
        <v>0.77528935185185188</v>
      </c>
      <c r="Q432" t="s">
        <v>584</v>
      </c>
      <c r="R432" t="s">
        <v>401</v>
      </c>
      <c r="S432" t="str">
        <f>TEXT(Merge1[[#This Row],[order_date]],"mmmm")</f>
        <v>August</v>
      </c>
      <c r="T432" t="str">
        <f>TEXT(Merge1[[#This Row],[order_date]],"dddd")</f>
        <v>Monday</v>
      </c>
      <c r="U432">
        <f>HOUR(Merge1[[#This Row],[orders (2).Order_Time]])</f>
        <v>0</v>
      </c>
      <c r="V432">
        <f>HOUR(Merge1[[#This Row],[orders (2).Delivery_Time]])</f>
        <v>18</v>
      </c>
      <c r="W432">
        <f>_xlfn.DAYS(Merge1[[#This Row],[delivery_date]],Merge1[[#This Row],[order_date]])</f>
        <v>4</v>
      </c>
      <c r="X432">
        <v>12</v>
      </c>
      <c r="Y432" t="s">
        <v>1655</v>
      </c>
      <c r="Z432" t="s">
        <v>631</v>
      </c>
      <c r="AA432">
        <v>672</v>
      </c>
      <c r="AB432" t="s">
        <v>401</v>
      </c>
      <c r="AC432">
        <f>Merge1[[#This Row],[products.Price (INR)]]*Merge1[[#This Row],[orders (2).Quantity]]</f>
        <v>3360</v>
      </c>
    </row>
    <row r="433" spans="1:29" x14ac:dyDescent="0.35">
      <c r="A433" t="s">
        <v>178</v>
      </c>
      <c r="B433" t="s">
        <v>179</v>
      </c>
      <c r="C433" t="s">
        <v>180</v>
      </c>
      <c r="D433">
        <v>9843970658</v>
      </c>
      <c r="E433" t="s">
        <v>181</v>
      </c>
      <c r="F433" t="s">
        <v>19</v>
      </c>
      <c r="G433">
        <v>631</v>
      </c>
      <c r="H433" t="s">
        <v>178</v>
      </c>
      <c r="I433">
        <v>32</v>
      </c>
      <c r="J433">
        <v>4</v>
      </c>
      <c r="K433" s="2" t="s">
        <v>1365</v>
      </c>
      <c r="L433" s="2">
        <f>DATEVALUE(Merge1[[#This Row],[orders (2).Order_Date]])</f>
        <v>45029</v>
      </c>
      <c r="M433" s="1">
        <v>0.90405092592592595</v>
      </c>
      <c r="N433" t="s">
        <v>1438</v>
      </c>
      <c r="O433" s="2">
        <f>DATEVALUE(Merge1[[#This Row],[orders (2).Delivery_Date]])</f>
        <v>45033</v>
      </c>
      <c r="P433" s="1">
        <v>0.15628472222222223</v>
      </c>
      <c r="Q433" t="s">
        <v>493</v>
      </c>
      <c r="R433" t="s">
        <v>405</v>
      </c>
      <c r="S433" t="str">
        <f>TEXT(Merge1[[#This Row],[order_date]],"mmmm")</f>
        <v>April</v>
      </c>
      <c r="T433" t="str">
        <f>TEXT(Merge1[[#This Row],[order_date]],"dddd")</f>
        <v>Thursday</v>
      </c>
      <c r="U433">
        <f>HOUR(Merge1[[#This Row],[orders (2).Order_Time]])</f>
        <v>21</v>
      </c>
      <c r="V433">
        <f>HOUR(Merge1[[#This Row],[orders (2).Delivery_Time]])</f>
        <v>3</v>
      </c>
      <c r="W433">
        <f>_xlfn.DAYS(Merge1[[#This Row],[delivery_date]],Merge1[[#This Row],[order_date]])</f>
        <v>4</v>
      </c>
      <c r="X433">
        <v>32</v>
      </c>
      <c r="Y433" t="s">
        <v>1673</v>
      </c>
      <c r="Z433" s="26" t="s">
        <v>629</v>
      </c>
      <c r="AA433" s="26">
        <v>1792</v>
      </c>
      <c r="AB433" s="26" t="s">
        <v>405</v>
      </c>
      <c r="AC433">
        <f>Merge1[[#This Row],[products.Price (INR)]]*Merge1[[#This Row],[orders (2).Quantity]]</f>
        <v>7168</v>
      </c>
    </row>
    <row r="434" spans="1:29" x14ac:dyDescent="0.35">
      <c r="A434" t="s">
        <v>178</v>
      </c>
      <c r="B434" t="s">
        <v>179</v>
      </c>
      <c r="C434" t="s">
        <v>180</v>
      </c>
      <c r="D434">
        <v>9843970658</v>
      </c>
      <c r="E434" t="s">
        <v>181</v>
      </c>
      <c r="F434" t="s">
        <v>19</v>
      </c>
      <c r="G434">
        <v>422</v>
      </c>
      <c r="H434" t="s">
        <v>178</v>
      </c>
      <c r="I434">
        <v>53</v>
      </c>
      <c r="J434">
        <v>2</v>
      </c>
      <c r="K434" s="2" t="s">
        <v>1278</v>
      </c>
      <c r="L434" s="2">
        <f>DATEVALUE(Merge1[[#This Row],[orders (2).Order_Date]])</f>
        <v>45158</v>
      </c>
      <c r="M434" s="1">
        <v>0.12775462962962963</v>
      </c>
      <c r="N434" t="s">
        <v>1280</v>
      </c>
      <c r="O434" s="2">
        <f>DATEVALUE(Merge1[[#This Row],[orders (2).Delivery_Date]])</f>
        <v>45167</v>
      </c>
      <c r="P434" s="1">
        <v>0.17059027777777777</v>
      </c>
      <c r="Q434" t="s">
        <v>568</v>
      </c>
      <c r="R434" t="s">
        <v>409</v>
      </c>
      <c r="S434" t="str">
        <f>TEXT(Merge1[[#This Row],[order_date]],"mmmm")</f>
        <v>August</v>
      </c>
      <c r="T434" t="str">
        <f>TEXT(Merge1[[#This Row],[order_date]],"dddd")</f>
        <v>Sunday</v>
      </c>
      <c r="U434">
        <f>HOUR(Merge1[[#This Row],[orders (2).Order_Time]])</f>
        <v>3</v>
      </c>
      <c r="V434">
        <f>HOUR(Merge1[[#This Row],[orders (2).Delivery_Time]])</f>
        <v>4</v>
      </c>
      <c r="W434">
        <f>_xlfn.DAYS(Merge1[[#This Row],[delivery_date]],Merge1[[#This Row],[order_date]])</f>
        <v>9</v>
      </c>
      <c r="X434">
        <v>53</v>
      </c>
      <c r="Y434" t="s">
        <v>1684</v>
      </c>
      <c r="Z434" s="28" t="s">
        <v>635</v>
      </c>
      <c r="AA434" s="28">
        <v>1672</v>
      </c>
      <c r="AB434" s="28" t="s">
        <v>409</v>
      </c>
      <c r="AC434">
        <f>Merge1[[#This Row],[products.Price (INR)]]*Merge1[[#This Row],[orders (2).Quantity]]</f>
        <v>3344</v>
      </c>
    </row>
    <row r="435" spans="1:29" x14ac:dyDescent="0.35">
      <c r="A435" t="s">
        <v>178</v>
      </c>
      <c r="B435" t="s">
        <v>179</v>
      </c>
      <c r="C435" t="s">
        <v>180</v>
      </c>
      <c r="D435">
        <v>9843970658</v>
      </c>
      <c r="E435" t="s">
        <v>181</v>
      </c>
      <c r="F435" t="s">
        <v>19</v>
      </c>
      <c r="G435">
        <v>319</v>
      </c>
      <c r="H435" t="s">
        <v>178</v>
      </c>
      <c r="I435">
        <v>64</v>
      </c>
      <c r="J435">
        <v>1</v>
      </c>
      <c r="K435" s="2" t="s">
        <v>1278</v>
      </c>
      <c r="L435" s="2">
        <f>DATEVALUE(Merge1[[#This Row],[orders (2).Order_Date]])</f>
        <v>45158</v>
      </c>
      <c r="M435" s="1">
        <v>0.26605324074074072</v>
      </c>
      <c r="N435" t="s">
        <v>1284</v>
      </c>
      <c r="O435" s="2">
        <f>DATEVALUE(Merge1[[#This Row],[orders (2).Delivery_Date]])</f>
        <v>45164</v>
      </c>
      <c r="P435" s="1">
        <v>0.94748842592592597</v>
      </c>
      <c r="Q435" t="s">
        <v>553</v>
      </c>
      <c r="R435" t="s">
        <v>409</v>
      </c>
      <c r="S435" t="str">
        <f>TEXT(Merge1[[#This Row],[order_date]],"mmmm")</f>
        <v>August</v>
      </c>
      <c r="T435" t="str">
        <f>TEXT(Merge1[[#This Row],[order_date]],"dddd")</f>
        <v>Sunday</v>
      </c>
      <c r="U435">
        <f>HOUR(Merge1[[#This Row],[orders (2).Order_Time]])</f>
        <v>6</v>
      </c>
      <c r="V435">
        <f>HOUR(Merge1[[#This Row],[orders (2).Delivery_Time]])</f>
        <v>22</v>
      </c>
      <c r="W435">
        <f>_xlfn.DAYS(Merge1[[#This Row],[delivery_date]],Merge1[[#This Row],[order_date]])</f>
        <v>6</v>
      </c>
      <c r="X435">
        <v>64</v>
      </c>
      <c r="Y435" t="s">
        <v>1674</v>
      </c>
      <c r="Z435" s="25" t="s">
        <v>629</v>
      </c>
      <c r="AA435" s="25">
        <v>1878</v>
      </c>
      <c r="AB435" s="25" t="s">
        <v>409</v>
      </c>
      <c r="AC435">
        <f>Merge1[[#This Row],[products.Price (INR)]]*Merge1[[#This Row],[orders (2).Quantity]]</f>
        <v>1878</v>
      </c>
    </row>
    <row r="436" spans="1:29" x14ac:dyDescent="0.35">
      <c r="A436" t="s">
        <v>178</v>
      </c>
      <c r="B436" t="s">
        <v>179</v>
      </c>
      <c r="C436" t="s">
        <v>180</v>
      </c>
      <c r="D436">
        <v>9843970658</v>
      </c>
      <c r="E436" t="s">
        <v>181</v>
      </c>
      <c r="F436" t="s">
        <v>19</v>
      </c>
      <c r="G436">
        <v>312</v>
      </c>
      <c r="H436" t="s">
        <v>178</v>
      </c>
      <c r="I436">
        <v>9</v>
      </c>
      <c r="J436">
        <v>1</v>
      </c>
      <c r="K436" s="2" t="s">
        <v>1282</v>
      </c>
      <c r="L436" s="2">
        <f>DATEVALUE(Merge1[[#This Row],[orders (2).Order_Date]])</f>
        <v>45160</v>
      </c>
      <c r="M436" s="1">
        <v>0.76916666666666667</v>
      </c>
      <c r="N436" t="s">
        <v>1362</v>
      </c>
      <c r="O436" s="2">
        <f>DATEVALUE(Merge1[[#This Row],[orders (2).Delivery_Date]])</f>
        <v>45165</v>
      </c>
      <c r="P436" s="1">
        <v>0.25085648148148149</v>
      </c>
      <c r="Q436" t="s">
        <v>549</v>
      </c>
      <c r="R436" t="s">
        <v>409</v>
      </c>
      <c r="S436" t="str">
        <f>TEXT(Merge1[[#This Row],[order_date]],"mmmm")</f>
        <v>August</v>
      </c>
      <c r="T436" t="str">
        <f>TEXT(Merge1[[#This Row],[order_date]],"dddd")</f>
        <v>Tuesday</v>
      </c>
      <c r="U436">
        <f>HOUR(Merge1[[#This Row],[orders (2).Order_Time]])</f>
        <v>18</v>
      </c>
      <c r="V436">
        <f>HOUR(Merge1[[#This Row],[orders (2).Delivery_Time]])</f>
        <v>6</v>
      </c>
      <c r="W436">
        <f>_xlfn.DAYS(Merge1[[#This Row],[delivery_date]],Merge1[[#This Row],[order_date]])</f>
        <v>5</v>
      </c>
      <c r="X436">
        <v>9</v>
      </c>
      <c r="Y436" t="s">
        <v>1639</v>
      </c>
      <c r="Z436" t="s">
        <v>633</v>
      </c>
      <c r="AA436">
        <v>1605</v>
      </c>
      <c r="AB436" t="s">
        <v>409</v>
      </c>
      <c r="AC436">
        <f>Merge1[[#This Row],[products.Price (INR)]]*Merge1[[#This Row],[orders (2).Quantity]]</f>
        <v>1605</v>
      </c>
    </row>
    <row r="437" spans="1:29" x14ac:dyDescent="0.35">
      <c r="A437" t="s">
        <v>178</v>
      </c>
      <c r="B437" t="s">
        <v>179</v>
      </c>
      <c r="C437" t="s">
        <v>180</v>
      </c>
      <c r="D437">
        <v>9843970658</v>
      </c>
      <c r="E437" t="s">
        <v>181</v>
      </c>
      <c r="F437" t="s">
        <v>19</v>
      </c>
      <c r="G437">
        <v>722</v>
      </c>
      <c r="H437" t="s">
        <v>178</v>
      </c>
      <c r="I437">
        <v>13</v>
      </c>
      <c r="J437">
        <v>5</v>
      </c>
      <c r="K437" s="2" t="s">
        <v>1300</v>
      </c>
      <c r="L437" s="2">
        <f>DATEVALUE(Merge1[[#This Row],[orders (2).Order_Date]])</f>
        <v>44987</v>
      </c>
      <c r="M437" s="1">
        <v>0.72945601851851849</v>
      </c>
      <c r="N437" t="s">
        <v>1317</v>
      </c>
      <c r="O437" s="2">
        <f>DATEVALUE(Merge1[[#This Row],[orders (2).Delivery_Date]])</f>
        <v>44993</v>
      </c>
      <c r="P437" s="1">
        <v>0.33817129629629628</v>
      </c>
      <c r="Q437" t="s">
        <v>616</v>
      </c>
      <c r="R437" t="s">
        <v>414</v>
      </c>
      <c r="S437" t="str">
        <f>TEXT(Merge1[[#This Row],[order_date]],"mmmm")</f>
        <v>March</v>
      </c>
      <c r="T437" t="str">
        <f>TEXT(Merge1[[#This Row],[order_date]],"dddd")</f>
        <v>Thursday</v>
      </c>
      <c r="U437">
        <f>HOUR(Merge1[[#This Row],[orders (2).Order_Time]])</f>
        <v>17</v>
      </c>
      <c r="V437">
        <f>HOUR(Merge1[[#This Row],[orders (2).Delivery_Time]])</f>
        <v>8</v>
      </c>
      <c r="W437">
        <f>_xlfn.DAYS(Merge1[[#This Row],[delivery_date]],Merge1[[#This Row],[order_date]])</f>
        <v>6</v>
      </c>
      <c r="X437">
        <v>13</v>
      </c>
      <c r="Y437" t="s">
        <v>1648</v>
      </c>
      <c r="Z437" t="s">
        <v>644</v>
      </c>
      <c r="AA437">
        <v>1141</v>
      </c>
      <c r="AB437" t="s">
        <v>414</v>
      </c>
      <c r="AC437">
        <f>Merge1[[#This Row],[products.Price (INR)]]*Merge1[[#This Row],[orders (2).Quantity]]</f>
        <v>5705</v>
      </c>
    </row>
    <row r="438" spans="1:29" x14ac:dyDescent="0.35">
      <c r="A438" t="s">
        <v>178</v>
      </c>
      <c r="B438" t="s">
        <v>179</v>
      </c>
      <c r="C438" t="s">
        <v>180</v>
      </c>
      <c r="D438">
        <v>9843970658</v>
      </c>
      <c r="E438" t="s">
        <v>181</v>
      </c>
      <c r="F438" t="s">
        <v>19</v>
      </c>
      <c r="G438">
        <v>232</v>
      </c>
      <c r="H438" t="s">
        <v>178</v>
      </c>
      <c r="I438">
        <v>28</v>
      </c>
      <c r="J438">
        <v>3</v>
      </c>
      <c r="K438" s="2" t="s">
        <v>1282</v>
      </c>
      <c r="L438" s="2">
        <f>DATEVALUE(Merge1[[#This Row],[orders (2).Order_Date]])</f>
        <v>45160</v>
      </c>
      <c r="M438" s="1">
        <v>0.50427083333333333</v>
      </c>
      <c r="N438" t="s">
        <v>1354</v>
      </c>
      <c r="O438" s="2">
        <f>DATEVALUE(Merge1[[#This Row],[orders (2).Delivery_Date]])</f>
        <v>45161</v>
      </c>
      <c r="P438" s="1">
        <v>0.37502314814814813</v>
      </c>
      <c r="Q438" t="s">
        <v>527</v>
      </c>
      <c r="R438" t="s">
        <v>409</v>
      </c>
      <c r="S438" t="str">
        <f>TEXT(Merge1[[#This Row],[order_date]],"mmmm")</f>
        <v>August</v>
      </c>
      <c r="T438" t="str">
        <f>TEXT(Merge1[[#This Row],[order_date]],"dddd")</f>
        <v>Tuesday</v>
      </c>
      <c r="U438">
        <f>HOUR(Merge1[[#This Row],[orders (2).Order_Time]])</f>
        <v>12</v>
      </c>
      <c r="V438">
        <f>HOUR(Merge1[[#This Row],[orders (2).Delivery_Time]])</f>
        <v>9</v>
      </c>
      <c r="W438">
        <f>_xlfn.DAYS(Merge1[[#This Row],[delivery_date]],Merge1[[#This Row],[order_date]])</f>
        <v>1</v>
      </c>
      <c r="X438">
        <v>28</v>
      </c>
      <c r="Y438" t="s">
        <v>1686</v>
      </c>
      <c r="Z438" s="23" t="s">
        <v>635</v>
      </c>
      <c r="AA438" s="23">
        <v>1778</v>
      </c>
      <c r="AB438" s="23" t="s">
        <v>409</v>
      </c>
      <c r="AC438">
        <f>Merge1[[#This Row],[products.Price (INR)]]*Merge1[[#This Row],[orders (2).Quantity]]</f>
        <v>5334</v>
      </c>
    </row>
    <row r="439" spans="1:29" x14ac:dyDescent="0.35">
      <c r="A439" t="s">
        <v>178</v>
      </c>
      <c r="B439" t="s">
        <v>179</v>
      </c>
      <c r="C439" t="s">
        <v>180</v>
      </c>
      <c r="D439">
        <v>9843970658</v>
      </c>
      <c r="E439" t="s">
        <v>181</v>
      </c>
      <c r="F439" t="s">
        <v>19</v>
      </c>
      <c r="G439">
        <v>248</v>
      </c>
      <c r="H439" t="s">
        <v>178</v>
      </c>
      <c r="I439">
        <v>19</v>
      </c>
      <c r="J439">
        <v>5</v>
      </c>
      <c r="K439" s="2" t="s">
        <v>1262</v>
      </c>
      <c r="L439" s="2">
        <f>DATEVALUE(Merge1[[#This Row],[orders (2).Order_Date]])</f>
        <v>44965</v>
      </c>
      <c r="M439" s="1">
        <v>0.36366898148148147</v>
      </c>
      <c r="N439" t="s">
        <v>1355</v>
      </c>
      <c r="O439" s="2">
        <f>DATEVALUE(Merge1[[#This Row],[orders (2).Delivery_Date]])</f>
        <v>44967</v>
      </c>
      <c r="P439" s="1">
        <v>0.17709490740740741</v>
      </c>
      <c r="Q439" t="s">
        <v>531</v>
      </c>
      <c r="R439" t="s">
        <v>407</v>
      </c>
      <c r="S439" t="str">
        <f>TEXT(Merge1[[#This Row],[order_date]],"mmmm")</f>
        <v>February</v>
      </c>
      <c r="T439" t="str">
        <f>TEXT(Merge1[[#This Row],[order_date]],"dddd")</f>
        <v>Wednesday</v>
      </c>
      <c r="U439">
        <f>HOUR(Merge1[[#This Row],[orders (2).Order_Time]])</f>
        <v>8</v>
      </c>
      <c r="V439">
        <f>HOUR(Merge1[[#This Row],[orders (2).Delivery_Time]])</f>
        <v>4</v>
      </c>
      <c r="W439">
        <f>_xlfn.DAYS(Merge1[[#This Row],[delivery_date]],Merge1[[#This Row],[order_date]])</f>
        <v>2</v>
      </c>
      <c r="X439">
        <v>19</v>
      </c>
      <c r="Y439" t="s">
        <v>1649</v>
      </c>
      <c r="Z439" t="s">
        <v>644</v>
      </c>
      <c r="AA439">
        <v>1234</v>
      </c>
      <c r="AB439" t="s">
        <v>407</v>
      </c>
      <c r="AC439">
        <f>Merge1[[#This Row],[products.Price (INR)]]*Merge1[[#This Row],[orders (2).Quantity]]</f>
        <v>6170</v>
      </c>
    </row>
    <row r="440" spans="1:29" x14ac:dyDescent="0.35">
      <c r="A440" t="s">
        <v>178</v>
      </c>
      <c r="B440" t="s">
        <v>179</v>
      </c>
      <c r="C440" t="s">
        <v>180</v>
      </c>
      <c r="D440">
        <v>9843970658</v>
      </c>
      <c r="E440" t="s">
        <v>181</v>
      </c>
      <c r="F440" t="s">
        <v>19</v>
      </c>
      <c r="G440">
        <v>258</v>
      </c>
      <c r="H440" t="s">
        <v>178</v>
      </c>
      <c r="I440">
        <v>46</v>
      </c>
      <c r="J440">
        <v>5</v>
      </c>
      <c r="K440" s="2" t="s">
        <v>1472</v>
      </c>
      <c r="L440" s="2">
        <f>DATEVALUE(Merge1[[#This Row],[orders (2).Order_Date]])</f>
        <v>45032</v>
      </c>
      <c r="M440" s="1">
        <v>0.23656250000000001</v>
      </c>
      <c r="N440" t="s">
        <v>1473</v>
      </c>
      <c r="O440" s="2">
        <f>DATEVALUE(Merge1[[#This Row],[orders (2).Delivery_Date]])</f>
        <v>45036</v>
      </c>
      <c r="P440" s="1">
        <v>0.83717592592592593</v>
      </c>
      <c r="Q440" t="s">
        <v>491</v>
      </c>
      <c r="R440" t="s">
        <v>401</v>
      </c>
      <c r="S440" t="str">
        <f>TEXT(Merge1[[#This Row],[order_date]],"mmmm")</f>
        <v>April</v>
      </c>
      <c r="T440" t="str">
        <f>TEXT(Merge1[[#This Row],[order_date]],"dddd")</f>
        <v>Sunday</v>
      </c>
      <c r="U440">
        <f>HOUR(Merge1[[#This Row],[orders (2).Order_Time]])</f>
        <v>5</v>
      </c>
      <c r="V440">
        <f>HOUR(Merge1[[#This Row],[orders (2).Delivery_Time]])</f>
        <v>20</v>
      </c>
      <c r="W440">
        <f>_xlfn.DAYS(Merge1[[#This Row],[delivery_date]],Merge1[[#This Row],[order_date]])</f>
        <v>4</v>
      </c>
      <c r="X440">
        <v>46</v>
      </c>
      <c r="Y440" s="29" t="s">
        <v>1622</v>
      </c>
      <c r="Z440" t="s">
        <v>638</v>
      </c>
      <c r="AA440">
        <v>758</v>
      </c>
      <c r="AB440" t="s">
        <v>401</v>
      </c>
      <c r="AC440">
        <f>Merge1[[#This Row],[products.Price (INR)]]*Merge1[[#This Row],[orders (2).Quantity]]</f>
        <v>3790</v>
      </c>
    </row>
    <row r="441" spans="1:29" x14ac:dyDescent="0.35">
      <c r="A441" t="s">
        <v>178</v>
      </c>
      <c r="B441" t="s">
        <v>179</v>
      </c>
      <c r="C441" t="s">
        <v>180</v>
      </c>
      <c r="D441">
        <v>9843970658</v>
      </c>
      <c r="E441" t="s">
        <v>181</v>
      </c>
      <c r="F441" t="s">
        <v>19</v>
      </c>
      <c r="G441">
        <v>278</v>
      </c>
      <c r="H441" t="s">
        <v>178</v>
      </c>
      <c r="I441">
        <v>1</v>
      </c>
      <c r="J441">
        <v>2</v>
      </c>
      <c r="K441" s="2" t="s">
        <v>1481</v>
      </c>
      <c r="L441" s="2">
        <f>DATEVALUE(Merge1[[#This Row],[orders (2).Order_Date]])</f>
        <v>45097</v>
      </c>
      <c r="M441" s="1">
        <v>0.98185185185185186</v>
      </c>
      <c r="N441" t="s">
        <v>1482</v>
      </c>
      <c r="O441" s="2">
        <f>DATEVALUE(Merge1[[#This Row],[orders (2).Delivery_Date]])</f>
        <v>45101</v>
      </c>
      <c r="P441" s="1">
        <v>0.23800925925925925</v>
      </c>
      <c r="Q441" t="s">
        <v>541</v>
      </c>
      <c r="R441" t="s">
        <v>424</v>
      </c>
      <c r="S441" t="str">
        <f>TEXT(Merge1[[#This Row],[order_date]],"mmmm")</f>
        <v>June</v>
      </c>
      <c r="T441" t="str">
        <f>TEXT(Merge1[[#This Row],[order_date]],"dddd")</f>
        <v>Tuesday</v>
      </c>
      <c r="U441">
        <f>HOUR(Merge1[[#This Row],[orders (2).Order_Time]])</f>
        <v>23</v>
      </c>
      <c r="V441">
        <f>HOUR(Merge1[[#This Row],[orders (2).Delivery_Time]])</f>
        <v>5</v>
      </c>
      <c r="W441">
        <f>_xlfn.DAYS(Merge1[[#This Row],[delivery_date]],Merge1[[#This Row],[order_date]])</f>
        <v>4</v>
      </c>
      <c r="X441">
        <v>1</v>
      </c>
      <c r="Y441" t="s">
        <v>1669</v>
      </c>
      <c r="Z441" s="35" t="s">
        <v>629</v>
      </c>
      <c r="AA441" s="35">
        <v>1935</v>
      </c>
      <c r="AB441" s="35" t="s">
        <v>424</v>
      </c>
      <c r="AC441">
        <f>Merge1[[#This Row],[products.Price (INR)]]*Merge1[[#This Row],[orders (2).Quantity]]</f>
        <v>3870</v>
      </c>
    </row>
    <row r="442" spans="1:29" x14ac:dyDescent="0.35">
      <c r="A442" t="s">
        <v>178</v>
      </c>
      <c r="B442" t="s">
        <v>179</v>
      </c>
      <c r="C442" t="s">
        <v>180</v>
      </c>
      <c r="D442">
        <v>9843970658</v>
      </c>
      <c r="E442" t="s">
        <v>181</v>
      </c>
      <c r="F442" t="s">
        <v>19</v>
      </c>
      <c r="G442">
        <v>825</v>
      </c>
      <c r="H442" t="s">
        <v>178</v>
      </c>
      <c r="I442">
        <v>25</v>
      </c>
      <c r="J442">
        <v>5</v>
      </c>
      <c r="K442" s="2" t="s">
        <v>1421</v>
      </c>
      <c r="L442" s="2">
        <f>DATEVALUE(Merge1[[#This Row],[orders (2).Order_Date]])</f>
        <v>45107</v>
      </c>
      <c r="M442" s="1">
        <v>0.45166666666666666</v>
      </c>
      <c r="N442" t="s">
        <v>1583</v>
      </c>
      <c r="O442" s="2">
        <f>DATEVALUE(Merge1[[#This Row],[orders (2).Delivery_Date]])</f>
        <v>45108</v>
      </c>
      <c r="P442" s="1">
        <v>0.7556018518518518</v>
      </c>
      <c r="Q442" t="s">
        <v>349</v>
      </c>
      <c r="R442" t="s">
        <v>401</v>
      </c>
      <c r="S442" t="str">
        <f>TEXT(Merge1[[#This Row],[order_date]],"mmmm")</f>
        <v>June</v>
      </c>
      <c r="T442" t="str">
        <f>TEXT(Merge1[[#This Row],[order_date]],"dddd")</f>
        <v>Friday</v>
      </c>
      <c r="U442">
        <f>HOUR(Merge1[[#This Row],[orders (2).Order_Time]])</f>
        <v>10</v>
      </c>
      <c r="V442">
        <f>HOUR(Merge1[[#This Row],[orders (2).Delivery_Time]])</f>
        <v>18</v>
      </c>
      <c r="W442">
        <f>_xlfn.DAYS(Merge1[[#This Row],[delivery_date]],Merge1[[#This Row],[order_date]])</f>
        <v>1</v>
      </c>
      <c r="X442">
        <v>25</v>
      </c>
      <c r="Y442" t="s">
        <v>1659</v>
      </c>
      <c r="Z442" t="s">
        <v>631</v>
      </c>
      <c r="AA442">
        <v>1202</v>
      </c>
      <c r="AB442" t="s">
        <v>401</v>
      </c>
      <c r="AC442">
        <f>Merge1[[#This Row],[products.Price (INR)]]*Merge1[[#This Row],[orders (2).Quantity]]</f>
        <v>6010</v>
      </c>
    </row>
    <row r="443" spans="1:29" x14ac:dyDescent="0.35">
      <c r="A443" t="s">
        <v>182</v>
      </c>
      <c r="B443" t="s">
        <v>183</v>
      </c>
      <c r="C443" t="s">
        <v>184</v>
      </c>
      <c r="D443">
        <v>6789522856</v>
      </c>
      <c r="E443" t="s">
        <v>185</v>
      </c>
      <c r="F443" t="s">
        <v>10</v>
      </c>
      <c r="G443">
        <v>753</v>
      </c>
      <c r="H443" t="s">
        <v>182</v>
      </c>
      <c r="I443">
        <v>60</v>
      </c>
      <c r="J443">
        <v>1</v>
      </c>
      <c r="K443" s="2" t="s">
        <v>1374</v>
      </c>
      <c r="L443" s="2">
        <f>DATEVALUE(Merge1[[#This Row],[orders (2).Order_Date]])</f>
        <v>45236</v>
      </c>
      <c r="M443" s="1">
        <v>0.28863425925925928</v>
      </c>
      <c r="N443" t="s">
        <v>1257</v>
      </c>
      <c r="O443" s="2">
        <f>DATEVALUE(Merge1[[#This Row],[orders (2).Delivery_Date]])</f>
        <v>45242</v>
      </c>
      <c r="P443" s="1">
        <v>0.20070601851851852</v>
      </c>
      <c r="Q443" t="s">
        <v>547</v>
      </c>
      <c r="R443" t="s">
        <v>403</v>
      </c>
      <c r="S443" t="str">
        <f>TEXT(Merge1[[#This Row],[order_date]],"mmmm")</f>
        <v>November</v>
      </c>
      <c r="T443" t="str">
        <f>TEXT(Merge1[[#This Row],[order_date]],"dddd")</f>
        <v>Monday</v>
      </c>
      <c r="U443">
        <f>HOUR(Merge1[[#This Row],[orders (2).Order_Time]])</f>
        <v>6</v>
      </c>
      <c r="V443">
        <f>HOUR(Merge1[[#This Row],[orders (2).Delivery_Time]])</f>
        <v>4</v>
      </c>
      <c r="W443">
        <f>_xlfn.DAYS(Merge1[[#This Row],[delivery_date]],Merge1[[#This Row],[order_date]])</f>
        <v>6</v>
      </c>
      <c r="X443">
        <v>60</v>
      </c>
      <c r="Y443" t="s">
        <v>1678</v>
      </c>
      <c r="Z443" s="35" t="s">
        <v>635</v>
      </c>
      <c r="AA443" s="35">
        <v>827</v>
      </c>
      <c r="AB443" s="35" t="s">
        <v>403</v>
      </c>
      <c r="AC443">
        <f>Merge1[[#This Row],[products.Price (INR)]]*Merge1[[#This Row],[orders (2).Quantity]]</f>
        <v>827</v>
      </c>
    </row>
    <row r="444" spans="1:29" x14ac:dyDescent="0.35">
      <c r="A444" t="s">
        <v>182</v>
      </c>
      <c r="B444" t="s">
        <v>183</v>
      </c>
      <c r="C444" t="s">
        <v>184</v>
      </c>
      <c r="D444">
        <v>6789522856</v>
      </c>
      <c r="E444" t="s">
        <v>185</v>
      </c>
      <c r="F444" t="s">
        <v>10</v>
      </c>
      <c r="G444">
        <v>430</v>
      </c>
      <c r="H444" t="s">
        <v>182</v>
      </c>
      <c r="I444">
        <v>27</v>
      </c>
      <c r="J444">
        <v>2</v>
      </c>
      <c r="K444" s="2" t="s">
        <v>1362</v>
      </c>
      <c r="L444" s="2">
        <f>DATEVALUE(Merge1[[#This Row],[orders (2).Order_Date]])</f>
        <v>45165</v>
      </c>
      <c r="M444" s="1">
        <v>0.3059027777777778</v>
      </c>
      <c r="N444" t="s">
        <v>1367</v>
      </c>
      <c r="O444" s="2">
        <f>DATEVALUE(Merge1[[#This Row],[orders (2).Delivery_Date]])</f>
        <v>45169</v>
      </c>
      <c r="P444" s="1">
        <v>0.41912037037037037</v>
      </c>
      <c r="Q444" t="s">
        <v>571</v>
      </c>
      <c r="R444" t="s">
        <v>409</v>
      </c>
      <c r="S444" t="str">
        <f>TEXT(Merge1[[#This Row],[order_date]],"mmmm")</f>
        <v>August</v>
      </c>
      <c r="T444" t="str">
        <f>TEXT(Merge1[[#This Row],[order_date]],"dddd")</f>
        <v>Sunday</v>
      </c>
      <c r="U444">
        <f>HOUR(Merge1[[#This Row],[orders (2).Order_Time]])</f>
        <v>7</v>
      </c>
      <c r="V444">
        <f>HOUR(Merge1[[#This Row],[orders (2).Delivery_Time]])</f>
        <v>10</v>
      </c>
      <c r="W444">
        <f>_xlfn.DAYS(Merge1[[#This Row],[delivery_date]],Merge1[[#This Row],[order_date]])</f>
        <v>4</v>
      </c>
      <c r="X444">
        <v>27</v>
      </c>
      <c r="Y444" t="s">
        <v>1624</v>
      </c>
      <c r="Z444" t="s">
        <v>638</v>
      </c>
      <c r="AA444">
        <v>548</v>
      </c>
      <c r="AB444" t="s">
        <v>409</v>
      </c>
      <c r="AC444">
        <f>Merge1[[#This Row],[products.Price (INR)]]*Merge1[[#This Row],[orders (2).Quantity]]</f>
        <v>1096</v>
      </c>
    </row>
    <row r="445" spans="1:29" x14ac:dyDescent="0.35">
      <c r="A445" t="s">
        <v>182</v>
      </c>
      <c r="B445" t="s">
        <v>183</v>
      </c>
      <c r="C445" t="s">
        <v>184</v>
      </c>
      <c r="D445">
        <v>6789522856</v>
      </c>
      <c r="E445" t="s">
        <v>185</v>
      </c>
      <c r="F445" t="s">
        <v>10</v>
      </c>
      <c r="G445">
        <v>518</v>
      </c>
      <c r="H445" t="s">
        <v>182</v>
      </c>
      <c r="I445">
        <v>45</v>
      </c>
      <c r="J445">
        <v>3</v>
      </c>
      <c r="K445" s="2" t="s">
        <v>1295</v>
      </c>
      <c r="L445" s="2">
        <f>DATEVALUE(Merge1[[#This Row],[orders (2).Order_Date]])</f>
        <v>45025</v>
      </c>
      <c r="M445" s="1">
        <v>0.19908564814814814</v>
      </c>
      <c r="N445" t="s">
        <v>1276</v>
      </c>
      <c r="O445" s="2">
        <f>DATEVALUE(Merge1[[#This Row],[orders (2).Delivery_Date]])</f>
        <v>45031</v>
      </c>
      <c r="P445" s="1">
        <v>0.81997685185185187</v>
      </c>
      <c r="Q445" t="s">
        <v>323</v>
      </c>
      <c r="R445" t="s">
        <v>405</v>
      </c>
      <c r="S445" t="str">
        <f>TEXT(Merge1[[#This Row],[order_date]],"mmmm")</f>
        <v>April</v>
      </c>
      <c r="T445" t="str">
        <f>TEXT(Merge1[[#This Row],[order_date]],"dddd")</f>
        <v>Sunday</v>
      </c>
      <c r="U445">
        <f>HOUR(Merge1[[#This Row],[orders (2).Order_Time]])</f>
        <v>4</v>
      </c>
      <c r="V445">
        <f>HOUR(Merge1[[#This Row],[orders (2).Delivery_Time]])</f>
        <v>19</v>
      </c>
      <c r="W445">
        <f>_xlfn.DAYS(Merge1[[#This Row],[delivery_date]],Merge1[[#This Row],[order_date]])</f>
        <v>6</v>
      </c>
      <c r="X445">
        <v>45</v>
      </c>
      <c r="Y445" t="s">
        <v>1661</v>
      </c>
      <c r="Z445" t="s">
        <v>409</v>
      </c>
      <c r="AA445">
        <v>722</v>
      </c>
      <c r="AB445" t="s">
        <v>405</v>
      </c>
      <c r="AC445">
        <f>Merge1[[#This Row],[products.Price (INR)]]*Merge1[[#This Row],[orders (2).Quantity]]</f>
        <v>2166</v>
      </c>
    </row>
    <row r="446" spans="1:29" x14ac:dyDescent="0.35">
      <c r="A446" t="s">
        <v>182</v>
      </c>
      <c r="B446" t="s">
        <v>183</v>
      </c>
      <c r="C446" t="s">
        <v>184</v>
      </c>
      <c r="D446">
        <v>6789522856</v>
      </c>
      <c r="E446" t="s">
        <v>185</v>
      </c>
      <c r="F446" t="s">
        <v>10</v>
      </c>
      <c r="G446">
        <v>452</v>
      </c>
      <c r="H446" t="s">
        <v>182</v>
      </c>
      <c r="I446">
        <v>70</v>
      </c>
      <c r="J446">
        <v>3</v>
      </c>
      <c r="K446" s="2" t="s">
        <v>1446</v>
      </c>
      <c r="L446" s="2">
        <f>DATEVALUE(Merge1[[#This Row],[orders (2).Order_Date]])</f>
        <v>45116</v>
      </c>
      <c r="M446" s="1">
        <v>0.83158564814814817</v>
      </c>
      <c r="N446" t="s">
        <v>1270</v>
      </c>
      <c r="O446" s="2">
        <f>DATEVALUE(Merge1[[#This Row],[orders (2).Delivery_Date]])</f>
        <v>45124</v>
      </c>
      <c r="P446" s="1">
        <v>0.48770833333333335</v>
      </c>
      <c r="Q446" t="s">
        <v>462</v>
      </c>
      <c r="R446" t="s">
        <v>405</v>
      </c>
      <c r="S446" t="str">
        <f>TEXT(Merge1[[#This Row],[order_date]],"mmmm")</f>
        <v>July</v>
      </c>
      <c r="T446" t="str">
        <f>TEXT(Merge1[[#This Row],[order_date]],"dddd")</f>
        <v>Sunday</v>
      </c>
      <c r="U446">
        <f>HOUR(Merge1[[#This Row],[orders (2).Order_Time]])</f>
        <v>19</v>
      </c>
      <c r="V446">
        <f>HOUR(Merge1[[#This Row],[orders (2).Delivery_Time]])</f>
        <v>11</v>
      </c>
      <c r="W446">
        <f>_xlfn.DAYS(Merge1[[#This Row],[delivery_date]],Merge1[[#This Row],[order_date]])</f>
        <v>8</v>
      </c>
      <c r="X446">
        <v>70</v>
      </c>
      <c r="Y446" t="s">
        <v>1679</v>
      </c>
      <c r="Z446" s="30" t="s">
        <v>635</v>
      </c>
      <c r="AA446" s="30">
        <v>866</v>
      </c>
      <c r="AB446" s="30" t="s">
        <v>405</v>
      </c>
      <c r="AC446">
        <f>Merge1[[#This Row],[products.Price (INR)]]*Merge1[[#This Row],[orders (2).Quantity]]</f>
        <v>2598</v>
      </c>
    </row>
    <row r="447" spans="1:29" x14ac:dyDescent="0.35">
      <c r="A447" t="s">
        <v>182</v>
      </c>
      <c r="B447" t="s">
        <v>183</v>
      </c>
      <c r="C447" t="s">
        <v>184</v>
      </c>
      <c r="D447">
        <v>6789522856</v>
      </c>
      <c r="E447" t="s">
        <v>185</v>
      </c>
      <c r="F447" t="s">
        <v>10</v>
      </c>
      <c r="G447">
        <v>132</v>
      </c>
      <c r="H447" t="s">
        <v>182</v>
      </c>
      <c r="I447">
        <v>49</v>
      </c>
      <c r="J447">
        <v>4</v>
      </c>
      <c r="K447" s="2" t="s">
        <v>1349</v>
      </c>
      <c r="L447" s="2">
        <f>DATEVALUE(Merge1[[#This Row],[orders (2).Order_Date]])</f>
        <v>44961</v>
      </c>
      <c r="M447" s="1">
        <v>0.97478009259259257</v>
      </c>
      <c r="N447" t="s">
        <v>1263</v>
      </c>
      <c r="O447" s="2">
        <f>DATEVALUE(Merge1[[#This Row],[orders (2).Delivery_Date]])</f>
        <v>44970</v>
      </c>
      <c r="P447" s="1">
        <v>0.83041666666666669</v>
      </c>
      <c r="Q447" t="s">
        <v>483</v>
      </c>
      <c r="R447" t="s">
        <v>407</v>
      </c>
      <c r="S447" t="str">
        <f>TEXT(Merge1[[#This Row],[order_date]],"mmmm")</f>
        <v>February</v>
      </c>
      <c r="T447" t="str">
        <f>TEXT(Merge1[[#This Row],[order_date]],"dddd")</f>
        <v>Saturday</v>
      </c>
      <c r="U447">
        <f>HOUR(Merge1[[#This Row],[orders (2).Order_Time]])</f>
        <v>23</v>
      </c>
      <c r="V447">
        <f>HOUR(Merge1[[#This Row],[orders (2).Delivery_Time]])</f>
        <v>19</v>
      </c>
      <c r="W447">
        <f>_xlfn.DAYS(Merge1[[#This Row],[delivery_date]],Merge1[[#This Row],[order_date]])</f>
        <v>9</v>
      </c>
      <c r="X447">
        <v>49</v>
      </c>
      <c r="Y447" t="s">
        <v>1632</v>
      </c>
      <c r="Z447" t="s">
        <v>633</v>
      </c>
      <c r="AA447">
        <v>903</v>
      </c>
      <c r="AB447" t="s">
        <v>407</v>
      </c>
      <c r="AC447">
        <f>Merge1[[#This Row],[products.Price (INR)]]*Merge1[[#This Row],[orders (2).Quantity]]</f>
        <v>3612</v>
      </c>
    </row>
    <row r="448" spans="1:29" x14ac:dyDescent="0.35">
      <c r="A448" t="s">
        <v>182</v>
      </c>
      <c r="B448" t="s">
        <v>183</v>
      </c>
      <c r="C448" t="s">
        <v>184</v>
      </c>
      <c r="D448">
        <v>6789522856</v>
      </c>
      <c r="E448" t="s">
        <v>185</v>
      </c>
      <c r="F448" t="s">
        <v>10</v>
      </c>
      <c r="G448">
        <v>449</v>
      </c>
      <c r="H448" t="s">
        <v>182</v>
      </c>
      <c r="I448">
        <v>49</v>
      </c>
      <c r="J448">
        <v>4</v>
      </c>
      <c r="K448" s="2" t="s">
        <v>1263</v>
      </c>
      <c r="L448" s="2">
        <f>DATEVALUE(Merge1[[#This Row],[orders (2).Order_Date]])</f>
        <v>44970</v>
      </c>
      <c r="M448" s="1">
        <v>0.13780092592592594</v>
      </c>
      <c r="N448" t="s">
        <v>1309</v>
      </c>
      <c r="O448" s="2">
        <f>DATEVALUE(Merge1[[#This Row],[orders (2).Delivery_Date]])</f>
        <v>44973</v>
      </c>
      <c r="P448" s="1">
        <v>0.4233912037037037</v>
      </c>
      <c r="Q448" t="s">
        <v>469</v>
      </c>
      <c r="R448" t="s">
        <v>407</v>
      </c>
      <c r="S448" t="str">
        <f>TEXT(Merge1[[#This Row],[order_date]],"mmmm")</f>
        <v>February</v>
      </c>
      <c r="T448" t="str">
        <f>TEXT(Merge1[[#This Row],[order_date]],"dddd")</f>
        <v>Monday</v>
      </c>
      <c r="U448">
        <f>HOUR(Merge1[[#This Row],[orders (2).Order_Time]])</f>
        <v>3</v>
      </c>
      <c r="V448">
        <f>HOUR(Merge1[[#This Row],[orders (2).Delivery_Time]])</f>
        <v>10</v>
      </c>
      <c r="W448">
        <f>_xlfn.DAYS(Merge1[[#This Row],[delivery_date]],Merge1[[#This Row],[order_date]])</f>
        <v>3</v>
      </c>
      <c r="X448">
        <v>49</v>
      </c>
      <c r="Y448" t="s">
        <v>1632</v>
      </c>
      <c r="Z448" t="s">
        <v>633</v>
      </c>
      <c r="AA448">
        <v>903</v>
      </c>
      <c r="AB448" t="s">
        <v>407</v>
      </c>
      <c r="AC448">
        <f>Merge1[[#This Row],[products.Price (INR)]]*Merge1[[#This Row],[orders (2).Quantity]]</f>
        <v>3612</v>
      </c>
    </row>
    <row r="449" spans="1:29" x14ac:dyDescent="0.35">
      <c r="A449" t="s">
        <v>182</v>
      </c>
      <c r="B449" t="s">
        <v>183</v>
      </c>
      <c r="C449" t="s">
        <v>184</v>
      </c>
      <c r="D449">
        <v>6789522856</v>
      </c>
      <c r="E449" t="s">
        <v>185</v>
      </c>
      <c r="F449" t="s">
        <v>10</v>
      </c>
      <c r="G449">
        <v>554</v>
      </c>
      <c r="H449" t="s">
        <v>182</v>
      </c>
      <c r="I449">
        <v>29</v>
      </c>
      <c r="J449">
        <v>4</v>
      </c>
      <c r="K449" s="2" t="s">
        <v>1258</v>
      </c>
      <c r="L449" s="2">
        <f>DATEVALUE(Merge1[[#This Row],[orders (2).Order_Date]])</f>
        <v>44985</v>
      </c>
      <c r="M449" s="1">
        <v>0.85077546296296291</v>
      </c>
      <c r="N449" t="s">
        <v>1259</v>
      </c>
      <c r="O449" s="2">
        <f>DATEVALUE(Merge1[[#This Row],[orders (2).Delivery_Date]])</f>
        <v>44988</v>
      </c>
      <c r="P449" s="1">
        <v>0.70070601851851855</v>
      </c>
      <c r="Q449" t="s">
        <v>596</v>
      </c>
      <c r="R449" t="s">
        <v>414</v>
      </c>
      <c r="S449" t="str">
        <f>TEXT(Merge1[[#This Row],[order_date]],"mmmm")</f>
        <v>February</v>
      </c>
      <c r="T449" t="str">
        <f>TEXT(Merge1[[#This Row],[order_date]],"dddd")</f>
        <v>Tuesday</v>
      </c>
      <c r="U449">
        <f>HOUR(Merge1[[#This Row],[orders (2).Order_Time]])</f>
        <v>20</v>
      </c>
      <c r="V449">
        <f>HOUR(Merge1[[#This Row],[orders (2).Delivery_Time]])</f>
        <v>16</v>
      </c>
      <c r="W449">
        <f>_xlfn.DAYS(Merge1[[#This Row],[delivery_date]],Merge1[[#This Row],[order_date]])</f>
        <v>3</v>
      </c>
      <c r="X449">
        <v>29</v>
      </c>
      <c r="Y449" t="s">
        <v>1633</v>
      </c>
      <c r="Z449" t="s">
        <v>633</v>
      </c>
      <c r="AA449">
        <v>1252</v>
      </c>
      <c r="AB449" t="s">
        <v>414</v>
      </c>
      <c r="AC449">
        <f>Merge1[[#This Row],[products.Price (INR)]]*Merge1[[#This Row],[orders (2).Quantity]]</f>
        <v>5008</v>
      </c>
    </row>
    <row r="450" spans="1:29" x14ac:dyDescent="0.35">
      <c r="A450" t="s">
        <v>182</v>
      </c>
      <c r="B450" t="s">
        <v>183</v>
      </c>
      <c r="C450" t="s">
        <v>184</v>
      </c>
      <c r="D450">
        <v>6789522856</v>
      </c>
      <c r="E450" t="s">
        <v>185</v>
      </c>
      <c r="F450" t="s">
        <v>10</v>
      </c>
      <c r="G450">
        <v>743</v>
      </c>
      <c r="H450" t="s">
        <v>182</v>
      </c>
      <c r="I450">
        <v>4</v>
      </c>
      <c r="J450">
        <v>2</v>
      </c>
      <c r="K450" s="2" t="s">
        <v>1252</v>
      </c>
      <c r="L450" s="2">
        <f>DATEVALUE(Merge1[[#This Row],[orders (2).Order_Date]])</f>
        <v>45239</v>
      </c>
      <c r="M450" s="1">
        <v>0.56119212962962961</v>
      </c>
      <c r="N450" t="s">
        <v>1251</v>
      </c>
      <c r="O450" s="2">
        <f>DATEVALUE(Merge1[[#This Row],[orders (2).Delivery_Date]])</f>
        <v>45243</v>
      </c>
      <c r="P450" s="1">
        <v>5.3055555555555557E-2</v>
      </c>
      <c r="Q450" t="s">
        <v>280</v>
      </c>
      <c r="R450" t="s">
        <v>403</v>
      </c>
      <c r="S450" t="str">
        <f>TEXT(Merge1[[#This Row],[order_date]],"mmmm")</f>
        <v>November</v>
      </c>
      <c r="T450" t="str">
        <f>TEXT(Merge1[[#This Row],[order_date]],"dddd")</f>
        <v>Thursday</v>
      </c>
      <c r="U450">
        <f>HOUR(Merge1[[#This Row],[orders (2).Order_Time]])</f>
        <v>13</v>
      </c>
      <c r="V450">
        <f>HOUR(Merge1[[#This Row],[orders (2).Delivery_Time]])</f>
        <v>1</v>
      </c>
      <c r="W450">
        <f>_xlfn.DAYS(Merge1[[#This Row],[delivery_date]],Merge1[[#This Row],[order_date]])</f>
        <v>4</v>
      </c>
      <c r="X450">
        <v>4</v>
      </c>
      <c r="Y450" t="s">
        <v>1682</v>
      </c>
      <c r="Z450" s="27" t="s">
        <v>635</v>
      </c>
      <c r="AA450" s="27">
        <v>1199</v>
      </c>
      <c r="AB450" s="27" t="s">
        <v>403</v>
      </c>
      <c r="AC450">
        <f>Merge1[[#This Row],[products.Price (INR)]]*Merge1[[#This Row],[orders (2).Quantity]]</f>
        <v>2398</v>
      </c>
    </row>
    <row r="451" spans="1:29" x14ac:dyDescent="0.35">
      <c r="A451" t="s">
        <v>182</v>
      </c>
      <c r="B451" t="s">
        <v>183</v>
      </c>
      <c r="C451" t="s">
        <v>184</v>
      </c>
      <c r="D451">
        <v>6789522856</v>
      </c>
      <c r="E451" t="s">
        <v>185</v>
      </c>
      <c r="F451" t="s">
        <v>10</v>
      </c>
      <c r="G451">
        <v>623</v>
      </c>
      <c r="H451" t="s">
        <v>182</v>
      </c>
      <c r="I451">
        <v>37</v>
      </c>
      <c r="J451">
        <v>2</v>
      </c>
      <c r="K451" s="2" t="s">
        <v>1255</v>
      </c>
      <c r="L451" s="2">
        <f>DATEVALUE(Merge1[[#This Row],[orders (2).Order_Date]])</f>
        <v>45238</v>
      </c>
      <c r="M451" s="1">
        <v>0.56793981481481481</v>
      </c>
      <c r="N451" t="s">
        <v>1256</v>
      </c>
      <c r="O451" s="2">
        <f>DATEVALUE(Merge1[[#This Row],[orders (2).Delivery_Date]])</f>
        <v>45248</v>
      </c>
      <c r="P451" s="1">
        <v>0.60114583333333338</v>
      </c>
      <c r="Q451" t="s">
        <v>499</v>
      </c>
      <c r="R451" t="s">
        <v>403</v>
      </c>
      <c r="S451" t="str">
        <f>TEXT(Merge1[[#This Row],[order_date]],"mmmm")</f>
        <v>November</v>
      </c>
      <c r="T451" t="str">
        <f>TEXT(Merge1[[#This Row],[order_date]],"dddd")</f>
        <v>Wednesday</v>
      </c>
      <c r="U451">
        <f>HOUR(Merge1[[#This Row],[orders (2).Order_Time]])</f>
        <v>13</v>
      </c>
      <c r="V451">
        <f>HOUR(Merge1[[#This Row],[orders (2).Delivery_Time]])</f>
        <v>14</v>
      </c>
      <c r="W451">
        <f>_xlfn.DAYS(Merge1[[#This Row],[delivery_date]],Merge1[[#This Row],[order_date]])</f>
        <v>10</v>
      </c>
      <c r="X451">
        <v>37</v>
      </c>
      <c r="Y451" t="s">
        <v>1635</v>
      </c>
      <c r="Z451" t="s">
        <v>633</v>
      </c>
      <c r="AA451">
        <v>1428</v>
      </c>
      <c r="AB451" t="s">
        <v>403</v>
      </c>
      <c r="AC451">
        <f>Merge1[[#This Row],[products.Price (INR)]]*Merge1[[#This Row],[orders (2).Quantity]]</f>
        <v>2856</v>
      </c>
    </row>
    <row r="452" spans="1:29" x14ac:dyDescent="0.35">
      <c r="A452" t="s">
        <v>182</v>
      </c>
      <c r="B452" t="s">
        <v>183</v>
      </c>
      <c r="C452" t="s">
        <v>184</v>
      </c>
      <c r="D452">
        <v>6789522856</v>
      </c>
      <c r="E452" t="s">
        <v>185</v>
      </c>
      <c r="F452" t="s">
        <v>10</v>
      </c>
      <c r="G452">
        <v>677</v>
      </c>
      <c r="H452" t="s">
        <v>182</v>
      </c>
      <c r="I452">
        <v>37</v>
      </c>
      <c r="J452">
        <v>5</v>
      </c>
      <c r="K452" s="2" t="s">
        <v>1304</v>
      </c>
      <c r="L452" s="2">
        <f>DATEVALUE(Merge1[[#This Row],[orders (2).Order_Date]])</f>
        <v>45234</v>
      </c>
      <c r="M452" s="1">
        <v>0.32917824074074076</v>
      </c>
      <c r="N452" t="s">
        <v>1301</v>
      </c>
      <c r="O452" s="2">
        <f>DATEVALUE(Merge1[[#This Row],[orders (2).Delivery_Date]])</f>
        <v>45244</v>
      </c>
      <c r="P452" s="1">
        <v>0.23096064814814815</v>
      </c>
      <c r="Q452" t="s">
        <v>448</v>
      </c>
      <c r="R452" t="s">
        <v>403</v>
      </c>
      <c r="S452" t="str">
        <f>TEXT(Merge1[[#This Row],[order_date]],"mmmm")</f>
        <v>November</v>
      </c>
      <c r="T452" t="str">
        <f>TEXT(Merge1[[#This Row],[order_date]],"dddd")</f>
        <v>Saturday</v>
      </c>
      <c r="U452">
        <f>HOUR(Merge1[[#This Row],[orders (2).Order_Time]])</f>
        <v>7</v>
      </c>
      <c r="V452">
        <f>HOUR(Merge1[[#This Row],[orders (2).Delivery_Time]])</f>
        <v>5</v>
      </c>
      <c r="W452">
        <f>_xlfn.DAYS(Merge1[[#This Row],[delivery_date]],Merge1[[#This Row],[order_date]])</f>
        <v>10</v>
      </c>
      <c r="X452">
        <v>37</v>
      </c>
      <c r="Y452" t="s">
        <v>1635</v>
      </c>
      <c r="Z452" t="s">
        <v>633</v>
      </c>
      <c r="AA452">
        <v>1428</v>
      </c>
      <c r="AB452" t="s">
        <v>403</v>
      </c>
      <c r="AC452">
        <f>Merge1[[#This Row],[products.Price (INR)]]*Merge1[[#This Row],[orders (2).Quantity]]</f>
        <v>7140</v>
      </c>
    </row>
    <row r="453" spans="1:29" x14ac:dyDescent="0.35">
      <c r="A453" t="s">
        <v>182</v>
      </c>
      <c r="B453" t="s">
        <v>183</v>
      </c>
      <c r="C453" t="s">
        <v>184</v>
      </c>
      <c r="D453">
        <v>6789522856</v>
      </c>
      <c r="E453" t="s">
        <v>185</v>
      </c>
      <c r="F453" t="s">
        <v>10</v>
      </c>
      <c r="G453">
        <v>720</v>
      </c>
      <c r="H453" t="s">
        <v>182</v>
      </c>
      <c r="I453">
        <v>22</v>
      </c>
      <c r="J453">
        <v>5</v>
      </c>
      <c r="K453" s="2" t="s">
        <v>1265</v>
      </c>
      <c r="L453" s="2">
        <f>DATEVALUE(Merge1[[#This Row],[orders (2).Order_Date]])</f>
        <v>45275</v>
      </c>
      <c r="M453" s="1">
        <v>0.61297453703703708</v>
      </c>
      <c r="N453" t="s">
        <v>1576</v>
      </c>
      <c r="O453" s="2">
        <f>DATEVALUE(Merge1[[#This Row],[orders (2).Delivery_Date]])</f>
        <v>45280</v>
      </c>
      <c r="P453" s="1">
        <v>0.25495370370370368</v>
      </c>
      <c r="Q453" t="s">
        <v>145</v>
      </c>
      <c r="R453" t="s">
        <v>424</v>
      </c>
      <c r="S453" t="str">
        <f>TEXT(Merge1[[#This Row],[order_date]],"mmmm")</f>
        <v>December</v>
      </c>
      <c r="T453" t="str">
        <f>TEXT(Merge1[[#This Row],[order_date]],"dddd")</f>
        <v>Friday</v>
      </c>
      <c r="U453">
        <f>HOUR(Merge1[[#This Row],[orders (2).Order_Time]])</f>
        <v>14</v>
      </c>
      <c r="V453">
        <f>HOUR(Merge1[[#This Row],[orders (2).Delivery_Time]])</f>
        <v>6</v>
      </c>
      <c r="W453">
        <f>_xlfn.DAYS(Merge1[[#This Row],[delivery_date]],Merge1[[#This Row],[order_date]])</f>
        <v>5</v>
      </c>
      <c r="X453">
        <v>22</v>
      </c>
      <c r="Y453" t="s">
        <v>1672</v>
      </c>
      <c r="Z453" s="23" t="s">
        <v>629</v>
      </c>
      <c r="AA453" s="23">
        <v>1639</v>
      </c>
      <c r="AB453" s="23" t="s">
        <v>424</v>
      </c>
      <c r="AC453">
        <f>Merge1[[#This Row],[products.Price (INR)]]*Merge1[[#This Row],[orders (2).Quantity]]</f>
        <v>8195</v>
      </c>
    </row>
    <row r="454" spans="1:29" x14ac:dyDescent="0.35">
      <c r="A454" t="s">
        <v>182</v>
      </c>
      <c r="B454" t="s">
        <v>183</v>
      </c>
      <c r="C454" t="s">
        <v>184</v>
      </c>
      <c r="D454">
        <v>6789522856</v>
      </c>
      <c r="E454" t="s">
        <v>185</v>
      </c>
      <c r="F454" t="s">
        <v>10</v>
      </c>
      <c r="G454">
        <v>936</v>
      </c>
      <c r="H454" t="s">
        <v>182</v>
      </c>
      <c r="I454">
        <v>43</v>
      </c>
      <c r="J454">
        <v>4</v>
      </c>
      <c r="K454" s="2" t="s">
        <v>1303</v>
      </c>
      <c r="L454" s="2">
        <f>DATEVALUE(Merge1[[#This Row],[orders (2).Order_Date]])</f>
        <v>45232</v>
      </c>
      <c r="M454" s="1">
        <v>0.89341435185185181</v>
      </c>
      <c r="N454" t="s">
        <v>1255</v>
      </c>
      <c r="O454" s="2">
        <f>DATEVALUE(Merge1[[#This Row],[orders (2).Delivery_Date]])</f>
        <v>45238</v>
      </c>
      <c r="P454" s="1">
        <v>0.41912037037037037</v>
      </c>
      <c r="Q454" t="s">
        <v>400</v>
      </c>
      <c r="R454" t="s">
        <v>403</v>
      </c>
      <c r="S454" t="str">
        <f>TEXT(Merge1[[#This Row],[order_date]],"mmmm")</f>
        <v>November</v>
      </c>
      <c r="T454" t="str">
        <f>TEXT(Merge1[[#This Row],[order_date]],"dddd")</f>
        <v>Thursday</v>
      </c>
      <c r="U454">
        <f>HOUR(Merge1[[#This Row],[orders (2).Order_Time]])</f>
        <v>21</v>
      </c>
      <c r="V454">
        <f>HOUR(Merge1[[#This Row],[orders (2).Delivery_Time]])</f>
        <v>10</v>
      </c>
      <c r="W454">
        <f>_xlfn.DAYS(Merge1[[#This Row],[delivery_date]],Merge1[[#This Row],[order_date]])</f>
        <v>6</v>
      </c>
      <c r="X454">
        <v>43</v>
      </c>
      <c r="Y454" t="s">
        <v>1662</v>
      </c>
      <c r="Z454" t="s">
        <v>409</v>
      </c>
      <c r="AA454">
        <v>750</v>
      </c>
      <c r="AB454" t="s">
        <v>403</v>
      </c>
      <c r="AC454">
        <f>Merge1[[#This Row],[products.Price (INR)]]*Merge1[[#This Row],[orders (2).Quantity]]</f>
        <v>3000</v>
      </c>
    </row>
    <row r="455" spans="1:29" x14ac:dyDescent="0.35">
      <c r="A455" t="s">
        <v>182</v>
      </c>
      <c r="B455" t="s">
        <v>183</v>
      </c>
      <c r="C455" t="s">
        <v>184</v>
      </c>
      <c r="D455">
        <v>6789522856</v>
      </c>
      <c r="E455" t="s">
        <v>185</v>
      </c>
      <c r="F455" t="s">
        <v>10</v>
      </c>
      <c r="G455">
        <v>886</v>
      </c>
      <c r="H455" t="s">
        <v>182</v>
      </c>
      <c r="I455">
        <v>53</v>
      </c>
      <c r="J455">
        <v>3</v>
      </c>
      <c r="K455" s="2" t="s">
        <v>1434</v>
      </c>
      <c r="L455" s="2">
        <f>DATEVALUE(Merge1[[#This Row],[orders (2).Order_Date]])</f>
        <v>45159</v>
      </c>
      <c r="M455" s="1">
        <v>0.34932870370370372</v>
      </c>
      <c r="N455" t="s">
        <v>1366</v>
      </c>
      <c r="O455" s="2">
        <f>DATEVALUE(Merge1[[#This Row],[orders (2).Delivery_Date]])</f>
        <v>45163</v>
      </c>
      <c r="P455" s="1">
        <v>0.82818287037037042</v>
      </c>
      <c r="Q455" t="s">
        <v>410</v>
      </c>
      <c r="R455" t="s">
        <v>409</v>
      </c>
      <c r="S455" t="str">
        <f>TEXT(Merge1[[#This Row],[order_date]],"mmmm")</f>
        <v>August</v>
      </c>
      <c r="T455" t="str">
        <f>TEXT(Merge1[[#This Row],[order_date]],"dddd")</f>
        <v>Monday</v>
      </c>
      <c r="U455">
        <f>HOUR(Merge1[[#This Row],[orders (2).Order_Time]])</f>
        <v>8</v>
      </c>
      <c r="V455">
        <f>HOUR(Merge1[[#This Row],[orders (2).Delivery_Time]])</f>
        <v>19</v>
      </c>
      <c r="W455">
        <f>_xlfn.DAYS(Merge1[[#This Row],[delivery_date]],Merge1[[#This Row],[order_date]])</f>
        <v>4</v>
      </c>
      <c r="X455">
        <v>53</v>
      </c>
      <c r="Y455" t="s">
        <v>1684</v>
      </c>
      <c r="Z455" s="28" t="s">
        <v>635</v>
      </c>
      <c r="AA455" s="28">
        <v>1672</v>
      </c>
      <c r="AB455" s="28" t="s">
        <v>409</v>
      </c>
      <c r="AC455">
        <f>Merge1[[#This Row],[products.Price (INR)]]*Merge1[[#This Row],[orders (2).Quantity]]</f>
        <v>5016</v>
      </c>
    </row>
    <row r="456" spans="1:29" x14ac:dyDescent="0.35">
      <c r="A456" t="s">
        <v>182</v>
      </c>
      <c r="B456" t="s">
        <v>183</v>
      </c>
      <c r="C456" t="s">
        <v>184</v>
      </c>
      <c r="D456">
        <v>6789522856</v>
      </c>
      <c r="E456" t="s">
        <v>185</v>
      </c>
      <c r="F456" t="s">
        <v>10</v>
      </c>
      <c r="G456">
        <v>53</v>
      </c>
      <c r="H456" t="s">
        <v>182</v>
      </c>
      <c r="I456">
        <v>9</v>
      </c>
      <c r="J456">
        <v>5</v>
      </c>
      <c r="K456" s="2" t="s">
        <v>1278</v>
      </c>
      <c r="L456" s="2">
        <f>DATEVALUE(Merge1[[#This Row],[orders (2).Order_Date]])</f>
        <v>45158</v>
      </c>
      <c r="M456" s="1">
        <v>0.35121527777777778</v>
      </c>
      <c r="N456" t="s">
        <v>1362</v>
      </c>
      <c r="O456" s="2">
        <f>DATEVALUE(Merge1[[#This Row],[orders (2).Delivery_Date]])</f>
        <v>45165</v>
      </c>
      <c r="P456" s="1">
        <v>0.24966435185185185</v>
      </c>
      <c r="Q456" t="s">
        <v>443</v>
      </c>
      <c r="R456" t="s">
        <v>409</v>
      </c>
      <c r="S456" t="str">
        <f>TEXT(Merge1[[#This Row],[order_date]],"mmmm")</f>
        <v>August</v>
      </c>
      <c r="T456" t="str">
        <f>TEXT(Merge1[[#This Row],[order_date]],"dddd")</f>
        <v>Sunday</v>
      </c>
      <c r="U456">
        <f>HOUR(Merge1[[#This Row],[orders (2).Order_Time]])</f>
        <v>8</v>
      </c>
      <c r="V456">
        <f>HOUR(Merge1[[#This Row],[orders (2).Delivery_Time]])</f>
        <v>5</v>
      </c>
      <c r="W456">
        <f>_xlfn.DAYS(Merge1[[#This Row],[delivery_date]],Merge1[[#This Row],[order_date]])</f>
        <v>7</v>
      </c>
      <c r="X456">
        <v>9</v>
      </c>
      <c r="Y456" t="s">
        <v>1639</v>
      </c>
      <c r="Z456" t="s">
        <v>633</v>
      </c>
      <c r="AA456">
        <v>1605</v>
      </c>
      <c r="AB456" t="s">
        <v>409</v>
      </c>
      <c r="AC456">
        <f>Merge1[[#This Row],[products.Price (INR)]]*Merge1[[#This Row],[orders (2).Quantity]]</f>
        <v>8025</v>
      </c>
    </row>
    <row r="457" spans="1:29" x14ac:dyDescent="0.35">
      <c r="A457" t="s">
        <v>182</v>
      </c>
      <c r="B457" t="s">
        <v>183</v>
      </c>
      <c r="C457" t="s">
        <v>184</v>
      </c>
      <c r="D457">
        <v>6789522856</v>
      </c>
      <c r="E457" t="s">
        <v>185</v>
      </c>
      <c r="F457" t="s">
        <v>10</v>
      </c>
      <c r="G457">
        <v>723</v>
      </c>
      <c r="H457" t="s">
        <v>182</v>
      </c>
      <c r="I457">
        <v>14</v>
      </c>
      <c r="J457">
        <v>3</v>
      </c>
      <c r="K457" s="2" t="s">
        <v>1349</v>
      </c>
      <c r="L457" s="2">
        <f>DATEVALUE(Merge1[[#This Row],[orders (2).Order_Date]])</f>
        <v>44961</v>
      </c>
      <c r="M457" s="1">
        <v>0.75065972222222221</v>
      </c>
      <c r="N457" t="s">
        <v>1387</v>
      </c>
      <c r="O457" s="2">
        <f>DATEVALUE(Merge1[[#This Row],[orders (2).Delivery_Date]])</f>
        <v>44962</v>
      </c>
      <c r="P457" s="1">
        <v>3.9907407407407405E-2</v>
      </c>
      <c r="Q457" t="s">
        <v>597</v>
      </c>
      <c r="R457" t="s">
        <v>405</v>
      </c>
      <c r="S457" t="str">
        <f>TEXT(Merge1[[#This Row],[order_date]],"mmmm")</f>
        <v>February</v>
      </c>
      <c r="T457" t="str">
        <f>TEXT(Merge1[[#This Row],[order_date]],"dddd")</f>
        <v>Saturday</v>
      </c>
      <c r="U457">
        <f>HOUR(Merge1[[#This Row],[orders (2).Order_Time]])</f>
        <v>18</v>
      </c>
      <c r="V457">
        <f>HOUR(Merge1[[#This Row],[orders (2).Delivery_Time]])</f>
        <v>0</v>
      </c>
      <c r="W457">
        <f>_xlfn.DAYS(Merge1[[#This Row],[delivery_date]],Merge1[[#This Row],[order_date]])</f>
        <v>1</v>
      </c>
      <c r="X457">
        <v>14</v>
      </c>
      <c r="Y457" s="29" t="s">
        <v>1644</v>
      </c>
      <c r="Z457" t="s">
        <v>633</v>
      </c>
      <c r="AA457">
        <v>1915</v>
      </c>
      <c r="AB457" t="s">
        <v>405</v>
      </c>
      <c r="AC457">
        <f>Merge1[[#This Row],[products.Price (INR)]]*Merge1[[#This Row],[orders (2).Quantity]]</f>
        <v>5745</v>
      </c>
    </row>
    <row r="458" spans="1:29" x14ac:dyDescent="0.35">
      <c r="A458" t="s">
        <v>186</v>
      </c>
      <c r="B458" t="s">
        <v>187</v>
      </c>
      <c r="C458" t="s">
        <v>188</v>
      </c>
      <c r="D458">
        <v>917543187237</v>
      </c>
      <c r="E458" t="s">
        <v>189</v>
      </c>
      <c r="F458" t="s">
        <v>19</v>
      </c>
      <c r="G458">
        <v>86</v>
      </c>
      <c r="H458" t="s">
        <v>186</v>
      </c>
      <c r="I458">
        <v>39</v>
      </c>
      <c r="J458">
        <v>4</v>
      </c>
      <c r="K458" s="2" t="s">
        <v>1361</v>
      </c>
      <c r="L458" s="2">
        <f>DATEVALUE(Merge1[[#This Row],[orders (2).Order_Date]])</f>
        <v>45182</v>
      </c>
      <c r="M458" s="1">
        <v>0.47765046296296299</v>
      </c>
      <c r="N458" t="s">
        <v>1285</v>
      </c>
      <c r="O458" s="2">
        <f>DATEVALUE(Merge1[[#This Row],[orders (2).Delivery_Date]])</f>
        <v>45191</v>
      </c>
      <c r="P458" s="1">
        <v>0.58993055555555551</v>
      </c>
      <c r="Q458" t="s">
        <v>408</v>
      </c>
      <c r="R458" t="s">
        <v>424</v>
      </c>
      <c r="S458" t="str">
        <f>TEXT(Merge1[[#This Row],[order_date]],"mmmm")</f>
        <v>September</v>
      </c>
      <c r="T458" t="str">
        <f>TEXT(Merge1[[#This Row],[order_date]],"dddd")</f>
        <v>Wednesday</v>
      </c>
      <c r="U458">
        <f>HOUR(Merge1[[#This Row],[orders (2).Order_Time]])</f>
        <v>11</v>
      </c>
      <c r="V458">
        <f>HOUR(Merge1[[#This Row],[orders (2).Delivery_Time]])</f>
        <v>14</v>
      </c>
      <c r="W458">
        <f>_xlfn.DAYS(Merge1[[#This Row],[delivery_date]],Merge1[[#This Row],[order_date]])</f>
        <v>9</v>
      </c>
      <c r="X458">
        <v>39</v>
      </c>
      <c r="Y458" t="s">
        <v>1650</v>
      </c>
      <c r="Z458" t="s">
        <v>644</v>
      </c>
      <c r="AA458">
        <v>387</v>
      </c>
      <c r="AB458" t="s">
        <v>424</v>
      </c>
      <c r="AC458">
        <f>Merge1[[#This Row],[products.Price (INR)]]*Merge1[[#This Row],[orders (2).Quantity]]</f>
        <v>1548</v>
      </c>
    </row>
    <row r="459" spans="1:29" x14ac:dyDescent="0.35">
      <c r="A459" t="s">
        <v>186</v>
      </c>
      <c r="B459" t="s">
        <v>187</v>
      </c>
      <c r="C459" t="s">
        <v>188</v>
      </c>
      <c r="D459">
        <v>917543187237</v>
      </c>
      <c r="E459" t="s">
        <v>189</v>
      </c>
      <c r="F459" t="s">
        <v>19</v>
      </c>
      <c r="G459">
        <v>790</v>
      </c>
      <c r="H459" t="s">
        <v>186</v>
      </c>
      <c r="I459">
        <v>26</v>
      </c>
      <c r="J459">
        <v>2</v>
      </c>
      <c r="K459" s="2" t="s">
        <v>1258</v>
      </c>
      <c r="L459" s="2">
        <f>DATEVALUE(Merge1[[#This Row],[orders (2).Order_Date]])</f>
        <v>44985</v>
      </c>
      <c r="M459" s="1">
        <v>0.25241898148148151</v>
      </c>
      <c r="N459" t="s">
        <v>1317</v>
      </c>
      <c r="O459" s="2">
        <f>DATEVALUE(Merge1[[#This Row],[orders (2).Delivery_Date]])</f>
        <v>44993</v>
      </c>
      <c r="P459" s="1">
        <v>0.18099537037037036</v>
      </c>
      <c r="Q459" t="s">
        <v>504</v>
      </c>
      <c r="R459" t="s">
        <v>414</v>
      </c>
      <c r="S459" t="str">
        <f>TEXT(Merge1[[#This Row],[order_date]],"mmmm")</f>
        <v>February</v>
      </c>
      <c r="T459" t="str">
        <f>TEXT(Merge1[[#This Row],[order_date]],"dddd")</f>
        <v>Tuesday</v>
      </c>
      <c r="U459">
        <f>HOUR(Merge1[[#This Row],[orders (2).Order_Time]])</f>
        <v>6</v>
      </c>
      <c r="V459">
        <f>HOUR(Merge1[[#This Row],[orders (2).Delivery_Time]])</f>
        <v>4</v>
      </c>
      <c r="W459">
        <f>_xlfn.DAYS(Merge1[[#This Row],[delivery_date]],Merge1[[#This Row],[order_date]])</f>
        <v>8</v>
      </c>
      <c r="X459">
        <v>26</v>
      </c>
      <c r="Y459" t="s">
        <v>1626</v>
      </c>
      <c r="Z459" t="s">
        <v>633</v>
      </c>
      <c r="AA459">
        <v>289</v>
      </c>
      <c r="AB459" t="s">
        <v>414</v>
      </c>
      <c r="AC459">
        <f>Merge1[[#This Row],[products.Price (INR)]]*Merge1[[#This Row],[orders (2).Quantity]]</f>
        <v>578</v>
      </c>
    </row>
    <row r="460" spans="1:29" x14ac:dyDescent="0.35">
      <c r="A460" t="s">
        <v>186</v>
      </c>
      <c r="B460" t="s">
        <v>187</v>
      </c>
      <c r="C460" t="s">
        <v>188</v>
      </c>
      <c r="D460">
        <v>917543187237</v>
      </c>
      <c r="E460" t="s">
        <v>189</v>
      </c>
      <c r="F460" t="s">
        <v>19</v>
      </c>
      <c r="G460">
        <v>935</v>
      </c>
      <c r="H460" t="s">
        <v>186</v>
      </c>
      <c r="I460">
        <v>27</v>
      </c>
      <c r="J460">
        <v>5</v>
      </c>
      <c r="K460" s="2" t="s">
        <v>1278</v>
      </c>
      <c r="L460" s="2">
        <f>DATEVALUE(Merge1[[#This Row],[orders (2).Order_Date]])</f>
        <v>45158</v>
      </c>
      <c r="M460" s="1">
        <v>0.40156249999999999</v>
      </c>
      <c r="N460" t="s">
        <v>1280</v>
      </c>
      <c r="O460" s="2">
        <f>DATEVALUE(Merge1[[#This Row],[orders (2).Delivery_Date]])</f>
        <v>45167</v>
      </c>
      <c r="P460" s="1">
        <v>0.7212615740740741</v>
      </c>
      <c r="Q460" t="s">
        <v>574</v>
      </c>
      <c r="R460" t="s">
        <v>409</v>
      </c>
      <c r="S460" t="str">
        <f>TEXT(Merge1[[#This Row],[order_date]],"mmmm")</f>
        <v>August</v>
      </c>
      <c r="T460" t="str">
        <f>TEXT(Merge1[[#This Row],[order_date]],"dddd")</f>
        <v>Sunday</v>
      </c>
      <c r="U460">
        <f>HOUR(Merge1[[#This Row],[orders (2).Order_Time]])</f>
        <v>9</v>
      </c>
      <c r="V460">
        <f>HOUR(Merge1[[#This Row],[orders (2).Delivery_Time]])</f>
        <v>17</v>
      </c>
      <c r="W460">
        <f>_xlfn.DAYS(Merge1[[#This Row],[delivery_date]],Merge1[[#This Row],[order_date]])</f>
        <v>9</v>
      </c>
      <c r="X460">
        <v>27</v>
      </c>
      <c r="Y460" t="s">
        <v>1624</v>
      </c>
      <c r="Z460" t="s">
        <v>638</v>
      </c>
      <c r="AA460">
        <v>548</v>
      </c>
      <c r="AB460" t="s">
        <v>409</v>
      </c>
      <c r="AC460">
        <f>Merge1[[#This Row],[products.Price (INR)]]*Merge1[[#This Row],[orders (2).Quantity]]</f>
        <v>2740</v>
      </c>
    </row>
    <row r="461" spans="1:29" x14ac:dyDescent="0.35">
      <c r="A461" t="s">
        <v>186</v>
      </c>
      <c r="B461" t="s">
        <v>187</v>
      </c>
      <c r="C461" t="s">
        <v>188</v>
      </c>
      <c r="D461">
        <v>917543187237</v>
      </c>
      <c r="E461" t="s">
        <v>189</v>
      </c>
      <c r="F461" t="s">
        <v>19</v>
      </c>
      <c r="G461">
        <v>689</v>
      </c>
      <c r="H461" t="s">
        <v>186</v>
      </c>
      <c r="I461">
        <v>66</v>
      </c>
      <c r="J461">
        <v>4</v>
      </c>
      <c r="K461" s="2" t="s">
        <v>1300</v>
      </c>
      <c r="L461" s="2">
        <f>DATEVALUE(Merge1[[#This Row],[orders (2).Order_Date]])</f>
        <v>44987</v>
      </c>
      <c r="M461" s="1">
        <v>0.24493055555555557</v>
      </c>
      <c r="N461" t="s">
        <v>1340</v>
      </c>
      <c r="O461" s="2">
        <f>DATEVALUE(Merge1[[#This Row],[orders (2).Delivery_Date]])</f>
        <v>44992</v>
      </c>
      <c r="P461" s="1">
        <v>0.45864583333333331</v>
      </c>
      <c r="Q461" t="s">
        <v>606</v>
      </c>
      <c r="R461" t="s">
        <v>414</v>
      </c>
      <c r="S461" t="str">
        <f>TEXT(Merge1[[#This Row],[order_date]],"mmmm")</f>
        <v>March</v>
      </c>
      <c r="T461" t="str">
        <f>TEXT(Merge1[[#This Row],[order_date]],"dddd")</f>
        <v>Thursday</v>
      </c>
      <c r="U461">
        <f>HOUR(Merge1[[#This Row],[orders (2).Order_Time]])</f>
        <v>5</v>
      </c>
      <c r="V461">
        <f>HOUR(Merge1[[#This Row],[orders (2).Delivery_Time]])</f>
        <v>11</v>
      </c>
      <c r="W461">
        <f>_xlfn.DAYS(Merge1[[#This Row],[delivery_date]],Merge1[[#This Row],[order_date]])</f>
        <v>5</v>
      </c>
      <c r="X461">
        <v>66</v>
      </c>
      <c r="Y461" t="s">
        <v>1629</v>
      </c>
      <c r="Z461" t="s">
        <v>633</v>
      </c>
      <c r="AA461">
        <v>610</v>
      </c>
      <c r="AB461" t="s">
        <v>414</v>
      </c>
      <c r="AC461">
        <f>Merge1[[#This Row],[products.Price (INR)]]*Merge1[[#This Row],[orders (2).Quantity]]</f>
        <v>2440</v>
      </c>
    </row>
    <row r="462" spans="1:29" x14ac:dyDescent="0.35">
      <c r="A462" t="s">
        <v>186</v>
      </c>
      <c r="B462" t="s">
        <v>187</v>
      </c>
      <c r="C462" t="s">
        <v>188</v>
      </c>
      <c r="D462">
        <v>917543187237</v>
      </c>
      <c r="E462" t="s">
        <v>189</v>
      </c>
      <c r="F462" t="s">
        <v>19</v>
      </c>
      <c r="G462">
        <v>596</v>
      </c>
      <c r="H462" t="s">
        <v>186</v>
      </c>
      <c r="I462">
        <v>50</v>
      </c>
      <c r="J462">
        <v>1</v>
      </c>
      <c r="K462" s="2" t="s">
        <v>1245</v>
      </c>
      <c r="L462" s="2">
        <f>DATEVALUE(Merge1[[#This Row],[orders (2).Order_Date]])</f>
        <v>44990</v>
      </c>
      <c r="M462" s="1">
        <v>0.62339120370370371</v>
      </c>
      <c r="N462" t="s">
        <v>1266</v>
      </c>
      <c r="O462" s="2">
        <f>DATEVALUE(Merge1[[#This Row],[orders (2).Delivery_Date]])</f>
        <v>44999</v>
      </c>
      <c r="P462" s="1">
        <v>0.74912037037037038</v>
      </c>
      <c r="Q462" t="s">
        <v>280</v>
      </c>
      <c r="R462" t="s">
        <v>414</v>
      </c>
      <c r="S462" t="str">
        <f>TEXT(Merge1[[#This Row],[order_date]],"mmmm")</f>
        <v>March</v>
      </c>
      <c r="T462" t="str">
        <f>TEXT(Merge1[[#This Row],[order_date]],"dddd")</f>
        <v>Sunday</v>
      </c>
      <c r="U462">
        <f>HOUR(Merge1[[#This Row],[orders (2).Order_Time]])</f>
        <v>14</v>
      </c>
      <c r="V462">
        <f>HOUR(Merge1[[#This Row],[orders (2).Delivery_Time]])</f>
        <v>17</v>
      </c>
      <c r="W462">
        <f>_xlfn.DAYS(Merge1[[#This Row],[delivery_date]],Merge1[[#This Row],[order_date]])</f>
        <v>9</v>
      </c>
      <c r="X462">
        <v>50</v>
      </c>
      <c r="Y462" t="s">
        <v>1652</v>
      </c>
      <c r="Z462" t="s">
        <v>631</v>
      </c>
      <c r="AA462">
        <v>422</v>
      </c>
      <c r="AB462" t="s">
        <v>414</v>
      </c>
      <c r="AC462">
        <f>Merge1[[#This Row],[products.Price (INR)]]*Merge1[[#This Row],[orders (2).Quantity]]</f>
        <v>422</v>
      </c>
    </row>
    <row r="463" spans="1:29" x14ac:dyDescent="0.35">
      <c r="A463" t="s">
        <v>186</v>
      </c>
      <c r="B463" t="s">
        <v>187</v>
      </c>
      <c r="C463" t="s">
        <v>188</v>
      </c>
      <c r="D463">
        <v>917543187237</v>
      </c>
      <c r="E463" t="s">
        <v>189</v>
      </c>
      <c r="F463" t="s">
        <v>19</v>
      </c>
      <c r="G463">
        <v>148</v>
      </c>
      <c r="H463" t="s">
        <v>186</v>
      </c>
      <c r="I463">
        <v>24</v>
      </c>
      <c r="J463">
        <v>3</v>
      </c>
      <c r="K463" s="2" t="s">
        <v>1408</v>
      </c>
      <c r="L463" s="2">
        <f>DATEVALUE(Merge1[[#This Row],[orders (2).Order_Date]])</f>
        <v>45265</v>
      </c>
      <c r="M463" s="1">
        <v>8.9675925925925923E-2</v>
      </c>
      <c r="N463" t="s">
        <v>1409</v>
      </c>
      <c r="O463" s="2">
        <f>DATEVALUE(Merge1[[#This Row],[orders (2).Delivery_Date]])</f>
        <v>45267</v>
      </c>
      <c r="P463" s="1">
        <v>0.37335648148148148</v>
      </c>
      <c r="Q463" t="s">
        <v>493</v>
      </c>
      <c r="R463" t="s">
        <v>405</v>
      </c>
      <c r="S463" t="str">
        <f>TEXT(Merge1[[#This Row],[order_date]],"mmmm")</f>
        <v>December</v>
      </c>
      <c r="T463" t="str">
        <f>TEXT(Merge1[[#This Row],[order_date]],"dddd")</f>
        <v>Tuesday</v>
      </c>
      <c r="U463">
        <f>HOUR(Merge1[[#This Row],[orders (2).Order_Time]])</f>
        <v>2</v>
      </c>
      <c r="V463">
        <f>HOUR(Merge1[[#This Row],[orders (2).Delivery_Time]])</f>
        <v>8</v>
      </c>
      <c r="W463">
        <f>_xlfn.DAYS(Merge1[[#This Row],[delivery_date]],Merge1[[#This Row],[order_date]])</f>
        <v>2</v>
      </c>
      <c r="X463">
        <v>24</v>
      </c>
      <c r="Y463" t="s">
        <v>1646</v>
      </c>
      <c r="Z463" t="s">
        <v>644</v>
      </c>
      <c r="AA463">
        <v>535</v>
      </c>
      <c r="AB463" t="s">
        <v>405</v>
      </c>
      <c r="AC463">
        <f>Merge1[[#This Row],[products.Price (INR)]]*Merge1[[#This Row],[orders (2).Quantity]]</f>
        <v>1605</v>
      </c>
    </row>
    <row r="464" spans="1:29" x14ac:dyDescent="0.35">
      <c r="A464" t="s">
        <v>186</v>
      </c>
      <c r="B464" t="s">
        <v>187</v>
      </c>
      <c r="C464" t="s">
        <v>188</v>
      </c>
      <c r="D464">
        <v>917543187237</v>
      </c>
      <c r="E464" t="s">
        <v>189</v>
      </c>
      <c r="F464" t="s">
        <v>19</v>
      </c>
      <c r="G464">
        <v>907</v>
      </c>
      <c r="H464" t="s">
        <v>186</v>
      </c>
      <c r="I464">
        <v>30</v>
      </c>
      <c r="J464">
        <v>2</v>
      </c>
      <c r="K464" s="2" t="s">
        <v>1554</v>
      </c>
      <c r="L464" s="2">
        <f>DATEVALUE(Merge1[[#This Row],[orders (2).Order_Date]])</f>
        <v>45035</v>
      </c>
      <c r="M464" s="1">
        <v>0.90047453703703706</v>
      </c>
      <c r="N464" t="s">
        <v>1277</v>
      </c>
      <c r="O464" s="2">
        <f>DATEVALUE(Merge1[[#This Row],[orders (2).Delivery_Date]])</f>
        <v>45041</v>
      </c>
      <c r="P464" s="1">
        <v>0.4667013888888889</v>
      </c>
      <c r="Q464" t="s">
        <v>466</v>
      </c>
      <c r="R464" t="s">
        <v>401</v>
      </c>
      <c r="S464" t="str">
        <f>TEXT(Merge1[[#This Row],[order_date]],"mmmm")</f>
        <v>April</v>
      </c>
      <c r="T464" t="str">
        <f>TEXT(Merge1[[#This Row],[order_date]],"dddd")</f>
        <v>Wednesday</v>
      </c>
      <c r="U464">
        <f>HOUR(Merge1[[#This Row],[orders (2).Order_Time]])</f>
        <v>21</v>
      </c>
      <c r="V464">
        <f>HOUR(Merge1[[#This Row],[orders (2).Delivery_Time]])</f>
        <v>11</v>
      </c>
      <c r="W464">
        <f>_xlfn.DAYS(Merge1[[#This Row],[delivery_date]],Merge1[[#This Row],[order_date]])</f>
        <v>6</v>
      </c>
      <c r="X464">
        <v>30</v>
      </c>
      <c r="Y464" t="s">
        <v>1631</v>
      </c>
      <c r="Z464" t="s">
        <v>633</v>
      </c>
      <c r="AA464">
        <v>751</v>
      </c>
      <c r="AB464" t="s">
        <v>401</v>
      </c>
      <c r="AC464">
        <f>Merge1[[#This Row],[products.Price (INR)]]*Merge1[[#This Row],[orders (2).Quantity]]</f>
        <v>1502</v>
      </c>
    </row>
    <row r="465" spans="1:29" x14ac:dyDescent="0.35">
      <c r="A465" t="s">
        <v>186</v>
      </c>
      <c r="B465" t="s">
        <v>187</v>
      </c>
      <c r="C465" t="s">
        <v>188</v>
      </c>
      <c r="D465">
        <v>917543187237</v>
      </c>
      <c r="E465" t="s">
        <v>189</v>
      </c>
      <c r="F465" t="s">
        <v>19</v>
      </c>
      <c r="G465">
        <v>43</v>
      </c>
      <c r="H465" t="s">
        <v>186</v>
      </c>
      <c r="I465">
        <v>49</v>
      </c>
      <c r="J465">
        <v>3</v>
      </c>
      <c r="K465" s="2" t="s">
        <v>1330</v>
      </c>
      <c r="L465" s="2">
        <f>DATEVALUE(Merge1[[#This Row],[orders (2).Order_Date]])</f>
        <v>44969</v>
      </c>
      <c r="M465" s="1">
        <v>0.93837962962962962</v>
      </c>
      <c r="N465" t="s">
        <v>1309</v>
      </c>
      <c r="O465" s="2">
        <f>DATEVALUE(Merge1[[#This Row],[orders (2).Delivery_Date]])</f>
        <v>44973</v>
      </c>
      <c r="P465" s="1">
        <v>0.11651620370370371</v>
      </c>
      <c r="Q465" t="s">
        <v>436</v>
      </c>
      <c r="R465" t="s">
        <v>407</v>
      </c>
      <c r="S465" t="str">
        <f>TEXT(Merge1[[#This Row],[order_date]],"mmmm")</f>
        <v>February</v>
      </c>
      <c r="T465" t="str">
        <f>TEXT(Merge1[[#This Row],[order_date]],"dddd")</f>
        <v>Sunday</v>
      </c>
      <c r="U465">
        <f>HOUR(Merge1[[#This Row],[orders (2).Order_Time]])</f>
        <v>22</v>
      </c>
      <c r="V465">
        <f>HOUR(Merge1[[#This Row],[orders (2).Delivery_Time]])</f>
        <v>2</v>
      </c>
      <c r="W465">
        <f>_xlfn.DAYS(Merge1[[#This Row],[delivery_date]],Merge1[[#This Row],[order_date]])</f>
        <v>4</v>
      </c>
      <c r="X465">
        <v>49</v>
      </c>
      <c r="Y465" t="s">
        <v>1632</v>
      </c>
      <c r="Z465" t="s">
        <v>633</v>
      </c>
      <c r="AA465">
        <v>903</v>
      </c>
      <c r="AB465" t="s">
        <v>407</v>
      </c>
      <c r="AC465">
        <f>Merge1[[#This Row],[products.Price (INR)]]*Merge1[[#This Row],[orders (2).Quantity]]</f>
        <v>2709</v>
      </c>
    </row>
    <row r="466" spans="1:29" x14ac:dyDescent="0.35">
      <c r="A466" t="s">
        <v>186</v>
      </c>
      <c r="B466" t="s">
        <v>187</v>
      </c>
      <c r="C466" t="s">
        <v>188</v>
      </c>
      <c r="D466">
        <v>917543187237</v>
      </c>
      <c r="E466" t="s">
        <v>189</v>
      </c>
      <c r="F466" t="s">
        <v>19</v>
      </c>
      <c r="G466">
        <v>443</v>
      </c>
      <c r="H466" t="s">
        <v>186</v>
      </c>
      <c r="I466">
        <v>49</v>
      </c>
      <c r="J466">
        <v>3</v>
      </c>
      <c r="K466" s="2" t="s">
        <v>1349</v>
      </c>
      <c r="L466" s="2">
        <f>DATEVALUE(Merge1[[#This Row],[orders (2).Order_Date]])</f>
        <v>44961</v>
      </c>
      <c r="M466" s="1">
        <v>0.93216435185185187</v>
      </c>
      <c r="N466" t="s">
        <v>1263</v>
      </c>
      <c r="O466" s="2">
        <f>DATEVALUE(Merge1[[#This Row],[orders (2).Delivery_Date]])</f>
        <v>44970</v>
      </c>
      <c r="P466" s="1">
        <v>9.4444444444444442E-2</v>
      </c>
      <c r="Q466" t="s">
        <v>560</v>
      </c>
      <c r="R466" t="s">
        <v>407</v>
      </c>
      <c r="S466" t="str">
        <f>TEXT(Merge1[[#This Row],[order_date]],"mmmm")</f>
        <v>February</v>
      </c>
      <c r="T466" t="str">
        <f>TEXT(Merge1[[#This Row],[order_date]],"dddd")</f>
        <v>Saturday</v>
      </c>
      <c r="U466">
        <f>HOUR(Merge1[[#This Row],[orders (2).Order_Time]])</f>
        <v>22</v>
      </c>
      <c r="V466">
        <f>HOUR(Merge1[[#This Row],[orders (2).Delivery_Time]])</f>
        <v>2</v>
      </c>
      <c r="W466">
        <f>_xlfn.DAYS(Merge1[[#This Row],[delivery_date]],Merge1[[#This Row],[order_date]])</f>
        <v>9</v>
      </c>
      <c r="X466">
        <v>49</v>
      </c>
      <c r="Y466" t="s">
        <v>1632</v>
      </c>
      <c r="Z466" t="s">
        <v>633</v>
      </c>
      <c r="AA466">
        <v>903</v>
      </c>
      <c r="AB466" t="s">
        <v>407</v>
      </c>
      <c r="AC466">
        <f>Merge1[[#This Row],[products.Price (INR)]]*Merge1[[#This Row],[orders (2).Quantity]]</f>
        <v>2709</v>
      </c>
    </row>
    <row r="467" spans="1:29" x14ac:dyDescent="0.35">
      <c r="A467" t="s">
        <v>186</v>
      </c>
      <c r="B467" t="s">
        <v>187</v>
      </c>
      <c r="C467" t="s">
        <v>188</v>
      </c>
      <c r="D467">
        <v>917543187237</v>
      </c>
      <c r="E467" t="s">
        <v>189</v>
      </c>
      <c r="F467" t="s">
        <v>19</v>
      </c>
      <c r="G467">
        <v>695</v>
      </c>
      <c r="H467" t="s">
        <v>186</v>
      </c>
      <c r="I467">
        <v>23</v>
      </c>
      <c r="J467">
        <v>4</v>
      </c>
      <c r="K467" s="2" t="s">
        <v>1245</v>
      </c>
      <c r="L467" s="2">
        <f>DATEVALUE(Merge1[[#This Row],[orders (2).Order_Date]])</f>
        <v>44990</v>
      </c>
      <c r="M467" s="1">
        <v>0.69226851851851856</v>
      </c>
      <c r="N467" t="s">
        <v>1266</v>
      </c>
      <c r="O467" s="2">
        <f>DATEVALUE(Merge1[[#This Row],[orders (2).Delivery_Date]])</f>
        <v>44999</v>
      </c>
      <c r="P467" s="1">
        <v>0.70953703703703708</v>
      </c>
      <c r="Q467" t="s">
        <v>200</v>
      </c>
      <c r="R467" t="s">
        <v>401</v>
      </c>
      <c r="S467" t="str">
        <f>TEXT(Merge1[[#This Row],[order_date]],"mmmm")</f>
        <v>March</v>
      </c>
      <c r="T467" t="str">
        <f>TEXT(Merge1[[#This Row],[order_date]],"dddd")</f>
        <v>Sunday</v>
      </c>
      <c r="U467">
        <f>HOUR(Merge1[[#This Row],[orders (2).Order_Time]])</f>
        <v>16</v>
      </c>
      <c r="V467">
        <f>HOUR(Merge1[[#This Row],[orders (2).Delivery_Time]])</f>
        <v>17</v>
      </c>
      <c r="W467">
        <f>_xlfn.DAYS(Merge1[[#This Row],[delivery_date]],Merge1[[#This Row],[order_date]])</f>
        <v>9</v>
      </c>
      <c r="X467">
        <v>23</v>
      </c>
      <c r="Y467" t="s">
        <v>1680</v>
      </c>
      <c r="Z467" s="22" t="s">
        <v>635</v>
      </c>
      <c r="AA467" s="22">
        <v>1098</v>
      </c>
      <c r="AB467" s="22" t="s">
        <v>401</v>
      </c>
      <c r="AC467">
        <f>Merge1[[#This Row],[products.Price (INR)]]*Merge1[[#This Row],[orders (2).Quantity]]</f>
        <v>4392</v>
      </c>
    </row>
    <row r="468" spans="1:29" x14ac:dyDescent="0.35">
      <c r="A468" t="s">
        <v>186</v>
      </c>
      <c r="B468" t="s">
        <v>187</v>
      </c>
      <c r="C468" t="s">
        <v>188</v>
      </c>
      <c r="D468">
        <v>917543187237</v>
      </c>
      <c r="E468" t="s">
        <v>189</v>
      </c>
      <c r="F468" t="s">
        <v>19</v>
      </c>
      <c r="G468">
        <v>571</v>
      </c>
      <c r="H468" t="s">
        <v>186</v>
      </c>
      <c r="I468">
        <v>6</v>
      </c>
      <c r="J468">
        <v>1</v>
      </c>
      <c r="K468" s="2" t="s">
        <v>1258</v>
      </c>
      <c r="L468" s="2">
        <f>DATEVALUE(Merge1[[#This Row],[orders (2).Order_Date]])</f>
        <v>44985</v>
      </c>
      <c r="M468" s="1">
        <v>0.40167824074074077</v>
      </c>
      <c r="N468" t="s">
        <v>1491</v>
      </c>
      <c r="O468" s="2">
        <f>DATEVALUE(Merge1[[#This Row],[orders (2).Delivery_Date]])</f>
        <v>44994</v>
      </c>
      <c r="P468" s="1">
        <v>0.1847337962962963</v>
      </c>
      <c r="Q468" t="s">
        <v>141</v>
      </c>
      <c r="R468" t="s">
        <v>414</v>
      </c>
      <c r="S468" t="str">
        <f>TEXT(Merge1[[#This Row],[order_date]],"mmmm")</f>
        <v>February</v>
      </c>
      <c r="T468" t="str">
        <f>TEXT(Merge1[[#This Row],[order_date]],"dddd")</f>
        <v>Tuesday</v>
      </c>
      <c r="U468">
        <f>HOUR(Merge1[[#This Row],[orders (2).Order_Time]])</f>
        <v>9</v>
      </c>
      <c r="V468">
        <f>HOUR(Merge1[[#This Row],[orders (2).Delivery_Time]])</f>
        <v>4</v>
      </c>
      <c r="W468">
        <f>_xlfn.DAYS(Merge1[[#This Row],[delivery_date]],Merge1[[#This Row],[order_date]])</f>
        <v>9</v>
      </c>
      <c r="X468">
        <v>6</v>
      </c>
      <c r="Y468" t="s">
        <v>1618</v>
      </c>
      <c r="Z468" t="s">
        <v>638</v>
      </c>
      <c r="AA468">
        <v>1112</v>
      </c>
      <c r="AB468" t="s">
        <v>414</v>
      </c>
      <c r="AC468">
        <f>Merge1[[#This Row],[products.Price (INR)]]*Merge1[[#This Row],[orders (2).Quantity]]</f>
        <v>1112</v>
      </c>
    </row>
    <row r="469" spans="1:29" x14ac:dyDescent="0.35">
      <c r="A469" t="s">
        <v>186</v>
      </c>
      <c r="B469" t="s">
        <v>187</v>
      </c>
      <c r="C469" t="s">
        <v>188</v>
      </c>
      <c r="D469">
        <v>917543187237</v>
      </c>
      <c r="E469" t="s">
        <v>189</v>
      </c>
      <c r="F469" t="s">
        <v>19</v>
      </c>
      <c r="G469">
        <v>858</v>
      </c>
      <c r="H469" t="s">
        <v>186</v>
      </c>
      <c r="I469">
        <v>44</v>
      </c>
      <c r="J469">
        <v>4</v>
      </c>
      <c r="K469" s="2" t="s">
        <v>1255</v>
      </c>
      <c r="L469" s="2">
        <f>DATEVALUE(Merge1[[#This Row],[orders (2).Order_Date]])</f>
        <v>45238</v>
      </c>
      <c r="M469" s="1">
        <v>7.7638888888888882E-2</v>
      </c>
      <c r="N469" t="s">
        <v>1252</v>
      </c>
      <c r="O469" s="2">
        <f>DATEVALUE(Merge1[[#This Row],[orders (2).Delivery_Date]])</f>
        <v>45239</v>
      </c>
      <c r="P469" s="1">
        <v>0.66763888888888889</v>
      </c>
      <c r="Q469" t="s">
        <v>567</v>
      </c>
      <c r="R469" t="s">
        <v>403</v>
      </c>
      <c r="S469" t="str">
        <f>TEXT(Merge1[[#This Row],[order_date]],"mmmm")</f>
        <v>November</v>
      </c>
      <c r="T469" t="str">
        <f>TEXT(Merge1[[#This Row],[order_date]],"dddd")</f>
        <v>Wednesday</v>
      </c>
      <c r="U469">
        <f>HOUR(Merge1[[#This Row],[orders (2).Order_Time]])</f>
        <v>1</v>
      </c>
      <c r="V469">
        <f>HOUR(Merge1[[#This Row],[orders (2).Delivery_Time]])</f>
        <v>16</v>
      </c>
      <c r="W469">
        <f>_xlfn.DAYS(Merge1[[#This Row],[delivery_date]],Merge1[[#This Row],[order_date]])</f>
        <v>1</v>
      </c>
      <c r="X469">
        <v>44</v>
      </c>
      <c r="Y469" t="s">
        <v>1657</v>
      </c>
      <c r="Z469" t="s">
        <v>631</v>
      </c>
      <c r="AA469">
        <v>794</v>
      </c>
      <c r="AB469" t="s">
        <v>403</v>
      </c>
      <c r="AC469">
        <f>Merge1[[#This Row],[products.Price (INR)]]*Merge1[[#This Row],[orders (2).Quantity]]</f>
        <v>3176</v>
      </c>
    </row>
    <row r="470" spans="1:29" x14ac:dyDescent="0.35">
      <c r="A470" t="s">
        <v>186</v>
      </c>
      <c r="B470" t="s">
        <v>187</v>
      </c>
      <c r="C470" t="s">
        <v>188</v>
      </c>
      <c r="D470">
        <v>917543187237</v>
      </c>
      <c r="E470" t="s">
        <v>189</v>
      </c>
      <c r="F470" t="s">
        <v>19</v>
      </c>
      <c r="G470">
        <v>696</v>
      </c>
      <c r="H470" t="s">
        <v>186</v>
      </c>
      <c r="I470">
        <v>13</v>
      </c>
      <c r="J470">
        <v>3</v>
      </c>
      <c r="K470" s="2" t="s">
        <v>1340</v>
      </c>
      <c r="L470" s="2">
        <f>DATEVALUE(Merge1[[#This Row],[orders (2).Order_Date]])</f>
        <v>44992</v>
      </c>
      <c r="M470" s="1">
        <v>0.11274305555555555</v>
      </c>
      <c r="N470" t="s">
        <v>1266</v>
      </c>
      <c r="O470" s="2">
        <f>DATEVALUE(Merge1[[#This Row],[orders (2).Delivery_Date]])</f>
        <v>44999</v>
      </c>
      <c r="P470" s="1">
        <v>0.63107638888888884</v>
      </c>
      <c r="Q470" t="s">
        <v>611</v>
      </c>
      <c r="R470" t="s">
        <v>414</v>
      </c>
      <c r="S470" t="str">
        <f>TEXT(Merge1[[#This Row],[order_date]],"mmmm")</f>
        <v>March</v>
      </c>
      <c r="T470" t="str">
        <f>TEXT(Merge1[[#This Row],[order_date]],"dddd")</f>
        <v>Tuesday</v>
      </c>
      <c r="U470">
        <f>HOUR(Merge1[[#This Row],[orders (2).Order_Time]])</f>
        <v>2</v>
      </c>
      <c r="V470">
        <f>HOUR(Merge1[[#This Row],[orders (2).Delivery_Time]])</f>
        <v>15</v>
      </c>
      <c r="W470">
        <f>_xlfn.DAYS(Merge1[[#This Row],[delivery_date]],Merge1[[#This Row],[order_date]])</f>
        <v>7</v>
      </c>
      <c r="X470">
        <v>13</v>
      </c>
      <c r="Y470" t="s">
        <v>1648</v>
      </c>
      <c r="Z470" t="s">
        <v>644</v>
      </c>
      <c r="AA470">
        <v>1141</v>
      </c>
      <c r="AB470" t="s">
        <v>414</v>
      </c>
      <c r="AC470">
        <f>Merge1[[#This Row],[products.Price (INR)]]*Merge1[[#This Row],[orders (2).Quantity]]</f>
        <v>3423</v>
      </c>
    </row>
    <row r="471" spans="1:29" x14ac:dyDescent="0.35">
      <c r="A471" t="s">
        <v>186</v>
      </c>
      <c r="B471" t="s">
        <v>187</v>
      </c>
      <c r="C471" t="s">
        <v>188</v>
      </c>
      <c r="D471">
        <v>917543187237</v>
      </c>
      <c r="E471" t="s">
        <v>189</v>
      </c>
      <c r="F471" t="s">
        <v>19</v>
      </c>
      <c r="G471">
        <v>998</v>
      </c>
      <c r="H471" t="s">
        <v>186</v>
      </c>
      <c r="I471">
        <v>44</v>
      </c>
      <c r="J471">
        <v>1</v>
      </c>
      <c r="K471" s="2" t="s">
        <v>1374</v>
      </c>
      <c r="L471" s="2">
        <f>DATEVALUE(Merge1[[#This Row],[orders (2).Order_Date]])</f>
        <v>45236</v>
      </c>
      <c r="M471" s="1">
        <v>0.67859953703703701</v>
      </c>
      <c r="N471" t="s">
        <v>1301</v>
      </c>
      <c r="O471" s="2">
        <f>DATEVALUE(Merge1[[#This Row],[orders (2).Delivery_Date]])</f>
        <v>45244</v>
      </c>
      <c r="P471" s="1">
        <v>0.18987268518518519</v>
      </c>
      <c r="Q471" t="s">
        <v>541</v>
      </c>
      <c r="R471" t="s">
        <v>403</v>
      </c>
      <c r="S471" t="str">
        <f>TEXT(Merge1[[#This Row],[order_date]],"mmmm")</f>
        <v>November</v>
      </c>
      <c r="T471" t="str">
        <f>TEXT(Merge1[[#This Row],[order_date]],"dddd")</f>
        <v>Monday</v>
      </c>
      <c r="U471">
        <f>HOUR(Merge1[[#This Row],[orders (2).Order_Time]])</f>
        <v>16</v>
      </c>
      <c r="V471">
        <f>HOUR(Merge1[[#This Row],[orders (2).Delivery_Time]])</f>
        <v>4</v>
      </c>
      <c r="W471">
        <f>_xlfn.DAYS(Merge1[[#This Row],[delivery_date]],Merge1[[#This Row],[order_date]])</f>
        <v>8</v>
      </c>
      <c r="X471">
        <v>44</v>
      </c>
      <c r="Y471" t="s">
        <v>1657</v>
      </c>
      <c r="Z471" t="s">
        <v>631</v>
      </c>
      <c r="AA471">
        <v>794</v>
      </c>
      <c r="AB471" t="s">
        <v>403</v>
      </c>
      <c r="AC471">
        <f>Merge1[[#This Row],[products.Price (INR)]]*Merge1[[#This Row],[orders (2).Quantity]]</f>
        <v>794</v>
      </c>
    </row>
    <row r="472" spans="1:29" x14ac:dyDescent="0.35">
      <c r="A472" t="s">
        <v>190</v>
      </c>
      <c r="B472" t="s">
        <v>191</v>
      </c>
      <c r="C472" t="s">
        <v>192</v>
      </c>
      <c r="D472">
        <v>910798274175</v>
      </c>
      <c r="E472" t="s">
        <v>193</v>
      </c>
      <c r="F472" t="s">
        <v>19</v>
      </c>
      <c r="G472">
        <v>33</v>
      </c>
      <c r="H472" t="s">
        <v>190</v>
      </c>
      <c r="I472">
        <v>8</v>
      </c>
      <c r="J472">
        <v>3</v>
      </c>
      <c r="K472" s="2" t="s">
        <v>1276</v>
      </c>
      <c r="L472" s="2">
        <f>DATEVALUE(Merge1[[#This Row],[orders (2).Order_Date]])</f>
        <v>45031</v>
      </c>
      <c r="M472" s="1">
        <v>6.7673611111111115E-2</v>
      </c>
      <c r="N472" t="s">
        <v>1277</v>
      </c>
      <c r="O472" s="2">
        <f>DATEVALUE(Merge1[[#This Row],[orders (2).Delivery_Date]])</f>
        <v>45041</v>
      </c>
      <c r="P472" s="1">
        <v>9.2673611111111109E-2</v>
      </c>
      <c r="Q472" t="s">
        <v>426</v>
      </c>
      <c r="R472" t="s">
        <v>401</v>
      </c>
      <c r="S472" t="str">
        <f>TEXT(Merge1[[#This Row],[order_date]],"mmmm")</f>
        <v>April</v>
      </c>
      <c r="T472" t="str">
        <f>TEXT(Merge1[[#This Row],[order_date]],"dddd")</f>
        <v>Saturday</v>
      </c>
      <c r="U472">
        <f>HOUR(Merge1[[#This Row],[orders (2).Order_Time]])</f>
        <v>1</v>
      </c>
      <c r="V472">
        <f>HOUR(Merge1[[#This Row],[orders (2).Delivery_Time]])</f>
        <v>2</v>
      </c>
      <c r="W472">
        <f>_xlfn.DAYS(Merge1[[#This Row],[delivery_date]],Merge1[[#This Row],[order_date]])</f>
        <v>10</v>
      </c>
      <c r="X472">
        <v>8</v>
      </c>
      <c r="Y472" t="s">
        <v>1677</v>
      </c>
      <c r="Z472" s="24" t="s">
        <v>635</v>
      </c>
      <c r="AA472" s="24">
        <v>252</v>
      </c>
      <c r="AB472" s="24" t="s">
        <v>401</v>
      </c>
      <c r="AC472">
        <f>Merge1[[#This Row],[products.Price (INR)]]*Merge1[[#This Row],[orders (2).Quantity]]</f>
        <v>756</v>
      </c>
    </row>
    <row r="473" spans="1:29" x14ac:dyDescent="0.35">
      <c r="A473" t="s">
        <v>190</v>
      </c>
      <c r="B473" t="s">
        <v>191</v>
      </c>
      <c r="C473" t="s">
        <v>192</v>
      </c>
      <c r="D473">
        <v>910798274175</v>
      </c>
      <c r="E473" t="s">
        <v>193</v>
      </c>
      <c r="F473" t="s">
        <v>19</v>
      </c>
      <c r="G473">
        <v>294</v>
      </c>
      <c r="H473" t="s">
        <v>190</v>
      </c>
      <c r="I473">
        <v>26</v>
      </c>
      <c r="J473">
        <v>5</v>
      </c>
      <c r="K473" s="2" t="s">
        <v>1379</v>
      </c>
      <c r="L473" s="2">
        <f>DATEVALUE(Merge1[[#This Row],[orders (2).Order_Date]])</f>
        <v>44986</v>
      </c>
      <c r="M473" s="1">
        <v>0.87798611111111113</v>
      </c>
      <c r="N473" t="s">
        <v>1259</v>
      </c>
      <c r="O473" s="2">
        <f>DATEVALUE(Merge1[[#This Row],[orders (2).Delivery_Date]])</f>
        <v>44988</v>
      </c>
      <c r="P473" s="1">
        <v>0.82284722222222217</v>
      </c>
      <c r="Q473" t="s">
        <v>246</v>
      </c>
      <c r="R473" t="s">
        <v>414</v>
      </c>
      <c r="S473" t="str">
        <f>TEXT(Merge1[[#This Row],[order_date]],"mmmm")</f>
        <v>March</v>
      </c>
      <c r="T473" t="str">
        <f>TEXT(Merge1[[#This Row],[order_date]],"dddd")</f>
        <v>Wednesday</v>
      </c>
      <c r="U473">
        <f>HOUR(Merge1[[#This Row],[orders (2).Order_Time]])</f>
        <v>21</v>
      </c>
      <c r="V473">
        <f>HOUR(Merge1[[#This Row],[orders (2).Delivery_Time]])</f>
        <v>19</v>
      </c>
      <c r="W473">
        <f>_xlfn.DAYS(Merge1[[#This Row],[delivery_date]],Merge1[[#This Row],[order_date]])</f>
        <v>2</v>
      </c>
      <c r="X473">
        <v>26</v>
      </c>
      <c r="Y473" t="s">
        <v>1626</v>
      </c>
      <c r="Z473" t="s">
        <v>633</v>
      </c>
      <c r="AA473">
        <v>289</v>
      </c>
      <c r="AB473" t="s">
        <v>414</v>
      </c>
      <c r="AC473">
        <f>Merge1[[#This Row],[products.Price (INR)]]*Merge1[[#This Row],[orders (2).Quantity]]</f>
        <v>1445</v>
      </c>
    </row>
    <row r="474" spans="1:29" x14ac:dyDescent="0.35">
      <c r="A474" t="s">
        <v>190</v>
      </c>
      <c r="B474" t="s">
        <v>191</v>
      </c>
      <c r="C474" t="s">
        <v>192</v>
      </c>
      <c r="D474">
        <v>910798274175</v>
      </c>
      <c r="E474" t="s">
        <v>193</v>
      </c>
      <c r="F474" t="s">
        <v>19</v>
      </c>
      <c r="G474">
        <v>492</v>
      </c>
      <c r="H474" t="s">
        <v>190</v>
      </c>
      <c r="I474">
        <v>33</v>
      </c>
      <c r="J474">
        <v>2</v>
      </c>
      <c r="K474" s="2" t="s">
        <v>1349</v>
      </c>
      <c r="L474" s="2">
        <f>DATEVALUE(Merge1[[#This Row],[orders (2).Order_Date]])</f>
        <v>44961</v>
      </c>
      <c r="M474" s="1">
        <v>0.57945601851851847</v>
      </c>
      <c r="N474" t="s">
        <v>1263</v>
      </c>
      <c r="O474" s="2">
        <f>DATEVALUE(Merge1[[#This Row],[orders (2).Delivery_Date]])</f>
        <v>44970</v>
      </c>
      <c r="P474" s="1">
        <v>0.50315972222222227</v>
      </c>
      <c r="Q474" t="s">
        <v>456</v>
      </c>
      <c r="R474" t="s">
        <v>407</v>
      </c>
      <c r="S474" t="str">
        <f>TEXT(Merge1[[#This Row],[order_date]],"mmmm")</f>
        <v>February</v>
      </c>
      <c r="T474" t="str">
        <f>TEXT(Merge1[[#This Row],[order_date]],"dddd")</f>
        <v>Saturday</v>
      </c>
      <c r="U474">
        <f>HOUR(Merge1[[#This Row],[orders (2).Order_Time]])</f>
        <v>13</v>
      </c>
      <c r="V474">
        <f>HOUR(Merge1[[#This Row],[orders (2).Delivery_Time]])</f>
        <v>12</v>
      </c>
      <c r="W474">
        <f>_xlfn.DAYS(Merge1[[#This Row],[delivery_date]],Merge1[[#This Row],[order_date]])</f>
        <v>9</v>
      </c>
      <c r="X474">
        <v>33</v>
      </c>
      <c r="Y474" t="s">
        <v>1627</v>
      </c>
      <c r="Z474" t="s">
        <v>633</v>
      </c>
      <c r="AA474">
        <v>314</v>
      </c>
      <c r="AB474" t="s">
        <v>407</v>
      </c>
      <c r="AC474">
        <f>Merge1[[#This Row],[products.Price (INR)]]*Merge1[[#This Row],[orders (2).Quantity]]</f>
        <v>628</v>
      </c>
    </row>
    <row r="475" spans="1:29" x14ac:dyDescent="0.35">
      <c r="A475" t="s">
        <v>190</v>
      </c>
      <c r="B475" t="s">
        <v>191</v>
      </c>
      <c r="C475" t="s">
        <v>192</v>
      </c>
      <c r="D475">
        <v>910798274175</v>
      </c>
      <c r="E475" t="s">
        <v>193</v>
      </c>
      <c r="F475" t="s">
        <v>19</v>
      </c>
      <c r="G475">
        <v>93</v>
      </c>
      <c r="H475" t="s">
        <v>190</v>
      </c>
      <c r="I475">
        <v>24</v>
      </c>
      <c r="J475">
        <v>4</v>
      </c>
      <c r="K475" s="2" t="s">
        <v>1319</v>
      </c>
      <c r="L475" s="2">
        <f>DATEVALUE(Merge1[[#This Row],[orders (2).Order_Date]])</f>
        <v>45047</v>
      </c>
      <c r="M475" s="1">
        <v>0.74373842592592587</v>
      </c>
      <c r="N475" t="s">
        <v>1320</v>
      </c>
      <c r="O475" s="2">
        <f>DATEVALUE(Merge1[[#This Row],[orders (2).Delivery_Date]])</f>
        <v>45049</v>
      </c>
      <c r="P475" s="1">
        <v>0.77495370370370376</v>
      </c>
      <c r="Q475" t="s">
        <v>372</v>
      </c>
      <c r="R475" t="s">
        <v>405</v>
      </c>
      <c r="S475" t="str">
        <f>TEXT(Merge1[[#This Row],[order_date]],"mmmm")</f>
        <v>May</v>
      </c>
      <c r="T475" t="str">
        <f>TEXT(Merge1[[#This Row],[order_date]],"dddd")</f>
        <v>Monday</v>
      </c>
      <c r="U475">
        <f>HOUR(Merge1[[#This Row],[orders (2).Order_Time]])</f>
        <v>17</v>
      </c>
      <c r="V475">
        <f>HOUR(Merge1[[#This Row],[orders (2).Delivery_Time]])</f>
        <v>18</v>
      </c>
      <c r="W475">
        <f>_xlfn.DAYS(Merge1[[#This Row],[delivery_date]],Merge1[[#This Row],[order_date]])</f>
        <v>2</v>
      </c>
      <c r="X475">
        <v>24</v>
      </c>
      <c r="Y475" t="s">
        <v>1646</v>
      </c>
      <c r="Z475" t="s">
        <v>644</v>
      </c>
      <c r="AA475">
        <v>535</v>
      </c>
      <c r="AB475" t="s">
        <v>405</v>
      </c>
      <c r="AC475">
        <f>Merge1[[#This Row],[products.Price (INR)]]*Merge1[[#This Row],[orders (2).Quantity]]</f>
        <v>2140</v>
      </c>
    </row>
    <row r="476" spans="1:29" x14ac:dyDescent="0.35">
      <c r="A476" t="s">
        <v>190</v>
      </c>
      <c r="B476" t="s">
        <v>191</v>
      </c>
      <c r="C476" t="s">
        <v>192</v>
      </c>
      <c r="D476">
        <v>910798274175</v>
      </c>
      <c r="E476" t="s">
        <v>193</v>
      </c>
      <c r="F476" t="s">
        <v>19</v>
      </c>
      <c r="G476">
        <v>445</v>
      </c>
      <c r="H476" t="s">
        <v>190</v>
      </c>
      <c r="I476">
        <v>30</v>
      </c>
      <c r="J476">
        <v>5</v>
      </c>
      <c r="K476" s="2" t="s">
        <v>1515</v>
      </c>
      <c r="L476" s="2">
        <f>DATEVALUE(Merge1[[#This Row],[orders (2).Order_Date]])</f>
        <v>45091</v>
      </c>
      <c r="M476" s="1">
        <v>0.83937499999999998</v>
      </c>
      <c r="N476" t="s">
        <v>1323</v>
      </c>
      <c r="O476" s="2">
        <f>DATEVALUE(Merge1[[#This Row],[orders (2).Delivery_Date]])</f>
        <v>45092</v>
      </c>
      <c r="P476" s="1">
        <v>0.59892361111111114</v>
      </c>
      <c r="Q476" t="s">
        <v>415</v>
      </c>
      <c r="R476" t="s">
        <v>401</v>
      </c>
      <c r="S476" t="str">
        <f>TEXT(Merge1[[#This Row],[order_date]],"mmmm")</f>
        <v>June</v>
      </c>
      <c r="T476" t="str">
        <f>TEXT(Merge1[[#This Row],[order_date]],"dddd")</f>
        <v>Wednesday</v>
      </c>
      <c r="U476">
        <f>HOUR(Merge1[[#This Row],[orders (2).Order_Time]])</f>
        <v>20</v>
      </c>
      <c r="V476">
        <f>HOUR(Merge1[[#This Row],[orders (2).Delivery_Time]])</f>
        <v>14</v>
      </c>
      <c r="W476">
        <f>_xlfn.DAYS(Merge1[[#This Row],[delivery_date]],Merge1[[#This Row],[order_date]])</f>
        <v>1</v>
      </c>
      <c r="X476">
        <v>30</v>
      </c>
      <c r="Y476" t="s">
        <v>1631</v>
      </c>
      <c r="Z476" t="s">
        <v>633</v>
      </c>
      <c r="AA476">
        <v>751</v>
      </c>
      <c r="AB476" t="s">
        <v>401</v>
      </c>
      <c r="AC476">
        <f>Merge1[[#This Row],[products.Price (INR)]]*Merge1[[#This Row],[orders (2).Quantity]]</f>
        <v>3755</v>
      </c>
    </row>
    <row r="477" spans="1:29" x14ac:dyDescent="0.35">
      <c r="A477" t="s">
        <v>190</v>
      </c>
      <c r="B477" t="s">
        <v>191</v>
      </c>
      <c r="C477" t="s">
        <v>192</v>
      </c>
      <c r="D477">
        <v>910798274175</v>
      </c>
      <c r="E477" t="s">
        <v>193</v>
      </c>
      <c r="F477" t="s">
        <v>19</v>
      </c>
      <c r="G477">
        <v>67</v>
      </c>
      <c r="H477" t="s">
        <v>190</v>
      </c>
      <c r="I477">
        <v>10</v>
      </c>
      <c r="J477">
        <v>2</v>
      </c>
      <c r="K477" s="2" t="s">
        <v>1287</v>
      </c>
      <c r="L477" s="2">
        <f>DATEVALUE(Merge1[[#This Row],[orders (2).Order_Date]])</f>
        <v>45113</v>
      </c>
      <c r="M477" s="1">
        <v>0.72802083333333334</v>
      </c>
      <c r="N477" t="s">
        <v>1246</v>
      </c>
      <c r="O477" s="2">
        <f>DATEVALUE(Merge1[[#This Row],[orders (2).Delivery_Date]])</f>
        <v>45121</v>
      </c>
      <c r="P477" s="1">
        <v>0.88265046296296301</v>
      </c>
      <c r="Q477" t="s">
        <v>452</v>
      </c>
      <c r="R477" t="s">
        <v>405</v>
      </c>
      <c r="S477" t="str">
        <f>TEXT(Merge1[[#This Row],[order_date]],"mmmm")</f>
        <v>July</v>
      </c>
      <c r="T477" t="str">
        <f>TEXT(Merge1[[#This Row],[order_date]],"dddd")</f>
        <v>Thursday</v>
      </c>
      <c r="U477">
        <f>HOUR(Merge1[[#This Row],[orders (2).Order_Time]])</f>
        <v>17</v>
      </c>
      <c r="V477">
        <f>HOUR(Merge1[[#This Row],[orders (2).Delivery_Time]])</f>
        <v>21</v>
      </c>
      <c r="W477">
        <f>_xlfn.DAYS(Merge1[[#This Row],[delivery_date]],Merge1[[#This Row],[order_date]])</f>
        <v>8</v>
      </c>
      <c r="X477">
        <v>10</v>
      </c>
      <c r="Y477" t="s">
        <v>1625</v>
      </c>
      <c r="Z477" t="s">
        <v>638</v>
      </c>
      <c r="AA477">
        <v>259</v>
      </c>
      <c r="AB477" t="s">
        <v>405</v>
      </c>
      <c r="AC477">
        <f>Merge1[[#This Row],[products.Price (INR)]]*Merge1[[#This Row],[orders (2).Quantity]]</f>
        <v>518</v>
      </c>
    </row>
    <row r="478" spans="1:29" x14ac:dyDescent="0.35">
      <c r="A478" t="s">
        <v>190</v>
      </c>
      <c r="B478" t="s">
        <v>191</v>
      </c>
      <c r="C478" t="s">
        <v>192</v>
      </c>
      <c r="D478">
        <v>910798274175</v>
      </c>
      <c r="E478" t="s">
        <v>193</v>
      </c>
      <c r="F478" t="s">
        <v>19</v>
      </c>
      <c r="G478">
        <v>273</v>
      </c>
      <c r="H478" t="s">
        <v>190</v>
      </c>
      <c r="I478">
        <v>10</v>
      </c>
      <c r="J478">
        <v>2</v>
      </c>
      <c r="K478" s="2" t="s">
        <v>1431</v>
      </c>
      <c r="L478" s="2">
        <f>DATEVALUE(Merge1[[#This Row],[orders (2).Order_Date]])</f>
        <v>45252</v>
      </c>
      <c r="M478" s="1">
        <v>0.67540509259259263</v>
      </c>
      <c r="N478" t="s">
        <v>1479</v>
      </c>
      <c r="O478" s="2">
        <f>DATEVALUE(Merge1[[#This Row],[orders (2).Delivery_Date]])</f>
        <v>45254</v>
      </c>
      <c r="P478" s="1">
        <v>7.8333333333333338E-2</v>
      </c>
      <c r="Q478" t="s">
        <v>419</v>
      </c>
      <c r="R478" t="s">
        <v>405</v>
      </c>
      <c r="S478" t="str">
        <f>TEXT(Merge1[[#This Row],[order_date]],"mmmm")</f>
        <v>November</v>
      </c>
      <c r="T478" t="str">
        <f>TEXT(Merge1[[#This Row],[order_date]],"dddd")</f>
        <v>Wednesday</v>
      </c>
      <c r="U478">
        <f>HOUR(Merge1[[#This Row],[orders (2).Order_Time]])</f>
        <v>16</v>
      </c>
      <c r="V478">
        <f>HOUR(Merge1[[#This Row],[orders (2).Delivery_Time]])</f>
        <v>1</v>
      </c>
      <c r="W478">
        <f>_xlfn.DAYS(Merge1[[#This Row],[delivery_date]],Merge1[[#This Row],[order_date]])</f>
        <v>2</v>
      </c>
      <c r="X478">
        <v>10</v>
      </c>
      <c r="Y478" t="s">
        <v>1625</v>
      </c>
      <c r="Z478" t="s">
        <v>638</v>
      </c>
      <c r="AA478">
        <v>259</v>
      </c>
      <c r="AB478" t="s">
        <v>405</v>
      </c>
      <c r="AC478">
        <f>Merge1[[#This Row],[products.Price (INR)]]*Merge1[[#This Row],[orders (2).Quantity]]</f>
        <v>518</v>
      </c>
    </row>
    <row r="479" spans="1:29" x14ac:dyDescent="0.35">
      <c r="A479" t="s">
        <v>190</v>
      </c>
      <c r="B479" t="s">
        <v>191</v>
      </c>
      <c r="C479" t="s">
        <v>192</v>
      </c>
      <c r="D479">
        <v>910798274175</v>
      </c>
      <c r="E479" t="s">
        <v>193</v>
      </c>
      <c r="F479" t="s">
        <v>19</v>
      </c>
      <c r="G479">
        <v>859</v>
      </c>
      <c r="H479" t="s">
        <v>190</v>
      </c>
      <c r="I479">
        <v>43</v>
      </c>
      <c r="J479">
        <v>1</v>
      </c>
      <c r="K479" s="2" t="s">
        <v>1369</v>
      </c>
      <c r="L479" s="2">
        <f>DATEVALUE(Merge1[[#This Row],[orders (2).Order_Date]])</f>
        <v>45240</v>
      </c>
      <c r="M479" s="1">
        <v>0.29607638888888888</v>
      </c>
      <c r="N479" t="s">
        <v>1331</v>
      </c>
      <c r="O479" s="2">
        <f>DATEVALUE(Merge1[[#This Row],[orders (2).Delivery_Date]])</f>
        <v>45245</v>
      </c>
      <c r="P479" s="1">
        <v>7.3923611111111107E-2</v>
      </c>
      <c r="Q479" t="s">
        <v>455</v>
      </c>
      <c r="R479" t="s">
        <v>403</v>
      </c>
      <c r="S479" t="str">
        <f>TEXT(Merge1[[#This Row],[order_date]],"mmmm")</f>
        <v>November</v>
      </c>
      <c r="T479" t="str">
        <f>TEXT(Merge1[[#This Row],[order_date]],"dddd")</f>
        <v>Friday</v>
      </c>
      <c r="U479">
        <f>HOUR(Merge1[[#This Row],[orders (2).Order_Time]])</f>
        <v>7</v>
      </c>
      <c r="V479">
        <f>HOUR(Merge1[[#This Row],[orders (2).Delivery_Time]])</f>
        <v>1</v>
      </c>
      <c r="W479">
        <f>_xlfn.DAYS(Merge1[[#This Row],[delivery_date]],Merge1[[#This Row],[order_date]])</f>
        <v>5</v>
      </c>
      <c r="X479">
        <v>43</v>
      </c>
      <c r="Y479" t="s">
        <v>1662</v>
      </c>
      <c r="Z479" t="s">
        <v>409</v>
      </c>
      <c r="AA479">
        <v>750</v>
      </c>
      <c r="AB479" t="s">
        <v>403</v>
      </c>
      <c r="AC479">
        <f>Merge1[[#This Row],[products.Price (INR)]]*Merge1[[#This Row],[orders (2).Quantity]]</f>
        <v>750</v>
      </c>
    </row>
    <row r="480" spans="1:29" x14ac:dyDescent="0.35">
      <c r="A480" t="s">
        <v>190</v>
      </c>
      <c r="B480" t="s">
        <v>191</v>
      </c>
      <c r="C480" t="s">
        <v>192</v>
      </c>
      <c r="D480">
        <v>910798274175</v>
      </c>
      <c r="E480" t="s">
        <v>193</v>
      </c>
      <c r="F480" t="s">
        <v>19</v>
      </c>
      <c r="G480">
        <v>606</v>
      </c>
      <c r="H480" t="s">
        <v>190</v>
      </c>
      <c r="I480">
        <v>3</v>
      </c>
      <c r="J480">
        <v>5</v>
      </c>
      <c r="K480" s="2" t="s">
        <v>1262</v>
      </c>
      <c r="L480" s="2">
        <f>DATEVALUE(Merge1[[#This Row],[orders (2).Order_Date]])</f>
        <v>44965</v>
      </c>
      <c r="M480" s="1">
        <v>9.2511574074074079E-2</v>
      </c>
      <c r="N480" t="s">
        <v>1392</v>
      </c>
      <c r="O480" s="2">
        <f>DATEVALUE(Merge1[[#This Row],[orders (2).Delivery_Date]])</f>
        <v>44974</v>
      </c>
      <c r="P480" s="1">
        <v>0.3135648148148148</v>
      </c>
      <c r="Q480" t="s">
        <v>436</v>
      </c>
      <c r="R480" t="s">
        <v>407</v>
      </c>
      <c r="S480" t="str">
        <f>TEXT(Merge1[[#This Row],[order_date]],"mmmm")</f>
        <v>February</v>
      </c>
      <c r="T480" t="str">
        <f>TEXT(Merge1[[#This Row],[order_date]],"dddd")</f>
        <v>Wednesday</v>
      </c>
      <c r="U480">
        <f>HOUR(Merge1[[#This Row],[orders (2).Order_Time]])</f>
        <v>2</v>
      </c>
      <c r="V480">
        <f>HOUR(Merge1[[#This Row],[orders (2).Delivery_Time]])</f>
        <v>7</v>
      </c>
      <c r="W480">
        <f>_xlfn.DAYS(Merge1[[#This Row],[delivery_date]],Merge1[[#This Row],[order_date]])</f>
        <v>9</v>
      </c>
      <c r="X480">
        <v>3</v>
      </c>
      <c r="Y480" t="s">
        <v>1637</v>
      </c>
      <c r="Z480" t="s">
        <v>633</v>
      </c>
      <c r="AA480">
        <v>1534</v>
      </c>
      <c r="AB480" t="s">
        <v>407</v>
      </c>
      <c r="AC480">
        <f>Merge1[[#This Row],[products.Price (INR)]]*Merge1[[#This Row],[orders (2).Quantity]]</f>
        <v>7670</v>
      </c>
    </row>
    <row r="481" spans="1:29" x14ac:dyDescent="0.35">
      <c r="A481" t="s">
        <v>190</v>
      </c>
      <c r="B481" t="s">
        <v>191</v>
      </c>
      <c r="C481" t="s">
        <v>192</v>
      </c>
      <c r="D481">
        <v>910798274175</v>
      </c>
      <c r="E481" t="s">
        <v>193</v>
      </c>
      <c r="F481" t="s">
        <v>19</v>
      </c>
      <c r="G481">
        <v>297</v>
      </c>
      <c r="H481" t="s">
        <v>190</v>
      </c>
      <c r="I481">
        <v>13</v>
      </c>
      <c r="J481">
        <v>3</v>
      </c>
      <c r="K481" s="2" t="s">
        <v>1258</v>
      </c>
      <c r="L481" s="2">
        <f>DATEVALUE(Merge1[[#This Row],[orders (2).Order_Date]])</f>
        <v>44985</v>
      </c>
      <c r="M481" s="1">
        <v>0.84408564814814813</v>
      </c>
      <c r="N481" t="s">
        <v>1245</v>
      </c>
      <c r="O481" s="2">
        <f>DATEVALUE(Merge1[[#This Row],[orders (2).Delivery_Date]])</f>
        <v>44990</v>
      </c>
      <c r="P481" s="1">
        <v>0.8697569444444444</v>
      </c>
      <c r="Q481" t="s">
        <v>391</v>
      </c>
      <c r="R481" t="s">
        <v>414</v>
      </c>
      <c r="S481" t="str">
        <f>TEXT(Merge1[[#This Row],[order_date]],"mmmm")</f>
        <v>February</v>
      </c>
      <c r="T481" t="str">
        <f>TEXT(Merge1[[#This Row],[order_date]],"dddd")</f>
        <v>Tuesday</v>
      </c>
      <c r="U481">
        <f>HOUR(Merge1[[#This Row],[orders (2).Order_Time]])</f>
        <v>20</v>
      </c>
      <c r="V481">
        <f>HOUR(Merge1[[#This Row],[orders (2).Delivery_Time]])</f>
        <v>20</v>
      </c>
      <c r="W481">
        <f>_xlfn.DAYS(Merge1[[#This Row],[delivery_date]],Merge1[[#This Row],[order_date]])</f>
        <v>5</v>
      </c>
      <c r="X481">
        <v>13</v>
      </c>
      <c r="Y481" t="s">
        <v>1648</v>
      </c>
      <c r="Z481" t="s">
        <v>644</v>
      </c>
      <c r="AA481">
        <v>1141</v>
      </c>
      <c r="AB481" t="s">
        <v>414</v>
      </c>
      <c r="AC481">
        <f>Merge1[[#This Row],[products.Price (INR)]]*Merge1[[#This Row],[orders (2).Quantity]]</f>
        <v>3423</v>
      </c>
    </row>
    <row r="482" spans="1:29" x14ac:dyDescent="0.35">
      <c r="A482" t="s">
        <v>190</v>
      </c>
      <c r="B482" t="s">
        <v>191</v>
      </c>
      <c r="C482" t="s">
        <v>192</v>
      </c>
      <c r="D482">
        <v>910798274175</v>
      </c>
      <c r="E482" t="s">
        <v>193</v>
      </c>
      <c r="F482" t="s">
        <v>19</v>
      </c>
      <c r="G482">
        <v>41</v>
      </c>
      <c r="H482" t="s">
        <v>190</v>
      </c>
      <c r="I482">
        <v>54</v>
      </c>
      <c r="J482">
        <v>4</v>
      </c>
      <c r="K482" s="2" t="s">
        <v>1344</v>
      </c>
      <c r="L482" s="2">
        <f>DATEVALUE(Merge1[[#This Row],[orders (2).Order_Date]])</f>
        <v>45085</v>
      </c>
      <c r="M482" s="1">
        <v>0.80543981481481486</v>
      </c>
      <c r="N482" t="s">
        <v>1345</v>
      </c>
      <c r="O482" s="2">
        <f>DATEVALUE(Merge1[[#This Row],[orders (2).Delivery_Date]])</f>
        <v>45087</v>
      </c>
      <c r="P482" s="1">
        <v>0.60395833333333337</v>
      </c>
      <c r="Q482" t="s">
        <v>434</v>
      </c>
      <c r="R482" t="s">
        <v>401</v>
      </c>
      <c r="S482" t="str">
        <f>TEXT(Merge1[[#This Row],[order_date]],"mmmm")</f>
        <v>June</v>
      </c>
      <c r="T482" t="str">
        <f>TEXT(Merge1[[#This Row],[order_date]],"dddd")</f>
        <v>Thursday</v>
      </c>
      <c r="U482">
        <f>HOUR(Merge1[[#This Row],[orders (2).Order_Time]])</f>
        <v>19</v>
      </c>
      <c r="V482">
        <f>HOUR(Merge1[[#This Row],[orders (2).Delivery_Time]])</f>
        <v>14</v>
      </c>
      <c r="W482">
        <f>_xlfn.DAYS(Merge1[[#This Row],[delivery_date]],Merge1[[#This Row],[order_date]])</f>
        <v>2</v>
      </c>
      <c r="X482">
        <v>54</v>
      </c>
      <c r="Y482" t="s">
        <v>1619</v>
      </c>
      <c r="Z482" t="s">
        <v>638</v>
      </c>
      <c r="AA482">
        <v>1236</v>
      </c>
      <c r="AB482" t="s">
        <v>401</v>
      </c>
      <c r="AC482">
        <f>Merge1[[#This Row],[products.Price (INR)]]*Merge1[[#This Row],[orders (2).Quantity]]</f>
        <v>4944</v>
      </c>
    </row>
    <row r="483" spans="1:29" x14ac:dyDescent="0.35">
      <c r="A483" t="s">
        <v>190</v>
      </c>
      <c r="B483" t="s">
        <v>191</v>
      </c>
      <c r="C483" t="s">
        <v>192</v>
      </c>
      <c r="D483">
        <v>910798274175</v>
      </c>
      <c r="E483" t="s">
        <v>193</v>
      </c>
      <c r="F483" t="s">
        <v>19</v>
      </c>
      <c r="G483">
        <v>797</v>
      </c>
      <c r="H483" t="s">
        <v>190</v>
      </c>
      <c r="I483">
        <v>13</v>
      </c>
      <c r="J483">
        <v>2</v>
      </c>
      <c r="K483" s="2" t="s">
        <v>1259</v>
      </c>
      <c r="L483" s="2">
        <f>DATEVALUE(Merge1[[#This Row],[orders (2).Order_Date]])</f>
        <v>44988</v>
      </c>
      <c r="M483" s="1">
        <v>0.87349537037037039</v>
      </c>
      <c r="N483" t="s">
        <v>1401</v>
      </c>
      <c r="O483" s="2">
        <f>DATEVALUE(Merge1[[#This Row],[orders (2).Delivery_Date]])</f>
        <v>44995</v>
      </c>
      <c r="P483" s="1">
        <v>0.18684027777777779</v>
      </c>
      <c r="Q483" t="s">
        <v>501</v>
      </c>
      <c r="R483" t="s">
        <v>414</v>
      </c>
      <c r="S483" t="str">
        <f>TEXT(Merge1[[#This Row],[order_date]],"mmmm")</f>
        <v>March</v>
      </c>
      <c r="T483" t="str">
        <f>TEXT(Merge1[[#This Row],[order_date]],"dddd")</f>
        <v>Friday</v>
      </c>
      <c r="U483">
        <f>HOUR(Merge1[[#This Row],[orders (2).Order_Time]])</f>
        <v>20</v>
      </c>
      <c r="V483">
        <f>HOUR(Merge1[[#This Row],[orders (2).Delivery_Time]])</f>
        <v>4</v>
      </c>
      <c r="W483">
        <f>_xlfn.DAYS(Merge1[[#This Row],[delivery_date]],Merge1[[#This Row],[order_date]])</f>
        <v>7</v>
      </c>
      <c r="X483">
        <v>13</v>
      </c>
      <c r="Y483" t="s">
        <v>1648</v>
      </c>
      <c r="Z483" t="s">
        <v>644</v>
      </c>
      <c r="AA483">
        <v>1141</v>
      </c>
      <c r="AB483" t="s">
        <v>414</v>
      </c>
      <c r="AC483">
        <f>Merge1[[#This Row],[products.Price (INR)]]*Merge1[[#This Row],[orders (2).Quantity]]</f>
        <v>2282</v>
      </c>
    </row>
    <row r="484" spans="1:29" x14ac:dyDescent="0.35">
      <c r="A484" t="s">
        <v>194</v>
      </c>
      <c r="B484" t="s">
        <v>195</v>
      </c>
      <c r="C484" t="s">
        <v>196</v>
      </c>
      <c r="D484">
        <v>7979926231</v>
      </c>
      <c r="E484" t="s">
        <v>197</v>
      </c>
      <c r="F484" t="s">
        <v>19</v>
      </c>
      <c r="G484">
        <v>789</v>
      </c>
      <c r="H484" t="s">
        <v>194</v>
      </c>
      <c r="I484">
        <v>58</v>
      </c>
      <c r="J484">
        <v>4</v>
      </c>
      <c r="K484" s="2" t="s">
        <v>1262</v>
      </c>
      <c r="L484" s="2">
        <f>DATEVALUE(Merge1[[#This Row],[orders (2).Order_Date]])</f>
        <v>44965</v>
      </c>
      <c r="M484" s="1">
        <v>0.76361111111111113</v>
      </c>
      <c r="N484" t="s">
        <v>1356</v>
      </c>
      <c r="O484" s="2">
        <f>DATEVALUE(Merge1[[#This Row],[orders (2).Delivery_Date]])</f>
        <v>44972</v>
      </c>
      <c r="P484" s="1">
        <v>0.33369212962962963</v>
      </c>
      <c r="Q484" t="s">
        <v>453</v>
      </c>
      <c r="R484" t="s">
        <v>407</v>
      </c>
      <c r="S484" t="str">
        <f>TEXT(Merge1[[#This Row],[order_date]],"mmmm")</f>
        <v>February</v>
      </c>
      <c r="T484" t="str">
        <f>TEXT(Merge1[[#This Row],[order_date]],"dddd")</f>
        <v>Wednesday</v>
      </c>
      <c r="U484">
        <f>HOUR(Merge1[[#This Row],[orders (2).Order_Time]])</f>
        <v>18</v>
      </c>
      <c r="V484">
        <f>HOUR(Merge1[[#This Row],[orders (2).Delivery_Time]])</f>
        <v>8</v>
      </c>
      <c r="W484">
        <f>_xlfn.DAYS(Merge1[[#This Row],[delivery_date]],Merge1[[#This Row],[order_date]])</f>
        <v>7</v>
      </c>
      <c r="X484">
        <v>58</v>
      </c>
      <c r="Y484" t="s">
        <v>1620</v>
      </c>
      <c r="Z484" t="s">
        <v>638</v>
      </c>
      <c r="AA484">
        <v>1492</v>
      </c>
      <c r="AB484" t="s">
        <v>407</v>
      </c>
      <c r="AC484">
        <f>Merge1[[#This Row],[products.Price (INR)]]*Merge1[[#This Row],[orders (2).Quantity]]</f>
        <v>5968</v>
      </c>
    </row>
    <row r="485" spans="1:29" x14ac:dyDescent="0.35">
      <c r="A485" t="s">
        <v>194</v>
      </c>
      <c r="B485" t="s">
        <v>195</v>
      </c>
      <c r="C485" t="s">
        <v>196</v>
      </c>
      <c r="D485">
        <v>7979926231</v>
      </c>
      <c r="E485" t="s">
        <v>197</v>
      </c>
      <c r="F485" t="s">
        <v>19</v>
      </c>
      <c r="G485">
        <v>121</v>
      </c>
      <c r="H485" t="s">
        <v>194</v>
      </c>
      <c r="I485">
        <v>33</v>
      </c>
      <c r="J485">
        <v>3</v>
      </c>
      <c r="K485" s="2" t="s">
        <v>1387</v>
      </c>
      <c r="L485" s="2">
        <f>DATEVALUE(Merge1[[#This Row],[orders (2).Order_Date]])</f>
        <v>44962</v>
      </c>
      <c r="M485" s="1">
        <v>9.6469907407407407E-2</v>
      </c>
      <c r="N485" t="s">
        <v>1329</v>
      </c>
      <c r="O485" s="2">
        <f>DATEVALUE(Merge1[[#This Row],[orders (2).Delivery_Date]])</f>
        <v>44966</v>
      </c>
      <c r="P485" s="1">
        <v>0.31216435185185187</v>
      </c>
      <c r="Q485" t="s">
        <v>479</v>
      </c>
      <c r="R485" t="s">
        <v>407</v>
      </c>
      <c r="S485" t="str">
        <f>TEXT(Merge1[[#This Row],[order_date]],"mmmm")</f>
        <v>February</v>
      </c>
      <c r="T485" t="str">
        <f>TEXT(Merge1[[#This Row],[order_date]],"dddd")</f>
        <v>Sunday</v>
      </c>
      <c r="U485">
        <f>HOUR(Merge1[[#This Row],[orders (2).Order_Time]])</f>
        <v>2</v>
      </c>
      <c r="V485">
        <f>HOUR(Merge1[[#This Row],[orders (2).Delivery_Time]])</f>
        <v>7</v>
      </c>
      <c r="W485">
        <f>_xlfn.DAYS(Merge1[[#This Row],[delivery_date]],Merge1[[#This Row],[order_date]])</f>
        <v>4</v>
      </c>
      <c r="X485">
        <v>33</v>
      </c>
      <c r="Y485" t="s">
        <v>1627</v>
      </c>
      <c r="Z485" t="s">
        <v>633</v>
      </c>
      <c r="AA485">
        <v>314</v>
      </c>
      <c r="AB485" t="s">
        <v>407</v>
      </c>
      <c r="AC485">
        <f>Merge1[[#This Row],[products.Price (INR)]]*Merge1[[#This Row],[orders (2).Quantity]]</f>
        <v>942</v>
      </c>
    </row>
    <row r="486" spans="1:29" x14ac:dyDescent="0.35">
      <c r="A486" t="s">
        <v>194</v>
      </c>
      <c r="B486" t="s">
        <v>195</v>
      </c>
      <c r="C486" t="s">
        <v>196</v>
      </c>
      <c r="D486">
        <v>7979926231</v>
      </c>
      <c r="E486" t="s">
        <v>197</v>
      </c>
      <c r="F486" t="s">
        <v>19</v>
      </c>
      <c r="G486">
        <v>914</v>
      </c>
      <c r="H486" t="s">
        <v>194</v>
      </c>
      <c r="I486">
        <v>33</v>
      </c>
      <c r="J486">
        <v>4</v>
      </c>
      <c r="K486" s="2" t="s">
        <v>1329</v>
      </c>
      <c r="L486" s="2">
        <f>DATEVALUE(Merge1[[#This Row],[orders (2).Order_Date]])</f>
        <v>44966</v>
      </c>
      <c r="M486" s="1">
        <v>0.61965277777777783</v>
      </c>
      <c r="N486" t="s">
        <v>1324</v>
      </c>
      <c r="O486" s="2">
        <f>DATEVALUE(Merge1[[#This Row],[orders (2).Delivery_Date]])</f>
        <v>44971</v>
      </c>
      <c r="P486" s="1">
        <v>0.40787037037037038</v>
      </c>
      <c r="Q486" t="s">
        <v>125</v>
      </c>
      <c r="R486" t="s">
        <v>407</v>
      </c>
      <c r="S486" t="str">
        <f>TEXT(Merge1[[#This Row],[order_date]],"mmmm")</f>
        <v>February</v>
      </c>
      <c r="T486" t="str">
        <f>TEXT(Merge1[[#This Row],[order_date]],"dddd")</f>
        <v>Thursday</v>
      </c>
      <c r="U486">
        <f>HOUR(Merge1[[#This Row],[orders (2).Order_Time]])</f>
        <v>14</v>
      </c>
      <c r="V486">
        <f>HOUR(Merge1[[#This Row],[orders (2).Delivery_Time]])</f>
        <v>9</v>
      </c>
      <c r="W486">
        <f>_xlfn.DAYS(Merge1[[#This Row],[delivery_date]],Merge1[[#This Row],[order_date]])</f>
        <v>5</v>
      </c>
      <c r="X486">
        <v>33</v>
      </c>
      <c r="Y486" t="s">
        <v>1627</v>
      </c>
      <c r="Z486" t="s">
        <v>633</v>
      </c>
      <c r="AA486">
        <v>314</v>
      </c>
      <c r="AB486" t="s">
        <v>407</v>
      </c>
      <c r="AC486">
        <f>Merge1[[#This Row],[products.Price (INR)]]*Merge1[[#This Row],[orders (2).Quantity]]</f>
        <v>1256</v>
      </c>
    </row>
    <row r="487" spans="1:29" x14ac:dyDescent="0.35">
      <c r="A487" t="s">
        <v>194</v>
      </c>
      <c r="B487" t="s">
        <v>195</v>
      </c>
      <c r="C487" t="s">
        <v>196</v>
      </c>
      <c r="D487">
        <v>7979926231</v>
      </c>
      <c r="E487" t="s">
        <v>197</v>
      </c>
      <c r="F487" t="s">
        <v>19</v>
      </c>
      <c r="G487">
        <v>536</v>
      </c>
      <c r="H487" t="s">
        <v>194</v>
      </c>
      <c r="I487">
        <v>59</v>
      </c>
      <c r="J487">
        <v>3</v>
      </c>
      <c r="K487" s="2" t="s">
        <v>1366</v>
      </c>
      <c r="L487" s="2">
        <f>DATEVALUE(Merge1[[#This Row],[orders (2).Order_Date]])</f>
        <v>45163</v>
      </c>
      <c r="M487" s="1">
        <v>0.6353240740740741</v>
      </c>
      <c r="N487" t="s">
        <v>1283</v>
      </c>
      <c r="O487" s="2">
        <f>DATEVALUE(Merge1[[#This Row],[orders (2).Delivery_Date]])</f>
        <v>45168</v>
      </c>
      <c r="P487" s="1">
        <v>0.46747685185185184</v>
      </c>
      <c r="Q487" t="s">
        <v>207</v>
      </c>
      <c r="R487" t="s">
        <v>409</v>
      </c>
      <c r="S487" t="str">
        <f>TEXT(Merge1[[#This Row],[order_date]],"mmmm")</f>
        <v>August</v>
      </c>
      <c r="T487" t="str">
        <f>TEXT(Merge1[[#This Row],[order_date]],"dddd")</f>
        <v>Friday</v>
      </c>
      <c r="U487">
        <f>HOUR(Merge1[[#This Row],[orders (2).Order_Time]])</f>
        <v>15</v>
      </c>
      <c r="V487">
        <f>HOUR(Merge1[[#This Row],[orders (2).Delivery_Time]])</f>
        <v>11</v>
      </c>
      <c r="W487">
        <f>_xlfn.DAYS(Merge1[[#This Row],[delivery_date]],Merge1[[#This Row],[order_date]])</f>
        <v>5</v>
      </c>
      <c r="X487">
        <v>59</v>
      </c>
      <c r="Y487" t="s">
        <v>691</v>
      </c>
      <c r="Z487" t="s">
        <v>638</v>
      </c>
      <c r="AA487">
        <v>811</v>
      </c>
      <c r="AB487" t="s">
        <v>409</v>
      </c>
      <c r="AC487">
        <f>Merge1[[#This Row],[products.Price (INR)]]*Merge1[[#This Row],[orders (2).Quantity]]</f>
        <v>2433</v>
      </c>
    </row>
    <row r="488" spans="1:29" x14ac:dyDescent="0.35">
      <c r="A488" t="s">
        <v>194</v>
      </c>
      <c r="B488" t="s">
        <v>195</v>
      </c>
      <c r="C488" t="s">
        <v>196</v>
      </c>
      <c r="D488">
        <v>7979926231</v>
      </c>
      <c r="E488" t="s">
        <v>197</v>
      </c>
      <c r="F488" t="s">
        <v>19</v>
      </c>
      <c r="G488">
        <v>327</v>
      </c>
      <c r="H488" t="s">
        <v>194</v>
      </c>
      <c r="I488">
        <v>51</v>
      </c>
      <c r="J488">
        <v>1</v>
      </c>
      <c r="K488" s="2" t="s">
        <v>1495</v>
      </c>
      <c r="L488" s="2">
        <f>DATEVALUE(Merge1[[#This Row],[orders (2).Order_Date]])</f>
        <v>45193</v>
      </c>
      <c r="M488" s="1">
        <v>0.39519675925925923</v>
      </c>
      <c r="N488" t="s">
        <v>1496</v>
      </c>
      <c r="O488" s="2">
        <f>DATEVALUE(Merge1[[#This Row],[orders (2).Delivery_Date]])</f>
        <v>45195</v>
      </c>
      <c r="P488" s="1">
        <v>0.83964120370370365</v>
      </c>
      <c r="Q488" t="s">
        <v>544</v>
      </c>
      <c r="R488" t="s">
        <v>424</v>
      </c>
      <c r="S488" t="str">
        <f>TEXT(Merge1[[#This Row],[order_date]],"mmmm")</f>
        <v>September</v>
      </c>
      <c r="T488" t="str">
        <f>TEXT(Merge1[[#This Row],[order_date]],"dddd")</f>
        <v>Sunday</v>
      </c>
      <c r="U488">
        <f>HOUR(Merge1[[#This Row],[orders (2).Order_Time]])</f>
        <v>9</v>
      </c>
      <c r="V488">
        <f>HOUR(Merge1[[#This Row],[orders (2).Delivery_Time]])</f>
        <v>20</v>
      </c>
      <c r="W488">
        <f>_xlfn.DAYS(Merge1[[#This Row],[delivery_date]],Merge1[[#This Row],[order_date]])</f>
        <v>2</v>
      </c>
      <c r="X488">
        <v>51</v>
      </c>
      <c r="Y488" t="s">
        <v>1670</v>
      </c>
      <c r="Z488" s="33" t="s">
        <v>629</v>
      </c>
      <c r="AA488" s="33">
        <v>1084</v>
      </c>
      <c r="AB488" s="33" t="s">
        <v>424</v>
      </c>
      <c r="AC488">
        <f>Merge1[[#This Row],[products.Price (INR)]]*Merge1[[#This Row],[orders (2).Quantity]]</f>
        <v>1084</v>
      </c>
    </row>
    <row r="489" spans="1:29" x14ac:dyDescent="0.35">
      <c r="A489" t="s">
        <v>194</v>
      </c>
      <c r="B489" t="s">
        <v>195</v>
      </c>
      <c r="C489" t="s">
        <v>196</v>
      </c>
      <c r="D489">
        <v>7979926231</v>
      </c>
      <c r="E489" t="s">
        <v>197</v>
      </c>
      <c r="F489" t="s">
        <v>19</v>
      </c>
      <c r="G489">
        <v>316</v>
      </c>
      <c r="H489" t="s">
        <v>194</v>
      </c>
      <c r="I489">
        <v>2</v>
      </c>
      <c r="J489">
        <v>5</v>
      </c>
      <c r="K489" s="2" t="s">
        <v>1272</v>
      </c>
      <c r="L489" s="2">
        <f>DATEVALUE(Merge1[[#This Row],[orders (2).Order_Date]])</f>
        <v>44968</v>
      </c>
      <c r="M489" s="1">
        <v>0.89936342592592589</v>
      </c>
      <c r="N489" t="s">
        <v>1356</v>
      </c>
      <c r="O489" s="2">
        <f>DATEVALUE(Merge1[[#This Row],[orders (2).Delivery_Date]])</f>
        <v>44972</v>
      </c>
      <c r="P489" s="1">
        <v>0.30682870370370369</v>
      </c>
      <c r="Q489" t="s">
        <v>544</v>
      </c>
      <c r="R489" t="s">
        <v>407</v>
      </c>
      <c r="S489" t="str">
        <f>TEXT(Merge1[[#This Row],[order_date]],"mmmm")</f>
        <v>February</v>
      </c>
      <c r="T489" t="str">
        <f>TEXT(Merge1[[#This Row],[order_date]],"dddd")</f>
        <v>Saturday</v>
      </c>
      <c r="U489">
        <f>HOUR(Merge1[[#This Row],[orders (2).Order_Time]])</f>
        <v>21</v>
      </c>
      <c r="V489">
        <f>HOUR(Merge1[[#This Row],[orders (2).Delivery_Time]])</f>
        <v>7</v>
      </c>
      <c r="W489">
        <f>_xlfn.DAYS(Merge1[[#This Row],[delivery_date]],Merge1[[#This Row],[order_date]])</f>
        <v>4</v>
      </c>
      <c r="X489">
        <v>2</v>
      </c>
      <c r="Y489" t="s">
        <v>1654</v>
      </c>
      <c r="Z489" t="s">
        <v>631</v>
      </c>
      <c r="AA489">
        <v>441</v>
      </c>
      <c r="AB489" t="s">
        <v>407</v>
      </c>
      <c r="AC489">
        <f>Merge1[[#This Row],[products.Price (INR)]]*Merge1[[#This Row],[orders (2).Quantity]]</f>
        <v>2205</v>
      </c>
    </row>
    <row r="490" spans="1:29" x14ac:dyDescent="0.35">
      <c r="A490" t="s">
        <v>194</v>
      </c>
      <c r="B490" t="s">
        <v>195</v>
      </c>
      <c r="C490" t="s">
        <v>196</v>
      </c>
      <c r="D490">
        <v>7979926231</v>
      </c>
      <c r="E490" t="s">
        <v>197</v>
      </c>
      <c r="F490" t="s">
        <v>19</v>
      </c>
      <c r="G490">
        <v>174</v>
      </c>
      <c r="H490" t="s">
        <v>194</v>
      </c>
      <c r="I490">
        <v>4</v>
      </c>
      <c r="J490">
        <v>3</v>
      </c>
      <c r="K490" s="2" t="s">
        <v>1254</v>
      </c>
      <c r="L490" s="2">
        <f>DATEVALUE(Merge1[[#This Row],[orders (2).Order_Date]])</f>
        <v>45233</v>
      </c>
      <c r="M490" s="1">
        <v>0.65231481481481479</v>
      </c>
      <c r="N490" t="s">
        <v>1251</v>
      </c>
      <c r="O490" s="2">
        <f>DATEVALUE(Merge1[[#This Row],[orders (2).Delivery_Date]])</f>
        <v>45243</v>
      </c>
      <c r="P490" s="1">
        <v>0.75469907407407411</v>
      </c>
      <c r="Q490" t="s">
        <v>458</v>
      </c>
      <c r="R490" t="s">
        <v>403</v>
      </c>
      <c r="S490" t="str">
        <f>TEXT(Merge1[[#This Row],[order_date]],"mmmm")</f>
        <v>November</v>
      </c>
      <c r="T490" t="str">
        <f>TEXT(Merge1[[#This Row],[order_date]],"dddd")</f>
        <v>Friday</v>
      </c>
      <c r="U490">
        <f>HOUR(Merge1[[#This Row],[orders (2).Order_Time]])</f>
        <v>15</v>
      </c>
      <c r="V490">
        <f>HOUR(Merge1[[#This Row],[orders (2).Delivery_Time]])</f>
        <v>18</v>
      </c>
      <c r="W490">
        <f>_xlfn.DAYS(Merge1[[#This Row],[delivery_date]],Merge1[[#This Row],[order_date]])</f>
        <v>10</v>
      </c>
      <c r="X490">
        <v>4</v>
      </c>
      <c r="Y490" t="s">
        <v>1682</v>
      </c>
      <c r="Z490" s="27" t="s">
        <v>635</v>
      </c>
      <c r="AA490" s="27">
        <v>1199</v>
      </c>
      <c r="AB490" s="27" t="s">
        <v>403</v>
      </c>
      <c r="AC490">
        <f>Merge1[[#This Row],[products.Price (INR)]]*Merge1[[#This Row],[orders (2).Quantity]]</f>
        <v>3597</v>
      </c>
    </row>
    <row r="491" spans="1:29" x14ac:dyDescent="0.35">
      <c r="A491" t="s">
        <v>194</v>
      </c>
      <c r="B491" t="s">
        <v>195</v>
      </c>
      <c r="C491" t="s">
        <v>196</v>
      </c>
      <c r="D491">
        <v>7979926231</v>
      </c>
      <c r="E491" t="s">
        <v>197</v>
      </c>
      <c r="F491" t="s">
        <v>19</v>
      </c>
      <c r="G491">
        <v>186</v>
      </c>
      <c r="H491" t="s">
        <v>194</v>
      </c>
      <c r="I491">
        <v>61</v>
      </c>
      <c r="J491">
        <v>1</v>
      </c>
      <c r="K491" s="2" t="s">
        <v>1350</v>
      </c>
      <c r="L491" s="2">
        <f>DATEVALUE(Merge1[[#This Row],[orders (2).Order_Date]])</f>
        <v>45055</v>
      </c>
      <c r="M491" s="1">
        <v>0.38175925925925924</v>
      </c>
      <c r="N491" t="s">
        <v>1399</v>
      </c>
      <c r="O491" s="2">
        <f>DATEVALUE(Merge1[[#This Row],[orders (2).Delivery_Date]])</f>
        <v>45057</v>
      </c>
      <c r="P491" s="1">
        <v>1.1377314814814814E-2</v>
      </c>
      <c r="Q491" t="s">
        <v>427</v>
      </c>
      <c r="R491" t="s">
        <v>401</v>
      </c>
      <c r="S491" t="str">
        <f>TEXT(Merge1[[#This Row],[order_date]],"mmmm")</f>
        <v>May</v>
      </c>
      <c r="T491" t="str">
        <f>TEXT(Merge1[[#This Row],[order_date]],"dddd")</f>
        <v>Tuesday</v>
      </c>
      <c r="U491">
        <f>HOUR(Merge1[[#This Row],[orders (2).Order_Time]])</f>
        <v>9</v>
      </c>
      <c r="V491">
        <f>HOUR(Merge1[[#This Row],[orders (2).Delivery_Time]])</f>
        <v>0</v>
      </c>
      <c r="W491">
        <f>_xlfn.DAYS(Merge1[[#This Row],[delivery_date]],Merge1[[#This Row],[order_date]])</f>
        <v>2</v>
      </c>
      <c r="X491">
        <v>61</v>
      </c>
      <c r="Y491" t="s">
        <v>1658</v>
      </c>
      <c r="Z491" t="s">
        <v>631</v>
      </c>
      <c r="AA491">
        <v>810</v>
      </c>
      <c r="AB491" t="s">
        <v>401</v>
      </c>
      <c r="AC491">
        <f>Merge1[[#This Row],[products.Price (INR)]]*Merge1[[#This Row],[orders (2).Quantity]]</f>
        <v>810</v>
      </c>
    </row>
    <row r="492" spans="1:29" x14ac:dyDescent="0.35">
      <c r="A492" t="s">
        <v>194</v>
      </c>
      <c r="B492" t="s">
        <v>195</v>
      </c>
      <c r="C492" t="s">
        <v>196</v>
      </c>
      <c r="D492">
        <v>7979926231</v>
      </c>
      <c r="E492" t="s">
        <v>197</v>
      </c>
      <c r="F492" t="s">
        <v>19</v>
      </c>
      <c r="G492">
        <v>659</v>
      </c>
      <c r="H492" t="s">
        <v>194</v>
      </c>
      <c r="I492">
        <v>19</v>
      </c>
      <c r="J492">
        <v>5</v>
      </c>
      <c r="K492" s="2" t="s">
        <v>1387</v>
      </c>
      <c r="L492" s="2">
        <f>DATEVALUE(Merge1[[#This Row],[orders (2).Order_Date]])</f>
        <v>44962</v>
      </c>
      <c r="M492" s="1">
        <v>0.73953703703703699</v>
      </c>
      <c r="N492" t="s">
        <v>1330</v>
      </c>
      <c r="O492" s="2">
        <f>DATEVALUE(Merge1[[#This Row],[orders (2).Delivery_Date]])</f>
        <v>44969</v>
      </c>
      <c r="P492" s="1">
        <v>0.94285879629629632</v>
      </c>
      <c r="Q492" t="s">
        <v>606</v>
      </c>
      <c r="R492" t="s">
        <v>407</v>
      </c>
      <c r="S492" t="str">
        <f>TEXT(Merge1[[#This Row],[order_date]],"mmmm")</f>
        <v>February</v>
      </c>
      <c r="T492" t="str">
        <f>TEXT(Merge1[[#This Row],[order_date]],"dddd")</f>
        <v>Sunday</v>
      </c>
      <c r="U492">
        <f>HOUR(Merge1[[#This Row],[orders (2).Order_Time]])</f>
        <v>17</v>
      </c>
      <c r="V492">
        <f>HOUR(Merge1[[#This Row],[orders (2).Delivery_Time]])</f>
        <v>22</v>
      </c>
      <c r="W492">
        <f>_xlfn.DAYS(Merge1[[#This Row],[delivery_date]],Merge1[[#This Row],[order_date]])</f>
        <v>7</v>
      </c>
      <c r="X492">
        <v>19</v>
      </c>
      <c r="Y492" t="s">
        <v>1649</v>
      </c>
      <c r="Z492" t="s">
        <v>644</v>
      </c>
      <c r="AA492">
        <v>1234</v>
      </c>
      <c r="AB492" t="s">
        <v>407</v>
      </c>
      <c r="AC492">
        <f>Merge1[[#This Row],[products.Price (INR)]]*Merge1[[#This Row],[orders (2).Quantity]]</f>
        <v>6170</v>
      </c>
    </row>
    <row r="493" spans="1:29" x14ac:dyDescent="0.35">
      <c r="A493" t="s">
        <v>198</v>
      </c>
      <c r="B493" t="s">
        <v>199</v>
      </c>
      <c r="C493" t="s">
        <v>200</v>
      </c>
      <c r="D493">
        <v>1436426958</v>
      </c>
      <c r="E493" t="s">
        <v>201</v>
      </c>
      <c r="F493" t="s">
        <v>10</v>
      </c>
      <c r="G493">
        <v>154</v>
      </c>
      <c r="H493" t="s">
        <v>198</v>
      </c>
      <c r="I493">
        <v>45</v>
      </c>
      <c r="J493">
        <v>5</v>
      </c>
      <c r="K493" s="2" t="s">
        <v>1412</v>
      </c>
      <c r="L493" s="2">
        <f>DATEVALUE(Merge1[[#This Row],[orders (2).Order_Date]])</f>
        <v>45251</v>
      </c>
      <c r="M493" s="1">
        <v>0.96826388888888892</v>
      </c>
      <c r="N493" t="s">
        <v>1413</v>
      </c>
      <c r="O493" s="2">
        <f>DATEVALUE(Merge1[[#This Row],[orders (2).Delivery_Date]])</f>
        <v>45255</v>
      </c>
      <c r="P493" s="1">
        <v>8.6793981481481486E-2</v>
      </c>
      <c r="Q493" t="s">
        <v>137</v>
      </c>
      <c r="R493" t="s">
        <v>405</v>
      </c>
      <c r="S493" t="str">
        <f>TEXT(Merge1[[#This Row],[order_date]],"mmmm")</f>
        <v>November</v>
      </c>
      <c r="T493" t="str">
        <f>TEXT(Merge1[[#This Row],[order_date]],"dddd")</f>
        <v>Tuesday</v>
      </c>
      <c r="U493">
        <f>HOUR(Merge1[[#This Row],[orders (2).Order_Time]])</f>
        <v>23</v>
      </c>
      <c r="V493">
        <f>HOUR(Merge1[[#This Row],[orders (2).Delivery_Time]])</f>
        <v>2</v>
      </c>
      <c r="W493">
        <f>_xlfn.DAYS(Merge1[[#This Row],[delivery_date]],Merge1[[#This Row],[order_date]])</f>
        <v>4</v>
      </c>
      <c r="X493">
        <v>45</v>
      </c>
      <c r="Y493" t="s">
        <v>1661</v>
      </c>
      <c r="Z493" t="s">
        <v>409</v>
      </c>
      <c r="AA493">
        <v>722</v>
      </c>
      <c r="AB493" t="s">
        <v>405</v>
      </c>
      <c r="AC493">
        <f>Merge1[[#This Row],[products.Price (INR)]]*Merge1[[#This Row],[orders (2).Quantity]]</f>
        <v>3610</v>
      </c>
    </row>
    <row r="494" spans="1:29" x14ac:dyDescent="0.35">
      <c r="A494" t="s">
        <v>198</v>
      </c>
      <c r="B494" t="s">
        <v>199</v>
      </c>
      <c r="C494" t="s">
        <v>200</v>
      </c>
      <c r="D494">
        <v>1436426958</v>
      </c>
      <c r="E494" t="s">
        <v>201</v>
      </c>
      <c r="F494" t="s">
        <v>10</v>
      </c>
      <c r="G494">
        <v>409</v>
      </c>
      <c r="H494" t="s">
        <v>198</v>
      </c>
      <c r="I494">
        <v>50</v>
      </c>
      <c r="J494">
        <v>4</v>
      </c>
      <c r="K494" s="2" t="s">
        <v>1261</v>
      </c>
      <c r="L494" s="2">
        <f>DATEVALUE(Merge1[[#This Row],[orders (2).Order_Date]])</f>
        <v>44983</v>
      </c>
      <c r="M494" s="1">
        <v>0.73887731481481478</v>
      </c>
      <c r="N494" t="s">
        <v>1258</v>
      </c>
      <c r="O494" s="2">
        <f>DATEVALUE(Merge1[[#This Row],[orders (2).Delivery_Date]])</f>
        <v>44985</v>
      </c>
      <c r="P494" s="1">
        <v>0.8228819444444444</v>
      </c>
      <c r="Q494" t="s">
        <v>418</v>
      </c>
      <c r="R494" t="s">
        <v>414</v>
      </c>
      <c r="S494" t="str">
        <f>TEXT(Merge1[[#This Row],[order_date]],"mmmm")</f>
        <v>February</v>
      </c>
      <c r="T494" t="str">
        <f>TEXT(Merge1[[#This Row],[order_date]],"dddd")</f>
        <v>Sunday</v>
      </c>
      <c r="U494">
        <f>HOUR(Merge1[[#This Row],[orders (2).Order_Time]])</f>
        <v>17</v>
      </c>
      <c r="V494">
        <f>HOUR(Merge1[[#This Row],[orders (2).Delivery_Time]])</f>
        <v>19</v>
      </c>
      <c r="W494">
        <f>_xlfn.DAYS(Merge1[[#This Row],[delivery_date]],Merge1[[#This Row],[order_date]])</f>
        <v>2</v>
      </c>
      <c r="X494">
        <v>50</v>
      </c>
      <c r="Y494" t="s">
        <v>1652</v>
      </c>
      <c r="Z494" t="s">
        <v>631</v>
      </c>
      <c r="AA494">
        <v>422</v>
      </c>
      <c r="AB494" t="s">
        <v>414</v>
      </c>
      <c r="AC494">
        <f>Merge1[[#This Row],[products.Price (INR)]]*Merge1[[#This Row],[orders (2).Quantity]]</f>
        <v>1688</v>
      </c>
    </row>
    <row r="495" spans="1:29" x14ac:dyDescent="0.35">
      <c r="A495" t="s">
        <v>198</v>
      </c>
      <c r="B495" t="s">
        <v>199</v>
      </c>
      <c r="C495" t="s">
        <v>200</v>
      </c>
      <c r="D495">
        <v>1436426958</v>
      </c>
      <c r="E495" t="s">
        <v>201</v>
      </c>
      <c r="F495" t="s">
        <v>10</v>
      </c>
      <c r="G495">
        <v>321</v>
      </c>
      <c r="H495" t="s">
        <v>198</v>
      </c>
      <c r="I495">
        <v>12</v>
      </c>
      <c r="J495">
        <v>5</v>
      </c>
      <c r="K495" s="2" t="s">
        <v>1317</v>
      </c>
      <c r="L495" s="2">
        <f>DATEVALUE(Merge1[[#This Row],[orders (2).Order_Date]])</f>
        <v>44993</v>
      </c>
      <c r="M495" s="1">
        <v>0.47714120370370372</v>
      </c>
      <c r="N495" t="s">
        <v>1407</v>
      </c>
      <c r="O495" s="2">
        <f>DATEVALUE(Merge1[[#This Row],[orders (2).Delivery_Date]])</f>
        <v>45002</v>
      </c>
      <c r="P495" s="1">
        <v>0.41091435185185188</v>
      </c>
      <c r="Q495" t="s">
        <v>554</v>
      </c>
      <c r="R495" t="s">
        <v>401</v>
      </c>
      <c r="S495" t="str">
        <f>TEXT(Merge1[[#This Row],[order_date]],"mmmm")</f>
        <v>March</v>
      </c>
      <c r="T495" t="str">
        <f>TEXT(Merge1[[#This Row],[order_date]],"dddd")</f>
        <v>Wednesday</v>
      </c>
      <c r="U495">
        <f>HOUR(Merge1[[#This Row],[orders (2).Order_Time]])</f>
        <v>11</v>
      </c>
      <c r="V495">
        <f>HOUR(Merge1[[#This Row],[orders (2).Delivery_Time]])</f>
        <v>9</v>
      </c>
      <c r="W495">
        <f>_xlfn.DAYS(Merge1[[#This Row],[delivery_date]],Merge1[[#This Row],[order_date]])</f>
        <v>9</v>
      </c>
      <c r="X495">
        <v>12</v>
      </c>
      <c r="Y495" t="s">
        <v>1655</v>
      </c>
      <c r="Z495" t="s">
        <v>631</v>
      </c>
      <c r="AA495">
        <v>672</v>
      </c>
      <c r="AB495" t="s">
        <v>401</v>
      </c>
      <c r="AC495">
        <f>Merge1[[#This Row],[products.Price (INR)]]*Merge1[[#This Row],[orders (2).Quantity]]</f>
        <v>3360</v>
      </c>
    </row>
    <row r="496" spans="1:29" x14ac:dyDescent="0.35">
      <c r="A496" t="s">
        <v>198</v>
      </c>
      <c r="B496" t="s">
        <v>199</v>
      </c>
      <c r="C496" t="s">
        <v>200</v>
      </c>
      <c r="D496">
        <v>1436426958</v>
      </c>
      <c r="E496" t="s">
        <v>201</v>
      </c>
      <c r="F496" t="s">
        <v>10</v>
      </c>
      <c r="G496">
        <v>862</v>
      </c>
      <c r="H496" t="s">
        <v>198</v>
      </c>
      <c r="I496">
        <v>6</v>
      </c>
      <c r="J496">
        <v>4</v>
      </c>
      <c r="K496" s="2" t="s">
        <v>1340</v>
      </c>
      <c r="L496" s="2">
        <f>DATEVALUE(Merge1[[#This Row],[orders (2).Order_Date]])</f>
        <v>44992</v>
      </c>
      <c r="M496" s="1">
        <v>0.24391203703703704</v>
      </c>
      <c r="N496" t="s">
        <v>1352</v>
      </c>
      <c r="O496" s="2">
        <f>DATEVALUE(Merge1[[#This Row],[orders (2).Delivery_Date]])</f>
        <v>45000</v>
      </c>
      <c r="P496" s="1">
        <v>0.34984953703703703</v>
      </c>
      <c r="Q496" t="s">
        <v>559</v>
      </c>
      <c r="R496" t="s">
        <v>414</v>
      </c>
      <c r="S496" t="str">
        <f>TEXT(Merge1[[#This Row],[order_date]],"mmmm")</f>
        <v>March</v>
      </c>
      <c r="T496" t="str">
        <f>TEXT(Merge1[[#This Row],[order_date]],"dddd")</f>
        <v>Tuesday</v>
      </c>
      <c r="U496">
        <f>HOUR(Merge1[[#This Row],[orders (2).Order_Time]])</f>
        <v>5</v>
      </c>
      <c r="V496">
        <f>HOUR(Merge1[[#This Row],[orders (2).Delivery_Time]])</f>
        <v>8</v>
      </c>
      <c r="W496">
        <f>_xlfn.DAYS(Merge1[[#This Row],[delivery_date]],Merge1[[#This Row],[order_date]])</f>
        <v>8</v>
      </c>
      <c r="X496">
        <v>6</v>
      </c>
      <c r="Y496" t="s">
        <v>1618</v>
      </c>
      <c r="Z496" t="s">
        <v>638</v>
      </c>
      <c r="AA496">
        <v>1112</v>
      </c>
      <c r="AB496" t="s">
        <v>414</v>
      </c>
      <c r="AC496">
        <f>Merge1[[#This Row],[products.Price (INR)]]*Merge1[[#This Row],[orders (2).Quantity]]</f>
        <v>4448</v>
      </c>
    </row>
    <row r="497" spans="1:29" x14ac:dyDescent="0.35">
      <c r="A497" t="s">
        <v>198</v>
      </c>
      <c r="B497" t="s">
        <v>199</v>
      </c>
      <c r="C497" t="s">
        <v>200</v>
      </c>
      <c r="D497">
        <v>1436426958</v>
      </c>
      <c r="E497" t="s">
        <v>201</v>
      </c>
      <c r="F497" t="s">
        <v>10</v>
      </c>
      <c r="G497">
        <v>672</v>
      </c>
      <c r="H497" t="s">
        <v>198</v>
      </c>
      <c r="I497">
        <v>44</v>
      </c>
      <c r="J497">
        <v>5</v>
      </c>
      <c r="K497" s="2" t="s">
        <v>1250</v>
      </c>
      <c r="L497" s="2">
        <f>DATEVALUE(Merge1[[#This Row],[orders (2).Order_Date]])</f>
        <v>45237</v>
      </c>
      <c r="M497" s="1">
        <v>0.58767361111111116</v>
      </c>
      <c r="N497" t="s">
        <v>1252</v>
      </c>
      <c r="O497" s="2">
        <f>DATEVALUE(Merge1[[#This Row],[orders (2).Delivery_Date]])</f>
        <v>45239</v>
      </c>
      <c r="P497" s="1">
        <v>0.28237268518518521</v>
      </c>
      <c r="Q497" t="s">
        <v>567</v>
      </c>
      <c r="R497" t="s">
        <v>403</v>
      </c>
      <c r="S497" t="str">
        <f>TEXT(Merge1[[#This Row],[order_date]],"mmmm")</f>
        <v>November</v>
      </c>
      <c r="T497" t="str">
        <f>TEXT(Merge1[[#This Row],[order_date]],"dddd")</f>
        <v>Tuesday</v>
      </c>
      <c r="U497">
        <f>HOUR(Merge1[[#This Row],[orders (2).Order_Time]])</f>
        <v>14</v>
      </c>
      <c r="V497">
        <f>HOUR(Merge1[[#This Row],[orders (2).Delivery_Time]])</f>
        <v>6</v>
      </c>
      <c r="W497">
        <f>_xlfn.DAYS(Merge1[[#This Row],[delivery_date]],Merge1[[#This Row],[order_date]])</f>
        <v>2</v>
      </c>
      <c r="X497">
        <v>44</v>
      </c>
      <c r="Y497" t="s">
        <v>1657</v>
      </c>
      <c r="Z497" t="s">
        <v>631</v>
      </c>
      <c r="AA497">
        <v>794</v>
      </c>
      <c r="AB497" t="s">
        <v>403</v>
      </c>
      <c r="AC497">
        <f>Merge1[[#This Row],[products.Price (INR)]]*Merge1[[#This Row],[orders (2).Quantity]]</f>
        <v>3970</v>
      </c>
    </row>
    <row r="498" spans="1:29" x14ac:dyDescent="0.35">
      <c r="A498" t="s">
        <v>198</v>
      </c>
      <c r="B498" t="s">
        <v>199</v>
      </c>
      <c r="C498" t="s">
        <v>200</v>
      </c>
      <c r="D498">
        <v>1436426958</v>
      </c>
      <c r="E498" t="s">
        <v>201</v>
      </c>
      <c r="F498" t="s">
        <v>10</v>
      </c>
      <c r="G498">
        <v>361</v>
      </c>
      <c r="H498" t="s">
        <v>198</v>
      </c>
      <c r="I498">
        <v>47</v>
      </c>
      <c r="J498">
        <v>4</v>
      </c>
      <c r="K498" s="2" t="s">
        <v>1259</v>
      </c>
      <c r="L498" s="2">
        <f>DATEVALUE(Merge1[[#This Row],[orders (2).Order_Date]])</f>
        <v>44988</v>
      </c>
      <c r="M498" s="1">
        <v>0.25689814814814815</v>
      </c>
      <c r="N498" t="s">
        <v>1318</v>
      </c>
      <c r="O498" s="2">
        <f>DATEVALUE(Merge1[[#This Row],[orders (2).Delivery_Date]])</f>
        <v>44996</v>
      </c>
      <c r="P498" s="1">
        <v>0.35636574074074073</v>
      </c>
      <c r="Q498" t="s">
        <v>406</v>
      </c>
      <c r="R498" t="s">
        <v>414</v>
      </c>
      <c r="S498" t="str">
        <f>TEXT(Merge1[[#This Row],[order_date]],"mmmm")</f>
        <v>March</v>
      </c>
      <c r="T498" t="str">
        <f>TEXT(Merge1[[#This Row],[order_date]],"dddd")</f>
        <v>Friday</v>
      </c>
      <c r="U498">
        <f>HOUR(Merge1[[#This Row],[orders (2).Order_Time]])</f>
        <v>6</v>
      </c>
      <c r="V498">
        <f>HOUR(Merge1[[#This Row],[orders (2).Delivery_Time]])</f>
        <v>8</v>
      </c>
      <c r="W498">
        <f>_xlfn.DAYS(Merge1[[#This Row],[delivery_date]],Merge1[[#This Row],[order_date]])</f>
        <v>8</v>
      </c>
      <c r="X498">
        <v>47</v>
      </c>
      <c r="Y498" t="s">
        <v>1641</v>
      </c>
      <c r="Z498" t="s">
        <v>633</v>
      </c>
      <c r="AA498">
        <v>1638</v>
      </c>
      <c r="AB498" t="s">
        <v>414</v>
      </c>
      <c r="AC498">
        <f>Merge1[[#This Row],[products.Price (INR)]]*Merge1[[#This Row],[orders (2).Quantity]]</f>
        <v>6552</v>
      </c>
    </row>
    <row r="499" spans="1:29" x14ac:dyDescent="0.35">
      <c r="A499" t="s">
        <v>198</v>
      </c>
      <c r="B499" t="s">
        <v>199</v>
      </c>
      <c r="C499" t="s">
        <v>200</v>
      </c>
      <c r="D499">
        <v>1436426958</v>
      </c>
      <c r="E499" t="s">
        <v>201</v>
      </c>
      <c r="F499" t="s">
        <v>10</v>
      </c>
      <c r="G499">
        <v>406</v>
      </c>
      <c r="H499" t="s">
        <v>198</v>
      </c>
      <c r="I499">
        <v>55</v>
      </c>
      <c r="J499">
        <v>4</v>
      </c>
      <c r="K499" s="2" t="s">
        <v>1366</v>
      </c>
      <c r="L499" s="2">
        <f>DATEVALUE(Merge1[[#This Row],[orders (2).Order_Date]])</f>
        <v>45163</v>
      </c>
      <c r="M499" s="1">
        <v>0.66616898148148151</v>
      </c>
      <c r="N499" t="s">
        <v>1290</v>
      </c>
      <c r="O499" s="2">
        <f>DATEVALUE(Merge1[[#This Row],[orders (2).Delivery_Date]])</f>
        <v>45171</v>
      </c>
      <c r="P499" s="1">
        <v>0.26658564814814817</v>
      </c>
      <c r="Q499" t="s">
        <v>254</v>
      </c>
      <c r="R499" t="s">
        <v>409</v>
      </c>
      <c r="S499" t="str">
        <f>TEXT(Merge1[[#This Row],[order_date]],"mmmm")</f>
        <v>August</v>
      </c>
      <c r="T499" t="str">
        <f>TEXT(Merge1[[#This Row],[order_date]],"dddd")</f>
        <v>Friday</v>
      </c>
      <c r="U499">
        <f>HOUR(Merge1[[#This Row],[orders (2).Order_Time]])</f>
        <v>15</v>
      </c>
      <c r="V499">
        <f>HOUR(Merge1[[#This Row],[orders (2).Delivery_Time]])</f>
        <v>6</v>
      </c>
      <c r="W499">
        <f>_xlfn.DAYS(Merge1[[#This Row],[delivery_date]],Merge1[[#This Row],[order_date]])</f>
        <v>8</v>
      </c>
      <c r="X499">
        <v>55</v>
      </c>
      <c r="Y499" t="s">
        <v>1676</v>
      </c>
      <c r="Z499" s="28" t="s">
        <v>629</v>
      </c>
      <c r="AA499" s="28">
        <v>1904</v>
      </c>
      <c r="AB499" s="28" t="s">
        <v>409</v>
      </c>
      <c r="AC499">
        <f>Merge1[[#This Row],[products.Price (INR)]]*Merge1[[#This Row],[orders (2).Quantity]]</f>
        <v>7616</v>
      </c>
    </row>
    <row r="500" spans="1:29" x14ac:dyDescent="0.35">
      <c r="A500" t="s">
        <v>198</v>
      </c>
      <c r="B500" t="s">
        <v>199</v>
      </c>
      <c r="C500" t="s">
        <v>200</v>
      </c>
      <c r="D500">
        <v>1436426958</v>
      </c>
      <c r="E500" t="s">
        <v>201</v>
      </c>
      <c r="F500" t="s">
        <v>10</v>
      </c>
      <c r="G500">
        <v>926</v>
      </c>
      <c r="H500" t="s">
        <v>198</v>
      </c>
      <c r="I500">
        <v>40</v>
      </c>
      <c r="J500">
        <v>4</v>
      </c>
      <c r="K500" s="2" t="s">
        <v>1535</v>
      </c>
      <c r="L500" s="2">
        <f>DATEVALUE(Merge1[[#This Row],[orders (2).Order_Date]])</f>
        <v>45013</v>
      </c>
      <c r="M500" s="1">
        <v>0.95969907407407407</v>
      </c>
      <c r="N500" t="s">
        <v>1518</v>
      </c>
      <c r="O500" s="2">
        <f>DATEVALUE(Merge1[[#This Row],[orders (2).Delivery_Date]])</f>
        <v>45016</v>
      </c>
      <c r="P500" s="1">
        <v>0.99403935185185188</v>
      </c>
      <c r="Q500" t="s">
        <v>514</v>
      </c>
      <c r="R500" t="s">
        <v>401</v>
      </c>
      <c r="S500" t="str">
        <f>TEXT(Merge1[[#This Row],[order_date]],"mmmm")</f>
        <v>March</v>
      </c>
      <c r="T500" t="str">
        <f>TEXT(Merge1[[#This Row],[order_date]],"dddd")</f>
        <v>Tuesday</v>
      </c>
      <c r="U500">
        <f>HOUR(Merge1[[#This Row],[orders (2).Order_Time]])</f>
        <v>23</v>
      </c>
      <c r="V500">
        <f>HOUR(Merge1[[#This Row],[orders (2).Delivery_Time]])</f>
        <v>23</v>
      </c>
      <c r="W500">
        <f>_xlfn.DAYS(Merge1[[#This Row],[delivery_date]],Merge1[[#This Row],[order_date]])</f>
        <v>3</v>
      </c>
      <c r="X500">
        <v>40</v>
      </c>
      <c r="Y500" t="s">
        <v>1687</v>
      </c>
      <c r="Z500" s="22" t="s">
        <v>635</v>
      </c>
      <c r="AA500" s="22">
        <v>1923</v>
      </c>
      <c r="AB500" s="22" t="s">
        <v>401</v>
      </c>
      <c r="AC500">
        <f>Merge1[[#This Row],[products.Price (INR)]]*Merge1[[#This Row],[orders (2).Quantity]]</f>
        <v>7692</v>
      </c>
    </row>
    <row r="501" spans="1:29" x14ac:dyDescent="0.35">
      <c r="A501" t="s">
        <v>202</v>
      </c>
      <c r="B501" t="s">
        <v>203</v>
      </c>
      <c r="C501" t="s">
        <v>200</v>
      </c>
      <c r="D501">
        <v>911157961919</v>
      </c>
      <c r="E501" t="s">
        <v>204</v>
      </c>
      <c r="F501" t="s">
        <v>10</v>
      </c>
      <c r="G501">
        <v>889</v>
      </c>
      <c r="H501" t="s">
        <v>202</v>
      </c>
      <c r="I501">
        <v>36</v>
      </c>
      <c r="J501">
        <v>3</v>
      </c>
      <c r="K501" s="2" t="s">
        <v>1435</v>
      </c>
      <c r="L501" s="2">
        <f>DATEVALUE(Merge1[[#This Row],[orders (2).Order_Date]])</f>
        <v>45154</v>
      </c>
      <c r="M501" s="1">
        <v>0.96300925925925929</v>
      </c>
      <c r="N501" t="s">
        <v>1572</v>
      </c>
      <c r="O501" s="2">
        <f>DATEVALUE(Merge1[[#This Row],[orders (2).Delivery_Date]])</f>
        <v>45156</v>
      </c>
      <c r="P501" s="1">
        <v>0.42016203703703703</v>
      </c>
      <c r="Q501" t="s">
        <v>533</v>
      </c>
      <c r="R501" t="s">
        <v>405</v>
      </c>
      <c r="S501" t="str">
        <f>TEXT(Merge1[[#This Row],[order_date]],"mmmm")</f>
        <v>August</v>
      </c>
      <c r="T501" t="str">
        <f>TEXT(Merge1[[#This Row],[order_date]],"dddd")</f>
        <v>Wednesday</v>
      </c>
      <c r="U501">
        <f>HOUR(Merge1[[#This Row],[orders (2).Order_Time]])</f>
        <v>23</v>
      </c>
      <c r="V501">
        <f>HOUR(Merge1[[#This Row],[orders (2).Delivery_Time]])</f>
        <v>10</v>
      </c>
      <c r="W501">
        <f>_xlfn.DAYS(Merge1[[#This Row],[delivery_date]],Merge1[[#This Row],[order_date]])</f>
        <v>2</v>
      </c>
      <c r="X501">
        <v>36</v>
      </c>
      <c r="Y501" t="s">
        <v>1651</v>
      </c>
      <c r="Z501" t="s">
        <v>631</v>
      </c>
      <c r="AA501">
        <v>203</v>
      </c>
      <c r="AB501" t="s">
        <v>405</v>
      </c>
      <c r="AC501">
        <f>Merge1[[#This Row],[products.Price (INR)]]*Merge1[[#This Row],[orders (2).Quantity]]</f>
        <v>609</v>
      </c>
    </row>
    <row r="502" spans="1:29" x14ac:dyDescent="0.35">
      <c r="A502" t="s">
        <v>202</v>
      </c>
      <c r="B502" t="s">
        <v>203</v>
      </c>
      <c r="C502" t="s">
        <v>200</v>
      </c>
      <c r="D502">
        <v>911157961919</v>
      </c>
      <c r="E502" t="s">
        <v>204</v>
      </c>
      <c r="F502" t="s">
        <v>10</v>
      </c>
      <c r="G502">
        <v>413</v>
      </c>
      <c r="H502" t="s">
        <v>202</v>
      </c>
      <c r="I502">
        <v>59</v>
      </c>
      <c r="J502">
        <v>5</v>
      </c>
      <c r="K502" s="2" t="s">
        <v>1282</v>
      </c>
      <c r="L502" s="2">
        <f>DATEVALUE(Merge1[[#This Row],[orders (2).Order_Date]])</f>
        <v>45160</v>
      </c>
      <c r="M502" s="1">
        <v>0.23075231481481481</v>
      </c>
      <c r="N502" t="s">
        <v>1283</v>
      </c>
      <c r="O502" s="2">
        <f>DATEVALUE(Merge1[[#This Row],[orders (2).Delivery_Date]])</f>
        <v>45168</v>
      </c>
      <c r="P502" s="1">
        <v>0.84804398148148152</v>
      </c>
      <c r="Q502" t="s">
        <v>486</v>
      </c>
      <c r="R502" t="s">
        <v>409</v>
      </c>
      <c r="S502" t="str">
        <f>TEXT(Merge1[[#This Row],[order_date]],"mmmm")</f>
        <v>August</v>
      </c>
      <c r="T502" t="str">
        <f>TEXT(Merge1[[#This Row],[order_date]],"dddd")</f>
        <v>Tuesday</v>
      </c>
      <c r="U502">
        <f>HOUR(Merge1[[#This Row],[orders (2).Order_Time]])</f>
        <v>5</v>
      </c>
      <c r="V502">
        <f>HOUR(Merge1[[#This Row],[orders (2).Delivery_Time]])</f>
        <v>20</v>
      </c>
      <c r="W502">
        <f>_xlfn.DAYS(Merge1[[#This Row],[delivery_date]],Merge1[[#This Row],[order_date]])</f>
        <v>8</v>
      </c>
      <c r="X502">
        <v>59</v>
      </c>
      <c r="Y502" t="s">
        <v>691</v>
      </c>
      <c r="Z502" t="s">
        <v>638</v>
      </c>
      <c r="AA502">
        <v>811</v>
      </c>
      <c r="AB502" t="s">
        <v>409</v>
      </c>
      <c r="AC502">
        <f>Merge1[[#This Row],[products.Price (INR)]]*Merge1[[#This Row],[orders (2).Quantity]]</f>
        <v>4055</v>
      </c>
    </row>
    <row r="503" spans="1:29" x14ac:dyDescent="0.35">
      <c r="A503" t="s">
        <v>202</v>
      </c>
      <c r="B503" t="s">
        <v>203</v>
      </c>
      <c r="C503" t="s">
        <v>200</v>
      </c>
      <c r="D503">
        <v>911157961919</v>
      </c>
      <c r="E503" t="s">
        <v>204</v>
      </c>
      <c r="F503" t="s">
        <v>10</v>
      </c>
      <c r="G503">
        <v>482</v>
      </c>
      <c r="H503" t="s">
        <v>202</v>
      </c>
      <c r="I503">
        <v>23</v>
      </c>
      <c r="J503">
        <v>3</v>
      </c>
      <c r="K503" s="2" t="s">
        <v>1539</v>
      </c>
      <c r="L503" s="2">
        <f>DATEVALUE(Merge1[[#This Row],[orders (2).Order_Date]])</f>
        <v>45082</v>
      </c>
      <c r="M503" s="1">
        <v>0.85668981481481477</v>
      </c>
      <c r="N503" t="s">
        <v>1515</v>
      </c>
      <c r="O503" s="2">
        <f>DATEVALUE(Merge1[[#This Row],[orders (2).Delivery_Date]])</f>
        <v>45091</v>
      </c>
      <c r="P503" s="1">
        <v>0.87262731481481481</v>
      </c>
      <c r="Q503" t="s">
        <v>422</v>
      </c>
      <c r="R503" t="s">
        <v>401</v>
      </c>
      <c r="S503" t="str">
        <f>TEXT(Merge1[[#This Row],[order_date]],"mmmm")</f>
        <v>June</v>
      </c>
      <c r="T503" t="str">
        <f>TEXT(Merge1[[#This Row],[order_date]],"dddd")</f>
        <v>Monday</v>
      </c>
      <c r="U503">
        <f>HOUR(Merge1[[#This Row],[orders (2).Order_Time]])</f>
        <v>20</v>
      </c>
      <c r="V503">
        <f>HOUR(Merge1[[#This Row],[orders (2).Delivery_Time]])</f>
        <v>20</v>
      </c>
      <c r="W503">
        <f>_xlfn.DAYS(Merge1[[#This Row],[delivery_date]],Merge1[[#This Row],[order_date]])</f>
        <v>9</v>
      </c>
      <c r="X503">
        <v>23</v>
      </c>
      <c r="Y503" t="s">
        <v>1680</v>
      </c>
      <c r="Z503" s="22" t="s">
        <v>635</v>
      </c>
      <c r="AA503" s="22">
        <v>1098</v>
      </c>
      <c r="AB503" s="22" t="s">
        <v>401</v>
      </c>
      <c r="AC503">
        <f>Merge1[[#This Row],[products.Price (INR)]]*Merge1[[#This Row],[orders (2).Quantity]]</f>
        <v>3294</v>
      </c>
    </row>
    <row r="504" spans="1:29" x14ac:dyDescent="0.35">
      <c r="A504" t="s">
        <v>202</v>
      </c>
      <c r="B504" t="s">
        <v>203</v>
      </c>
      <c r="C504" t="s">
        <v>200</v>
      </c>
      <c r="D504">
        <v>911157961919</v>
      </c>
      <c r="E504" t="s">
        <v>204</v>
      </c>
      <c r="F504" t="s">
        <v>10</v>
      </c>
      <c r="G504">
        <v>853</v>
      </c>
      <c r="H504" t="s">
        <v>202</v>
      </c>
      <c r="I504">
        <v>51</v>
      </c>
      <c r="J504">
        <v>3</v>
      </c>
      <c r="K504" s="2" t="s">
        <v>1569</v>
      </c>
      <c r="L504" s="2">
        <f>DATEVALUE(Merge1[[#This Row],[orders (2).Order_Date]])</f>
        <v>45186</v>
      </c>
      <c r="M504" s="1">
        <v>0.88533564814814814</v>
      </c>
      <c r="N504" t="s">
        <v>1501</v>
      </c>
      <c r="O504" s="2">
        <f>DATEVALUE(Merge1[[#This Row],[orders (2).Delivery_Date]])</f>
        <v>45192</v>
      </c>
      <c r="P504" s="1">
        <v>0.60240740740740739</v>
      </c>
      <c r="Q504" t="s">
        <v>192</v>
      </c>
      <c r="R504" t="s">
        <v>424</v>
      </c>
      <c r="S504" t="str">
        <f>TEXT(Merge1[[#This Row],[order_date]],"mmmm")</f>
        <v>September</v>
      </c>
      <c r="T504" t="str">
        <f>TEXT(Merge1[[#This Row],[order_date]],"dddd")</f>
        <v>Sunday</v>
      </c>
      <c r="U504">
        <f>HOUR(Merge1[[#This Row],[orders (2).Order_Time]])</f>
        <v>21</v>
      </c>
      <c r="V504">
        <f>HOUR(Merge1[[#This Row],[orders (2).Delivery_Time]])</f>
        <v>14</v>
      </c>
      <c r="W504">
        <f>_xlfn.DAYS(Merge1[[#This Row],[delivery_date]],Merge1[[#This Row],[order_date]])</f>
        <v>6</v>
      </c>
      <c r="X504">
        <v>51</v>
      </c>
      <c r="Y504" t="s">
        <v>1670</v>
      </c>
      <c r="Z504" s="33" t="s">
        <v>629</v>
      </c>
      <c r="AA504" s="33">
        <v>1084</v>
      </c>
      <c r="AB504" s="33" t="s">
        <v>424</v>
      </c>
      <c r="AC504">
        <f>Merge1[[#This Row],[products.Price (INR)]]*Merge1[[#This Row],[orders (2).Quantity]]</f>
        <v>3252</v>
      </c>
    </row>
    <row r="505" spans="1:29" x14ac:dyDescent="0.35">
      <c r="A505" t="s">
        <v>202</v>
      </c>
      <c r="B505" t="s">
        <v>203</v>
      </c>
      <c r="C505" t="s">
        <v>200</v>
      </c>
      <c r="D505">
        <v>911157961919</v>
      </c>
      <c r="E505" t="s">
        <v>204</v>
      </c>
      <c r="F505" t="s">
        <v>10</v>
      </c>
      <c r="G505">
        <v>68</v>
      </c>
      <c r="H505" t="s">
        <v>202</v>
      </c>
      <c r="I505">
        <v>34</v>
      </c>
      <c r="J505">
        <v>4</v>
      </c>
      <c r="K505" s="2" t="s">
        <v>1366</v>
      </c>
      <c r="L505" s="2">
        <f>DATEVALUE(Merge1[[#This Row],[orders (2).Order_Date]])</f>
        <v>45163</v>
      </c>
      <c r="M505" s="1">
        <v>0.94719907407407411</v>
      </c>
      <c r="N505" t="s">
        <v>1367</v>
      </c>
      <c r="O505" s="2">
        <f>DATEVALUE(Merge1[[#This Row],[orders (2).Delivery_Date]])</f>
        <v>45169</v>
      </c>
      <c r="P505" s="1">
        <v>0.8966898148148148</v>
      </c>
      <c r="Q505" t="s">
        <v>444</v>
      </c>
      <c r="R505" t="s">
        <v>409</v>
      </c>
      <c r="S505" t="str">
        <f>TEXT(Merge1[[#This Row],[order_date]],"mmmm")</f>
        <v>August</v>
      </c>
      <c r="T505" t="str">
        <f>TEXT(Merge1[[#This Row],[order_date]],"dddd")</f>
        <v>Friday</v>
      </c>
      <c r="U505">
        <f>HOUR(Merge1[[#This Row],[orders (2).Order_Time]])</f>
        <v>22</v>
      </c>
      <c r="V505">
        <f>HOUR(Merge1[[#This Row],[orders (2).Delivery_Time]])</f>
        <v>21</v>
      </c>
      <c r="W505">
        <f>_xlfn.DAYS(Merge1[[#This Row],[delivery_date]],Merge1[[#This Row],[order_date]])</f>
        <v>6</v>
      </c>
      <c r="X505">
        <v>34</v>
      </c>
      <c r="Y505" t="s">
        <v>1671</v>
      </c>
      <c r="Z505" s="34" t="s">
        <v>629</v>
      </c>
      <c r="AA505" s="34">
        <v>1335</v>
      </c>
      <c r="AB505" s="34" t="s">
        <v>409</v>
      </c>
      <c r="AC505">
        <f>Merge1[[#This Row],[products.Price (INR)]]*Merge1[[#This Row],[orders (2).Quantity]]</f>
        <v>5340</v>
      </c>
    </row>
    <row r="506" spans="1:29" x14ac:dyDescent="0.35">
      <c r="A506" t="s">
        <v>202</v>
      </c>
      <c r="B506" t="s">
        <v>203</v>
      </c>
      <c r="C506" t="s">
        <v>200</v>
      </c>
      <c r="D506">
        <v>911157961919</v>
      </c>
      <c r="E506" t="s">
        <v>204</v>
      </c>
      <c r="F506" t="s">
        <v>10</v>
      </c>
      <c r="G506">
        <v>821</v>
      </c>
      <c r="H506" t="s">
        <v>202</v>
      </c>
      <c r="I506">
        <v>32</v>
      </c>
      <c r="J506">
        <v>4</v>
      </c>
      <c r="K506" s="2" t="s">
        <v>1332</v>
      </c>
      <c r="L506" s="2">
        <f>DATEVALUE(Merge1[[#This Row],[orders (2).Order_Date]])</f>
        <v>44984</v>
      </c>
      <c r="M506" s="1">
        <v>0.84410879629629632</v>
      </c>
      <c r="N506" t="s">
        <v>1340</v>
      </c>
      <c r="O506" s="2">
        <f>DATEVALUE(Merge1[[#This Row],[orders (2).Delivery_Date]])</f>
        <v>44992</v>
      </c>
      <c r="P506" s="1">
        <v>0.94861111111111107</v>
      </c>
      <c r="Q506" t="s">
        <v>510</v>
      </c>
      <c r="R506" t="s">
        <v>405</v>
      </c>
      <c r="S506" t="str">
        <f>TEXT(Merge1[[#This Row],[order_date]],"mmmm")</f>
        <v>February</v>
      </c>
      <c r="T506" t="str">
        <f>TEXT(Merge1[[#This Row],[order_date]],"dddd")</f>
        <v>Monday</v>
      </c>
      <c r="U506">
        <f>HOUR(Merge1[[#This Row],[orders (2).Order_Time]])</f>
        <v>20</v>
      </c>
      <c r="V506">
        <f>HOUR(Merge1[[#This Row],[orders (2).Delivery_Time]])</f>
        <v>22</v>
      </c>
      <c r="W506">
        <f>_xlfn.DAYS(Merge1[[#This Row],[delivery_date]],Merge1[[#This Row],[order_date]])</f>
        <v>8</v>
      </c>
      <c r="X506">
        <v>32</v>
      </c>
      <c r="Y506" t="s">
        <v>1673</v>
      </c>
      <c r="Z506" s="26" t="s">
        <v>629</v>
      </c>
      <c r="AA506" s="26">
        <v>1792</v>
      </c>
      <c r="AB506" s="26" t="s">
        <v>405</v>
      </c>
      <c r="AC506">
        <f>Merge1[[#This Row],[products.Price (INR)]]*Merge1[[#This Row],[orders (2).Quantity]]</f>
        <v>7168</v>
      </c>
    </row>
    <row r="507" spans="1:29" x14ac:dyDescent="0.35">
      <c r="A507" t="s">
        <v>202</v>
      </c>
      <c r="B507" t="s">
        <v>203</v>
      </c>
      <c r="C507" t="s">
        <v>200</v>
      </c>
      <c r="D507">
        <v>911157961919</v>
      </c>
      <c r="E507" t="s">
        <v>204</v>
      </c>
      <c r="F507" t="s">
        <v>10</v>
      </c>
      <c r="G507">
        <v>99</v>
      </c>
      <c r="H507" t="s">
        <v>202</v>
      </c>
      <c r="I507">
        <v>38</v>
      </c>
      <c r="J507">
        <v>3</v>
      </c>
      <c r="K507" s="2" t="s">
        <v>1304</v>
      </c>
      <c r="L507" s="2">
        <f>DATEVALUE(Merge1[[#This Row],[orders (2).Order_Date]])</f>
        <v>45234</v>
      </c>
      <c r="M507" s="1">
        <v>0.58386574074074071</v>
      </c>
      <c r="N507" t="s">
        <v>1360</v>
      </c>
      <c r="O507" s="2">
        <f>DATEVALUE(Merge1[[#This Row],[orders (2).Delivery_Date]])</f>
        <v>45235</v>
      </c>
      <c r="P507" s="1">
        <v>0.65599537037037037</v>
      </c>
      <c r="Q507" t="s">
        <v>466</v>
      </c>
      <c r="R507" t="s">
        <v>405</v>
      </c>
      <c r="S507" t="str">
        <f>TEXT(Merge1[[#This Row],[order_date]],"mmmm")</f>
        <v>November</v>
      </c>
      <c r="T507" t="str">
        <f>TEXT(Merge1[[#This Row],[order_date]],"dddd")</f>
        <v>Saturday</v>
      </c>
      <c r="U507">
        <f>HOUR(Merge1[[#This Row],[orders (2).Order_Time]])</f>
        <v>14</v>
      </c>
      <c r="V507">
        <f>HOUR(Merge1[[#This Row],[orders (2).Delivery_Time]])</f>
        <v>15</v>
      </c>
      <c r="W507">
        <f>_xlfn.DAYS(Merge1[[#This Row],[delivery_date]],Merge1[[#This Row],[order_date]])</f>
        <v>1</v>
      </c>
      <c r="X507">
        <v>38</v>
      </c>
      <c r="Y507" t="s">
        <v>1623</v>
      </c>
      <c r="Z507" t="s">
        <v>638</v>
      </c>
      <c r="AA507">
        <v>562</v>
      </c>
      <c r="AB507" t="s">
        <v>405</v>
      </c>
      <c r="AC507">
        <f>Merge1[[#This Row],[products.Price (INR)]]*Merge1[[#This Row],[orders (2).Quantity]]</f>
        <v>1686</v>
      </c>
    </row>
    <row r="508" spans="1:29" x14ac:dyDescent="0.35">
      <c r="A508" t="s">
        <v>202</v>
      </c>
      <c r="B508" t="s">
        <v>203</v>
      </c>
      <c r="C508" t="s">
        <v>200</v>
      </c>
      <c r="D508">
        <v>911157961919</v>
      </c>
      <c r="E508" t="s">
        <v>204</v>
      </c>
      <c r="F508" t="s">
        <v>10</v>
      </c>
      <c r="G508">
        <v>120</v>
      </c>
      <c r="H508" t="s">
        <v>202</v>
      </c>
      <c r="I508">
        <v>61</v>
      </c>
      <c r="J508">
        <v>1</v>
      </c>
      <c r="K508" s="2" t="s">
        <v>1385</v>
      </c>
      <c r="L508" s="2">
        <f>DATEVALUE(Merge1[[#This Row],[orders (2).Order_Date]])</f>
        <v>45285</v>
      </c>
      <c r="M508" s="1">
        <v>0.935150462962963</v>
      </c>
      <c r="N508" t="s">
        <v>1386</v>
      </c>
      <c r="O508" s="2">
        <f>DATEVALUE(Merge1[[#This Row],[orders (2).Delivery_Date]])</f>
        <v>45291</v>
      </c>
      <c r="P508" s="1">
        <v>0.41486111111111112</v>
      </c>
      <c r="Q508" t="s">
        <v>235</v>
      </c>
      <c r="R508" t="s">
        <v>401</v>
      </c>
      <c r="S508" t="str">
        <f>TEXT(Merge1[[#This Row],[order_date]],"mmmm")</f>
        <v>December</v>
      </c>
      <c r="T508" t="str">
        <f>TEXT(Merge1[[#This Row],[order_date]],"dddd")</f>
        <v>Monday</v>
      </c>
      <c r="U508">
        <f>HOUR(Merge1[[#This Row],[orders (2).Order_Time]])</f>
        <v>22</v>
      </c>
      <c r="V508">
        <f>HOUR(Merge1[[#This Row],[orders (2).Delivery_Time]])</f>
        <v>9</v>
      </c>
      <c r="W508">
        <f>_xlfn.DAYS(Merge1[[#This Row],[delivery_date]],Merge1[[#This Row],[order_date]])</f>
        <v>6</v>
      </c>
      <c r="X508">
        <v>61</v>
      </c>
      <c r="Y508" t="s">
        <v>1658</v>
      </c>
      <c r="Z508" t="s">
        <v>631</v>
      </c>
      <c r="AA508">
        <v>810</v>
      </c>
      <c r="AB508" t="s">
        <v>401</v>
      </c>
      <c r="AC508">
        <f>Merge1[[#This Row],[products.Price (INR)]]*Merge1[[#This Row],[orders (2).Quantity]]</f>
        <v>810</v>
      </c>
    </row>
    <row r="509" spans="1:29" x14ac:dyDescent="0.35">
      <c r="A509" t="s">
        <v>202</v>
      </c>
      <c r="B509" t="s">
        <v>203</v>
      </c>
      <c r="C509" t="s">
        <v>200</v>
      </c>
      <c r="D509">
        <v>911157961919</v>
      </c>
      <c r="E509" t="s">
        <v>204</v>
      </c>
      <c r="F509" t="s">
        <v>10</v>
      </c>
      <c r="G509">
        <v>644</v>
      </c>
      <c r="H509" t="s">
        <v>202</v>
      </c>
      <c r="I509">
        <v>67</v>
      </c>
      <c r="J509">
        <v>1</v>
      </c>
      <c r="K509" s="2" t="s">
        <v>1342</v>
      </c>
      <c r="L509" s="2">
        <f>DATEVALUE(Merge1[[#This Row],[orders (2).Order_Date]])</f>
        <v>45170</v>
      </c>
      <c r="M509" s="1">
        <v>0.62124999999999997</v>
      </c>
      <c r="N509" t="s">
        <v>1343</v>
      </c>
      <c r="O509" s="2">
        <f>DATEVALUE(Merge1[[#This Row],[orders (2).Delivery_Date]])</f>
        <v>45180</v>
      </c>
      <c r="P509" s="1">
        <v>0.47312500000000002</v>
      </c>
      <c r="Q509" t="s">
        <v>288</v>
      </c>
      <c r="R509" t="s">
        <v>401</v>
      </c>
      <c r="S509" t="str">
        <f>TEXT(Merge1[[#This Row],[order_date]],"mmmm")</f>
        <v>September</v>
      </c>
      <c r="T509" t="str">
        <f>TEXT(Merge1[[#This Row],[order_date]],"dddd")</f>
        <v>Friday</v>
      </c>
      <c r="U509">
        <f>HOUR(Merge1[[#This Row],[orders (2).Order_Time]])</f>
        <v>14</v>
      </c>
      <c r="V509">
        <f>HOUR(Merge1[[#This Row],[orders (2).Delivery_Time]])</f>
        <v>11</v>
      </c>
      <c r="W509">
        <f>_xlfn.DAYS(Merge1[[#This Row],[delivery_date]],Merge1[[#This Row],[order_date]])</f>
        <v>10</v>
      </c>
      <c r="X509">
        <v>67</v>
      </c>
      <c r="Y509" t="s">
        <v>1664</v>
      </c>
      <c r="Z509" t="s">
        <v>409</v>
      </c>
      <c r="AA509">
        <v>1374</v>
      </c>
      <c r="AB509" t="s">
        <v>401</v>
      </c>
      <c r="AC509">
        <f>Merge1[[#This Row],[products.Price (INR)]]*Merge1[[#This Row],[orders (2).Quantity]]</f>
        <v>1374</v>
      </c>
    </row>
    <row r="510" spans="1:29" x14ac:dyDescent="0.35">
      <c r="A510" t="s">
        <v>202</v>
      </c>
      <c r="B510" t="s">
        <v>203</v>
      </c>
      <c r="C510" t="s">
        <v>200</v>
      </c>
      <c r="D510">
        <v>911157961919</v>
      </c>
      <c r="E510" t="s">
        <v>204</v>
      </c>
      <c r="F510" t="s">
        <v>10</v>
      </c>
      <c r="G510">
        <v>946</v>
      </c>
      <c r="H510" t="s">
        <v>202</v>
      </c>
      <c r="I510">
        <v>17</v>
      </c>
      <c r="J510">
        <v>4</v>
      </c>
      <c r="K510" s="2" t="s">
        <v>1528</v>
      </c>
      <c r="L510" s="2">
        <f>DATEVALUE(Merge1[[#This Row],[orders (2).Order_Date]])</f>
        <v>45262</v>
      </c>
      <c r="M510" s="1">
        <v>0.46353009259259259</v>
      </c>
      <c r="N510" t="s">
        <v>1559</v>
      </c>
      <c r="O510" s="2">
        <f>DATEVALUE(Merge1[[#This Row],[orders (2).Delivery_Date]])</f>
        <v>45269</v>
      </c>
      <c r="P510" s="1">
        <v>0.7383912037037037</v>
      </c>
      <c r="Q510" t="s">
        <v>319</v>
      </c>
      <c r="R510" t="s">
        <v>401</v>
      </c>
      <c r="S510" t="str">
        <f>TEXT(Merge1[[#This Row],[order_date]],"mmmm")</f>
        <v>December</v>
      </c>
      <c r="T510" t="str">
        <f>TEXT(Merge1[[#This Row],[order_date]],"dddd")</f>
        <v>Saturday</v>
      </c>
      <c r="U510">
        <f>HOUR(Merge1[[#This Row],[orders (2).Order_Time]])</f>
        <v>11</v>
      </c>
      <c r="V510">
        <f>HOUR(Merge1[[#This Row],[orders (2).Delivery_Time]])</f>
        <v>17</v>
      </c>
      <c r="W510">
        <f>_xlfn.DAYS(Merge1[[#This Row],[delivery_date]],Merge1[[#This Row],[order_date]])</f>
        <v>7</v>
      </c>
      <c r="X510">
        <v>17</v>
      </c>
      <c r="Y510" t="s">
        <v>1675</v>
      </c>
      <c r="Z510" s="27" t="s">
        <v>629</v>
      </c>
      <c r="AA510" s="27">
        <v>1899</v>
      </c>
      <c r="AB510" s="27" t="s">
        <v>401</v>
      </c>
      <c r="AC510">
        <f>Merge1[[#This Row],[products.Price (INR)]]*Merge1[[#This Row],[orders (2).Quantity]]</f>
        <v>7596</v>
      </c>
    </row>
    <row r="511" spans="1:29" x14ac:dyDescent="0.35">
      <c r="A511" t="s">
        <v>202</v>
      </c>
      <c r="B511" t="s">
        <v>203</v>
      </c>
      <c r="C511" t="s">
        <v>200</v>
      </c>
      <c r="D511">
        <v>911157961919</v>
      </c>
      <c r="E511" t="s">
        <v>204</v>
      </c>
      <c r="F511" t="s">
        <v>10</v>
      </c>
      <c r="G511">
        <v>162</v>
      </c>
      <c r="H511" t="s">
        <v>202</v>
      </c>
      <c r="I511">
        <v>55</v>
      </c>
      <c r="J511">
        <v>3</v>
      </c>
      <c r="K511" s="2" t="s">
        <v>1362</v>
      </c>
      <c r="L511" s="2">
        <f>DATEVALUE(Merge1[[#This Row],[orders (2).Order_Date]])</f>
        <v>45165</v>
      </c>
      <c r="M511" s="1">
        <v>0.2600810185185185</v>
      </c>
      <c r="N511" t="s">
        <v>1396</v>
      </c>
      <c r="O511" s="2">
        <f>DATEVALUE(Merge1[[#This Row],[orders (2).Delivery_Date]])</f>
        <v>45174</v>
      </c>
      <c r="P511" s="1">
        <v>0.66232638888888884</v>
      </c>
      <c r="Q511" t="s">
        <v>497</v>
      </c>
      <c r="R511" t="s">
        <v>409</v>
      </c>
      <c r="S511" t="str">
        <f>TEXT(Merge1[[#This Row],[order_date]],"mmmm")</f>
        <v>August</v>
      </c>
      <c r="T511" t="str">
        <f>TEXT(Merge1[[#This Row],[order_date]],"dddd")</f>
        <v>Sunday</v>
      </c>
      <c r="U511">
        <f>HOUR(Merge1[[#This Row],[orders (2).Order_Time]])</f>
        <v>6</v>
      </c>
      <c r="V511">
        <f>HOUR(Merge1[[#This Row],[orders (2).Delivery_Time]])</f>
        <v>15</v>
      </c>
      <c r="W511">
        <f>_xlfn.DAYS(Merge1[[#This Row],[delivery_date]],Merge1[[#This Row],[order_date]])</f>
        <v>9</v>
      </c>
      <c r="X511">
        <v>55</v>
      </c>
      <c r="Y511" t="s">
        <v>1676</v>
      </c>
      <c r="Z511" s="28" t="s">
        <v>629</v>
      </c>
      <c r="AA511" s="28">
        <v>1904</v>
      </c>
      <c r="AB511" s="28" t="s">
        <v>409</v>
      </c>
      <c r="AC511">
        <f>Merge1[[#This Row],[products.Price (INR)]]*Merge1[[#This Row],[orders (2).Quantity]]</f>
        <v>5712</v>
      </c>
    </row>
    <row r="512" spans="1:29" x14ac:dyDescent="0.35">
      <c r="A512" t="s">
        <v>205</v>
      </c>
      <c r="B512" t="s">
        <v>206</v>
      </c>
      <c r="C512" t="s">
        <v>207</v>
      </c>
      <c r="D512">
        <v>911200621501</v>
      </c>
      <c r="E512" t="s">
        <v>208</v>
      </c>
      <c r="F512" t="s">
        <v>10</v>
      </c>
      <c r="G512">
        <v>127</v>
      </c>
      <c r="H512" t="s">
        <v>205</v>
      </c>
      <c r="I512">
        <v>60</v>
      </c>
      <c r="J512">
        <v>4</v>
      </c>
      <c r="K512" s="2" t="s">
        <v>1303</v>
      </c>
      <c r="L512" s="2">
        <f>DATEVALUE(Merge1[[#This Row],[orders (2).Order_Date]])</f>
        <v>45232</v>
      </c>
      <c r="M512" s="1">
        <v>0.58655092592592595</v>
      </c>
      <c r="N512" t="s">
        <v>1254</v>
      </c>
      <c r="O512" s="2">
        <f>DATEVALUE(Merge1[[#This Row],[orders (2).Delivery_Date]])</f>
        <v>45233</v>
      </c>
      <c r="P512" s="1">
        <v>0.80903935185185183</v>
      </c>
      <c r="Q512" t="s">
        <v>211</v>
      </c>
      <c r="R512" t="s">
        <v>403</v>
      </c>
      <c r="S512" t="str">
        <f>TEXT(Merge1[[#This Row],[order_date]],"mmmm")</f>
        <v>November</v>
      </c>
      <c r="T512" t="str">
        <f>TEXT(Merge1[[#This Row],[order_date]],"dddd")</f>
        <v>Thursday</v>
      </c>
      <c r="U512">
        <f>HOUR(Merge1[[#This Row],[orders (2).Order_Time]])</f>
        <v>14</v>
      </c>
      <c r="V512">
        <f>HOUR(Merge1[[#This Row],[orders (2).Delivery_Time]])</f>
        <v>19</v>
      </c>
      <c r="W512">
        <f>_xlfn.DAYS(Merge1[[#This Row],[delivery_date]],Merge1[[#This Row],[order_date]])</f>
        <v>1</v>
      </c>
      <c r="X512">
        <v>60</v>
      </c>
      <c r="Y512" t="s">
        <v>1678</v>
      </c>
      <c r="Z512" s="35" t="s">
        <v>635</v>
      </c>
      <c r="AA512" s="35">
        <v>827</v>
      </c>
      <c r="AB512" s="35" t="s">
        <v>403</v>
      </c>
      <c r="AC512">
        <f>Merge1[[#This Row],[products.Price (INR)]]*Merge1[[#This Row],[orders (2).Quantity]]</f>
        <v>3308</v>
      </c>
    </row>
    <row r="513" spans="1:29" x14ac:dyDescent="0.35">
      <c r="A513" t="s">
        <v>205</v>
      </c>
      <c r="B513" t="s">
        <v>206</v>
      </c>
      <c r="C513" t="s">
        <v>207</v>
      </c>
      <c r="D513">
        <v>911200621501</v>
      </c>
      <c r="E513" t="s">
        <v>208</v>
      </c>
      <c r="F513" t="s">
        <v>10</v>
      </c>
      <c r="G513">
        <v>251</v>
      </c>
      <c r="H513" t="s">
        <v>205</v>
      </c>
      <c r="I513">
        <v>7</v>
      </c>
      <c r="J513">
        <v>4</v>
      </c>
      <c r="K513" s="2" t="s">
        <v>1258</v>
      </c>
      <c r="L513" s="2">
        <f>DATEVALUE(Merge1[[#This Row],[orders (2).Order_Date]])</f>
        <v>44985</v>
      </c>
      <c r="M513" s="1">
        <v>2.2083333333333333E-2</v>
      </c>
      <c r="N513" t="s">
        <v>1300</v>
      </c>
      <c r="O513" s="2">
        <f>DATEVALUE(Merge1[[#This Row],[orders (2).Delivery_Date]])</f>
        <v>44987</v>
      </c>
      <c r="P513" s="1">
        <v>1.3703703703703704E-2</v>
      </c>
      <c r="Q513" t="s">
        <v>702</v>
      </c>
      <c r="R513" t="s">
        <v>414</v>
      </c>
      <c r="S513" t="str">
        <f>TEXT(Merge1[[#This Row],[order_date]],"mmmm")</f>
        <v>February</v>
      </c>
      <c r="T513" t="str">
        <f>TEXT(Merge1[[#This Row],[order_date]],"dddd")</f>
        <v>Tuesday</v>
      </c>
      <c r="U513">
        <f>HOUR(Merge1[[#This Row],[orders (2).Order_Time]])</f>
        <v>0</v>
      </c>
      <c r="V513">
        <f>HOUR(Merge1[[#This Row],[orders (2).Delivery_Time]])</f>
        <v>0</v>
      </c>
      <c r="W513">
        <f>_xlfn.DAYS(Merge1[[#This Row],[delivery_date]],Merge1[[#This Row],[order_date]])</f>
        <v>2</v>
      </c>
      <c r="X513">
        <v>7</v>
      </c>
      <c r="Y513" t="s">
        <v>1667</v>
      </c>
      <c r="Z513" t="s">
        <v>629</v>
      </c>
      <c r="AA513">
        <v>409</v>
      </c>
      <c r="AB513" t="s">
        <v>414</v>
      </c>
      <c r="AC513">
        <f>Merge1[[#This Row],[products.Price (INR)]]*Merge1[[#This Row],[orders (2).Quantity]]</f>
        <v>1636</v>
      </c>
    </row>
    <row r="514" spans="1:29" x14ac:dyDescent="0.35">
      <c r="A514" t="s">
        <v>205</v>
      </c>
      <c r="B514" t="s">
        <v>206</v>
      </c>
      <c r="C514" t="s">
        <v>207</v>
      </c>
      <c r="D514">
        <v>911200621501</v>
      </c>
      <c r="E514" t="s">
        <v>208</v>
      </c>
      <c r="F514" t="s">
        <v>10</v>
      </c>
      <c r="G514">
        <v>311</v>
      </c>
      <c r="H514" t="s">
        <v>205</v>
      </c>
      <c r="I514">
        <v>39</v>
      </c>
      <c r="J514">
        <v>2</v>
      </c>
      <c r="K514" s="2" t="s">
        <v>1290</v>
      </c>
      <c r="L514" s="2">
        <f>DATEVALUE(Merge1[[#This Row],[orders (2).Order_Date]])</f>
        <v>45171</v>
      </c>
      <c r="M514" s="1">
        <v>0.39359953703703704</v>
      </c>
      <c r="N514" t="s">
        <v>1458</v>
      </c>
      <c r="O514" s="2">
        <f>DATEVALUE(Merge1[[#This Row],[orders (2).Delivery_Date]])</f>
        <v>45181</v>
      </c>
      <c r="P514" s="1">
        <v>0.74424768518518514</v>
      </c>
      <c r="Q514" t="s">
        <v>89</v>
      </c>
      <c r="R514" t="s">
        <v>424</v>
      </c>
      <c r="S514" t="str">
        <f>TEXT(Merge1[[#This Row],[order_date]],"mmmm")</f>
        <v>September</v>
      </c>
      <c r="T514" t="str">
        <f>TEXT(Merge1[[#This Row],[order_date]],"dddd")</f>
        <v>Saturday</v>
      </c>
      <c r="U514">
        <f>HOUR(Merge1[[#This Row],[orders (2).Order_Time]])</f>
        <v>9</v>
      </c>
      <c r="V514">
        <f>HOUR(Merge1[[#This Row],[orders (2).Delivery_Time]])</f>
        <v>17</v>
      </c>
      <c r="W514">
        <f>_xlfn.DAYS(Merge1[[#This Row],[delivery_date]],Merge1[[#This Row],[order_date]])</f>
        <v>10</v>
      </c>
      <c r="X514">
        <v>39</v>
      </c>
      <c r="Y514" t="s">
        <v>1650</v>
      </c>
      <c r="Z514" t="s">
        <v>644</v>
      </c>
      <c r="AA514">
        <v>387</v>
      </c>
      <c r="AB514" t="s">
        <v>424</v>
      </c>
      <c r="AC514">
        <f>Merge1[[#This Row],[products.Price (INR)]]*Merge1[[#This Row],[orders (2).Quantity]]</f>
        <v>774</v>
      </c>
    </row>
    <row r="515" spans="1:29" x14ac:dyDescent="0.35">
      <c r="A515" t="s">
        <v>205</v>
      </c>
      <c r="B515" t="s">
        <v>206</v>
      </c>
      <c r="C515" t="s">
        <v>207</v>
      </c>
      <c r="D515">
        <v>911200621501</v>
      </c>
      <c r="E515" t="s">
        <v>208</v>
      </c>
      <c r="F515" t="s">
        <v>10</v>
      </c>
      <c r="G515">
        <v>223</v>
      </c>
      <c r="H515" t="s">
        <v>205</v>
      </c>
      <c r="I515">
        <v>49</v>
      </c>
      <c r="J515">
        <v>2</v>
      </c>
      <c r="K515" s="2" t="s">
        <v>1387</v>
      </c>
      <c r="L515" s="2">
        <f>DATEVALUE(Merge1[[#This Row],[orders (2).Order_Date]])</f>
        <v>44962</v>
      </c>
      <c r="M515" s="1">
        <v>0.36417824074074073</v>
      </c>
      <c r="N515" t="s">
        <v>1263</v>
      </c>
      <c r="O515" s="2">
        <f>DATEVALUE(Merge1[[#This Row],[orders (2).Delivery_Date]])</f>
        <v>44970</v>
      </c>
      <c r="P515" s="1">
        <v>0.4291550925925926</v>
      </c>
      <c r="Q515" t="s">
        <v>521</v>
      </c>
      <c r="R515" t="s">
        <v>407</v>
      </c>
      <c r="S515" t="str">
        <f>TEXT(Merge1[[#This Row],[order_date]],"mmmm")</f>
        <v>February</v>
      </c>
      <c r="T515" t="str">
        <f>TEXT(Merge1[[#This Row],[order_date]],"dddd")</f>
        <v>Sunday</v>
      </c>
      <c r="U515">
        <f>HOUR(Merge1[[#This Row],[orders (2).Order_Time]])</f>
        <v>8</v>
      </c>
      <c r="V515">
        <f>HOUR(Merge1[[#This Row],[orders (2).Delivery_Time]])</f>
        <v>10</v>
      </c>
      <c r="W515">
        <f>_xlfn.DAYS(Merge1[[#This Row],[delivery_date]],Merge1[[#This Row],[order_date]])</f>
        <v>8</v>
      </c>
      <c r="X515">
        <v>49</v>
      </c>
      <c r="Y515" t="s">
        <v>1632</v>
      </c>
      <c r="Z515" t="s">
        <v>633</v>
      </c>
      <c r="AA515">
        <v>903</v>
      </c>
      <c r="AB515" t="s">
        <v>407</v>
      </c>
      <c r="AC515">
        <f>Merge1[[#This Row],[products.Price (INR)]]*Merge1[[#This Row],[orders (2).Quantity]]</f>
        <v>1806</v>
      </c>
    </row>
    <row r="516" spans="1:29" x14ac:dyDescent="0.35">
      <c r="A516" t="s">
        <v>205</v>
      </c>
      <c r="B516" t="s">
        <v>206</v>
      </c>
      <c r="C516" t="s">
        <v>207</v>
      </c>
      <c r="D516">
        <v>911200621501</v>
      </c>
      <c r="E516" t="s">
        <v>208</v>
      </c>
      <c r="F516" t="s">
        <v>10</v>
      </c>
      <c r="G516">
        <v>151</v>
      </c>
      <c r="H516" t="s">
        <v>205</v>
      </c>
      <c r="I516">
        <v>43</v>
      </c>
      <c r="J516">
        <v>1</v>
      </c>
      <c r="K516" s="2" t="s">
        <v>1254</v>
      </c>
      <c r="L516" s="2">
        <f>DATEVALUE(Merge1[[#This Row],[orders (2).Order_Date]])</f>
        <v>45233</v>
      </c>
      <c r="M516" s="1">
        <v>0.90446759259259257</v>
      </c>
      <c r="N516" t="s">
        <v>1369</v>
      </c>
      <c r="O516" s="2">
        <f>DATEVALUE(Merge1[[#This Row],[orders (2).Delivery_Date]])</f>
        <v>45240</v>
      </c>
      <c r="P516" s="1">
        <v>0.16391203703703705</v>
      </c>
      <c r="Q516" t="s">
        <v>495</v>
      </c>
      <c r="R516" t="s">
        <v>403</v>
      </c>
      <c r="S516" t="str">
        <f>TEXT(Merge1[[#This Row],[order_date]],"mmmm")</f>
        <v>November</v>
      </c>
      <c r="T516" t="str">
        <f>TEXT(Merge1[[#This Row],[order_date]],"dddd")</f>
        <v>Friday</v>
      </c>
      <c r="U516">
        <f>HOUR(Merge1[[#This Row],[orders (2).Order_Time]])</f>
        <v>21</v>
      </c>
      <c r="V516">
        <f>HOUR(Merge1[[#This Row],[orders (2).Delivery_Time]])</f>
        <v>3</v>
      </c>
      <c r="W516">
        <f>_xlfn.DAYS(Merge1[[#This Row],[delivery_date]],Merge1[[#This Row],[order_date]])</f>
        <v>7</v>
      </c>
      <c r="X516">
        <v>43</v>
      </c>
      <c r="Y516" t="s">
        <v>1662</v>
      </c>
      <c r="Z516" t="s">
        <v>409</v>
      </c>
      <c r="AA516">
        <v>750</v>
      </c>
      <c r="AB516" t="s">
        <v>403</v>
      </c>
      <c r="AC516">
        <f>Merge1[[#This Row],[products.Price (INR)]]*Merge1[[#This Row],[orders (2).Quantity]]</f>
        <v>750</v>
      </c>
    </row>
    <row r="517" spans="1:29" x14ac:dyDescent="0.35">
      <c r="A517" t="s">
        <v>205</v>
      </c>
      <c r="B517" t="s">
        <v>206</v>
      </c>
      <c r="C517" t="s">
        <v>207</v>
      </c>
      <c r="D517">
        <v>911200621501</v>
      </c>
      <c r="E517" t="s">
        <v>208</v>
      </c>
      <c r="F517" t="s">
        <v>10</v>
      </c>
      <c r="G517">
        <v>776</v>
      </c>
      <c r="H517" t="s">
        <v>205</v>
      </c>
      <c r="I517">
        <v>43</v>
      </c>
      <c r="J517">
        <v>1</v>
      </c>
      <c r="K517" s="2" t="s">
        <v>1252</v>
      </c>
      <c r="L517" s="2">
        <f>DATEVALUE(Merge1[[#This Row],[orders (2).Order_Date]])</f>
        <v>45239</v>
      </c>
      <c r="M517" s="1">
        <v>0.3117361111111111</v>
      </c>
      <c r="N517" t="s">
        <v>1257</v>
      </c>
      <c r="O517" s="2">
        <f>DATEVALUE(Merge1[[#This Row],[orders (2).Delivery_Date]])</f>
        <v>45242</v>
      </c>
      <c r="P517" s="1">
        <v>0.90212962962962961</v>
      </c>
      <c r="Q517" t="s">
        <v>531</v>
      </c>
      <c r="R517" t="s">
        <v>403</v>
      </c>
      <c r="S517" t="str">
        <f>TEXT(Merge1[[#This Row],[order_date]],"mmmm")</f>
        <v>November</v>
      </c>
      <c r="T517" t="str">
        <f>TEXT(Merge1[[#This Row],[order_date]],"dddd")</f>
        <v>Thursday</v>
      </c>
      <c r="U517">
        <f>HOUR(Merge1[[#This Row],[orders (2).Order_Time]])</f>
        <v>7</v>
      </c>
      <c r="V517">
        <f>HOUR(Merge1[[#This Row],[orders (2).Delivery_Time]])</f>
        <v>21</v>
      </c>
      <c r="W517">
        <f>_xlfn.DAYS(Merge1[[#This Row],[delivery_date]],Merge1[[#This Row],[order_date]])</f>
        <v>3</v>
      </c>
      <c r="X517">
        <v>43</v>
      </c>
      <c r="Y517" t="s">
        <v>1662</v>
      </c>
      <c r="Z517" t="s">
        <v>409</v>
      </c>
      <c r="AA517">
        <v>750</v>
      </c>
      <c r="AB517" t="s">
        <v>403</v>
      </c>
      <c r="AC517">
        <f>Merge1[[#This Row],[products.Price (INR)]]*Merge1[[#This Row],[orders (2).Quantity]]</f>
        <v>750</v>
      </c>
    </row>
    <row r="518" spans="1:29" x14ac:dyDescent="0.35">
      <c r="A518" t="s">
        <v>205</v>
      </c>
      <c r="B518" t="s">
        <v>206</v>
      </c>
      <c r="C518" t="s">
        <v>207</v>
      </c>
      <c r="D518">
        <v>911200621501</v>
      </c>
      <c r="E518" t="s">
        <v>208</v>
      </c>
      <c r="F518" t="s">
        <v>10</v>
      </c>
      <c r="G518">
        <v>169</v>
      </c>
      <c r="H518" t="s">
        <v>205</v>
      </c>
      <c r="I518">
        <v>3</v>
      </c>
      <c r="J518">
        <v>2</v>
      </c>
      <c r="K518" s="2" t="s">
        <v>1418</v>
      </c>
      <c r="L518" s="2">
        <f>DATEVALUE(Merge1[[#This Row],[orders (2).Order_Date]])</f>
        <v>44963</v>
      </c>
      <c r="M518" s="1">
        <v>0.43677083333333333</v>
      </c>
      <c r="N518" t="s">
        <v>1309</v>
      </c>
      <c r="O518" s="2">
        <f>DATEVALUE(Merge1[[#This Row],[orders (2).Delivery_Date]])</f>
        <v>44973</v>
      </c>
      <c r="P518" s="1">
        <v>5.994212962962963E-2</v>
      </c>
      <c r="Q518" t="s">
        <v>454</v>
      </c>
      <c r="R518" t="s">
        <v>407</v>
      </c>
      <c r="S518" t="str">
        <f>TEXT(Merge1[[#This Row],[order_date]],"mmmm")</f>
        <v>February</v>
      </c>
      <c r="T518" t="str">
        <f>TEXT(Merge1[[#This Row],[order_date]],"dddd")</f>
        <v>Monday</v>
      </c>
      <c r="U518">
        <f>HOUR(Merge1[[#This Row],[orders (2).Order_Time]])</f>
        <v>10</v>
      </c>
      <c r="V518">
        <f>HOUR(Merge1[[#This Row],[orders (2).Delivery_Time]])</f>
        <v>1</v>
      </c>
      <c r="W518">
        <f>_xlfn.DAYS(Merge1[[#This Row],[delivery_date]],Merge1[[#This Row],[order_date]])</f>
        <v>10</v>
      </c>
      <c r="X518">
        <v>3</v>
      </c>
      <c r="Y518" t="s">
        <v>1637</v>
      </c>
      <c r="Z518" t="s">
        <v>633</v>
      </c>
      <c r="AA518">
        <v>1534</v>
      </c>
      <c r="AB518" t="s">
        <v>407</v>
      </c>
      <c r="AC518">
        <f>Merge1[[#This Row],[products.Price (INR)]]*Merge1[[#This Row],[orders (2).Quantity]]</f>
        <v>3068</v>
      </c>
    </row>
    <row r="519" spans="1:29" x14ac:dyDescent="0.35">
      <c r="A519" t="s">
        <v>205</v>
      </c>
      <c r="B519" t="s">
        <v>206</v>
      </c>
      <c r="C519" t="s">
        <v>207</v>
      </c>
      <c r="D519">
        <v>911200621501</v>
      </c>
      <c r="E519" t="s">
        <v>208</v>
      </c>
      <c r="F519" t="s">
        <v>10</v>
      </c>
      <c r="G519">
        <v>469</v>
      </c>
      <c r="H519" t="s">
        <v>205</v>
      </c>
      <c r="I519">
        <v>42</v>
      </c>
      <c r="J519">
        <v>4</v>
      </c>
      <c r="K519" s="2" t="s">
        <v>1265</v>
      </c>
      <c r="L519" s="2">
        <f>DATEVALUE(Merge1[[#This Row],[orders (2).Order_Date]])</f>
        <v>45275</v>
      </c>
      <c r="M519" s="1">
        <v>0.29583333333333334</v>
      </c>
      <c r="N519" t="s">
        <v>1525</v>
      </c>
      <c r="O519" s="2">
        <f>DATEVALUE(Merge1[[#This Row],[orders (2).Delivery_Date]])</f>
        <v>45279</v>
      </c>
      <c r="P519" s="1">
        <v>0.53945601851851854</v>
      </c>
      <c r="Q519" t="s">
        <v>161</v>
      </c>
      <c r="R519" t="s">
        <v>424</v>
      </c>
      <c r="S519" t="str">
        <f>TEXT(Merge1[[#This Row],[order_date]],"mmmm")</f>
        <v>December</v>
      </c>
      <c r="T519" t="str">
        <f>TEXT(Merge1[[#This Row],[order_date]],"dddd")</f>
        <v>Friday</v>
      </c>
      <c r="U519">
        <f>HOUR(Merge1[[#This Row],[orders (2).Order_Time]])</f>
        <v>7</v>
      </c>
      <c r="V519">
        <f>HOUR(Merge1[[#This Row],[orders (2).Delivery_Time]])</f>
        <v>12</v>
      </c>
      <c r="W519">
        <f>_xlfn.DAYS(Merge1[[#This Row],[delivery_date]],Merge1[[#This Row],[order_date]])</f>
        <v>4</v>
      </c>
      <c r="X519">
        <v>42</v>
      </c>
      <c r="Y519" t="s">
        <v>1681</v>
      </c>
      <c r="Z519" s="24" t="s">
        <v>635</v>
      </c>
      <c r="AA519" s="24">
        <v>1744</v>
      </c>
      <c r="AB519" s="24" t="s">
        <v>424</v>
      </c>
      <c r="AC519">
        <f>Merge1[[#This Row],[products.Price (INR)]]*Merge1[[#This Row],[orders (2).Quantity]]</f>
        <v>6976</v>
      </c>
    </row>
    <row r="520" spans="1:29" x14ac:dyDescent="0.35">
      <c r="A520" t="s">
        <v>205</v>
      </c>
      <c r="B520" t="s">
        <v>206</v>
      </c>
      <c r="C520" t="s">
        <v>207</v>
      </c>
      <c r="D520">
        <v>911200621501</v>
      </c>
      <c r="E520" t="s">
        <v>208</v>
      </c>
      <c r="F520" t="s">
        <v>10</v>
      </c>
      <c r="G520">
        <v>129</v>
      </c>
      <c r="H520" t="s">
        <v>205</v>
      </c>
      <c r="I520">
        <v>67</v>
      </c>
      <c r="J520">
        <v>2</v>
      </c>
      <c r="K520" s="2" t="s">
        <v>1392</v>
      </c>
      <c r="L520" s="2">
        <f>DATEVALUE(Merge1[[#This Row],[orders (2).Order_Date]])</f>
        <v>44974</v>
      </c>
      <c r="M520" s="1">
        <v>0.2232638888888889</v>
      </c>
      <c r="N520" t="s">
        <v>1310</v>
      </c>
      <c r="O520" s="2">
        <f>DATEVALUE(Merge1[[#This Row],[orders (2).Delivery_Date]])</f>
        <v>44977</v>
      </c>
      <c r="P520" s="1">
        <v>0.34550925925925924</v>
      </c>
      <c r="Q520" t="s">
        <v>472</v>
      </c>
      <c r="R520" t="s">
        <v>401</v>
      </c>
      <c r="S520" t="str">
        <f>TEXT(Merge1[[#This Row],[order_date]],"mmmm")</f>
        <v>February</v>
      </c>
      <c r="T520" t="str">
        <f>TEXT(Merge1[[#This Row],[order_date]],"dddd")</f>
        <v>Friday</v>
      </c>
      <c r="U520">
        <f>HOUR(Merge1[[#This Row],[orders (2).Order_Time]])</f>
        <v>5</v>
      </c>
      <c r="V520">
        <f>HOUR(Merge1[[#This Row],[orders (2).Delivery_Time]])</f>
        <v>8</v>
      </c>
      <c r="W520">
        <f>_xlfn.DAYS(Merge1[[#This Row],[delivery_date]],Merge1[[#This Row],[order_date]])</f>
        <v>3</v>
      </c>
      <c r="X520">
        <v>67</v>
      </c>
      <c r="Y520" t="s">
        <v>1664</v>
      </c>
      <c r="Z520" t="s">
        <v>409</v>
      </c>
      <c r="AA520">
        <v>1374</v>
      </c>
      <c r="AB520" t="s">
        <v>401</v>
      </c>
      <c r="AC520">
        <f>Merge1[[#This Row],[products.Price (INR)]]*Merge1[[#This Row],[orders (2).Quantity]]</f>
        <v>2748</v>
      </c>
    </row>
    <row r="521" spans="1:29" x14ac:dyDescent="0.35">
      <c r="A521" t="s">
        <v>205</v>
      </c>
      <c r="B521" t="s">
        <v>206</v>
      </c>
      <c r="C521" t="s">
        <v>207</v>
      </c>
      <c r="D521">
        <v>911200621501</v>
      </c>
      <c r="E521" t="s">
        <v>208</v>
      </c>
      <c r="F521" t="s">
        <v>10</v>
      </c>
      <c r="G521">
        <v>542</v>
      </c>
      <c r="H521" t="s">
        <v>205</v>
      </c>
      <c r="I521">
        <v>54</v>
      </c>
      <c r="J521">
        <v>5</v>
      </c>
      <c r="K521" s="2" t="s">
        <v>1468</v>
      </c>
      <c r="L521" s="2">
        <f>DATEVALUE(Merge1[[#This Row],[orders (2).Order_Date]])</f>
        <v>45114</v>
      </c>
      <c r="M521" s="1">
        <v>0.82037037037037042</v>
      </c>
      <c r="N521" t="s">
        <v>1305</v>
      </c>
      <c r="O521" s="2">
        <f>DATEVALUE(Merge1[[#This Row],[orders (2).Delivery_Date]])</f>
        <v>45119</v>
      </c>
      <c r="P521" s="1">
        <v>0.41125</v>
      </c>
      <c r="Q521" t="s">
        <v>239</v>
      </c>
      <c r="R521" t="s">
        <v>401</v>
      </c>
      <c r="S521" t="str">
        <f>TEXT(Merge1[[#This Row],[order_date]],"mmmm")</f>
        <v>July</v>
      </c>
      <c r="T521" t="str">
        <f>TEXT(Merge1[[#This Row],[order_date]],"dddd")</f>
        <v>Friday</v>
      </c>
      <c r="U521">
        <f>HOUR(Merge1[[#This Row],[orders (2).Order_Time]])</f>
        <v>19</v>
      </c>
      <c r="V521">
        <f>HOUR(Merge1[[#This Row],[orders (2).Delivery_Time]])</f>
        <v>9</v>
      </c>
      <c r="W521">
        <f>_xlfn.DAYS(Merge1[[#This Row],[delivery_date]],Merge1[[#This Row],[order_date]])</f>
        <v>5</v>
      </c>
      <c r="X521">
        <v>54</v>
      </c>
      <c r="Y521" s="29" t="s">
        <v>1619</v>
      </c>
      <c r="Z521" t="s">
        <v>638</v>
      </c>
      <c r="AA521">
        <v>1236</v>
      </c>
      <c r="AB521" t="s">
        <v>401</v>
      </c>
      <c r="AC521">
        <f>Merge1[[#This Row],[products.Price (INR)]]*Merge1[[#This Row],[orders (2).Quantity]]</f>
        <v>6180</v>
      </c>
    </row>
    <row r="522" spans="1:29" x14ac:dyDescent="0.35">
      <c r="A522" t="s">
        <v>205</v>
      </c>
      <c r="B522" t="s">
        <v>206</v>
      </c>
      <c r="C522" t="s">
        <v>207</v>
      </c>
      <c r="D522">
        <v>911200621501</v>
      </c>
      <c r="E522" t="s">
        <v>208</v>
      </c>
      <c r="F522" t="s">
        <v>10</v>
      </c>
      <c r="G522">
        <v>746</v>
      </c>
      <c r="H522" t="s">
        <v>205</v>
      </c>
      <c r="I522">
        <v>35</v>
      </c>
      <c r="J522">
        <v>2</v>
      </c>
      <c r="K522" s="2" t="s">
        <v>1300</v>
      </c>
      <c r="L522" s="2">
        <f>DATEVALUE(Merge1[[#This Row],[orders (2).Order_Date]])</f>
        <v>44987</v>
      </c>
      <c r="M522" s="1">
        <v>0.22464120370370369</v>
      </c>
      <c r="N522" t="s">
        <v>1267</v>
      </c>
      <c r="O522" s="2">
        <f>DATEVALUE(Merge1[[#This Row],[orders (2).Delivery_Date]])</f>
        <v>44991</v>
      </c>
      <c r="P522" s="1">
        <v>0.2671412037037037</v>
      </c>
      <c r="Q522" t="s">
        <v>288</v>
      </c>
      <c r="R522" t="s">
        <v>414</v>
      </c>
      <c r="S522" t="str">
        <f>TEXT(Merge1[[#This Row],[order_date]],"mmmm")</f>
        <v>March</v>
      </c>
      <c r="T522" t="str">
        <f>TEXT(Merge1[[#This Row],[order_date]],"dddd")</f>
        <v>Thursday</v>
      </c>
      <c r="U522">
        <f>HOUR(Merge1[[#This Row],[orders (2).Order_Time]])</f>
        <v>5</v>
      </c>
      <c r="V522">
        <f>HOUR(Merge1[[#This Row],[orders (2).Delivery_Time]])</f>
        <v>6</v>
      </c>
      <c r="W522">
        <f>_xlfn.DAYS(Merge1[[#This Row],[delivery_date]],Merge1[[#This Row],[order_date]])</f>
        <v>4</v>
      </c>
      <c r="X522">
        <v>35</v>
      </c>
      <c r="Y522" s="29" t="s">
        <v>1642</v>
      </c>
      <c r="Z522" t="s">
        <v>633</v>
      </c>
      <c r="AA522">
        <v>1865</v>
      </c>
      <c r="AB522" t="s">
        <v>414</v>
      </c>
      <c r="AC522">
        <f>Merge1[[#This Row],[products.Price (INR)]]*Merge1[[#This Row],[orders (2).Quantity]]</f>
        <v>3730</v>
      </c>
    </row>
    <row r="523" spans="1:29" x14ac:dyDescent="0.35">
      <c r="A523" t="s">
        <v>205</v>
      </c>
      <c r="B523" t="s">
        <v>206</v>
      </c>
      <c r="C523" t="s">
        <v>207</v>
      </c>
      <c r="D523">
        <v>911200621501</v>
      </c>
      <c r="E523" t="s">
        <v>208</v>
      </c>
      <c r="F523" t="s">
        <v>10</v>
      </c>
      <c r="G523">
        <v>474</v>
      </c>
      <c r="H523" t="s">
        <v>205</v>
      </c>
      <c r="I523">
        <v>1</v>
      </c>
      <c r="J523">
        <v>4</v>
      </c>
      <c r="K523" s="2" t="s">
        <v>1383</v>
      </c>
      <c r="L523" s="2">
        <f>DATEVALUE(Merge1[[#This Row],[orders (2).Order_Date]])</f>
        <v>44964</v>
      </c>
      <c r="M523" s="1">
        <v>0.27221064814814816</v>
      </c>
      <c r="N523" t="s">
        <v>1324</v>
      </c>
      <c r="O523" s="2">
        <f>DATEVALUE(Merge1[[#This Row],[orders (2).Delivery_Date]])</f>
        <v>44971</v>
      </c>
      <c r="P523" s="1">
        <v>8.3414351851851851E-2</v>
      </c>
      <c r="Q523" t="s">
        <v>149</v>
      </c>
      <c r="R523" t="s">
        <v>424</v>
      </c>
      <c r="S523" t="str">
        <f>TEXT(Merge1[[#This Row],[order_date]],"mmmm")</f>
        <v>February</v>
      </c>
      <c r="T523" t="str">
        <f>TEXT(Merge1[[#This Row],[order_date]],"dddd")</f>
        <v>Tuesday</v>
      </c>
      <c r="U523">
        <f>HOUR(Merge1[[#This Row],[orders (2).Order_Time]])</f>
        <v>6</v>
      </c>
      <c r="V523">
        <f>HOUR(Merge1[[#This Row],[orders (2).Delivery_Time]])</f>
        <v>2</v>
      </c>
      <c r="W523">
        <f>_xlfn.DAYS(Merge1[[#This Row],[delivery_date]],Merge1[[#This Row],[order_date]])</f>
        <v>7</v>
      </c>
      <c r="X523">
        <v>1</v>
      </c>
      <c r="Y523" t="s">
        <v>1669</v>
      </c>
      <c r="Z523" s="35" t="s">
        <v>629</v>
      </c>
      <c r="AA523" s="35">
        <v>1935</v>
      </c>
      <c r="AB523" s="35" t="s">
        <v>424</v>
      </c>
      <c r="AC523">
        <f>Merge1[[#This Row],[products.Price (INR)]]*Merge1[[#This Row],[orders (2).Quantity]]</f>
        <v>7740</v>
      </c>
    </row>
    <row r="524" spans="1:29" x14ac:dyDescent="0.35">
      <c r="A524" t="s">
        <v>205</v>
      </c>
      <c r="B524" t="s">
        <v>206</v>
      </c>
      <c r="C524" t="s">
        <v>207</v>
      </c>
      <c r="D524">
        <v>911200621501</v>
      </c>
      <c r="E524" t="s">
        <v>208</v>
      </c>
      <c r="F524" t="s">
        <v>10</v>
      </c>
      <c r="G524">
        <v>303</v>
      </c>
      <c r="H524" t="s">
        <v>205</v>
      </c>
      <c r="I524">
        <v>14</v>
      </c>
      <c r="J524">
        <v>1</v>
      </c>
      <c r="K524" s="2" t="s">
        <v>1384</v>
      </c>
      <c r="L524" s="2">
        <f>DATEVALUE(Merge1[[#This Row],[orders (2).Order_Date]])</f>
        <v>45250</v>
      </c>
      <c r="M524" s="1">
        <v>0.27982638888888889</v>
      </c>
      <c r="N524" t="s">
        <v>1490</v>
      </c>
      <c r="O524" s="2">
        <f>DATEVALUE(Merge1[[#This Row],[orders (2).Delivery_Date]])</f>
        <v>45259</v>
      </c>
      <c r="P524" s="1">
        <v>0.29724537037037035</v>
      </c>
      <c r="Q524" t="s">
        <v>464</v>
      </c>
      <c r="R524" t="s">
        <v>405</v>
      </c>
      <c r="S524" t="str">
        <f>TEXT(Merge1[[#This Row],[order_date]],"mmmm")</f>
        <v>November</v>
      </c>
      <c r="T524" t="str">
        <f>TEXT(Merge1[[#This Row],[order_date]],"dddd")</f>
        <v>Monday</v>
      </c>
      <c r="U524">
        <f>HOUR(Merge1[[#This Row],[orders (2).Order_Time]])</f>
        <v>6</v>
      </c>
      <c r="V524">
        <f>HOUR(Merge1[[#This Row],[orders (2).Delivery_Time]])</f>
        <v>7</v>
      </c>
      <c r="W524">
        <f>_xlfn.DAYS(Merge1[[#This Row],[delivery_date]],Merge1[[#This Row],[order_date]])</f>
        <v>9</v>
      </c>
      <c r="X524">
        <v>14</v>
      </c>
      <c r="Y524" s="29" t="s">
        <v>1644</v>
      </c>
      <c r="Z524" t="s">
        <v>633</v>
      </c>
      <c r="AA524">
        <v>1915</v>
      </c>
      <c r="AB524" t="s">
        <v>405</v>
      </c>
      <c r="AC524">
        <f>Merge1[[#This Row],[products.Price (INR)]]*Merge1[[#This Row],[orders (2).Quantity]]</f>
        <v>1915</v>
      </c>
    </row>
    <row r="525" spans="1:29" x14ac:dyDescent="0.35">
      <c r="A525" t="s">
        <v>205</v>
      </c>
      <c r="B525" t="s">
        <v>206</v>
      </c>
      <c r="C525" t="s">
        <v>207</v>
      </c>
      <c r="D525">
        <v>911200621501</v>
      </c>
      <c r="E525" t="s">
        <v>208</v>
      </c>
      <c r="F525" t="s">
        <v>10</v>
      </c>
      <c r="G525">
        <v>774</v>
      </c>
      <c r="H525" t="s">
        <v>205</v>
      </c>
      <c r="I525">
        <v>65</v>
      </c>
      <c r="J525">
        <v>5</v>
      </c>
      <c r="K525" s="2" t="s">
        <v>1581</v>
      </c>
      <c r="L525" s="2">
        <f>DATEVALUE(Merge1[[#This Row],[orders (2).Order_Date]])</f>
        <v>45094</v>
      </c>
      <c r="M525" s="1">
        <v>0.89468749999999997</v>
      </c>
      <c r="N525" t="s">
        <v>1531</v>
      </c>
      <c r="O525" s="2">
        <f>DATEVALUE(Merge1[[#This Row],[orders (2).Delivery_Date]])</f>
        <v>45104</v>
      </c>
      <c r="P525" s="1">
        <v>0.12592592592592591</v>
      </c>
      <c r="Q525" t="s">
        <v>509</v>
      </c>
      <c r="R525" t="s">
        <v>424</v>
      </c>
      <c r="S525" t="str">
        <f>TEXT(Merge1[[#This Row],[order_date]],"mmmm")</f>
        <v>June</v>
      </c>
      <c r="T525" t="str">
        <f>TEXT(Merge1[[#This Row],[order_date]],"dddd")</f>
        <v>Saturday</v>
      </c>
      <c r="U525">
        <f>HOUR(Merge1[[#This Row],[orders (2).Order_Time]])</f>
        <v>21</v>
      </c>
      <c r="V525">
        <f>HOUR(Merge1[[#This Row],[orders (2).Delivery_Time]])</f>
        <v>3</v>
      </c>
      <c r="W525">
        <f>_xlfn.DAYS(Merge1[[#This Row],[delivery_date]],Merge1[[#This Row],[order_date]])</f>
        <v>10</v>
      </c>
      <c r="X525">
        <v>65</v>
      </c>
      <c r="Y525" t="s">
        <v>1665</v>
      </c>
      <c r="Z525" t="s">
        <v>409</v>
      </c>
      <c r="AA525">
        <v>1895</v>
      </c>
      <c r="AB525" t="s">
        <v>424</v>
      </c>
      <c r="AC525">
        <f>Merge1[[#This Row],[products.Price (INR)]]*Merge1[[#This Row],[orders (2).Quantity]]</f>
        <v>9475</v>
      </c>
    </row>
    <row r="526" spans="1:29" x14ac:dyDescent="0.35">
      <c r="A526" t="s">
        <v>209</v>
      </c>
      <c r="B526" t="s">
        <v>210</v>
      </c>
      <c r="C526" t="s">
        <v>211</v>
      </c>
      <c r="D526">
        <v>5846932069</v>
      </c>
      <c r="E526" t="s">
        <v>212</v>
      </c>
      <c r="F526" t="s">
        <v>19</v>
      </c>
      <c r="G526">
        <v>441</v>
      </c>
      <c r="H526" t="s">
        <v>209</v>
      </c>
      <c r="I526">
        <v>26</v>
      </c>
      <c r="J526">
        <v>2</v>
      </c>
      <c r="K526" s="2" t="s">
        <v>1261</v>
      </c>
      <c r="L526" s="2">
        <f>DATEVALUE(Merge1[[#This Row],[orders (2).Order_Date]])</f>
        <v>44983</v>
      </c>
      <c r="M526" s="1">
        <v>0.47495370370370371</v>
      </c>
      <c r="N526" t="s">
        <v>1267</v>
      </c>
      <c r="O526" s="2">
        <f>DATEVALUE(Merge1[[#This Row],[orders (2).Delivery_Date]])</f>
        <v>44991</v>
      </c>
      <c r="P526" s="1">
        <v>0.69363425925925926</v>
      </c>
      <c r="Q526" t="s">
        <v>574</v>
      </c>
      <c r="R526" t="s">
        <v>414</v>
      </c>
      <c r="S526" t="str">
        <f>TEXT(Merge1[[#This Row],[order_date]],"mmmm")</f>
        <v>February</v>
      </c>
      <c r="T526" t="str">
        <f>TEXT(Merge1[[#This Row],[order_date]],"dddd")</f>
        <v>Sunday</v>
      </c>
      <c r="U526">
        <f>HOUR(Merge1[[#This Row],[orders (2).Order_Time]])</f>
        <v>11</v>
      </c>
      <c r="V526">
        <f>HOUR(Merge1[[#This Row],[orders (2).Delivery_Time]])</f>
        <v>16</v>
      </c>
      <c r="W526">
        <f>_xlfn.DAYS(Merge1[[#This Row],[delivery_date]],Merge1[[#This Row],[order_date]])</f>
        <v>8</v>
      </c>
      <c r="X526">
        <v>26</v>
      </c>
      <c r="Y526" t="s">
        <v>1626</v>
      </c>
      <c r="Z526" t="s">
        <v>633</v>
      </c>
      <c r="AA526">
        <v>289</v>
      </c>
      <c r="AB526" t="s">
        <v>414</v>
      </c>
      <c r="AC526">
        <f>Merge1[[#This Row],[products.Price (INR)]]*Merge1[[#This Row],[orders (2).Quantity]]</f>
        <v>578</v>
      </c>
    </row>
    <row r="527" spans="1:29" x14ac:dyDescent="0.35">
      <c r="A527" t="s">
        <v>209</v>
      </c>
      <c r="B527" t="s">
        <v>210</v>
      </c>
      <c r="C527" t="s">
        <v>211</v>
      </c>
      <c r="D527">
        <v>5846932069</v>
      </c>
      <c r="E527" t="s">
        <v>212</v>
      </c>
      <c r="F527" t="s">
        <v>19</v>
      </c>
      <c r="G527">
        <v>332</v>
      </c>
      <c r="H527" t="s">
        <v>209</v>
      </c>
      <c r="I527">
        <v>20</v>
      </c>
      <c r="J527">
        <v>5</v>
      </c>
      <c r="K527" s="2" t="s">
        <v>1487</v>
      </c>
      <c r="L527" s="2">
        <f>DATEVALUE(Merge1[[#This Row],[orders (2).Order_Date]])</f>
        <v>45027</v>
      </c>
      <c r="M527" s="1">
        <v>0.84320601851851851</v>
      </c>
      <c r="N527" t="s">
        <v>1363</v>
      </c>
      <c r="O527" s="2">
        <f>DATEVALUE(Merge1[[#This Row],[orders (2).Delivery_Date]])</f>
        <v>45034</v>
      </c>
      <c r="P527" s="1">
        <v>0.59078703703703705</v>
      </c>
      <c r="Q527" t="s">
        <v>418</v>
      </c>
      <c r="R527" t="s">
        <v>401</v>
      </c>
      <c r="S527" t="str">
        <f>TEXT(Merge1[[#This Row],[order_date]],"mmmm")</f>
        <v>April</v>
      </c>
      <c r="T527" t="str">
        <f>TEXT(Merge1[[#This Row],[order_date]],"dddd")</f>
        <v>Tuesday</v>
      </c>
      <c r="U527">
        <f>HOUR(Merge1[[#This Row],[orders (2).Order_Time]])</f>
        <v>20</v>
      </c>
      <c r="V527">
        <f>HOUR(Merge1[[#This Row],[orders (2).Delivery_Time]])</f>
        <v>14</v>
      </c>
      <c r="W527">
        <f>_xlfn.DAYS(Merge1[[#This Row],[delivery_date]],Merge1[[#This Row],[order_date]])</f>
        <v>7</v>
      </c>
      <c r="X527">
        <v>20</v>
      </c>
      <c r="Y527" t="s">
        <v>1630</v>
      </c>
      <c r="Z527" t="s">
        <v>633</v>
      </c>
      <c r="AA527">
        <v>697</v>
      </c>
      <c r="AB527" t="s">
        <v>401</v>
      </c>
      <c r="AC527">
        <f>Merge1[[#This Row],[products.Price (INR)]]*Merge1[[#This Row],[orders (2).Quantity]]</f>
        <v>3485</v>
      </c>
    </row>
    <row r="528" spans="1:29" x14ac:dyDescent="0.35">
      <c r="A528" t="s">
        <v>209</v>
      </c>
      <c r="B528" t="s">
        <v>210</v>
      </c>
      <c r="C528" t="s">
        <v>211</v>
      </c>
      <c r="D528">
        <v>5846932069</v>
      </c>
      <c r="E528" t="s">
        <v>212</v>
      </c>
      <c r="F528" t="s">
        <v>19</v>
      </c>
      <c r="G528">
        <v>247</v>
      </c>
      <c r="H528" t="s">
        <v>209</v>
      </c>
      <c r="I528">
        <v>23</v>
      </c>
      <c r="J528">
        <v>4</v>
      </c>
      <c r="K528" s="2" t="s">
        <v>1464</v>
      </c>
      <c r="L528" s="2">
        <f>DATEVALUE(Merge1[[#This Row],[orders (2).Order_Date]])</f>
        <v>45210</v>
      </c>
      <c r="M528" s="1">
        <v>0.24916666666666668</v>
      </c>
      <c r="N528" t="s">
        <v>1465</v>
      </c>
      <c r="O528" s="2">
        <f>DATEVALUE(Merge1[[#This Row],[orders (2).Delivery_Date]])</f>
        <v>45215</v>
      </c>
      <c r="P528" s="1">
        <v>0.12414351851851851</v>
      </c>
      <c r="Q528" t="s">
        <v>530</v>
      </c>
      <c r="R528" t="s">
        <v>401</v>
      </c>
      <c r="S528" t="str">
        <f>TEXT(Merge1[[#This Row],[order_date]],"mmmm")</f>
        <v>October</v>
      </c>
      <c r="T528" t="str">
        <f>TEXT(Merge1[[#This Row],[order_date]],"dddd")</f>
        <v>Wednesday</v>
      </c>
      <c r="U528">
        <f>HOUR(Merge1[[#This Row],[orders (2).Order_Time]])</f>
        <v>5</v>
      </c>
      <c r="V528">
        <f>HOUR(Merge1[[#This Row],[orders (2).Delivery_Time]])</f>
        <v>2</v>
      </c>
      <c r="W528">
        <f>_xlfn.DAYS(Merge1[[#This Row],[delivery_date]],Merge1[[#This Row],[order_date]])</f>
        <v>5</v>
      </c>
      <c r="X528">
        <v>23</v>
      </c>
      <c r="Y528" t="s">
        <v>1680</v>
      </c>
      <c r="Z528" s="22" t="s">
        <v>635</v>
      </c>
      <c r="AA528" s="22">
        <v>1098</v>
      </c>
      <c r="AB528" s="22" t="s">
        <v>401</v>
      </c>
      <c r="AC528">
        <f>Merge1[[#This Row],[products.Price (INR)]]*Merge1[[#This Row],[orders (2).Quantity]]</f>
        <v>4392</v>
      </c>
    </row>
    <row r="529" spans="1:29" x14ac:dyDescent="0.35">
      <c r="A529" t="s">
        <v>209</v>
      </c>
      <c r="B529" t="s">
        <v>210</v>
      </c>
      <c r="C529" t="s">
        <v>211</v>
      </c>
      <c r="D529">
        <v>5846932069</v>
      </c>
      <c r="E529" t="s">
        <v>212</v>
      </c>
      <c r="F529" t="s">
        <v>19</v>
      </c>
      <c r="G529">
        <v>917</v>
      </c>
      <c r="H529" t="s">
        <v>209</v>
      </c>
      <c r="I529">
        <v>12</v>
      </c>
      <c r="J529">
        <v>3</v>
      </c>
      <c r="K529" s="2" t="s">
        <v>1589</v>
      </c>
      <c r="L529" s="2">
        <f>DATEVALUE(Merge1[[#This Row],[orders (2).Order_Date]])</f>
        <v>44950</v>
      </c>
      <c r="M529" s="1">
        <v>0.24784722222222222</v>
      </c>
      <c r="N529" t="s">
        <v>1568</v>
      </c>
      <c r="O529" s="2">
        <f>DATEVALUE(Merge1[[#This Row],[orders (2).Delivery_Date]])</f>
        <v>44955</v>
      </c>
      <c r="P529" s="1">
        <v>0.46137731481481481</v>
      </c>
      <c r="Q529" t="s">
        <v>510</v>
      </c>
      <c r="R529" t="s">
        <v>401</v>
      </c>
      <c r="S529" t="str">
        <f>TEXT(Merge1[[#This Row],[order_date]],"mmmm")</f>
        <v>January</v>
      </c>
      <c r="T529" t="str">
        <f>TEXT(Merge1[[#This Row],[order_date]],"dddd")</f>
        <v>Tuesday</v>
      </c>
      <c r="U529">
        <f>HOUR(Merge1[[#This Row],[orders (2).Order_Time]])</f>
        <v>5</v>
      </c>
      <c r="V529">
        <f>HOUR(Merge1[[#This Row],[orders (2).Delivery_Time]])</f>
        <v>11</v>
      </c>
      <c r="W529">
        <f>_xlfn.DAYS(Merge1[[#This Row],[delivery_date]],Merge1[[#This Row],[order_date]])</f>
        <v>5</v>
      </c>
      <c r="X529">
        <v>12</v>
      </c>
      <c r="Y529" t="s">
        <v>1655</v>
      </c>
      <c r="Z529" t="s">
        <v>631</v>
      </c>
      <c r="AA529">
        <v>672</v>
      </c>
      <c r="AB529" t="s">
        <v>401</v>
      </c>
      <c r="AC529">
        <f>Merge1[[#This Row],[products.Price (INR)]]*Merge1[[#This Row],[orders (2).Quantity]]</f>
        <v>2016</v>
      </c>
    </row>
    <row r="530" spans="1:29" x14ac:dyDescent="0.35">
      <c r="A530" t="s">
        <v>209</v>
      </c>
      <c r="B530" t="s">
        <v>210</v>
      </c>
      <c r="C530" t="s">
        <v>211</v>
      </c>
      <c r="D530">
        <v>5846932069</v>
      </c>
      <c r="E530" t="s">
        <v>212</v>
      </c>
      <c r="F530" t="s">
        <v>19</v>
      </c>
      <c r="G530">
        <v>779</v>
      </c>
      <c r="H530" t="s">
        <v>209</v>
      </c>
      <c r="I530">
        <v>3</v>
      </c>
      <c r="J530">
        <v>1</v>
      </c>
      <c r="K530" s="2" t="s">
        <v>1418</v>
      </c>
      <c r="L530" s="2">
        <f>DATEVALUE(Merge1[[#This Row],[orders (2).Order_Date]])</f>
        <v>44963</v>
      </c>
      <c r="M530" s="1">
        <v>0.26848379629629632</v>
      </c>
      <c r="N530" t="s">
        <v>1262</v>
      </c>
      <c r="O530" s="2">
        <f>DATEVALUE(Merge1[[#This Row],[orders (2).Delivery_Date]])</f>
        <v>44965</v>
      </c>
      <c r="P530" s="1">
        <v>0.11934027777777778</v>
      </c>
      <c r="Q530" t="s">
        <v>517</v>
      </c>
      <c r="R530" t="s">
        <v>407</v>
      </c>
      <c r="S530" t="str">
        <f>TEXT(Merge1[[#This Row],[order_date]],"mmmm")</f>
        <v>February</v>
      </c>
      <c r="T530" t="str">
        <f>TEXT(Merge1[[#This Row],[order_date]],"dddd")</f>
        <v>Monday</v>
      </c>
      <c r="U530">
        <f>HOUR(Merge1[[#This Row],[orders (2).Order_Time]])</f>
        <v>6</v>
      </c>
      <c r="V530">
        <f>HOUR(Merge1[[#This Row],[orders (2).Delivery_Time]])</f>
        <v>2</v>
      </c>
      <c r="W530">
        <f>_xlfn.DAYS(Merge1[[#This Row],[delivery_date]],Merge1[[#This Row],[order_date]])</f>
        <v>2</v>
      </c>
      <c r="X530">
        <v>3</v>
      </c>
      <c r="Y530" t="s">
        <v>1637</v>
      </c>
      <c r="Z530" t="s">
        <v>633</v>
      </c>
      <c r="AA530">
        <v>1534</v>
      </c>
      <c r="AB530" t="s">
        <v>407</v>
      </c>
      <c r="AC530">
        <f>Merge1[[#This Row],[products.Price (INR)]]*Merge1[[#This Row],[orders (2).Quantity]]</f>
        <v>1534</v>
      </c>
    </row>
    <row r="531" spans="1:29" x14ac:dyDescent="0.35">
      <c r="A531" t="s">
        <v>209</v>
      </c>
      <c r="B531" t="s">
        <v>210</v>
      </c>
      <c r="C531" t="s">
        <v>211</v>
      </c>
      <c r="D531">
        <v>5846932069</v>
      </c>
      <c r="E531" t="s">
        <v>212</v>
      </c>
      <c r="F531" t="s">
        <v>19</v>
      </c>
      <c r="G531">
        <v>667</v>
      </c>
      <c r="H531" t="s">
        <v>209</v>
      </c>
      <c r="I531">
        <v>44</v>
      </c>
      <c r="J531">
        <v>3</v>
      </c>
      <c r="K531" s="2" t="s">
        <v>1304</v>
      </c>
      <c r="L531" s="2">
        <f>DATEVALUE(Merge1[[#This Row],[orders (2).Order_Date]])</f>
        <v>45234</v>
      </c>
      <c r="M531" s="1">
        <v>0.35206018518518517</v>
      </c>
      <c r="N531" t="s">
        <v>1250</v>
      </c>
      <c r="O531" s="2">
        <f>DATEVALUE(Merge1[[#This Row],[orders (2).Delivery_Date]])</f>
        <v>45237</v>
      </c>
      <c r="P531" s="1">
        <v>0.43818287037037035</v>
      </c>
      <c r="Q531" t="s">
        <v>531</v>
      </c>
      <c r="R531" t="s">
        <v>403</v>
      </c>
      <c r="S531" t="str">
        <f>TEXT(Merge1[[#This Row],[order_date]],"mmmm")</f>
        <v>November</v>
      </c>
      <c r="T531" t="str">
        <f>TEXT(Merge1[[#This Row],[order_date]],"dddd")</f>
        <v>Saturday</v>
      </c>
      <c r="U531">
        <f>HOUR(Merge1[[#This Row],[orders (2).Order_Time]])</f>
        <v>8</v>
      </c>
      <c r="V531">
        <f>HOUR(Merge1[[#This Row],[orders (2).Delivery_Time]])</f>
        <v>10</v>
      </c>
      <c r="W531">
        <f>_xlfn.DAYS(Merge1[[#This Row],[delivery_date]],Merge1[[#This Row],[order_date]])</f>
        <v>3</v>
      </c>
      <c r="X531">
        <v>44</v>
      </c>
      <c r="Y531" t="s">
        <v>1657</v>
      </c>
      <c r="Z531" t="s">
        <v>631</v>
      </c>
      <c r="AA531">
        <v>794</v>
      </c>
      <c r="AB531" t="s">
        <v>403</v>
      </c>
      <c r="AC531">
        <f>Merge1[[#This Row],[products.Price (INR)]]*Merge1[[#This Row],[orders (2).Quantity]]</f>
        <v>2382</v>
      </c>
    </row>
    <row r="532" spans="1:29" x14ac:dyDescent="0.35">
      <c r="A532" t="s">
        <v>209</v>
      </c>
      <c r="B532" t="s">
        <v>210</v>
      </c>
      <c r="C532" t="s">
        <v>211</v>
      </c>
      <c r="D532">
        <v>5846932069</v>
      </c>
      <c r="E532" t="s">
        <v>212</v>
      </c>
      <c r="F532" t="s">
        <v>19</v>
      </c>
      <c r="G532">
        <v>745</v>
      </c>
      <c r="H532" t="s">
        <v>209</v>
      </c>
      <c r="I532">
        <v>44</v>
      </c>
      <c r="J532">
        <v>1</v>
      </c>
      <c r="K532" s="2" t="s">
        <v>1250</v>
      </c>
      <c r="L532" s="2">
        <f>DATEVALUE(Merge1[[#This Row],[orders (2).Order_Date]])</f>
        <v>45237</v>
      </c>
      <c r="M532" s="1">
        <v>0.38363425925925926</v>
      </c>
      <c r="N532" t="s">
        <v>1252</v>
      </c>
      <c r="O532" s="2">
        <f>DATEVALUE(Merge1[[#This Row],[orders (2).Delivery_Date]])</f>
        <v>45239</v>
      </c>
      <c r="P532" s="1">
        <v>2.087962962962963E-2</v>
      </c>
      <c r="Q532" t="s">
        <v>65</v>
      </c>
      <c r="R532" t="s">
        <v>403</v>
      </c>
      <c r="S532" t="str">
        <f>TEXT(Merge1[[#This Row],[order_date]],"mmmm")</f>
        <v>November</v>
      </c>
      <c r="T532" t="str">
        <f>TEXT(Merge1[[#This Row],[order_date]],"dddd")</f>
        <v>Tuesday</v>
      </c>
      <c r="U532">
        <f>HOUR(Merge1[[#This Row],[orders (2).Order_Time]])</f>
        <v>9</v>
      </c>
      <c r="V532">
        <f>HOUR(Merge1[[#This Row],[orders (2).Delivery_Time]])</f>
        <v>0</v>
      </c>
      <c r="W532">
        <f>_xlfn.DAYS(Merge1[[#This Row],[delivery_date]],Merge1[[#This Row],[order_date]])</f>
        <v>2</v>
      </c>
      <c r="X532">
        <v>44</v>
      </c>
      <c r="Y532" t="s">
        <v>1657</v>
      </c>
      <c r="Z532" t="s">
        <v>631</v>
      </c>
      <c r="AA532">
        <v>794</v>
      </c>
      <c r="AB532" t="s">
        <v>403</v>
      </c>
      <c r="AC532">
        <f>Merge1[[#This Row],[products.Price (INR)]]*Merge1[[#This Row],[orders (2).Quantity]]</f>
        <v>794</v>
      </c>
    </row>
    <row r="533" spans="1:29" x14ac:dyDescent="0.35">
      <c r="A533" t="s">
        <v>209</v>
      </c>
      <c r="B533" t="s">
        <v>210</v>
      </c>
      <c r="C533" t="s">
        <v>211</v>
      </c>
      <c r="D533">
        <v>5846932069</v>
      </c>
      <c r="E533" t="s">
        <v>212</v>
      </c>
      <c r="F533" t="s">
        <v>19</v>
      </c>
      <c r="G533">
        <v>675</v>
      </c>
      <c r="H533" t="s">
        <v>209</v>
      </c>
      <c r="I533">
        <v>13</v>
      </c>
      <c r="J533">
        <v>4</v>
      </c>
      <c r="K533" s="2" t="s">
        <v>1258</v>
      </c>
      <c r="L533" s="2">
        <f>DATEVALUE(Merge1[[#This Row],[orders (2).Order_Date]])</f>
        <v>44985</v>
      </c>
      <c r="M533" s="1">
        <v>0.33664351851851854</v>
      </c>
      <c r="N533" t="s">
        <v>1491</v>
      </c>
      <c r="O533" s="2">
        <f>DATEVALUE(Merge1[[#This Row],[orders (2).Delivery_Date]])</f>
        <v>44994</v>
      </c>
      <c r="P533" s="1">
        <v>0.99458333333333337</v>
      </c>
      <c r="Q533" t="s">
        <v>607</v>
      </c>
      <c r="R533" t="s">
        <v>414</v>
      </c>
      <c r="S533" t="str">
        <f>TEXT(Merge1[[#This Row],[order_date]],"mmmm")</f>
        <v>February</v>
      </c>
      <c r="T533" t="str">
        <f>TEXT(Merge1[[#This Row],[order_date]],"dddd")</f>
        <v>Tuesday</v>
      </c>
      <c r="U533">
        <f>HOUR(Merge1[[#This Row],[orders (2).Order_Time]])</f>
        <v>8</v>
      </c>
      <c r="V533">
        <f>HOUR(Merge1[[#This Row],[orders (2).Delivery_Time]])</f>
        <v>23</v>
      </c>
      <c r="W533">
        <f>_xlfn.DAYS(Merge1[[#This Row],[delivery_date]],Merge1[[#This Row],[order_date]])</f>
        <v>9</v>
      </c>
      <c r="X533">
        <v>13</v>
      </c>
      <c r="Y533" t="s">
        <v>1648</v>
      </c>
      <c r="Z533" t="s">
        <v>644</v>
      </c>
      <c r="AA533">
        <v>1141</v>
      </c>
      <c r="AB533" t="s">
        <v>414</v>
      </c>
      <c r="AC533">
        <f>Merge1[[#This Row],[products.Price (INR)]]*Merge1[[#This Row],[orders (2).Quantity]]</f>
        <v>4564</v>
      </c>
    </row>
    <row r="534" spans="1:29" x14ac:dyDescent="0.35">
      <c r="A534" t="s">
        <v>209</v>
      </c>
      <c r="B534" t="s">
        <v>210</v>
      </c>
      <c r="C534" t="s">
        <v>211</v>
      </c>
      <c r="D534">
        <v>5846932069</v>
      </c>
      <c r="E534" t="s">
        <v>212</v>
      </c>
      <c r="F534" t="s">
        <v>19</v>
      </c>
      <c r="G534">
        <v>359</v>
      </c>
      <c r="H534" t="s">
        <v>209</v>
      </c>
      <c r="I534">
        <v>47</v>
      </c>
      <c r="J534">
        <v>2</v>
      </c>
      <c r="K534" s="2" t="s">
        <v>1258</v>
      </c>
      <c r="L534" s="2">
        <f>DATEVALUE(Merge1[[#This Row],[orders (2).Order_Date]])</f>
        <v>44985</v>
      </c>
      <c r="M534" s="1">
        <v>0.50944444444444448</v>
      </c>
      <c r="N534" t="s">
        <v>1245</v>
      </c>
      <c r="O534" s="2">
        <f>DATEVALUE(Merge1[[#This Row],[orders (2).Delivery_Date]])</f>
        <v>44990</v>
      </c>
      <c r="P534" s="1">
        <v>0.85520833333333335</v>
      </c>
      <c r="Q534" t="s">
        <v>246</v>
      </c>
      <c r="R534" t="s">
        <v>414</v>
      </c>
      <c r="S534" t="str">
        <f>TEXT(Merge1[[#This Row],[order_date]],"mmmm")</f>
        <v>February</v>
      </c>
      <c r="T534" t="str">
        <f>TEXT(Merge1[[#This Row],[order_date]],"dddd")</f>
        <v>Tuesday</v>
      </c>
      <c r="U534">
        <f>HOUR(Merge1[[#This Row],[orders (2).Order_Time]])</f>
        <v>12</v>
      </c>
      <c r="V534">
        <f>HOUR(Merge1[[#This Row],[orders (2).Delivery_Time]])</f>
        <v>20</v>
      </c>
      <c r="W534">
        <f>_xlfn.DAYS(Merge1[[#This Row],[delivery_date]],Merge1[[#This Row],[order_date]])</f>
        <v>5</v>
      </c>
      <c r="X534">
        <v>47</v>
      </c>
      <c r="Y534" t="s">
        <v>1641</v>
      </c>
      <c r="Z534" t="s">
        <v>633</v>
      </c>
      <c r="AA534">
        <v>1638</v>
      </c>
      <c r="AB534" t="s">
        <v>414</v>
      </c>
      <c r="AC534">
        <f>Merge1[[#This Row],[products.Price (INR)]]*Merge1[[#This Row],[orders (2).Quantity]]</f>
        <v>3276</v>
      </c>
    </row>
    <row r="535" spans="1:29" x14ac:dyDescent="0.35">
      <c r="A535" t="s">
        <v>209</v>
      </c>
      <c r="B535" t="s">
        <v>210</v>
      </c>
      <c r="C535" t="s">
        <v>211</v>
      </c>
      <c r="D535">
        <v>5846932069</v>
      </c>
      <c r="E535" t="s">
        <v>212</v>
      </c>
      <c r="F535" t="s">
        <v>19</v>
      </c>
      <c r="G535">
        <v>785</v>
      </c>
      <c r="H535" t="s">
        <v>209</v>
      </c>
      <c r="I535">
        <v>47</v>
      </c>
      <c r="J535">
        <v>5</v>
      </c>
      <c r="K535" s="2" t="s">
        <v>1261</v>
      </c>
      <c r="L535" s="2">
        <f>DATEVALUE(Merge1[[#This Row],[orders (2).Order_Date]])</f>
        <v>44983</v>
      </c>
      <c r="M535" s="1">
        <v>0.73719907407407403</v>
      </c>
      <c r="N535" t="s">
        <v>1379</v>
      </c>
      <c r="O535" s="2">
        <f>DATEVALUE(Merge1[[#This Row],[orders (2).Delivery_Date]])</f>
        <v>44986</v>
      </c>
      <c r="P535" s="1">
        <v>0.54818287037037039</v>
      </c>
      <c r="Q535" t="s">
        <v>492</v>
      </c>
      <c r="R535" t="s">
        <v>414</v>
      </c>
      <c r="S535" t="str">
        <f>TEXT(Merge1[[#This Row],[order_date]],"mmmm")</f>
        <v>February</v>
      </c>
      <c r="T535" t="str">
        <f>TEXT(Merge1[[#This Row],[order_date]],"dddd")</f>
        <v>Sunday</v>
      </c>
      <c r="U535">
        <f>HOUR(Merge1[[#This Row],[orders (2).Order_Time]])</f>
        <v>17</v>
      </c>
      <c r="V535">
        <f>HOUR(Merge1[[#This Row],[orders (2).Delivery_Time]])</f>
        <v>13</v>
      </c>
      <c r="W535">
        <f>_xlfn.DAYS(Merge1[[#This Row],[delivery_date]],Merge1[[#This Row],[order_date]])</f>
        <v>3</v>
      </c>
      <c r="X535">
        <v>47</v>
      </c>
      <c r="Y535" t="s">
        <v>1641</v>
      </c>
      <c r="Z535" t="s">
        <v>633</v>
      </c>
      <c r="AA535">
        <v>1638</v>
      </c>
      <c r="AB535" t="s">
        <v>414</v>
      </c>
      <c r="AC535">
        <f>Merge1[[#This Row],[products.Price (INR)]]*Merge1[[#This Row],[orders (2).Quantity]]</f>
        <v>8190</v>
      </c>
    </row>
    <row r="536" spans="1:29" x14ac:dyDescent="0.35">
      <c r="A536" t="s">
        <v>209</v>
      </c>
      <c r="B536" t="s">
        <v>210</v>
      </c>
      <c r="C536" t="s">
        <v>211</v>
      </c>
      <c r="D536">
        <v>5846932069</v>
      </c>
      <c r="E536" t="s">
        <v>212</v>
      </c>
      <c r="F536" t="s">
        <v>19</v>
      </c>
      <c r="G536">
        <v>819</v>
      </c>
      <c r="H536" t="s">
        <v>209</v>
      </c>
      <c r="I536">
        <v>55</v>
      </c>
      <c r="J536">
        <v>5</v>
      </c>
      <c r="K536" s="2" t="s">
        <v>1282</v>
      </c>
      <c r="L536" s="2">
        <f>DATEVALUE(Merge1[[#This Row],[orders (2).Order_Date]])</f>
        <v>45160</v>
      </c>
      <c r="M536" s="1">
        <v>0.54540509259259262</v>
      </c>
      <c r="N536" t="s">
        <v>1425</v>
      </c>
      <c r="O536" s="2">
        <f>DATEVALUE(Merge1[[#This Row],[orders (2).Delivery_Date]])</f>
        <v>45162</v>
      </c>
      <c r="P536" s="1">
        <v>6.4212962962962958E-2</v>
      </c>
      <c r="Q536" t="s">
        <v>26</v>
      </c>
      <c r="R536" t="s">
        <v>409</v>
      </c>
      <c r="S536" t="str">
        <f>TEXT(Merge1[[#This Row],[order_date]],"mmmm")</f>
        <v>August</v>
      </c>
      <c r="T536" t="str">
        <f>TEXT(Merge1[[#This Row],[order_date]],"dddd")</f>
        <v>Tuesday</v>
      </c>
      <c r="U536">
        <f>HOUR(Merge1[[#This Row],[orders (2).Order_Time]])</f>
        <v>13</v>
      </c>
      <c r="V536">
        <f>HOUR(Merge1[[#This Row],[orders (2).Delivery_Time]])</f>
        <v>1</v>
      </c>
      <c r="W536">
        <f>_xlfn.DAYS(Merge1[[#This Row],[delivery_date]],Merge1[[#This Row],[order_date]])</f>
        <v>2</v>
      </c>
      <c r="X536">
        <v>55</v>
      </c>
      <c r="Y536" t="s">
        <v>1676</v>
      </c>
      <c r="Z536" s="28" t="s">
        <v>629</v>
      </c>
      <c r="AA536" s="28">
        <v>1904</v>
      </c>
      <c r="AB536" s="28" t="s">
        <v>409</v>
      </c>
      <c r="AC536">
        <f>Merge1[[#This Row],[products.Price (INR)]]*Merge1[[#This Row],[orders (2).Quantity]]</f>
        <v>9520</v>
      </c>
    </row>
    <row r="537" spans="1:29" x14ac:dyDescent="0.35">
      <c r="A537" t="s">
        <v>213</v>
      </c>
      <c r="B537" t="s">
        <v>214</v>
      </c>
      <c r="C537" t="s">
        <v>215</v>
      </c>
      <c r="D537">
        <v>918068004996</v>
      </c>
      <c r="E537" t="s">
        <v>216</v>
      </c>
      <c r="F537" t="s">
        <v>10</v>
      </c>
      <c r="G537">
        <v>660</v>
      </c>
      <c r="H537" t="s">
        <v>213</v>
      </c>
      <c r="I537">
        <v>58</v>
      </c>
      <c r="J537">
        <v>3</v>
      </c>
      <c r="K537" s="2" t="s">
        <v>1272</v>
      </c>
      <c r="L537" s="2">
        <f>DATEVALUE(Merge1[[#This Row],[orders (2).Order_Date]])</f>
        <v>44968</v>
      </c>
      <c r="M537" s="1">
        <v>0.25608796296296299</v>
      </c>
      <c r="N537" t="s">
        <v>1378</v>
      </c>
      <c r="O537" s="2">
        <f>DATEVALUE(Merge1[[#This Row],[orders (2).Delivery_Date]])</f>
        <v>44978</v>
      </c>
      <c r="P537" s="1">
        <v>0.86707175925925928</v>
      </c>
      <c r="Q537" t="s">
        <v>445</v>
      </c>
      <c r="R537" t="s">
        <v>407</v>
      </c>
      <c r="S537" t="str">
        <f>TEXT(Merge1[[#This Row],[order_date]],"mmmm")</f>
        <v>February</v>
      </c>
      <c r="T537" t="str">
        <f>TEXT(Merge1[[#This Row],[order_date]],"dddd")</f>
        <v>Saturday</v>
      </c>
      <c r="U537">
        <f>HOUR(Merge1[[#This Row],[orders (2).Order_Time]])</f>
        <v>6</v>
      </c>
      <c r="V537">
        <f>HOUR(Merge1[[#This Row],[orders (2).Delivery_Time]])</f>
        <v>20</v>
      </c>
      <c r="W537">
        <f>_xlfn.DAYS(Merge1[[#This Row],[delivery_date]],Merge1[[#This Row],[order_date]])</f>
        <v>10</v>
      </c>
      <c r="X537">
        <v>58</v>
      </c>
      <c r="Y537" t="s">
        <v>1620</v>
      </c>
      <c r="Z537" t="s">
        <v>638</v>
      </c>
      <c r="AA537">
        <v>1492</v>
      </c>
      <c r="AB537" t="s">
        <v>407</v>
      </c>
      <c r="AC537">
        <f>Merge1[[#This Row],[products.Price (INR)]]*Merge1[[#This Row],[orders (2).Quantity]]</f>
        <v>4476</v>
      </c>
    </row>
    <row r="538" spans="1:29" x14ac:dyDescent="0.35">
      <c r="A538" t="s">
        <v>213</v>
      </c>
      <c r="B538" t="s">
        <v>214</v>
      </c>
      <c r="C538" t="s">
        <v>215</v>
      </c>
      <c r="D538">
        <v>918068004996</v>
      </c>
      <c r="E538" t="s">
        <v>216</v>
      </c>
      <c r="F538" t="s">
        <v>10</v>
      </c>
      <c r="G538">
        <v>487</v>
      </c>
      <c r="H538" t="s">
        <v>213</v>
      </c>
      <c r="I538">
        <v>51</v>
      </c>
      <c r="J538">
        <v>1</v>
      </c>
      <c r="K538" s="2" t="s">
        <v>1526</v>
      </c>
      <c r="L538" s="2">
        <f>DATEVALUE(Merge1[[#This Row],[orders (2).Order_Date]])</f>
        <v>44931</v>
      </c>
      <c r="M538" s="1">
        <v>0.69927083333333329</v>
      </c>
      <c r="N538" t="s">
        <v>1542</v>
      </c>
      <c r="O538" s="2">
        <f>DATEVALUE(Merge1[[#This Row],[orders (2).Delivery_Date]])</f>
        <v>44935</v>
      </c>
      <c r="P538" s="1">
        <v>0.18631944444444445</v>
      </c>
      <c r="Q538" t="s">
        <v>129</v>
      </c>
      <c r="R538" t="s">
        <v>424</v>
      </c>
      <c r="S538" t="str">
        <f>TEXT(Merge1[[#This Row],[order_date]],"mmmm")</f>
        <v>January</v>
      </c>
      <c r="T538" t="str">
        <f>TEXT(Merge1[[#This Row],[order_date]],"dddd")</f>
        <v>Thursday</v>
      </c>
      <c r="U538">
        <f>HOUR(Merge1[[#This Row],[orders (2).Order_Time]])</f>
        <v>16</v>
      </c>
      <c r="V538">
        <f>HOUR(Merge1[[#This Row],[orders (2).Delivery_Time]])</f>
        <v>4</v>
      </c>
      <c r="W538">
        <f>_xlfn.DAYS(Merge1[[#This Row],[delivery_date]],Merge1[[#This Row],[order_date]])</f>
        <v>4</v>
      </c>
      <c r="X538">
        <v>51</v>
      </c>
      <c r="Y538" t="s">
        <v>1670</v>
      </c>
      <c r="Z538" s="33" t="s">
        <v>629</v>
      </c>
      <c r="AA538" s="33">
        <v>1084</v>
      </c>
      <c r="AB538" s="33" t="s">
        <v>424</v>
      </c>
      <c r="AC538">
        <f>Merge1[[#This Row],[products.Price (INR)]]*Merge1[[#This Row],[orders (2).Quantity]]</f>
        <v>1084</v>
      </c>
    </row>
    <row r="539" spans="1:29" x14ac:dyDescent="0.35">
      <c r="A539" t="s">
        <v>213</v>
      </c>
      <c r="B539" t="s">
        <v>214</v>
      </c>
      <c r="C539" t="s">
        <v>215</v>
      </c>
      <c r="D539">
        <v>918068004996</v>
      </c>
      <c r="E539" t="s">
        <v>216</v>
      </c>
      <c r="F539" t="s">
        <v>10</v>
      </c>
      <c r="G539">
        <v>466</v>
      </c>
      <c r="H539" t="s">
        <v>213</v>
      </c>
      <c r="I539">
        <v>23</v>
      </c>
      <c r="J539">
        <v>1</v>
      </c>
      <c r="K539" s="2" t="s">
        <v>1249</v>
      </c>
      <c r="L539" s="2">
        <f>DATEVALUE(Merge1[[#This Row],[orders (2).Order_Date]])</f>
        <v>45202</v>
      </c>
      <c r="M539" s="1">
        <v>0.58219907407407412</v>
      </c>
      <c r="N539" t="s">
        <v>1464</v>
      </c>
      <c r="O539" s="2">
        <f>DATEVALUE(Merge1[[#This Row],[orders (2).Delivery_Date]])</f>
        <v>45210</v>
      </c>
      <c r="P539" s="1">
        <v>0.41644675925925928</v>
      </c>
      <c r="Q539" t="s">
        <v>453</v>
      </c>
      <c r="R539" t="s">
        <v>401</v>
      </c>
      <c r="S539" t="str">
        <f>TEXT(Merge1[[#This Row],[order_date]],"mmmm")</f>
        <v>October</v>
      </c>
      <c r="T539" t="str">
        <f>TEXT(Merge1[[#This Row],[order_date]],"dddd")</f>
        <v>Tuesday</v>
      </c>
      <c r="U539">
        <f>HOUR(Merge1[[#This Row],[orders (2).Order_Time]])</f>
        <v>13</v>
      </c>
      <c r="V539">
        <f>HOUR(Merge1[[#This Row],[orders (2).Delivery_Time]])</f>
        <v>9</v>
      </c>
      <c r="W539">
        <f>_xlfn.DAYS(Merge1[[#This Row],[delivery_date]],Merge1[[#This Row],[order_date]])</f>
        <v>8</v>
      </c>
      <c r="X539">
        <v>23</v>
      </c>
      <c r="Y539" t="s">
        <v>1680</v>
      </c>
      <c r="Z539" s="22" t="s">
        <v>635</v>
      </c>
      <c r="AA539" s="22">
        <v>1098</v>
      </c>
      <c r="AB539" s="22" t="s">
        <v>401</v>
      </c>
      <c r="AC539">
        <f>Merge1[[#This Row],[products.Price (INR)]]*Merge1[[#This Row],[orders (2).Quantity]]</f>
        <v>1098</v>
      </c>
    </row>
    <row r="540" spans="1:29" x14ac:dyDescent="0.35">
      <c r="A540" t="s">
        <v>213</v>
      </c>
      <c r="B540" t="s">
        <v>214</v>
      </c>
      <c r="C540" t="s">
        <v>215</v>
      </c>
      <c r="D540">
        <v>918068004996</v>
      </c>
      <c r="E540" t="s">
        <v>216</v>
      </c>
      <c r="F540" t="s">
        <v>10</v>
      </c>
      <c r="G540">
        <v>714</v>
      </c>
      <c r="H540" t="s">
        <v>213</v>
      </c>
      <c r="I540">
        <v>63</v>
      </c>
      <c r="J540">
        <v>2</v>
      </c>
      <c r="K540" s="2" t="s">
        <v>1315</v>
      </c>
      <c r="L540" s="2">
        <f>DATEVALUE(Merge1[[#This Row],[orders (2).Order_Date]])</f>
        <v>45078</v>
      </c>
      <c r="M540" s="1">
        <v>0.8112152777777778</v>
      </c>
      <c r="N540" t="s">
        <v>1359</v>
      </c>
      <c r="O540" s="2">
        <f>DATEVALUE(Merge1[[#This Row],[orders (2).Delivery_Date]])</f>
        <v>45080</v>
      </c>
      <c r="P540" s="1">
        <v>0.32917824074074076</v>
      </c>
      <c r="Q540" t="s">
        <v>612</v>
      </c>
      <c r="R540" t="s">
        <v>424</v>
      </c>
      <c r="S540" t="str">
        <f>TEXT(Merge1[[#This Row],[order_date]],"mmmm")</f>
        <v>June</v>
      </c>
      <c r="T540" t="str">
        <f>TEXT(Merge1[[#This Row],[order_date]],"dddd")</f>
        <v>Thursday</v>
      </c>
      <c r="U540">
        <f>HOUR(Merge1[[#This Row],[orders (2).Order_Time]])</f>
        <v>19</v>
      </c>
      <c r="V540">
        <f>HOUR(Merge1[[#This Row],[orders (2).Delivery_Time]])</f>
        <v>7</v>
      </c>
      <c r="W540">
        <f>_xlfn.DAYS(Merge1[[#This Row],[delivery_date]],Merge1[[#This Row],[order_date]])</f>
        <v>2</v>
      </c>
      <c r="X540">
        <v>63</v>
      </c>
      <c r="Y540" t="s">
        <v>1683</v>
      </c>
      <c r="Z540" s="36" t="s">
        <v>635</v>
      </c>
      <c r="AA540" s="36">
        <v>1348</v>
      </c>
      <c r="AB540" s="36" t="s">
        <v>424</v>
      </c>
      <c r="AC540">
        <f>Merge1[[#This Row],[products.Price (INR)]]*Merge1[[#This Row],[orders (2).Quantity]]</f>
        <v>2696</v>
      </c>
    </row>
    <row r="541" spans="1:29" x14ac:dyDescent="0.35">
      <c r="A541" t="s">
        <v>213</v>
      </c>
      <c r="B541" t="s">
        <v>214</v>
      </c>
      <c r="C541" t="s">
        <v>215</v>
      </c>
      <c r="D541">
        <v>918068004996</v>
      </c>
      <c r="E541" t="s">
        <v>216</v>
      </c>
      <c r="F541" t="s">
        <v>10</v>
      </c>
      <c r="G541">
        <v>649</v>
      </c>
      <c r="H541" t="s">
        <v>213</v>
      </c>
      <c r="I541">
        <v>43</v>
      </c>
      <c r="J541">
        <v>3</v>
      </c>
      <c r="K541" s="2" t="s">
        <v>1303</v>
      </c>
      <c r="L541" s="2">
        <f>DATEVALUE(Merge1[[#This Row],[orders (2).Order_Date]])</f>
        <v>45232</v>
      </c>
      <c r="M541" s="1">
        <v>0.12894675925925925</v>
      </c>
      <c r="N541" t="s">
        <v>1302</v>
      </c>
      <c r="O541" s="2">
        <f>DATEVALUE(Merge1[[#This Row],[orders (2).Delivery_Date]])</f>
        <v>45241</v>
      </c>
      <c r="P541" s="1">
        <v>0.37170138888888887</v>
      </c>
      <c r="Q541" t="s">
        <v>520</v>
      </c>
      <c r="R541" t="s">
        <v>403</v>
      </c>
      <c r="S541" t="str">
        <f>TEXT(Merge1[[#This Row],[order_date]],"mmmm")</f>
        <v>November</v>
      </c>
      <c r="T541" t="str">
        <f>TEXT(Merge1[[#This Row],[order_date]],"dddd")</f>
        <v>Thursday</v>
      </c>
      <c r="U541">
        <f>HOUR(Merge1[[#This Row],[orders (2).Order_Time]])</f>
        <v>3</v>
      </c>
      <c r="V541">
        <f>HOUR(Merge1[[#This Row],[orders (2).Delivery_Time]])</f>
        <v>8</v>
      </c>
      <c r="W541">
        <f>_xlfn.DAYS(Merge1[[#This Row],[delivery_date]],Merge1[[#This Row],[order_date]])</f>
        <v>9</v>
      </c>
      <c r="X541">
        <v>43</v>
      </c>
      <c r="Y541" t="s">
        <v>1662</v>
      </c>
      <c r="Z541" t="s">
        <v>409</v>
      </c>
      <c r="AA541">
        <v>750</v>
      </c>
      <c r="AB541" t="s">
        <v>403</v>
      </c>
      <c r="AC541">
        <f>Merge1[[#This Row],[products.Price (INR)]]*Merge1[[#This Row],[orders (2).Quantity]]</f>
        <v>2250</v>
      </c>
    </row>
    <row r="542" spans="1:29" x14ac:dyDescent="0.35">
      <c r="A542" t="s">
        <v>213</v>
      </c>
      <c r="B542" t="s">
        <v>214</v>
      </c>
      <c r="C542" t="s">
        <v>215</v>
      </c>
      <c r="D542">
        <v>918068004996</v>
      </c>
      <c r="E542" t="s">
        <v>216</v>
      </c>
      <c r="F542" t="s">
        <v>10</v>
      </c>
      <c r="G542">
        <v>857</v>
      </c>
      <c r="H542" t="s">
        <v>213</v>
      </c>
      <c r="I542">
        <v>63</v>
      </c>
      <c r="J542">
        <v>1</v>
      </c>
      <c r="K542" s="2" t="s">
        <v>1329</v>
      </c>
      <c r="L542" s="2">
        <f>DATEVALUE(Merge1[[#This Row],[orders (2).Order_Date]])</f>
        <v>44966</v>
      </c>
      <c r="M542" s="1">
        <v>0.39048611111111109</v>
      </c>
      <c r="N542" t="s">
        <v>1273</v>
      </c>
      <c r="O542" s="2">
        <f>DATEVALUE(Merge1[[#This Row],[orders (2).Delivery_Date]])</f>
        <v>44975</v>
      </c>
      <c r="P542" s="1">
        <v>0.58384259259259264</v>
      </c>
      <c r="Q542" t="s">
        <v>510</v>
      </c>
      <c r="R542" t="s">
        <v>424</v>
      </c>
      <c r="S542" t="str">
        <f>TEXT(Merge1[[#This Row],[order_date]],"mmmm")</f>
        <v>February</v>
      </c>
      <c r="T542" t="str">
        <f>TEXT(Merge1[[#This Row],[order_date]],"dddd")</f>
        <v>Thursday</v>
      </c>
      <c r="U542">
        <f>HOUR(Merge1[[#This Row],[orders (2).Order_Time]])</f>
        <v>9</v>
      </c>
      <c r="V542">
        <f>HOUR(Merge1[[#This Row],[orders (2).Delivery_Time]])</f>
        <v>14</v>
      </c>
      <c r="W542">
        <f>_xlfn.DAYS(Merge1[[#This Row],[delivery_date]],Merge1[[#This Row],[order_date]])</f>
        <v>9</v>
      </c>
      <c r="X542">
        <v>63</v>
      </c>
      <c r="Y542" t="s">
        <v>1683</v>
      </c>
      <c r="Z542" s="36" t="s">
        <v>635</v>
      </c>
      <c r="AA542" s="36">
        <v>1348</v>
      </c>
      <c r="AB542" s="36" t="s">
        <v>424</v>
      </c>
      <c r="AC542">
        <f>Merge1[[#This Row],[products.Price (INR)]]*Merge1[[#This Row],[orders (2).Quantity]]</f>
        <v>1348</v>
      </c>
    </row>
    <row r="543" spans="1:29" x14ac:dyDescent="0.35">
      <c r="A543" t="s">
        <v>213</v>
      </c>
      <c r="B543" t="s">
        <v>214</v>
      </c>
      <c r="C543" t="s">
        <v>215</v>
      </c>
      <c r="D543">
        <v>918068004996</v>
      </c>
      <c r="E543" t="s">
        <v>216</v>
      </c>
      <c r="F543" t="s">
        <v>10</v>
      </c>
      <c r="G543">
        <v>230</v>
      </c>
      <c r="H543" t="s">
        <v>213</v>
      </c>
      <c r="I543">
        <v>64</v>
      </c>
      <c r="J543">
        <v>3</v>
      </c>
      <c r="K543" s="2" t="s">
        <v>1362</v>
      </c>
      <c r="L543" s="2">
        <f>DATEVALUE(Merge1[[#This Row],[orders (2).Order_Date]])</f>
        <v>45165</v>
      </c>
      <c r="M543" s="1">
        <v>0.35266203703703702</v>
      </c>
      <c r="N543" t="s">
        <v>1342</v>
      </c>
      <c r="O543" s="2">
        <f>DATEVALUE(Merge1[[#This Row],[orders (2).Delivery_Date]])</f>
        <v>45170</v>
      </c>
      <c r="P543" s="1">
        <v>6.653935185185185E-2</v>
      </c>
      <c r="Q543" t="s">
        <v>89</v>
      </c>
      <c r="R543" t="s">
        <v>409</v>
      </c>
      <c r="S543" t="str">
        <f>TEXT(Merge1[[#This Row],[order_date]],"mmmm")</f>
        <v>August</v>
      </c>
      <c r="T543" t="str">
        <f>TEXT(Merge1[[#This Row],[order_date]],"dddd")</f>
        <v>Sunday</v>
      </c>
      <c r="U543">
        <f>HOUR(Merge1[[#This Row],[orders (2).Order_Time]])</f>
        <v>8</v>
      </c>
      <c r="V543">
        <f>HOUR(Merge1[[#This Row],[orders (2).Delivery_Time]])</f>
        <v>1</v>
      </c>
      <c r="W543">
        <f>_xlfn.DAYS(Merge1[[#This Row],[delivery_date]],Merge1[[#This Row],[order_date]])</f>
        <v>5</v>
      </c>
      <c r="X543">
        <v>64</v>
      </c>
      <c r="Y543" t="s">
        <v>1674</v>
      </c>
      <c r="Z543" s="25" t="s">
        <v>629</v>
      </c>
      <c r="AA543" s="25">
        <v>1878</v>
      </c>
      <c r="AB543" s="25" t="s">
        <v>409</v>
      </c>
      <c r="AC543">
        <f>Merge1[[#This Row],[products.Price (INR)]]*Merge1[[#This Row],[orders (2).Quantity]]</f>
        <v>5634</v>
      </c>
    </row>
    <row r="544" spans="1:29" x14ac:dyDescent="0.35">
      <c r="A544" t="s">
        <v>213</v>
      </c>
      <c r="B544" t="s">
        <v>214</v>
      </c>
      <c r="C544" t="s">
        <v>215</v>
      </c>
      <c r="D544">
        <v>918068004996</v>
      </c>
      <c r="E544" t="s">
        <v>216</v>
      </c>
      <c r="F544" t="s">
        <v>10</v>
      </c>
      <c r="G544">
        <v>268</v>
      </c>
      <c r="H544" t="s">
        <v>213</v>
      </c>
      <c r="I544">
        <v>38</v>
      </c>
      <c r="J544">
        <v>1</v>
      </c>
      <c r="K544" s="2" t="s">
        <v>1475</v>
      </c>
      <c r="L544" s="2">
        <f>DATEVALUE(Merge1[[#This Row],[orders (2).Order_Date]])</f>
        <v>45152</v>
      </c>
      <c r="M544" s="1">
        <v>0.32359953703703703</v>
      </c>
      <c r="N544" t="s">
        <v>1354</v>
      </c>
      <c r="O544" s="2">
        <f>DATEVALUE(Merge1[[#This Row],[orders (2).Delivery_Date]])</f>
        <v>45161</v>
      </c>
      <c r="P544" s="1">
        <v>0.70381944444444444</v>
      </c>
      <c r="Q544" t="s">
        <v>432</v>
      </c>
      <c r="R544" t="s">
        <v>405</v>
      </c>
      <c r="S544" t="str">
        <f>TEXT(Merge1[[#This Row],[order_date]],"mmmm")</f>
        <v>August</v>
      </c>
      <c r="T544" t="str">
        <f>TEXT(Merge1[[#This Row],[order_date]],"dddd")</f>
        <v>Monday</v>
      </c>
      <c r="U544">
        <f>HOUR(Merge1[[#This Row],[orders (2).Order_Time]])</f>
        <v>7</v>
      </c>
      <c r="V544">
        <f>HOUR(Merge1[[#This Row],[orders (2).Delivery_Time]])</f>
        <v>16</v>
      </c>
      <c r="W544">
        <f>_xlfn.DAYS(Merge1[[#This Row],[delivery_date]],Merge1[[#This Row],[order_date]])</f>
        <v>9</v>
      </c>
      <c r="X544">
        <v>38</v>
      </c>
      <c r="Y544" t="s">
        <v>1623</v>
      </c>
      <c r="Z544" t="s">
        <v>638</v>
      </c>
      <c r="AA544">
        <v>562</v>
      </c>
      <c r="AB544" t="s">
        <v>405</v>
      </c>
      <c r="AC544">
        <f>Merge1[[#This Row],[products.Price (INR)]]*Merge1[[#This Row],[orders (2).Quantity]]</f>
        <v>562</v>
      </c>
    </row>
    <row r="545" spans="1:29" x14ac:dyDescent="0.35">
      <c r="A545" t="s">
        <v>213</v>
      </c>
      <c r="B545" t="s">
        <v>214</v>
      </c>
      <c r="C545" t="s">
        <v>215</v>
      </c>
      <c r="D545">
        <v>918068004996</v>
      </c>
      <c r="E545" t="s">
        <v>216</v>
      </c>
      <c r="F545" t="s">
        <v>10</v>
      </c>
      <c r="G545">
        <v>292</v>
      </c>
      <c r="H545" t="s">
        <v>213</v>
      </c>
      <c r="I545">
        <v>54</v>
      </c>
      <c r="J545">
        <v>1</v>
      </c>
      <c r="K545" s="2" t="s">
        <v>1486</v>
      </c>
      <c r="L545" s="2">
        <f>DATEVALUE(Merge1[[#This Row],[orders (2).Order_Date]])</f>
        <v>45196</v>
      </c>
      <c r="M545" s="1">
        <v>0.94693287037037033</v>
      </c>
      <c r="N545" t="s">
        <v>1249</v>
      </c>
      <c r="O545" s="2">
        <f>DATEVALUE(Merge1[[#This Row],[orders (2).Delivery_Date]])</f>
        <v>45202</v>
      </c>
      <c r="P545" s="1">
        <v>7.2766203703703708E-2</v>
      </c>
      <c r="Q545" t="s">
        <v>476</v>
      </c>
      <c r="R545" t="s">
        <v>401</v>
      </c>
      <c r="S545" t="str">
        <f>TEXT(Merge1[[#This Row],[order_date]],"mmmm")</f>
        <v>September</v>
      </c>
      <c r="T545" t="str">
        <f>TEXT(Merge1[[#This Row],[order_date]],"dddd")</f>
        <v>Wednesday</v>
      </c>
      <c r="U545">
        <f>HOUR(Merge1[[#This Row],[orders (2).Order_Time]])</f>
        <v>22</v>
      </c>
      <c r="V545">
        <f>HOUR(Merge1[[#This Row],[orders (2).Delivery_Time]])</f>
        <v>1</v>
      </c>
      <c r="W545">
        <f>_xlfn.DAYS(Merge1[[#This Row],[delivery_date]],Merge1[[#This Row],[order_date]])</f>
        <v>6</v>
      </c>
      <c r="X545">
        <v>54</v>
      </c>
      <c r="Y545" t="s">
        <v>1619</v>
      </c>
      <c r="Z545" t="s">
        <v>638</v>
      </c>
      <c r="AA545">
        <v>1236</v>
      </c>
      <c r="AB545" t="s">
        <v>401</v>
      </c>
      <c r="AC545">
        <f>Merge1[[#This Row],[products.Price (INR)]]*Merge1[[#This Row],[orders (2).Quantity]]</f>
        <v>1236</v>
      </c>
    </row>
    <row r="546" spans="1:29" x14ac:dyDescent="0.35">
      <c r="A546" t="s">
        <v>213</v>
      </c>
      <c r="B546" t="s">
        <v>214</v>
      </c>
      <c r="C546" t="s">
        <v>215</v>
      </c>
      <c r="D546">
        <v>918068004996</v>
      </c>
      <c r="E546" t="s">
        <v>216</v>
      </c>
      <c r="F546" t="s">
        <v>10</v>
      </c>
      <c r="G546">
        <v>81</v>
      </c>
      <c r="H546" t="s">
        <v>213</v>
      </c>
      <c r="I546">
        <v>1</v>
      </c>
      <c r="J546">
        <v>5</v>
      </c>
      <c r="K546" s="2" t="s">
        <v>1368</v>
      </c>
      <c r="L546" s="2">
        <f>DATEVALUE(Merge1[[#This Row],[orders (2).Order_Date]])</f>
        <v>44979</v>
      </c>
      <c r="M546" s="1">
        <v>0.77038194444444441</v>
      </c>
      <c r="N546" t="s">
        <v>1259</v>
      </c>
      <c r="O546" s="2">
        <f>DATEVALUE(Merge1[[#This Row],[orders (2).Delivery_Date]])</f>
        <v>44988</v>
      </c>
      <c r="P546" s="1">
        <v>0.29828703703703702</v>
      </c>
      <c r="Q546" t="s">
        <v>235</v>
      </c>
      <c r="R546" t="s">
        <v>424</v>
      </c>
      <c r="S546" t="str">
        <f>TEXT(Merge1[[#This Row],[order_date]],"mmmm")</f>
        <v>February</v>
      </c>
      <c r="T546" t="str">
        <f>TEXT(Merge1[[#This Row],[order_date]],"dddd")</f>
        <v>Wednesday</v>
      </c>
      <c r="U546">
        <f>HOUR(Merge1[[#This Row],[orders (2).Order_Time]])</f>
        <v>18</v>
      </c>
      <c r="V546">
        <f>HOUR(Merge1[[#This Row],[orders (2).Delivery_Time]])</f>
        <v>7</v>
      </c>
      <c r="W546">
        <f>_xlfn.DAYS(Merge1[[#This Row],[delivery_date]],Merge1[[#This Row],[order_date]])</f>
        <v>9</v>
      </c>
      <c r="X546">
        <v>1</v>
      </c>
      <c r="Y546" t="s">
        <v>1669</v>
      </c>
      <c r="Z546" s="35" t="s">
        <v>629</v>
      </c>
      <c r="AA546" s="35">
        <v>1935</v>
      </c>
      <c r="AB546" s="35" t="s">
        <v>424</v>
      </c>
      <c r="AC546">
        <f>Merge1[[#This Row],[products.Price (INR)]]*Merge1[[#This Row],[orders (2).Quantity]]</f>
        <v>9675</v>
      </c>
    </row>
    <row r="547" spans="1:29" x14ac:dyDescent="0.35">
      <c r="A547" t="s">
        <v>213</v>
      </c>
      <c r="B547" t="s">
        <v>214</v>
      </c>
      <c r="C547" t="s">
        <v>215</v>
      </c>
      <c r="D547">
        <v>918068004996</v>
      </c>
      <c r="E547" t="s">
        <v>216</v>
      </c>
      <c r="F547" t="s">
        <v>10</v>
      </c>
      <c r="G547">
        <v>896</v>
      </c>
      <c r="H547" t="s">
        <v>213</v>
      </c>
      <c r="I547">
        <v>46</v>
      </c>
      <c r="J547">
        <v>1</v>
      </c>
      <c r="K547" s="2" t="s">
        <v>1588</v>
      </c>
      <c r="L547" s="2">
        <f>DATEVALUE(Merge1[[#This Row],[orders (2).Order_Date]])</f>
        <v>45021</v>
      </c>
      <c r="M547" s="1">
        <v>0.17633101851851851</v>
      </c>
      <c r="N547" t="s">
        <v>1437</v>
      </c>
      <c r="O547" s="2">
        <f>DATEVALUE(Merge1[[#This Row],[orders (2).Delivery_Date]])</f>
        <v>45026</v>
      </c>
      <c r="P547" s="1">
        <v>0.53489583333333335</v>
      </c>
      <c r="Q547" t="s">
        <v>438</v>
      </c>
      <c r="R547" t="s">
        <v>401</v>
      </c>
      <c r="S547" t="str">
        <f>TEXT(Merge1[[#This Row],[order_date]],"mmmm")</f>
        <v>April</v>
      </c>
      <c r="T547" t="str">
        <f>TEXT(Merge1[[#This Row],[order_date]],"dddd")</f>
        <v>Wednesday</v>
      </c>
      <c r="U547">
        <f>HOUR(Merge1[[#This Row],[orders (2).Order_Time]])</f>
        <v>4</v>
      </c>
      <c r="V547">
        <f>HOUR(Merge1[[#This Row],[orders (2).Delivery_Time]])</f>
        <v>12</v>
      </c>
      <c r="W547">
        <f>_xlfn.DAYS(Merge1[[#This Row],[delivery_date]],Merge1[[#This Row],[order_date]])</f>
        <v>5</v>
      </c>
      <c r="X547">
        <v>46</v>
      </c>
      <c r="Y547" s="29" t="s">
        <v>1622</v>
      </c>
      <c r="Z547" t="s">
        <v>638</v>
      </c>
      <c r="AA547">
        <v>758</v>
      </c>
      <c r="AB547" t="s">
        <v>401</v>
      </c>
      <c r="AC547">
        <f>Merge1[[#This Row],[products.Price (INR)]]*Merge1[[#This Row],[orders (2).Quantity]]</f>
        <v>758</v>
      </c>
    </row>
    <row r="548" spans="1:29" x14ac:dyDescent="0.35">
      <c r="A548" t="s">
        <v>213</v>
      </c>
      <c r="B548" t="s">
        <v>214</v>
      </c>
      <c r="C548" t="s">
        <v>215</v>
      </c>
      <c r="D548">
        <v>918068004996</v>
      </c>
      <c r="E548" t="s">
        <v>216</v>
      </c>
      <c r="F548" t="s">
        <v>10</v>
      </c>
      <c r="G548">
        <v>931</v>
      </c>
      <c r="H548" t="s">
        <v>213</v>
      </c>
      <c r="I548">
        <v>14</v>
      </c>
      <c r="J548">
        <v>1</v>
      </c>
      <c r="K548" s="2" t="s">
        <v>1438</v>
      </c>
      <c r="L548" s="2">
        <f>DATEVALUE(Merge1[[#This Row],[orders (2).Order_Date]])</f>
        <v>45033</v>
      </c>
      <c r="M548" s="1">
        <v>0.82513888888888887</v>
      </c>
      <c r="N548" t="s">
        <v>1554</v>
      </c>
      <c r="O548" s="2">
        <f>DATEVALUE(Merge1[[#This Row],[orders (2).Delivery_Date]])</f>
        <v>45035</v>
      </c>
      <c r="P548" s="1">
        <v>0.43443287037037037</v>
      </c>
      <c r="Q548" t="s">
        <v>462</v>
      </c>
      <c r="R548" t="s">
        <v>405</v>
      </c>
      <c r="S548" t="str">
        <f>TEXT(Merge1[[#This Row],[order_date]],"mmmm")</f>
        <v>April</v>
      </c>
      <c r="T548" t="str">
        <f>TEXT(Merge1[[#This Row],[order_date]],"dddd")</f>
        <v>Monday</v>
      </c>
      <c r="U548">
        <f>HOUR(Merge1[[#This Row],[orders (2).Order_Time]])</f>
        <v>19</v>
      </c>
      <c r="V548">
        <f>HOUR(Merge1[[#This Row],[orders (2).Delivery_Time]])</f>
        <v>10</v>
      </c>
      <c r="W548">
        <f>_xlfn.DAYS(Merge1[[#This Row],[delivery_date]],Merge1[[#This Row],[order_date]])</f>
        <v>2</v>
      </c>
      <c r="X548">
        <v>14</v>
      </c>
      <c r="Y548" s="29" t="s">
        <v>1644</v>
      </c>
      <c r="Z548" t="s">
        <v>633</v>
      </c>
      <c r="AA548">
        <v>1915</v>
      </c>
      <c r="AB548" t="s">
        <v>405</v>
      </c>
      <c r="AC548">
        <f>Merge1[[#This Row],[products.Price (INR)]]*Merge1[[#This Row],[orders (2).Quantity]]</f>
        <v>1915</v>
      </c>
    </row>
    <row r="549" spans="1:29" x14ac:dyDescent="0.35">
      <c r="A549" t="s">
        <v>217</v>
      </c>
      <c r="B549" t="s">
        <v>218</v>
      </c>
      <c r="C549" t="s">
        <v>97</v>
      </c>
      <c r="D549">
        <v>7271590783</v>
      </c>
      <c r="E549" t="s">
        <v>219</v>
      </c>
      <c r="F549" t="s">
        <v>10</v>
      </c>
      <c r="G549">
        <v>161</v>
      </c>
      <c r="H549" t="s">
        <v>217</v>
      </c>
      <c r="I549">
        <v>58</v>
      </c>
      <c r="J549">
        <v>3</v>
      </c>
      <c r="K549" s="2" t="s">
        <v>1263</v>
      </c>
      <c r="L549" s="2">
        <f>DATEVALUE(Merge1[[#This Row],[orders (2).Order_Date]])</f>
        <v>44970</v>
      </c>
      <c r="M549" s="1">
        <v>0.13062499999999999</v>
      </c>
      <c r="N549" t="s">
        <v>1324</v>
      </c>
      <c r="O549" s="2">
        <f>DATEVALUE(Merge1[[#This Row],[orders (2).Delivery_Date]])</f>
        <v>44971</v>
      </c>
      <c r="P549" s="1">
        <v>0.96667824074074071</v>
      </c>
      <c r="Q549" t="s">
        <v>169</v>
      </c>
      <c r="R549" t="s">
        <v>407</v>
      </c>
      <c r="S549" t="str">
        <f>TEXT(Merge1[[#This Row],[order_date]],"mmmm")</f>
        <v>February</v>
      </c>
      <c r="T549" t="str">
        <f>TEXT(Merge1[[#This Row],[order_date]],"dddd")</f>
        <v>Monday</v>
      </c>
      <c r="U549">
        <f>HOUR(Merge1[[#This Row],[orders (2).Order_Time]])</f>
        <v>3</v>
      </c>
      <c r="V549">
        <f>HOUR(Merge1[[#This Row],[orders (2).Delivery_Time]])</f>
        <v>23</v>
      </c>
      <c r="W549">
        <f>_xlfn.DAYS(Merge1[[#This Row],[delivery_date]],Merge1[[#This Row],[order_date]])</f>
        <v>1</v>
      </c>
      <c r="X549">
        <v>58</v>
      </c>
      <c r="Y549" t="s">
        <v>1620</v>
      </c>
      <c r="Z549" t="s">
        <v>638</v>
      </c>
      <c r="AA549">
        <v>1492</v>
      </c>
      <c r="AB549" t="s">
        <v>407</v>
      </c>
      <c r="AC549">
        <f>Merge1[[#This Row],[products.Price (INR)]]*Merge1[[#This Row],[orders (2).Quantity]]</f>
        <v>4476</v>
      </c>
    </row>
    <row r="550" spans="1:29" x14ac:dyDescent="0.35">
      <c r="A550" t="s">
        <v>217</v>
      </c>
      <c r="B550" t="s">
        <v>218</v>
      </c>
      <c r="C550" t="s">
        <v>97</v>
      </c>
      <c r="D550">
        <v>7271590783</v>
      </c>
      <c r="E550" t="s">
        <v>219</v>
      </c>
      <c r="F550" t="s">
        <v>10</v>
      </c>
      <c r="G550">
        <v>999</v>
      </c>
      <c r="H550" t="s">
        <v>217</v>
      </c>
      <c r="I550">
        <v>52</v>
      </c>
      <c r="J550">
        <v>2</v>
      </c>
      <c r="K550" s="2" t="s">
        <v>1418</v>
      </c>
      <c r="L550" s="2">
        <f>DATEVALUE(Merge1[[#This Row],[orders (2).Order_Date]])</f>
        <v>44963</v>
      </c>
      <c r="M550" s="1">
        <v>0.9450115740740741</v>
      </c>
      <c r="N550" t="s">
        <v>1355</v>
      </c>
      <c r="O550" s="2">
        <f>DATEVALUE(Merge1[[#This Row],[orders (2).Delivery_Date]])</f>
        <v>44967</v>
      </c>
      <c r="P550" s="1">
        <v>0.52038194444444441</v>
      </c>
      <c r="Q550" t="s">
        <v>22</v>
      </c>
      <c r="R550" t="s">
        <v>407</v>
      </c>
      <c r="S550" t="str">
        <f>TEXT(Merge1[[#This Row],[order_date]],"mmmm")</f>
        <v>February</v>
      </c>
      <c r="T550" t="str">
        <f>TEXT(Merge1[[#This Row],[order_date]],"dddd")</f>
        <v>Monday</v>
      </c>
      <c r="U550">
        <f>HOUR(Merge1[[#This Row],[orders (2).Order_Time]])</f>
        <v>22</v>
      </c>
      <c r="V550">
        <f>HOUR(Merge1[[#This Row],[orders (2).Delivery_Time]])</f>
        <v>12</v>
      </c>
      <c r="W550">
        <f>_xlfn.DAYS(Merge1[[#This Row],[delivery_date]],Merge1[[#This Row],[order_date]])</f>
        <v>4</v>
      </c>
      <c r="X550">
        <v>52</v>
      </c>
      <c r="Y550" t="s">
        <v>1660</v>
      </c>
      <c r="Z550" t="s">
        <v>409</v>
      </c>
      <c r="AA550">
        <v>236</v>
      </c>
      <c r="AB550" t="s">
        <v>424</v>
      </c>
      <c r="AC550">
        <f>Merge1[[#This Row],[products.Price (INR)]]*Merge1[[#This Row],[orders (2).Quantity]]</f>
        <v>472</v>
      </c>
    </row>
    <row r="551" spans="1:29" x14ac:dyDescent="0.35">
      <c r="A551" t="s">
        <v>217</v>
      </c>
      <c r="B551" t="s">
        <v>218</v>
      </c>
      <c r="C551" t="s">
        <v>97</v>
      </c>
      <c r="D551">
        <v>7271590783</v>
      </c>
      <c r="E551" t="s">
        <v>219</v>
      </c>
      <c r="F551" t="s">
        <v>10</v>
      </c>
      <c r="G551">
        <v>991</v>
      </c>
      <c r="H551" t="s">
        <v>217</v>
      </c>
      <c r="I551">
        <v>36</v>
      </c>
      <c r="J551">
        <v>5</v>
      </c>
      <c r="K551" s="2" t="s">
        <v>1329</v>
      </c>
      <c r="L551" s="2">
        <f>DATEVALUE(Merge1[[#This Row],[orders (2).Order_Date]])</f>
        <v>44966</v>
      </c>
      <c r="M551" s="1">
        <v>0.62583333333333335</v>
      </c>
      <c r="N551" t="s">
        <v>1356</v>
      </c>
      <c r="O551" s="2">
        <f>DATEVALUE(Merge1[[#This Row],[orders (2).Delivery_Date]])</f>
        <v>44972</v>
      </c>
      <c r="P551" s="1">
        <v>0.72009259259259262</v>
      </c>
      <c r="Q551" t="s">
        <v>497</v>
      </c>
      <c r="R551" t="s">
        <v>405</v>
      </c>
      <c r="S551" t="str">
        <f>TEXT(Merge1[[#This Row],[order_date]],"mmmm")</f>
        <v>February</v>
      </c>
      <c r="T551" t="str">
        <f>TEXT(Merge1[[#This Row],[order_date]],"dddd")</f>
        <v>Thursday</v>
      </c>
      <c r="U551">
        <f>HOUR(Merge1[[#This Row],[orders (2).Order_Time]])</f>
        <v>15</v>
      </c>
      <c r="V551">
        <f>HOUR(Merge1[[#This Row],[orders (2).Delivery_Time]])</f>
        <v>17</v>
      </c>
      <c r="W551">
        <f>_xlfn.DAYS(Merge1[[#This Row],[delivery_date]],Merge1[[#This Row],[order_date]])</f>
        <v>6</v>
      </c>
      <c r="X551">
        <v>36</v>
      </c>
      <c r="Y551" t="s">
        <v>1651</v>
      </c>
      <c r="Z551" t="s">
        <v>631</v>
      </c>
      <c r="AA551">
        <v>203</v>
      </c>
      <c r="AB551" t="s">
        <v>405</v>
      </c>
      <c r="AC551">
        <f>Merge1[[#This Row],[products.Price (INR)]]*Merge1[[#This Row],[orders (2).Quantity]]</f>
        <v>1015</v>
      </c>
    </row>
    <row r="552" spans="1:29" x14ac:dyDescent="0.35">
      <c r="A552" t="s">
        <v>217</v>
      </c>
      <c r="B552" t="s">
        <v>218</v>
      </c>
      <c r="C552" t="s">
        <v>97</v>
      </c>
      <c r="D552">
        <v>7271590783</v>
      </c>
      <c r="E552" t="s">
        <v>219</v>
      </c>
      <c r="F552" t="s">
        <v>10</v>
      </c>
      <c r="G552">
        <v>682</v>
      </c>
      <c r="H552" t="s">
        <v>217</v>
      </c>
      <c r="I552">
        <v>50</v>
      </c>
      <c r="J552">
        <v>5</v>
      </c>
      <c r="K552" s="2" t="s">
        <v>1261</v>
      </c>
      <c r="L552" s="2">
        <f>DATEVALUE(Merge1[[#This Row],[orders (2).Order_Date]])</f>
        <v>44983</v>
      </c>
      <c r="M552" s="1">
        <v>0.31337962962962962</v>
      </c>
      <c r="N552" t="s">
        <v>1245</v>
      </c>
      <c r="O552" s="2">
        <f>DATEVALUE(Merge1[[#This Row],[orders (2).Delivery_Date]])</f>
        <v>44990</v>
      </c>
      <c r="P552" s="1">
        <v>0.48093750000000002</v>
      </c>
      <c r="Q552" t="s">
        <v>284</v>
      </c>
      <c r="R552" t="s">
        <v>414</v>
      </c>
      <c r="S552" t="str">
        <f>TEXT(Merge1[[#This Row],[order_date]],"mmmm")</f>
        <v>February</v>
      </c>
      <c r="T552" t="str">
        <f>TEXT(Merge1[[#This Row],[order_date]],"dddd")</f>
        <v>Sunday</v>
      </c>
      <c r="U552">
        <f>HOUR(Merge1[[#This Row],[orders (2).Order_Time]])</f>
        <v>7</v>
      </c>
      <c r="V552">
        <f>HOUR(Merge1[[#This Row],[orders (2).Delivery_Time]])</f>
        <v>11</v>
      </c>
      <c r="W552">
        <f>_xlfn.DAYS(Merge1[[#This Row],[delivery_date]],Merge1[[#This Row],[order_date]])</f>
        <v>7</v>
      </c>
      <c r="X552">
        <v>50</v>
      </c>
      <c r="Y552" t="s">
        <v>1652</v>
      </c>
      <c r="Z552" t="s">
        <v>631</v>
      </c>
      <c r="AA552">
        <v>422</v>
      </c>
      <c r="AB552" t="s">
        <v>414</v>
      </c>
      <c r="AC552">
        <f>Merge1[[#This Row],[products.Price (INR)]]*Merge1[[#This Row],[orders (2).Quantity]]</f>
        <v>2110</v>
      </c>
    </row>
    <row r="553" spans="1:29" x14ac:dyDescent="0.35">
      <c r="A553" t="s">
        <v>217</v>
      </c>
      <c r="B553" t="s">
        <v>218</v>
      </c>
      <c r="C553" t="s">
        <v>97</v>
      </c>
      <c r="D553">
        <v>7271590783</v>
      </c>
      <c r="E553" t="s">
        <v>219</v>
      </c>
      <c r="F553" t="s">
        <v>10</v>
      </c>
      <c r="G553">
        <v>22</v>
      </c>
      <c r="H553" t="s">
        <v>217</v>
      </c>
      <c r="I553">
        <v>43</v>
      </c>
      <c r="J553">
        <v>1</v>
      </c>
      <c r="K553" s="2" t="s">
        <v>1252</v>
      </c>
      <c r="L553" s="2">
        <f>DATEVALUE(Merge1[[#This Row],[orders (2).Order_Date]])</f>
        <v>45239</v>
      </c>
      <c r="M553" s="1">
        <v>4.5462962962962962E-2</v>
      </c>
      <c r="N553" t="s">
        <v>1301</v>
      </c>
      <c r="O553" s="2">
        <f>DATEVALUE(Merge1[[#This Row],[orders (2).Delivery_Date]])</f>
        <v>45244</v>
      </c>
      <c r="P553" s="1">
        <v>0.40957175925925926</v>
      </c>
      <c r="Q553" t="s">
        <v>69</v>
      </c>
      <c r="R553" t="s">
        <v>403</v>
      </c>
      <c r="S553" t="str">
        <f>TEXT(Merge1[[#This Row],[order_date]],"mmmm")</f>
        <v>November</v>
      </c>
      <c r="T553" t="str">
        <f>TEXT(Merge1[[#This Row],[order_date]],"dddd")</f>
        <v>Thursday</v>
      </c>
      <c r="U553">
        <f>HOUR(Merge1[[#This Row],[orders (2).Order_Time]])</f>
        <v>1</v>
      </c>
      <c r="V553">
        <f>HOUR(Merge1[[#This Row],[orders (2).Delivery_Time]])</f>
        <v>9</v>
      </c>
      <c r="W553">
        <f>_xlfn.DAYS(Merge1[[#This Row],[delivery_date]],Merge1[[#This Row],[order_date]])</f>
        <v>5</v>
      </c>
      <c r="X553">
        <v>43</v>
      </c>
      <c r="Y553" t="s">
        <v>1662</v>
      </c>
      <c r="Z553" t="s">
        <v>409</v>
      </c>
      <c r="AA553">
        <v>750</v>
      </c>
      <c r="AB553" t="s">
        <v>403</v>
      </c>
      <c r="AC553">
        <f>Merge1[[#This Row],[products.Price (INR)]]*Merge1[[#This Row],[orders (2).Quantity]]</f>
        <v>750</v>
      </c>
    </row>
    <row r="554" spans="1:29" x14ac:dyDescent="0.35">
      <c r="A554" t="s">
        <v>217</v>
      </c>
      <c r="B554" t="s">
        <v>218</v>
      </c>
      <c r="C554" t="s">
        <v>97</v>
      </c>
      <c r="D554">
        <v>7271590783</v>
      </c>
      <c r="E554" t="s">
        <v>219</v>
      </c>
      <c r="F554" t="s">
        <v>10</v>
      </c>
      <c r="G554">
        <v>39</v>
      </c>
      <c r="H554" t="s">
        <v>217</v>
      </c>
      <c r="I554">
        <v>43</v>
      </c>
      <c r="J554">
        <v>2</v>
      </c>
      <c r="K554" s="2" t="s">
        <v>1303</v>
      </c>
      <c r="L554" s="2">
        <f>DATEVALUE(Merge1[[#This Row],[orders (2).Order_Date]])</f>
        <v>45232</v>
      </c>
      <c r="M554" s="1">
        <v>0.80969907407407404</v>
      </c>
      <c r="N554" t="s">
        <v>1304</v>
      </c>
      <c r="O554" s="2">
        <f>DATEVALUE(Merge1[[#This Row],[orders (2).Delivery_Date]])</f>
        <v>45234</v>
      </c>
      <c r="P554" s="1">
        <v>0.56159722222222219</v>
      </c>
      <c r="Q554" t="s">
        <v>145</v>
      </c>
      <c r="R554" t="s">
        <v>403</v>
      </c>
      <c r="S554" t="str">
        <f>TEXT(Merge1[[#This Row],[order_date]],"mmmm")</f>
        <v>November</v>
      </c>
      <c r="T554" t="str">
        <f>TEXT(Merge1[[#This Row],[order_date]],"dddd")</f>
        <v>Thursday</v>
      </c>
      <c r="U554">
        <f>HOUR(Merge1[[#This Row],[orders (2).Order_Time]])</f>
        <v>19</v>
      </c>
      <c r="V554">
        <f>HOUR(Merge1[[#This Row],[orders (2).Delivery_Time]])</f>
        <v>13</v>
      </c>
      <c r="W554">
        <f>_xlfn.DAYS(Merge1[[#This Row],[delivery_date]],Merge1[[#This Row],[order_date]])</f>
        <v>2</v>
      </c>
      <c r="X554">
        <v>43</v>
      </c>
      <c r="Y554" t="s">
        <v>1662</v>
      </c>
      <c r="Z554" t="s">
        <v>409</v>
      </c>
      <c r="AA554">
        <v>750</v>
      </c>
      <c r="AB554" t="s">
        <v>403</v>
      </c>
      <c r="AC554">
        <f>Merge1[[#This Row],[products.Price (INR)]]*Merge1[[#This Row],[orders (2).Quantity]]</f>
        <v>1500</v>
      </c>
    </row>
    <row r="555" spans="1:29" x14ac:dyDescent="0.35">
      <c r="A555" t="s">
        <v>217</v>
      </c>
      <c r="B555" t="s">
        <v>218</v>
      </c>
      <c r="C555" t="s">
        <v>97</v>
      </c>
      <c r="D555">
        <v>7271590783</v>
      </c>
      <c r="E555" t="s">
        <v>219</v>
      </c>
      <c r="F555" t="s">
        <v>10</v>
      </c>
      <c r="G555">
        <v>76</v>
      </c>
      <c r="H555" t="s">
        <v>217</v>
      </c>
      <c r="I555">
        <v>4</v>
      </c>
      <c r="J555">
        <v>1</v>
      </c>
      <c r="K555" s="2" t="s">
        <v>1252</v>
      </c>
      <c r="L555" s="2">
        <f>DATEVALUE(Merge1[[#This Row],[orders (2).Order_Date]])</f>
        <v>45239</v>
      </c>
      <c r="M555" s="1">
        <v>0.21748842592592593</v>
      </c>
      <c r="N555" t="s">
        <v>1257</v>
      </c>
      <c r="O555" s="2">
        <f>DATEVALUE(Merge1[[#This Row],[orders (2).Delivery_Date]])</f>
        <v>45242</v>
      </c>
      <c r="P555" s="1">
        <v>2.4189814814814813E-2</v>
      </c>
      <c r="Q555" t="s">
        <v>266</v>
      </c>
      <c r="R555" t="s">
        <v>403</v>
      </c>
      <c r="S555" t="str">
        <f>TEXT(Merge1[[#This Row],[order_date]],"mmmm")</f>
        <v>November</v>
      </c>
      <c r="T555" t="str">
        <f>TEXT(Merge1[[#This Row],[order_date]],"dddd")</f>
        <v>Thursday</v>
      </c>
      <c r="U555">
        <f>HOUR(Merge1[[#This Row],[orders (2).Order_Time]])</f>
        <v>5</v>
      </c>
      <c r="V555">
        <f>HOUR(Merge1[[#This Row],[orders (2).Delivery_Time]])</f>
        <v>0</v>
      </c>
      <c r="W555">
        <f>_xlfn.DAYS(Merge1[[#This Row],[delivery_date]],Merge1[[#This Row],[order_date]])</f>
        <v>3</v>
      </c>
      <c r="X555">
        <v>4</v>
      </c>
      <c r="Y555" t="s">
        <v>1682</v>
      </c>
      <c r="Z555" s="27" t="s">
        <v>635</v>
      </c>
      <c r="AA555" s="27">
        <v>1199</v>
      </c>
      <c r="AB555" s="27" t="s">
        <v>403</v>
      </c>
      <c r="AC555">
        <f>Merge1[[#This Row],[products.Price (INR)]]*Merge1[[#This Row],[orders (2).Quantity]]</f>
        <v>1199</v>
      </c>
    </row>
    <row r="556" spans="1:29" x14ac:dyDescent="0.35">
      <c r="A556" t="s">
        <v>217</v>
      </c>
      <c r="B556" t="s">
        <v>218</v>
      </c>
      <c r="C556" t="s">
        <v>97</v>
      </c>
      <c r="D556">
        <v>7271590783</v>
      </c>
      <c r="E556" t="s">
        <v>219</v>
      </c>
      <c r="F556" t="s">
        <v>10</v>
      </c>
      <c r="G556">
        <v>598</v>
      </c>
      <c r="H556" t="s">
        <v>217</v>
      </c>
      <c r="I556">
        <v>37</v>
      </c>
      <c r="J556">
        <v>3</v>
      </c>
      <c r="K556" s="2" t="s">
        <v>1302</v>
      </c>
      <c r="L556" s="2">
        <f>DATEVALUE(Merge1[[#This Row],[orders (2).Order_Date]])</f>
        <v>45241</v>
      </c>
      <c r="M556" s="1">
        <v>0.11901620370370371</v>
      </c>
      <c r="N556" t="s">
        <v>1256</v>
      </c>
      <c r="O556" s="2">
        <f>DATEVALUE(Merge1[[#This Row],[orders (2).Delivery_Date]])</f>
        <v>45248</v>
      </c>
      <c r="P556" s="1">
        <v>0.91211805555555558</v>
      </c>
      <c r="Q556" t="s">
        <v>319</v>
      </c>
      <c r="R556" t="s">
        <v>403</v>
      </c>
      <c r="S556" t="str">
        <f>TEXT(Merge1[[#This Row],[order_date]],"mmmm")</f>
        <v>November</v>
      </c>
      <c r="T556" t="str">
        <f>TEXT(Merge1[[#This Row],[order_date]],"dddd")</f>
        <v>Saturday</v>
      </c>
      <c r="U556">
        <f>HOUR(Merge1[[#This Row],[orders (2).Order_Time]])</f>
        <v>2</v>
      </c>
      <c r="V556">
        <f>HOUR(Merge1[[#This Row],[orders (2).Delivery_Time]])</f>
        <v>21</v>
      </c>
      <c r="W556">
        <f>_xlfn.DAYS(Merge1[[#This Row],[delivery_date]],Merge1[[#This Row],[order_date]])</f>
        <v>7</v>
      </c>
      <c r="X556">
        <v>37</v>
      </c>
      <c r="Y556" t="s">
        <v>1635</v>
      </c>
      <c r="Z556" t="s">
        <v>633</v>
      </c>
      <c r="AA556">
        <v>1428</v>
      </c>
      <c r="AB556" t="s">
        <v>403</v>
      </c>
      <c r="AC556">
        <f>Merge1[[#This Row],[products.Price (INR)]]*Merge1[[#This Row],[orders (2).Quantity]]</f>
        <v>4284</v>
      </c>
    </row>
    <row r="557" spans="1:29" x14ac:dyDescent="0.35">
      <c r="A557" t="s">
        <v>217</v>
      </c>
      <c r="B557" t="s">
        <v>218</v>
      </c>
      <c r="C557" t="s">
        <v>97</v>
      </c>
      <c r="D557">
        <v>7271590783</v>
      </c>
      <c r="E557" t="s">
        <v>219</v>
      </c>
      <c r="F557" t="s">
        <v>10</v>
      </c>
      <c r="G557">
        <v>685</v>
      </c>
      <c r="H557" t="s">
        <v>217</v>
      </c>
      <c r="I557">
        <v>22</v>
      </c>
      <c r="J557">
        <v>1</v>
      </c>
      <c r="K557" s="2" t="s">
        <v>1342</v>
      </c>
      <c r="L557" s="2">
        <f>DATEVALUE(Merge1[[#This Row],[orders (2).Order_Date]])</f>
        <v>45170</v>
      </c>
      <c r="M557" s="1">
        <v>0.87824074074074077</v>
      </c>
      <c r="N557" t="s">
        <v>1343</v>
      </c>
      <c r="O557" s="2">
        <f>DATEVALUE(Merge1[[#This Row],[orders (2).Delivery_Date]])</f>
        <v>45180</v>
      </c>
      <c r="P557" s="1">
        <v>0.35468749999999999</v>
      </c>
      <c r="Q557" t="s">
        <v>608</v>
      </c>
      <c r="R557" t="s">
        <v>424</v>
      </c>
      <c r="S557" t="str">
        <f>TEXT(Merge1[[#This Row],[order_date]],"mmmm")</f>
        <v>September</v>
      </c>
      <c r="T557" t="str">
        <f>TEXT(Merge1[[#This Row],[order_date]],"dddd")</f>
        <v>Friday</v>
      </c>
      <c r="U557">
        <f>HOUR(Merge1[[#This Row],[orders (2).Order_Time]])</f>
        <v>21</v>
      </c>
      <c r="V557">
        <f>HOUR(Merge1[[#This Row],[orders (2).Delivery_Time]])</f>
        <v>8</v>
      </c>
      <c r="W557">
        <f>_xlfn.DAYS(Merge1[[#This Row],[delivery_date]],Merge1[[#This Row],[order_date]])</f>
        <v>10</v>
      </c>
      <c r="X557">
        <v>22</v>
      </c>
      <c r="Y557" t="s">
        <v>1672</v>
      </c>
      <c r="Z557" s="23" t="s">
        <v>629</v>
      </c>
      <c r="AA557" s="23">
        <v>1639</v>
      </c>
      <c r="AB557" s="23" t="s">
        <v>424</v>
      </c>
      <c r="AC557">
        <f>Merge1[[#This Row],[products.Price (INR)]]*Merge1[[#This Row],[orders (2).Quantity]]</f>
        <v>1639</v>
      </c>
    </row>
    <row r="558" spans="1:29" x14ac:dyDescent="0.35">
      <c r="A558" t="s">
        <v>217</v>
      </c>
      <c r="B558" t="s">
        <v>218</v>
      </c>
      <c r="C558" t="s">
        <v>97</v>
      </c>
      <c r="D558">
        <v>7271590783</v>
      </c>
      <c r="E558" t="s">
        <v>219</v>
      </c>
      <c r="F558" t="s">
        <v>10</v>
      </c>
      <c r="G558">
        <v>458</v>
      </c>
      <c r="H558" t="s">
        <v>217</v>
      </c>
      <c r="I558">
        <v>32</v>
      </c>
      <c r="J558">
        <v>2</v>
      </c>
      <c r="K558" s="2" t="s">
        <v>1247</v>
      </c>
      <c r="L558" s="2">
        <f>DATEVALUE(Merge1[[#This Row],[orders (2).Order_Date]])</f>
        <v>45126</v>
      </c>
      <c r="M558" s="1">
        <v>0.72326388888888893</v>
      </c>
      <c r="N558" t="s">
        <v>1326</v>
      </c>
      <c r="O558" s="2">
        <f>DATEVALUE(Merge1[[#This Row],[orders (2).Delivery_Date]])</f>
        <v>45131</v>
      </c>
      <c r="P558" s="1">
        <v>0.85606481481481478</v>
      </c>
      <c r="Q558" t="s">
        <v>472</v>
      </c>
      <c r="R558" t="s">
        <v>405</v>
      </c>
      <c r="S558" t="str">
        <f>TEXT(Merge1[[#This Row],[order_date]],"mmmm")</f>
        <v>July</v>
      </c>
      <c r="T558" t="str">
        <f>TEXT(Merge1[[#This Row],[order_date]],"dddd")</f>
        <v>Wednesday</v>
      </c>
      <c r="U558">
        <f>HOUR(Merge1[[#This Row],[orders (2).Order_Time]])</f>
        <v>17</v>
      </c>
      <c r="V558">
        <f>HOUR(Merge1[[#This Row],[orders (2).Delivery_Time]])</f>
        <v>20</v>
      </c>
      <c r="W558">
        <f>_xlfn.DAYS(Merge1[[#This Row],[delivery_date]],Merge1[[#This Row],[order_date]])</f>
        <v>5</v>
      </c>
      <c r="X558">
        <v>32</v>
      </c>
      <c r="Y558" t="s">
        <v>1673</v>
      </c>
      <c r="Z558" s="26" t="s">
        <v>629</v>
      </c>
      <c r="AA558" s="26">
        <v>1792</v>
      </c>
      <c r="AB558" s="26" t="s">
        <v>405</v>
      </c>
      <c r="AC558">
        <f>Merge1[[#This Row],[products.Price (INR)]]*Merge1[[#This Row],[orders (2).Quantity]]</f>
        <v>3584</v>
      </c>
    </row>
    <row r="559" spans="1:29" x14ac:dyDescent="0.35">
      <c r="A559" t="s">
        <v>217</v>
      </c>
      <c r="B559" t="s">
        <v>218</v>
      </c>
      <c r="C559" t="s">
        <v>97</v>
      </c>
      <c r="D559">
        <v>7271590783</v>
      </c>
      <c r="E559" t="s">
        <v>219</v>
      </c>
      <c r="F559" t="s">
        <v>10</v>
      </c>
      <c r="G559">
        <v>566</v>
      </c>
      <c r="H559" t="s">
        <v>217</v>
      </c>
      <c r="I559">
        <v>42</v>
      </c>
      <c r="J559">
        <v>4</v>
      </c>
      <c r="K559" s="2" t="s">
        <v>1474</v>
      </c>
      <c r="L559" s="2">
        <f>DATEVALUE(Merge1[[#This Row],[orders (2).Order_Date]])</f>
        <v>45058</v>
      </c>
      <c r="M559" s="1">
        <v>0.53336805555555555</v>
      </c>
      <c r="N559" t="s">
        <v>1513</v>
      </c>
      <c r="O559" s="2">
        <f>DATEVALUE(Merge1[[#This Row],[orders (2).Delivery_Date]])</f>
        <v>45060</v>
      </c>
      <c r="P559" s="1">
        <v>0.85870370370370375</v>
      </c>
      <c r="Q559" t="s">
        <v>538</v>
      </c>
      <c r="R559" t="s">
        <v>424</v>
      </c>
      <c r="S559" t="str">
        <f>TEXT(Merge1[[#This Row],[order_date]],"mmmm")</f>
        <v>May</v>
      </c>
      <c r="T559" t="str">
        <f>TEXT(Merge1[[#This Row],[order_date]],"dddd")</f>
        <v>Friday</v>
      </c>
      <c r="U559">
        <f>HOUR(Merge1[[#This Row],[orders (2).Order_Time]])</f>
        <v>12</v>
      </c>
      <c r="V559">
        <f>HOUR(Merge1[[#This Row],[orders (2).Delivery_Time]])</f>
        <v>20</v>
      </c>
      <c r="W559">
        <f>_xlfn.DAYS(Merge1[[#This Row],[delivery_date]],Merge1[[#This Row],[order_date]])</f>
        <v>2</v>
      </c>
      <c r="X559">
        <v>42</v>
      </c>
      <c r="Y559" t="s">
        <v>1681</v>
      </c>
      <c r="Z559" s="24" t="s">
        <v>635</v>
      </c>
      <c r="AA559" s="24">
        <v>1744</v>
      </c>
      <c r="AB559" s="24" t="s">
        <v>424</v>
      </c>
      <c r="AC559">
        <f>Merge1[[#This Row],[products.Price (INR)]]*Merge1[[#This Row],[orders (2).Quantity]]</f>
        <v>6976</v>
      </c>
    </row>
    <row r="560" spans="1:29" x14ac:dyDescent="0.35">
      <c r="A560" t="s">
        <v>220</v>
      </c>
      <c r="B560" t="s">
        <v>221</v>
      </c>
      <c r="C560" t="s">
        <v>200</v>
      </c>
      <c r="D560">
        <v>2007986762</v>
      </c>
      <c r="E560" t="s">
        <v>222</v>
      </c>
      <c r="F560" t="s">
        <v>19</v>
      </c>
      <c r="G560">
        <v>35</v>
      </c>
      <c r="H560" t="s">
        <v>220</v>
      </c>
      <c r="I560">
        <v>7</v>
      </c>
      <c r="J560">
        <v>5</v>
      </c>
      <c r="K560" s="2" t="s">
        <v>1300</v>
      </c>
      <c r="L560" s="2">
        <f>DATEVALUE(Merge1[[#This Row],[orders (2).Order_Date]])</f>
        <v>44987</v>
      </c>
      <c r="M560" s="1">
        <v>0.67391203703703706</v>
      </c>
      <c r="N560" t="s">
        <v>1245</v>
      </c>
      <c r="O560" s="2">
        <f>DATEVALUE(Merge1[[#This Row],[orders (2).Delivery_Date]])</f>
        <v>44990</v>
      </c>
      <c r="P560" s="1">
        <v>0.625462962962963</v>
      </c>
      <c r="Q560" t="s">
        <v>431</v>
      </c>
      <c r="R560" t="s">
        <v>414</v>
      </c>
      <c r="S560" t="str">
        <f>TEXT(Merge1[[#This Row],[order_date]],"mmmm")</f>
        <v>March</v>
      </c>
      <c r="T560" t="str">
        <f>TEXT(Merge1[[#This Row],[order_date]],"dddd")</f>
        <v>Thursday</v>
      </c>
      <c r="U560">
        <f>HOUR(Merge1[[#This Row],[orders (2).Order_Time]])</f>
        <v>16</v>
      </c>
      <c r="V560">
        <f>HOUR(Merge1[[#This Row],[orders (2).Delivery_Time]])</f>
        <v>15</v>
      </c>
      <c r="W560">
        <f>_xlfn.DAYS(Merge1[[#This Row],[delivery_date]],Merge1[[#This Row],[order_date]])</f>
        <v>3</v>
      </c>
      <c r="X560">
        <v>7</v>
      </c>
      <c r="Y560" t="s">
        <v>1667</v>
      </c>
      <c r="Z560" t="s">
        <v>629</v>
      </c>
      <c r="AA560">
        <v>409</v>
      </c>
      <c r="AB560" t="s">
        <v>414</v>
      </c>
      <c r="AC560">
        <f>Merge1[[#This Row],[products.Price (INR)]]*Merge1[[#This Row],[orders (2).Quantity]]</f>
        <v>2045</v>
      </c>
    </row>
    <row r="561" spans="1:29" x14ac:dyDescent="0.35">
      <c r="A561" t="s">
        <v>220</v>
      </c>
      <c r="B561" t="s">
        <v>221</v>
      </c>
      <c r="C561" t="s">
        <v>200</v>
      </c>
      <c r="D561">
        <v>2007986762</v>
      </c>
      <c r="E561" t="s">
        <v>222</v>
      </c>
      <c r="F561" t="s">
        <v>19</v>
      </c>
      <c r="G561">
        <v>145</v>
      </c>
      <c r="H561" t="s">
        <v>220</v>
      </c>
      <c r="I561">
        <v>59</v>
      </c>
      <c r="J561">
        <v>5</v>
      </c>
      <c r="K561" s="2" t="s">
        <v>1280</v>
      </c>
      <c r="L561" s="2">
        <f>DATEVALUE(Merge1[[#This Row],[orders (2).Order_Date]])</f>
        <v>45167</v>
      </c>
      <c r="M561" s="1">
        <v>0.7034259259259259</v>
      </c>
      <c r="N561" t="s">
        <v>1406</v>
      </c>
      <c r="O561" s="2">
        <f>DATEVALUE(Merge1[[#This Row],[orders (2).Delivery_Date]])</f>
        <v>45172</v>
      </c>
      <c r="P561" s="1">
        <v>0.54473379629629626</v>
      </c>
      <c r="Q561" t="s">
        <v>490</v>
      </c>
      <c r="R561" t="s">
        <v>409</v>
      </c>
      <c r="S561" t="str">
        <f>TEXT(Merge1[[#This Row],[order_date]],"mmmm")</f>
        <v>August</v>
      </c>
      <c r="T561" t="str">
        <f>TEXT(Merge1[[#This Row],[order_date]],"dddd")</f>
        <v>Tuesday</v>
      </c>
      <c r="U561">
        <f>HOUR(Merge1[[#This Row],[orders (2).Order_Time]])</f>
        <v>16</v>
      </c>
      <c r="V561">
        <f>HOUR(Merge1[[#This Row],[orders (2).Delivery_Time]])</f>
        <v>13</v>
      </c>
      <c r="W561">
        <f>_xlfn.DAYS(Merge1[[#This Row],[delivery_date]],Merge1[[#This Row],[order_date]])</f>
        <v>5</v>
      </c>
      <c r="X561">
        <v>59</v>
      </c>
      <c r="Y561" t="s">
        <v>691</v>
      </c>
      <c r="Z561" t="s">
        <v>638</v>
      </c>
      <c r="AA561">
        <v>811</v>
      </c>
      <c r="AB561" t="s">
        <v>409</v>
      </c>
      <c r="AC561">
        <f>Merge1[[#This Row],[products.Price (INR)]]*Merge1[[#This Row],[orders (2).Quantity]]</f>
        <v>4055</v>
      </c>
    </row>
    <row r="562" spans="1:29" x14ac:dyDescent="0.35">
      <c r="A562" t="s">
        <v>220</v>
      </c>
      <c r="B562" t="s">
        <v>221</v>
      </c>
      <c r="C562" t="s">
        <v>200</v>
      </c>
      <c r="D562">
        <v>2007986762</v>
      </c>
      <c r="E562" t="s">
        <v>222</v>
      </c>
      <c r="F562" t="s">
        <v>19</v>
      </c>
      <c r="G562">
        <v>87</v>
      </c>
      <c r="H562" t="s">
        <v>220</v>
      </c>
      <c r="I562">
        <v>2</v>
      </c>
      <c r="J562">
        <v>5</v>
      </c>
      <c r="K562" s="2" t="s">
        <v>1349</v>
      </c>
      <c r="L562" s="2">
        <f>DATEVALUE(Merge1[[#This Row],[orders (2).Order_Date]])</f>
        <v>44961</v>
      </c>
      <c r="M562" s="1">
        <v>0.55371527777777774</v>
      </c>
      <c r="N562" t="s">
        <v>1272</v>
      </c>
      <c r="O562" s="2">
        <f>DATEVALUE(Merge1[[#This Row],[orders (2).Delivery_Date]])</f>
        <v>44968</v>
      </c>
      <c r="P562" s="1">
        <v>0.96291666666666664</v>
      </c>
      <c r="Q562" t="s">
        <v>458</v>
      </c>
      <c r="R562" t="s">
        <v>407</v>
      </c>
      <c r="S562" t="str">
        <f>TEXT(Merge1[[#This Row],[order_date]],"mmmm")</f>
        <v>February</v>
      </c>
      <c r="T562" t="str">
        <f>TEXT(Merge1[[#This Row],[order_date]],"dddd")</f>
        <v>Saturday</v>
      </c>
      <c r="U562">
        <f>HOUR(Merge1[[#This Row],[orders (2).Order_Time]])</f>
        <v>13</v>
      </c>
      <c r="V562">
        <f>HOUR(Merge1[[#This Row],[orders (2).Delivery_Time]])</f>
        <v>23</v>
      </c>
      <c r="W562">
        <f>_xlfn.DAYS(Merge1[[#This Row],[delivery_date]],Merge1[[#This Row],[order_date]])</f>
        <v>7</v>
      </c>
      <c r="X562">
        <v>2</v>
      </c>
      <c r="Y562" t="s">
        <v>1654</v>
      </c>
      <c r="Z562" t="s">
        <v>631</v>
      </c>
      <c r="AA562">
        <v>441</v>
      </c>
      <c r="AB562" t="s">
        <v>407</v>
      </c>
      <c r="AC562">
        <f>Merge1[[#This Row],[products.Price (INR)]]*Merge1[[#This Row],[orders (2).Quantity]]</f>
        <v>2205</v>
      </c>
    </row>
    <row r="563" spans="1:29" x14ac:dyDescent="0.35">
      <c r="A563" t="s">
        <v>220</v>
      </c>
      <c r="B563" t="s">
        <v>221</v>
      </c>
      <c r="C563" t="s">
        <v>200</v>
      </c>
      <c r="D563">
        <v>2007986762</v>
      </c>
      <c r="E563" t="s">
        <v>222</v>
      </c>
      <c r="F563" t="s">
        <v>19</v>
      </c>
      <c r="G563">
        <v>404</v>
      </c>
      <c r="H563" t="s">
        <v>220</v>
      </c>
      <c r="I563">
        <v>21</v>
      </c>
      <c r="J563">
        <v>5</v>
      </c>
      <c r="K563" s="2" t="s">
        <v>1282</v>
      </c>
      <c r="L563" s="2">
        <f>DATEVALUE(Merge1[[#This Row],[orders (2).Order_Date]])</f>
        <v>45160</v>
      </c>
      <c r="M563" s="1">
        <v>0.3300925925925926</v>
      </c>
      <c r="N563" t="s">
        <v>1425</v>
      </c>
      <c r="O563" s="2">
        <f>DATEVALUE(Merge1[[#This Row],[orders (2).Delivery_Date]])</f>
        <v>45162</v>
      </c>
      <c r="P563" s="1">
        <v>0.93563657407407408</v>
      </c>
      <c r="Q563" t="s">
        <v>557</v>
      </c>
      <c r="R563" t="s">
        <v>409</v>
      </c>
      <c r="S563" t="str">
        <f>TEXT(Merge1[[#This Row],[order_date]],"mmmm")</f>
        <v>August</v>
      </c>
      <c r="T563" t="str">
        <f>TEXT(Merge1[[#This Row],[order_date]],"dddd")</f>
        <v>Tuesday</v>
      </c>
      <c r="U563">
        <f>HOUR(Merge1[[#This Row],[orders (2).Order_Time]])</f>
        <v>7</v>
      </c>
      <c r="V563">
        <f>HOUR(Merge1[[#This Row],[orders (2).Delivery_Time]])</f>
        <v>22</v>
      </c>
      <c r="W563">
        <f>_xlfn.DAYS(Merge1[[#This Row],[delivery_date]],Merge1[[#This Row],[order_date]])</f>
        <v>2</v>
      </c>
      <c r="X563">
        <v>21</v>
      </c>
      <c r="Y563" t="s">
        <v>1638</v>
      </c>
      <c r="Z563" t="s">
        <v>633</v>
      </c>
      <c r="AA563">
        <v>1561</v>
      </c>
      <c r="AB563" t="s">
        <v>409</v>
      </c>
      <c r="AC563">
        <f>Merge1[[#This Row],[products.Price (INR)]]*Merge1[[#This Row],[orders (2).Quantity]]</f>
        <v>7805</v>
      </c>
    </row>
    <row r="564" spans="1:29" x14ac:dyDescent="0.35">
      <c r="A564" t="s">
        <v>220</v>
      </c>
      <c r="B564" t="s">
        <v>221</v>
      </c>
      <c r="C564" t="s">
        <v>200</v>
      </c>
      <c r="D564">
        <v>2007986762</v>
      </c>
      <c r="E564" t="s">
        <v>222</v>
      </c>
      <c r="F564" t="s">
        <v>19</v>
      </c>
      <c r="G564">
        <v>657</v>
      </c>
      <c r="H564" t="s">
        <v>220</v>
      </c>
      <c r="I564">
        <v>13</v>
      </c>
      <c r="J564">
        <v>3</v>
      </c>
      <c r="K564" s="2" t="s">
        <v>1259</v>
      </c>
      <c r="L564" s="2">
        <f>DATEVALUE(Merge1[[#This Row],[orders (2).Order_Date]])</f>
        <v>44988</v>
      </c>
      <c r="M564" s="1">
        <v>0.40130787037037036</v>
      </c>
      <c r="N564" t="s">
        <v>1317</v>
      </c>
      <c r="O564" s="2">
        <f>DATEVALUE(Merge1[[#This Row],[orders (2).Delivery_Date]])</f>
        <v>44993</v>
      </c>
      <c r="P564" s="1">
        <v>0.61707175925925928</v>
      </c>
      <c r="Q564" t="s">
        <v>473</v>
      </c>
      <c r="R564" t="s">
        <v>414</v>
      </c>
      <c r="S564" t="str">
        <f>TEXT(Merge1[[#This Row],[order_date]],"mmmm")</f>
        <v>March</v>
      </c>
      <c r="T564" t="str">
        <f>TEXT(Merge1[[#This Row],[order_date]],"dddd")</f>
        <v>Friday</v>
      </c>
      <c r="U564">
        <f>HOUR(Merge1[[#This Row],[orders (2).Order_Time]])</f>
        <v>9</v>
      </c>
      <c r="V564">
        <f>HOUR(Merge1[[#This Row],[orders (2).Delivery_Time]])</f>
        <v>14</v>
      </c>
      <c r="W564">
        <f>_xlfn.DAYS(Merge1[[#This Row],[delivery_date]],Merge1[[#This Row],[order_date]])</f>
        <v>5</v>
      </c>
      <c r="X564">
        <v>13</v>
      </c>
      <c r="Y564" t="s">
        <v>1648</v>
      </c>
      <c r="Z564" t="s">
        <v>644</v>
      </c>
      <c r="AA564">
        <v>1141</v>
      </c>
      <c r="AB564" t="s">
        <v>414</v>
      </c>
      <c r="AC564">
        <f>Merge1[[#This Row],[products.Price (INR)]]*Merge1[[#This Row],[orders (2).Quantity]]</f>
        <v>3423</v>
      </c>
    </row>
    <row r="565" spans="1:29" x14ac:dyDescent="0.35">
      <c r="A565" t="s">
        <v>220</v>
      </c>
      <c r="B565" t="s">
        <v>221</v>
      </c>
      <c r="C565" t="s">
        <v>200</v>
      </c>
      <c r="D565">
        <v>2007986762</v>
      </c>
      <c r="E565" t="s">
        <v>222</v>
      </c>
      <c r="F565" t="s">
        <v>19</v>
      </c>
      <c r="G565">
        <v>100</v>
      </c>
      <c r="H565" t="s">
        <v>220</v>
      </c>
      <c r="I565">
        <v>42</v>
      </c>
      <c r="J565">
        <v>5</v>
      </c>
      <c r="K565" s="2" t="s">
        <v>1350</v>
      </c>
      <c r="L565" s="2">
        <f>DATEVALUE(Merge1[[#This Row],[orders (2).Order_Date]])</f>
        <v>45055</v>
      </c>
      <c r="M565" s="1">
        <v>0.24313657407407407</v>
      </c>
      <c r="N565" t="s">
        <v>1351</v>
      </c>
      <c r="O565" s="2">
        <f>DATEVALUE(Merge1[[#This Row],[orders (2).Delivery_Date]])</f>
        <v>45063</v>
      </c>
      <c r="P565" s="1">
        <v>0.22946759259259258</v>
      </c>
      <c r="Q565" t="s">
        <v>467</v>
      </c>
      <c r="R565" t="s">
        <v>424</v>
      </c>
      <c r="S565" t="str">
        <f>TEXT(Merge1[[#This Row],[order_date]],"mmmm")</f>
        <v>May</v>
      </c>
      <c r="T565" t="str">
        <f>TEXT(Merge1[[#This Row],[order_date]],"dddd")</f>
        <v>Tuesday</v>
      </c>
      <c r="U565">
        <f>HOUR(Merge1[[#This Row],[orders (2).Order_Time]])</f>
        <v>5</v>
      </c>
      <c r="V565">
        <f>HOUR(Merge1[[#This Row],[orders (2).Delivery_Time]])</f>
        <v>5</v>
      </c>
      <c r="W565">
        <f>_xlfn.DAYS(Merge1[[#This Row],[delivery_date]],Merge1[[#This Row],[order_date]])</f>
        <v>8</v>
      </c>
      <c r="X565">
        <v>42</v>
      </c>
      <c r="Y565" t="s">
        <v>1681</v>
      </c>
      <c r="Z565" s="24" t="s">
        <v>635</v>
      </c>
      <c r="AA565" s="24">
        <v>1744</v>
      </c>
      <c r="AB565" s="24" t="s">
        <v>424</v>
      </c>
      <c r="AC565">
        <f>Merge1[[#This Row],[products.Price (INR)]]*Merge1[[#This Row],[orders (2).Quantity]]</f>
        <v>8720</v>
      </c>
    </row>
    <row r="566" spans="1:29" x14ac:dyDescent="0.35">
      <c r="A566" t="s">
        <v>220</v>
      </c>
      <c r="B566" t="s">
        <v>221</v>
      </c>
      <c r="C566" t="s">
        <v>200</v>
      </c>
      <c r="D566">
        <v>2007986762</v>
      </c>
      <c r="E566" t="s">
        <v>222</v>
      </c>
      <c r="F566" t="s">
        <v>19</v>
      </c>
      <c r="G566">
        <v>139</v>
      </c>
      <c r="H566" t="s">
        <v>220</v>
      </c>
      <c r="I566">
        <v>54</v>
      </c>
      <c r="J566">
        <v>4</v>
      </c>
      <c r="K566" s="2" t="s">
        <v>1399</v>
      </c>
      <c r="L566" s="2">
        <f>DATEVALUE(Merge1[[#This Row],[orders (2).Order_Date]])</f>
        <v>45057</v>
      </c>
      <c r="M566" s="1">
        <v>0.17690972222222223</v>
      </c>
      <c r="N566" t="s">
        <v>1400</v>
      </c>
      <c r="O566" s="2">
        <f>DATEVALUE(Merge1[[#This Row],[orders (2).Delivery_Date]])</f>
        <v>45062</v>
      </c>
      <c r="P566" s="1">
        <v>0.75884259259259257</v>
      </c>
      <c r="Q566" t="s">
        <v>486</v>
      </c>
      <c r="R566" t="s">
        <v>401</v>
      </c>
      <c r="S566" t="str">
        <f>TEXT(Merge1[[#This Row],[order_date]],"mmmm")</f>
        <v>May</v>
      </c>
      <c r="T566" t="str">
        <f>TEXT(Merge1[[#This Row],[order_date]],"dddd")</f>
        <v>Thursday</v>
      </c>
      <c r="U566">
        <f>HOUR(Merge1[[#This Row],[orders (2).Order_Time]])</f>
        <v>4</v>
      </c>
      <c r="V566">
        <f>HOUR(Merge1[[#This Row],[orders (2).Delivery_Time]])</f>
        <v>18</v>
      </c>
      <c r="W566">
        <f>_xlfn.DAYS(Merge1[[#This Row],[delivery_date]],Merge1[[#This Row],[order_date]])</f>
        <v>5</v>
      </c>
      <c r="X566">
        <v>54</v>
      </c>
      <c r="Y566" t="s">
        <v>1619</v>
      </c>
      <c r="Z566" t="s">
        <v>638</v>
      </c>
      <c r="AA566">
        <v>1236</v>
      </c>
      <c r="AB566" t="s">
        <v>401</v>
      </c>
      <c r="AC566">
        <f>Merge1[[#This Row],[products.Price (INR)]]*Merge1[[#This Row],[orders (2).Quantity]]</f>
        <v>4944</v>
      </c>
    </row>
    <row r="567" spans="1:29" x14ac:dyDescent="0.35">
      <c r="A567" t="s">
        <v>220</v>
      </c>
      <c r="B567" t="s">
        <v>221</v>
      </c>
      <c r="C567" t="s">
        <v>200</v>
      </c>
      <c r="D567">
        <v>2007986762</v>
      </c>
      <c r="E567" t="s">
        <v>222</v>
      </c>
      <c r="F567" t="s">
        <v>19</v>
      </c>
      <c r="G567">
        <v>511</v>
      </c>
      <c r="H567" t="s">
        <v>220</v>
      </c>
      <c r="I567">
        <v>47</v>
      </c>
      <c r="J567">
        <v>2</v>
      </c>
      <c r="K567" s="2" t="s">
        <v>1332</v>
      </c>
      <c r="L567" s="2">
        <f>DATEVALUE(Merge1[[#This Row],[orders (2).Order_Date]])</f>
        <v>44984</v>
      </c>
      <c r="M567" s="1">
        <v>0.54033564814814816</v>
      </c>
      <c r="N567" t="s">
        <v>1260</v>
      </c>
      <c r="O567" s="2">
        <f>DATEVALUE(Merge1[[#This Row],[orders (2).Delivery_Date]])</f>
        <v>44989</v>
      </c>
      <c r="P567" s="1">
        <v>3.2071759259259258E-2</v>
      </c>
      <c r="Q567" t="s">
        <v>149</v>
      </c>
      <c r="R567" t="s">
        <v>414</v>
      </c>
      <c r="S567" t="str">
        <f>TEXT(Merge1[[#This Row],[order_date]],"mmmm")</f>
        <v>February</v>
      </c>
      <c r="T567" t="str">
        <f>TEXT(Merge1[[#This Row],[order_date]],"dddd")</f>
        <v>Monday</v>
      </c>
      <c r="U567">
        <f>HOUR(Merge1[[#This Row],[orders (2).Order_Time]])</f>
        <v>12</v>
      </c>
      <c r="V567">
        <f>HOUR(Merge1[[#This Row],[orders (2).Delivery_Time]])</f>
        <v>0</v>
      </c>
      <c r="W567">
        <f>_xlfn.DAYS(Merge1[[#This Row],[delivery_date]],Merge1[[#This Row],[order_date]])</f>
        <v>5</v>
      </c>
      <c r="X567">
        <v>47</v>
      </c>
      <c r="Y567" t="s">
        <v>1641</v>
      </c>
      <c r="Z567" t="s">
        <v>633</v>
      </c>
      <c r="AA567">
        <v>1638</v>
      </c>
      <c r="AB567" t="s">
        <v>414</v>
      </c>
      <c r="AC567">
        <f>Merge1[[#This Row],[products.Price (INR)]]*Merge1[[#This Row],[orders (2).Quantity]]</f>
        <v>3276</v>
      </c>
    </row>
    <row r="568" spans="1:29" x14ac:dyDescent="0.35">
      <c r="A568" t="s">
        <v>220</v>
      </c>
      <c r="B568" t="s">
        <v>221</v>
      </c>
      <c r="C568" t="s">
        <v>200</v>
      </c>
      <c r="D568">
        <v>2007986762</v>
      </c>
      <c r="E568" t="s">
        <v>222</v>
      </c>
      <c r="F568" t="s">
        <v>19</v>
      </c>
      <c r="G568">
        <v>267</v>
      </c>
      <c r="H568" t="s">
        <v>220</v>
      </c>
      <c r="I568">
        <v>35</v>
      </c>
      <c r="J568">
        <v>3</v>
      </c>
      <c r="K568" s="2" t="s">
        <v>1260</v>
      </c>
      <c r="L568" s="2">
        <f>DATEVALUE(Merge1[[#This Row],[orders (2).Order_Date]])</f>
        <v>44989</v>
      </c>
      <c r="M568" s="1">
        <v>0.56871527777777775</v>
      </c>
      <c r="N568" t="s">
        <v>1268</v>
      </c>
      <c r="O568" s="2">
        <f>DATEVALUE(Merge1[[#This Row],[orders (2).Delivery_Date]])</f>
        <v>44997</v>
      </c>
      <c r="P568" s="1">
        <v>0.16111111111111112</v>
      </c>
      <c r="Q568" t="s">
        <v>536</v>
      </c>
      <c r="R568" t="s">
        <v>414</v>
      </c>
      <c r="S568" t="str">
        <f>TEXT(Merge1[[#This Row],[order_date]],"mmmm")</f>
        <v>March</v>
      </c>
      <c r="T568" t="str">
        <f>TEXT(Merge1[[#This Row],[order_date]],"dddd")</f>
        <v>Saturday</v>
      </c>
      <c r="U568">
        <f>HOUR(Merge1[[#This Row],[orders (2).Order_Time]])</f>
        <v>13</v>
      </c>
      <c r="V568">
        <f>HOUR(Merge1[[#This Row],[orders (2).Delivery_Time]])</f>
        <v>3</v>
      </c>
      <c r="W568">
        <f>_xlfn.DAYS(Merge1[[#This Row],[delivery_date]],Merge1[[#This Row],[order_date]])</f>
        <v>8</v>
      </c>
      <c r="X568">
        <v>35</v>
      </c>
      <c r="Y568" s="29" t="s">
        <v>1642</v>
      </c>
      <c r="Z568" t="s">
        <v>633</v>
      </c>
      <c r="AA568">
        <v>1865</v>
      </c>
      <c r="AB568" t="s">
        <v>414</v>
      </c>
      <c r="AC568">
        <f>Merge1[[#This Row],[products.Price (INR)]]*Merge1[[#This Row],[orders (2).Quantity]]</f>
        <v>5595</v>
      </c>
    </row>
    <row r="569" spans="1:29" x14ac:dyDescent="0.35">
      <c r="A569" t="s">
        <v>220</v>
      </c>
      <c r="B569" t="s">
        <v>221</v>
      </c>
      <c r="C569" t="s">
        <v>200</v>
      </c>
      <c r="D569">
        <v>2007986762</v>
      </c>
      <c r="E569" t="s">
        <v>222</v>
      </c>
      <c r="F569" t="s">
        <v>19</v>
      </c>
      <c r="G569">
        <v>765</v>
      </c>
      <c r="H569" t="s">
        <v>220</v>
      </c>
      <c r="I569">
        <v>41</v>
      </c>
      <c r="J569">
        <v>2</v>
      </c>
      <c r="K569" s="2" t="s">
        <v>1254</v>
      </c>
      <c r="L569" s="2">
        <f>DATEVALUE(Merge1[[#This Row],[orders (2).Order_Date]])</f>
        <v>45233</v>
      </c>
      <c r="M569" s="1">
        <v>0.10949074074074074</v>
      </c>
      <c r="N569" t="s">
        <v>1374</v>
      </c>
      <c r="O569" s="2">
        <f>DATEVALUE(Merge1[[#This Row],[orders (2).Delivery_Date]])</f>
        <v>45236</v>
      </c>
      <c r="P569" s="1">
        <v>0.16142361111111111</v>
      </c>
      <c r="Q569" t="s">
        <v>412</v>
      </c>
      <c r="R569" t="s">
        <v>403</v>
      </c>
      <c r="S569" t="str">
        <f>TEXT(Merge1[[#This Row],[order_date]],"mmmm")</f>
        <v>November</v>
      </c>
      <c r="T569" t="str">
        <f>TEXT(Merge1[[#This Row],[order_date]],"dddd")</f>
        <v>Friday</v>
      </c>
      <c r="U569">
        <f>HOUR(Merge1[[#This Row],[orders (2).Order_Time]])</f>
        <v>2</v>
      </c>
      <c r="V569">
        <f>HOUR(Merge1[[#This Row],[orders (2).Delivery_Time]])</f>
        <v>3</v>
      </c>
      <c r="W569">
        <f>_xlfn.DAYS(Merge1[[#This Row],[delivery_date]],Merge1[[#This Row],[order_date]])</f>
        <v>3</v>
      </c>
      <c r="X569">
        <v>41</v>
      </c>
      <c r="Y569" t="s">
        <v>1688</v>
      </c>
      <c r="Z569" s="36" t="s">
        <v>635</v>
      </c>
      <c r="AA569" s="36">
        <v>1977</v>
      </c>
      <c r="AB569" s="36" t="s">
        <v>403</v>
      </c>
      <c r="AC569">
        <f>Merge1[[#This Row],[products.Price (INR)]]*Merge1[[#This Row],[orders (2).Quantity]]</f>
        <v>3954</v>
      </c>
    </row>
    <row r="570" spans="1:29" x14ac:dyDescent="0.35">
      <c r="A570" t="s">
        <v>223</v>
      </c>
      <c r="B570" t="s">
        <v>224</v>
      </c>
      <c r="C570" t="s">
        <v>121</v>
      </c>
      <c r="D570">
        <v>9732644810</v>
      </c>
      <c r="E570" t="s">
        <v>225</v>
      </c>
      <c r="F570" t="s">
        <v>19</v>
      </c>
      <c r="G570">
        <v>17</v>
      </c>
      <c r="H570" t="s">
        <v>223</v>
      </c>
      <c r="I570">
        <v>60</v>
      </c>
      <c r="J570">
        <v>2</v>
      </c>
      <c r="K570" s="2" t="s">
        <v>1304</v>
      </c>
      <c r="L570" s="2">
        <f>DATEVALUE(Merge1[[#This Row],[orders (2).Order_Date]])</f>
        <v>45234</v>
      </c>
      <c r="M570" s="1">
        <v>0.48024305555555558</v>
      </c>
      <c r="N570" t="s">
        <v>1251</v>
      </c>
      <c r="O570" s="2">
        <f>DATEVALUE(Merge1[[#This Row],[orders (2).Delivery_Date]])</f>
        <v>45243</v>
      </c>
      <c r="P570" s="1">
        <v>0.77792824074074074</v>
      </c>
      <c r="Q570" t="s">
        <v>207</v>
      </c>
      <c r="R570" t="s">
        <v>403</v>
      </c>
      <c r="S570" t="str">
        <f>TEXT(Merge1[[#This Row],[order_date]],"mmmm")</f>
        <v>November</v>
      </c>
      <c r="T570" t="str">
        <f>TEXT(Merge1[[#This Row],[order_date]],"dddd")</f>
        <v>Saturday</v>
      </c>
      <c r="U570">
        <f>HOUR(Merge1[[#This Row],[orders (2).Order_Time]])</f>
        <v>11</v>
      </c>
      <c r="V570">
        <f>HOUR(Merge1[[#This Row],[orders (2).Delivery_Time]])</f>
        <v>18</v>
      </c>
      <c r="W570">
        <f>_xlfn.DAYS(Merge1[[#This Row],[delivery_date]],Merge1[[#This Row],[order_date]])</f>
        <v>9</v>
      </c>
      <c r="X570">
        <v>60</v>
      </c>
      <c r="Y570" t="s">
        <v>1678</v>
      </c>
      <c r="Z570" s="35" t="s">
        <v>635</v>
      </c>
      <c r="AA570" s="35">
        <v>827</v>
      </c>
      <c r="AB570" s="35" t="s">
        <v>403</v>
      </c>
      <c r="AC570">
        <f>Merge1[[#This Row],[products.Price (INR)]]*Merge1[[#This Row],[orders (2).Quantity]]</f>
        <v>1654</v>
      </c>
    </row>
    <row r="571" spans="1:29" x14ac:dyDescent="0.35">
      <c r="A571" t="s">
        <v>223</v>
      </c>
      <c r="B571" t="s">
        <v>224</v>
      </c>
      <c r="C571" t="s">
        <v>121</v>
      </c>
      <c r="D571">
        <v>9732644810</v>
      </c>
      <c r="E571" t="s">
        <v>225</v>
      </c>
      <c r="F571" t="s">
        <v>19</v>
      </c>
      <c r="G571">
        <v>345</v>
      </c>
      <c r="H571" t="s">
        <v>223</v>
      </c>
      <c r="I571">
        <v>45</v>
      </c>
      <c r="J571">
        <v>4</v>
      </c>
      <c r="K571" s="2" t="s">
        <v>1500</v>
      </c>
      <c r="L571" s="2">
        <f>DATEVALUE(Merge1[[#This Row],[orders (2).Order_Date]])</f>
        <v>45184</v>
      </c>
      <c r="M571" s="1">
        <v>0.65326388888888887</v>
      </c>
      <c r="N571" t="s">
        <v>1501</v>
      </c>
      <c r="O571" s="2">
        <f>DATEVALUE(Merge1[[#This Row],[orders (2).Delivery_Date]])</f>
        <v>45192</v>
      </c>
      <c r="P571" s="1">
        <v>0.96633101851851855</v>
      </c>
      <c r="Q571" t="s">
        <v>548</v>
      </c>
      <c r="R571" t="s">
        <v>405</v>
      </c>
      <c r="S571" t="str">
        <f>TEXT(Merge1[[#This Row],[order_date]],"mmmm")</f>
        <v>September</v>
      </c>
      <c r="T571" t="str">
        <f>TEXT(Merge1[[#This Row],[order_date]],"dddd")</f>
        <v>Friday</v>
      </c>
      <c r="U571">
        <f>HOUR(Merge1[[#This Row],[orders (2).Order_Time]])</f>
        <v>15</v>
      </c>
      <c r="V571">
        <f>HOUR(Merge1[[#This Row],[orders (2).Delivery_Time]])</f>
        <v>23</v>
      </c>
      <c r="W571">
        <f>_xlfn.DAYS(Merge1[[#This Row],[delivery_date]],Merge1[[#This Row],[order_date]])</f>
        <v>8</v>
      </c>
      <c r="X571">
        <v>45</v>
      </c>
      <c r="Y571" t="s">
        <v>1661</v>
      </c>
      <c r="Z571" t="s">
        <v>409</v>
      </c>
      <c r="AA571">
        <v>722</v>
      </c>
      <c r="AB571" t="s">
        <v>405</v>
      </c>
      <c r="AC571">
        <f>Merge1[[#This Row],[products.Price (INR)]]*Merge1[[#This Row],[orders (2).Quantity]]</f>
        <v>2888</v>
      </c>
    </row>
    <row r="572" spans="1:29" x14ac:dyDescent="0.35">
      <c r="A572" t="s">
        <v>223</v>
      </c>
      <c r="B572" t="s">
        <v>224</v>
      </c>
      <c r="C572" t="s">
        <v>121</v>
      </c>
      <c r="D572">
        <v>9732644810</v>
      </c>
      <c r="E572" t="s">
        <v>225</v>
      </c>
      <c r="F572" t="s">
        <v>19</v>
      </c>
      <c r="G572">
        <v>539</v>
      </c>
      <c r="H572" t="s">
        <v>223</v>
      </c>
      <c r="I572">
        <v>20</v>
      </c>
      <c r="J572">
        <v>3</v>
      </c>
      <c r="K572" s="2" t="s">
        <v>1551</v>
      </c>
      <c r="L572" s="2">
        <f>DATEVALUE(Merge1[[#This Row],[orders (2).Order_Date]])</f>
        <v>45086</v>
      </c>
      <c r="M572" s="1">
        <v>0.65229166666666671</v>
      </c>
      <c r="N572" t="s">
        <v>1457</v>
      </c>
      <c r="O572" s="2">
        <f>DATEVALUE(Merge1[[#This Row],[orders (2).Delivery_Date]])</f>
        <v>45093</v>
      </c>
      <c r="P572" s="1">
        <v>0.5951967592592593</v>
      </c>
      <c r="Q572" t="s">
        <v>592</v>
      </c>
      <c r="R572" t="s">
        <v>401</v>
      </c>
      <c r="S572" t="str">
        <f>TEXT(Merge1[[#This Row],[order_date]],"mmmm")</f>
        <v>June</v>
      </c>
      <c r="T572" t="str">
        <f>TEXT(Merge1[[#This Row],[order_date]],"dddd")</f>
        <v>Friday</v>
      </c>
      <c r="U572">
        <f>HOUR(Merge1[[#This Row],[orders (2).Order_Time]])</f>
        <v>15</v>
      </c>
      <c r="V572">
        <f>HOUR(Merge1[[#This Row],[orders (2).Delivery_Time]])</f>
        <v>14</v>
      </c>
      <c r="W572">
        <f>_xlfn.DAYS(Merge1[[#This Row],[delivery_date]],Merge1[[#This Row],[order_date]])</f>
        <v>7</v>
      </c>
      <c r="X572">
        <v>20</v>
      </c>
      <c r="Y572" t="s">
        <v>1630</v>
      </c>
      <c r="Z572" t="s">
        <v>633</v>
      </c>
      <c r="AA572">
        <v>697</v>
      </c>
      <c r="AB572" t="s">
        <v>401</v>
      </c>
      <c r="AC572">
        <f>Merge1[[#This Row],[products.Price (INR)]]*Merge1[[#This Row],[orders (2).Quantity]]</f>
        <v>2091</v>
      </c>
    </row>
    <row r="573" spans="1:29" x14ac:dyDescent="0.35">
      <c r="A573" t="s">
        <v>223</v>
      </c>
      <c r="B573" t="s">
        <v>224</v>
      </c>
      <c r="C573" t="s">
        <v>121</v>
      </c>
      <c r="D573">
        <v>9732644810</v>
      </c>
      <c r="E573" t="s">
        <v>225</v>
      </c>
      <c r="F573" t="s">
        <v>19</v>
      </c>
      <c r="G573">
        <v>313</v>
      </c>
      <c r="H573" t="s">
        <v>223</v>
      </c>
      <c r="I573">
        <v>30</v>
      </c>
      <c r="J573">
        <v>2</v>
      </c>
      <c r="K573" s="2" t="s">
        <v>1492</v>
      </c>
      <c r="L573" s="2">
        <f>DATEVALUE(Merge1[[#This Row],[orders (2).Order_Date]])</f>
        <v>45129</v>
      </c>
      <c r="M573" s="1">
        <v>0.80866898148148147</v>
      </c>
      <c r="N573" t="s">
        <v>1493</v>
      </c>
      <c r="O573" s="2">
        <f>DATEVALUE(Merge1[[#This Row],[orders (2).Delivery_Date]])</f>
        <v>45133</v>
      </c>
      <c r="P573" s="1">
        <v>0.25431712962962966</v>
      </c>
      <c r="Q573" t="s">
        <v>550</v>
      </c>
      <c r="R573" t="s">
        <v>401</v>
      </c>
      <c r="S573" t="str">
        <f>TEXT(Merge1[[#This Row],[order_date]],"mmmm")</f>
        <v>July</v>
      </c>
      <c r="T573" t="str">
        <f>TEXT(Merge1[[#This Row],[order_date]],"dddd")</f>
        <v>Saturday</v>
      </c>
      <c r="U573">
        <f>HOUR(Merge1[[#This Row],[orders (2).Order_Time]])</f>
        <v>19</v>
      </c>
      <c r="V573">
        <f>HOUR(Merge1[[#This Row],[orders (2).Delivery_Time]])</f>
        <v>6</v>
      </c>
      <c r="W573">
        <f>_xlfn.DAYS(Merge1[[#This Row],[delivery_date]],Merge1[[#This Row],[order_date]])</f>
        <v>4</v>
      </c>
      <c r="X573">
        <v>30</v>
      </c>
      <c r="Y573" t="s">
        <v>1631</v>
      </c>
      <c r="Z573" t="s">
        <v>633</v>
      </c>
      <c r="AA573">
        <v>751</v>
      </c>
      <c r="AB573" t="s">
        <v>401</v>
      </c>
      <c r="AC573">
        <f>Merge1[[#This Row],[products.Price (INR)]]*Merge1[[#This Row],[orders (2).Quantity]]</f>
        <v>1502</v>
      </c>
    </row>
    <row r="574" spans="1:29" x14ac:dyDescent="0.35">
      <c r="A574" t="s">
        <v>223</v>
      </c>
      <c r="B574" t="s">
        <v>224</v>
      </c>
      <c r="C574" t="s">
        <v>121</v>
      </c>
      <c r="D574">
        <v>9732644810</v>
      </c>
      <c r="E574" t="s">
        <v>225</v>
      </c>
      <c r="F574" t="s">
        <v>19</v>
      </c>
      <c r="G574">
        <v>637</v>
      </c>
      <c r="H574" t="s">
        <v>223</v>
      </c>
      <c r="I574">
        <v>51</v>
      </c>
      <c r="J574">
        <v>3</v>
      </c>
      <c r="K574" s="2" t="s">
        <v>1268</v>
      </c>
      <c r="L574" s="2">
        <f>DATEVALUE(Merge1[[#This Row],[orders (2).Order_Date]])</f>
        <v>44997</v>
      </c>
      <c r="M574" s="1">
        <v>0.81210648148148146</v>
      </c>
      <c r="N574" t="s">
        <v>1463</v>
      </c>
      <c r="O574" s="2">
        <f>DATEVALUE(Merge1[[#This Row],[orders (2).Delivery_Date]])</f>
        <v>45005</v>
      </c>
      <c r="P574" s="1">
        <v>0.94043981481481487</v>
      </c>
      <c r="Q574" t="s">
        <v>447</v>
      </c>
      <c r="R574" t="s">
        <v>424</v>
      </c>
      <c r="S574" t="str">
        <f>TEXT(Merge1[[#This Row],[order_date]],"mmmm")</f>
        <v>March</v>
      </c>
      <c r="T574" t="str">
        <f>TEXT(Merge1[[#This Row],[order_date]],"dddd")</f>
        <v>Sunday</v>
      </c>
      <c r="U574">
        <f>HOUR(Merge1[[#This Row],[orders (2).Order_Time]])</f>
        <v>19</v>
      </c>
      <c r="V574">
        <f>HOUR(Merge1[[#This Row],[orders (2).Delivery_Time]])</f>
        <v>22</v>
      </c>
      <c r="W574">
        <f>_xlfn.DAYS(Merge1[[#This Row],[delivery_date]],Merge1[[#This Row],[order_date]])</f>
        <v>8</v>
      </c>
      <c r="X574">
        <v>51</v>
      </c>
      <c r="Y574" t="s">
        <v>1670</v>
      </c>
      <c r="Z574" s="33" t="s">
        <v>629</v>
      </c>
      <c r="AA574" s="33">
        <v>1084</v>
      </c>
      <c r="AB574" s="33" t="s">
        <v>424</v>
      </c>
      <c r="AC574">
        <f>Merge1[[#This Row],[products.Price (INR)]]*Merge1[[#This Row],[orders (2).Quantity]]</f>
        <v>3252</v>
      </c>
    </row>
    <row r="575" spans="1:29" x14ac:dyDescent="0.35">
      <c r="A575" t="s">
        <v>223</v>
      </c>
      <c r="B575" t="s">
        <v>224</v>
      </c>
      <c r="C575" t="s">
        <v>121</v>
      </c>
      <c r="D575">
        <v>9732644810</v>
      </c>
      <c r="E575" t="s">
        <v>225</v>
      </c>
      <c r="F575" t="s">
        <v>19</v>
      </c>
      <c r="G575">
        <v>588</v>
      </c>
      <c r="H575" t="s">
        <v>223</v>
      </c>
      <c r="I575">
        <v>49</v>
      </c>
      <c r="J575">
        <v>5</v>
      </c>
      <c r="K575" s="2" t="s">
        <v>1349</v>
      </c>
      <c r="L575" s="2">
        <f>DATEVALUE(Merge1[[#This Row],[orders (2).Order_Date]])</f>
        <v>44961</v>
      </c>
      <c r="M575" s="1">
        <v>0.27569444444444446</v>
      </c>
      <c r="N575" t="s">
        <v>1387</v>
      </c>
      <c r="O575" s="2">
        <f>DATEVALUE(Merge1[[#This Row],[orders (2).Delivery_Date]])</f>
        <v>44962</v>
      </c>
      <c r="P575" s="1">
        <v>0.89024305555555561</v>
      </c>
      <c r="Q575" t="s">
        <v>471</v>
      </c>
      <c r="R575" t="s">
        <v>407</v>
      </c>
      <c r="S575" t="str">
        <f>TEXT(Merge1[[#This Row],[order_date]],"mmmm")</f>
        <v>February</v>
      </c>
      <c r="T575" t="str">
        <f>TEXT(Merge1[[#This Row],[order_date]],"dddd")</f>
        <v>Saturday</v>
      </c>
      <c r="U575">
        <f>HOUR(Merge1[[#This Row],[orders (2).Order_Time]])</f>
        <v>6</v>
      </c>
      <c r="V575">
        <f>HOUR(Merge1[[#This Row],[orders (2).Delivery_Time]])</f>
        <v>21</v>
      </c>
      <c r="W575">
        <f>_xlfn.DAYS(Merge1[[#This Row],[delivery_date]],Merge1[[#This Row],[order_date]])</f>
        <v>1</v>
      </c>
      <c r="X575">
        <v>49</v>
      </c>
      <c r="Y575" t="s">
        <v>1632</v>
      </c>
      <c r="Z575" t="s">
        <v>633</v>
      </c>
      <c r="AA575">
        <v>903</v>
      </c>
      <c r="AB575" t="s">
        <v>407</v>
      </c>
      <c r="AC575">
        <f>Merge1[[#This Row],[products.Price (INR)]]*Merge1[[#This Row],[orders (2).Quantity]]</f>
        <v>4515</v>
      </c>
    </row>
    <row r="576" spans="1:29" x14ac:dyDescent="0.35">
      <c r="A576" t="s">
        <v>223</v>
      </c>
      <c r="B576" t="s">
        <v>224</v>
      </c>
      <c r="C576" t="s">
        <v>121</v>
      </c>
      <c r="D576">
        <v>9732644810</v>
      </c>
      <c r="E576" t="s">
        <v>225</v>
      </c>
      <c r="F576" t="s">
        <v>19</v>
      </c>
      <c r="G576">
        <v>570</v>
      </c>
      <c r="H576" t="s">
        <v>223</v>
      </c>
      <c r="I576">
        <v>69</v>
      </c>
      <c r="J576">
        <v>3</v>
      </c>
      <c r="K576" s="2" t="s">
        <v>1258</v>
      </c>
      <c r="L576" s="2">
        <f>DATEVALUE(Merge1[[#This Row],[orders (2).Order_Date]])</f>
        <v>44985</v>
      </c>
      <c r="M576" s="1">
        <v>0.47574074074074074</v>
      </c>
      <c r="N576" t="s">
        <v>1491</v>
      </c>
      <c r="O576" s="2">
        <f>DATEVALUE(Merge1[[#This Row],[orders (2).Delivery_Date]])</f>
        <v>44994</v>
      </c>
      <c r="P576" s="1">
        <v>3.7442129629629631E-2</v>
      </c>
      <c r="Q576" t="s">
        <v>599</v>
      </c>
      <c r="R576" t="s">
        <v>414</v>
      </c>
      <c r="S576" t="str">
        <f>TEXT(Merge1[[#This Row],[order_date]],"mmmm")</f>
        <v>February</v>
      </c>
      <c r="T576" t="str">
        <f>TEXT(Merge1[[#This Row],[order_date]],"dddd")</f>
        <v>Tuesday</v>
      </c>
      <c r="U576">
        <f>HOUR(Merge1[[#This Row],[orders (2).Order_Time]])</f>
        <v>11</v>
      </c>
      <c r="V576">
        <f>HOUR(Merge1[[#This Row],[orders (2).Delivery_Time]])</f>
        <v>0</v>
      </c>
      <c r="W576">
        <f>_xlfn.DAYS(Merge1[[#This Row],[delivery_date]],Merge1[[#This Row],[order_date]])</f>
        <v>9</v>
      </c>
      <c r="X576">
        <v>69</v>
      </c>
      <c r="Y576" t="s">
        <v>1621</v>
      </c>
      <c r="Z576" t="s">
        <v>638</v>
      </c>
      <c r="AA576">
        <v>998</v>
      </c>
      <c r="AB576" t="s">
        <v>414</v>
      </c>
      <c r="AC576">
        <f>Merge1[[#This Row],[products.Price (INR)]]*Merge1[[#This Row],[orders (2).Quantity]]</f>
        <v>2994</v>
      </c>
    </row>
    <row r="577" spans="1:29" x14ac:dyDescent="0.35">
      <c r="A577" t="s">
        <v>223</v>
      </c>
      <c r="B577" t="s">
        <v>224</v>
      </c>
      <c r="C577" t="s">
        <v>121</v>
      </c>
      <c r="D577">
        <v>9732644810</v>
      </c>
      <c r="E577" t="s">
        <v>225</v>
      </c>
      <c r="F577" t="s">
        <v>19</v>
      </c>
      <c r="G577">
        <v>568</v>
      </c>
      <c r="H577" t="s">
        <v>223</v>
      </c>
      <c r="I577">
        <v>10</v>
      </c>
      <c r="J577">
        <v>1</v>
      </c>
      <c r="K577" s="2" t="s">
        <v>1543</v>
      </c>
      <c r="L577" s="2">
        <f>DATEVALUE(Merge1[[#This Row],[orders (2).Order_Date]])</f>
        <v>45106</v>
      </c>
      <c r="M577" s="1">
        <v>0.87197916666666664</v>
      </c>
      <c r="N577" t="s">
        <v>1422</v>
      </c>
      <c r="O577" s="2">
        <f>DATEVALUE(Merge1[[#This Row],[orders (2).Delivery_Date]])</f>
        <v>45115</v>
      </c>
      <c r="P577" s="1">
        <v>0.5529398148148148</v>
      </c>
      <c r="Q577" t="s">
        <v>307</v>
      </c>
      <c r="R577" t="s">
        <v>405</v>
      </c>
      <c r="S577" t="str">
        <f>TEXT(Merge1[[#This Row],[order_date]],"mmmm")</f>
        <v>June</v>
      </c>
      <c r="T577" t="str">
        <f>TEXT(Merge1[[#This Row],[order_date]],"dddd")</f>
        <v>Thursday</v>
      </c>
      <c r="U577">
        <f>HOUR(Merge1[[#This Row],[orders (2).Order_Time]])</f>
        <v>20</v>
      </c>
      <c r="V577">
        <f>HOUR(Merge1[[#This Row],[orders (2).Delivery_Time]])</f>
        <v>13</v>
      </c>
      <c r="W577">
        <f>_xlfn.DAYS(Merge1[[#This Row],[delivery_date]],Merge1[[#This Row],[order_date]])</f>
        <v>9</v>
      </c>
      <c r="X577">
        <v>10</v>
      </c>
      <c r="Y577" t="s">
        <v>1625</v>
      </c>
      <c r="Z577" t="s">
        <v>638</v>
      </c>
      <c r="AA577">
        <v>259</v>
      </c>
      <c r="AB577" t="s">
        <v>405</v>
      </c>
      <c r="AC577">
        <f>Merge1[[#This Row],[products.Price (INR)]]*Merge1[[#This Row],[orders (2).Quantity]]</f>
        <v>259</v>
      </c>
    </row>
    <row r="578" spans="1:29" x14ac:dyDescent="0.35">
      <c r="A578" t="s">
        <v>223</v>
      </c>
      <c r="B578" t="s">
        <v>224</v>
      </c>
      <c r="C578" t="s">
        <v>121</v>
      </c>
      <c r="D578">
        <v>9732644810</v>
      </c>
      <c r="E578" t="s">
        <v>225</v>
      </c>
      <c r="F578" t="s">
        <v>19</v>
      </c>
      <c r="G578">
        <v>467</v>
      </c>
      <c r="H578" t="s">
        <v>223</v>
      </c>
      <c r="I578">
        <v>53</v>
      </c>
      <c r="J578">
        <v>1</v>
      </c>
      <c r="K578" s="2" t="s">
        <v>1279</v>
      </c>
      <c r="L578" s="2">
        <f>DATEVALUE(Merge1[[#This Row],[orders (2).Order_Date]])</f>
        <v>45166</v>
      </c>
      <c r="M578" s="1">
        <v>0.59634259259259259</v>
      </c>
      <c r="N578" t="s">
        <v>1290</v>
      </c>
      <c r="O578" s="2">
        <f>DATEVALUE(Merge1[[#This Row],[orders (2).Delivery_Date]])</f>
        <v>45171</v>
      </c>
      <c r="P578" s="1">
        <v>0.63901620370370371</v>
      </c>
      <c r="Q578" t="s">
        <v>416</v>
      </c>
      <c r="R578" t="s">
        <v>409</v>
      </c>
      <c r="S578" t="str">
        <f>TEXT(Merge1[[#This Row],[order_date]],"mmmm")</f>
        <v>August</v>
      </c>
      <c r="T578" t="str">
        <f>TEXT(Merge1[[#This Row],[order_date]],"dddd")</f>
        <v>Monday</v>
      </c>
      <c r="U578">
        <f>HOUR(Merge1[[#This Row],[orders (2).Order_Time]])</f>
        <v>14</v>
      </c>
      <c r="V578">
        <f>HOUR(Merge1[[#This Row],[orders (2).Delivery_Time]])</f>
        <v>15</v>
      </c>
      <c r="W578">
        <f>_xlfn.DAYS(Merge1[[#This Row],[delivery_date]],Merge1[[#This Row],[order_date]])</f>
        <v>5</v>
      </c>
      <c r="X578">
        <v>53</v>
      </c>
      <c r="Y578" t="s">
        <v>1684</v>
      </c>
      <c r="Z578" s="28" t="s">
        <v>635</v>
      </c>
      <c r="AA578" s="28">
        <v>1672</v>
      </c>
      <c r="AB578" s="28" t="s">
        <v>409</v>
      </c>
      <c r="AC578">
        <f>Merge1[[#This Row],[products.Price (INR)]]*Merge1[[#This Row],[orders (2).Quantity]]</f>
        <v>1672</v>
      </c>
    </row>
    <row r="579" spans="1:29" x14ac:dyDescent="0.35">
      <c r="A579" t="s">
        <v>223</v>
      </c>
      <c r="B579" t="s">
        <v>224</v>
      </c>
      <c r="C579" t="s">
        <v>121</v>
      </c>
      <c r="D579">
        <v>9732644810</v>
      </c>
      <c r="E579" t="s">
        <v>225</v>
      </c>
      <c r="F579" t="s">
        <v>19</v>
      </c>
      <c r="G579">
        <v>63</v>
      </c>
      <c r="H579" t="s">
        <v>223</v>
      </c>
      <c r="I579">
        <v>42</v>
      </c>
      <c r="J579">
        <v>3</v>
      </c>
      <c r="K579" s="2" t="s">
        <v>1333</v>
      </c>
      <c r="L579" s="2">
        <f>DATEVALUE(Merge1[[#This Row],[orders (2).Order_Date]])</f>
        <v>45102</v>
      </c>
      <c r="M579" s="1">
        <v>0.26571759259259259</v>
      </c>
      <c r="N579" t="s">
        <v>1334</v>
      </c>
      <c r="O579" s="2">
        <f>DATEVALUE(Merge1[[#This Row],[orders (2).Delivery_Date]])</f>
        <v>45103</v>
      </c>
      <c r="P579" s="1">
        <v>0.65282407407407406</v>
      </c>
      <c r="Q579" t="s">
        <v>449</v>
      </c>
      <c r="R579" t="s">
        <v>424</v>
      </c>
      <c r="S579" t="str">
        <f>TEXT(Merge1[[#This Row],[order_date]],"mmmm")</f>
        <v>June</v>
      </c>
      <c r="T579" t="str">
        <f>TEXT(Merge1[[#This Row],[order_date]],"dddd")</f>
        <v>Sunday</v>
      </c>
      <c r="U579">
        <f>HOUR(Merge1[[#This Row],[orders (2).Order_Time]])</f>
        <v>6</v>
      </c>
      <c r="V579">
        <f>HOUR(Merge1[[#This Row],[orders (2).Delivery_Time]])</f>
        <v>15</v>
      </c>
      <c r="W579">
        <f>_xlfn.DAYS(Merge1[[#This Row],[delivery_date]],Merge1[[#This Row],[order_date]])</f>
        <v>1</v>
      </c>
      <c r="X579">
        <v>42</v>
      </c>
      <c r="Y579" t="s">
        <v>1681</v>
      </c>
      <c r="Z579" s="24" t="s">
        <v>635</v>
      </c>
      <c r="AA579" s="24">
        <v>1744</v>
      </c>
      <c r="AB579" s="24" t="s">
        <v>424</v>
      </c>
      <c r="AC579">
        <f>Merge1[[#This Row],[products.Price (INR)]]*Merge1[[#This Row],[orders (2).Quantity]]</f>
        <v>5232</v>
      </c>
    </row>
    <row r="580" spans="1:29" x14ac:dyDescent="0.35">
      <c r="A580" t="s">
        <v>223</v>
      </c>
      <c r="B580" t="s">
        <v>224</v>
      </c>
      <c r="C580" t="s">
        <v>121</v>
      </c>
      <c r="D580">
        <v>9732644810</v>
      </c>
      <c r="E580" t="s">
        <v>225</v>
      </c>
      <c r="F580" t="s">
        <v>19</v>
      </c>
      <c r="G580">
        <v>771</v>
      </c>
      <c r="H580" t="s">
        <v>223</v>
      </c>
      <c r="I580">
        <v>9</v>
      </c>
      <c r="J580">
        <v>2</v>
      </c>
      <c r="K580" s="2" t="s">
        <v>1284</v>
      </c>
      <c r="L580" s="2">
        <f>DATEVALUE(Merge1[[#This Row],[orders (2).Order_Date]])</f>
        <v>45164</v>
      </c>
      <c r="M580" s="1">
        <v>0.70841435185185186</v>
      </c>
      <c r="N580" t="s">
        <v>1342</v>
      </c>
      <c r="O580" s="2">
        <f>DATEVALUE(Merge1[[#This Row],[orders (2).Delivery_Date]])</f>
        <v>45170</v>
      </c>
      <c r="P580" s="1">
        <v>0.45435185185185184</v>
      </c>
      <c r="Q580" t="s">
        <v>420</v>
      </c>
      <c r="R580" t="s">
        <v>409</v>
      </c>
      <c r="S580" t="str">
        <f>TEXT(Merge1[[#This Row],[order_date]],"mmmm")</f>
        <v>August</v>
      </c>
      <c r="T580" t="str">
        <f>TEXT(Merge1[[#This Row],[order_date]],"dddd")</f>
        <v>Saturday</v>
      </c>
      <c r="U580">
        <f>HOUR(Merge1[[#This Row],[orders (2).Order_Time]])</f>
        <v>17</v>
      </c>
      <c r="V580">
        <f>HOUR(Merge1[[#This Row],[orders (2).Delivery_Time]])</f>
        <v>10</v>
      </c>
      <c r="W580">
        <f>_xlfn.DAYS(Merge1[[#This Row],[delivery_date]],Merge1[[#This Row],[order_date]])</f>
        <v>6</v>
      </c>
      <c r="X580">
        <v>9</v>
      </c>
      <c r="Y580" t="s">
        <v>1639</v>
      </c>
      <c r="Z580" t="s">
        <v>633</v>
      </c>
      <c r="AA580">
        <v>1605</v>
      </c>
      <c r="AB580" t="s">
        <v>409</v>
      </c>
      <c r="AC580">
        <f>Merge1[[#This Row],[products.Price (INR)]]*Merge1[[#This Row],[orders (2).Quantity]]</f>
        <v>3210</v>
      </c>
    </row>
    <row r="581" spans="1:29" x14ac:dyDescent="0.35">
      <c r="A581" t="s">
        <v>223</v>
      </c>
      <c r="B581" t="s">
        <v>224</v>
      </c>
      <c r="C581" t="s">
        <v>121</v>
      </c>
      <c r="D581">
        <v>9732644810</v>
      </c>
      <c r="E581" t="s">
        <v>225</v>
      </c>
      <c r="F581" t="s">
        <v>19</v>
      </c>
      <c r="G581">
        <v>611</v>
      </c>
      <c r="H581" t="s">
        <v>223</v>
      </c>
      <c r="I581">
        <v>28</v>
      </c>
      <c r="J581">
        <v>2</v>
      </c>
      <c r="K581" s="2" t="s">
        <v>1282</v>
      </c>
      <c r="L581" s="2">
        <f>DATEVALUE(Merge1[[#This Row],[orders (2).Order_Date]])</f>
        <v>45160</v>
      </c>
      <c r="M581" s="1">
        <v>0.88738425925925923</v>
      </c>
      <c r="N581" t="s">
        <v>1279</v>
      </c>
      <c r="O581" s="2">
        <f>DATEVALUE(Merge1[[#This Row],[orders (2).Delivery_Date]])</f>
        <v>45166</v>
      </c>
      <c r="P581" s="1">
        <v>0.14409722222222221</v>
      </c>
      <c r="Q581" t="s">
        <v>465</v>
      </c>
      <c r="R581" t="s">
        <v>409</v>
      </c>
      <c r="S581" t="str">
        <f>TEXT(Merge1[[#This Row],[order_date]],"mmmm")</f>
        <v>August</v>
      </c>
      <c r="T581" t="str">
        <f>TEXT(Merge1[[#This Row],[order_date]],"dddd")</f>
        <v>Tuesday</v>
      </c>
      <c r="U581">
        <f>HOUR(Merge1[[#This Row],[orders (2).Order_Time]])</f>
        <v>21</v>
      </c>
      <c r="V581">
        <f>HOUR(Merge1[[#This Row],[orders (2).Delivery_Time]])</f>
        <v>3</v>
      </c>
      <c r="W581">
        <f>_xlfn.DAYS(Merge1[[#This Row],[delivery_date]],Merge1[[#This Row],[order_date]])</f>
        <v>6</v>
      </c>
      <c r="X581">
        <v>28</v>
      </c>
      <c r="Y581" t="s">
        <v>1686</v>
      </c>
      <c r="Z581" s="23" t="s">
        <v>635</v>
      </c>
      <c r="AA581" s="23">
        <v>1778</v>
      </c>
      <c r="AB581" s="23" t="s">
        <v>409</v>
      </c>
      <c r="AC581">
        <f>Merge1[[#This Row],[products.Price (INR)]]*Merge1[[#This Row],[orders (2).Quantity]]</f>
        <v>3556</v>
      </c>
    </row>
    <row r="582" spans="1:29" x14ac:dyDescent="0.35">
      <c r="A582" t="s">
        <v>223</v>
      </c>
      <c r="B582" t="s">
        <v>224</v>
      </c>
      <c r="C582" t="s">
        <v>121</v>
      </c>
      <c r="D582">
        <v>9732644810</v>
      </c>
      <c r="E582" t="s">
        <v>225</v>
      </c>
      <c r="F582" t="s">
        <v>19</v>
      </c>
      <c r="G582">
        <v>322</v>
      </c>
      <c r="H582" t="s">
        <v>223</v>
      </c>
      <c r="I582">
        <v>15</v>
      </c>
      <c r="J582">
        <v>1</v>
      </c>
      <c r="K582" s="2" t="s">
        <v>1487</v>
      </c>
      <c r="L582" s="2">
        <f>DATEVALUE(Merge1[[#This Row],[orders (2).Order_Date]])</f>
        <v>45027</v>
      </c>
      <c r="M582" s="1">
        <v>0.35568287037037039</v>
      </c>
      <c r="N582" t="s">
        <v>1276</v>
      </c>
      <c r="O582" s="2">
        <f>DATEVALUE(Merge1[[#This Row],[orders (2).Delivery_Date]])</f>
        <v>45031</v>
      </c>
      <c r="P582" s="1">
        <v>0.14614583333333334</v>
      </c>
      <c r="Q582" t="s">
        <v>555</v>
      </c>
      <c r="R582" t="s">
        <v>401</v>
      </c>
      <c r="S582" t="str">
        <f>TEXT(Merge1[[#This Row],[order_date]],"mmmm")</f>
        <v>April</v>
      </c>
      <c r="T582" t="str">
        <f>TEXT(Merge1[[#This Row],[order_date]],"dddd")</f>
        <v>Tuesday</v>
      </c>
      <c r="U582">
        <f>HOUR(Merge1[[#This Row],[orders (2).Order_Time]])</f>
        <v>8</v>
      </c>
      <c r="V582">
        <f>HOUR(Merge1[[#This Row],[orders (2).Delivery_Time]])</f>
        <v>3</v>
      </c>
      <c r="W582">
        <f>_xlfn.DAYS(Merge1[[#This Row],[delivery_date]],Merge1[[#This Row],[order_date]])</f>
        <v>4</v>
      </c>
      <c r="X582">
        <v>15</v>
      </c>
      <c r="Y582" t="s">
        <v>1666</v>
      </c>
      <c r="Z582" t="s">
        <v>409</v>
      </c>
      <c r="AA582">
        <v>1488</v>
      </c>
      <c r="AB582" t="s">
        <v>424</v>
      </c>
      <c r="AC582">
        <f>Merge1[[#This Row],[products.Price (INR)]]*Merge1[[#This Row],[orders (2).Quantity]]</f>
        <v>1488</v>
      </c>
    </row>
    <row r="583" spans="1:29" x14ac:dyDescent="0.35">
      <c r="A583" t="s">
        <v>226</v>
      </c>
      <c r="B583" t="s">
        <v>227</v>
      </c>
      <c r="C583" t="s">
        <v>228</v>
      </c>
      <c r="D583">
        <v>8736997123</v>
      </c>
      <c r="E583" t="s">
        <v>229</v>
      </c>
      <c r="F583" t="s">
        <v>10</v>
      </c>
      <c r="G583">
        <v>73</v>
      </c>
      <c r="H583" t="s">
        <v>226</v>
      </c>
      <c r="I583">
        <v>26</v>
      </c>
      <c r="J583">
        <v>1</v>
      </c>
      <c r="K583" s="2" t="s">
        <v>1259</v>
      </c>
      <c r="L583" s="2">
        <f>DATEVALUE(Merge1[[#This Row],[orders (2).Order_Date]])</f>
        <v>44988</v>
      </c>
      <c r="M583" s="1">
        <v>0.53652777777777783</v>
      </c>
      <c r="N583" t="s">
        <v>1318</v>
      </c>
      <c r="O583" s="2">
        <f>DATEVALUE(Merge1[[#This Row],[orders (2).Delivery_Date]])</f>
        <v>44996</v>
      </c>
      <c r="P583" s="1">
        <v>6.1527777777777778E-2</v>
      </c>
      <c r="Q583" t="s">
        <v>109</v>
      </c>
      <c r="R583" t="s">
        <v>414</v>
      </c>
      <c r="S583" t="str">
        <f>TEXT(Merge1[[#This Row],[order_date]],"mmmm")</f>
        <v>March</v>
      </c>
      <c r="T583" t="str">
        <f>TEXT(Merge1[[#This Row],[order_date]],"dddd")</f>
        <v>Friday</v>
      </c>
      <c r="U583">
        <f>HOUR(Merge1[[#This Row],[orders (2).Order_Time]])</f>
        <v>12</v>
      </c>
      <c r="V583">
        <f>HOUR(Merge1[[#This Row],[orders (2).Delivery_Time]])</f>
        <v>1</v>
      </c>
      <c r="W583">
        <f>_xlfn.DAYS(Merge1[[#This Row],[delivery_date]],Merge1[[#This Row],[order_date]])</f>
        <v>8</v>
      </c>
      <c r="X583">
        <v>26</v>
      </c>
      <c r="Y583" t="s">
        <v>1626</v>
      </c>
      <c r="Z583" t="s">
        <v>633</v>
      </c>
      <c r="AA583">
        <v>289</v>
      </c>
      <c r="AB583" t="s">
        <v>414</v>
      </c>
      <c r="AC583">
        <f>Merge1[[#This Row],[products.Price (INR)]]*Merge1[[#This Row],[orders (2).Quantity]]</f>
        <v>289</v>
      </c>
    </row>
    <row r="584" spans="1:29" x14ac:dyDescent="0.35">
      <c r="A584" t="s">
        <v>226</v>
      </c>
      <c r="B584" t="s">
        <v>227</v>
      </c>
      <c r="C584" t="s">
        <v>228</v>
      </c>
      <c r="D584">
        <v>8736997123</v>
      </c>
      <c r="E584" t="s">
        <v>229</v>
      </c>
      <c r="F584" t="s">
        <v>10</v>
      </c>
      <c r="G584">
        <v>670</v>
      </c>
      <c r="H584" t="s">
        <v>226</v>
      </c>
      <c r="I584">
        <v>23</v>
      </c>
      <c r="J584">
        <v>5</v>
      </c>
      <c r="K584" s="2" t="s">
        <v>1315</v>
      </c>
      <c r="L584" s="2">
        <f>DATEVALUE(Merge1[[#This Row],[orders (2).Order_Date]])</f>
        <v>45078</v>
      </c>
      <c r="M584" s="1">
        <v>0.2416550925925926</v>
      </c>
      <c r="N584" t="s">
        <v>1345</v>
      </c>
      <c r="O584" s="2">
        <f>DATEVALUE(Merge1[[#This Row],[orders (2).Delivery_Date]])</f>
        <v>45087</v>
      </c>
      <c r="P584" s="1">
        <v>0.21458333333333332</v>
      </c>
      <c r="Q584" t="s">
        <v>315</v>
      </c>
      <c r="R584" t="s">
        <v>401</v>
      </c>
      <c r="S584" t="str">
        <f>TEXT(Merge1[[#This Row],[order_date]],"mmmm")</f>
        <v>June</v>
      </c>
      <c r="T584" t="str">
        <f>TEXT(Merge1[[#This Row],[order_date]],"dddd")</f>
        <v>Thursday</v>
      </c>
      <c r="U584">
        <f>HOUR(Merge1[[#This Row],[orders (2).Order_Time]])</f>
        <v>5</v>
      </c>
      <c r="V584">
        <f>HOUR(Merge1[[#This Row],[orders (2).Delivery_Time]])</f>
        <v>5</v>
      </c>
      <c r="W584">
        <f>_xlfn.DAYS(Merge1[[#This Row],[delivery_date]],Merge1[[#This Row],[order_date]])</f>
        <v>9</v>
      </c>
      <c r="X584">
        <v>23</v>
      </c>
      <c r="Y584" t="s">
        <v>1680</v>
      </c>
      <c r="Z584" s="22" t="s">
        <v>635</v>
      </c>
      <c r="AA584" s="22">
        <v>1098</v>
      </c>
      <c r="AB584" s="22" t="s">
        <v>401</v>
      </c>
      <c r="AC584">
        <f>Merge1[[#This Row],[products.Price (INR)]]*Merge1[[#This Row],[orders (2).Quantity]]</f>
        <v>5490</v>
      </c>
    </row>
    <row r="585" spans="1:29" x14ac:dyDescent="0.35">
      <c r="A585" t="s">
        <v>226</v>
      </c>
      <c r="B585" t="s">
        <v>227</v>
      </c>
      <c r="C585" t="s">
        <v>228</v>
      </c>
      <c r="D585">
        <v>8736997123</v>
      </c>
      <c r="E585" t="s">
        <v>229</v>
      </c>
      <c r="F585" t="s">
        <v>10</v>
      </c>
      <c r="G585">
        <v>878</v>
      </c>
      <c r="H585" t="s">
        <v>226</v>
      </c>
      <c r="I585">
        <v>4</v>
      </c>
      <c r="J585">
        <v>2</v>
      </c>
      <c r="K585" s="2" t="s">
        <v>1369</v>
      </c>
      <c r="L585" s="2">
        <f>DATEVALUE(Merge1[[#This Row],[orders (2).Order_Date]])</f>
        <v>45240</v>
      </c>
      <c r="M585" s="1">
        <v>0.69234953703703705</v>
      </c>
      <c r="N585" t="s">
        <v>1430</v>
      </c>
      <c r="O585" s="2">
        <f>DATEVALUE(Merge1[[#This Row],[orders (2).Delivery_Date]])</f>
        <v>45249</v>
      </c>
      <c r="P585" s="1">
        <v>0.69831018518518517</v>
      </c>
      <c r="Q585" t="s">
        <v>105</v>
      </c>
      <c r="R585" t="s">
        <v>403</v>
      </c>
      <c r="S585" t="str">
        <f>TEXT(Merge1[[#This Row],[order_date]],"mmmm")</f>
        <v>November</v>
      </c>
      <c r="T585" t="str">
        <f>TEXT(Merge1[[#This Row],[order_date]],"dddd")</f>
        <v>Friday</v>
      </c>
      <c r="U585">
        <f>HOUR(Merge1[[#This Row],[orders (2).Order_Time]])</f>
        <v>16</v>
      </c>
      <c r="V585">
        <f>HOUR(Merge1[[#This Row],[orders (2).Delivery_Time]])</f>
        <v>16</v>
      </c>
      <c r="W585">
        <f>_xlfn.DAYS(Merge1[[#This Row],[delivery_date]],Merge1[[#This Row],[order_date]])</f>
        <v>9</v>
      </c>
      <c r="X585">
        <v>4</v>
      </c>
      <c r="Y585" t="s">
        <v>1682</v>
      </c>
      <c r="Z585" s="27" t="s">
        <v>635</v>
      </c>
      <c r="AA585" s="27">
        <v>1199</v>
      </c>
      <c r="AB585" s="27" t="s">
        <v>403</v>
      </c>
      <c r="AC585">
        <f>Merge1[[#This Row],[products.Price (INR)]]*Merge1[[#This Row],[orders (2).Quantity]]</f>
        <v>2398</v>
      </c>
    </row>
    <row r="586" spans="1:29" x14ac:dyDescent="0.35">
      <c r="A586" t="s">
        <v>226</v>
      </c>
      <c r="B586" t="s">
        <v>227</v>
      </c>
      <c r="C586" t="s">
        <v>228</v>
      </c>
      <c r="D586">
        <v>8736997123</v>
      </c>
      <c r="E586" t="s">
        <v>229</v>
      </c>
      <c r="F586" t="s">
        <v>10</v>
      </c>
      <c r="G586">
        <v>298</v>
      </c>
      <c r="H586" t="s">
        <v>226</v>
      </c>
      <c r="I586">
        <v>3</v>
      </c>
      <c r="J586">
        <v>1</v>
      </c>
      <c r="K586" s="2" t="s">
        <v>1272</v>
      </c>
      <c r="L586" s="2">
        <f>DATEVALUE(Merge1[[#This Row],[orders (2).Order_Date]])</f>
        <v>44968</v>
      </c>
      <c r="M586" s="1">
        <v>0.96283564814814815</v>
      </c>
      <c r="N586" t="s">
        <v>1330</v>
      </c>
      <c r="O586" s="2">
        <f>DATEVALUE(Merge1[[#This Row],[orders (2).Delivery_Date]])</f>
        <v>44969</v>
      </c>
      <c r="P586" s="1">
        <v>9.5636574074074068E-2</v>
      </c>
      <c r="Q586" t="s">
        <v>505</v>
      </c>
      <c r="R586" t="s">
        <v>407</v>
      </c>
      <c r="S586" t="str">
        <f>TEXT(Merge1[[#This Row],[order_date]],"mmmm")</f>
        <v>February</v>
      </c>
      <c r="T586" t="str">
        <f>TEXT(Merge1[[#This Row],[order_date]],"dddd")</f>
        <v>Saturday</v>
      </c>
      <c r="U586">
        <f>HOUR(Merge1[[#This Row],[orders (2).Order_Time]])</f>
        <v>23</v>
      </c>
      <c r="V586">
        <f>HOUR(Merge1[[#This Row],[orders (2).Delivery_Time]])</f>
        <v>2</v>
      </c>
      <c r="W586">
        <f>_xlfn.DAYS(Merge1[[#This Row],[delivery_date]],Merge1[[#This Row],[order_date]])</f>
        <v>1</v>
      </c>
      <c r="X586">
        <v>3</v>
      </c>
      <c r="Y586" t="s">
        <v>1637</v>
      </c>
      <c r="Z586" t="s">
        <v>633</v>
      </c>
      <c r="AA586">
        <v>1534</v>
      </c>
      <c r="AB586" t="s">
        <v>407</v>
      </c>
      <c r="AC586">
        <f>Merge1[[#This Row],[products.Price (INR)]]*Merge1[[#This Row],[orders (2).Quantity]]</f>
        <v>1534</v>
      </c>
    </row>
    <row r="587" spans="1:29" x14ac:dyDescent="0.35">
      <c r="A587" t="s">
        <v>226</v>
      </c>
      <c r="B587" t="s">
        <v>227</v>
      </c>
      <c r="C587" t="s">
        <v>228</v>
      </c>
      <c r="D587">
        <v>8736997123</v>
      </c>
      <c r="E587" t="s">
        <v>229</v>
      </c>
      <c r="F587" t="s">
        <v>10</v>
      </c>
      <c r="G587">
        <v>284</v>
      </c>
      <c r="H587" t="s">
        <v>226</v>
      </c>
      <c r="I587">
        <v>17</v>
      </c>
      <c r="J587">
        <v>1</v>
      </c>
      <c r="K587" s="2" t="s">
        <v>1417</v>
      </c>
      <c r="L587" s="2">
        <f>DATEVALUE(Merge1[[#This Row],[orders (2).Order_Date]])</f>
        <v>45148</v>
      </c>
      <c r="M587" s="1">
        <v>0.67574074074074075</v>
      </c>
      <c r="N587" t="s">
        <v>1435</v>
      </c>
      <c r="O587" s="2">
        <f>DATEVALUE(Merge1[[#This Row],[orders (2).Delivery_Date]])</f>
        <v>45154</v>
      </c>
      <c r="P587" s="1">
        <v>0.47357638888888887</v>
      </c>
      <c r="Q587" t="s">
        <v>460</v>
      </c>
      <c r="R587" t="s">
        <v>401</v>
      </c>
      <c r="S587" t="str">
        <f>TEXT(Merge1[[#This Row],[order_date]],"mmmm")</f>
        <v>August</v>
      </c>
      <c r="T587" t="str">
        <f>TEXT(Merge1[[#This Row],[order_date]],"dddd")</f>
        <v>Thursday</v>
      </c>
      <c r="U587">
        <f>HOUR(Merge1[[#This Row],[orders (2).Order_Time]])</f>
        <v>16</v>
      </c>
      <c r="V587">
        <f>HOUR(Merge1[[#This Row],[orders (2).Delivery_Time]])</f>
        <v>11</v>
      </c>
      <c r="W587">
        <f>_xlfn.DAYS(Merge1[[#This Row],[delivery_date]],Merge1[[#This Row],[order_date]])</f>
        <v>6</v>
      </c>
      <c r="X587">
        <v>17</v>
      </c>
      <c r="Y587" t="s">
        <v>1675</v>
      </c>
      <c r="Z587" s="27" t="s">
        <v>629</v>
      </c>
      <c r="AA587" s="27">
        <v>1899</v>
      </c>
      <c r="AB587" s="27" t="s">
        <v>401</v>
      </c>
      <c r="AC587">
        <f>Merge1[[#This Row],[products.Price (INR)]]*Merge1[[#This Row],[orders (2).Quantity]]</f>
        <v>1899</v>
      </c>
    </row>
    <row r="588" spans="1:29" x14ac:dyDescent="0.35">
      <c r="A588" t="s">
        <v>226</v>
      </c>
      <c r="B588" t="s">
        <v>227</v>
      </c>
      <c r="C588" t="s">
        <v>228</v>
      </c>
      <c r="D588">
        <v>8736997123</v>
      </c>
      <c r="E588" t="s">
        <v>229</v>
      </c>
      <c r="F588" t="s">
        <v>10</v>
      </c>
      <c r="G588">
        <v>431</v>
      </c>
      <c r="H588" t="s">
        <v>226</v>
      </c>
      <c r="I588">
        <v>1</v>
      </c>
      <c r="J588">
        <v>4</v>
      </c>
      <c r="K588" s="2" t="s">
        <v>1264</v>
      </c>
      <c r="L588" s="2">
        <f>DATEVALUE(Merge1[[#This Row],[orders (2).Order_Date]])</f>
        <v>45273</v>
      </c>
      <c r="M588" s="1">
        <v>0.8011921296296296</v>
      </c>
      <c r="N588" t="s">
        <v>1525</v>
      </c>
      <c r="O588" s="2">
        <f>DATEVALUE(Merge1[[#This Row],[orders (2).Delivery_Date]])</f>
        <v>45279</v>
      </c>
      <c r="P588" s="1">
        <v>0.87666666666666671</v>
      </c>
      <c r="Q588" t="s">
        <v>455</v>
      </c>
      <c r="R588" t="s">
        <v>424</v>
      </c>
      <c r="S588" t="str">
        <f>TEXT(Merge1[[#This Row],[order_date]],"mmmm")</f>
        <v>December</v>
      </c>
      <c r="T588" t="str">
        <f>TEXT(Merge1[[#This Row],[order_date]],"dddd")</f>
        <v>Wednesday</v>
      </c>
      <c r="U588">
        <f>HOUR(Merge1[[#This Row],[orders (2).Order_Time]])</f>
        <v>19</v>
      </c>
      <c r="V588">
        <f>HOUR(Merge1[[#This Row],[orders (2).Delivery_Time]])</f>
        <v>21</v>
      </c>
      <c r="W588">
        <f>_xlfn.DAYS(Merge1[[#This Row],[delivery_date]],Merge1[[#This Row],[order_date]])</f>
        <v>6</v>
      </c>
      <c r="X588">
        <v>1</v>
      </c>
      <c r="Y588" t="s">
        <v>1669</v>
      </c>
      <c r="Z588" s="35" t="s">
        <v>629</v>
      </c>
      <c r="AA588" s="35">
        <v>1935</v>
      </c>
      <c r="AB588" s="35" t="s">
        <v>424</v>
      </c>
      <c r="AC588">
        <f>Merge1[[#This Row],[products.Price (INR)]]*Merge1[[#This Row],[orders (2).Quantity]]</f>
        <v>7740</v>
      </c>
    </row>
    <row r="589" spans="1:29" x14ac:dyDescent="0.35">
      <c r="A589" t="s">
        <v>226</v>
      </c>
      <c r="B589" t="s">
        <v>227</v>
      </c>
      <c r="C589" t="s">
        <v>228</v>
      </c>
      <c r="D589">
        <v>8736997123</v>
      </c>
      <c r="E589" t="s">
        <v>229</v>
      </c>
      <c r="F589" t="s">
        <v>10</v>
      </c>
      <c r="G589">
        <v>712</v>
      </c>
      <c r="H589" t="s">
        <v>226</v>
      </c>
      <c r="I589">
        <v>65</v>
      </c>
      <c r="J589">
        <v>5</v>
      </c>
      <c r="K589" s="2" t="s">
        <v>1549</v>
      </c>
      <c r="L589" s="2">
        <f>DATEVALUE(Merge1[[#This Row],[orders (2).Order_Date]])</f>
        <v>45118</v>
      </c>
      <c r="M589" s="1">
        <v>0.54180555555555554</v>
      </c>
      <c r="N589" t="s">
        <v>1510</v>
      </c>
      <c r="O589" s="2">
        <f>DATEVALUE(Merge1[[#This Row],[orders (2).Delivery_Date]])</f>
        <v>45120</v>
      </c>
      <c r="P589" s="1">
        <v>0.27427083333333335</v>
      </c>
      <c r="Q589" t="s">
        <v>577</v>
      </c>
      <c r="R589" t="s">
        <v>424</v>
      </c>
      <c r="S589" t="str">
        <f>TEXT(Merge1[[#This Row],[order_date]],"mmmm")</f>
        <v>July</v>
      </c>
      <c r="T589" t="str">
        <f>TEXT(Merge1[[#This Row],[order_date]],"dddd")</f>
        <v>Tuesday</v>
      </c>
      <c r="U589">
        <f>HOUR(Merge1[[#This Row],[orders (2).Order_Time]])</f>
        <v>13</v>
      </c>
      <c r="V589">
        <f>HOUR(Merge1[[#This Row],[orders (2).Delivery_Time]])</f>
        <v>6</v>
      </c>
      <c r="W589">
        <f>_xlfn.DAYS(Merge1[[#This Row],[delivery_date]],Merge1[[#This Row],[order_date]])</f>
        <v>2</v>
      </c>
      <c r="X589">
        <v>65</v>
      </c>
      <c r="Y589" t="s">
        <v>1665</v>
      </c>
      <c r="Z589" t="s">
        <v>409</v>
      </c>
      <c r="AA589">
        <v>1895</v>
      </c>
      <c r="AB589" t="s">
        <v>424</v>
      </c>
      <c r="AC589">
        <f>Merge1[[#This Row],[products.Price (INR)]]*Merge1[[#This Row],[orders (2).Quantity]]</f>
        <v>9475</v>
      </c>
    </row>
    <row r="590" spans="1:29" x14ac:dyDescent="0.35">
      <c r="A590" t="s">
        <v>230</v>
      </c>
      <c r="B590" t="s">
        <v>231</v>
      </c>
      <c r="C590" t="s">
        <v>196</v>
      </c>
      <c r="D590">
        <v>919771604920</v>
      </c>
      <c r="E590" t="s">
        <v>232</v>
      </c>
      <c r="F590" t="s">
        <v>19</v>
      </c>
      <c r="G590">
        <v>72</v>
      </c>
      <c r="H590" t="s">
        <v>230</v>
      </c>
      <c r="I590">
        <v>26</v>
      </c>
      <c r="J590">
        <v>3</v>
      </c>
      <c r="K590" s="2" t="s">
        <v>1259</v>
      </c>
      <c r="L590" s="2">
        <f>DATEVALUE(Merge1[[#This Row],[orders (2).Order_Date]])</f>
        <v>44988</v>
      </c>
      <c r="M590" s="1">
        <v>0.65932870370370367</v>
      </c>
      <c r="N590" t="s">
        <v>1268</v>
      </c>
      <c r="O590" s="2">
        <f>DATEVALUE(Merge1[[#This Row],[orders (2).Delivery_Date]])</f>
        <v>44997</v>
      </c>
      <c r="P590" s="1">
        <v>0.73206018518518523</v>
      </c>
      <c r="Q590" t="s">
        <v>453</v>
      </c>
      <c r="R590" t="s">
        <v>414</v>
      </c>
      <c r="S590" t="str">
        <f>TEXT(Merge1[[#This Row],[order_date]],"mmmm")</f>
        <v>March</v>
      </c>
      <c r="T590" t="str">
        <f>TEXT(Merge1[[#This Row],[order_date]],"dddd")</f>
        <v>Friday</v>
      </c>
      <c r="U590">
        <f>HOUR(Merge1[[#This Row],[orders (2).Order_Time]])</f>
        <v>15</v>
      </c>
      <c r="V590">
        <f>HOUR(Merge1[[#This Row],[orders (2).Delivery_Time]])</f>
        <v>17</v>
      </c>
      <c r="W590">
        <f>_xlfn.DAYS(Merge1[[#This Row],[delivery_date]],Merge1[[#This Row],[order_date]])</f>
        <v>9</v>
      </c>
      <c r="X590">
        <v>26</v>
      </c>
      <c r="Y590" t="s">
        <v>1626</v>
      </c>
      <c r="Z590" t="s">
        <v>633</v>
      </c>
      <c r="AA590">
        <v>289</v>
      </c>
      <c r="AB590" t="s">
        <v>414</v>
      </c>
      <c r="AC590">
        <f>Merge1[[#This Row],[products.Price (INR)]]*Merge1[[#This Row],[orders (2).Quantity]]</f>
        <v>867</v>
      </c>
    </row>
    <row r="591" spans="1:29" x14ac:dyDescent="0.35">
      <c r="A591" t="s">
        <v>230</v>
      </c>
      <c r="B591" t="s">
        <v>231</v>
      </c>
      <c r="C591" t="s">
        <v>196</v>
      </c>
      <c r="D591">
        <v>919771604920</v>
      </c>
      <c r="E591" t="s">
        <v>232</v>
      </c>
      <c r="F591" t="s">
        <v>19</v>
      </c>
      <c r="G591">
        <v>436</v>
      </c>
      <c r="H591" t="s">
        <v>230</v>
      </c>
      <c r="I591">
        <v>8</v>
      </c>
      <c r="J591">
        <v>1</v>
      </c>
      <c r="K591" s="2" t="s">
        <v>1527</v>
      </c>
      <c r="L591" s="2">
        <f>DATEVALUE(Merge1[[#This Row],[orders (2).Order_Date]])</f>
        <v>44953</v>
      </c>
      <c r="M591" s="1">
        <v>0.25555555555555554</v>
      </c>
      <c r="N591" t="s">
        <v>1382</v>
      </c>
      <c r="O591" s="2">
        <f>DATEVALUE(Merge1[[#This Row],[orders (2).Delivery_Date]])</f>
        <v>44960</v>
      </c>
      <c r="P591" s="1">
        <v>0.34431712962962963</v>
      </c>
      <c r="Q591" t="s">
        <v>456</v>
      </c>
      <c r="R591" t="s">
        <v>401</v>
      </c>
      <c r="S591" t="str">
        <f>TEXT(Merge1[[#This Row],[order_date]],"mmmm")</f>
        <v>January</v>
      </c>
      <c r="T591" t="str">
        <f>TEXT(Merge1[[#This Row],[order_date]],"dddd")</f>
        <v>Friday</v>
      </c>
      <c r="U591">
        <f>HOUR(Merge1[[#This Row],[orders (2).Order_Time]])</f>
        <v>6</v>
      </c>
      <c r="V591">
        <f>HOUR(Merge1[[#This Row],[orders (2).Delivery_Time]])</f>
        <v>8</v>
      </c>
      <c r="W591">
        <f>_xlfn.DAYS(Merge1[[#This Row],[delivery_date]],Merge1[[#This Row],[order_date]])</f>
        <v>7</v>
      </c>
      <c r="X591">
        <v>8</v>
      </c>
      <c r="Y591" t="s">
        <v>1677</v>
      </c>
      <c r="Z591" s="24" t="s">
        <v>635</v>
      </c>
      <c r="AA591" s="24">
        <v>252</v>
      </c>
      <c r="AB591" s="24" t="s">
        <v>401</v>
      </c>
      <c r="AC591">
        <f>Merge1[[#This Row],[products.Price (INR)]]*Merge1[[#This Row],[orders (2).Quantity]]</f>
        <v>252</v>
      </c>
    </row>
    <row r="592" spans="1:29" x14ac:dyDescent="0.35">
      <c r="A592" t="s">
        <v>230</v>
      </c>
      <c r="B592" t="s">
        <v>231</v>
      </c>
      <c r="C592" t="s">
        <v>196</v>
      </c>
      <c r="D592">
        <v>919771604920</v>
      </c>
      <c r="E592" t="s">
        <v>232</v>
      </c>
      <c r="F592" t="s">
        <v>19</v>
      </c>
      <c r="G592">
        <v>941</v>
      </c>
      <c r="H592" t="s">
        <v>230</v>
      </c>
      <c r="I592">
        <v>18</v>
      </c>
      <c r="J592">
        <v>4</v>
      </c>
      <c r="K592" s="2" t="s">
        <v>1511</v>
      </c>
      <c r="L592" s="2">
        <f>DATEVALUE(Merge1[[#This Row],[orders (2).Order_Date]])</f>
        <v>45065</v>
      </c>
      <c r="M592" s="1">
        <v>0.38619212962962962</v>
      </c>
      <c r="N592" t="s">
        <v>1497</v>
      </c>
      <c r="O592" s="2">
        <f>DATEVALUE(Merge1[[#This Row],[orders (2).Delivery_Date]])</f>
        <v>45068</v>
      </c>
      <c r="P592" s="1">
        <v>0.43612268518518521</v>
      </c>
      <c r="Q592" t="s">
        <v>494</v>
      </c>
      <c r="R592" t="s">
        <v>405</v>
      </c>
      <c r="S592" t="str">
        <f>TEXT(Merge1[[#This Row],[order_date]],"mmmm")</f>
        <v>May</v>
      </c>
      <c r="T592" t="str">
        <f>TEXT(Merge1[[#This Row],[order_date]],"dddd")</f>
        <v>Friday</v>
      </c>
      <c r="U592">
        <f>HOUR(Merge1[[#This Row],[orders (2).Order_Time]])</f>
        <v>9</v>
      </c>
      <c r="V592">
        <f>HOUR(Merge1[[#This Row],[orders (2).Delivery_Time]])</f>
        <v>10</v>
      </c>
      <c r="W592">
        <f>_xlfn.DAYS(Merge1[[#This Row],[delivery_date]],Merge1[[#This Row],[order_date]])</f>
        <v>3</v>
      </c>
      <c r="X592">
        <v>18</v>
      </c>
      <c r="Y592" t="s">
        <v>1656</v>
      </c>
      <c r="Z592" t="s">
        <v>631</v>
      </c>
      <c r="AA592">
        <v>781</v>
      </c>
      <c r="AB592" t="s">
        <v>405</v>
      </c>
      <c r="AC592">
        <f>Merge1[[#This Row],[products.Price (INR)]]*Merge1[[#This Row],[orders (2).Quantity]]</f>
        <v>3124</v>
      </c>
    </row>
    <row r="593" spans="1:29" x14ac:dyDescent="0.35">
      <c r="A593" t="s">
        <v>230</v>
      </c>
      <c r="B593" t="s">
        <v>231</v>
      </c>
      <c r="C593" t="s">
        <v>196</v>
      </c>
      <c r="D593">
        <v>919771604920</v>
      </c>
      <c r="E593" t="s">
        <v>232</v>
      </c>
      <c r="F593" t="s">
        <v>19</v>
      </c>
      <c r="G593">
        <v>61</v>
      </c>
      <c r="H593" t="s">
        <v>230</v>
      </c>
      <c r="I593">
        <v>44</v>
      </c>
      <c r="J593">
        <v>2</v>
      </c>
      <c r="K593" s="2" t="s">
        <v>1255</v>
      </c>
      <c r="L593" s="2">
        <f>DATEVALUE(Merge1[[#This Row],[orders (2).Order_Date]])</f>
        <v>45238</v>
      </c>
      <c r="M593" s="1">
        <v>0.93501157407407409</v>
      </c>
      <c r="N593" t="s">
        <v>1369</v>
      </c>
      <c r="O593" s="2">
        <f>DATEVALUE(Merge1[[#This Row],[orders (2).Delivery_Date]])</f>
        <v>45240</v>
      </c>
      <c r="P593" s="1">
        <v>0.33924768518518517</v>
      </c>
      <c r="Q593" t="s">
        <v>448</v>
      </c>
      <c r="R593" t="s">
        <v>403</v>
      </c>
      <c r="S593" t="str">
        <f>TEXT(Merge1[[#This Row],[order_date]],"mmmm")</f>
        <v>November</v>
      </c>
      <c r="T593" t="str">
        <f>TEXT(Merge1[[#This Row],[order_date]],"dddd")</f>
        <v>Wednesday</v>
      </c>
      <c r="U593">
        <f>HOUR(Merge1[[#This Row],[orders (2).Order_Time]])</f>
        <v>22</v>
      </c>
      <c r="V593">
        <f>HOUR(Merge1[[#This Row],[orders (2).Delivery_Time]])</f>
        <v>8</v>
      </c>
      <c r="W593">
        <f>_xlfn.DAYS(Merge1[[#This Row],[delivery_date]],Merge1[[#This Row],[order_date]])</f>
        <v>2</v>
      </c>
      <c r="X593">
        <v>44</v>
      </c>
      <c r="Y593" t="s">
        <v>1657</v>
      </c>
      <c r="Z593" t="s">
        <v>631</v>
      </c>
      <c r="AA593">
        <v>794</v>
      </c>
      <c r="AB593" t="s">
        <v>403</v>
      </c>
      <c r="AC593">
        <f>Merge1[[#This Row],[products.Price (INR)]]*Merge1[[#This Row],[orders (2).Quantity]]</f>
        <v>1588</v>
      </c>
    </row>
    <row r="594" spans="1:29" x14ac:dyDescent="0.35">
      <c r="A594" t="s">
        <v>230</v>
      </c>
      <c r="B594" t="s">
        <v>231</v>
      </c>
      <c r="C594" t="s">
        <v>196</v>
      </c>
      <c r="D594">
        <v>919771604920</v>
      </c>
      <c r="E594" t="s">
        <v>232</v>
      </c>
      <c r="F594" t="s">
        <v>19</v>
      </c>
      <c r="G594">
        <v>180</v>
      </c>
      <c r="H594" t="s">
        <v>230</v>
      </c>
      <c r="I594">
        <v>55</v>
      </c>
      <c r="J594">
        <v>2</v>
      </c>
      <c r="K594" s="2" t="s">
        <v>1425</v>
      </c>
      <c r="L594" s="2">
        <f>DATEVALUE(Merge1[[#This Row],[orders (2).Order_Date]])</f>
        <v>45162</v>
      </c>
      <c r="M594" s="1">
        <v>0.69482638888888892</v>
      </c>
      <c r="N594" t="s">
        <v>1362</v>
      </c>
      <c r="O594" s="2">
        <f>DATEVALUE(Merge1[[#This Row],[orders (2).Delivery_Date]])</f>
        <v>45165</v>
      </c>
      <c r="P594" s="1">
        <v>0.36474537037037036</v>
      </c>
      <c r="Q594" t="s">
        <v>349</v>
      </c>
      <c r="R594" t="s">
        <v>409</v>
      </c>
      <c r="S594" t="str">
        <f>TEXT(Merge1[[#This Row],[order_date]],"mmmm")</f>
        <v>August</v>
      </c>
      <c r="T594" t="str">
        <f>TEXT(Merge1[[#This Row],[order_date]],"dddd")</f>
        <v>Thursday</v>
      </c>
      <c r="U594">
        <f>HOUR(Merge1[[#This Row],[orders (2).Order_Time]])</f>
        <v>16</v>
      </c>
      <c r="V594">
        <f>HOUR(Merge1[[#This Row],[orders (2).Delivery_Time]])</f>
        <v>8</v>
      </c>
      <c r="W594">
        <f>_xlfn.DAYS(Merge1[[#This Row],[delivery_date]],Merge1[[#This Row],[order_date]])</f>
        <v>3</v>
      </c>
      <c r="X594">
        <v>55</v>
      </c>
      <c r="Y594" t="s">
        <v>1676</v>
      </c>
      <c r="Z594" s="28" t="s">
        <v>629</v>
      </c>
      <c r="AA594" s="28">
        <v>1904</v>
      </c>
      <c r="AB594" s="28" t="s">
        <v>409</v>
      </c>
      <c r="AC594">
        <f>Merge1[[#This Row],[products.Price (INR)]]*Merge1[[#This Row],[orders (2).Quantity]]</f>
        <v>3808</v>
      </c>
    </row>
    <row r="595" spans="1:29" x14ac:dyDescent="0.35">
      <c r="A595" t="s">
        <v>230</v>
      </c>
      <c r="B595" t="s">
        <v>231</v>
      </c>
      <c r="C595" t="s">
        <v>196</v>
      </c>
      <c r="D595">
        <v>919771604920</v>
      </c>
      <c r="E595" t="s">
        <v>232</v>
      </c>
      <c r="F595" t="s">
        <v>19</v>
      </c>
      <c r="G595">
        <v>165</v>
      </c>
      <c r="H595" t="s">
        <v>230</v>
      </c>
      <c r="I595">
        <v>40</v>
      </c>
      <c r="J595">
        <v>5</v>
      </c>
      <c r="K595" s="2" t="s">
        <v>1416</v>
      </c>
      <c r="L595" s="2">
        <f>DATEVALUE(Merge1[[#This Row],[orders (2).Order_Date]])</f>
        <v>45144</v>
      </c>
      <c r="M595" s="1">
        <v>0.54949074074074078</v>
      </c>
      <c r="N595" t="s">
        <v>1417</v>
      </c>
      <c r="O595" s="2">
        <f>DATEVALUE(Merge1[[#This Row],[orders (2).Delivery_Date]])</f>
        <v>45148</v>
      </c>
      <c r="P595" s="1">
        <v>0.35918981481481482</v>
      </c>
      <c r="Q595" t="s">
        <v>499</v>
      </c>
      <c r="R595" t="s">
        <v>401</v>
      </c>
      <c r="S595" t="str">
        <f>TEXT(Merge1[[#This Row],[order_date]],"mmmm")</f>
        <v>August</v>
      </c>
      <c r="T595" t="str">
        <f>TEXT(Merge1[[#This Row],[order_date]],"dddd")</f>
        <v>Sunday</v>
      </c>
      <c r="U595">
        <f>HOUR(Merge1[[#This Row],[orders (2).Order_Time]])</f>
        <v>13</v>
      </c>
      <c r="V595">
        <f>HOUR(Merge1[[#This Row],[orders (2).Delivery_Time]])</f>
        <v>8</v>
      </c>
      <c r="W595">
        <f>_xlfn.DAYS(Merge1[[#This Row],[delivery_date]],Merge1[[#This Row],[order_date]])</f>
        <v>4</v>
      </c>
      <c r="X595">
        <v>40</v>
      </c>
      <c r="Y595" t="s">
        <v>1687</v>
      </c>
      <c r="Z595" s="22" t="s">
        <v>635</v>
      </c>
      <c r="AA595" s="22">
        <v>1923</v>
      </c>
      <c r="AB595" s="22" t="s">
        <v>401</v>
      </c>
      <c r="AC595">
        <f>Merge1[[#This Row],[products.Price (INR)]]*Merge1[[#This Row],[orders (2).Quantity]]</f>
        <v>9615</v>
      </c>
    </row>
    <row r="596" spans="1:29" x14ac:dyDescent="0.35">
      <c r="A596" t="s">
        <v>230</v>
      </c>
      <c r="B596" t="s">
        <v>231</v>
      </c>
      <c r="C596" t="s">
        <v>196</v>
      </c>
      <c r="D596">
        <v>919771604920</v>
      </c>
      <c r="E596" t="s">
        <v>232</v>
      </c>
      <c r="F596" t="s">
        <v>19</v>
      </c>
      <c r="G596">
        <v>506</v>
      </c>
      <c r="H596" t="s">
        <v>230</v>
      </c>
      <c r="I596">
        <v>55</v>
      </c>
      <c r="J596">
        <v>4</v>
      </c>
      <c r="K596" s="2" t="s">
        <v>1362</v>
      </c>
      <c r="L596" s="2">
        <f>DATEVALUE(Merge1[[#This Row],[orders (2).Order_Date]])</f>
        <v>45165</v>
      </c>
      <c r="M596" s="1">
        <v>0.36949074074074073</v>
      </c>
      <c r="N596" t="s">
        <v>1290</v>
      </c>
      <c r="O596" s="2">
        <f>DATEVALUE(Merge1[[#This Row],[orders (2).Delivery_Date]])</f>
        <v>45171</v>
      </c>
      <c r="P596" s="1">
        <v>0.4884722222222222</v>
      </c>
      <c r="Q596" t="s">
        <v>452</v>
      </c>
      <c r="R596" t="s">
        <v>409</v>
      </c>
      <c r="S596" t="str">
        <f>TEXT(Merge1[[#This Row],[order_date]],"mmmm")</f>
        <v>August</v>
      </c>
      <c r="T596" t="str">
        <f>TEXT(Merge1[[#This Row],[order_date]],"dddd")</f>
        <v>Sunday</v>
      </c>
      <c r="U596">
        <f>HOUR(Merge1[[#This Row],[orders (2).Order_Time]])</f>
        <v>8</v>
      </c>
      <c r="V596">
        <f>HOUR(Merge1[[#This Row],[orders (2).Delivery_Time]])</f>
        <v>11</v>
      </c>
      <c r="W596">
        <f>_xlfn.DAYS(Merge1[[#This Row],[delivery_date]],Merge1[[#This Row],[order_date]])</f>
        <v>6</v>
      </c>
      <c r="X596">
        <v>55</v>
      </c>
      <c r="Y596" t="s">
        <v>1676</v>
      </c>
      <c r="Z596" s="28" t="s">
        <v>629</v>
      </c>
      <c r="AA596" s="28">
        <v>1904</v>
      </c>
      <c r="AB596" s="28" t="s">
        <v>409</v>
      </c>
      <c r="AC596">
        <f>Merge1[[#This Row],[products.Price (INR)]]*Merge1[[#This Row],[orders (2).Quantity]]</f>
        <v>7616</v>
      </c>
    </row>
    <row r="597" spans="1:29" x14ac:dyDescent="0.35">
      <c r="A597" t="s">
        <v>230</v>
      </c>
      <c r="B597" t="s">
        <v>231</v>
      </c>
      <c r="C597" t="s">
        <v>196</v>
      </c>
      <c r="D597">
        <v>919771604920</v>
      </c>
      <c r="E597" t="s">
        <v>232</v>
      </c>
      <c r="F597" t="s">
        <v>19</v>
      </c>
      <c r="G597">
        <v>812</v>
      </c>
      <c r="H597" t="s">
        <v>230</v>
      </c>
      <c r="I597">
        <v>40</v>
      </c>
      <c r="J597">
        <v>2</v>
      </c>
      <c r="K597" s="2" t="s">
        <v>1524</v>
      </c>
      <c r="L597" s="2">
        <f>DATEVALUE(Merge1[[#This Row],[orders (2).Order_Date]])</f>
        <v>45272</v>
      </c>
      <c r="M597" s="1">
        <v>0.72209490740740745</v>
      </c>
      <c r="N597" t="s">
        <v>1395</v>
      </c>
      <c r="O597" s="2">
        <f>DATEVALUE(Merge1[[#This Row],[orders (2).Delivery_Date]])</f>
        <v>45274</v>
      </c>
      <c r="P597" s="1">
        <v>6.1481481481481484E-2</v>
      </c>
      <c r="Q597" t="s">
        <v>558</v>
      </c>
      <c r="R597" t="s">
        <v>401</v>
      </c>
      <c r="S597" t="str">
        <f>TEXT(Merge1[[#This Row],[order_date]],"mmmm")</f>
        <v>December</v>
      </c>
      <c r="T597" t="str">
        <f>TEXT(Merge1[[#This Row],[order_date]],"dddd")</f>
        <v>Tuesday</v>
      </c>
      <c r="U597">
        <f>HOUR(Merge1[[#This Row],[orders (2).Order_Time]])</f>
        <v>17</v>
      </c>
      <c r="V597">
        <f>HOUR(Merge1[[#This Row],[orders (2).Delivery_Time]])</f>
        <v>1</v>
      </c>
      <c r="W597">
        <f>_xlfn.DAYS(Merge1[[#This Row],[delivery_date]],Merge1[[#This Row],[order_date]])</f>
        <v>2</v>
      </c>
      <c r="X597">
        <v>40</v>
      </c>
      <c r="Y597" t="s">
        <v>1687</v>
      </c>
      <c r="Z597" s="22" t="s">
        <v>635</v>
      </c>
      <c r="AA597" s="22">
        <v>1923</v>
      </c>
      <c r="AB597" s="22" t="s">
        <v>401</v>
      </c>
      <c r="AC597">
        <f>Merge1[[#This Row],[products.Price (INR)]]*Merge1[[#This Row],[orders (2).Quantity]]</f>
        <v>3846</v>
      </c>
    </row>
    <row r="598" spans="1:29" x14ac:dyDescent="0.35">
      <c r="A598" t="s">
        <v>230</v>
      </c>
      <c r="B598" t="s">
        <v>231</v>
      </c>
      <c r="C598" t="s">
        <v>196</v>
      </c>
      <c r="D598">
        <v>919771604920</v>
      </c>
      <c r="E598" t="s">
        <v>232</v>
      </c>
      <c r="F598" t="s">
        <v>19</v>
      </c>
      <c r="G598">
        <v>801</v>
      </c>
      <c r="H598" t="s">
        <v>230</v>
      </c>
      <c r="I598">
        <v>35</v>
      </c>
      <c r="J598">
        <v>1</v>
      </c>
      <c r="K598" s="2" t="s">
        <v>1340</v>
      </c>
      <c r="L598" s="2">
        <f>DATEVALUE(Merge1[[#This Row],[orders (2).Order_Date]])</f>
        <v>44992</v>
      </c>
      <c r="M598" s="1">
        <v>0.8026388888888889</v>
      </c>
      <c r="N598" t="s">
        <v>1352</v>
      </c>
      <c r="O598" s="2">
        <f>DATEVALUE(Merge1[[#This Row],[orders (2).Delivery_Date]])</f>
        <v>45000</v>
      </c>
      <c r="P598" s="1">
        <v>0.27444444444444444</v>
      </c>
      <c r="Q598" t="s">
        <v>618</v>
      </c>
      <c r="R598" t="s">
        <v>414</v>
      </c>
      <c r="S598" t="str">
        <f>TEXT(Merge1[[#This Row],[order_date]],"mmmm")</f>
        <v>March</v>
      </c>
      <c r="T598" t="str">
        <f>TEXT(Merge1[[#This Row],[order_date]],"dddd")</f>
        <v>Tuesday</v>
      </c>
      <c r="U598">
        <f>HOUR(Merge1[[#This Row],[orders (2).Order_Time]])</f>
        <v>19</v>
      </c>
      <c r="V598">
        <f>HOUR(Merge1[[#This Row],[orders (2).Delivery_Time]])</f>
        <v>6</v>
      </c>
      <c r="W598">
        <f>_xlfn.DAYS(Merge1[[#This Row],[delivery_date]],Merge1[[#This Row],[order_date]])</f>
        <v>8</v>
      </c>
      <c r="X598">
        <v>35</v>
      </c>
      <c r="Y598" s="29" t="s">
        <v>1642</v>
      </c>
      <c r="Z598" t="s">
        <v>633</v>
      </c>
      <c r="AA598">
        <v>1865</v>
      </c>
      <c r="AB598" t="s">
        <v>414</v>
      </c>
      <c r="AC598">
        <f>Merge1[[#This Row],[products.Price (INR)]]*Merge1[[#This Row],[orders (2).Quantity]]</f>
        <v>1865</v>
      </c>
    </row>
    <row r="599" spans="1:29" x14ac:dyDescent="0.35">
      <c r="A599" t="s">
        <v>230</v>
      </c>
      <c r="B599" t="s">
        <v>231</v>
      </c>
      <c r="C599" t="s">
        <v>196</v>
      </c>
      <c r="D599">
        <v>919771604920</v>
      </c>
      <c r="E599" t="s">
        <v>232</v>
      </c>
      <c r="F599" t="s">
        <v>19</v>
      </c>
      <c r="G599">
        <v>504</v>
      </c>
      <c r="H599" t="s">
        <v>230</v>
      </c>
      <c r="I599">
        <v>25</v>
      </c>
      <c r="J599">
        <v>1</v>
      </c>
      <c r="K599" s="2" t="s">
        <v>1246</v>
      </c>
      <c r="L599" s="2">
        <f>DATEVALUE(Merge1[[#This Row],[orders (2).Order_Date]])</f>
        <v>45121</v>
      </c>
      <c r="M599" s="1">
        <v>0.54493055555555558</v>
      </c>
      <c r="N599" t="s">
        <v>1326</v>
      </c>
      <c r="O599" s="2">
        <f>DATEVALUE(Merge1[[#This Row],[orders (2).Delivery_Date]])</f>
        <v>45131</v>
      </c>
      <c r="P599" s="1">
        <v>0.22263888888888889</v>
      </c>
      <c r="Q599" t="s">
        <v>589</v>
      </c>
      <c r="R599" t="s">
        <v>401</v>
      </c>
      <c r="S599" t="str">
        <f>TEXT(Merge1[[#This Row],[order_date]],"mmmm")</f>
        <v>July</v>
      </c>
      <c r="T599" t="str">
        <f>TEXT(Merge1[[#This Row],[order_date]],"dddd")</f>
        <v>Friday</v>
      </c>
      <c r="U599">
        <f>HOUR(Merge1[[#This Row],[orders (2).Order_Time]])</f>
        <v>13</v>
      </c>
      <c r="V599">
        <f>HOUR(Merge1[[#This Row],[orders (2).Delivery_Time]])</f>
        <v>5</v>
      </c>
      <c r="W599">
        <f>_xlfn.DAYS(Merge1[[#This Row],[delivery_date]],Merge1[[#This Row],[order_date]])</f>
        <v>10</v>
      </c>
      <c r="X599">
        <v>25</v>
      </c>
      <c r="Y599" t="s">
        <v>1659</v>
      </c>
      <c r="Z599" t="s">
        <v>631</v>
      </c>
      <c r="AA599">
        <v>1202</v>
      </c>
      <c r="AB599" t="s">
        <v>401</v>
      </c>
      <c r="AC599">
        <f>Merge1[[#This Row],[products.Price (INR)]]*Merge1[[#This Row],[orders (2).Quantity]]</f>
        <v>1202</v>
      </c>
    </row>
    <row r="600" spans="1:29" x14ac:dyDescent="0.35">
      <c r="A600" t="s">
        <v>230</v>
      </c>
      <c r="B600" t="s">
        <v>231</v>
      </c>
      <c r="C600" t="s">
        <v>196</v>
      </c>
      <c r="D600">
        <v>919771604920</v>
      </c>
      <c r="E600" t="s">
        <v>232</v>
      </c>
      <c r="F600" t="s">
        <v>19</v>
      </c>
      <c r="G600">
        <v>984</v>
      </c>
      <c r="H600" t="s">
        <v>230</v>
      </c>
      <c r="I600">
        <v>65</v>
      </c>
      <c r="J600">
        <v>1</v>
      </c>
      <c r="K600" s="2" t="s">
        <v>1336</v>
      </c>
      <c r="L600" s="2">
        <f>DATEVALUE(Merge1[[#This Row],[orders (2).Order_Date]])</f>
        <v>45141</v>
      </c>
      <c r="M600" s="1">
        <v>0.93821759259259263</v>
      </c>
      <c r="N600" t="s">
        <v>1508</v>
      </c>
      <c r="O600" s="2">
        <f>DATEVALUE(Merge1[[#This Row],[orders (2).Delivery_Date]])</f>
        <v>45145</v>
      </c>
      <c r="P600" s="1">
        <v>0.69387731481481485</v>
      </c>
      <c r="Q600" t="s">
        <v>541</v>
      </c>
      <c r="R600" t="s">
        <v>424</v>
      </c>
      <c r="S600" t="str">
        <f>TEXT(Merge1[[#This Row],[order_date]],"mmmm")</f>
        <v>August</v>
      </c>
      <c r="T600" t="str">
        <f>TEXT(Merge1[[#This Row],[order_date]],"dddd")</f>
        <v>Thursday</v>
      </c>
      <c r="U600">
        <f>HOUR(Merge1[[#This Row],[orders (2).Order_Time]])</f>
        <v>22</v>
      </c>
      <c r="V600">
        <f>HOUR(Merge1[[#This Row],[orders (2).Delivery_Time]])</f>
        <v>16</v>
      </c>
      <c r="W600">
        <f>_xlfn.DAYS(Merge1[[#This Row],[delivery_date]],Merge1[[#This Row],[order_date]])</f>
        <v>4</v>
      </c>
      <c r="X600">
        <v>65</v>
      </c>
      <c r="Y600" t="s">
        <v>1665</v>
      </c>
      <c r="Z600" t="s">
        <v>409</v>
      </c>
      <c r="AA600">
        <v>1895</v>
      </c>
      <c r="AB600" t="s">
        <v>424</v>
      </c>
      <c r="AC600">
        <f>Merge1[[#This Row],[products.Price (INR)]]*Merge1[[#This Row],[orders (2).Quantity]]</f>
        <v>1895</v>
      </c>
    </row>
    <row r="601" spans="1:29" x14ac:dyDescent="0.35">
      <c r="A601" t="s">
        <v>233</v>
      </c>
      <c r="B601" t="s">
        <v>234</v>
      </c>
      <c r="C601" t="s">
        <v>235</v>
      </c>
      <c r="D601">
        <v>5869821393</v>
      </c>
      <c r="E601" t="s">
        <v>236</v>
      </c>
      <c r="F601" t="s">
        <v>19</v>
      </c>
      <c r="G601">
        <v>330</v>
      </c>
      <c r="H601" t="s">
        <v>233</v>
      </c>
      <c r="I601">
        <v>59</v>
      </c>
      <c r="J601">
        <v>2</v>
      </c>
      <c r="K601" s="2" t="s">
        <v>1425</v>
      </c>
      <c r="L601" s="2">
        <f>DATEVALUE(Merge1[[#This Row],[orders (2).Order_Date]])</f>
        <v>45162</v>
      </c>
      <c r="M601" s="1">
        <v>0.8507986111111111</v>
      </c>
      <c r="N601" t="s">
        <v>1342</v>
      </c>
      <c r="O601" s="2">
        <f>DATEVALUE(Merge1[[#This Row],[orders (2).Delivery_Date]])</f>
        <v>45170</v>
      </c>
      <c r="P601" s="1">
        <v>0.51828703703703705</v>
      </c>
      <c r="Q601" t="s">
        <v>461</v>
      </c>
      <c r="R601" t="s">
        <v>409</v>
      </c>
      <c r="S601" t="str">
        <f>TEXT(Merge1[[#This Row],[order_date]],"mmmm")</f>
        <v>August</v>
      </c>
      <c r="T601" t="str">
        <f>TEXT(Merge1[[#This Row],[order_date]],"dddd")</f>
        <v>Thursday</v>
      </c>
      <c r="U601">
        <f>HOUR(Merge1[[#This Row],[orders (2).Order_Time]])</f>
        <v>20</v>
      </c>
      <c r="V601">
        <f>HOUR(Merge1[[#This Row],[orders (2).Delivery_Time]])</f>
        <v>12</v>
      </c>
      <c r="W601">
        <f>_xlfn.DAYS(Merge1[[#This Row],[delivery_date]],Merge1[[#This Row],[order_date]])</f>
        <v>8</v>
      </c>
      <c r="X601">
        <v>59</v>
      </c>
      <c r="Y601" t="s">
        <v>691</v>
      </c>
      <c r="Z601" t="s">
        <v>638</v>
      </c>
      <c r="AA601">
        <v>811</v>
      </c>
      <c r="AB601" t="s">
        <v>409</v>
      </c>
      <c r="AC601">
        <f>Merge1[[#This Row],[products.Price (INR)]]*Merge1[[#This Row],[orders (2).Quantity]]</f>
        <v>1622</v>
      </c>
    </row>
    <row r="602" spans="1:29" x14ac:dyDescent="0.35">
      <c r="A602" t="s">
        <v>233</v>
      </c>
      <c r="B602" t="s">
        <v>234</v>
      </c>
      <c r="C602" t="s">
        <v>235</v>
      </c>
      <c r="D602">
        <v>5869821393</v>
      </c>
      <c r="E602" t="s">
        <v>236</v>
      </c>
      <c r="F602" t="s">
        <v>19</v>
      </c>
      <c r="G602">
        <v>54</v>
      </c>
      <c r="H602" t="s">
        <v>233</v>
      </c>
      <c r="I602">
        <v>30</v>
      </c>
      <c r="J602">
        <v>1</v>
      </c>
      <c r="K602" s="2" t="s">
        <v>1365</v>
      </c>
      <c r="L602" s="2">
        <f>DATEVALUE(Merge1[[#This Row],[orders (2).Order_Date]])</f>
        <v>45029</v>
      </c>
      <c r="M602" s="1">
        <v>0.41320601851851851</v>
      </c>
      <c r="N602" t="s">
        <v>1364</v>
      </c>
      <c r="O602" s="2">
        <f>DATEVALUE(Merge1[[#This Row],[orders (2).Delivery_Date]])</f>
        <v>45039</v>
      </c>
      <c r="P602" s="1">
        <v>0.60484953703703703</v>
      </c>
      <c r="Q602" t="s">
        <v>319</v>
      </c>
      <c r="R602" t="s">
        <v>401</v>
      </c>
      <c r="S602" t="str">
        <f>TEXT(Merge1[[#This Row],[order_date]],"mmmm")</f>
        <v>April</v>
      </c>
      <c r="T602" t="str">
        <f>TEXT(Merge1[[#This Row],[order_date]],"dddd")</f>
        <v>Thursday</v>
      </c>
      <c r="U602">
        <f>HOUR(Merge1[[#This Row],[orders (2).Order_Time]])</f>
        <v>9</v>
      </c>
      <c r="V602">
        <f>HOUR(Merge1[[#This Row],[orders (2).Delivery_Time]])</f>
        <v>14</v>
      </c>
      <c r="W602">
        <f>_xlfn.DAYS(Merge1[[#This Row],[delivery_date]],Merge1[[#This Row],[order_date]])</f>
        <v>10</v>
      </c>
      <c r="X602">
        <v>30</v>
      </c>
      <c r="Y602" t="s">
        <v>1631</v>
      </c>
      <c r="Z602" t="s">
        <v>633</v>
      </c>
      <c r="AA602">
        <v>751</v>
      </c>
      <c r="AB602" t="s">
        <v>401</v>
      </c>
      <c r="AC602">
        <f>Merge1[[#This Row],[products.Price (INR)]]*Merge1[[#This Row],[orders (2).Quantity]]</f>
        <v>751</v>
      </c>
    </row>
    <row r="603" spans="1:29" x14ac:dyDescent="0.35">
      <c r="A603" t="s">
        <v>233</v>
      </c>
      <c r="B603" t="s">
        <v>234</v>
      </c>
      <c r="C603" t="s">
        <v>235</v>
      </c>
      <c r="D603">
        <v>5869821393</v>
      </c>
      <c r="E603" t="s">
        <v>236</v>
      </c>
      <c r="F603" t="s">
        <v>19</v>
      </c>
      <c r="G603">
        <v>724</v>
      </c>
      <c r="H603" t="s">
        <v>233</v>
      </c>
      <c r="I603">
        <v>51</v>
      </c>
      <c r="J603">
        <v>1</v>
      </c>
      <c r="K603" s="2" t="s">
        <v>1478</v>
      </c>
      <c r="L603" s="2">
        <f>DATEVALUE(Merge1[[#This Row],[orders (2).Order_Date]])</f>
        <v>45024</v>
      </c>
      <c r="M603" s="1">
        <v>0.95993055555555551</v>
      </c>
      <c r="N603" t="s">
        <v>1472</v>
      </c>
      <c r="O603" s="2">
        <f>DATEVALUE(Merge1[[#This Row],[orders (2).Delivery_Date]])</f>
        <v>45032</v>
      </c>
      <c r="P603" s="1">
        <v>0.33355324074074072</v>
      </c>
      <c r="Q603" t="s">
        <v>165</v>
      </c>
      <c r="R603" t="s">
        <v>424</v>
      </c>
      <c r="S603" t="str">
        <f>TEXT(Merge1[[#This Row],[order_date]],"mmmm")</f>
        <v>April</v>
      </c>
      <c r="T603" t="str">
        <f>TEXT(Merge1[[#This Row],[order_date]],"dddd")</f>
        <v>Saturday</v>
      </c>
      <c r="U603">
        <f>HOUR(Merge1[[#This Row],[orders (2).Order_Time]])</f>
        <v>23</v>
      </c>
      <c r="V603">
        <f>HOUR(Merge1[[#This Row],[orders (2).Delivery_Time]])</f>
        <v>8</v>
      </c>
      <c r="W603">
        <f>_xlfn.DAYS(Merge1[[#This Row],[delivery_date]],Merge1[[#This Row],[order_date]])</f>
        <v>8</v>
      </c>
      <c r="X603">
        <v>51</v>
      </c>
      <c r="Y603" t="s">
        <v>1670</v>
      </c>
      <c r="Z603" s="33" t="s">
        <v>629</v>
      </c>
      <c r="AA603" s="33">
        <v>1084</v>
      </c>
      <c r="AB603" s="33" t="s">
        <v>424</v>
      </c>
      <c r="AC603">
        <f>Merge1[[#This Row],[products.Price (INR)]]*Merge1[[#This Row],[orders (2).Quantity]]</f>
        <v>1084</v>
      </c>
    </row>
    <row r="604" spans="1:29" x14ac:dyDescent="0.35">
      <c r="A604" t="s">
        <v>233</v>
      </c>
      <c r="B604" t="s">
        <v>234</v>
      </c>
      <c r="C604" t="s">
        <v>235</v>
      </c>
      <c r="D604">
        <v>5869821393</v>
      </c>
      <c r="E604" t="s">
        <v>236</v>
      </c>
      <c r="F604" t="s">
        <v>19</v>
      </c>
      <c r="G604">
        <v>480</v>
      </c>
      <c r="H604" t="s">
        <v>233</v>
      </c>
      <c r="I604">
        <v>62</v>
      </c>
      <c r="J604">
        <v>4</v>
      </c>
      <c r="K604" s="2" t="s">
        <v>1267</v>
      </c>
      <c r="L604" s="2">
        <f>DATEVALUE(Merge1[[#This Row],[orders (2).Order_Date]])</f>
        <v>44991</v>
      </c>
      <c r="M604" s="1">
        <v>0.18716435185185185</v>
      </c>
      <c r="N604" t="s">
        <v>1424</v>
      </c>
      <c r="O604" s="2">
        <f>DATEVALUE(Merge1[[#This Row],[orders (2).Delivery_Date]])</f>
        <v>45001</v>
      </c>
      <c r="P604" s="1">
        <v>0.93024305555555553</v>
      </c>
      <c r="Q604" t="s">
        <v>583</v>
      </c>
      <c r="R604" t="s">
        <v>414</v>
      </c>
      <c r="S604" t="str">
        <f>TEXT(Merge1[[#This Row],[order_date]],"mmmm")</f>
        <v>March</v>
      </c>
      <c r="T604" t="str">
        <f>TEXT(Merge1[[#This Row],[order_date]],"dddd")</f>
        <v>Monday</v>
      </c>
      <c r="U604">
        <f>HOUR(Merge1[[#This Row],[orders (2).Order_Time]])</f>
        <v>4</v>
      </c>
      <c r="V604">
        <f>HOUR(Merge1[[#This Row],[orders (2).Delivery_Time]])</f>
        <v>22</v>
      </c>
      <c r="W604">
        <f>_xlfn.DAYS(Merge1[[#This Row],[delivery_date]],Merge1[[#This Row],[order_date]])</f>
        <v>10</v>
      </c>
      <c r="X604">
        <v>62</v>
      </c>
      <c r="Y604" t="s">
        <v>1634</v>
      </c>
      <c r="Z604" t="s">
        <v>633</v>
      </c>
      <c r="AA604">
        <v>1356</v>
      </c>
      <c r="AB604" t="s">
        <v>414</v>
      </c>
      <c r="AC604">
        <f>Merge1[[#This Row],[products.Price (INR)]]*Merge1[[#This Row],[orders (2).Quantity]]</f>
        <v>5424</v>
      </c>
    </row>
    <row r="605" spans="1:29" x14ac:dyDescent="0.35">
      <c r="A605" t="s">
        <v>233</v>
      </c>
      <c r="B605" t="s">
        <v>234</v>
      </c>
      <c r="C605" t="s">
        <v>235</v>
      </c>
      <c r="D605">
        <v>5869821393</v>
      </c>
      <c r="E605" t="s">
        <v>236</v>
      </c>
      <c r="F605" t="s">
        <v>19</v>
      </c>
      <c r="G605">
        <v>46</v>
      </c>
      <c r="H605" t="s">
        <v>233</v>
      </c>
      <c r="I605">
        <v>22</v>
      </c>
      <c r="J605">
        <v>4</v>
      </c>
      <c r="K605" s="2" t="s">
        <v>1363</v>
      </c>
      <c r="L605" s="2">
        <f>DATEVALUE(Merge1[[#This Row],[orders (2).Order_Date]])</f>
        <v>45034</v>
      </c>
      <c r="M605" s="1">
        <v>0.13971064814814815</v>
      </c>
      <c r="N605" t="s">
        <v>1364</v>
      </c>
      <c r="O605" s="2">
        <f>DATEVALUE(Merge1[[#This Row],[orders (2).Delivery_Date]])</f>
        <v>45039</v>
      </c>
      <c r="P605" s="1">
        <v>0.33524305555555556</v>
      </c>
      <c r="Q605" t="s">
        <v>188</v>
      </c>
      <c r="R605" t="s">
        <v>424</v>
      </c>
      <c r="S605" t="str">
        <f>TEXT(Merge1[[#This Row],[order_date]],"mmmm")</f>
        <v>April</v>
      </c>
      <c r="T605" t="str">
        <f>TEXT(Merge1[[#This Row],[order_date]],"dddd")</f>
        <v>Tuesday</v>
      </c>
      <c r="U605">
        <f>HOUR(Merge1[[#This Row],[orders (2).Order_Time]])</f>
        <v>3</v>
      </c>
      <c r="V605">
        <f>HOUR(Merge1[[#This Row],[orders (2).Delivery_Time]])</f>
        <v>8</v>
      </c>
      <c r="W605">
        <f>_xlfn.DAYS(Merge1[[#This Row],[delivery_date]],Merge1[[#This Row],[order_date]])</f>
        <v>5</v>
      </c>
      <c r="X605">
        <v>22</v>
      </c>
      <c r="Y605" t="s">
        <v>1672</v>
      </c>
      <c r="Z605" s="23" t="s">
        <v>629</v>
      </c>
      <c r="AA605" s="23">
        <v>1639</v>
      </c>
      <c r="AB605" s="23" t="s">
        <v>424</v>
      </c>
      <c r="AC605">
        <f>Merge1[[#This Row],[products.Price (INR)]]*Merge1[[#This Row],[orders (2).Quantity]]</f>
        <v>6556</v>
      </c>
    </row>
    <row r="606" spans="1:29" x14ac:dyDescent="0.35">
      <c r="A606" t="s">
        <v>233</v>
      </c>
      <c r="B606" t="s">
        <v>234</v>
      </c>
      <c r="C606" t="s">
        <v>235</v>
      </c>
      <c r="D606">
        <v>5869821393</v>
      </c>
      <c r="E606" t="s">
        <v>236</v>
      </c>
      <c r="F606" t="s">
        <v>19</v>
      </c>
      <c r="G606">
        <v>810</v>
      </c>
      <c r="H606" t="s">
        <v>233</v>
      </c>
      <c r="I606">
        <v>24</v>
      </c>
      <c r="J606">
        <v>3</v>
      </c>
      <c r="K606" s="2" t="s">
        <v>1265</v>
      </c>
      <c r="L606" s="2">
        <f>DATEVALUE(Merge1[[#This Row],[orders (2).Order_Date]])</f>
        <v>45275</v>
      </c>
      <c r="M606" s="1">
        <v>0.24807870370370369</v>
      </c>
      <c r="N606" t="s">
        <v>1544</v>
      </c>
      <c r="O606" s="2">
        <f>DATEVALUE(Merge1[[#This Row],[orders (2).Delivery_Date]])</f>
        <v>45277</v>
      </c>
      <c r="P606" s="1">
        <v>0.50407407407407412</v>
      </c>
      <c r="Q606" t="s">
        <v>357</v>
      </c>
      <c r="R606" t="s">
        <v>405</v>
      </c>
      <c r="S606" t="str">
        <f>TEXT(Merge1[[#This Row],[order_date]],"mmmm")</f>
        <v>December</v>
      </c>
      <c r="T606" t="str">
        <f>TEXT(Merge1[[#This Row],[order_date]],"dddd")</f>
        <v>Friday</v>
      </c>
      <c r="U606">
        <f>HOUR(Merge1[[#This Row],[orders (2).Order_Time]])</f>
        <v>5</v>
      </c>
      <c r="V606">
        <f>HOUR(Merge1[[#This Row],[orders (2).Delivery_Time]])</f>
        <v>12</v>
      </c>
      <c r="W606">
        <f>_xlfn.DAYS(Merge1[[#This Row],[delivery_date]],Merge1[[#This Row],[order_date]])</f>
        <v>2</v>
      </c>
      <c r="X606">
        <v>24</v>
      </c>
      <c r="Y606" t="s">
        <v>1646</v>
      </c>
      <c r="Z606" t="s">
        <v>644</v>
      </c>
      <c r="AA606">
        <v>535</v>
      </c>
      <c r="AB606" t="s">
        <v>405</v>
      </c>
      <c r="AC606">
        <f>Merge1[[#This Row],[products.Price (INR)]]*Merge1[[#This Row],[orders (2).Quantity]]</f>
        <v>1605</v>
      </c>
    </row>
    <row r="607" spans="1:29" x14ac:dyDescent="0.35">
      <c r="A607" t="s">
        <v>233</v>
      </c>
      <c r="B607" t="s">
        <v>234</v>
      </c>
      <c r="C607" t="s">
        <v>235</v>
      </c>
      <c r="D607">
        <v>5869821393</v>
      </c>
      <c r="E607" t="s">
        <v>236</v>
      </c>
      <c r="F607" t="s">
        <v>19</v>
      </c>
      <c r="G607">
        <v>717</v>
      </c>
      <c r="H607" t="s">
        <v>233</v>
      </c>
      <c r="I607">
        <v>67</v>
      </c>
      <c r="J607">
        <v>5</v>
      </c>
      <c r="K607" s="2" t="s">
        <v>1333</v>
      </c>
      <c r="L607" s="2">
        <f>DATEVALUE(Merge1[[#This Row],[orders (2).Order_Date]])</f>
        <v>45102</v>
      </c>
      <c r="M607" s="1">
        <v>0.26287037037037037</v>
      </c>
      <c r="N607" t="s">
        <v>1334</v>
      </c>
      <c r="O607" s="2">
        <f>DATEVALUE(Merge1[[#This Row],[orders (2).Delivery_Date]])</f>
        <v>45103</v>
      </c>
      <c r="P607" s="1">
        <v>0.97277777777777774</v>
      </c>
      <c r="Q607" t="s">
        <v>613</v>
      </c>
      <c r="R607" t="s">
        <v>401</v>
      </c>
      <c r="S607" t="str">
        <f>TEXT(Merge1[[#This Row],[order_date]],"mmmm")</f>
        <v>June</v>
      </c>
      <c r="T607" t="str">
        <f>TEXT(Merge1[[#This Row],[order_date]],"dddd")</f>
        <v>Sunday</v>
      </c>
      <c r="U607">
        <f>HOUR(Merge1[[#This Row],[orders (2).Order_Time]])</f>
        <v>6</v>
      </c>
      <c r="V607">
        <f>HOUR(Merge1[[#This Row],[orders (2).Delivery_Time]])</f>
        <v>23</v>
      </c>
      <c r="W607">
        <f>_xlfn.DAYS(Merge1[[#This Row],[delivery_date]],Merge1[[#This Row],[order_date]])</f>
        <v>1</v>
      </c>
      <c r="X607">
        <v>67</v>
      </c>
      <c r="Y607" t="s">
        <v>1664</v>
      </c>
      <c r="Z607" t="s">
        <v>409</v>
      </c>
      <c r="AA607">
        <v>1374</v>
      </c>
      <c r="AB607" t="s">
        <v>401</v>
      </c>
      <c r="AC607">
        <f>Merge1[[#This Row],[products.Price (INR)]]*Merge1[[#This Row],[orders (2).Quantity]]</f>
        <v>6870</v>
      </c>
    </row>
    <row r="608" spans="1:29" x14ac:dyDescent="0.35">
      <c r="A608" t="s">
        <v>233</v>
      </c>
      <c r="B608" t="s">
        <v>234</v>
      </c>
      <c r="C608" t="s">
        <v>235</v>
      </c>
      <c r="D608">
        <v>5869821393</v>
      </c>
      <c r="E608" t="s">
        <v>236</v>
      </c>
      <c r="F608" t="s">
        <v>19</v>
      </c>
      <c r="G608">
        <v>671</v>
      </c>
      <c r="H608" t="s">
        <v>233</v>
      </c>
      <c r="I608">
        <v>31</v>
      </c>
      <c r="J608">
        <v>4</v>
      </c>
      <c r="K608" s="2" t="s">
        <v>1566</v>
      </c>
      <c r="L608" s="2">
        <f>DATEVALUE(Merge1[[#This Row],[orders (2).Order_Date]])</f>
        <v>45263</v>
      </c>
      <c r="M608" s="1">
        <v>0.28770833333333334</v>
      </c>
      <c r="N608" t="s">
        <v>1409</v>
      </c>
      <c r="O608" s="2">
        <f>DATEVALUE(Merge1[[#This Row],[orders (2).Delivery_Date]])</f>
        <v>45267</v>
      </c>
      <c r="P608" s="1">
        <v>0.96966435185185185</v>
      </c>
      <c r="Q608" t="s">
        <v>415</v>
      </c>
      <c r="R608" t="s">
        <v>424</v>
      </c>
      <c r="S608" t="str">
        <f>TEXT(Merge1[[#This Row],[order_date]],"mmmm")</f>
        <v>December</v>
      </c>
      <c r="T608" t="str">
        <f>TEXT(Merge1[[#This Row],[order_date]],"dddd")</f>
        <v>Sunday</v>
      </c>
      <c r="U608">
        <f>HOUR(Merge1[[#This Row],[orders (2).Order_Time]])</f>
        <v>6</v>
      </c>
      <c r="V608">
        <f>HOUR(Merge1[[#This Row],[orders (2).Delivery_Time]])</f>
        <v>23</v>
      </c>
      <c r="W608">
        <f>_xlfn.DAYS(Merge1[[#This Row],[delivery_date]],Merge1[[#This Row],[order_date]])</f>
        <v>4</v>
      </c>
      <c r="X608">
        <v>31</v>
      </c>
      <c r="Y608" s="29" t="s">
        <v>1643</v>
      </c>
      <c r="Z608" t="s">
        <v>633</v>
      </c>
      <c r="AA608">
        <v>1804</v>
      </c>
      <c r="AB608" t="s">
        <v>424</v>
      </c>
      <c r="AC608">
        <f>Merge1[[#This Row],[products.Price (INR)]]*Merge1[[#This Row],[orders (2).Quantity]]</f>
        <v>7216</v>
      </c>
    </row>
    <row r="609" spans="1:29" x14ac:dyDescent="0.35">
      <c r="A609" t="s">
        <v>237</v>
      </c>
      <c r="B609" t="s">
        <v>238</v>
      </c>
      <c r="C609" t="s">
        <v>239</v>
      </c>
      <c r="D609">
        <v>214103009</v>
      </c>
      <c r="E609" t="s">
        <v>240</v>
      </c>
      <c r="F609" t="s">
        <v>19</v>
      </c>
      <c r="G609">
        <v>265</v>
      </c>
      <c r="H609" t="s">
        <v>237</v>
      </c>
      <c r="I609">
        <v>58</v>
      </c>
      <c r="J609">
        <v>1</v>
      </c>
      <c r="K609" s="2" t="s">
        <v>1355</v>
      </c>
      <c r="L609" s="2">
        <f>DATEVALUE(Merge1[[#This Row],[orders (2).Order_Date]])</f>
        <v>44967</v>
      </c>
      <c r="M609" s="1">
        <v>0.88701388888888888</v>
      </c>
      <c r="N609" t="s">
        <v>1273</v>
      </c>
      <c r="O609" s="2">
        <f>DATEVALUE(Merge1[[#This Row],[orders (2).Delivery_Date]])</f>
        <v>44975</v>
      </c>
      <c r="P609" s="1">
        <v>0.26982638888888888</v>
      </c>
      <c r="Q609" t="s">
        <v>530</v>
      </c>
      <c r="R609" t="s">
        <v>407</v>
      </c>
      <c r="S609" t="str">
        <f>TEXT(Merge1[[#This Row],[order_date]],"mmmm")</f>
        <v>February</v>
      </c>
      <c r="T609" t="str">
        <f>TEXT(Merge1[[#This Row],[order_date]],"dddd")</f>
        <v>Friday</v>
      </c>
      <c r="U609">
        <f>HOUR(Merge1[[#This Row],[orders (2).Order_Time]])</f>
        <v>21</v>
      </c>
      <c r="V609">
        <f>HOUR(Merge1[[#This Row],[orders (2).Delivery_Time]])</f>
        <v>6</v>
      </c>
      <c r="W609">
        <f>_xlfn.DAYS(Merge1[[#This Row],[delivery_date]],Merge1[[#This Row],[order_date]])</f>
        <v>8</v>
      </c>
      <c r="X609">
        <v>58</v>
      </c>
      <c r="Y609" t="s">
        <v>1620</v>
      </c>
      <c r="Z609" t="s">
        <v>638</v>
      </c>
      <c r="AA609">
        <v>1492</v>
      </c>
      <c r="AB609" t="s">
        <v>407</v>
      </c>
      <c r="AC609">
        <f>Merge1[[#This Row],[products.Price (INR)]]*Merge1[[#This Row],[orders (2).Quantity]]</f>
        <v>1492</v>
      </c>
    </row>
    <row r="610" spans="1:29" x14ac:dyDescent="0.35">
      <c r="A610" t="s">
        <v>237</v>
      </c>
      <c r="B610" t="s">
        <v>238</v>
      </c>
      <c r="C610" t="s">
        <v>239</v>
      </c>
      <c r="D610">
        <v>214103009</v>
      </c>
      <c r="E610" t="s">
        <v>240</v>
      </c>
      <c r="F610" t="s">
        <v>19</v>
      </c>
      <c r="G610">
        <v>638</v>
      </c>
      <c r="H610" t="s">
        <v>237</v>
      </c>
      <c r="I610">
        <v>39</v>
      </c>
      <c r="J610">
        <v>1</v>
      </c>
      <c r="K610" s="2" t="s">
        <v>1364</v>
      </c>
      <c r="L610" s="2">
        <f>DATEVALUE(Merge1[[#This Row],[orders (2).Order_Date]])</f>
        <v>45039</v>
      </c>
      <c r="M610" s="1">
        <v>9.2743055555555551E-2</v>
      </c>
      <c r="N610" t="s">
        <v>1394</v>
      </c>
      <c r="O610" s="2">
        <f>DATEVALUE(Merge1[[#This Row],[orders (2).Delivery_Date]])</f>
        <v>45043</v>
      </c>
      <c r="P610" s="1">
        <v>0.11898148148148148</v>
      </c>
      <c r="Q610" t="s">
        <v>572</v>
      </c>
      <c r="R610" t="s">
        <v>424</v>
      </c>
      <c r="S610" t="str">
        <f>TEXT(Merge1[[#This Row],[order_date]],"mmmm")</f>
        <v>April</v>
      </c>
      <c r="T610" t="str">
        <f>TEXT(Merge1[[#This Row],[order_date]],"dddd")</f>
        <v>Sunday</v>
      </c>
      <c r="U610">
        <f>HOUR(Merge1[[#This Row],[orders (2).Order_Time]])</f>
        <v>2</v>
      </c>
      <c r="V610">
        <f>HOUR(Merge1[[#This Row],[orders (2).Delivery_Time]])</f>
        <v>2</v>
      </c>
      <c r="W610">
        <f>_xlfn.DAYS(Merge1[[#This Row],[delivery_date]],Merge1[[#This Row],[order_date]])</f>
        <v>4</v>
      </c>
      <c r="X610">
        <v>39</v>
      </c>
      <c r="Y610" t="s">
        <v>1650</v>
      </c>
      <c r="Z610" t="s">
        <v>644</v>
      </c>
      <c r="AA610">
        <v>387</v>
      </c>
      <c r="AB610" t="s">
        <v>424</v>
      </c>
      <c r="AC610">
        <f>Merge1[[#This Row],[products.Price (INR)]]*Merge1[[#This Row],[orders (2).Quantity]]</f>
        <v>387</v>
      </c>
    </row>
    <row r="611" spans="1:29" x14ac:dyDescent="0.35">
      <c r="A611" t="s">
        <v>237</v>
      </c>
      <c r="B611" t="s">
        <v>238</v>
      </c>
      <c r="C611" t="s">
        <v>239</v>
      </c>
      <c r="D611">
        <v>214103009</v>
      </c>
      <c r="E611" t="s">
        <v>240</v>
      </c>
      <c r="F611" t="s">
        <v>19</v>
      </c>
      <c r="G611">
        <v>594</v>
      </c>
      <c r="H611" t="s">
        <v>237</v>
      </c>
      <c r="I611">
        <v>20</v>
      </c>
      <c r="J611">
        <v>2</v>
      </c>
      <c r="K611" s="2" t="s">
        <v>1540</v>
      </c>
      <c r="L611" s="2">
        <f>DATEVALUE(Merge1[[#This Row],[orders (2).Order_Date]])</f>
        <v>45072</v>
      </c>
      <c r="M611" s="1">
        <v>0.89309027777777783</v>
      </c>
      <c r="N611" t="s">
        <v>1315</v>
      </c>
      <c r="O611" s="2">
        <f>DATEVALUE(Merge1[[#This Row],[orders (2).Delivery_Date]])</f>
        <v>45078</v>
      </c>
      <c r="P611" s="1">
        <v>0.20796296296296296</v>
      </c>
      <c r="Q611" t="s">
        <v>455</v>
      </c>
      <c r="R611" t="s">
        <v>401</v>
      </c>
      <c r="S611" t="str">
        <f>TEXT(Merge1[[#This Row],[order_date]],"mmmm")</f>
        <v>May</v>
      </c>
      <c r="T611" t="str">
        <f>TEXT(Merge1[[#This Row],[order_date]],"dddd")</f>
        <v>Friday</v>
      </c>
      <c r="U611">
        <f>HOUR(Merge1[[#This Row],[orders (2).Order_Time]])</f>
        <v>21</v>
      </c>
      <c r="V611">
        <f>HOUR(Merge1[[#This Row],[orders (2).Delivery_Time]])</f>
        <v>4</v>
      </c>
      <c r="W611">
        <f>_xlfn.DAYS(Merge1[[#This Row],[delivery_date]],Merge1[[#This Row],[order_date]])</f>
        <v>6</v>
      </c>
      <c r="X611">
        <v>20</v>
      </c>
      <c r="Y611" t="s">
        <v>1630</v>
      </c>
      <c r="Z611" t="s">
        <v>633</v>
      </c>
      <c r="AA611">
        <v>697</v>
      </c>
      <c r="AB611" t="s">
        <v>401</v>
      </c>
      <c r="AC611">
        <f>Merge1[[#This Row],[products.Price (INR)]]*Merge1[[#This Row],[orders (2).Quantity]]</f>
        <v>1394</v>
      </c>
    </row>
    <row r="612" spans="1:29" x14ac:dyDescent="0.35">
      <c r="A612" t="s">
        <v>237</v>
      </c>
      <c r="B612" t="s">
        <v>238</v>
      </c>
      <c r="C612" t="s">
        <v>239</v>
      </c>
      <c r="D612">
        <v>214103009</v>
      </c>
      <c r="E612" t="s">
        <v>240</v>
      </c>
      <c r="F612" t="s">
        <v>19</v>
      </c>
      <c r="G612">
        <v>348</v>
      </c>
      <c r="H612" t="s">
        <v>237</v>
      </c>
      <c r="I612">
        <v>30</v>
      </c>
      <c r="J612">
        <v>2</v>
      </c>
      <c r="K612" s="2" t="s">
        <v>1502</v>
      </c>
      <c r="L612" s="2">
        <f>DATEVALUE(Merge1[[#This Row],[orders (2).Order_Date]])</f>
        <v>45258</v>
      </c>
      <c r="M612" s="1">
        <v>0.85667824074074073</v>
      </c>
      <c r="N612" t="s">
        <v>1409</v>
      </c>
      <c r="O612" s="2">
        <f>DATEVALUE(Merge1[[#This Row],[orders (2).Delivery_Date]])</f>
        <v>45267</v>
      </c>
      <c r="P612" s="1">
        <v>0.50207175925925929</v>
      </c>
      <c r="Q612" t="s">
        <v>235</v>
      </c>
      <c r="R612" t="s">
        <v>401</v>
      </c>
      <c r="S612" t="str">
        <f>TEXT(Merge1[[#This Row],[order_date]],"mmmm")</f>
        <v>November</v>
      </c>
      <c r="T612" t="str">
        <f>TEXT(Merge1[[#This Row],[order_date]],"dddd")</f>
        <v>Tuesday</v>
      </c>
      <c r="U612">
        <f>HOUR(Merge1[[#This Row],[orders (2).Order_Time]])</f>
        <v>20</v>
      </c>
      <c r="V612">
        <f>HOUR(Merge1[[#This Row],[orders (2).Delivery_Time]])</f>
        <v>12</v>
      </c>
      <c r="W612">
        <f>_xlfn.DAYS(Merge1[[#This Row],[delivery_date]],Merge1[[#This Row],[order_date]])</f>
        <v>9</v>
      </c>
      <c r="X612">
        <v>30</v>
      </c>
      <c r="Y612" t="s">
        <v>1631</v>
      </c>
      <c r="Z612" t="s">
        <v>633</v>
      </c>
      <c r="AA612">
        <v>751</v>
      </c>
      <c r="AB612" t="s">
        <v>401</v>
      </c>
      <c r="AC612">
        <f>Merge1[[#This Row],[products.Price (INR)]]*Merge1[[#This Row],[orders (2).Quantity]]</f>
        <v>1502</v>
      </c>
    </row>
    <row r="613" spans="1:29" x14ac:dyDescent="0.35">
      <c r="A613" t="s">
        <v>237</v>
      </c>
      <c r="B613" t="s">
        <v>238</v>
      </c>
      <c r="C613" t="s">
        <v>239</v>
      </c>
      <c r="D613">
        <v>214103009</v>
      </c>
      <c r="E613" t="s">
        <v>240</v>
      </c>
      <c r="F613" t="s">
        <v>19</v>
      </c>
      <c r="G613">
        <v>665</v>
      </c>
      <c r="H613" t="s">
        <v>237</v>
      </c>
      <c r="I613">
        <v>62</v>
      </c>
      <c r="J613">
        <v>5</v>
      </c>
      <c r="K613" s="2" t="s">
        <v>1245</v>
      </c>
      <c r="L613" s="2">
        <f>DATEVALUE(Merge1[[#This Row],[orders (2).Order_Date]])</f>
        <v>44990</v>
      </c>
      <c r="M613" s="1">
        <v>0.59956018518518517</v>
      </c>
      <c r="N613" t="s">
        <v>1352</v>
      </c>
      <c r="O613" s="2">
        <f>DATEVALUE(Merge1[[#This Row],[orders (2).Delivery_Date]])</f>
        <v>45000</v>
      </c>
      <c r="P613" s="1">
        <v>0.66253472222222221</v>
      </c>
      <c r="Q613" t="s">
        <v>549</v>
      </c>
      <c r="R613" t="s">
        <v>414</v>
      </c>
      <c r="S613" t="str">
        <f>TEXT(Merge1[[#This Row],[order_date]],"mmmm")</f>
        <v>March</v>
      </c>
      <c r="T613" t="str">
        <f>TEXT(Merge1[[#This Row],[order_date]],"dddd")</f>
        <v>Sunday</v>
      </c>
      <c r="U613">
        <f>HOUR(Merge1[[#This Row],[orders (2).Order_Time]])</f>
        <v>14</v>
      </c>
      <c r="V613">
        <f>HOUR(Merge1[[#This Row],[orders (2).Delivery_Time]])</f>
        <v>15</v>
      </c>
      <c r="W613">
        <f>_xlfn.DAYS(Merge1[[#This Row],[delivery_date]],Merge1[[#This Row],[order_date]])</f>
        <v>10</v>
      </c>
      <c r="X613">
        <v>62</v>
      </c>
      <c r="Y613" t="s">
        <v>1634</v>
      </c>
      <c r="Z613" t="s">
        <v>633</v>
      </c>
      <c r="AA613">
        <v>1356</v>
      </c>
      <c r="AB613" t="s">
        <v>414</v>
      </c>
      <c r="AC613">
        <f>Merge1[[#This Row],[products.Price (INR)]]*Merge1[[#This Row],[orders (2).Quantity]]</f>
        <v>6780</v>
      </c>
    </row>
    <row r="614" spans="1:29" x14ac:dyDescent="0.35">
      <c r="A614" t="s">
        <v>237</v>
      </c>
      <c r="B614" t="s">
        <v>238</v>
      </c>
      <c r="C614" t="s">
        <v>239</v>
      </c>
      <c r="D614">
        <v>214103009</v>
      </c>
      <c r="E614" t="s">
        <v>240</v>
      </c>
      <c r="F614" t="s">
        <v>19</v>
      </c>
      <c r="G614">
        <v>89</v>
      </c>
      <c r="H614" t="s">
        <v>237</v>
      </c>
      <c r="I614">
        <v>3</v>
      </c>
      <c r="J614">
        <v>5</v>
      </c>
      <c r="K614" s="2" t="s">
        <v>1330</v>
      </c>
      <c r="L614" s="2">
        <f>DATEVALUE(Merge1[[#This Row],[orders (2).Order_Date]])</f>
        <v>44969</v>
      </c>
      <c r="M614" s="1">
        <v>0.9561574074074074</v>
      </c>
      <c r="N614" t="s">
        <v>1263</v>
      </c>
      <c r="O614" s="2">
        <f>DATEVALUE(Merge1[[#This Row],[orders (2).Delivery_Date]])</f>
        <v>44970</v>
      </c>
      <c r="P614" s="1">
        <v>0.61228009259259264</v>
      </c>
      <c r="Q614" t="s">
        <v>460</v>
      </c>
      <c r="R614" t="s">
        <v>407</v>
      </c>
      <c r="S614" t="str">
        <f>TEXT(Merge1[[#This Row],[order_date]],"mmmm")</f>
        <v>February</v>
      </c>
      <c r="T614" t="str">
        <f>TEXT(Merge1[[#This Row],[order_date]],"dddd")</f>
        <v>Sunday</v>
      </c>
      <c r="U614">
        <f>HOUR(Merge1[[#This Row],[orders (2).Order_Time]])</f>
        <v>22</v>
      </c>
      <c r="V614">
        <f>HOUR(Merge1[[#This Row],[orders (2).Delivery_Time]])</f>
        <v>14</v>
      </c>
      <c r="W614">
        <f>_xlfn.DAYS(Merge1[[#This Row],[delivery_date]],Merge1[[#This Row],[order_date]])</f>
        <v>1</v>
      </c>
      <c r="X614">
        <v>3</v>
      </c>
      <c r="Y614" t="s">
        <v>1637</v>
      </c>
      <c r="Z614" t="s">
        <v>633</v>
      </c>
      <c r="AA614">
        <v>1534</v>
      </c>
      <c r="AB614" t="s">
        <v>407</v>
      </c>
      <c r="AC614">
        <f>Merge1[[#This Row],[products.Price (INR)]]*Merge1[[#This Row],[orders (2).Quantity]]</f>
        <v>7670</v>
      </c>
    </row>
    <row r="615" spans="1:29" x14ac:dyDescent="0.35">
      <c r="A615" t="s">
        <v>237</v>
      </c>
      <c r="B615" t="s">
        <v>238</v>
      </c>
      <c r="C615" t="s">
        <v>239</v>
      </c>
      <c r="D615">
        <v>214103009</v>
      </c>
      <c r="E615" t="s">
        <v>240</v>
      </c>
      <c r="F615" t="s">
        <v>19</v>
      </c>
      <c r="G615">
        <v>733</v>
      </c>
      <c r="H615" t="s">
        <v>237</v>
      </c>
      <c r="I615">
        <v>32</v>
      </c>
      <c r="J615">
        <v>3</v>
      </c>
      <c r="K615" s="2" t="s">
        <v>1461</v>
      </c>
      <c r="L615" s="2">
        <f>DATEVALUE(Merge1[[#This Row],[orders (2).Order_Date]])</f>
        <v>45017</v>
      </c>
      <c r="M615" s="1">
        <v>3.5844907407407409E-2</v>
      </c>
      <c r="N615" t="s">
        <v>1577</v>
      </c>
      <c r="O615" s="2">
        <f>DATEVALUE(Merge1[[#This Row],[orders (2).Delivery_Date]])</f>
        <v>45019</v>
      </c>
      <c r="P615" s="1">
        <v>0.10188657407407407</v>
      </c>
      <c r="Q615" t="s">
        <v>422</v>
      </c>
      <c r="R615" t="s">
        <v>405</v>
      </c>
      <c r="S615" t="str">
        <f>TEXT(Merge1[[#This Row],[order_date]],"mmmm")</f>
        <v>April</v>
      </c>
      <c r="T615" t="str">
        <f>TEXT(Merge1[[#This Row],[order_date]],"dddd")</f>
        <v>Saturday</v>
      </c>
      <c r="U615">
        <f>HOUR(Merge1[[#This Row],[orders (2).Order_Time]])</f>
        <v>0</v>
      </c>
      <c r="V615">
        <f>HOUR(Merge1[[#This Row],[orders (2).Delivery_Time]])</f>
        <v>2</v>
      </c>
      <c r="W615">
        <f>_xlfn.DAYS(Merge1[[#This Row],[delivery_date]],Merge1[[#This Row],[order_date]])</f>
        <v>2</v>
      </c>
      <c r="X615">
        <v>32</v>
      </c>
      <c r="Y615" t="s">
        <v>1673</v>
      </c>
      <c r="Z615" s="26" t="s">
        <v>629</v>
      </c>
      <c r="AA615" s="26">
        <v>1792</v>
      </c>
      <c r="AB615" s="26" t="s">
        <v>405</v>
      </c>
      <c r="AC615">
        <f>Merge1[[#This Row],[products.Price (INR)]]*Merge1[[#This Row],[orders (2).Quantity]]</f>
        <v>5376</v>
      </c>
    </row>
    <row r="616" spans="1:29" x14ac:dyDescent="0.35">
      <c r="A616" t="s">
        <v>237</v>
      </c>
      <c r="B616" t="s">
        <v>238</v>
      </c>
      <c r="C616" t="s">
        <v>239</v>
      </c>
      <c r="D616">
        <v>214103009</v>
      </c>
      <c r="E616" t="s">
        <v>240</v>
      </c>
      <c r="F616" t="s">
        <v>19</v>
      </c>
      <c r="G616">
        <v>192</v>
      </c>
      <c r="H616" t="s">
        <v>237</v>
      </c>
      <c r="I616">
        <v>64</v>
      </c>
      <c r="J616">
        <v>5</v>
      </c>
      <c r="K616" s="2" t="s">
        <v>1278</v>
      </c>
      <c r="L616" s="2">
        <f>DATEVALUE(Merge1[[#This Row],[orders (2).Order_Date]])</f>
        <v>45158</v>
      </c>
      <c r="M616" s="1">
        <v>0.51981481481481484</v>
      </c>
      <c r="N616" t="s">
        <v>1434</v>
      </c>
      <c r="O616" s="2">
        <f>DATEVALUE(Merge1[[#This Row],[orders (2).Delivery_Date]])</f>
        <v>45159</v>
      </c>
      <c r="P616" s="1">
        <v>9.1180555555555556E-2</v>
      </c>
      <c r="Q616" t="s">
        <v>420</v>
      </c>
      <c r="R616" t="s">
        <v>409</v>
      </c>
      <c r="S616" t="str">
        <f>TEXT(Merge1[[#This Row],[order_date]],"mmmm")</f>
        <v>August</v>
      </c>
      <c r="T616" t="str">
        <f>TEXT(Merge1[[#This Row],[order_date]],"dddd")</f>
        <v>Sunday</v>
      </c>
      <c r="U616">
        <f>HOUR(Merge1[[#This Row],[orders (2).Order_Time]])</f>
        <v>12</v>
      </c>
      <c r="V616">
        <f>HOUR(Merge1[[#This Row],[orders (2).Delivery_Time]])</f>
        <v>2</v>
      </c>
      <c r="W616">
        <f>_xlfn.DAYS(Merge1[[#This Row],[delivery_date]],Merge1[[#This Row],[order_date]])</f>
        <v>1</v>
      </c>
      <c r="X616">
        <v>64</v>
      </c>
      <c r="Y616" t="s">
        <v>1674</v>
      </c>
      <c r="Z616" s="25" t="s">
        <v>629</v>
      </c>
      <c r="AA616" s="25">
        <v>1878</v>
      </c>
      <c r="AB616" s="25" t="s">
        <v>409</v>
      </c>
      <c r="AC616">
        <f>Merge1[[#This Row],[products.Price (INR)]]*Merge1[[#This Row],[orders (2).Quantity]]</f>
        <v>9390</v>
      </c>
    </row>
    <row r="617" spans="1:29" x14ac:dyDescent="0.35">
      <c r="A617" t="s">
        <v>237</v>
      </c>
      <c r="B617" t="s">
        <v>238</v>
      </c>
      <c r="C617" t="s">
        <v>239</v>
      </c>
      <c r="D617">
        <v>214103009</v>
      </c>
      <c r="E617" t="s">
        <v>240</v>
      </c>
      <c r="F617" t="s">
        <v>19</v>
      </c>
      <c r="G617">
        <v>698</v>
      </c>
      <c r="H617" t="s">
        <v>237</v>
      </c>
      <c r="I617">
        <v>64</v>
      </c>
      <c r="J617">
        <v>3</v>
      </c>
      <c r="K617" s="2" t="s">
        <v>1280</v>
      </c>
      <c r="L617" s="2">
        <f>DATEVALUE(Merge1[[#This Row],[orders (2).Order_Date]])</f>
        <v>45167</v>
      </c>
      <c r="M617" s="1">
        <v>0.86401620370370369</v>
      </c>
      <c r="N617" t="s">
        <v>1426</v>
      </c>
      <c r="O617" s="2">
        <f>DATEVALUE(Merge1[[#This Row],[orders (2).Delivery_Date]])</f>
        <v>45175</v>
      </c>
      <c r="P617" s="1">
        <v>0.62515046296296295</v>
      </c>
      <c r="Q617" t="s">
        <v>468</v>
      </c>
      <c r="R617" t="s">
        <v>409</v>
      </c>
      <c r="S617" t="str">
        <f>TEXT(Merge1[[#This Row],[order_date]],"mmmm")</f>
        <v>August</v>
      </c>
      <c r="T617" t="str">
        <f>TEXT(Merge1[[#This Row],[order_date]],"dddd")</f>
        <v>Tuesday</v>
      </c>
      <c r="U617">
        <f>HOUR(Merge1[[#This Row],[orders (2).Order_Time]])</f>
        <v>20</v>
      </c>
      <c r="V617">
        <f>HOUR(Merge1[[#This Row],[orders (2).Delivery_Time]])</f>
        <v>15</v>
      </c>
      <c r="W617">
        <f>_xlfn.DAYS(Merge1[[#This Row],[delivery_date]],Merge1[[#This Row],[order_date]])</f>
        <v>8</v>
      </c>
      <c r="X617">
        <v>64</v>
      </c>
      <c r="Y617" t="s">
        <v>1674</v>
      </c>
      <c r="Z617" s="25" t="s">
        <v>629</v>
      </c>
      <c r="AA617" s="25">
        <v>1878</v>
      </c>
      <c r="AB617" s="25" t="s">
        <v>409</v>
      </c>
      <c r="AC617">
        <f>Merge1[[#This Row],[products.Price (INR)]]*Merge1[[#This Row],[orders (2).Quantity]]</f>
        <v>5634</v>
      </c>
    </row>
    <row r="618" spans="1:29" x14ac:dyDescent="0.35">
      <c r="A618" t="s">
        <v>237</v>
      </c>
      <c r="B618" t="s">
        <v>238</v>
      </c>
      <c r="C618" t="s">
        <v>239</v>
      </c>
      <c r="D618">
        <v>214103009</v>
      </c>
      <c r="E618" t="s">
        <v>240</v>
      </c>
      <c r="F618" t="s">
        <v>19</v>
      </c>
      <c r="G618">
        <v>572</v>
      </c>
      <c r="H618" t="s">
        <v>237</v>
      </c>
      <c r="I618">
        <v>25</v>
      </c>
      <c r="J618">
        <v>5</v>
      </c>
      <c r="K618" s="2" t="s">
        <v>1507</v>
      </c>
      <c r="L618" s="2">
        <f>DATEVALUE(Merge1[[#This Row],[orders (2).Order_Date]])</f>
        <v>45081</v>
      </c>
      <c r="M618" s="1">
        <v>0.6587615740740741</v>
      </c>
      <c r="N618" t="s">
        <v>1345</v>
      </c>
      <c r="O618" s="2">
        <f>DATEVALUE(Merge1[[#This Row],[orders (2).Delivery_Date]])</f>
        <v>45087</v>
      </c>
      <c r="P618" s="1">
        <v>0.42486111111111113</v>
      </c>
      <c r="Q618" t="s">
        <v>161</v>
      </c>
      <c r="R618" t="s">
        <v>401</v>
      </c>
      <c r="S618" t="str">
        <f>TEXT(Merge1[[#This Row],[order_date]],"mmmm")</f>
        <v>June</v>
      </c>
      <c r="T618" t="str">
        <f>TEXT(Merge1[[#This Row],[order_date]],"dddd")</f>
        <v>Sunday</v>
      </c>
      <c r="U618">
        <f>HOUR(Merge1[[#This Row],[orders (2).Order_Time]])</f>
        <v>15</v>
      </c>
      <c r="V618">
        <f>HOUR(Merge1[[#This Row],[orders (2).Delivery_Time]])</f>
        <v>10</v>
      </c>
      <c r="W618">
        <f>_xlfn.DAYS(Merge1[[#This Row],[delivery_date]],Merge1[[#This Row],[order_date]])</f>
        <v>6</v>
      </c>
      <c r="X618">
        <v>25</v>
      </c>
      <c r="Y618" t="s">
        <v>1659</v>
      </c>
      <c r="Z618" t="s">
        <v>631</v>
      </c>
      <c r="AA618">
        <v>1202</v>
      </c>
      <c r="AB618" t="s">
        <v>401</v>
      </c>
      <c r="AC618">
        <f>Merge1[[#This Row],[products.Price (INR)]]*Merge1[[#This Row],[orders (2).Quantity]]</f>
        <v>6010</v>
      </c>
    </row>
    <row r="619" spans="1:29" x14ac:dyDescent="0.35">
      <c r="A619" t="s">
        <v>241</v>
      </c>
      <c r="B619" t="s">
        <v>242</v>
      </c>
      <c r="C619" t="s">
        <v>101</v>
      </c>
      <c r="D619">
        <v>4318554567</v>
      </c>
      <c r="E619" t="s">
        <v>243</v>
      </c>
      <c r="F619" t="s">
        <v>10</v>
      </c>
      <c r="G619">
        <v>948</v>
      </c>
      <c r="H619" t="s">
        <v>241</v>
      </c>
      <c r="I619">
        <v>26</v>
      </c>
      <c r="J619">
        <v>3</v>
      </c>
      <c r="K619" s="2" t="s">
        <v>1260</v>
      </c>
      <c r="L619" s="2">
        <f>DATEVALUE(Merge1[[#This Row],[orders (2).Order_Date]])</f>
        <v>44989</v>
      </c>
      <c r="M619" s="1">
        <v>0.76517361111111115</v>
      </c>
      <c r="N619" t="s">
        <v>1340</v>
      </c>
      <c r="O619" s="2">
        <f>DATEVALUE(Merge1[[#This Row],[orders (2).Delivery_Date]])</f>
        <v>44992</v>
      </c>
      <c r="P619" s="1">
        <v>0.5496064814814815</v>
      </c>
      <c r="Q619" t="s">
        <v>516</v>
      </c>
      <c r="R619" t="s">
        <v>414</v>
      </c>
      <c r="S619" t="str">
        <f>TEXT(Merge1[[#This Row],[order_date]],"mmmm")</f>
        <v>March</v>
      </c>
      <c r="T619" t="str">
        <f>TEXT(Merge1[[#This Row],[order_date]],"dddd")</f>
        <v>Saturday</v>
      </c>
      <c r="U619">
        <f>HOUR(Merge1[[#This Row],[orders (2).Order_Time]])</f>
        <v>18</v>
      </c>
      <c r="V619">
        <f>HOUR(Merge1[[#This Row],[orders (2).Delivery_Time]])</f>
        <v>13</v>
      </c>
      <c r="W619">
        <f>_xlfn.DAYS(Merge1[[#This Row],[delivery_date]],Merge1[[#This Row],[order_date]])</f>
        <v>3</v>
      </c>
      <c r="X619">
        <v>26</v>
      </c>
      <c r="Y619" t="s">
        <v>1626</v>
      </c>
      <c r="Z619" t="s">
        <v>633</v>
      </c>
      <c r="AA619">
        <v>289</v>
      </c>
      <c r="AB619" t="s">
        <v>414</v>
      </c>
      <c r="AC619">
        <f>Merge1[[#This Row],[products.Price (INR)]]*Merge1[[#This Row],[orders (2).Quantity]]</f>
        <v>867</v>
      </c>
    </row>
    <row r="620" spans="1:29" x14ac:dyDescent="0.35">
      <c r="A620" t="s">
        <v>241</v>
      </c>
      <c r="B620" t="s">
        <v>242</v>
      </c>
      <c r="C620" t="s">
        <v>101</v>
      </c>
      <c r="D620">
        <v>4318554567</v>
      </c>
      <c r="E620" t="s">
        <v>243</v>
      </c>
      <c r="F620" t="s">
        <v>10</v>
      </c>
      <c r="G620">
        <v>91</v>
      </c>
      <c r="H620" t="s">
        <v>241</v>
      </c>
      <c r="I620">
        <v>6</v>
      </c>
      <c r="J620">
        <v>2</v>
      </c>
      <c r="K620" s="2" t="s">
        <v>1332</v>
      </c>
      <c r="L620" s="2">
        <f>DATEVALUE(Merge1[[#This Row],[orders (2).Order_Date]])</f>
        <v>44984</v>
      </c>
      <c r="M620" s="1">
        <v>0.5784259259259259</v>
      </c>
      <c r="N620" t="s">
        <v>1245</v>
      </c>
      <c r="O620" s="2">
        <f>DATEVALUE(Merge1[[#This Row],[orders (2).Delivery_Date]])</f>
        <v>44990</v>
      </c>
      <c r="P620" s="1">
        <v>0.55792824074074077</v>
      </c>
      <c r="Q620" t="s">
        <v>462</v>
      </c>
      <c r="R620" t="s">
        <v>414</v>
      </c>
      <c r="S620" t="str">
        <f>TEXT(Merge1[[#This Row],[order_date]],"mmmm")</f>
        <v>February</v>
      </c>
      <c r="T620" t="str">
        <f>TEXT(Merge1[[#This Row],[order_date]],"dddd")</f>
        <v>Monday</v>
      </c>
      <c r="U620">
        <f>HOUR(Merge1[[#This Row],[orders (2).Order_Time]])</f>
        <v>13</v>
      </c>
      <c r="V620">
        <f>HOUR(Merge1[[#This Row],[orders (2).Delivery_Time]])</f>
        <v>13</v>
      </c>
      <c r="W620">
        <f>_xlfn.DAYS(Merge1[[#This Row],[delivery_date]],Merge1[[#This Row],[order_date]])</f>
        <v>6</v>
      </c>
      <c r="X620">
        <v>6</v>
      </c>
      <c r="Y620" t="s">
        <v>1618</v>
      </c>
      <c r="Z620" t="s">
        <v>638</v>
      </c>
      <c r="AA620">
        <v>1112</v>
      </c>
      <c r="AB620" t="s">
        <v>414</v>
      </c>
      <c r="AC620">
        <f>Merge1[[#This Row],[products.Price (INR)]]*Merge1[[#This Row],[orders (2).Quantity]]</f>
        <v>2224</v>
      </c>
    </row>
    <row r="621" spans="1:29" x14ac:dyDescent="0.35">
      <c r="A621" t="s">
        <v>241</v>
      </c>
      <c r="B621" t="s">
        <v>242</v>
      </c>
      <c r="C621" t="s">
        <v>101</v>
      </c>
      <c r="D621">
        <v>4318554567</v>
      </c>
      <c r="E621" t="s">
        <v>243</v>
      </c>
      <c r="F621" t="s">
        <v>10</v>
      </c>
      <c r="G621">
        <v>389</v>
      </c>
      <c r="H621" t="s">
        <v>241</v>
      </c>
      <c r="I621">
        <v>29</v>
      </c>
      <c r="J621">
        <v>2</v>
      </c>
      <c r="K621" s="2" t="s">
        <v>1267</v>
      </c>
      <c r="L621" s="2">
        <f>DATEVALUE(Merge1[[#This Row],[orders (2).Order_Date]])</f>
        <v>44991</v>
      </c>
      <c r="M621" s="1">
        <v>0.14326388888888889</v>
      </c>
      <c r="N621" t="s">
        <v>1424</v>
      </c>
      <c r="O621" s="2">
        <f>DATEVALUE(Merge1[[#This Row],[orders (2).Delivery_Date]])</f>
        <v>45001</v>
      </c>
      <c r="P621" s="1">
        <v>0.75949074074074074</v>
      </c>
      <c r="Q621" t="s">
        <v>462</v>
      </c>
      <c r="R621" t="s">
        <v>414</v>
      </c>
      <c r="S621" t="str">
        <f>TEXT(Merge1[[#This Row],[order_date]],"mmmm")</f>
        <v>March</v>
      </c>
      <c r="T621" t="str">
        <f>TEXT(Merge1[[#This Row],[order_date]],"dddd")</f>
        <v>Monday</v>
      </c>
      <c r="U621">
        <f>HOUR(Merge1[[#This Row],[orders (2).Order_Time]])</f>
        <v>3</v>
      </c>
      <c r="V621">
        <f>HOUR(Merge1[[#This Row],[orders (2).Delivery_Time]])</f>
        <v>18</v>
      </c>
      <c r="W621">
        <f>_xlfn.DAYS(Merge1[[#This Row],[delivery_date]],Merge1[[#This Row],[order_date]])</f>
        <v>10</v>
      </c>
      <c r="X621">
        <v>29</v>
      </c>
      <c r="Y621" t="s">
        <v>1633</v>
      </c>
      <c r="Z621" t="s">
        <v>633</v>
      </c>
      <c r="AA621">
        <v>1252</v>
      </c>
      <c r="AB621" t="s">
        <v>414</v>
      </c>
      <c r="AC621">
        <f>Merge1[[#This Row],[products.Price (INR)]]*Merge1[[#This Row],[orders (2).Quantity]]</f>
        <v>2504</v>
      </c>
    </row>
    <row r="622" spans="1:29" x14ac:dyDescent="0.35">
      <c r="A622" t="s">
        <v>241</v>
      </c>
      <c r="B622" t="s">
        <v>242</v>
      </c>
      <c r="C622" t="s">
        <v>101</v>
      </c>
      <c r="D622">
        <v>4318554567</v>
      </c>
      <c r="E622" t="s">
        <v>243</v>
      </c>
      <c r="F622" t="s">
        <v>10</v>
      </c>
      <c r="G622">
        <v>727</v>
      </c>
      <c r="H622" t="s">
        <v>241</v>
      </c>
      <c r="I622">
        <v>12</v>
      </c>
      <c r="J622">
        <v>5</v>
      </c>
      <c r="K622" s="2" t="s">
        <v>1256</v>
      </c>
      <c r="L622" s="2">
        <f>DATEVALUE(Merge1[[#This Row],[orders (2).Order_Date]])</f>
        <v>45248</v>
      </c>
      <c r="M622" s="1">
        <v>6.7395833333333335E-2</v>
      </c>
      <c r="N622" t="s">
        <v>1431</v>
      </c>
      <c r="O622" s="2">
        <f>DATEVALUE(Merge1[[#This Row],[orders (2).Delivery_Date]])</f>
        <v>45252</v>
      </c>
      <c r="P622" s="1">
        <v>0.68231481481481482</v>
      </c>
      <c r="Q622" t="s">
        <v>266</v>
      </c>
      <c r="R622" t="s">
        <v>401</v>
      </c>
      <c r="S622" t="str">
        <f>TEXT(Merge1[[#This Row],[order_date]],"mmmm")</f>
        <v>November</v>
      </c>
      <c r="T622" t="str">
        <f>TEXT(Merge1[[#This Row],[order_date]],"dddd")</f>
        <v>Saturday</v>
      </c>
      <c r="U622">
        <f>HOUR(Merge1[[#This Row],[orders (2).Order_Time]])</f>
        <v>1</v>
      </c>
      <c r="V622">
        <f>HOUR(Merge1[[#This Row],[orders (2).Delivery_Time]])</f>
        <v>16</v>
      </c>
      <c r="W622">
        <f>_xlfn.DAYS(Merge1[[#This Row],[delivery_date]],Merge1[[#This Row],[order_date]])</f>
        <v>4</v>
      </c>
      <c r="X622">
        <v>12</v>
      </c>
      <c r="Y622" t="s">
        <v>1655</v>
      </c>
      <c r="Z622" t="s">
        <v>631</v>
      </c>
      <c r="AA622">
        <v>672</v>
      </c>
      <c r="AB622" t="s">
        <v>401</v>
      </c>
      <c r="AC622">
        <f>Merge1[[#This Row],[products.Price (INR)]]*Merge1[[#This Row],[orders (2).Quantity]]</f>
        <v>3360</v>
      </c>
    </row>
    <row r="623" spans="1:29" x14ac:dyDescent="0.35">
      <c r="A623" t="s">
        <v>241</v>
      </c>
      <c r="B623" t="s">
        <v>242</v>
      </c>
      <c r="C623" t="s">
        <v>101</v>
      </c>
      <c r="D623">
        <v>4318554567</v>
      </c>
      <c r="E623" t="s">
        <v>243</v>
      </c>
      <c r="F623" t="s">
        <v>10</v>
      </c>
      <c r="G623">
        <v>473</v>
      </c>
      <c r="H623" t="s">
        <v>241</v>
      </c>
      <c r="I623">
        <v>22</v>
      </c>
      <c r="J623">
        <v>3</v>
      </c>
      <c r="K623" s="2" t="s">
        <v>1535</v>
      </c>
      <c r="L623" s="2">
        <f>DATEVALUE(Merge1[[#This Row],[orders (2).Order_Date]])</f>
        <v>45013</v>
      </c>
      <c r="M623" s="1">
        <v>0.34302083333333333</v>
      </c>
      <c r="N623" t="s">
        <v>1536</v>
      </c>
      <c r="O623" s="2">
        <f>DATEVALUE(Merge1[[#This Row],[orders (2).Delivery_Date]])</f>
        <v>45020</v>
      </c>
      <c r="P623" s="1">
        <v>0.65576388888888892</v>
      </c>
      <c r="Q623" t="s">
        <v>580</v>
      </c>
      <c r="R623" t="s">
        <v>424</v>
      </c>
      <c r="S623" t="str">
        <f>TEXT(Merge1[[#This Row],[order_date]],"mmmm")</f>
        <v>March</v>
      </c>
      <c r="T623" t="str">
        <f>TEXT(Merge1[[#This Row],[order_date]],"dddd")</f>
        <v>Tuesday</v>
      </c>
      <c r="U623">
        <f>HOUR(Merge1[[#This Row],[orders (2).Order_Time]])</f>
        <v>8</v>
      </c>
      <c r="V623">
        <f>HOUR(Merge1[[#This Row],[orders (2).Delivery_Time]])</f>
        <v>15</v>
      </c>
      <c r="W623">
        <f>_xlfn.DAYS(Merge1[[#This Row],[delivery_date]],Merge1[[#This Row],[order_date]])</f>
        <v>7</v>
      </c>
      <c r="X623">
        <v>22</v>
      </c>
      <c r="Y623" t="s">
        <v>1672</v>
      </c>
      <c r="Z623" s="23" t="s">
        <v>629</v>
      </c>
      <c r="AA623" s="23">
        <v>1639</v>
      </c>
      <c r="AB623" s="23" t="s">
        <v>424</v>
      </c>
      <c r="AC623">
        <f>Merge1[[#This Row],[products.Price (INR)]]*Merge1[[#This Row],[orders (2).Quantity]]</f>
        <v>4917</v>
      </c>
    </row>
    <row r="624" spans="1:29" x14ac:dyDescent="0.35">
      <c r="A624" t="s">
        <v>241</v>
      </c>
      <c r="B624" t="s">
        <v>242</v>
      </c>
      <c r="C624" t="s">
        <v>101</v>
      </c>
      <c r="D624">
        <v>4318554567</v>
      </c>
      <c r="E624" t="s">
        <v>243</v>
      </c>
      <c r="F624" t="s">
        <v>10</v>
      </c>
      <c r="G624">
        <v>628</v>
      </c>
      <c r="H624" t="s">
        <v>241</v>
      </c>
      <c r="I624">
        <v>11</v>
      </c>
      <c r="J624">
        <v>5</v>
      </c>
      <c r="K624" s="2" t="s">
        <v>1355</v>
      </c>
      <c r="L624" s="2">
        <f>DATEVALUE(Merge1[[#This Row],[orders (2).Order_Date]])</f>
        <v>44967</v>
      </c>
      <c r="M624" s="1">
        <v>0.91003472222222226</v>
      </c>
      <c r="N624" t="s">
        <v>1263</v>
      </c>
      <c r="O624" s="2">
        <f>DATEVALUE(Merge1[[#This Row],[orders (2).Delivery_Date]])</f>
        <v>44970</v>
      </c>
      <c r="P624" s="1">
        <v>0.88039351851851855</v>
      </c>
      <c r="Q624" t="s">
        <v>558</v>
      </c>
      <c r="R624" t="s">
        <v>407</v>
      </c>
      <c r="S624" t="str">
        <f>TEXT(Merge1[[#This Row],[order_date]],"mmmm")</f>
        <v>February</v>
      </c>
      <c r="T624" t="str">
        <f>TEXT(Merge1[[#This Row],[order_date]],"dddd")</f>
        <v>Friday</v>
      </c>
      <c r="U624">
        <f>HOUR(Merge1[[#This Row],[orders (2).Order_Time]])</f>
        <v>21</v>
      </c>
      <c r="V624">
        <f>HOUR(Merge1[[#This Row],[orders (2).Delivery_Time]])</f>
        <v>21</v>
      </c>
      <c r="W624">
        <f>_xlfn.DAYS(Merge1[[#This Row],[delivery_date]],Merge1[[#This Row],[order_date]])</f>
        <v>3</v>
      </c>
      <c r="X624">
        <v>11</v>
      </c>
      <c r="Y624" t="s">
        <v>1647</v>
      </c>
      <c r="Z624" t="s">
        <v>644</v>
      </c>
      <c r="AA624">
        <v>1096</v>
      </c>
      <c r="AB624" t="s">
        <v>407</v>
      </c>
      <c r="AC624">
        <f>Merge1[[#This Row],[products.Price (INR)]]*Merge1[[#This Row],[orders (2).Quantity]]</f>
        <v>5480</v>
      </c>
    </row>
    <row r="625" spans="1:29" x14ac:dyDescent="0.35">
      <c r="A625" t="s">
        <v>241</v>
      </c>
      <c r="B625" t="s">
        <v>242</v>
      </c>
      <c r="C625" t="s">
        <v>101</v>
      </c>
      <c r="D625">
        <v>4318554567</v>
      </c>
      <c r="E625" t="s">
        <v>243</v>
      </c>
      <c r="F625" t="s">
        <v>10</v>
      </c>
      <c r="G625">
        <v>658</v>
      </c>
      <c r="H625" t="s">
        <v>241</v>
      </c>
      <c r="I625">
        <v>21</v>
      </c>
      <c r="J625">
        <v>3</v>
      </c>
      <c r="K625" s="2" t="s">
        <v>1282</v>
      </c>
      <c r="L625" s="2">
        <f>DATEVALUE(Merge1[[#This Row],[orders (2).Order_Date]])</f>
        <v>45160</v>
      </c>
      <c r="M625" s="1">
        <v>0.87148148148148152</v>
      </c>
      <c r="N625" t="s">
        <v>1367</v>
      </c>
      <c r="O625" s="2">
        <f>DATEVALUE(Merge1[[#This Row],[orders (2).Delivery_Date]])</f>
        <v>45169</v>
      </c>
      <c r="P625" s="1">
        <v>0.3709027777777778</v>
      </c>
      <c r="Q625" t="s">
        <v>254</v>
      </c>
      <c r="R625" t="s">
        <v>409</v>
      </c>
      <c r="S625" t="str">
        <f>TEXT(Merge1[[#This Row],[order_date]],"mmmm")</f>
        <v>August</v>
      </c>
      <c r="T625" t="str">
        <f>TEXT(Merge1[[#This Row],[order_date]],"dddd")</f>
        <v>Tuesday</v>
      </c>
      <c r="U625">
        <f>HOUR(Merge1[[#This Row],[orders (2).Order_Time]])</f>
        <v>20</v>
      </c>
      <c r="V625">
        <f>HOUR(Merge1[[#This Row],[orders (2).Delivery_Time]])</f>
        <v>8</v>
      </c>
      <c r="W625">
        <f>_xlfn.DAYS(Merge1[[#This Row],[delivery_date]],Merge1[[#This Row],[order_date]])</f>
        <v>9</v>
      </c>
      <c r="X625">
        <v>21</v>
      </c>
      <c r="Y625" t="s">
        <v>1638</v>
      </c>
      <c r="Z625" t="s">
        <v>633</v>
      </c>
      <c r="AA625">
        <v>1561</v>
      </c>
      <c r="AB625" t="s">
        <v>409</v>
      </c>
      <c r="AC625">
        <f>Merge1[[#This Row],[products.Price (INR)]]*Merge1[[#This Row],[orders (2).Quantity]]</f>
        <v>4683</v>
      </c>
    </row>
    <row r="626" spans="1:29" x14ac:dyDescent="0.35">
      <c r="A626" t="s">
        <v>241</v>
      </c>
      <c r="B626" t="s">
        <v>242</v>
      </c>
      <c r="C626" t="s">
        <v>101</v>
      </c>
      <c r="D626">
        <v>4318554567</v>
      </c>
      <c r="E626" t="s">
        <v>243</v>
      </c>
      <c r="F626" t="s">
        <v>10</v>
      </c>
      <c r="G626">
        <v>310</v>
      </c>
      <c r="H626" t="s">
        <v>241</v>
      </c>
      <c r="I626">
        <v>38</v>
      </c>
      <c r="J626">
        <v>3</v>
      </c>
      <c r="K626" s="2" t="s">
        <v>1278</v>
      </c>
      <c r="L626" s="2">
        <f>DATEVALUE(Merge1[[#This Row],[orders (2).Order_Date]])</f>
        <v>45158</v>
      </c>
      <c r="M626" s="1">
        <v>0.51692129629629635</v>
      </c>
      <c r="N626" t="s">
        <v>1425</v>
      </c>
      <c r="O626" s="2">
        <f>DATEVALUE(Merge1[[#This Row],[orders (2).Delivery_Date]])</f>
        <v>45162</v>
      </c>
      <c r="P626" s="1">
        <v>0.65472222222222221</v>
      </c>
      <c r="Q626" t="s">
        <v>521</v>
      </c>
      <c r="R626" t="s">
        <v>405</v>
      </c>
      <c r="S626" t="str">
        <f>TEXT(Merge1[[#This Row],[order_date]],"mmmm")</f>
        <v>August</v>
      </c>
      <c r="T626" t="str">
        <f>TEXT(Merge1[[#This Row],[order_date]],"dddd")</f>
        <v>Sunday</v>
      </c>
      <c r="U626">
        <f>HOUR(Merge1[[#This Row],[orders (2).Order_Time]])</f>
        <v>12</v>
      </c>
      <c r="V626">
        <f>HOUR(Merge1[[#This Row],[orders (2).Delivery_Time]])</f>
        <v>15</v>
      </c>
      <c r="W626">
        <f>_xlfn.DAYS(Merge1[[#This Row],[delivery_date]],Merge1[[#This Row],[order_date]])</f>
        <v>4</v>
      </c>
      <c r="X626">
        <v>38</v>
      </c>
      <c r="Y626" t="s">
        <v>1623</v>
      </c>
      <c r="Z626" t="s">
        <v>638</v>
      </c>
      <c r="AA626">
        <v>562</v>
      </c>
      <c r="AB626" t="s">
        <v>405</v>
      </c>
      <c r="AC626">
        <f>Merge1[[#This Row],[products.Price (INR)]]*Merge1[[#This Row],[orders (2).Quantity]]</f>
        <v>1686</v>
      </c>
    </row>
    <row r="627" spans="1:29" x14ac:dyDescent="0.35">
      <c r="A627" t="s">
        <v>241</v>
      </c>
      <c r="B627" t="s">
        <v>242</v>
      </c>
      <c r="C627" t="s">
        <v>101</v>
      </c>
      <c r="D627">
        <v>4318554567</v>
      </c>
      <c r="E627" t="s">
        <v>243</v>
      </c>
      <c r="F627" t="s">
        <v>10</v>
      </c>
      <c r="G627">
        <v>966</v>
      </c>
      <c r="H627" t="s">
        <v>241</v>
      </c>
      <c r="I627">
        <v>13</v>
      </c>
      <c r="J627">
        <v>2</v>
      </c>
      <c r="K627" s="2" t="s">
        <v>1379</v>
      </c>
      <c r="L627" s="2">
        <f>DATEVALUE(Merge1[[#This Row],[orders (2).Order_Date]])</f>
        <v>44986</v>
      </c>
      <c r="M627" s="1">
        <v>9.7986111111111107E-2</v>
      </c>
      <c r="N627" t="s">
        <v>1401</v>
      </c>
      <c r="O627" s="2">
        <f>DATEVALUE(Merge1[[#This Row],[orders (2).Delivery_Date]])</f>
        <v>44995</v>
      </c>
      <c r="P627" s="1">
        <v>0.43255787037037036</v>
      </c>
      <c r="Q627" t="s">
        <v>349</v>
      </c>
      <c r="R627" t="s">
        <v>414</v>
      </c>
      <c r="S627" t="str">
        <f>TEXT(Merge1[[#This Row],[order_date]],"mmmm")</f>
        <v>March</v>
      </c>
      <c r="T627" t="str">
        <f>TEXT(Merge1[[#This Row],[order_date]],"dddd")</f>
        <v>Wednesday</v>
      </c>
      <c r="U627">
        <f>HOUR(Merge1[[#This Row],[orders (2).Order_Time]])</f>
        <v>2</v>
      </c>
      <c r="V627">
        <f>HOUR(Merge1[[#This Row],[orders (2).Delivery_Time]])</f>
        <v>10</v>
      </c>
      <c r="W627">
        <f>_xlfn.DAYS(Merge1[[#This Row],[delivery_date]],Merge1[[#This Row],[order_date]])</f>
        <v>9</v>
      </c>
      <c r="X627">
        <v>13</v>
      </c>
      <c r="Y627" t="s">
        <v>1648</v>
      </c>
      <c r="Z627" t="s">
        <v>644</v>
      </c>
      <c r="AA627">
        <v>1141</v>
      </c>
      <c r="AB627" t="s">
        <v>414</v>
      </c>
      <c r="AC627">
        <f>Merge1[[#This Row],[products.Price (INR)]]*Merge1[[#This Row],[orders (2).Quantity]]</f>
        <v>2282</v>
      </c>
    </row>
    <row r="628" spans="1:29" x14ac:dyDescent="0.35">
      <c r="A628" t="s">
        <v>241</v>
      </c>
      <c r="B628" t="s">
        <v>242</v>
      </c>
      <c r="C628" t="s">
        <v>101</v>
      </c>
      <c r="D628">
        <v>4318554567</v>
      </c>
      <c r="E628" t="s">
        <v>243</v>
      </c>
      <c r="F628" t="s">
        <v>10</v>
      </c>
      <c r="G628">
        <v>218</v>
      </c>
      <c r="H628" t="s">
        <v>241</v>
      </c>
      <c r="I628">
        <v>31</v>
      </c>
      <c r="J628">
        <v>4</v>
      </c>
      <c r="K628" s="2" t="s">
        <v>1456</v>
      </c>
      <c r="L628" s="2">
        <f>DATEVALUE(Merge1[[#This Row],[orders (2).Order_Date]])</f>
        <v>45090</v>
      </c>
      <c r="M628" s="1">
        <v>0.95498842592592592</v>
      </c>
      <c r="N628" t="s">
        <v>1457</v>
      </c>
      <c r="O628" s="2">
        <f>DATEVALUE(Merge1[[#This Row],[orders (2).Delivery_Date]])</f>
        <v>45093</v>
      </c>
      <c r="P628" s="1">
        <v>0.12917824074074075</v>
      </c>
      <c r="Q628" t="s">
        <v>518</v>
      </c>
      <c r="R628" t="s">
        <v>424</v>
      </c>
      <c r="S628" t="str">
        <f>TEXT(Merge1[[#This Row],[order_date]],"mmmm")</f>
        <v>June</v>
      </c>
      <c r="T628" t="str">
        <f>TEXT(Merge1[[#This Row],[order_date]],"dddd")</f>
        <v>Tuesday</v>
      </c>
      <c r="U628">
        <f>HOUR(Merge1[[#This Row],[orders (2).Order_Time]])</f>
        <v>22</v>
      </c>
      <c r="V628">
        <f>HOUR(Merge1[[#This Row],[orders (2).Delivery_Time]])</f>
        <v>3</v>
      </c>
      <c r="W628">
        <f>_xlfn.DAYS(Merge1[[#This Row],[delivery_date]],Merge1[[#This Row],[order_date]])</f>
        <v>3</v>
      </c>
      <c r="X628">
        <v>31</v>
      </c>
      <c r="Y628" s="29" t="s">
        <v>1643</v>
      </c>
      <c r="Z628" t="s">
        <v>633</v>
      </c>
      <c r="AA628">
        <v>1804</v>
      </c>
      <c r="AB628" t="s">
        <v>424</v>
      </c>
      <c r="AC628">
        <f>Merge1[[#This Row],[products.Price (INR)]]*Merge1[[#This Row],[orders (2).Quantity]]</f>
        <v>7216</v>
      </c>
    </row>
    <row r="629" spans="1:29" x14ac:dyDescent="0.35">
      <c r="A629" t="s">
        <v>241</v>
      </c>
      <c r="B629" t="s">
        <v>242</v>
      </c>
      <c r="C629" t="s">
        <v>101</v>
      </c>
      <c r="D629">
        <v>4318554567</v>
      </c>
      <c r="E629" t="s">
        <v>243</v>
      </c>
      <c r="F629" t="s">
        <v>10</v>
      </c>
      <c r="G629">
        <v>534</v>
      </c>
      <c r="H629" t="s">
        <v>241</v>
      </c>
      <c r="I629">
        <v>31</v>
      </c>
      <c r="J629">
        <v>2</v>
      </c>
      <c r="K629" s="2" t="s">
        <v>1506</v>
      </c>
      <c r="L629" s="2">
        <f>DATEVALUE(Merge1[[#This Row],[orders (2).Order_Date]])</f>
        <v>45257</v>
      </c>
      <c r="M629" s="1">
        <v>0.15296296296296297</v>
      </c>
      <c r="N629" t="s">
        <v>1537</v>
      </c>
      <c r="O629" s="2">
        <f>DATEVALUE(Merge1[[#This Row],[orders (2).Delivery_Date]])</f>
        <v>45264</v>
      </c>
      <c r="P629" s="1">
        <v>0.47403935185185186</v>
      </c>
      <c r="Q629" t="s">
        <v>520</v>
      </c>
      <c r="R629" t="s">
        <v>424</v>
      </c>
      <c r="S629" t="str">
        <f>TEXT(Merge1[[#This Row],[order_date]],"mmmm")</f>
        <v>November</v>
      </c>
      <c r="T629" t="str">
        <f>TEXT(Merge1[[#This Row],[order_date]],"dddd")</f>
        <v>Monday</v>
      </c>
      <c r="U629">
        <f>HOUR(Merge1[[#This Row],[orders (2).Order_Time]])</f>
        <v>3</v>
      </c>
      <c r="V629">
        <f>HOUR(Merge1[[#This Row],[orders (2).Delivery_Time]])</f>
        <v>11</v>
      </c>
      <c r="W629">
        <f>_xlfn.DAYS(Merge1[[#This Row],[delivery_date]],Merge1[[#This Row],[order_date]])</f>
        <v>7</v>
      </c>
      <c r="X629">
        <v>31</v>
      </c>
      <c r="Y629" s="29" t="s">
        <v>1643</v>
      </c>
      <c r="Z629" t="s">
        <v>633</v>
      </c>
      <c r="AA629">
        <v>1804</v>
      </c>
      <c r="AB629" t="s">
        <v>424</v>
      </c>
      <c r="AC629">
        <f>Merge1[[#This Row],[products.Price (INR)]]*Merge1[[#This Row],[orders (2).Quantity]]</f>
        <v>3608</v>
      </c>
    </row>
    <row r="630" spans="1:29" x14ac:dyDescent="0.35">
      <c r="A630" t="s">
        <v>241</v>
      </c>
      <c r="B630" t="s">
        <v>242</v>
      </c>
      <c r="C630" t="s">
        <v>101</v>
      </c>
      <c r="D630">
        <v>4318554567</v>
      </c>
      <c r="E630" t="s">
        <v>243</v>
      </c>
      <c r="F630" t="s">
        <v>10</v>
      </c>
      <c r="G630">
        <v>704</v>
      </c>
      <c r="H630" t="s">
        <v>241</v>
      </c>
      <c r="I630">
        <v>55</v>
      </c>
      <c r="J630">
        <v>4</v>
      </c>
      <c r="K630" s="2" t="s">
        <v>1280</v>
      </c>
      <c r="L630" s="2">
        <f>DATEVALUE(Merge1[[#This Row],[orders (2).Order_Date]])</f>
        <v>45167</v>
      </c>
      <c r="M630" s="1">
        <v>0.10219907407407407</v>
      </c>
      <c r="N630" t="s">
        <v>1283</v>
      </c>
      <c r="O630" s="2">
        <f>DATEVALUE(Merge1[[#This Row],[orders (2).Delivery_Date]])</f>
        <v>45168</v>
      </c>
      <c r="P630" s="1">
        <v>0.56706018518518519</v>
      </c>
      <c r="Q630" t="s">
        <v>581</v>
      </c>
      <c r="R630" t="s">
        <v>409</v>
      </c>
      <c r="S630" t="str">
        <f>TEXT(Merge1[[#This Row],[order_date]],"mmmm")</f>
        <v>August</v>
      </c>
      <c r="T630" t="str">
        <f>TEXT(Merge1[[#This Row],[order_date]],"dddd")</f>
        <v>Tuesday</v>
      </c>
      <c r="U630">
        <f>HOUR(Merge1[[#This Row],[orders (2).Order_Time]])</f>
        <v>2</v>
      </c>
      <c r="V630">
        <f>HOUR(Merge1[[#This Row],[orders (2).Delivery_Time]])</f>
        <v>13</v>
      </c>
      <c r="W630">
        <f>_xlfn.DAYS(Merge1[[#This Row],[delivery_date]],Merge1[[#This Row],[order_date]])</f>
        <v>1</v>
      </c>
      <c r="X630">
        <v>55</v>
      </c>
      <c r="Y630" t="s">
        <v>1676</v>
      </c>
      <c r="Z630" s="28" t="s">
        <v>629</v>
      </c>
      <c r="AA630" s="28">
        <v>1904</v>
      </c>
      <c r="AB630" s="28" t="s">
        <v>409</v>
      </c>
      <c r="AC630">
        <f>Merge1[[#This Row],[products.Price (INR)]]*Merge1[[#This Row],[orders (2).Quantity]]</f>
        <v>7616</v>
      </c>
    </row>
    <row r="631" spans="1:29" x14ac:dyDescent="0.35">
      <c r="A631" t="s">
        <v>241</v>
      </c>
      <c r="B631" t="s">
        <v>242</v>
      </c>
      <c r="C631" t="s">
        <v>101</v>
      </c>
      <c r="D631">
        <v>4318554567</v>
      </c>
      <c r="E631" t="s">
        <v>243</v>
      </c>
      <c r="F631" t="s">
        <v>10</v>
      </c>
      <c r="G631">
        <v>387</v>
      </c>
      <c r="H631" t="s">
        <v>241</v>
      </c>
      <c r="I631">
        <v>1</v>
      </c>
      <c r="J631">
        <v>2</v>
      </c>
      <c r="K631" s="2" t="s">
        <v>1516</v>
      </c>
      <c r="L631" s="2">
        <f>DATEVALUE(Merge1[[#This Row],[orders (2).Order_Date]])</f>
        <v>45046</v>
      </c>
      <c r="M631" s="1">
        <v>0.23501157407407408</v>
      </c>
      <c r="N631" t="s">
        <v>1350</v>
      </c>
      <c r="O631" s="2">
        <f>DATEVALUE(Merge1[[#This Row],[orders (2).Delivery_Date]])</f>
        <v>45055</v>
      </c>
      <c r="P631" s="1">
        <v>9.4421296296296295E-2</v>
      </c>
      <c r="Q631" t="s">
        <v>444</v>
      </c>
      <c r="R631" t="s">
        <v>424</v>
      </c>
      <c r="S631" t="str">
        <f>TEXT(Merge1[[#This Row],[order_date]],"mmmm")</f>
        <v>April</v>
      </c>
      <c r="T631" t="str">
        <f>TEXT(Merge1[[#This Row],[order_date]],"dddd")</f>
        <v>Sunday</v>
      </c>
      <c r="U631">
        <f>HOUR(Merge1[[#This Row],[orders (2).Order_Time]])</f>
        <v>5</v>
      </c>
      <c r="V631">
        <f>HOUR(Merge1[[#This Row],[orders (2).Delivery_Time]])</f>
        <v>2</v>
      </c>
      <c r="W631">
        <f>_xlfn.DAYS(Merge1[[#This Row],[delivery_date]],Merge1[[#This Row],[order_date]])</f>
        <v>9</v>
      </c>
      <c r="X631">
        <v>1</v>
      </c>
      <c r="Y631" t="s">
        <v>1669</v>
      </c>
      <c r="Z631" s="35" t="s">
        <v>629</v>
      </c>
      <c r="AA631" s="35">
        <v>1935</v>
      </c>
      <c r="AB631" s="35" t="s">
        <v>424</v>
      </c>
      <c r="AC631">
        <f>Merge1[[#This Row],[products.Price (INR)]]*Merge1[[#This Row],[orders (2).Quantity]]</f>
        <v>3870</v>
      </c>
    </row>
    <row r="632" spans="1:29" x14ac:dyDescent="0.35">
      <c r="A632" t="s">
        <v>244</v>
      </c>
      <c r="B632" t="s">
        <v>245</v>
      </c>
      <c r="C632" t="s">
        <v>246</v>
      </c>
      <c r="D632">
        <v>915915082470</v>
      </c>
      <c r="E632" t="s">
        <v>247</v>
      </c>
      <c r="F632" t="s">
        <v>19</v>
      </c>
      <c r="G632">
        <v>342</v>
      </c>
      <c r="H632" t="s">
        <v>244</v>
      </c>
      <c r="I632">
        <v>36</v>
      </c>
      <c r="J632">
        <v>5</v>
      </c>
      <c r="K632" s="2" t="s">
        <v>1254</v>
      </c>
      <c r="L632" s="2">
        <f>DATEVALUE(Merge1[[#This Row],[orders (2).Order_Date]])</f>
        <v>45233</v>
      </c>
      <c r="M632" s="1">
        <v>0.16924768518518518</v>
      </c>
      <c r="N632" t="s">
        <v>1255</v>
      </c>
      <c r="O632" s="2">
        <f>DATEVALUE(Merge1[[#This Row],[orders (2).Delivery_Date]])</f>
        <v>45238</v>
      </c>
      <c r="P632" s="1">
        <v>0.68490740740740741</v>
      </c>
      <c r="Q632" t="s">
        <v>456</v>
      </c>
      <c r="R632" t="s">
        <v>405</v>
      </c>
      <c r="S632" t="str">
        <f>TEXT(Merge1[[#This Row],[order_date]],"mmmm")</f>
        <v>November</v>
      </c>
      <c r="T632" t="str">
        <f>TEXT(Merge1[[#This Row],[order_date]],"dddd")</f>
        <v>Friday</v>
      </c>
      <c r="U632">
        <f>HOUR(Merge1[[#This Row],[orders (2).Order_Time]])</f>
        <v>4</v>
      </c>
      <c r="V632">
        <f>HOUR(Merge1[[#This Row],[orders (2).Delivery_Time]])</f>
        <v>16</v>
      </c>
      <c r="W632">
        <f>_xlfn.DAYS(Merge1[[#This Row],[delivery_date]],Merge1[[#This Row],[order_date]])</f>
        <v>5</v>
      </c>
      <c r="X632">
        <v>36</v>
      </c>
      <c r="Y632" t="s">
        <v>1651</v>
      </c>
      <c r="Z632" t="s">
        <v>631</v>
      </c>
      <c r="AA632">
        <v>203</v>
      </c>
      <c r="AB632" t="s">
        <v>405</v>
      </c>
      <c r="AC632">
        <f>Merge1[[#This Row],[products.Price (INR)]]*Merge1[[#This Row],[orders (2).Quantity]]</f>
        <v>1015</v>
      </c>
    </row>
    <row r="633" spans="1:29" x14ac:dyDescent="0.35">
      <c r="A633" t="s">
        <v>244</v>
      </c>
      <c r="B633" t="s">
        <v>245</v>
      </c>
      <c r="C633" t="s">
        <v>246</v>
      </c>
      <c r="D633">
        <v>915915082470</v>
      </c>
      <c r="E633" t="s">
        <v>247</v>
      </c>
      <c r="F633" t="s">
        <v>19</v>
      </c>
      <c r="G633">
        <v>521</v>
      </c>
      <c r="H633" t="s">
        <v>244</v>
      </c>
      <c r="I633">
        <v>33</v>
      </c>
      <c r="J633">
        <v>5</v>
      </c>
      <c r="K633" s="2" t="s">
        <v>1349</v>
      </c>
      <c r="L633" s="2">
        <f>DATEVALUE(Merge1[[#This Row],[orders (2).Order_Date]])</f>
        <v>44961</v>
      </c>
      <c r="M633" s="1">
        <v>0.87519675925925922</v>
      </c>
      <c r="N633" t="s">
        <v>1262</v>
      </c>
      <c r="O633" s="2">
        <f>DATEVALUE(Merge1[[#This Row],[orders (2).Delivery_Date]])</f>
        <v>44965</v>
      </c>
      <c r="P633" s="1">
        <v>0.1032175925925926</v>
      </c>
      <c r="Q633" t="s">
        <v>117</v>
      </c>
      <c r="R633" t="s">
        <v>407</v>
      </c>
      <c r="S633" t="str">
        <f>TEXT(Merge1[[#This Row],[order_date]],"mmmm")</f>
        <v>February</v>
      </c>
      <c r="T633" t="str">
        <f>TEXT(Merge1[[#This Row],[order_date]],"dddd")</f>
        <v>Saturday</v>
      </c>
      <c r="U633">
        <f>HOUR(Merge1[[#This Row],[orders (2).Order_Time]])</f>
        <v>21</v>
      </c>
      <c r="V633">
        <f>HOUR(Merge1[[#This Row],[orders (2).Delivery_Time]])</f>
        <v>2</v>
      </c>
      <c r="W633">
        <f>_xlfn.DAYS(Merge1[[#This Row],[delivery_date]],Merge1[[#This Row],[order_date]])</f>
        <v>4</v>
      </c>
      <c r="X633">
        <v>33</v>
      </c>
      <c r="Y633" t="s">
        <v>1627</v>
      </c>
      <c r="Z633" t="s">
        <v>633</v>
      </c>
      <c r="AA633">
        <v>314</v>
      </c>
      <c r="AB633" t="s">
        <v>407</v>
      </c>
      <c r="AC633">
        <f>Merge1[[#This Row],[products.Price (INR)]]*Merge1[[#This Row],[orders (2).Quantity]]</f>
        <v>1570</v>
      </c>
    </row>
    <row r="634" spans="1:29" x14ac:dyDescent="0.35">
      <c r="A634" t="s">
        <v>244</v>
      </c>
      <c r="B634" t="s">
        <v>245</v>
      </c>
      <c r="C634" t="s">
        <v>246</v>
      </c>
      <c r="D634">
        <v>915915082470</v>
      </c>
      <c r="E634" t="s">
        <v>247</v>
      </c>
      <c r="F634" t="s">
        <v>19</v>
      </c>
      <c r="G634">
        <v>277</v>
      </c>
      <c r="H634" t="s">
        <v>244</v>
      </c>
      <c r="I634">
        <v>34</v>
      </c>
      <c r="J634">
        <v>5</v>
      </c>
      <c r="K634" s="2" t="s">
        <v>1354</v>
      </c>
      <c r="L634" s="2">
        <f>DATEVALUE(Merge1[[#This Row],[orders (2).Order_Date]])</f>
        <v>45161</v>
      </c>
      <c r="M634" s="1">
        <v>0.8032407407407407</v>
      </c>
      <c r="N634" t="s">
        <v>1280</v>
      </c>
      <c r="O634" s="2">
        <f>DATEVALUE(Merge1[[#This Row],[orders (2).Delivery_Date]])</f>
        <v>45167</v>
      </c>
      <c r="P634" s="1">
        <v>0.65993055555555558</v>
      </c>
      <c r="Q634" t="s">
        <v>311</v>
      </c>
      <c r="R634" t="s">
        <v>409</v>
      </c>
      <c r="S634" t="str">
        <f>TEXT(Merge1[[#This Row],[order_date]],"mmmm")</f>
        <v>August</v>
      </c>
      <c r="T634" t="str">
        <f>TEXT(Merge1[[#This Row],[order_date]],"dddd")</f>
        <v>Wednesday</v>
      </c>
      <c r="U634">
        <f>HOUR(Merge1[[#This Row],[orders (2).Order_Time]])</f>
        <v>19</v>
      </c>
      <c r="V634">
        <f>HOUR(Merge1[[#This Row],[orders (2).Delivery_Time]])</f>
        <v>15</v>
      </c>
      <c r="W634">
        <f>_xlfn.DAYS(Merge1[[#This Row],[delivery_date]],Merge1[[#This Row],[order_date]])</f>
        <v>6</v>
      </c>
      <c r="X634">
        <v>34</v>
      </c>
      <c r="Y634" t="s">
        <v>1671</v>
      </c>
      <c r="Z634" s="34" t="s">
        <v>629</v>
      </c>
      <c r="AA634" s="34">
        <v>1335</v>
      </c>
      <c r="AB634" s="34" t="s">
        <v>409</v>
      </c>
      <c r="AC634">
        <f>Merge1[[#This Row],[products.Price (INR)]]*Merge1[[#This Row],[orders (2).Quantity]]</f>
        <v>6675</v>
      </c>
    </row>
    <row r="635" spans="1:29" x14ac:dyDescent="0.35">
      <c r="A635" t="s">
        <v>244</v>
      </c>
      <c r="B635" t="s">
        <v>245</v>
      </c>
      <c r="C635" t="s">
        <v>246</v>
      </c>
      <c r="D635">
        <v>915915082470</v>
      </c>
      <c r="E635" t="s">
        <v>247</v>
      </c>
      <c r="F635" t="s">
        <v>19</v>
      </c>
      <c r="G635">
        <v>204</v>
      </c>
      <c r="H635" t="s">
        <v>244</v>
      </c>
      <c r="I635">
        <v>10</v>
      </c>
      <c r="J635">
        <v>4</v>
      </c>
      <c r="K635" s="2" t="s">
        <v>1445</v>
      </c>
      <c r="L635" s="2">
        <f>DATEVALUE(Merge1[[#This Row],[orders (2).Order_Date]])</f>
        <v>45110</v>
      </c>
      <c r="M635" s="1">
        <v>0.4491087962962963</v>
      </c>
      <c r="N635" t="s">
        <v>1446</v>
      </c>
      <c r="O635" s="2">
        <f>DATEVALUE(Merge1[[#This Row],[orders (2).Delivery_Date]])</f>
        <v>45116</v>
      </c>
      <c r="P635" s="1">
        <v>0.2701736111111111</v>
      </c>
      <c r="Q635" t="s">
        <v>402</v>
      </c>
      <c r="R635" t="s">
        <v>405</v>
      </c>
      <c r="S635" t="str">
        <f>TEXT(Merge1[[#This Row],[order_date]],"mmmm")</f>
        <v>July</v>
      </c>
      <c r="T635" t="str">
        <f>TEXT(Merge1[[#This Row],[order_date]],"dddd")</f>
        <v>Monday</v>
      </c>
      <c r="U635">
        <f>HOUR(Merge1[[#This Row],[orders (2).Order_Time]])</f>
        <v>10</v>
      </c>
      <c r="V635">
        <f>HOUR(Merge1[[#This Row],[orders (2).Delivery_Time]])</f>
        <v>6</v>
      </c>
      <c r="W635">
        <f>_xlfn.DAYS(Merge1[[#This Row],[delivery_date]],Merge1[[#This Row],[order_date]])</f>
        <v>6</v>
      </c>
      <c r="X635">
        <v>10</v>
      </c>
      <c r="Y635" t="s">
        <v>1625</v>
      </c>
      <c r="Z635" t="s">
        <v>638</v>
      </c>
      <c r="AA635">
        <v>259</v>
      </c>
      <c r="AB635" t="s">
        <v>405</v>
      </c>
      <c r="AC635">
        <f>Merge1[[#This Row],[products.Price (INR)]]*Merge1[[#This Row],[orders (2).Quantity]]</f>
        <v>1036</v>
      </c>
    </row>
    <row r="636" spans="1:29" x14ac:dyDescent="0.35">
      <c r="A636" t="s">
        <v>244</v>
      </c>
      <c r="B636" t="s">
        <v>245</v>
      </c>
      <c r="C636" t="s">
        <v>246</v>
      </c>
      <c r="D636">
        <v>915915082470</v>
      </c>
      <c r="E636" t="s">
        <v>247</v>
      </c>
      <c r="F636" t="s">
        <v>19</v>
      </c>
      <c r="G636">
        <v>78</v>
      </c>
      <c r="H636" t="s">
        <v>244</v>
      </c>
      <c r="I636">
        <v>11</v>
      </c>
      <c r="J636">
        <v>2</v>
      </c>
      <c r="K636" s="2" t="s">
        <v>1349</v>
      </c>
      <c r="L636" s="2">
        <f>DATEVALUE(Merge1[[#This Row],[orders (2).Order_Date]])</f>
        <v>44961</v>
      </c>
      <c r="M636" s="1">
        <v>0.54177083333333331</v>
      </c>
      <c r="N636" t="s">
        <v>1262</v>
      </c>
      <c r="O636" s="2">
        <f>DATEVALUE(Merge1[[#This Row],[orders (2).Delivery_Date]])</f>
        <v>44965</v>
      </c>
      <c r="P636" s="1">
        <v>0.85503472222222221</v>
      </c>
      <c r="Q636" t="s">
        <v>165</v>
      </c>
      <c r="R636" t="s">
        <v>407</v>
      </c>
      <c r="S636" t="str">
        <f>TEXT(Merge1[[#This Row],[order_date]],"mmmm")</f>
        <v>February</v>
      </c>
      <c r="T636" t="str">
        <f>TEXT(Merge1[[#This Row],[order_date]],"dddd")</f>
        <v>Saturday</v>
      </c>
      <c r="U636">
        <f>HOUR(Merge1[[#This Row],[orders (2).Order_Time]])</f>
        <v>13</v>
      </c>
      <c r="V636">
        <f>HOUR(Merge1[[#This Row],[orders (2).Delivery_Time]])</f>
        <v>20</v>
      </c>
      <c r="W636">
        <f>_xlfn.DAYS(Merge1[[#This Row],[delivery_date]],Merge1[[#This Row],[order_date]])</f>
        <v>4</v>
      </c>
      <c r="X636">
        <v>11</v>
      </c>
      <c r="Y636" t="s">
        <v>1647</v>
      </c>
      <c r="Z636" t="s">
        <v>644</v>
      </c>
      <c r="AA636">
        <v>1096</v>
      </c>
      <c r="AB636" t="s">
        <v>407</v>
      </c>
      <c r="AC636">
        <f>Merge1[[#This Row],[products.Price (INR)]]*Merge1[[#This Row],[orders (2).Quantity]]</f>
        <v>2192</v>
      </c>
    </row>
    <row r="637" spans="1:29" x14ac:dyDescent="0.35">
      <c r="A637" t="s">
        <v>244</v>
      </c>
      <c r="B637" t="s">
        <v>245</v>
      </c>
      <c r="C637" t="s">
        <v>246</v>
      </c>
      <c r="D637">
        <v>915915082470</v>
      </c>
      <c r="E637" t="s">
        <v>247</v>
      </c>
      <c r="F637" t="s">
        <v>19</v>
      </c>
      <c r="G637">
        <v>912</v>
      </c>
      <c r="H637" t="s">
        <v>244</v>
      </c>
      <c r="I637">
        <v>9</v>
      </c>
      <c r="J637">
        <v>4</v>
      </c>
      <c r="K637" s="2" t="s">
        <v>1280</v>
      </c>
      <c r="L637" s="2">
        <f>DATEVALUE(Merge1[[#This Row],[orders (2).Order_Date]])</f>
        <v>45167</v>
      </c>
      <c r="M637" s="1">
        <v>0.13193287037037038</v>
      </c>
      <c r="N637" t="s">
        <v>1426</v>
      </c>
      <c r="O637" s="2">
        <f>DATEVALUE(Merge1[[#This Row],[orders (2).Delivery_Date]])</f>
        <v>45175</v>
      </c>
      <c r="P637" s="1">
        <v>0.48349537037037038</v>
      </c>
      <c r="Q637" t="s">
        <v>562</v>
      </c>
      <c r="R637" t="s">
        <v>409</v>
      </c>
      <c r="S637" t="str">
        <f>TEXT(Merge1[[#This Row],[order_date]],"mmmm")</f>
        <v>August</v>
      </c>
      <c r="T637" t="str">
        <f>TEXT(Merge1[[#This Row],[order_date]],"dddd")</f>
        <v>Tuesday</v>
      </c>
      <c r="U637">
        <f>HOUR(Merge1[[#This Row],[orders (2).Order_Time]])</f>
        <v>3</v>
      </c>
      <c r="V637">
        <f>HOUR(Merge1[[#This Row],[orders (2).Delivery_Time]])</f>
        <v>11</v>
      </c>
      <c r="W637">
        <f>_xlfn.DAYS(Merge1[[#This Row],[delivery_date]],Merge1[[#This Row],[order_date]])</f>
        <v>8</v>
      </c>
      <c r="X637">
        <v>9</v>
      </c>
      <c r="Y637" t="s">
        <v>1639</v>
      </c>
      <c r="Z637" t="s">
        <v>633</v>
      </c>
      <c r="AA637">
        <v>1605</v>
      </c>
      <c r="AB637" t="s">
        <v>409</v>
      </c>
      <c r="AC637">
        <f>Merge1[[#This Row],[products.Price (INR)]]*Merge1[[#This Row],[orders (2).Quantity]]</f>
        <v>6420</v>
      </c>
    </row>
    <row r="638" spans="1:29" x14ac:dyDescent="0.35">
      <c r="A638" t="s">
        <v>244</v>
      </c>
      <c r="B638" t="s">
        <v>245</v>
      </c>
      <c r="C638" t="s">
        <v>246</v>
      </c>
      <c r="D638">
        <v>915915082470</v>
      </c>
      <c r="E638" t="s">
        <v>247</v>
      </c>
      <c r="F638" t="s">
        <v>19</v>
      </c>
      <c r="G638">
        <v>141</v>
      </c>
      <c r="H638" t="s">
        <v>244</v>
      </c>
      <c r="I638">
        <v>35</v>
      </c>
      <c r="J638">
        <v>4</v>
      </c>
      <c r="K638" s="2" t="s">
        <v>1258</v>
      </c>
      <c r="L638" s="2">
        <f>DATEVALUE(Merge1[[#This Row],[orders (2).Order_Date]])</f>
        <v>44985</v>
      </c>
      <c r="M638" s="1">
        <v>0.16326388888888888</v>
      </c>
      <c r="N638" t="s">
        <v>1401</v>
      </c>
      <c r="O638" s="2">
        <f>DATEVALUE(Merge1[[#This Row],[orders (2).Delivery_Date]])</f>
        <v>44995</v>
      </c>
      <c r="P638" s="1">
        <v>0.10550925925925926</v>
      </c>
      <c r="Q638" t="s">
        <v>487</v>
      </c>
      <c r="R638" t="s">
        <v>414</v>
      </c>
      <c r="S638" t="str">
        <f>TEXT(Merge1[[#This Row],[order_date]],"mmmm")</f>
        <v>February</v>
      </c>
      <c r="T638" t="str">
        <f>TEXT(Merge1[[#This Row],[order_date]],"dddd")</f>
        <v>Tuesday</v>
      </c>
      <c r="U638">
        <f>HOUR(Merge1[[#This Row],[orders (2).Order_Time]])</f>
        <v>3</v>
      </c>
      <c r="V638">
        <f>HOUR(Merge1[[#This Row],[orders (2).Delivery_Time]])</f>
        <v>2</v>
      </c>
      <c r="W638">
        <f>_xlfn.DAYS(Merge1[[#This Row],[delivery_date]],Merge1[[#This Row],[order_date]])</f>
        <v>10</v>
      </c>
      <c r="X638">
        <v>35</v>
      </c>
      <c r="Y638" s="29" t="s">
        <v>1642</v>
      </c>
      <c r="Z638" t="s">
        <v>633</v>
      </c>
      <c r="AA638">
        <v>1865</v>
      </c>
      <c r="AB638" t="s">
        <v>414</v>
      </c>
      <c r="AC638">
        <f>Merge1[[#This Row],[products.Price (INR)]]*Merge1[[#This Row],[orders (2).Quantity]]</f>
        <v>7460</v>
      </c>
    </row>
    <row r="639" spans="1:29" x14ac:dyDescent="0.35">
      <c r="A639" t="s">
        <v>244</v>
      </c>
      <c r="B639" t="s">
        <v>245</v>
      </c>
      <c r="C639" t="s">
        <v>246</v>
      </c>
      <c r="D639">
        <v>915915082470</v>
      </c>
      <c r="E639" t="s">
        <v>247</v>
      </c>
      <c r="F639" t="s">
        <v>19</v>
      </c>
      <c r="G639">
        <v>871</v>
      </c>
      <c r="H639" t="s">
        <v>244</v>
      </c>
      <c r="I639">
        <v>15</v>
      </c>
      <c r="J639">
        <v>1</v>
      </c>
      <c r="K639" s="2" t="s">
        <v>1316</v>
      </c>
      <c r="L639" s="2">
        <f>DATEVALUE(Merge1[[#This Row],[orders (2).Order_Date]])</f>
        <v>45088</v>
      </c>
      <c r="M639" s="1">
        <v>0.25381944444444443</v>
      </c>
      <c r="N639" t="s">
        <v>1323</v>
      </c>
      <c r="O639" s="2">
        <f>DATEVALUE(Merge1[[#This Row],[orders (2).Delivery_Date]])</f>
        <v>45092</v>
      </c>
      <c r="P639" s="1">
        <v>0.87287037037037041</v>
      </c>
      <c r="Q639" t="s">
        <v>560</v>
      </c>
      <c r="R639" t="s">
        <v>401</v>
      </c>
      <c r="S639" t="str">
        <f>TEXT(Merge1[[#This Row],[order_date]],"mmmm")</f>
        <v>June</v>
      </c>
      <c r="T639" t="str">
        <f>TEXT(Merge1[[#This Row],[order_date]],"dddd")</f>
        <v>Sunday</v>
      </c>
      <c r="U639">
        <f>HOUR(Merge1[[#This Row],[orders (2).Order_Time]])</f>
        <v>6</v>
      </c>
      <c r="V639">
        <f>HOUR(Merge1[[#This Row],[orders (2).Delivery_Time]])</f>
        <v>20</v>
      </c>
      <c r="W639">
        <f>_xlfn.DAYS(Merge1[[#This Row],[delivery_date]],Merge1[[#This Row],[order_date]])</f>
        <v>4</v>
      </c>
      <c r="X639">
        <v>15</v>
      </c>
      <c r="Y639" t="s">
        <v>1666</v>
      </c>
      <c r="Z639" t="s">
        <v>409</v>
      </c>
      <c r="AA639">
        <v>1488</v>
      </c>
      <c r="AB639" t="s">
        <v>424</v>
      </c>
      <c r="AC639">
        <f>Merge1[[#This Row],[products.Price (INR)]]*Merge1[[#This Row],[orders (2).Quantity]]</f>
        <v>1488</v>
      </c>
    </row>
    <row r="640" spans="1:29" x14ac:dyDescent="0.35">
      <c r="A640" t="s">
        <v>244</v>
      </c>
      <c r="B640" t="s">
        <v>245</v>
      </c>
      <c r="C640" t="s">
        <v>246</v>
      </c>
      <c r="D640">
        <v>915915082470</v>
      </c>
      <c r="E640" t="s">
        <v>247</v>
      </c>
      <c r="F640" t="s">
        <v>19</v>
      </c>
      <c r="G640">
        <v>809</v>
      </c>
      <c r="H640" t="s">
        <v>244</v>
      </c>
      <c r="I640">
        <v>35</v>
      </c>
      <c r="J640">
        <v>1</v>
      </c>
      <c r="K640" s="2" t="s">
        <v>1340</v>
      </c>
      <c r="L640" s="2">
        <f>DATEVALUE(Merge1[[#This Row],[orders (2).Order_Date]])</f>
        <v>44992</v>
      </c>
      <c r="M640" s="1">
        <v>0.82693287037037033</v>
      </c>
      <c r="N640" t="s">
        <v>1407</v>
      </c>
      <c r="O640" s="2">
        <f>DATEVALUE(Merge1[[#This Row],[orders (2).Delivery_Date]])</f>
        <v>45002</v>
      </c>
      <c r="P640" s="1">
        <v>7.7476851851851852E-2</v>
      </c>
      <c r="Q640" t="s">
        <v>422</v>
      </c>
      <c r="R640" t="s">
        <v>414</v>
      </c>
      <c r="S640" t="str">
        <f>TEXT(Merge1[[#This Row],[order_date]],"mmmm")</f>
        <v>March</v>
      </c>
      <c r="T640" t="str">
        <f>TEXT(Merge1[[#This Row],[order_date]],"dddd")</f>
        <v>Tuesday</v>
      </c>
      <c r="U640">
        <f>HOUR(Merge1[[#This Row],[orders (2).Order_Time]])</f>
        <v>19</v>
      </c>
      <c r="V640">
        <f>HOUR(Merge1[[#This Row],[orders (2).Delivery_Time]])</f>
        <v>1</v>
      </c>
      <c r="W640">
        <f>_xlfn.DAYS(Merge1[[#This Row],[delivery_date]],Merge1[[#This Row],[order_date]])</f>
        <v>10</v>
      </c>
      <c r="X640">
        <v>35</v>
      </c>
      <c r="Y640" s="29" t="s">
        <v>1642</v>
      </c>
      <c r="Z640" t="s">
        <v>633</v>
      </c>
      <c r="AA640">
        <v>1865</v>
      </c>
      <c r="AB640" t="s">
        <v>414</v>
      </c>
      <c r="AC640">
        <f>Merge1[[#This Row],[products.Price (INR)]]*Merge1[[#This Row],[orders (2).Quantity]]</f>
        <v>1865</v>
      </c>
    </row>
    <row r="641" spans="1:29" x14ac:dyDescent="0.35">
      <c r="A641" t="s">
        <v>248</v>
      </c>
      <c r="B641" t="s">
        <v>249</v>
      </c>
      <c r="C641" t="s">
        <v>250</v>
      </c>
      <c r="D641">
        <v>5287021467</v>
      </c>
      <c r="E641" t="s">
        <v>251</v>
      </c>
      <c r="F641" t="s">
        <v>19</v>
      </c>
      <c r="G641">
        <v>105</v>
      </c>
      <c r="H641" t="s">
        <v>248</v>
      </c>
      <c r="I641">
        <v>36</v>
      </c>
      <c r="J641">
        <v>2</v>
      </c>
      <c r="K641" s="2" t="s">
        <v>1272</v>
      </c>
      <c r="L641" s="2">
        <f>DATEVALUE(Merge1[[#This Row],[orders (2).Order_Date]])</f>
        <v>44968</v>
      </c>
      <c r="M641" s="1">
        <v>0.12333333333333334</v>
      </c>
      <c r="N641" t="s">
        <v>1378</v>
      </c>
      <c r="O641" s="2">
        <f>DATEVALUE(Merge1[[#This Row],[orders (2).Delivery_Date]])</f>
        <v>44978</v>
      </c>
      <c r="P641" s="1">
        <v>6.5393518518518517E-2</v>
      </c>
      <c r="Q641" t="s">
        <v>188</v>
      </c>
      <c r="R641" t="s">
        <v>405</v>
      </c>
      <c r="S641" t="str">
        <f>TEXT(Merge1[[#This Row],[order_date]],"mmmm")</f>
        <v>February</v>
      </c>
      <c r="T641" t="str">
        <f>TEXT(Merge1[[#This Row],[order_date]],"dddd")</f>
        <v>Saturday</v>
      </c>
      <c r="U641">
        <f>HOUR(Merge1[[#This Row],[orders (2).Order_Time]])</f>
        <v>2</v>
      </c>
      <c r="V641">
        <f>HOUR(Merge1[[#This Row],[orders (2).Delivery_Time]])</f>
        <v>1</v>
      </c>
      <c r="W641">
        <f>_xlfn.DAYS(Merge1[[#This Row],[delivery_date]],Merge1[[#This Row],[order_date]])</f>
        <v>10</v>
      </c>
      <c r="X641">
        <v>36</v>
      </c>
      <c r="Y641" t="s">
        <v>1651</v>
      </c>
      <c r="Z641" t="s">
        <v>631</v>
      </c>
      <c r="AA641">
        <v>203</v>
      </c>
      <c r="AB641" t="s">
        <v>405</v>
      </c>
      <c r="AC641">
        <f>Merge1[[#This Row],[products.Price (INR)]]*Merge1[[#This Row],[orders (2).Quantity]]</f>
        <v>406</v>
      </c>
    </row>
    <row r="642" spans="1:29" x14ac:dyDescent="0.35">
      <c r="A642" t="s">
        <v>248</v>
      </c>
      <c r="B642" t="s">
        <v>249</v>
      </c>
      <c r="C642" t="s">
        <v>250</v>
      </c>
      <c r="D642">
        <v>5287021467</v>
      </c>
      <c r="E642" t="s">
        <v>251</v>
      </c>
      <c r="F642" t="s">
        <v>19</v>
      </c>
      <c r="G642">
        <v>315</v>
      </c>
      <c r="H642" t="s">
        <v>248</v>
      </c>
      <c r="I642">
        <v>26</v>
      </c>
      <c r="J642">
        <v>5</v>
      </c>
      <c r="K642" s="2" t="s">
        <v>1267</v>
      </c>
      <c r="L642" s="2">
        <f>DATEVALUE(Merge1[[#This Row],[orders (2).Order_Date]])</f>
        <v>44991</v>
      </c>
      <c r="M642" s="1">
        <v>0.59827546296296297</v>
      </c>
      <c r="N642" t="s">
        <v>1491</v>
      </c>
      <c r="O642" s="2">
        <f>DATEVALUE(Merge1[[#This Row],[orders (2).Delivery_Date]])</f>
        <v>44994</v>
      </c>
      <c r="P642" s="1">
        <v>0.80579861111111106</v>
      </c>
      <c r="Q642" t="s">
        <v>551</v>
      </c>
      <c r="R642" t="s">
        <v>414</v>
      </c>
      <c r="S642" t="str">
        <f>TEXT(Merge1[[#This Row],[order_date]],"mmmm")</f>
        <v>March</v>
      </c>
      <c r="T642" t="str">
        <f>TEXT(Merge1[[#This Row],[order_date]],"dddd")</f>
        <v>Monday</v>
      </c>
      <c r="U642">
        <f>HOUR(Merge1[[#This Row],[orders (2).Order_Time]])</f>
        <v>14</v>
      </c>
      <c r="V642">
        <f>HOUR(Merge1[[#This Row],[orders (2).Delivery_Time]])</f>
        <v>19</v>
      </c>
      <c r="W642">
        <f>_xlfn.DAYS(Merge1[[#This Row],[delivery_date]],Merge1[[#This Row],[order_date]])</f>
        <v>3</v>
      </c>
      <c r="X642">
        <v>26</v>
      </c>
      <c r="Y642" t="s">
        <v>1626</v>
      </c>
      <c r="Z642" t="s">
        <v>633</v>
      </c>
      <c r="AA642">
        <v>289</v>
      </c>
      <c r="AB642" t="s">
        <v>414</v>
      </c>
      <c r="AC642">
        <f>Merge1[[#This Row],[products.Price (INR)]]*Merge1[[#This Row],[orders (2).Quantity]]</f>
        <v>1445</v>
      </c>
    </row>
    <row r="643" spans="1:29" x14ac:dyDescent="0.35">
      <c r="A643" t="s">
        <v>248</v>
      </c>
      <c r="B643" t="s">
        <v>249</v>
      </c>
      <c r="C643" t="s">
        <v>250</v>
      </c>
      <c r="D643">
        <v>5287021467</v>
      </c>
      <c r="E643" t="s">
        <v>251</v>
      </c>
      <c r="F643" t="s">
        <v>19</v>
      </c>
      <c r="G643">
        <v>916</v>
      </c>
      <c r="H643" t="s">
        <v>248</v>
      </c>
      <c r="I643">
        <v>33</v>
      </c>
      <c r="J643">
        <v>2</v>
      </c>
      <c r="K643" s="2" t="s">
        <v>1418</v>
      </c>
      <c r="L643" s="2">
        <f>DATEVALUE(Merge1[[#This Row],[orders (2).Order_Date]])</f>
        <v>44963</v>
      </c>
      <c r="M643" s="1">
        <v>0.18274305555555556</v>
      </c>
      <c r="N643" t="s">
        <v>1324</v>
      </c>
      <c r="O643" s="2">
        <f>DATEVALUE(Merge1[[#This Row],[orders (2).Delivery_Date]])</f>
        <v>44971</v>
      </c>
      <c r="P643" s="1">
        <v>0.88847222222222222</v>
      </c>
      <c r="Q643" t="s">
        <v>447</v>
      </c>
      <c r="R643" t="s">
        <v>407</v>
      </c>
      <c r="S643" t="str">
        <f>TEXT(Merge1[[#This Row],[order_date]],"mmmm")</f>
        <v>February</v>
      </c>
      <c r="T643" t="str">
        <f>TEXT(Merge1[[#This Row],[order_date]],"dddd")</f>
        <v>Monday</v>
      </c>
      <c r="U643">
        <f>HOUR(Merge1[[#This Row],[orders (2).Order_Time]])</f>
        <v>4</v>
      </c>
      <c r="V643">
        <f>HOUR(Merge1[[#This Row],[orders (2).Delivery_Time]])</f>
        <v>21</v>
      </c>
      <c r="W643">
        <f>_xlfn.DAYS(Merge1[[#This Row],[delivery_date]],Merge1[[#This Row],[order_date]])</f>
        <v>8</v>
      </c>
      <c r="X643">
        <v>33</v>
      </c>
      <c r="Y643" t="s">
        <v>1627</v>
      </c>
      <c r="Z643" t="s">
        <v>633</v>
      </c>
      <c r="AA643">
        <v>314</v>
      </c>
      <c r="AB643" t="s">
        <v>407</v>
      </c>
      <c r="AC643">
        <f>Merge1[[#This Row],[products.Price (INR)]]*Merge1[[#This Row],[orders (2).Quantity]]</f>
        <v>628</v>
      </c>
    </row>
    <row r="644" spans="1:29" x14ac:dyDescent="0.35">
      <c r="A644" t="s">
        <v>248</v>
      </c>
      <c r="B644" t="s">
        <v>249</v>
      </c>
      <c r="C644" t="s">
        <v>250</v>
      </c>
      <c r="D644">
        <v>5287021467</v>
      </c>
      <c r="E644" t="s">
        <v>251</v>
      </c>
      <c r="F644" t="s">
        <v>19</v>
      </c>
      <c r="G644">
        <v>196</v>
      </c>
      <c r="H644" t="s">
        <v>248</v>
      </c>
      <c r="I644">
        <v>30</v>
      </c>
      <c r="J644">
        <v>2</v>
      </c>
      <c r="K644" s="2" t="s">
        <v>1337</v>
      </c>
      <c r="L644" s="2">
        <f>DATEVALUE(Merge1[[#This Row],[orders (2).Order_Date]])</f>
        <v>45143</v>
      </c>
      <c r="M644" s="1">
        <v>0.40127314814814813</v>
      </c>
      <c r="N644" t="s">
        <v>1338</v>
      </c>
      <c r="O644" s="2">
        <f>DATEVALUE(Merge1[[#This Row],[orders (2).Delivery_Date]])</f>
        <v>45151</v>
      </c>
      <c r="P644" s="1">
        <v>0.37368055555555557</v>
      </c>
      <c r="Q644" t="s">
        <v>509</v>
      </c>
      <c r="R644" t="s">
        <v>401</v>
      </c>
      <c r="S644" t="str">
        <f>TEXT(Merge1[[#This Row],[order_date]],"mmmm")</f>
        <v>August</v>
      </c>
      <c r="T644" t="str">
        <f>TEXT(Merge1[[#This Row],[order_date]],"dddd")</f>
        <v>Saturday</v>
      </c>
      <c r="U644">
        <f>HOUR(Merge1[[#This Row],[orders (2).Order_Time]])</f>
        <v>9</v>
      </c>
      <c r="V644">
        <f>HOUR(Merge1[[#This Row],[orders (2).Delivery_Time]])</f>
        <v>8</v>
      </c>
      <c r="W644">
        <f>_xlfn.DAYS(Merge1[[#This Row],[delivery_date]],Merge1[[#This Row],[order_date]])</f>
        <v>8</v>
      </c>
      <c r="X644">
        <v>30</v>
      </c>
      <c r="Y644" t="s">
        <v>1631</v>
      </c>
      <c r="Z644" t="s">
        <v>633</v>
      </c>
      <c r="AA644">
        <v>751</v>
      </c>
      <c r="AB644" t="s">
        <v>401</v>
      </c>
      <c r="AC644">
        <f>Merge1[[#This Row],[products.Price (INR)]]*Merge1[[#This Row],[orders (2).Quantity]]</f>
        <v>1502</v>
      </c>
    </row>
    <row r="645" spans="1:29" x14ac:dyDescent="0.35">
      <c r="A645" t="s">
        <v>248</v>
      </c>
      <c r="B645" t="s">
        <v>249</v>
      </c>
      <c r="C645" t="s">
        <v>250</v>
      </c>
      <c r="D645">
        <v>5287021467</v>
      </c>
      <c r="E645" t="s">
        <v>251</v>
      </c>
      <c r="F645" t="s">
        <v>19</v>
      </c>
      <c r="G645">
        <v>357</v>
      </c>
      <c r="H645" t="s">
        <v>248</v>
      </c>
      <c r="I645">
        <v>62</v>
      </c>
      <c r="J645">
        <v>4</v>
      </c>
      <c r="K645" s="2" t="s">
        <v>1259</v>
      </c>
      <c r="L645" s="2">
        <f>DATEVALUE(Merge1[[#This Row],[orders (2).Order_Date]])</f>
        <v>44988</v>
      </c>
      <c r="M645" s="1">
        <v>0.83423611111111107</v>
      </c>
      <c r="N645" t="s">
        <v>1380</v>
      </c>
      <c r="O645" s="2">
        <f>DATEVALUE(Merge1[[#This Row],[orders (2).Delivery_Date]])</f>
        <v>44998</v>
      </c>
      <c r="P645" s="1">
        <v>0.87192129629629633</v>
      </c>
      <c r="Q645" t="s">
        <v>101</v>
      </c>
      <c r="R645" t="s">
        <v>414</v>
      </c>
      <c r="S645" t="str">
        <f>TEXT(Merge1[[#This Row],[order_date]],"mmmm")</f>
        <v>March</v>
      </c>
      <c r="T645" t="str">
        <f>TEXT(Merge1[[#This Row],[order_date]],"dddd")</f>
        <v>Friday</v>
      </c>
      <c r="U645">
        <f>HOUR(Merge1[[#This Row],[orders (2).Order_Time]])</f>
        <v>20</v>
      </c>
      <c r="V645">
        <f>HOUR(Merge1[[#This Row],[orders (2).Delivery_Time]])</f>
        <v>20</v>
      </c>
      <c r="W645">
        <f>_xlfn.DAYS(Merge1[[#This Row],[delivery_date]],Merge1[[#This Row],[order_date]])</f>
        <v>10</v>
      </c>
      <c r="X645">
        <v>62</v>
      </c>
      <c r="Y645" t="s">
        <v>1634</v>
      </c>
      <c r="Z645" t="s">
        <v>633</v>
      </c>
      <c r="AA645">
        <v>1356</v>
      </c>
      <c r="AB645" t="s">
        <v>414</v>
      </c>
      <c r="AC645">
        <f>Merge1[[#This Row],[products.Price (INR)]]*Merge1[[#This Row],[orders (2).Quantity]]</f>
        <v>5424</v>
      </c>
    </row>
    <row r="646" spans="1:29" x14ac:dyDescent="0.35">
      <c r="A646" t="s">
        <v>248</v>
      </c>
      <c r="B646" t="s">
        <v>249</v>
      </c>
      <c r="C646" t="s">
        <v>250</v>
      </c>
      <c r="D646">
        <v>5287021467</v>
      </c>
      <c r="E646" t="s">
        <v>251</v>
      </c>
      <c r="F646" t="s">
        <v>19</v>
      </c>
      <c r="G646">
        <v>613</v>
      </c>
      <c r="H646" t="s">
        <v>248</v>
      </c>
      <c r="I646">
        <v>4</v>
      </c>
      <c r="J646">
        <v>5</v>
      </c>
      <c r="K646" s="2" t="s">
        <v>1369</v>
      </c>
      <c r="L646" s="2">
        <f>DATEVALUE(Merge1[[#This Row],[orders (2).Order_Date]])</f>
        <v>45240</v>
      </c>
      <c r="M646" s="1">
        <v>0.74622685185185189</v>
      </c>
      <c r="N646" t="s">
        <v>1301</v>
      </c>
      <c r="O646" s="2">
        <f>DATEVALUE(Merge1[[#This Row],[orders (2).Delivery_Date]])</f>
        <v>45244</v>
      </c>
      <c r="P646" s="1">
        <v>0.80447916666666663</v>
      </c>
      <c r="Q646" t="s">
        <v>457</v>
      </c>
      <c r="R646" t="s">
        <v>403</v>
      </c>
      <c r="S646" t="str">
        <f>TEXT(Merge1[[#This Row],[order_date]],"mmmm")</f>
        <v>November</v>
      </c>
      <c r="T646" t="str">
        <f>TEXT(Merge1[[#This Row],[order_date]],"dddd")</f>
        <v>Friday</v>
      </c>
      <c r="U646">
        <f>HOUR(Merge1[[#This Row],[orders (2).Order_Time]])</f>
        <v>17</v>
      </c>
      <c r="V646">
        <f>HOUR(Merge1[[#This Row],[orders (2).Delivery_Time]])</f>
        <v>19</v>
      </c>
      <c r="W646">
        <f>_xlfn.DAYS(Merge1[[#This Row],[delivery_date]],Merge1[[#This Row],[order_date]])</f>
        <v>4</v>
      </c>
      <c r="X646">
        <v>4</v>
      </c>
      <c r="Y646" t="s">
        <v>1682</v>
      </c>
      <c r="Z646" s="27" t="s">
        <v>635</v>
      </c>
      <c r="AA646" s="27">
        <v>1199</v>
      </c>
      <c r="AB646" s="27" t="s">
        <v>403</v>
      </c>
      <c r="AC646">
        <f>Merge1[[#This Row],[products.Price (INR)]]*Merge1[[#This Row],[orders (2).Quantity]]</f>
        <v>5995</v>
      </c>
    </row>
    <row r="647" spans="1:29" x14ac:dyDescent="0.35">
      <c r="A647" t="s">
        <v>248</v>
      </c>
      <c r="B647" t="s">
        <v>249</v>
      </c>
      <c r="C647" t="s">
        <v>250</v>
      </c>
      <c r="D647">
        <v>5287021467</v>
      </c>
      <c r="E647" t="s">
        <v>251</v>
      </c>
      <c r="F647" t="s">
        <v>19</v>
      </c>
      <c r="G647">
        <v>27</v>
      </c>
      <c r="H647" t="s">
        <v>248</v>
      </c>
      <c r="I647">
        <v>9</v>
      </c>
      <c r="J647">
        <v>2</v>
      </c>
      <c r="K647" s="2" t="s">
        <v>1282</v>
      </c>
      <c r="L647" s="2">
        <f>DATEVALUE(Merge1[[#This Row],[orders (2).Order_Date]])</f>
        <v>45160</v>
      </c>
      <c r="M647" s="1">
        <v>0.46976851851851853</v>
      </c>
      <c r="N647" t="s">
        <v>1283</v>
      </c>
      <c r="O647" s="2">
        <f>DATEVALUE(Merge1[[#This Row],[orders (2).Delivery_Date]])</f>
        <v>45168</v>
      </c>
      <c r="P647" s="1">
        <v>0.33277777777777778</v>
      </c>
      <c r="Q647" t="s">
        <v>335</v>
      </c>
      <c r="R647" t="s">
        <v>409</v>
      </c>
      <c r="S647" t="str">
        <f>TEXT(Merge1[[#This Row],[order_date]],"mmmm")</f>
        <v>August</v>
      </c>
      <c r="T647" t="str">
        <f>TEXT(Merge1[[#This Row],[order_date]],"dddd")</f>
        <v>Tuesday</v>
      </c>
      <c r="U647">
        <f>HOUR(Merge1[[#This Row],[orders (2).Order_Time]])</f>
        <v>11</v>
      </c>
      <c r="V647">
        <f>HOUR(Merge1[[#This Row],[orders (2).Delivery_Time]])</f>
        <v>7</v>
      </c>
      <c r="W647">
        <f>_xlfn.DAYS(Merge1[[#This Row],[delivery_date]],Merge1[[#This Row],[order_date]])</f>
        <v>8</v>
      </c>
      <c r="X647">
        <v>9</v>
      </c>
      <c r="Y647" t="s">
        <v>1639</v>
      </c>
      <c r="Z647" t="s">
        <v>633</v>
      </c>
      <c r="AA647">
        <v>1605</v>
      </c>
      <c r="AB647" t="s">
        <v>409</v>
      </c>
      <c r="AC647">
        <f>Merge1[[#This Row],[products.Price (INR)]]*Merge1[[#This Row],[orders (2).Quantity]]</f>
        <v>3210</v>
      </c>
    </row>
    <row r="648" spans="1:29" x14ac:dyDescent="0.35">
      <c r="A648" t="s">
        <v>248</v>
      </c>
      <c r="B648" t="s">
        <v>249</v>
      </c>
      <c r="C648" t="s">
        <v>250</v>
      </c>
      <c r="D648">
        <v>5287021467</v>
      </c>
      <c r="E648" t="s">
        <v>251</v>
      </c>
      <c r="F648" t="s">
        <v>19</v>
      </c>
      <c r="G648">
        <v>954</v>
      </c>
      <c r="H648" t="s">
        <v>248</v>
      </c>
      <c r="I648">
        <v>44</v>
      </c>
      <c r="J648">
        <v>3</v>
      </c>
      <c r="K648" s="2" t="s">
        <v>1303</v>
      </c>
      <c r="L648" s="2">
        <f>DATEVALUE(Merge1[[#This Row],[orders (2).Order_Date]])</f>
        <v>45232</v>
      </c>
      <c r="M648" s="1">
        <v>0.1678587962962963</v>
      </c>
      <c r="N648" t="s">
        <v>1254</v>
      </c>
      <c r="O648" s="2">
        <f>DATEVALUE(Merge1[[#This Row],[orders (2).Delivery_Date]])</f>
        <v>45233</v>
      </c>
      <c r="P648" s="1">
        <v>0.76459490740740743</v>
      </c>
      <c r="Q648" t="s">
        <v>541</v>
      </c>
      <c r="R648" t="s">
        <v>403</v>
      </c>
      <c r="S648" t="str">
        <f>TEXT(Merge1[[#This Row],[order_date]],"mmmm")</f>
        <v>November</v>
      </c>
      <c r="T648" t="str">
        <f>TEXT(Merge1[[#This Row],[order_date]],"dddd")</f>
        <v>Thursday</v>
      </c>
      <c r="U648">
        <f>HOUR(Merge1[[#This Row],[orders (2).Order_Time]])</f>
        <v>4</v>
      </c>
      <c r="V648">
        <f>HOUR(Merge1[[#This Row],[orders (2).Delivery_Time]])</f>
        <v>18</v>
      </c>
      <c r="W648">
        <f>_xlfn.DAYS(Merge1[[#This Row],[delivery_date]],Merge1[[#This Row],[order_date]])</f>
        <v>1</v>
      </c>
      <c r="X648">
        <v>44</v>
      </c>
      <c r="Y648" t="s">
        <v>1657</v>
      </c>
      <c r="Z648" t="s">
        <v>631</v>
      </c>
      <c r="AA648">
        <v>794</v>
      </c>
      <c r="AB648" t="s">
        <v>403</v>
      </c>
      <c r="AC648">
        <f>Merge1[[#This Row],[products.Price (INR)]]*Merge1[[#This Row],[orders (2).Quantity]]</f>
        <v>2382</v>
      </c>
    </row>
    <row r="649" spans="1:29" x14ac:dyDescent="0.35">
      <c r="A649" t="s">
        <v>248</v>
      </c>
      <c r="B649" t="s">
        <v>249</v>
      </c>
      <c r="C649" t="s">
        <v>250</v>
      </c>
      <c r="D649">
        <v>5287021467</v>
      </c>
      <c r="E649" t="s">
        <v>251</v>
      </c>
      <c r="F649" t="s">
        <v>19</v>
      </c>
      <c r="G649">
        <v>408</v>
      </c>
      <c r="H649" t="s">
        <v>248</v>
      </c>
      <c r="I649">
        <v>31</v>
      </c>
      <c r="J649">
        <v>2</v>
      </c>
      <c r="K649" s="2" t="s">
        <v>1245</v>
      </c>
      <c r="L649" s="2">
        <f>DATEVALUE(Merge1[[#This Row],[orders (2).Order_Date]])</f>
        <v>44990</v>
      </c>
      <c r="M649" s="1">
        <v>0.51349537037037041</v>
      </c>
      <c r="N649" t="s">
        <v>1318</v>
      </c>
      <c r="O649" s="2">
        <f>DATEVALUE(Merge1[[#This Row],[orders (2).Delivery_Date]])</f>
        <v>44996</v>
      </c>
      <c r="P649" s="1">
        <v>0.1955787037037037</v>
      </c>
      <c r="Q649" t="s">
        <v>438</v>
      </c>
      <c r="R649" t="s">
        <v>424</v>
      </c>
      <c r="S649" t="str">
        <f>TEXT(Merge1[[#This Row],[order_date]],"mmmm")</f>
        <v>March</v>
      </c>
      <c r="T649" t="str">
        <f>TEXT(Merge1[[#This Row],[order_date]],"dddd")</f>
        <v>Sunday</v>
      </c>
      <c r="U649">
        <f>HOUR(Merge1[[#This Row],[orders (2).Order_Time]])</f>
        <v>12</v>
      </c>
      <c r="V649">
        <f>HOUR(Merge1[[#This Row],[orders (2).Delivery_Time]])</f>
        <v>4</v>
      </c>
      <c r="W649">
        <f>_xlfn.DAYS(Merge1[[#This Row],[delivery_date]],Merge1[[#This Row],[order_date]])</f>
        <v>6</v>
      </c>
      <c r="X649">
        <v>31</v>
      </c>
      <c r="Y649" s="29" t="s">
        <v>1643</v>
      </c>
      <c r="Z649" t="s">
        <v>633</v>
      </c>
      <c r="AA649">
        <v>1804</v>
      </c>
      <c r="AB649" t="s">
        <v>424</v>
      </c>
      <c r="AC649">
        <f>Merge1[[#This Row],[products.Price (INR)]]*Merge1[[#This Row],[orders (2).Quantity]]</f>
        <v>3608</v>
      </c>
    </row>
    <row r="650" spans="1:29" x14ac:dyDescent="0.35">
      <c r="A650" t="s">
        <v>248</v>
      </c>
      <c r="B650" t="s">
        <v>249</v>
      </c>
      <c r="C650" t="s">
        <v>250</v>
      </c>
      <c r="D650">
        <v>5287021467</v>
      </c>
      <c r="E650" t="s">
        <v>251</v>
      </c>
      <c r="F650" t="s">
        <v>19</v>
      </c>
      <c r="G650">
        <v>641</v>
      </c>
      <c r="H650" t="s">
        <v>248</v>
      </c>
      <c r="I650">
        <v>15</v>
      </c>
      <c r="J650">
        <v>4</v>
      </c>
      <c r="K650" s="2" t="s">
        <v>1550</v>
      </c>
      <c r="L650" s="2">
        <f>DATEVALUE(Merge1[[#This Row],[orders (2).Order_Date]])</f>
        <v>45064</v>
      </c>
      <c r="M650" s="1">
        <v>0.99995370370370373</v>
      </c>
      <c r="N650" t="s">
        <v>1540</v>
      </c>
      <c r="O650" s="2">
        <f>DATEVALUE(Merge1[[#This Row],[orders (2).Delivery_Date]])</f>
        <v>45072</v>
      </c>
      <c r="P650" s="1">
        <v>0.80202546296296295</v>
      </c>
      <c r="Q650" t="s">
        <v>557</v>
      </c>
      <c r="R650" t="s">
        <v>401</v>
      </c>
      <c r="S650" t="str">
        <f>TEXT(Merge1[[#This Row],[order_date]],"mmmm")</f>
        <v>May</v>
      </c>
      <c r="T650" t="str">
        <f>TEXT(Merge1[[#This Row],[order_date]],"dddd")</f>
        <v>Thursday</v>
      </c>
      <c r="U650">
        <f>HOUR(Merge1[[#This Row],[orders (2).Order_Time]])</f>
        <v>23</v>
      </c>
      <c r="V650">
        <f>HOUR(Merge1[[#This Row],[orders (2).Delivery_Time]])</f>
        <v>19</v>
      </c>
      <c r="W650">
        <f>_xlfn.DAYS(Merge1[[#This Row],[delivery_date]],Merge1[[#This Row],[order_date]])</f>
        <v>8</v>
      </c>
      <c r="X650">
        <v>15</v>
      </c>
      <c r="Y650" t="s">
        <v>1666</v>
      </c>
      <c r="Z650" t="s">
        <v>409</v>
      </c>
      <c r="AA650">
        <v>1488</v>
      </c>
      <c r="AB650" t="s">
        <v>424</v>
      </c>
      <c r="AC650">
        <f>Merge1[[#This Row],[products.Price (INR)]]*Merge1[[#This Row],[orders (2).Quantity]]</f>
        <v>5952</v>
      </c>
    </row>
    <row r="651" spans="1:29" x14ac:dyDescent="0.35">
      <c r="A651" t="s">
        <v>248</v>
      </c>
      <c r="B651" t="s">
        <v>249</v>
      </c>
      <c r="C651" t="s">
        <v>250</v>
      </c>
      <c r="D651">
        <v>5287021467</v>
      </c>
      <c r="E651" t="s">
        <v>251</v>
      </c>
      <c r="F651" t="s">
        <v>19</v>
      </c>
      <c r="G651">
        <v>643</v>
      </c>
      <c r="H651" t="s">
        <v>248</v>
      </c>
      <c r="I651">
        <v>35</v>
      </c>
      <c r="J651">
        <v>2</v>
      </c>
      <c r="K651" s="2" t="s">
        <v>1261</v>
      </c>
      <c r="L651" s="2">
        <f>DATEVALUE(Merge1[[#This Row],[orders (2).Order_Date]])</f>
        <v>44983</v>
      </c>
      <c r="M651" s="1">
        <v>0.54888888888888887</v>
      </c>
      <c r="N651" t="s">
        <v>1267</v>
      </c>
      <c r="O651" s="2">
        <f>DATEVALUE(Merge1[[#This Row],[orders (2).Delivery_Date]])</f>
        <v>44991</v>
      </c>
      <c r="P651" s="1">
        <v>0.8501157407407407</v>
      </c>
      <c r="Q651" t="s">
        <v>458</v>
      </c>
      <c r="R651" t="s">
        <v>414</v>
      </c>
      <c r="S651" t="str">
        <f>TEXT(Merge1[[#This Row],[order_date]],"mmmm")</f>
        <v>February</v>
      </c>
      <c r="T651" t="str">
        <f>TEXT(Merge1[[#This Row],[order_date]],"dddd")</f>
        <v>Sunday</v>
      </c>
      <c r="U651">
        <f>HOUR(Merge1[[#This Row],[orders (2).Order_Time]])</f>
        <v>13</v>
      </c>
      <c r="V651">
        <f>HOUR(Merge1[[#This Row],[orders (2).Delivery_Time]])</f>
        <v>20</v>
      </c>
      <c r="W651">
        <f>_xlfn.DAYS(Merge1[[#This Row],[delivery_date]],Merge1[[#This Row],[order_date]])</f>
        <v>8</v>
      </c>
      <c r="X651">
        <v>35</v>
      </c>
      <c r="Y651" s="29" t="s">
        <v>1642</v>
      </c>
      <c r="Z651" t="s">
        <v>633</v>
      </c>
      <c r="AA651">
        <v>1865</v>
      </c>
      <c r="AB651" t="s">
        <v>414</v>
      </c>
      <c r="AC651">
        <f>Merge1[[#This Row],[products.Price (INR)]]*Merge1[[#This Row],[orders (2).Quantity]]</f>
        <v>3730</v>
      </c>
    </row>
    <row r="652" spans="1:29" x14ac:dyDescent="0.35">
      <c r="A652" t="s">
        <v>248</v>
      </c>
      <c r="B652" t="s">
        <v>249</v>
      </c>
      <c r="C652" t="s">
        <v>250</v>
      </c>
      <c r="D652">
        <v>5287021467</v>
      </c>
      <c r="E652" t="s">
        <v>251</v>
      </c>
      <c r="F652" t="s">
        <v>19</v>
      </c>
      <c r="G652">
        <v>164</v>
      </c>
      <c r="H652" t="s">
        <v>248</v>
      </c>
      <c r="I652">
        <v>14</v>
      </c>
      <c r="J652">
        <v>5</v>
      </c>
      <c r="K652" s="2" t="s">
        <v>1277</v>
      </c>
      <c r="L652" s="2">
        <f>DATEVALUE(Merge1[[#This Row],[orders (2).Order_Date]])</f>
        <v>45041</v>
      </c>
      <c r="M652" s="1">
        <v>8.6134259259259258E-2</v>
      </c>
      <c r="N652" t="s">
        <v>1394</v>
      </c>
      <c r="O652" s="2">
        <f>DATEVALUE(Merge1[[#This Row],[orders (2).Delivery_Date]])</f>
        <v>45043</v>
      </c>
      <c r="P652" s="1">
        <v>0.49274305555555553</v>
      </c>
      <c r="Q652" t="s">
        <v>34</v>
      </c>
      <c r="R652" t="s">
        <v>405</v>
      </c>
      <c r="S652" t="str">
        <f>TEXT(Merge1[[#This Row],[order_date]],"mmmm")</f>
        <v>April</v>
      </c>
      <c r="T652" t="str">
        <f>TEXT(Merge1[[#This Row],[order_date]],"dddd")</f>
        <v>Tuesday</v>
      </c>
      <c r="U652">
        <f>HOUR(Merge1[[#This Row],[orders (2).Order_Time]])</f>
        <v>2</v>
      </c>
      <c r="V652">
        <f>HOUR(Merge1[[#This Row],[orders (2).Delivery_Time]])</f>
        <v>11</v>
      </c>
      <c r="W652">
        <f>_xlfn.DAYS(Merge1[[#This Row],[delivery_date]],Merge1[[#This Row],[order_date]])</f>
        <v>2</v>
      </c>
      <c r="X652">
        <v>14</v>
      </c>
      <c r="Y652" s="29" t="s">
        <v>1644</v>
      </c>
      <c r="Z652" t="s">
        <v>633</v>
      </c>
      <c r="AA652">
        <v>1915</v>
      </c>
      <c r="AB652" t="s">
        <v>405</v>
      </c>
      <c r="AC652">
        <f>Merge1[[#This Row],[products.Price (INR)]]*Merge1[[#This Row],[orders (2).Quantity]]</f>
        <v>9575</v>
      </c>
    </row>
    <row r="653" spans="1:29" x14ac:dyDescent="0.35">
      <c r="A653" t="s">
        <v>252</v>
      </c>
      <c r="B653" t="s">
        <v>253</v>
      </c>
      <c r="C653" t="s">
        <v>254</v>
      </c>
      <c r="D653">
        <v>916181058210</v>
      </c>
      <c r="E653" t="s">
        <v>255</v>
      </c>
      <c r="F653" t="s">
        <v>19</v>
      </c>
      <c r="G653">
        <v>517</v>
      </c>
      <c r="H653" t="s">
        <v>252</v>
      </c>
      <c r="I653">
        <v>60</v>
      </c>
      <c r="J653">
        <v>5</v>
      </c>
      <c r="K653" s="2" t="s">
        <v>1252</v>
      </c>
      <c r="L653" s="2">
        <f>DATEVALUE(Merge1[[#This Row],[orders (2).Order_Date]])</f>
        <v>45239</v>
      </c>
      <c r="M653" s="1">
        <v>4.2511574074074077E-2</v>
      </c>
      <c r="N653" t="s">
        <v>1488</v>
      </c>
      <c r="O653" s="2">
        <f>DATEVALUE(Merge1[[#This Row],[orders (2).Delivery_Date]])</f>
        <v>45247</v>
      </c>
      <c r="P653" s="1">
        <v>0.79508101851851853</v>
      </c>
      <c r="Q653" t="s">
        <v>296</v>
      </c>
      <c r="R653" t="s">
        <v>403</v>
      </c>
      <c r="S653" t="str">
        <f>TEXT(Merge1[[#This Row],[order_date]],"mmmm")</f>
        <v>November</v>
      </c>
      <c r="T653" t="str">
        <f>TEXT(Merge1[[#This Row],[order_date]],"dddd")</f>
        <v>Thursday</v>
      </c>
      <c r="U653">
        <f>HOUR(Merge1[[#This Row],[orders (2).Order_Time]])</f>
        <v>1</v>
      </c>
      <c r="V653">
        <f>HOUR(Merge1[[#This Row],[orders (2).Delivery_Time]])</f>
        <v>19</v>
      </c>
      <c r="W653">
        <f>_xlfn.DAYS(Merge1[[#This Row],[delivery_date]],Merge1[[#This Row],[order_date]])</f>
        <v>8</v>
      </c>
      <c r="X653">
        <v>60</v>
      </c>
      <c r="Y653" t="s">
        <v>1678</v>
      </c>
      <c r="Z653" s="35" t="s">
        <v>635</v>
      </c>
      <c r="AA653" s="35">
        <v>827</v>
      </c>
      <c r="AB653" s="35" t="s">
        <v>403</v>
      </c>
      <c r="AC653">
        <f>Merge1[[#This Row],[products.Price (INR)]]*Merge1[[#This Row],[orders (2).Quantity]]</f>
        <v>4135</v>
      </c>
    </row>
    <row r="654" spans="1:29" x14ac:dyDescent="0.35">
      <c r="A654" t="s">
        <v>252</v>
      </c>
      <c r="B654" t="s">
        <v>253</v>
      </c>
      <c r="C654" t="s">
        <v>254</v>
      </c>
      <c r="D654">
        <v>916181058210</v>
      </c>
      <c r="E654" t="s">
        <v>255</v>
      </c>
      <c r="F654" t="s">
        <v>19</v>
      </c>
      <c r="G654">
        <v>101</v>
      </c>
      <c r="H654" t="s">
        <v>252</v>
      </c>
      <c r="I654">
        <v>70</v>
      </c>
      <c r="J654">
        <v>4</v>
      </c>
      <c r="K654" s="2" t="s">
        <v>1346</v>
      </c>
      <c r="L654" s="2">
        <f>DATEVALUE(Merge1[[#This Row],[orders (2).Order_Date]])</f>
        <v>45096</v>
      </c>
      <c r="M654" s="1">
        <v>0.16449074074074074</v>
      </c>
      <c r="N654" t="s">
        <v>1347</v>
      </c>
      <c r="O654" s="2">
        <f>DATEVALUE(Merge1[[#This Row],[orders (2).Delivery_Date]])</f>
        <v>45098</v>
      </c>
      <c r="P654" s="1">
        <v>0.26292824074074073</v>
      </c>
      <c r="Q654" t="s">
        <v>413</v>
      </c>
      <c r="R654" t="s">
        <v>405</v>
      </c>
      <c r="S654" t="str">
        <f>TEXT(Merge1[[#This Row],[order_date]],"mmmm")</f>
        <v>June</v>
      </c>
      <c r="T654" t="str">
        <f>TEXT(Merge1[[#This Row],[order_date]],"dddd")</f>
        <v>Monday</v>
      </c>
      <c r="U654">
        <f>HOUR(Merge1[[#This Row],[orders (2).Order_Time]])</f>
        <v>3</v>
      </c>
      <c r="V654">
        <f>HOUR(Merge1[[#This Row],[orders (2).Delivery_Time]])</f>
        <v>6</v>
      </c>
      <c r="W654">
        <f>_xlfn.DAYS(Merge1[[#This Row],[delivery_date]],Merge1[[#This Row],[order_date]])</f>
        <v>2</v>
      </c>
      <c r="X654">
        <v>70</v>
      </c>
      <c r="Y654" t="s">
        <v>1679</v>
      </c>
      <c r="Z654" s="30" t="s">
        <v>635</v>
      </c>
      <c r="AA654" s="30">
        <v>866</v>
      </c>
      <c r="AB654" s="30" t="s">
        <v>405</v>
      </c>
      <c r="AC654">
        <f>Merge1[[#This Row],[products.Price (INR)]]*Merge1[[#This Row],[orders (2).Quantity]]</f>
        <v>3464</v>
      </c>
    </row>
    <row r="655" spans="1:29" x14ac:dyDescent="0.35">
      <c r="A655" t="s">
        <v>252</v>
      </c>
      <c r="B655" t="s">
        <v>253</v>
      </c>
      <c r="C655" t="s">
        <v>254</v>
      </c>
      <c r="D655">
        <v>916181058210</v>
      </c>
      <c r="E655" t="s">
        <v>255</v>
      </c>
      <c r="F655" t="s">
        <v>19</v>
      </c>
      <c r="G655">
        <v>890</v>
      </c>
      <c r="H655" t="s">
        <v>252</v>
      </c>
      <c r="I655">
        <v>45</v>
      </c>
      <c r="J655">
        <v>4</v>
      </c>
      <c r="K655" s="2" t="s">
        <v>1321</v>
      </c>
      <c r="L655" s="2">
        <f>DATEVALUE(Merge1[[#This Row],[orders (2).Order_Date]])</f>
        <v>45008</v>
      </c>
      <c r="M655" s="1">
        <v>0.97592592592592597</v>
      </c>
      <c r="N655" t="s">
        <v>1420</v>
      </c>
      <c r="O655" s="2">
        <f>DATEVALUE(Merge1[[#This Row],[orders (2).Delivery_Date]])</f>
        <v>45012</v>
      </c>
      <c r="P655" s="1">
        <v>0.48489583333333336</v>
      </c>
      <c r="Q655" t="s">
        <v>570</v>
      </c>
      <c r="R655" t="s">
        <v>405</v>
      </c>
      <c r="S655" t="str">
        <f>TEXT(Merge1[[#This Row],[order_date]],"mmmm")</f>
        <v>March</v>
      </c>
      <c r="T655" t="str">
        <f>TEXT(Merge1[[#This Row],[order_date]],"dddd")</f>
        <v>Thursday</v>
      </c>
      <c r="U655">
        <f>HOUR(Merge1[[#This Row],[orders (2).Order_Time]])</f>
        <v>23</v>
      </c>
      <c r="V655">
        <f>HOUR(Merge1[[#This Row],[orders (2).Delivery_Time]])</f>
        <v>11</v>
      </c>
      <c r="W655">
        <f>_xlfn.DAYS(Merge1[[#This Row],[delivery_date]],Merge1[[#This Row],[order_date]])</f>
        <v>4</v>
      </c>
      <c r="X655">
        <v>45</v>
      </c>
      <c r="Y655" t="s">
        <v>1661</v>
      </c>
      <c r="Z655" t="s">
        <v>409</v>
      </c>
      <c r="AA655">
        <v>722</v>
      </c>
      <c r="AB655" t="s">
        <v>405</v>
      </c>
      <c r="AC655">
        <f>Merge1[[#This Row],[products.Price (INR)]]*Merge1[[#This Row],[orders (2).Quantity]]</f>
        <v>2888</v>
      </c>
    </row>
    <row r="656" spans="1:29" x14ac:dyDescent="0.35">
      <c r="A656" t="s">
        <v>252</v>
      </c>
      <c r="B656" t="s">
        <v>253</v>
      </c>
      <c r="C656" t="s">
        <v>254</v>
      </c>
      <c r="D656">
        <v>916181058210</v>
      </c>
      <c r="E656" t="s">
        <v>255</v>
      </c>
      <c r="F656" t="s">
        <v>19</v>
      </c>
      <c r="G656">
        <v>762</v>
      </c>
      <c r="H656" t="s">
        <v>252</v>
      </c>
      <c r="I656">
        <v>50</v>
      </c>
      <c r="J656">
        <v>1</v>
      </c>
      <c r="K656" s="2" t="s">
        <v>1261</v>
      </c>
      <c r="L656" s="2">
        <f>DATEVALUE(Merge1[[#This Row],[orders (2).Order_Date]])</f>
        <v>44983</v>
      </c>
      <c r="M656" s="1">
        <v>0.42452546296296295</v>
      </c>
      <c r="N656" t="s">
        <v>1379</v>
      </c>
      <c r="O656" s="2">
        <f>DATEVALUE(Merge1[[#This Row],[orders (2).Delivery_Date]])</f>
        <v>44986</v>
      </c>
      <c r="P656" s="1">
        <v>0.16412037037037036</v>
      </c>
      <c r="Q656" t="s">
        <v>533</v>
      </c>
      <c r="R656" t="s">
        <v>414</v>
      </c>
      <c r="S656" t="str">
        <f>TEXT(Merge1[[#This Row],[order_date]],"mmmm")</f>
        <v>February</v>
      </c>
      <c r="T656" t="str">
        <f>TEXT(Merge1[[#This Row],[order_date]],"dddd")</f>
        <v>Sunday</v>
      </c>
      <c r="U656">
        <f>HOUR(Merge1[[#This Row],[orders (2).Order_Time]])</f>
        <v>10</v>
      </c>
      <c r="V656">
        <f>HOUR(Merge1[[#This Row],[orders (2).Delivery_Time]])</f>
        <v>3</v>
      </c>
      <c r="W656">
        <f>_xlfn.DAYS(Merge1[[#This Row],[delivery_date]],Merge1[[#This Row],[order_date]])</f>
        <v>3</v>
      </c>
      <c r="X656">
        <v>50</v>
      </c>
      <c r="Y656" t="s">
        <v>1652</v>
      </c>
      <c r="Z656" t="s">
        <v>631</v>
      </c>
      <c r="AA656">
        <v>422</v>
      </c>
      <c r="AB656" t="s">
        <v>414</v>
      </c>
      <c r="AC656">
        <f>Merge1[[#This Row],[products.Price (INR)]]*Merge1[[#This Row],[orders (2).Quantity]]</f>
        <v>422</v>
      </c>
    </row>
    <row r="657" spans="1:29" x14ac:dyDescent="0.35">
      <c r="A657" t="s">
        <v>252</v>
      </c>
      <c r="B657" t="s">
        <v>253</v>
      </c>
      <c r="C657" t="s">
        <v>254</v>
      </c>
      <c r="D657">
        <v>916181058210</v>
      </c>
      <c r="E657" t="s">
        <v>255</v>
      </c>
      <c r="F657" t="s">
        <v>19</v>
      </c>
      <c r="G657">
        <v>574</v>
      </c>
      <c r="H657" t="s">
        <v>252</v>
      </c>
      <c r="I657">
        <v>29</v>
      </c>
      <c r="J657">
        <v>3</v>
      </c>
      <c r="K657" s="2" t="s">
        <v>1300</v>
      </c>
      <c r="L657" s="2">
        <f>DATEVALUE(Merge1[[#This Row],[orders (2).Order_Date]])</f>
        <v>44987</v>
      </c>
      <c r="M657" s="1">
        <v>0.99798611111111113</v>
      </c>
      <c r="N657" t="s">
        <v>1267</v>
      </c>
      <c r="O657" s="2">
        <f>DATEVALUE(Merge1[[#This Row],[orders (2).Delivery_Date]])</f>
        <v>44991</v>
      </c>
      <c r="P657" s="1">
        <v>0.90638888888888891</v>
      </c>
      <c r="Q657" t="s">
        <v>443</v>
      </c>
      <c r="R657" t="s">
        <v>414</v>
      </c>
      <c r="S657" t="str">
        <f>TEXT(Merge1[[#This Row],[order_date]],"mmmm")</f>
        <v>March</v>
      </c>
      <c r="T657" t="str">
        <f>TEXT(Merge1[[#This Row],[order_date]],"dddd")</f>
        <v>Thursday</v>
      </c>
      <c r="U657">
        <f>HOUR(Merge1[[#This Row],[orders (2).Order_Time]])</f>
        <v>23</v>
      </c>
      <c r="V657">
        <f>HOUR(Merge1[[#This Row],[orders (2).Delivery_Time]])</f>
        <v>21</v>
      </c>
      <c r="W657">
        <f>_xlfn.DAYS(Merge1[[#This Row],[delivery_date]],Merge1[[#This Row],[order_date]])</f>
        <v>4</v>
      </c>
      <c r="X657">
        <v>29</v>
      </c>
      <c r="Y657" t="s">
        <v>1633</v>
      </c>
      <c r="Z657" t="s">
        <v>633</v>
      </c>
      <c r="AA657">
        <v>1252</v>
      </c>
      <c r="AB657" t="s">
        <v>414</v>
      </c>
      <c r="AC657">
        <f>Merge1[[#This Row],[products.Price (INR)]]*Merge1[[#This Row],[orders (2).Quantity]]</f>
        <v>3756</v>
      </c>
    </row>
    <row r="658" spans="1:29" x14ac:dyDescent="0.35">
      <c r="A658" t="s">
        <v>252</v>
      </c>
      <c r="B658" t="s">
        <v>253</v>
      </c>
      <c r="C658" t="s">
        <v>254</v>
      </c>
      <c r="D658">
        <v>916181058210</v>
      </c>
      <c r="E658" t="s">
        <v>255</v>
      </c>
      <c r="F658" t="s">
        <v>19</v>
      </c>
      <c r="G658">
        <v>29</v>
      </c>
      <c r="H658" t="s">
        <v>252</v>
      </c>
      <c r="I658">
        <v>10</v>
      </c>
      <c r="J658">
        <v>5</v>
      </c>
      <c r="K658" s="2" t="s">
        <v>1285</v>
      </c>
      <c r="L658" s="2">
        <f>DATEVALUE(Merge1[[#This Row],[orders (2).Order_Date]])</f>
        <v>45191</v>
      </c>
      <c r="M658" s="1">
        <v>4.6087962962962963E-2</v>
      </c>
      <c r="N658" t="s">
        <v>1286</v>
      </c>
      <c r="O658" s="2">
        <f>DATEVALUE(Merge1[[#This Row],[orders (2).Delivery_Date]])</f>
        <v>45200</v>
      </c>
      <c r="P658" s="1">
        <v>0.60365740740740736</v>
      </c>
      <c r="Q658" t="s">
        <v>427</v>
      </c>
      <c r="R658" t="s">
        <v>405</v>
      </c>
      <c r="S658" t="str">
        <f>TEXT(Merge1[[#This Row],[order_date]],"mmmm")</f>
        <v>September</v>
      </c>
      <c r="T658" t="str">
        <f>TEXT(Merge1[[#This Row],[order_date]],"dddd")</f>
        <v>Friday</v>
      </c>
      <c r="U658">
        <f>HOUR(Merge1[[#This Row],[orders (2).Order_Time]])</f>
        <v>1</v>
      </c>
      <c r="V658">
        <f>HOUR(Merge1[[#This Row],[orders (2).Delivery_Time]])</f>
        <v>14</v>
      </c>
      <c r="W658">
        <f>_xlfn.DAYS(Merge1[[#This Row],[delivery_date]],Merge1[[#This Row],[order_date]])</f>
        <v>9</v>
      </c>
      <c r="X658">
        <v>10</v>
      </c>
      <c r="Y658" t="s">
        <v>1625</v>
      </c>
      <c r="Z658" t="s">
        <v>638</v>
      </c>
      <c r="AA658">
        <v>259</v>
      </c>
      <c r="AB658" t="s">
        <v>405</v>
      </c>
      <c r="AC658">
        <f>Merge1[[#This Row],[products.Price (INR)]]*Merge1[[#This Row],[orders (2).Quantity]]</f>
        <v>1295</v>
      </c>
    </row>
    <row r="659" spans="1:29" x14ac:dyDescent="0.35">
      <c r="A659" t="s">
        <v>252</v>
      </c>
      <c r="B659" t="s">
        <v>253</v>
      </c>
      <c r="C659" t="s">
        <v>254</v>
      </c>
      <c r="D659">
        <v>916181058210</v>
      </c>
      <c r="E659" t="s">
        <v>255</v>
      </c>
      <c r="F659" t="s">
        <v>19</v>
      </c>
      <c r="G659">
        <v>181</v>
      </c>
      <c r="H659" t="s">
        <v>252</v>
      </c>
      <c r="I659">
        <v>10</v>
      </c>
      <c r="J659">
        <v>4</v>
      </c>
      <c r="K659" s="2" t="s">
        <v>1279</v>
      </c>
      <c r="L659" s="2">
        <f>DATEVALUE(Merge1[[#This Row],[orders (2).Order_Date]])</f>
        <v>45166</v>
      </c>
      <c r="M659" s="1">
        <v>0.24678240740740739</v>
      </c>
      <c r="N659" t="s">
        <v>1426</v>
      </c>
      <c r="O659" s="2">
        <f>DATEVALUE(Merge1[[#This Row],[orders (2).Delivery_Date]])</f>
        <v>45175</v>
      </c>
      <c r="P659" s="1">
        <v>0.20379629629629631</v>
      </c>
      <c r="Q659" t="s">
        <v>476</v>
      </c>
      <c r="R659" t="s">
        <v>405</v>
      </c>
      <c r="S659" t="str">
        <f>TEXT(Merge1[[#This Row],[order_date]],"mmmm")</f>
        <v>August</v>
      </c>
      <c r="T659" t="str">
        <f>TEXT(Merge1[[#This Row],[order_date]],"dddd")</f>
        <v>Monday</v>
      </c>
      <c r="U659">
        <f>HOUR(Merge1[[#This Row],[orders (2).Order_Time]])</f>
        <v>5</v>
      </c>
      <c r="V659">
        <f>HOUR(Merge1[[#This Row],[orders (2).Delivery_Time]])</f>
        <v>4</v>
      </c>
      <c r="W659">
        <f>_xlfn.DAYS(Merge1[[#This Row],[delivery_date]],Merge1[[#This Row],[order_date]])</f>
        <v>9</v>
      </c>
      <c r="X659">
        <v>10</v>
      </c>
      <c r="Y659" t="s">
        <v>1625</v>
      </c>
      <c r="Z659" t="s">
        <v>638</v>
      </c>
      <c r="AA659">
        <v>259</v>
      </c>
      <c r="AB659" t="s">
        <v>405</v>
      </c>
      <c r="AC659">
        <f>Merge1[[#This Row],[products.Price (INR)]]*Merge1[[#This Row],[orders (2).Quantity]]</f>
        <v>1036</v>
      </c>
    </row>
    <row r="660" spans="1:29" x14ac:dyDescent="0.35">
      <c r="A660" t="s">
        <v>252</v>
      </c>
      <c r="B660" t="s">
        <v>253</v>
      </c>
      <c r="C660" t="s">
        <v>254</v>
      </c>
      <c r="D660">
        <v>916181058210</v>
      </c>
      <c r="E660" t="s">
        <v>255</v>
      </c>
      <c r="F660" t="s">
        <v>19</v>
      </c>
      <c r="G660">
        <v>537</v>
      </c>
      <c r="H660" t="s">
        <v>252</v>
      </c>
      <c r="I660">
        <v>42</v>
      </c>
      <c r="J660">
        <v>3</v>
      </c>
      <c r="K660" s="2" t="s">
        <v>1433</v>
      </c>
      <c r="L660" s="2">
        <f>DATEVALUE(Merge1[[#This Row],[orders (2).Order_Date]])</f>
        <v>45216</v>
      </c>
      <c r="M660" s="1">
        <v>0.26347222222222222</v>
      </c>
      <c r="N660" t="s">
        <v>1476</v>
      </c>
      <c r="O660" s="2">
        <f>DATEVALUE(Merge1[[#This Row],[orders (2).Delivery_Date]])</f>
        <v>45224</v>
      </c>
      <c r="P660" s="1">
        <v>0.13134259259259259</v>
      </c>
      <c r="Q660" t="s">
        <v>532</v>
      </c>
      <c r="R660" t="s">
        <v>424</v>
      </c>
      <c r="S660" t="str">
        <f>TEXT(Merge1[[#This Row],[order_date]],"mmmm")</f>
        <v>October</v>
      </c>
      <c r="T660" t="str">
        <f>TEXT(Merge1[[#This Row],[order_date]],"dddd")</f>
        <v>Tuesday</v>
      </c>
      <c r="U660">
        <f>HOUR(Merge1[[#This Row],[orders (2).Order_Time]])</f>
        <v>6</v>
      </c>
      <c r="V660">
        <f>HOUR(Merge1[[#This Row],[orders (2).Delivery_Time]])</f>
        <v>3</v>
      </c>
      <c r="W660">
        <f>_xlfn.DAYS(Merge1[[#This Row],[delivery_date]],Merge1[[#This Row],[order_date]])</f>
        <v>8</v>
      </c>
      <c r="X660">
        <v>42</v>
      </c>
      <c r="Y660" t="s">
        <v>1681</v>
      </c>
      <c r="Z660" s="24" t="s">
        <v>635</v>
      </c>
      <c r="AA660" s="24">
        <v>1744</v>
      </c>
      <c r="AB660" s="24" t="s">
        <v>424</v>
      </c>
      <c r="AC660">
        <f>Merge1[[#This Row],[products.Price (INR)]]*Merge1[[#This Row],[orders (2).Quantity]]</f>
        <v>5232</v>
      </c>
    </row>
    <row r="661" spans="1:29" x14ac:dyDescent="0.35">
      <c r="A661" t="s">
        <v>252</v>
      </c>
      <c r="B661" t="s">
        <v>253</v>
      </c>
      <c r="C661" t="s">
        <v>254</v>
      </c>
      <c r="D661">
        <v>916181058210</v>
      </c>
      <c r="E661" t="s">
        <v>255</v>
      </c>
      <c r="F661" t="s">
        <v>19</v>
      </c>
      <c r="G661">
        <v>552</v>
      </c>
      <c r="H661" t="s">
        <v>252</v>
      </c>
      <c r="I661">
        <v>31</v>
      </c>
      <c r="J661">
        <v>3</v>
      </c>
      <c r="K661" s="2" t="s">
        <v>1339</v>
      </c>
      <c r="L661" s="2">
        <f>DATEVALUE(Merge1[[#This Row],[orders (2).Order_Date]])</f>
        <v>45056</v>
      </c>
      <c r="M661" s="1">
        <v>0.7913310185185185</v>
      </c>
      <c r="N661" t="s">
        <v>1399</v>
      </c>
      <c r="O661" s="2">
        <f>DATEVALUE(Merge1[[#This Row],[orders (2).Delivery_Date]])</f>
        <v>45057</v>
      </c>
      <c r="P661" s="1">
        <v>0.71466435185185184</v>
      </c>
      <c r="Q661" t="s">
        <v>545</v>
      </c>
      <c r="R661" t="s">
        <v>424</v>
      </c>
      <c r="S661" t="str">
        <f>TEXT(Merge1[[#This Row],[order_date]],"mmmm")</f>
        <v>May</v>
      </c>
      <c r="T661" t="str">
        <f>TEXT(Merge1[[#This Row],[order_date]],"dddd")</f>
        <v>Wednesday</v>
      </c>
      <c r="U661">
        <f>HOUR(Merge1[[#This Row],[orders (2).Order_Time]])</f>
        <v>18</v>
      </c>
      <c r="V661">
        <f>HOUR(Merge1[[#This Row],[orders (2).Delivery_Time]])</f>
        <v>17</v>
      </c>
      <c r="W661">
        <f>_xlfn.DAYS(Merge1[[#This Row],[delivery_date]],Merge1[[#This Row],[order_date]])</f>
        <v>1</v>
      </c>
      <c r="X661">
        <v>31</v>
      </c>
      <c r="Y661" s="29" t="s">
        <v>1643</v>
      </c>
      <c r="Z661" t="s">
        <v>633</v>
      </c>
      <c r="AA661">
        <v>1804</v>
      </c>
      <c r="AB661" t="s">
        <v>424</v>
      </c>
      <c r="AC661">
        <f>Merge1[[#This Row],[products.Price (INR)]]*Merge1[[#This Row],[orders (2).Quantity]]</f>
        <v>5412</v>
      </c>
    </row>
    <row r="662" spans="1:29" x14ac:dyDescent="0.35">
      <c r="A662" t="s">
        <v>252</v>
      </c>
      <c r="B662" t="s">
        <v>253</v>
      </c>
      <c r="C662" t="s">
        <v>254</v>
      </c>
      <c r="D662">
        <v>916181058210</v>
      </c>
      <c r="E662" t="s">
        <v>255</v>
      </c>
      <c r="F662" t="s">
        <v>19</v>
      </c>
      <c r="G662">
        <v>546</v>
      </c>
      <c r="H662" t="s">
        <v>252</v>
      </c>
      <c r="I662">
        <v>25</v>
      </c>
      <c r="J662">
        <v>3</v>
      </c>
      <c r="K662" s="2" t="s">
        <v>1494</v>
      </c>
      <c r="L662" s="2">
        <f>DATEVALUE(Merge1[[#This Row],[orders (2).Order_Date]])</f>
        <v>44959</v>
      </c>
      <c r="M662" s="1">
        <v>0.92005787037037035</v>
      </c>
      <c r="N662" t="s">
        <v>1272</v>
      </c>
      <c r="O662" s="2">
        <f>DATEVALUE(Merge1[[#This Row],[orders (2).Delivery_Date]])</f>
        <v>44968</v>
      </c>
      <c r="P662" s="1">
        <v>0.41674768518518518</v>
      </c>
      <c r="Q662" t="s">
        <v>594</v>
      </c>
      <c r="R662" t="s">
        <v>401</v>
      </c>
      <c r="S662" t="str">
        <f>TEXT(Merge1[[#This Row],[order_date]],"mmmm")</f>
        <v>February</v>
      </c>
      <c r="T662" t="str">
        <f>TEXT(Merge1[[#This Row],[order_date]],"dddd")</f>
        <v>Thursday</v>
      </c>
      <c r="U662">
        <f>HOUR(Merge1[[#This Row],[orders (2).Order_Time]])</f>
        <v>22</v>
      </c>
      <c r="V662">
        <f>HOUR(Merge1[[#This Row],[orders (2).Delivery_Time]])</f>
        <v>10</v>
      </c>
      <c r="W662">
        <f>_xlfn.DAYS(Merge1[[#This Row],[delivery_date]],Merge1[[#This Row],[order_date]])</f>
        <v>9</v>
      </c>
      <c r="X662">
        <v>25</v>
      </c>
      <c r="Y662" t="s">
        <v>1659</v>
      </c>
      <c r="Z662" t="s">
        <v>631</v>
      </c>
      <c r="AA662">
        <v>1202</v>
      </c>
      <c r="AB662" t="s">
        <v>401</v>
      </c>
      <c r="AC662">
        <f>Merge1[[#This Row],[products.Price (INR)]]*Merge1[[#This Row],[orders (2).Quantity]]</f>
        <v>3606</v>
      </c>
    </row>
    <row r="663" spans="1:29" x14ac:dyDescent="0.35">
      <c r="A663" t="s">
        <v>252</v>
      </c>
      <c r="B663" t="s">
        <v>253</v>
      </c>
      <c r="C663" t="s">
        <v>254</v>
      </c>
      <c r="D663">
        <v>916181058210</v>
      </c>
      <c r="E663" t="s">
        <v>255</v>
      </c>
      <c r="F663" t="s">
        <v>19</v>
      </c>
      <c r="G663">
        <v>226</v>
      </c>
      <c r="H663" t="s">
        <v>252</v>
      </c>
      <c r="I663">
        <v>14</v>
      </c>
      <c r="J663">
        <v>2</v>
      </c>
      <c r="K663" s="2" t="s">
        <v>1291</v>
      </c>
      <c r="L663" s="2">
        <f>DATEVALUE(Merge1[[#This Row],[orders (2).Order_Date]])</f>
        <v>45177</v>
      </c>
      <c r="M663" s="1">
        <v>0.36724537037037036</v>
      </c>
      <c r="N663" t="s">
        <v>1458</v>
      </c>
      <c r="O663" s="2">
        <f>DATEVALUE(Merge1[[#This Row],[orders (2).Delivery_Date]])</f>
        <v>45181</v>
      </c>
      <c r="P663" s="1">
        <v>0.47263888888888889</v>
      </c>
      <c r="Q663" t="s">
        <v>442</v>
      </c>
      <c r="R663" t="s">
        <v>405</v>
      </c>
      <c r="S663" t="str">
        <f>TEXT(Merge1[[#This Row],[order_date]],"mmmm")</f>
        <v>September</v>
      </c>
      <c r="T663" t="str">
        <f>TEXT(Merge1[[#This Row],[order_date]],"dddd")</f>
        <v>Friday</v>
      </c>
      <c r="U663">
        <f>HOUR(Merge1[[#This Row],[orders (2).Order_Time]])</f>
        <v>8</v>
      </c>
      <c r="V663">
        <f>HOUR(Merge1[[#This Row],[orders (2).Delivery_Time]])</f>
        <v>11</v>
      </c>
      <c r="W663">
        <f>_xlfn.DAYS(Merge1[[#This Row],[delivery_date]],Merge1[[#This Row],[order_date]])</f>
        <v>4</v>
      </c>
      <c r="X663">
        <v>14</v>
      </c>
      <c r="Y663" s="29" t="s">
        <v>1644</v>
      </c>
      <c r="Z663" t="s">
        <v>633</v>
      </c>
      <c r="AA663">
        <v>1915</v>
      </c>
      <c r="AB663" t="s">
        <v>405</v>
      </c>
      <c r="AC663">
        <f>Merge1[[#This Row],[products.Price (INR)]]*Merge1[[#This Row],[orders (2).Quantity]]</f>
        <v>3830</v>
      </c>
    </row>
    <row r="664" spans="1:29" x14ac:dyDescent="0.35">
      <c r="A664" t="s">
        <v>252</v>
      </c>
      <c r="B664" t="s">
        <v>253</v>
      </c>
      <c r="C664" t="s">
        <v>254</v>
      </c>
      <c r="D664">
        <v>916181058210</v>
      </c>
      <c r="E664" t="s">
        <v>255</v>
      </c>
      <c r="F664" t="s">
        <v>19</v>
      </c>
      <c r="G664">
        <v>860</v>
      </c>
      <c r="H664" t="s">
        <v>252</v>
      </c>
      <c r="I664">
        <v>14</v>
      </c>
      <c r="J664">
        <v>1</v>
      </c>
      <c r="K664" s="2" t="s">
        <v>1552</v>
      </c>
      <c r="L664" s="2">
        <f>DATEVALUE(Merge1[[#This Row],[orders (2).Order_Date]])</f>
        <v>44936</v>
      </c>
      <c r="M664" s="1">
        <v>0.81248842592592596</v>
      </c>
      <c r="N664" t="s">
        <v>1311</v>
      </c>
      <c r="O664" s="2">
        <f>DATEVALUE(Merge1[[#This Row],[orders (2).Delivery_Date]])</f>
        <v>44939</v>
      </c>
      <c r="P664" s="1">
        <v>0.56284722222222228</v>
      </c>
      <c r="Q664" t="s">
        <v>604</v>
      </c>
      <c r="R664" t="s">
        <v>405</v>
      </c>
      <c r="S664" t="str">
        <f>TEXT(Merge1[[#This Row],[order_date]],"mmmm")</f>
        <v>January</v>
      </c>
      <c r="T664" t="str">
        <f>TEXT(Merge1[[#This Row],[order_date]],"dddd")</f>
        <v>Tuesday</v>
      </c>
      <c r="U664">
        <f>HOUR(Merge1[[#This Row],[orders (2).Order_Time]])</f>
        <v>19</v>
      </c>
      <c r="V664">
        <f>HOUR(Merge1[[#This Row],[orders (2).Delivery_Time]])</f>
        <v>13</v>
      </c>
      <c r="W664">
        <f>_xlfn.DAYS(Merge1[[#This Row],[delivery_date]],Merge1[[#This Row],[order_date]])</f>
        <v>3</v>
      </c>
      <c r="X664">
        <v>14</v>
      </c>
      <c r="Y664" s="29" t="s">
        <v>1644</v>
      </c>
      <c r="Z664" t="s">
        <v>633</v>
      </c>
      <c r="AA664">
        <v>1915</v>
      </c>
      <c r="AB664" t="s">
        <v>405</v>
      </c>
      <c r="AC664">
        <f>Merge1[[#This Row],[products.Price (INR)]]*Merge1[[#This Row],[orders (2).Quantity]]</f>
        <v>1915</v>
      </c>
    </row>
    <row r="665" spans="1:29" x14ac:dyDescent="0.35">
      <c r="A665" t="s">
        <v>256</v>
      </c>
      <c r="B665" t="s">
        <v>257</v>
      </c>
      <c r="C665" t="s">
        <v>258</v>
      </c>
      <c r="D665">
        <v>9753056313</v>
      </c>
      <c r="E665" t="s">
        <v>259</v>
      </c>
      <c r="F665" t="s">
        <v>19</v>
      </c>
      <c r="G665">
        <v>32</v>
      </c>
      <c r="H665" t="s">
        <v>256</v>
      </c>
      <c r="I665">
        <v>7</v>
      </c>
      <c r="J665">
        <v>5</v>
      </c>
      <c r="K665" s="2" t="s">
        <v>1260</v>
      </c>
      <c r="L665" s="2">
        <f>DATEVALUE(Merge1[[#This Row],[orders (2).Order_Date]])</f>
        <v>44989</v>
      </c>
      <c r="M665" s="1">
        <v>0.65047453703703706</v>
      </c>
      <c r="N665" t="s">
        <v>1245</v>
      </c>
      <c r="O665" s="2">
        <f>DATEVALUE(Merge1[[#This Row],[orders (2).Delivery_Date]])</f>
        <v>44990</v>
      </c>
      <c r="P665" s="1">
        <v>0.6626157407407407</v>
      </c>
      <c r="Q665" t="s">
        <v>429</v>
      </c>
      <c r="R665" t="s">
        <v>414</v>
      </c>
      <c r="S665" t="str">
        <f>TEXT(Merge1[[#This Row],[order_date]],"mmmm")</f>
        <v>March</v>
      </c>
      <c r="T665" t="str">
        <f>TEXT(Merge1[[#This Row],[order_date]],"dddd")</f>
        <v>Saturday</v>
      </c>
      <c r="U665">
        <f>HOUR(Merge1[[#This Row],[orders (2).Order_Time]])</f>
        <v>15</v>
      </c>
      <c r="V665">
        <f>HOUR(Merge1[[#This Row],[orders (2).Delivery_Time]])</f>
        <v>15</v>
      </c>
      <c r="W665">
        <f>_xlfn.DAYS(Merge1[[#This Row],[delivery_date]],Merge1[[#This Row],[order_date]])</f>
        <v>1</v>
      </c>
      <c r="X665">
        <v>7</v>
      </c>
      <c r="Y665" t="s">
        <v>1667</v>
      </c>
      <c r="Z665" t="s">
        <v>629</v>
      </c>
      <c r="AA665">
        <v>409</v>
      </c>
      <c r="AB665" t="s">
        <v>414</v>
      </c>
      <c r="AC665">
        <f>Merge1[[#This Row],[products.Price (INR)]]*Merge1[[#This Row],[orders (2).Quantity]]</f>
        <v>2045</v>
      </c>
    </row>
    <row r="666" spans="1:29" x14ac:dyDescent="0.35">
      <c r="A666" t="s">
        <v>256</v>
      </c>
      <c r="B666" t="s">
        <v>257</v>
      </c>
      <c r="C666" t="s">
        <v>258</v>
      </c>
      <c r="D666">
        <v>9753056313</v>
      </c>
      <c r="E666" t="s">
        <v>259</v>
      </c>
      <c r="F666" t="s">
        <v>19</v>
      </c>
      <c r="G666">
        <v>674</v>
      </c>
      <c r="H666" t="s">
        <v>256</v>
      </c>
      <c r="I666">
        <v>68</v>
      </c>
      <c r="J666">
        <v>2</v>
      </c>
      <c r="K666" s="2" t="s">
        <v>1383</v>
      </c>
      <c r="L666" s="2">
        <f>DATEVALUE(Merge1[[#This Row],[orders (2).Order_Date]])</f>
        <v>44964</v>
      </c>
      <c r="M666" s="1">
        <v>0.40376157407407409</v>
      </c>
      <c r="N666" t="s">
        <v>1309</v>
      </c>
      <c r="O666" s="2">
        <f>DATEVALUE(Merge1[[#This Row],[orders (2).Delivery_Date]])</f>
        <v>44973</v>
      </c>
      <c r="P666" s="1">
        <v>0.98640046296296291</v>
      </c>
      <c r="Q666" t="s">
        <v>504</v>
      </c>
      <c r="R666" t="s">
        <v>407</v>
      </c>
      <c r="S666" t="str">
        <f>TEXT(Merge1[[#This Row],[order_date]],"mmmm")</f>
        <v>February</v>
      </c>
      <c r="T666" t="str">
        <f>TEXT(Merge1[[#This Row],[order_date]],"dddd")</f>
        <v>Tuesday</v>
      </c>
      <c r="U666">
        <f>HOUR(Merge1[[#This Row],[orders (2).Order_Time]])</f>
        <v>9</v>
      </c>
      <c r="V666">
        <f>HOUR(Merge1[[#This Row],[orders (2).Delivery_Time]])</f>
        <v>23</v>
      </c>
      <c r="W666">
        <f>_xlfn.DAYS(Merge1[[#This Row],[delivery_date]],Merge1[[#This Row],[order_date]])</f>
        <v>9</v>
      </c>
      <c r="X666">
        <v>68</v>
      </c>
      <c r="Y666" t="s">
        <v>1668</v>
      </c>
      <c r="Z666" s="32" t="s">
        <v>629</v>
      </c>
      <c r="AA666" s="32">
        <v>597</v>
      </c>
      <c r="AB666" s="32" t="s">
        <v>407</v>
      </c>
      <c r="AC666">
        <f>Merge1[[#This Row],[products.Price (INR)]]*Merge1[[#This Row],[orders (2).Quantity]]</f>
        <v>1194</v>
      </c>
    </row>
    <row r="667" spans="1:29" x14ac:dyDescent="0.35">
      <c r="A667" t="s">
        <v>256</v>
      </c>
      <c r="B667" t="s">
        <v>257</v>
      </c>
      <c r="C667" t="s">
        <v>258</v>
      </c>
      <c r="D667">
        <v>9753056313</v>
      </c>
      <c r="E667" t="s">
        <v>259</v>
      </c>
      <c r="F667" t="s">
        <v>19</v>
      </c>
      <c r="G667">
        <v>128</v>
      </c>
      <c r="H667" t="s">
        <v>256</v>
      </c>
      <c r="I667">
        <v>12</v>
      </c>
      <c r="J667">
        <v>3</v>
      </c>
      <c r="K667" s="2" t="s">
        <v>1267</v>
      </c>
      <c r="L667" s="2">
        <f>DATEVALUE(Merge1[[#This Row],[orders (2).Order_Date]])</f>
        <v>44991</v>
      </c>
      <c r="M667" s="1">
        <v>0.70171296296296293</v>
      </c>
      <c r="N667" t="s">
        <v>1380</v>
      </c>
      <c r="O667" s="2">
        <f>DATEVALUE(Merge1[[#This Row],[orders (2).Delivery_Date]])</f>
        <v>44998</v>
      </c>
      <c r="P667" s="1">
        <v>0.63285879629629627</v>
      </c>
      <c r="Q667" t="s">
        <v>473</v>
      </c>
      <c r="R667" t="s">
        <v>401</v>
      </c>
      <c r="S667" t="str">
        <f>TEXT(Merge1[[#This Row],[order_date]],"mmmm")</f>
        <v>March</v>
      </c>
      <c r="T667" t="str">
        <f>TEXT(Merge1[[#This Row],[order_date]],"dddd")</f>
        <v>Monday</v>
      </c>
      <c r="U667">
        <f>HOUR(Merge1[[#This Row],[orders (2).Order_Time]])</f>
        <v>16</v>
      </c>
      <c r="V667">
        <f>HOUR(Merge1[[#This Row],[orders (2).Delivery_Time]])</f>
        <v>15</v>
      </c>
      <c r="W667">
        <f>_xlfn.DAYS(Merge1[[#This Row],[delivery_date]],Merge1[[#This Row],[order_date]])</f>
        <v>7</v>
      </c>
      <c r="X667">
        <v>12</v>
      </c>
      <c r="Y667" t="s">
        <v>1655</v>
      </c>
      <c r="Z667" t="s">
        <v>631</v>
      </c>
      <c r="AA667">
        <v>672</v>
      </c>
      <c r="AB667" t="s">
        <v>401</v>
      </c>
      <c r="AC667">
        <f>Merge1[[#This Row],[products.Price (INR)]]*Merge1[[#This Row],[orders (2).Quantity]]</f>
        <v>2016</v>
      </c>
    </row>
    <row r="668" spans="1:29" x14ac:dyDescent="0.35">
      <c r="A668" t="s">
        <v>256</v>
      </c>
      <c r="B668" t="s">
        <v>257</v>
      </c>
      <c r="C668" t="s">
        <v>258</v>
      </c>
      <c r="D668">
        <v>9753056313</v>
      </c>
      <c r="E668" t="s">
        <v>259</v>
      </c>
      <c r="F668" t="s">
        <v>19</v>
      </c>
      <c r="G668">
        <v>256</v>
      </c>
      <c r="H668" t="s">
        <v>256</v>
      </c>
      <c r="I668">
        <v>4</v>
      </c>
      <c r="J668">
        <v>5</v>
      </c>
      <c r="K668" s="2" t="s">
        <v>1374</v>
      </c>
      <c r="L668" s="2">
        <f>DATEVALUE(Merge1[[#This Row],[orders (2).Order_Date]])</f>
        <v>45236</v>
      </c>
      <c r="M668" s="1">
        <v>0.80126157407407406</v>
      </c>
      <c r="N668" t="s">
        <v>1301</v>
      </c>
      <c r="O668" s="2">
        <f>DATEVALUE(Merge1[[#This Row],[orders (2).Delivery_Date]])</f>
        <v>45244</v>
      </c>
      <c r="P668" s="1">
        <v>0.75410879629629635</v>
      </c>
      <c r="Q668" t="s">
        <v>522</v>
      </c>
      <c r="R668" t="s">
        <v>403</v>
      </c>
      <c r="S668" t="str">
        <f>TEXT(Merge1[[#This Row],[order_date]],"mmmm")</f>
        <v>November</v>
      </c>
      <c r="T668" t="str">
        <f>TEXT(Merge1[[#This Row],[order_date]],"dddd")</f>
        <v>Monday</v>
      </c>
      <c r="U668">
        <f>HOUR(Merge1[[#This Row],[orders (2).Order_Time]])</f>
        <v>19</v>
      </c>
      <c r="V668">
        <f>HOUR(Merge1[[#This Row],[orders (2).Delivery_Time]])</f>
        <v>18</v>
      </c>
      <c r="W668">
        <f>_xlfn.DAYS(Merge1[[#This Row],[delivery_date]],Merge1[[#This Row],[order_date]])</f>
        <v>8</v>
      </c>
      <c r="X668">
        <v>4</v>
      </c>
      <c r="Y668" t="s">
        <v>1682</v>
      </c>
      <c r="Z668" s="27" t="s">
        <v>635</v>
      </c>
      <c r="AA668" s="27">
        <v>1199</v>
      </c>
      <c r="AB668" s="27" t="s">
        <v>403</v>
      </c>
      <c r="AC668">
        <f>Merge1[[#This Row],[products.Price (INR)]]*Merge1[[#This Row],[orders (2).Quantity]]</f>
        <v>5995</v>
      </c>
    </row>
    <row r="669" spans="1:29" x14ac:dyDescent="0.35">
      <c r="A669" t="s">
        <v>256</v>
      </c>
      <c r="B669" t="s">
        <v>257</v>
      </c>
      <c r="C669" t="s">
        <v>258</v>
      </c>
      <c r="D669">
        <v>9753056313</v>
      </c>
      <c r="E669" t="s">
        <v>259</v>
      </c>
      <c r="F669" t="s">
        <v>19</v>
      </c>
      <c r="G669">
        <v>11</v>
      </c>
      <c r="H669" t="s">
        <v>256</v>
      </c>
      <c r="I669">
        <v>16</v>
      </c>
      <c r="J669">
        <v>4</v>
      </c>
      <c r="K669" s="2" t="s">
        <v>1300</v>
      </c>
      <c r="L669" s="2">
        <f>DATEVALUE(Merge1[[#This Row],[orders (2).Order_Date]])</f>
        <v>44987</v>
      </c>
      <c r="M669" s="1">
        <v>0.84369212962962958</v>
      </c>
      <c r="N669" t="s">
        <v>1259</v>
      </c>
      <c r="O669" s="2">
        <f>DATEVALUE(Merge1[[#This Row],[orders (2).Delivery_Date]])</f>
        <v>44988</v>
      </c>
      <c r="P669" s="1">
        <v>0.97207175925925926</v>
      </c>
      <c r="Q669" t="s">
        <v>413</v>
      </c>
      <c r="R669" t="s">
        <v>414</v>
      </c>
      <c r="S669" t="str">
        <f>TEXT(Merge1[[#This Row],[order_date]],"mmmm")</f>
        <v>March</v>
      </c>
      <c r="T669" t="str">
        <f>TEXT(Merge1[[#This Row],[order_date]],"dddd")</f>
        <v>Thursday</v>
      </c>
      <c r="U669">
        <f>HOUR(Merge1[[#This Row],[orders (2).Order_Time]])</f>
        <v>20</v>
      </c>
      <c r="V669">
        <f>HOUR(Merge1[[#This Row],[orders (2).Delivery_Time]])</f>
        <v>23</v>
      </c>
      <c r="W669">
        <f>_xlfn.DAYS(Merge1[[#This Row],[delivery_date]],Merge1[[#This Row],[order_date]])</f>
        <v>1</v>
      </c>
      <c r="X669">
        <v>16</v>
      </c>
      <c r="Y669" t="s">
        <v>1685</v>
      </c>
      <c r="Z669" s="31" t="s">
        <v>635</v>
      </c>
      <c r="AA669" s="31">
        <v>1721</v>
      </c>
      <c r="AB669" s="31" t="s">
        <v>414</v>
      </c>
      <c r="AC669">
        <f>Merge1[[#This Row],[products.Price (INR)]]*Merge1[[#This Row],[orders (2).Quantity]]</f>
        <v>6884</v>
      </c>
    </row>
    <row r="670" spans="1:29" x14ac:dyDescent="0.35">
      <c r="A670" t="s">
        <v>256</v>
      </c>
      <c r="B670" t="s">
        <v>257</v>
      </c>
      <c r="C670" t="s">
        <v>258</v>
      </c>
      <c r="D670">
        <v>9753056313</v>
      </c>
      <c r="E670" t="s">
        <v>259</v>
      </c>
      <c r="F670" t="s">
        <v>19</v>
      </c>
      <c r="G670">
        <v>419</v>
      </c>
      <c r="H670" t="s">
        <v>256</v>
      </c>
      <c r="I670">
        <v>47</v>
      </c>
      <c r="J670">
        <v>3</v>
      </c>
      <c r="K670" s="2" t="s">
        <v>1245</v>
      </c>
      <c r="L670" s="2">
        <f>DATEVALUE(Merge1[[#This Row],[orders (2).Order_Date]])</f>
        <v>44990</v>
      </c>
      <c r="M670" s="1">
        <v>0.72142361111111108</v>
      </c>
      <c r="N670" t="s">
        <v>1318</v>
      </c>
      <c r="O670" s="2">
        <f>DATEVALUE(Merge1[[#This Row],[orders (2).Delivery_Date]])</f>
        <v>44996</v>
      </c>
      <c r="P670" s="1">
        <v>0.5788888888888889</v>
      </c>
      <c r="Q670" t="s">
        <v>441</v>
      </c>
      <c r="R670" t="s">
        <v>414</v>
      </c>
      <c r="S670" t="str">
        <f>TEXT(Merge1[[#This Row],[order_date]],"mmmm")</f>
        <v>March</v>
      </c>
      <c r="T670" t="str">
        <f>TEXT(Merge1[[#This Row],[order_date]],"dddd")</f>
        <v>Sunday</v>
      </c>
      <c r="U670">
        <f>HOUR(Merge1[[#This Row],[orders (2).Order_Time]])</f>
        <v>17</v>
      </c>
      <c r="V670">
        <f>HOUR(Merge1[[#This Row],[orders (2).Delivery_Time]])</f>
        <v>13</v>
      </c>
      <c r="W670">
        <f>_xlfn.DAYS(Merge1[[#This Row],[delivery_date]],Merge1[[#This Row],[order_date]])</f>
        <v>6</v>
      </c>
      <c r="X670">
        <v>47</v>
      </c>
      <c r="Y670" t="s">
        <v>1641</v>
      </c>
      <c r="Z670" t="s">
        <v>633</v>
      </c>
      <c r="AA670">
        <v>1638</v>
      </c>
      <c r="AB670" t="s">
        <v>414</v>
      </c>
      <c r="AC670">
        <f>Merge1[[#This Row],[products.Price (INR)]]*Merge1[[#This Row],[orders (2).Quantity]]</f>
        <v>4914</v>
      </c>
    </row>
    <row r="671" spans="1:29" x14ac:dyDescent="0.35">
      <c r="A671" t="s">
        <v>256</v>
      </c>
      <c r="B671" t="s">
        <v>257</v>
      </c>
      <c r="C671" t="s">
        <v>258</v>
      </c>
      <c r="D671">
        <v>9753056313</v>
      </c>
      <c r="E671" t="s">
        <v>259</v>
      </c>
      <c r="F671" t="s">
        <v>19</v>
      </c>
      <c r="G671">
        <v>276</v>
      </c>
      <c r="H671" t="s">
        <v>256</v>
      </c>
      <c r="I671">
        <v>15</v>
      </c>
      <c r="J671">
        <v>2</v>
      </c>
      <c r="K671" s="2" t="s">
        <v>1480</v>
      </c>
      <c r="L671" s="2">
        <f>DATEVALUE(Merge1[[#This Row],[orders (2).Order_Date]])</f>
        <v>45074</v>
      </c>
      <c r="M671" s="1">
        <v>6.5347222222222223E-2</v>
      </c>
      <c r="N671" t="s">
        <v>1315</v>
      </c>
      <c r="O671" s="2">
        <f>DATEVALUE(Merge1[[#This Row],[orders (2).Delivery_Date]])</f>
        <v>45078</v>
      </c>
      <c r="P671" s="1">
        <v>0.29552083333333334</v>
      </c>
      <c r="Q671" t="s">
        <v>540</v>
      </c>
      <c r="R671" t="s">
        <v>401</v>
      </c>
      <c r="S671" t="str">
        <f>TEXT(Merge1[[#This Row],[order_date]],"mmmm")</f>
        <v>May</v>
      </c>
      <c r="T671" t="str">
        <f>TEXT(Merge1[[#This Row],[order_date]],"dddd")</f>
        <v>Sunday</v>
      </c>
      <c r="U671">
        <f>HOUR(Merge1[[#This Row],[orders (2).Order_Time]])</f>
        <v>1</v>
      </c>
      <c r="V671">
        <f>HOUR(Merge1[[#This Row],[orders (2).Delivery_Time]])</f>
        <v>7</v>
      </c>
      <c r="W671">
        <f>_xlfn.DAYS(Merge1[[#This Row],[delivery_date]],Merge1[[#This Row],[order_date]])</f>
        <v>4</v>
      </c>
      <c r="X671">
        <v>15</v>
      </c>
      <c r="Y671" t="s">
        <v>1666</v>
      </c>
      <c r="Z671" t="s">
        <v>409</v>
      </c>
      <c r="AA671">
        <v>1488</v>
      </c>
      <c r="AB671" t="s">
        <v>424</v>
      </c>
      <c r="AC671">
        <f>Merge1[[#This Row],[products.Price (INR)]]*Merge1[[#This Row],[orders (2).Quantity]]</f>
        <v>2976</v>
      </c>
    </row>
    <row r="672" spans="1:29" x14ac:dyDescent="0.35">
      <c r="A672" t="s">
        <v>256</v>
      </c>
      <c r="B672" t="s">
        <v>257</v>
      </c>
      <c r="C672" t="s">
        <v>258</v>
      </c>
      <c r="D672">
        <v>9753056313</v>
      </c>
      <c r="E672" t="s">
        <v>259</v>
      </c>
      <c r="F672" t="s">
        <v>19</v>
      </c>
      <c r="G672">
        <v>415</v>
      </c>
      <c r="H672" t="s">
        <v>256</v>
      </c>
      <c r="I672">
        <v>14</v>
      </c>
      <c r="J672">
        <v>4</v>
      </c>
      <c r="K672" s="2" t="s">
        <v>1344</v>
      </c>
      <c r="L672" s="2">
        <f>DATEVALUE(Merge1[[#This Row],[orders (2).Order_Date]])</f>
        <v>45085</v>
      </c>
      <c r="M672" s="1">
        <v>0.83923611111111107</v>
      </c>
      <c r="N672" t="s">
        <v>1345</v>
      </c>
      <c r="O672" s="2">
        <f>DATEVALUE(Merge1[[#This Row],[orders (2).Delivery_Date]])</f>
        <v>45087</v>
      </c>
      <c r="P672" s="1">
        <v>5.6203703703703707E-2</v>
      </c>
      <c r="Q672" t="s">
        <v>515</v>
      </c>
      <c r="R672" t="s">
        <v>405</v>
      </c>
      <c r="S672" t="str">
        <f>TEXT(Merge1[[#This Row],[order_date]],"mmmm")</f>
        <v>June</v>
      </c>
      <c r="T672" t="str">
        <f>TEXT(Merge1[[#This Row],[order_date]],"dddd")</f>
        <v>Thursday</v>
      </c>
      <c r="U672">
        <f>HOUR(Merge1[[#This Row],[orders (2).Order_Time]])</f>
        <v>20</v>
      </c>
      <c r="V672">
        <f>HOUR(Merge1[[#This Row],[orders (2).Delivery_Time]])</f>
        <v>1</v>
      </c>
      <c r="W672">
        <f>_xlfn.DAYS(Merge1[[#This Row],[delivery_date]],Merge1[[#This Row],[order_date]])</f>
        <v>2</v>
      </c>
      <c r="X672">
        <v>14</v>
      </c>
      <c r="Y672" s="29" t="s">
        <v>1644</v>
      </c>
      <c r="Z672" t="s">
        <v>633</v>
      </c>
      <c r="AA672">
        <v>1915</v>
      </c>
      <c r="AB672" t="s">
        <v>405</v>
      </c>
      <c r="AC672">
        <f>Merge1[[#This Row],[products.Price (INR)]]*Merge1[[#This Row],[orders (2).Quantity]]</f>
        <v>7660</v>
      </c>
    </row>
    <row r="673" spans="1:29" x14ac:dyDescent="0.35">
      <c r="A673" t="s">
        <v>260</v>
      </c>
      <c r="B673" t="s">
        <v>261</v>
      </c>
      <c r="C673" t="s">
        <v>262</v>
      </c>
      <c r="D673">
        <v>7436178055</v>
      </c>
      <c r="E673" t="s">
        <v>263</v>
      </c>
      <c r="F673" t="s">
        <v>10</v>
      </c>
      <c r="G673">
        <v>388</v>
      </c>
      <c r="H673" t="s">
        <v>260</v>
      </c>
      <c r="I673">
        <v>36</v>
      </c>
      <c r="J673">
        <v>2</v>
      </c>
      <c r="K673" s="2" t="s">
        <v>1369</v>
      </c>
      <c r="L673" s="2">
        <f>DATEVALUE(Merge1[[#This Row],[orders (2).Order_Date]])</f>
        <v>45240</v>
      </c>
      <c r="M673" s="1">
        <v>1.0532407407407407E-2</v>
      </c>
      <c r="N673" t="s">
        <v>1256</v>
      </c>
      <c r="O673" s="2">
        <f>DATEVALUE(Merge1[[#This Row],[orders (2).Delivery_Date]])</f>
        <v>45248</v>
      </c>
      <c r="P673" s="1">
        <v>0.44243055555555555</v>
      </c>
      <c r="Q673" t="s">
        <v>495</v>
      </c>
      <c r="R673" t="s">
        <v>405</v>
      </c>
      <c r="S673" t="str">
        <f>TEXT(Merge1[[#This Row],[order_date]],"mmmm")</f>
        <v>November</v>
      </c>
      <c r="T673" t="str">
        <f>TEXT(Merge1[[#This Row],[order_date]],"dddd")</f>
        <v>Friday</v>
      </c>
      <c r="U673">
        <f>HOUR(Merge1[[#This Row],[orders (2).Order_Time]])</f>
        <v>0</v>
      </c>
      <c r="V673">
        <f>HOUR(Merge1[[#This Row],[orders (2).Delivery_Time]])</f>
        <v>10</v>
      </c>
      <c r="W673">
        <f>_xlfn.DAYS(Merge1[[#This Row],[delivery_date]],Merge1[[#This Row],[order_date]])</f>
        <v>8</v>
      </c>
      <c r="X673">
        <v>36</v>
      </c>
      <c r="Y673" t="s">
        <v>1651</v>
      </c>
      <c r="Z673" t="s">
        <v>631</v>
      </c>
      <c r="AA673">
        <v>203</v>
      </c>
      <c r="AB673" t="s">
        <v>405</v>
      </c>
      <c r="AC673">
        <f>Merge1[[#This Row],[products.Price (INR)]]*Merge1[[#This Row],[orders (2).Quantity]]</f>
        <v>406</v>
      </c>
    </row>
    <row r="674" spans="1:29" x14ac:dyDescent="0.35">
      <c r="A674" t="s">
        <v>260</v>
      </c>
      <c r="B674" t="s">
        <v>261</v>
      </c>
      <c r="C674" t="s">
        <v>262</v>
      </c>
      <c r="D674">
        <v>7436178055</v>
      </c>
      <c r="E674" t="s">
        <v>263</v>
      </c>
      <c r="F674" t="s">
        <v>10</v>
      </c>
      <c r="G674">
        <v>40</v>
      </c>
      <c r="H674" t="s">
        <v>260</v>
      </c>
      <c r="I674">
        <v>48</v>
      </c>
      <c r="J674">
        <v>4</v>
      </c>
      <c r="K674" s="2" t="s">
        <v>1303</v>
      </c>
      <c r="L674" s="2">
        <f>DATEVALUE(Merge1[[#This Row],[orders (2).Order_Date]])</f>
        <v>45232</v>
      </c>
      <c r="M674" s="1">
        <v>0.59386574074074072</v>
      </c>
      <c r="N674" t="s">
        <v>1360</v>
      </c>
      <c r="O674" s="2">
        <f>DATEVALUE(Merge1[[#This Row],[orders (2).Delivery_Date]])</f>
        <v>45235</v>
      </c>
      <c r="P674" s="1">
        <v>0.18743055555555554</v>
      </c>
      <c r="Q674" t="s">
        <v>433</v>
      </c>
      <c r="R674" t="s">
        <v>403</v>
      </c>
      <c r="S674" t="str">
        <f>TEXT(Merge1[[#This Row],[order_date]],"mmmm")</f>
        <v>November</v>
      </c>
      <c r="T674" t="str">
        <f>TEXT(Merge1[[#This Row],[order_date]],"dddd")</f>
        <v>Thursday</v>
      </c>
      <c r="U674">
        <f>HOUR(Merge1[[#This Row],[orders (2).Order_Time]])</f>
        <v>14</v>
      </c>
      <c r="V674">
        <f>HOUR(Merge1[[#This Row],[orders (2).Delivery_Time]])</f>
        <v>4</v>
      </c>
      <c r="W674">
        <f>_xlfn.DAYS(Merge1[[#This Row],[delivery_date]],Merge1[[#This Row],[order_date]])</f>
        <v>3</v>
      </c>
      <c r="X674">
        <v>48</v>
      </c>
      <c r="Y674" t="s">
        <v>1628</v>
      </c>
      <c r="Z674" t="s">
        <v>633</v>
      </c>
      <c r="AA674">
        <v>433</v>
      </c>
      <c r="AB674" t="s">
        <v>403</v>
      </c>
      <c r="AC674">
        <f>Merge1[[#This Row],[products.Price (INR)]]*Merge1[[#This Row],[orders (2).Quantity]]</f>
        <v>1732</v>
      </c>
    </row>
    <row r="675" spans="1:29" x14ac:dyDescent="0.35">
      <c r="A675" t="s">
        <v>260</v>
      </c>
      <c r="B675" t="s">
        <v>261</v>
      </c>
      <c r="C675" t="s">
        <v>262</v>
      </c>
      <c r="D675">
        <v>7436178055</v>
      </c>
      <c r="E675" t="s">
        <v>263</v>
      </c>
      <c r="F675" t="s">
        <v>10</v>
      </c>
      <c r="G675">
        <v>895</v>
      </c>
      <c r="H675" t="s">
        <v>260</v>
      </c>
      <c r="I675">
        <v>45</v>
      </c>
      <c r="J675">
        <v>1</v>
      </c>
      <c r="K675" s="2" t="s">
        <v>1535</v>
      </c>
      <c r="L675" s="2">
        <f>DATEVALUE(Merge1[[#This Row],[orders (2).Order_Date]])</f>
        <v>45013</v>
      </c>
      <c r="M675" s="1">
        <v>0.78189814814814818</v>
      </c>
      <c r="N675" t="s">
        <v>1294</v>
      </c>
      <c r="O675" s="2">
        <f>DATEVALUE(Merge1[[#This Row],[orders (2).Delivery_Date]])</f>
        <v>45022</v>
      </c>
      <c r="P675" s="1">
        <v>0.12060185185185185</v>
      </c>
      <c r="Q675" t="s">
        <v>125</v>
      </c>
      <c r="R675" t="s">
        <v>405</v>
      </c>
      <c r="S675" t="str">
        <f>TEXT(Merge1[[#This Row],[order_date]],"mmmm")</f>
        <v>March</v>
      </c>
      <c r="T675" t="str">
        <f>TEXT(Merge1[[#This Row],[order_date]],"dddd")</f>
        <v>Tuesday</v>
      </c>
      <c r="U675">
        <f>HOUR(Merge1[[#This Row],[orders (2).Order_Time]])</f>
        <v>18</v>
      </c>
      <c r="V675">
        <f>HOUR(Merge1[[#This Row],[orders (2).Delivery_Time]])</f>
        <v>2</v>
      </c>
      <c r="W675">
        <f>_xlfn.DAYS(Merge1[[#This Row],[delivery_date]],Merge1[[#This Row],[order_date]])</f>
        <v>9</v>
      </c>
      <c r="X675">
        <v>45</v>
      </c>
      <c r="Y675" t="s">
        <v>1661</v>
      </c>
      <c r="Z675" t="s">
        <v>409</v>
      </c>
      <c r="AA675">
        <v>722</v>
      </c>
      <c r="AB675" t="s">
        <v>405</v>
      </c>
      <c r="AC675">
        <f>Merge1[[#This Row],[products.Price (INR)]]*Merge1[[#This Row],[orders (2).Quantity]]</f>
        <v>722</v>
      </c>
    </row>
    <row r="676" spans="1:29" x14ac:dyDescent="0.35">
      <c r="A676" t="s">
        <v>260</v>
      </c>
      <c r="B676" t="s">
        <v>261</v>
      </c>
      <c r="C676" t="s">
        <v>262</v>
      </c>
      <c r="D676">
        <v>7436178055</v>
      </c>
      <c r="E676" t="s">
        <v>263</v>
      </c>
      <c r="F676" t="s">
        <v>10</v>
      </c>
      <c r="G676">
        <v>562</v>
      </c>
      <c r="H676" t="s">
        <v>260</v>
      </c>
      <c r="I676">
        <v>24</v>
      </c>
      <c r="J676">
        <v>4</v>
      </c>
      <c r="K676" s="2" t="s">
        <v>1556</v>
      </c>
      <c r="L676" s="2">
        <f>DATEVALUE(Merge1[[#This Row],[orders (2).Order_Date]])</f>
        <v>45147</v>
      </c>
      <c r="M676" s="1">
        <v>0.38773148148148145</v>
      </c>
      <c r="N676" t="s">
        <v>1435</v>
      </c>
      <c r="O676" s="2">
        <f>DATEVALUE(Merge1[[#This Row],[orders (2).Delivery_Date]])</f>
        <v>45154</v>
      </c>
      <c r="P676" s="1">
        <v>6.535879629629629E-2</v>
      </c>
      <c r="Q676" t="s">
        <v>539</v>
      </c>
      <c r="R676" t="s">
        <v>405</v>
      </c>
      <c r="S676" t="str">
        <f>TEXT(Merge1[[#This Row],[order_date]],"mmmm")</f>
        <v>August</v>
      </c>
      <c r="T676" t="str">
        <f>TEXT(Merge1[[#This Row],[order_date]],"dddd")</f>
        <v>Wednesday</v>
      </c>
      <c r="U676">
        <f>HOUR(Merge1[[#This Row],[orders (2).Order_Time]])</f>
        <v>9</v>
      </c>
      <c r="V676">
        <f>HOUR(Merge1[[#This Row],[orders (2).Delivery_Time]])</f>
        <v>1</v>
      </c>
      <c r="W676">
        <f>_xlfn.DAYS(Merge1[[#This Row],[delivery_date]],Merge1[[#This Row],[order_date]])</f>
        <v>7</v>
      </c>
      <c r="X676">
        <v>24</v>
      </c>
      <c r="Y676" t="s">
        <v>1646</v>
      </c>
      <c r="Z676" t="s">
        <v>644</v>
      </c>
      <c r="AA676">
        <v>535</v>
      </c>
      <c r="AB676" t="s">
        <v>405</v>
      </c>
      <c r="AC676">
        <f>Merge1[[#This Row],[products.Price (INR)]]*Merge1[[#This Row],[orders (2).Quantity]]</f>
        <v>2140</v>
      </c>
    </row>
    <row r="677" spans="1:29" x14ac:dyDescent="0.35">
      <c r="A677" t="s">
        <v>260</v>
      </c>
      <c r="B677" t="s">
        <v>261</v>
      </c>
      <c r="C677" t="s">
        <v>262</v>
      </c>
      <c r="D677">
        <v>7436178055</v>
      </c>
      <c r="E677" t="s">
        <v>263</v>
      </c>
      <c r="F677" t="s">
        <v>10</v>
      </c>
      <c r="G677">
        <v>903</v>
      </c>
      <c r="H677" t="s">
        <v>260</v>
      </c>
      <c r="I677">
        <v>63</v>
      </c>
      <c r="J677">
        <v>2</v>
      </c>
      <c r="K677" s="2" t="s">
        <v>1500</v>
      </c>
      <c r="L677" s="2">
        <f>DATEVALUE(Merge1[[#This Row],[orders (2).Order_Date]])</f>
        <v>45184</v>
      </c>
      <c r="M677" s="1">
        <v>0.73776620370370372</v>
      </c>
      <c r="N677" t="s">
        <v>1285</v>
      </c>
      <c r="O677" s="2">
        <f>DATEVALUE(Merge1[[#This Row],[orders (2).Delivery_Date]])</f>
        <v>45191</v>
      </c>
      <c r="P677" s="1">
        <v>0.81155092592592593</v>
      </c>
      <c r="Q677" t="s">
        <v>586</v>
      </c>
      <c r="R677" t="s">
        <v>424</v>
      </c>
      <c r="S677" t="str">
        <f>TEXT(Merge1[[#This Row],[order_date]],"mmmm")</f>
        <v>September</v>
      </c>
      <c r="T677" t="str">
        <f>TEXT(Merge1[[#This Row],[order_date]],"dddd")</f>
        <v>Friday</v>
      </c>
      <c r="U677">
        <f>HOUR(Merge1[[#This Row],[orders (2).Order_Time]])</f>
        <v>17</v>
      </c>
      <c r="V677">
        <f>HOUR(Merge1[[#This Row],[orders (2).Delivery_Time]])</f>
        <v>19</v>
      </c>
      <c r="W677">
        <f>_xlfn.DAYS(Merge1[[#This Row],[delivery_date]],Merge1[[#This Row],[order_date]])</f>
        <v>7</v>
      </c>
      <c r="X677">
        <v>63</v>
      </c>
      <c r="Y677" t="s">
        <v>1683</v>
      </c>
      <c r="Z677" s="36" t="s">
        <v>635</v>
      </c>
      <c r="AA677" s="36">
        <v>1348</v>
      </c>
      <c r="AB677" s="36" t="s">
        <v>424</v>
      </c>
      <c r="AC677">
        <f>Merge1[[#This Row],[products.Price (INR)]]*Merge1[[#This Row],[orders (2).Quantity]]</f>
        <v>2696</v>
      </c>
    </row>
    <row r="678" spans="1:29" x14ac:dyDescent="0.35">
      <c r="A678" t="s">
        <v>260</v>
      </c>
      <c r="B678" t="s">
        <v>261</v>
      </c>
      <c r="C678" t="s">
        <v>262</v>
      </c>
      <c r="D678">
        <v>7436178055</v>
      </c>
      <c r="E678" t="s">
        <v>263</v>
      </c>
      <c r="F678" t="s">
        <v>10</v>
      </c>
      <c r="G678">
        <v>334</v>
      </c>
      <c r="H678" t="s">
        <v>260</v>
      </c>
      <c r="I678">
        <v>53</v>
      </c>
      <c r="J678">
        <v>1</v>
      </c>
      <c r="K678" s="2" t="s">
        <v>1279</v>
      </c>
      <c r="L678" s="2">
        <f>DATEVALUE(Merge1[[#This Row],[orders (2).Order_Date]])</f>
        <v>45166</v>
      </c>
      <c r="M678" s="1">
        <v>0.88872685185185185</v>
      </c>
      <c r="N678" t="s">
        <v>1342</v>
      </c>
      <c r="O678" s="2">
        <f>DATEVALUE(Merge1[[#This Row],[orders (2).Delivery_Date]])</f>
        <v>45170</v>
      </c>
      <c r="P678" s="1">
        <v>0.91878472222222218</v>
      </c>
      <c r="Q678" t="s">
        <v>502</v>
      </c>
      <c r="R678" t="s">
        <v>409</v>
      </c>
      <c r="S678" t="str">
        <f>TEXT(Merge1[[#This Row],[order_date]],"mmmm")</f>
        <v>August</v>
      </c>
      <c r="T678" t="str">
        <f>TEXT(Merge1[[#This Row],[order_date]],"dddd")</f>
        <v>Monday</v>
      </c>
      <c r="U678">
        <f>HOUR(Merge1[[#This Row],[orders (2).Order_Time]])</f>
        <v>21</v>
      </c>
      <c r="V678">
        <f>HOUR(Merge1[[#This Row],[orders (2).Delivery_Time]])</f>
        <v>22</v>
      </c>
      <c r="W678">
        <f>_xlfn.DAYS(Merge1[[#This Row],[delivery_date]],Merge1[[#This Row],[order_date]])</f>
        <v>4</v>
      </c>
      <c r="X678">
        <v>53</v>
      </c>
      <c r="Y678" t="s">
        <v>1684</v>
      </c>
      <c r="Z678" s="28" t="s">
        <v>635</v>
      </c>
      <c r="AA678" s="28">
        <v>1672</v>
      </c>
      <c r="AB678" s="28" t="s">
        <v>409</v>
      </c>
      <c r="AC678">
        <f>Merge1[[#This Row],[products.Price (INR)]]*Merge1[[#This Row],[orders (2).Quantity]]</f>
        <v>1672</v>
      </c>
    </row>
    <row r="679" spans="1:29" x14ac:dyDescent="0.35">
      <c r="A679" t="s">
        <v>260</v>
      </c>
      <c r="B679" t="s">
        <v>261</v>
      </c>
      <c r="C679" t="s">
        <v>262</v>
      </c>
      <c r="D679">
        <v>7436178055</v>
      </c>
      <c r="E679" t="s">
        <v>263</v>
      </c>
      <c r="F679" t="s">
        <v>10</v>
      </c>
      <c r="G679">
        <v>817</v>
      </c>
      <c r="H679" t="s">
        <v>260</v>
      </c>
      <c r="I679">
        <v>21</v>
      </c>
      <c r="J679">
        <v>2</v>
      </c>
      <c r="K679" s="2" t="s">
        <v>1279</v>
      </c>
      <c r="L679" s="2">
        <f>DATEVALUE(Merge1[[#This Row],[orders (2).Order_Date]])</f>
        <v>45166</v>
      </c>
      <c r="M679" s="1">
        <v>0.23402777777777778</v>
      </c>
      <c r="N679" t="s">
        <v>1342</v>
      </c>
      <c r="O679" s="2">
        <f>DATEVALUE(Merge1[[#This Row],[orders (2).Delivery_Date]])</f>
        <v>45170</v>
      </c>
      <c r="P679" s="1">
        <v>0.92017361111111107</v>
      </c>
      <c r="Q679" t="s">
        <v>519</v>
      </c>
      <c r="R679" t="s">
        <v>409</v>
      </c>
      <c r="S679" t="str">
        <f>TEXT(Merge1[[#This Row],[order_date]],"mmmm")</f>
        <v>August</v>
      </c>
      <c r="T679" t="str">
        <f>TEXT(Merge1[[#This Row],[order_date]],"dddd")</f>
        <v>Monday</v>
      </c>
      <c r="U679">
        <f>HOUR(Merge1[[#This Row],[orders (2).Order_Time]])</f>
        <v>5</v>
      </c>
      <c r="V679">
        <f>HOUR(Merge1[[#This Row],[orders (2).Delivery_Time]])</f>
        <v>22</v>
      </c>
      <c r="W679">
        <f>_xlfn.DAYS(Merge1[[#This Row],[delivery_date]],Merge1[[#This Row],[order_date]])</f>
        <v>4</v>
      </c>
      <c r="X679">
        <v>21</v>
      </c>
      <c r="Y679" t="s">
        <v>1638</v>
      </c>
      <c r="Z679" t="s">
        <v>633</v>
      </c>
      <c r="AA679">
        <v>1561</v>
      </c>
      <c r="AB679" t="s">
        <v>409</v>
      </c>
      <c r="AC679">
        <f>Merge1[[#This Row],[products.Price (INR)]]*Merge1[[#This Row],[orders (2).Quantity]]</f>
        <v>3122</v>
      </c>
    </row>
    <row r="680" spans="1:29" x14ac:dyDescent="0.35">
      <c r="A680" t="s">
        <v>260</v>
      </c>
      <c r="B680" t="s">
        <v>261</v>
      </c>
      <c r="C680" t="s">
        <v>262</v>
      </c>
      <c r="D680">
        <v>7436178055</v>
      </c>
      <c r="E680" t="s">
        <v>263</v>
      </c>
      <c r="F680" t="s">
        <v>10</v>
      </c>
      <c r="G680">
        <v>421</v>
      </c>
      <c r="H680" t="s">
        <v>260</v>
      </c>
      <c r="I680">
        <v>38</v>
      </c>
      <c r="J680">
        <v>4</v>
      </c>
      <c r="K680" s="2" t="s">
        <v>1520</v>
      </c>
      <c r="L680" s="2">
        <f>DATEVALUE(Merge1[[#This Row],[orders (2).Order_Date]])</f>
        <v>45146</v>
      </c>
      <c r="M680" s="1">
        <v>0.84479166666666672</v>
      </c>
      <c r="N680" t="s">
        <v>1521</v>
      </c>
      <c r="O680" s="2">
        <f>DATEVALUE(Merge1[[#This Row],[orders (2).Delivery_Date]])</f>
        <v>45150</v>
      </c>
      <c r="P680" s="1">
        <v>0.7944444444444444</v>
      </c>
      <c r="Q680" t="s">
        <v>113</v>
      </c>
      <c r="R680" t="s">
        <v>405</v>
      </c>
      <c r="S680" t="str">
        <f>TEXT(Merge1[[#This Row],[order_date]],"mmmm")</f>
        <v>August</v>
      </c>
      <c r="T680" t="str">
        <f>TEXT(Merge1[[#This Row],[order_date]],"dddd")</f>
        <v>Tuesday</v>
      </c>
      <c r="U680">
        <f>HOUR(Merge1[[#This Row],[orders (2).Order_Time]])</f>
        <v>20</v>
      </c>
      <c r="V680">
        <f>HOUR(Merge1[[#This Row],[orders (2).Delivery_Time]])</f>
        <v>19</v>
      </c>
      <c r="W680">
        <f>_xlfn.DAYS(Merge1[[#This Row],[delivery_date]],Merge1[[#This Row],[order_date]])</f>
        <v>4</v>
      </c>
      <c r="X680">
        <v>38</v>
      </c>
      <c r="Y680" t="s">
        <v>1623</v>
      </c>
      <c r="Z680" t="s">
        <v>638</v>
      </c>
      <c r="AA680">
        <v>562</v>
      </c>
      <c r="AB680" t="s">
        <v>405</v>
      </c>
      <c r="AC680">
        <f>Merge1[[#This Row],[products.Price (INR)]]*Merge1[[#This Row],[orders (2).Quantity]]</f>
        <v>2248</v>
      </c>
    </row>
    <row r="681" spans="1:29" x14ac:dyDescent="0.35">
      <c r="A681" t="s">
        <v>260</v>
      </c>
      <c r="B681" t="s">
        <v>261</v>
      </c>
      <c r="C681" t="s">
        <v>262</v>
      </c>
      <c r="D681">
        <v>7436178055</v>
      </c>
      <c r="E681" t="s">
        <v>263</v>
      </c>
      <c r="F681" t="s">
        <v>10</v>
      </c>
      <c r="G681">
        <v>910</v>
      </c>
      <c r="H681" t="s">
        <v>260</v>
      </c>
      <c r="I681">
        <v>55</v>
      </c>
      <c r="J681">
        <v>4</v>
      </c>
      <c r="K681" s="2" t="s">
        <v>1284</v>
      </c>
      <c r="L681" s="2">
        <f>DATEVALUE(Merge1[[#This Row],[orders (2).Order_Date]])</f>
        <v>45164</v>
      </c>
      <c r="M681" s="1">
        <v>8.5682870370370368E-2</v>
      </c>
      <c r="N681" t="s">
        <v>1441</v>
      </c>
      <c r="O681" s="2">
        <f>DATEVALUE(Merge1[[#This Row],[orders (2).Delivery_Date]])</f>
        <v>45173</v>
      </c>
      <c r="P681" s="1">
        <v>0.71053240740740742</v>
      </c>
      <c r="Q681" t="s">
        <v>161</v>
      </c>
      <c r="R681" t="s">
        <v>409</v>
      </c>
      <c r="S681" t="str">
        <f>TEXT(Merge1[[#This Row],[order_date]],"mmmm")</f>
        <v>August</v>
      </c>
      <c r="T681" t="str">
        <f>TEXT(Merge1[[#This Row],[order_date]],"dddd")</f>
        <v>Saturday</v>
      </c>
      <c r="U681">
        <f>HOUR(Merge1[[#This Row],[orders (2).Order_Time]])</f>
        <v>2</v>
      </c>
      <c r="V681">
        <f>HOUR(Merge1[[#This Row],[orders (2).Delivery_Time]])</f>
        <v>17</v>
      </c>
      <c r="W681">
        <f>_xlfn.DAYS(Merge1[[#This Row],[delivery_date]],Merge1[[#This Row],[order_date]])</f>
        <v>9</v>
      </c>
      <c r="X681">
        <v>55</v>
      </c>
      <c r="Y681" t="s">
        <v>1676</v>
      </c>
      <c r="Z681" s="28" t="s">
        <v>629</v>
      </c>
      <c r="AA681" s="28">
        <v>1904</v>
      </c>
      <c r="AB681" s="28" t="s">
        <v>409</v>
      </c>
      <c r="AC681">
        <f>Merge1[[#This Row],[products.Price (INR)]]*Merge1[[#This Row],[orders (2).Quantity]]</f>
        <v>7616</v>
      </c>
    </row>
    <row r="682" spans="1:29" x14ac:dyDescent="0.35">
      <c r="A682" t="s">
        <v>260</v>
      </c>
      <c r="B682" t="s">
        <v>261</v>
      </c>
      <c r="C682" t="s">
        <v>262</v>
      </c>
      <c r="D682">
        <v>7436178055</v>
      </c>
      <c r="E682" t="s">
        <v>263</v>
      </c>
      <c r="F682" t="s">
        <v>10</v>
      </c>
      <c r="G682">
        <v>501</v>
      </c>
      <c r="H682" t="s">
        <v>260</v>
      </c>
      <c r="I682">
        <v>46</v>
      </c>
      <c r="J682">
        <v>2</v>
      </c>
      <c r="K682" s="2" t="s">
        <v>1290</v>
      </c>
      <c r="L682" s="2">
        <f>DATEVALUE(Merge1[[#This Row],[orders (2).Order_Date]])</f>
        <v>45171</v>
      </c>
      <c r="M682" s="1">
        <v>0.68589120370370371</v>
      </c>
      <c r="N682" t="s">
        <v>1291</v>
      </c>
      <c r="O682" s="2">
        <f>DATEVALUE(Merge1[[#This Row],[orders (2).Delivery_Date]])</f>
        <v>45177</v>
      </c>
      <c r="P682" s="1">
        <v>0.315</v>
      </c>
      <c r="Q682" t="s">
        <v>503</v>
      </c>
      <c r="R682" t="s">
        <v>401</v>
      </c>
      <c r="S682" t="str">
        <f>TEXT(Merge1[[#This Row],[order_date]],"mmmm")</f>
        <v>September</v>
      </c>
      <c r="T682" t="str">
        <f>TEXT(Merge1[[#This Row],[order_date]],"dddd")</f>
        <v>Saturday</v>
      </c>
      <c r="U682">
        <f>HOUR(Merge1[[#This Row],[orders (2).Order_Time]])</f>
        <v>16</v>
      </c>
      <c r="V682">
        <f>HOUR(Merge1[[#This Row],[orders (2).Delivery_Time]])</f>
        <v>7</v>
      </c>
      <c r="W682">
        <f>_xlfn.DAYS(Merge1[[#This Row],[delivery_date]],Merge1[[#This Row],[order_date]])</f>
        <v>6</v>
      </c>
      <c r="X682">
        <v>46</v>
      </c>
      <c r="Y682" s="29" t="s">
        <v>1622</v>
      </c>
      <c r="Z682" t="s">
        <v>638</v>
      </c>
      <c r="AA682">
        <v>758</v>
      </c>
      <c r="AB682" t="s">
        <v>401</v>
      </c>
      <c r="AC682">
        <f>Merge1[[#This Row],[products.Price (INR)]]*Merge1[[#This Row],[orders (2).Quantity]]</f>
        <v>1516</v>
      </c>
    </row>
    <row r="683" spans="1:29" x14ac:dyDescent="0.35">
      <c r="A683" t="s">
        <v>264</v>
      </c>
      <c r="B683" t="s">
        <v>265</v>
      </c>
      <c r="C683" t="s">
        <v>266</v>
      </c>
      <c r="D683">
        <v>407409251</v>
      </c>
      <c r="E683" t="s">
        <v>267</v>
      </c>
      <c r="F683" t="s">
        <v>19</v>
      </c>
      <c r="G683">
        <v>395</v>
      </c>
      <c r="H683" t="s">
        <v>264</v>
      </c>
      <c r="I683">
        <v>26</v>
      </c>
      <c r="J683">
        <v>2</v>
      </c>
      <c r="K683" s="2" t="s">
        <v>1259</v>
      </c>
      <c r="L683" s="2">
        <f>DATEVALUE(Merge1[[#This Row],[orders (2).Order_Date]])</f>
        <v>44988</v>
      </c>
      <c r="M683" s="1">
        <v>0.96868055555555554</v>
      </c>
      <c r="N683" t="s">
        <v>1267</v>
      </c>
      <c r="O683" s="2">
        <f>DATEVALUE(Merge1[[#This Row],[orders (2).Delivery_Date]])</f>
        <v>44991</v>
      </c>
      <c r="P683" s="1">
        <v>0.77265046296296291</v>
      </c>
      <c r="Q683" t="s">
        <v>552</v>
      </c>
      <c r="R683" t="s">
        <v>414</v>
      </c>
      <c r="S683" t="str">
        <f>TEXT(Merge1[[#This Row],[order_date]],"mmmm")</f>
        <v>March</v>
      </c>
      <c r="T683" t="str">
        <f>TEXT(Merge1[[#This Row],[order_date]],"dddd")</f>
        <v>Friday</v>
      </c>
      <c r="U683">
        <f>HOUR(Merge1[[#This Row],[orders (2).Order_Time]])</f>
        <v>23</v>
      </c>
      <c r="V683">
        <f>HOUR(Merge1[[#This Row],[orders (2).Delivery_Time]])</f>
        <v>18</v>
      </c>
      <c r="W683">
        <f>_xlfn.DAYS(Merge1[[#This Row],[delivery_date]],Merge1[[#This Row],[order_date]])</f>
        <v>3</v>
      </c>
      <c r="X683">
        <v>26</v>
      </c>
      <c r="Y683" t="s">
        <v>1626</v>
      </c>
      <c r="Z683" t="s">
        <v>633</v>
      </c>
      <c r="AA683">
        <v>289</v>
      </c>
      <c r="AB683" t="s">
        <v>414</v>
      </c>
      <c r="AC683">
        <f>Merge1[[#This Row],[products.Price (INR)]]*Merge1[[#This Row],[orders (2).Quantity]]</f>
        <v>578</v>
      </c>
    </row>
    <row r="684" spans="1:29" x14ac:dyDescent="0.35">
      <c r="A684" t="s">
        <v>264</v>
      </c>
      <c r="B684" t="s">
        <v>265</v>
      </c>
      <c r="C684" t="s">
        <v>266</v>
      </c>
      <c r="D684">
        <v>407409251</v>
      </c>
      <c r="E684" t="s">
        <v>267</v>
      </c>
      <c r="F684" t="s">
        <v>19</v>
      </c>
      <c r="G684">
        <v>702</v>
      </c>
      <c r="H684" t="s">
        <v>264</v>
      </c>
      <c r="I684">
        <v>60</v>
      </c>
      <c r="J684">
        <v>1</v>
      </c>
      <c r="K684" s="2" t="s">
        <v>1369</v>
      </c>
      <c r="L684" s="2">
        <f>DATEVALUE(Merge1[[#This Row],[orders (2).Order_Date]])</f>
        <v>45240</v>
      </c>
      <c r="M684" s="1">
        <v>0.36416666666666669</v>
      </c>
      <c r="N684" t="s">
        <v>1256</v>
      </c>
      <c r="O684" s="2">
        <f>DATEVALUE(Merge1[[#This Row],[orders (2).Delivery_Date]])</f>
        <v>45248</v>
      </c>
      <c r="P684" s="1">
        <v>0.26817129629629627</v>
      </c>
      <c r="Q684" t="s">
        <v>580</v>
      </c>
      <c r="R684" t="s">
        <v>403</v>
      </c>
      <c r="S684" t="str">
        <f>TEXT(Merge1[[#This Row],[order_date]],"mmmm")</f>
        <v>November</v>
      </c>
      <c r="T684" t="str">
        <f>TEXT(Merge1[[#This Row],[order_date]],"dddd")</f>
        <v>Friday</v>
      </c>
      <c r="U684">
        <f>HOUR(Merge1[[#This Row],[orders (2).Order_Time]])</f>
        <v>8</v>
      </c>
      <c r="V684">
        <f>HOUR(Merge1[[#This Row],[orders (2).Delivery_Time]])</f>
        <v>6</v>
      </c>
      <c r="W684">
        <f>_xlfn.DAYS(Merge1[[#This Row],[delivery_date]],Merge1[[#This Row],[order_date]])</f>
        <v>8</v>
      </c>
      <c r="X684">
        <v>60</v>
      </c>
      <c r="Y684" t="s">
        <v>1678</v>
      </c>
      <c r="Z684" s="35" t="s">
        <v>635</v>
      </c>
      <c r="AA684" s="35">
        <v>827</v>
      </c>
      <c r="AB684" s="35" t="s">
        <v>403</v>
      </c>
      <c r="AC684">
        <f>Merge1[[#This Row],[products.Price (INR)]]*Merge1[[#This Row],[orders (2).Quantity]]</f>
        <v>827</v>
      </c>
    </row>
    <row r="685" spans="1:29" x14ac:dyDescent="0.35">
      <c r="A685" t="s">
        <v>264</v>
      </c>
      <c r="B685" t="s">
        <v>265</v>
      </c>
      <c r="C685" t="s">
        <v>266</v>
      </c>
      <c r="D685">
        <v>407409251</v>
      </c>
      <c r="E685" t="s">
        <v>267</v>
      </c>
      <c r="F685" t="s">
        <v>19</v>
      </c>
      <c r="G685">
        <v>241</v>
      </c>
      <c r="H685" t="s">
        <v>264</v>
      </c>
      <c r="I685">
        <v>20</v>
      </c>
      <c r="J685">
        <v>2</v>
      </c>
      <c r="K685" s="2" t="s">
        <v>1396</v>
      </c>
      <c r="L685" s="2">
        <f>DATEVALUE(Merge1[[#This Row],[orders (2).Order_Date]])</f>
        <v>45174</v>
      </c>
      <c r="M685" s="1">
        <v>0.41129629629629627</v>
      </c>
      <c r="N685" t="s">
        <v>1281</v>
      </c>
      <c r="O685" s="2">
        <f>DATEVALUE(Merge1[[#This Row],[orders (2).Delivery_Date]])</f>
        <v>45176</v>
      </c>
      <c r="P685" s="1">
        <v>0.37385416666666665</v>
      </c>
      <c r="Q685" t="s">
        <v>137</v>
      </c>
      <c r="R685" t="s">
        <v>401</v>
      </c>
      <c r="S685" t="str">
        <f>TEXT(Merge1[[#This Row],[order_date]],"mmmm")</f>
        <v>September</v>
      </c>
      <c r="T685" t="str">
        <f>TEXT(Merge1[[#This Row],[order_date]],"dddd")</f>
        <v>Tuesday</v>
      </c>
      <c r="U685">
        <f>HOUR(Merge1[[#This Row],[orders (2).Order_Time]])</f>
        <v>9</v>
      </c>
      <c r="V685">
        <f>HOUR(Merge1[[#This Row],[orders (2).Delivery_Time]])</f>
        <v>8</v>
      </c>
      <c r="W685">
        <f>_xlfn.DAYS(Merge1[[#This Row],[delivery_date]],Merge1[[#This Row],[order_date]])</f>
        <v>2</v>
      </c>
      <c r="X685">
        <v>20</v>
      </c>
      <c r="Y685" t="s">
        <v>1630</v>
      </c>
      <c r="Z685" t="s">
        <v>633</v>
      </c>
      <c r="AA685">
        <v>697</v>
      </c>
      <c r="AB685" t="s">
        <v>401</v>
      </c>
      <c r="AC685">
        <f>Merge1[[#This Row],[products.Price (INR)]]*Merge1[[#This Row],[orders (2).Quantity]]</f>
        <v>1394</v>
      </c>
    </row>
    <row r="686" spans="1:29" x14ac:dyDescent="0.35">
      <c r="A686" t="s">
        <v>264</v>
      </c>
      <c r="B686" t="s">
        <v>265</v>
      </c>
      <c r="C686" t="s">
        <v>266</v>
      </c>
      <c r="D686">
        <v>407409251</v>
      </c>
      <c r="E686" t="s">
        <v>267</v>
      </c>
      <c r="F686" t="s">
        <v>19</v>
      </c>
      <c r="G686">
        <v>200</v>
      </c>
      <c r="H686" t="s">
        <v>264</v>
      </c>
      <c r="I686">
        <v>23</v>
      </c>
      <c r="J686">
        <v>5</v>
      </c>
      <c r="K686" s="2" t="s">
        <v>1442</v>
      </c>
      <c r="L686" s="2">
        <f>DATEVALUE(Merge1[[#This Row],[orders (2).Order_Date]])</f>
        <v>44929</v>
      </c>
      <c r="M686" s="1">
        <v>0.83629629629629632</v>
      </c>
      <c r="N686" t="s">
        <v>1443</v>
      </c>
      <c r="O686" s="2">
        <f>DATEVALUE(Merge1[[#This Row],[orders (2).Delivery_Date]])</f>
        <v>44934</v>
      </c>
      <c r="P686" s="1">
        <v>0.97143518518518523</v>
      </c>
      <c r="Q686" t="s">
        <v>441</v>
      </c>
      <c r="R686" t="s">
        <v>401</v>
      </c>
      <c r="S686" t="str">
        <f>TEXT(Merge1[[#This Row],[order_date]],"mmmm")</f>
        <v>January</v>
      </c>
      <c r="T686" t="str">
        <f>TEXT(Merge1[[#This Row],[order_date]],"dddd")</f>
        <v>Tuesday</v>
      </c>
      <c r="U686">
        <f>HOUR(Merge1[[#This Row],[orders (2).Order_Time]])</f>
        <v>20</v>
      </c>
      <c r="V686">
        <f>HOUR(Merge1[[#This Row],[orders (2).Delivery_Time]])</f>
        <v>23</v>
      </c>
      <c r="W686">
        <f>_xlfn.DAYS(Merge1[[#This Row],[delivery_date]],Merge1[[#This Row],[order_date]])</f>
        <v>5</v>
      </c>
      <c r="X686">
        <v>23</v>
      </c>
      <c r="Y686" t="s">
        <v>1680</v>
      </c>
      <c r="Z686" s="22" t="s">
        <v>635</v>
      </c>
      <c r="AA686" s="22">
        <v>1098</v>
      </c>
      <c r="AB686" s="22" t="s">
        <v>401</v>
      </c>
      <c r="AC686">
        <f>Merge1[[#This Row],[products.Price (INR)]]*Merge1[[#This Row],[orders (2).Quantity]]</f>
        <v>5490</v>
      </c>
    </row>
    <row r="687" spans="1:29" x14ac:dyDescent="0.35">
      <c r="A687" t="s">
        <v>264</v>
      </c>
      <c r="B687" t="s">
        <v>265</v>
      </c>
      <c r="C687" t="s">
        <v>266</v>
      </c>
      <c r="D687">
        <v>407409251</v>
      </c>
      <c r="E687" t="s">
        <v>267</v>
      </c>
      <c r="F687" t="s">
        <v>19</v>
      </c>
      <c r="G687">
        <v>279</v>
      </c>
      <c r="H687" t="s">
        <v>264</v>
      </c>
      <c r="I687">
        <v>23</v>
      </c>
      <c r="J687">
        <v>4</v>
      </c>
      <c r="K687" s="2" t="s">
        <v>1479</v>
      </c>
      <c r="L687" s="2">
        <f>DATEVALUE(Merge1[[#This Row],[orders (2).Order_Date]])</f>
        <v>45254</v>
      </c>
      <c r="M687" s="1">
        <v>0.38525462962962964</v>
      </c>
      <c r="N687" t="s">
        <v>1483</v>
      </c>
      <c r="O687" s="2">
        <f>DATEVALUE(Merge1[[#This Row],[orders (2).Delivery_Date]])</f>
        <v>45256</v>
      </c>
      <c r="P687" s="1">
        <v>0.74401620370370369</v>
      </c>
      <c r="Q687" t="s">
        <v>38</v>
      </c>
      <c r="R687" t="s">
        <v>401</v>
      </c>
      <c r="S687" t="str">
        <f>TEXT(Merge1[[#This Row],[order_date]],"mmmm")</f>
        <v>November</v>
      </c>
      <c r="T687" t="str">
        <f>TEXT(Merge1[[#This Row],[order_date]],"dddd")</f>
        <v>Friday</v>
      </c>
      <c r="U687">
        <f>HOUR(Merge1[[#This Row],[orders (2).Order_Time]])</f>
        <v>9</v>
      </c>
      <c r="V687">
        <f>HOUR(Merge1[[#This Row],[orders (2).Delivery_Time]])</f>
        <v>17</v>
      </c>
      <c r="W687">
        <f>_xlfn.DAYS(Merge1[[#This Row],[delivery_date]],Merge1[[#This Row],[order_date]])</f>
        <v>2</v>
      </c>
      <c r="X687">
        <v>23</v>
      </c>
      <c r="Y687" t="s">
        <v>1680</v>
      </c>
      <c r="Z687" s="22" t="s">
        <v>635</v>
      </c>
      <c r="AA687" s="22">
        <v>1098</v>
      </c>
      <c r="AB687" s="22" t="s">
        <v>401</v>
      </c>
      <c r="AC687">
        <f>Merge1[[#This Row],[products.Price (INR)]]*Merge1[[#This Row],[orders (2).Quantity]]</f>
        <v>4392</v>
      </c>
    </row>
    <row r="688" spans="1:29" x14ac:dyDescent="0.35">
      <c r="A688" t="s">
        <v>264</v>
      </c>
      <c r="B688" t="s">
        <v>265</v>
      </c>
      <c r="C688" t="s">
        <v>266</v>
      </c>
      <c r="D688">
        <v>407409251</v>
      </c>
      <c r="E688" t="s">
        <v>267</v>
      </c>
      <c r="F688" t="s">
        <v>19</v>
      </c>
      <c r="G688">
        <v>844</v>
      </c>
      <c r="H688" t="s">
        <v>264</v>
      </c>
      <c r="I688">
        <v>51</v>
      </c>
      <c r="J688">
        <v>1</v>
      </c>
      <c r="K688" s="2" t="s">
        <v>1411</v>
      </c>
      <c r="L688" s="2">
        <f>DATEVALUE(Merge1[[#This Row],[orders (2).Order_Date]])</f>
        <v>45208</v>
      </c>
      <c r="M688" s="1">
        <v>0.80063657407407407</v>
      </c>
      <c r="N688" t="s">
        <v>1585</v>
      </c>
      <c r="O688" s="2">
        <f>DATEVALUE(Merge1[[#This Row],[orders (2).Delivery_Date]])</f>
        <v>45209</v>
      </c>
      <c r="P688" s="1">
        <v>0.40864583333333332</v>
      </c>
      <c r="Q688" t="s">
        <v>239</v>
      </c>
      <c r="R688" t="s">
        <v>424</v>
      </c>
      <c r="S688" t="str">
        <f>TEXT(Merge1[[#This Row],[order_date]],"mmmm")</f>
        <v>October</v>
      </c>
      <c r="T688" t="str">
        <f>TEXT(Merge1[[#This Row],[order_date]],"dddd")</f>
        <v>Monday</v>
      </c>
      <c r="U688">
        <f>HOUR(Merge1[[#This Row],[orders (2).Order_Time]])</f>
        <v>19</v>
      </c>
      <c r="V688">
        <f>HOUR(Merge1[[#This Row],[orders (2).Delivery_Time]])</f>
        <v>9</v>
      </c>
      <c r="W688">
        <f>_xlfn.DAYS(Merge1[[#This Row],[delivery_date]],Merge1[[#This Row],[order_date]])</f>
        <v>1</v>
      </c>
      <c r="X688">
        <v>51</v>
      </c>
      <c r="Y688" t="s">
        <v>1670</v>
      </c>
      <c r="Z688" s="33" t="s">
        <v>629</v>
      </c>
      <c r="AA688" s="33">
        <v>1084</v>
      </c>
      <c r="AB688" s="33" t="s">
        <v>424</v>
      </c>
      <c r="AC688">
        <f>Merge1[[#This Row],[products.Price (INR)]]*Merge1[[#This Row],[orders (2).Quantity]]</f>
        <v>1084</v>
      </c>
    </row>
    <row r="689" spans="1:29" x14ac:dyDescent="0.35">
      <c r="A689" t="s">
        <v>264</v>
      </c>
      <c r="B689" t="s">
        <v>265</v>
      </c>
      <c r="C689" t="s">
        <v>266</v>
      </c>
      <c r="D689">
        <v>407409251</v>
      </c>
      <c r="E689" t="s">
        <v>267</v>
      </c>
      <c r="F689" t="s">
        <v>19</v>
      </c>
      <c r="G689">
        <v>188</v>
      </c>
      <c r="H689" t="s">
        <v>264</v>
      </c>
      <c r="I689">
        <v>22</v>
      </c>
      <c r="J689">
        <v>5</v>
      </c>
      <c r="K689" s="2" t="s">
        <v>1428</v>
      </c>
      <c r="L689" s="2">
        <f>DATEVALUE(Merge1[[#This Row],[orders (2).Order_Date]])</f>
        <v>45187</v>
      </c>
      <c r="M689" s="1">
        <v>6.8437499999999998E-2</v>
      </c>
      <c r="N689" t="s">
        <v>1429</v>
      </c>
      <c r="O689" s="2">
        <f>DATEVALUE(Merge1[[#This Row],[orders (2).Delivery_Date]])</f>
        <v>45194</v>
      </c>
      <c r="P689" s="1">
        <v>0.58486111111111116</v>
      </c>
      <c r="Q689" t="s">
        <v>113</v>
      </c>
      <c r="R689" t="s">
        <v>424</v>
      </c>
      <c r="S689" t="str">
        <f>TEXT(Merge1[[#This Row],[order_date]],"mmmm")</f>
        <v>September</v>
      </c>
      <c r="T689" t="str">
        <f>TEXT(Merge1[[#This Row],[order_date]],"dddd")</f>
        <v>Monday</v>
      </c>
      <c r="U689">
        <f>HOUR(Merge1[[#This Row],[orders (2).Order_Time]])</f>
        <v>1</v>
      </c>
      <c r="V689">
        <f>HOUR(Merge1[[#This Row],[orders (2).Delivery_Time]])</f>
        <v>14</v>
      </c>
      <c r="W689">
        <f>_xlfn.DAYS(Merge1[[#This Row],[delivery_date]],Merge1[[#This Row],[order_date]])</f>
        <v>7</v>
      </c>
      <c r="X689">
        <v>22</v>
      </c>
      <c r="Y689" t="s">
        <v>1672</v>
      </c>
      <c r="Z689" s="23" t="s">
        <v>629</v>
      </c>
      <c r="AA689" s="23">
        <v>1639</v>
      </c>
      <c r="AB689" s="23" t="s">
        <v>424</v>
      </c>
      <c r="AC689">
        <f>Merge1[[#This Row],[products.Price (INR)]]*Merge1[[#This Row],[orders (2).Quantity]]</f>
        <v>8195</v>
      </c>
    </row>
    <row r="690" spans="1:29" x14ac:dyDescent="0.35">
      <c r="A690" t="s">
        <v>264</v>
      </c>
      <c r="B690" t="s">
        <v>265</v>
      </c>
      <c r="C690" t="s">
        <v>266</v>
      </c>
      <c r="D690">
        <v>407409251</v>
      </c>
      <c r="E690" t="s">
        <v>267</v>
      </c>
      <c r="F690" t="s">
        <v>19</v>
      </c>
      <c r="G690">
        <v>38</v>
      </c>
      <c r="H690" t="s">
        <v>264</v>
      </c>
      <c r="I690">
        <v>37</v>
      </c>
      <c r="J690">
        <v>3</v>
      </c>
      <c r="K690" s="2" t="s">
        <v>1302</v>
      </c>
      <c r="L690" s="2">
        <f>DATEVALUE(Merge1[[#This Row],[orders (2).Order_Date]])</f>
        <v>45241</v>
      </c>
      <c r="M690" s="1">
        <v>0.52115740740740746</v>
      </c>
      <c r="N690" t="s">
        <v>1301</v>
      </c>
      <c r="O690" s="2">
        <f>DATEVALUE(Merge1[[#This Row],[orders (2).Delivery_Date]])</f>
        <v>45244</v>
      </c>
      <c r="P690" s="1">
        <v>0.51725694444444448</v>
      </c>
      <c r="Q690" t="s">
        <v>137</v>
      </c>
      <c r="R690" t="s">
        <v>403</v>
      </c>
      <c r="S690" t="str">
        <f>TEXT(Merge1[[#This Row],[order_date]],"mmmm")</f>
        <v>November</v>
      </c>
      <c r="T690" t="str">
        <f>TEXT(Merge1[[#This Row],[order_date]],"dddd")</f>
        <v>Saturday</v>
      </c>
      <c r="U690">
        <f>HOUR(Merge1[[#This Row],[orders (2).Order_Time]])</f>
        <v>12</v>
      </c>
      <c r="V690">
        <f>HOUR(Merge1[[#This Row],[orders (2).Delivery_Time]])</f>
        <v>12</v>
      </c>
      <c r="W690">
        <f>_xlfn.DAYS(Merge1[[#This Row],[delivery_date]],Merge1[[#This Row],[order_date]])</f>
        <v>3</v>
      </c>
      <c r="X690">
        <v>37</v>
      </c>
      <c r="Y690" t="s">
        <v>1635</v>
      </c>
      <c r="Z690" t="s">
        <v>633</v>
      </c>
      <c r="AA690">
        <v>1428</v>
      </c>
      <c r="AB690" t="s">
        <v>403</v>
      </c>
      <c r="AC690">
        <f>Merge1[[#This Row],[products.Price (INR)]]*Merge1[[#This Row],[orders (2).Quantity]]</f>
        <v>4284</v>
      </c>
    </row>
    <row r="691" spans="1:29" x14ac:dyDescent="0.35">
      <c r="A691" t="s">
        <v>264</v>
      </c>
      <c r="B691" t="s">
        <v>265</v>
      </c>
      <c r="C691" t="s">
        <v>266</v>
      </c>
      <c r="D691">
        <v>407409251</v>
      </c>
      <c r="E691" t="s">
        <v>267</v>
      </c>
      <c r="F691" t="s">
        <v>19</v>
      </c>
      <c r="G691">
        <v>980</v>
      </c>
      <c r="H691" t="s">
        <v>264</v>
      </c>
      <c r="I691">
        <v>12</v>
      </c>
      <c r="J691">
        <v>5</v>
      </c>
      <c r="K691" s="2" t="s">
        <v>1484</v>
      </c>
      <c r="L691" s="2">
        <f>DATEVALUE(Merge1[[#This Row],[orders (2).Order_Date]])</f>
        <v>45190</v>
      </c>
      <c r="M691" s="1">
        <v>0.85793981481481485</v>
      </c>
      <c r="N691" t="s">
        <v>1522</v>
      </c>
      <c r="O691" s="2">
        <f>DATEVALUE(Merge1[[#This Row],[orders (2).Delivery_Date]])</f>
        <v>45199</v>
      </c>
      <c r="P691" s="1">
        <v>3.0312499999999999E-2</v>
      </c>
      <c r="Q691" t="s">
        <v>524</v>
      </c>
      <c r="R691" t="s">
        <v>401</v>
      </c>
      <c r="S691" t="str">
        <f>TEXT(Merge1[[#This Row],[order_date]],"mmmm")</f>
        <v>September</v>
      </c>
      <c r="T691" t="str">
        <f>TEXT(Merge1[[#This Row],[order_date]],"dddd")</f>
        <v>Thursday</v>
      </c>
      <c r="U691">
        <f>HOUR(Merge1[[#This Row],[orders (2).Order_Time]])</f>
        <v>20</v>
      </c>
      <c r="V691">
        <f>HOUR(Merge1[[#This Row],[orders (2).Delivery_Time]])</f>
        <v>0</v>
      </c>
      <c r="W691">
        <f>_xlfn.DAYS(Merge1[[#This Row],[delivery_date]],Merge1[[#This Row],[order_date]])</f>
        <v>9</v>
      </c>
      <c r="X691">
        <v>12</v>
      </c>
      <c r="Y691" t="s">
        <v>1655</v>
      </c>
      <c r="Z691" t="s">
        <v>631</v>
      </c>
      <c r="AA691">
        <v>672</v>
      </c>
      <c r="AB691" t="s">
        <v>401</v>
      </c>
      <c r="AC691">
        <f>Merge1[[#This Row],[products.Price (INR)]]*Merge1[[#This Row],[orders (2).Quantity]]</f>
        <v>3360</v>
      </c>
    </row>
    <row r="692" spans="1:29" x14ac:dyDescent="0.35">
      <c r="A692" t="s">
        <v>264</v>
      </c>
      <c r="B692" t="s">
        <v>265</v>
      </c>
      <c r="C692" t="s">
        <v>266</v>
      </c>
      <c r="D692">
        <v>407409251</v>
      </c>
      <c r="E692" t="s">
        <v>267</v>
      </c>
      <c r="F692" t="s">
        <v>19</v>
      </c>
      <c r="G692">
        <v>636</v>
      </c>
      <c r="H692" t="s">
        <v>264</v>
      </c>
      <c r="I692">
        <v>53</v>
      </c>
      <c r="J692">
        <v>2</v>
      </c>
      <c r="K692" s="2" t="s">
        <v>1366</v>
      </c>
      <c r="L692" s="2">
        <f>DATEVALUE(Merge1[[#This Row],[orders (2).Order_Date]])</f>
        <v>45163</v>
      </c>
      <c r="M692" s="1">
        <v>0.3044675925925926</v>
      </c>
      <c r="N692" t="s">
        <v>1290</v>
      </c>
      <c r="O692" s="2">
        <f>DATEVALUE(Merge1[[#This Row],[orders (2).Delivery_Date]])</f>
        <v>45171</v>
      </c>
      <c r="P692" s="1">
        <v>0.1484375</v>
      </c>
      <c r="Q692" t="s">
        <v>425</v>
      </c>
      <c r="R692" t="s">
        <v>409</v>
      </c>
      <c r="S692" t="str">
        <f>TEXT(Merge1[[#This Row],[order_date]],"mmmm")</f>
        <v>August</v>
      </c>
      <c r="T692" t="str">
        <f>TEXT(Merge1[[#This Row],[order_date]],"dddd")</f>
        <v>Friday</v>
      </c>
      <c r="U692">
        <f>HOUR(Merge1[[#This Row],[orders (2).Order_Time]])</f>
        <v>7</v>
      </c>
      <c r="V692">
        <f>HOUR(Merge1[[#This Row],[orders (2).Delivery_Time]])</f>
        <v>3</v>
      </c>
      <c r="W692">
        <f>_xlfn.DAYS(Merge1[[#This Row],[delivery_date]],Merge1[[#This Row],[order_date]])</f>
        <v>8</v>
      </c>
      <c r="X692">
        <v>53</v>
      </c>
      <c r="Y692" t="s">
        <v>1684</v>
      </c>
      <c r="Z692" s="28" t="s">
        <v>635</v>
      </c>
      <c r="AA692" s="28">
        <v>1672</v>
      </c>
      <c r="AB692" s="28" t="s">
        <v>409</v>
      </c>
      <c r="AC692">
        <f>Merge1[[#This Row],[products.Price (INR)]]*Merge1[[#This Row],[orders (2).Quantity]]</f>
        <v>3344</v>
      </c>
    </row>
    <row r="693" spans="1:29" x14ac:dyDescent="0.35">
      <c r="A693" t="s">
        <v>264</v>
      </c>
      <c r="B693" t="s">
        <v>265</v>
      </c>
      <c r="C693" t="s">
        <v>266</v>
      </c>
      <c r="D693">
        <v>407409251</v>
      </c>
      <c r="E693" t="s">
        <v>267</v>
      </c>
      <c r="F693" t="s">
        <v>19</v>
      </c>
      <c r="G693">
        <v>476</v>
      </c>
      <c r="H693" t="s">
        <v>264</v>
      </c>
      <c r="I693">
        <v>40</v>
      </c>
      <c r="J693">
        <v>2</v>
      </c>
      <c r="K693" s="2" t="s">
        <v>1428</v>
      </c>
      <c r="L693" s="2">
        <f>DATEVALUE(Merge1[[#This Row],[orders (2).Order_Date]])</f>
        <v>45187</v>
      </c>
      <c r="M693" s="1">
        <v>5.3680555555555558E-2</v>
      </c>
      <c r="N693" t="s">
        <v>1498</v>
      </c>
      <c r="O693" s="2">
        <f>DATEVALUE(Merge1[[#This Row],[orders (2).Delivery_Date]])</f>
        <v>45189</v>
      </c>
      <c r="P693" s="1">
        <v>0.74530092592592589</v>
      </c>
      <c r="Q693" t="s">
        <v>419</v>
      </c>
      <c r="R693" t="s">
        <v>401</v>
      </c>
      <c r="S693" t="str">
        <f>TEXT(Merge1[[#This Row],[order_date]],"mmmm")</f>
        <v>September</v>
      </c>
      <c r="T693" t="str">
        <f>TEXT(Merge1[[#This Row],[order_date]],"dddd")</f>
        <v>Monday</v>
      </c>
      <c r="U693">
        <f>HOUR(Merge1[[#This Row],[orders (2).Order_Time]])</f>
        <v>1</v>
      </c>
      <c r="V693">
        <f>HOUR(Merge1[[#This Row],[orders (2).Delivery_Time]])</f>
        <v>17</v>
      </c>
      <c r="W693">
        <f>_xlfn.DAYS(Merge1[[#This Row],[delivery_date]],Merge1[[#This Row],[order_date]])</f>
        <v>2</v>
      </c>
      <c r="X693">
        <v>40</v>
      </c>
      <c r="Y693" t="s">
        <v>1687</v>
      </c>
      <c r="Z693" s="22" t="s">
        <v>635</v>
      </c>
      <c r="AA693" s="22">
        <v>1923</v>
      </c>
      <c r="AB693" s="22" t="s">
        <v>401</v>
      </c>
      <c r="AC693">
        <f>Merge1[[#This Row],[products.Price (INR)]]*Merge1[[#This Row],[orders (2).Quantity]]</f>
        <v>3846</v>
      </c>
    </row>
    <row r="694" spans="1:29" x14ac:dyDescent="0.35">
      <c r="A694" t="s">
        <v>264</v>
      </c>
      <c r="B694" t="s">
        <v>265</v>
      </c>
      <c r="C694" t="s">
        <v>266</v>
      </c>
      <c r="D694">
        <v>407409251</v>
      </c>
      <c r="E694" t="s">
        <v>267</v>
      </c>
      <c r="F694" t="s">
        <v>19</v>
      </c>
      <c r="G694">
        <v>423</v>
      </c>
      <c r="H694" t="s">
        <v>264</v>
      </c>
      <c r="I694">
        <v>19</v>
      </c>
      <c r="J694">
        <v>1</v>
      </c>
      <c r="K694" s="2" t="s">
        <v>1272</v>
      </c>
      <c r="L694" s="2">
        <f>DATEVALUE(Merge1[[#This Row],[orders (2).Order_Date]])</f>
        <v>44968</v>
      </c>
      <c r="M694" s="1">
        <v>0.69928240740740744</v>
      </c>
      <c r="N694" t="s">
        <v>1392</v>
      </c>
      <c r="O694" s="2">
        <f>DATEVALUE(Merge1[[#This Row],[orders (2).Delivery_Date]])</f>
        <v>44974</v>
      </c>
      <c r="P694" s="1">
        <v>7.0023148148148145E-3</v>
      </c>
      <c r="Q694" t="s">
        <v>569</v>
      </c>
      <c r="R694" t="s">
        <v>407</v>
      </c>
      <c r="S694" t="str">
        <f>TEXT(Merge1[[#This Row],[order_date]],"mmmm")</f>
        <v>February</v>
      </c>
      <c r="T694" t="str">
        <f>TEXT(Merge1[[#This Row],[order_date]],"dddd")</f>
        <v>Saturday</v>
      </c>
      <c r="U694">
        <f>HOUR(Merge1[[#This Row],[orders (2).Order_Time]])</f>
        <v>16</v>
      </c>
      <c r="V694">
        <f>HOUR(Merge1[[#This Row],[orders (2).Delivery_Time]])</f>
        <v>0</v>
      </c>
      <c r="W694">
        <f>_xlfn.DAYS(Merge1[[#This Row],[delivery_date]],Merge1[[#This Row],[order_date]])</f>
        <v>6</v>
      </c>
      <c r="X694">
        <v>19</v>
      </c>
      <c r="Y694" t="s">
        <v>1649</v>
      </c>
      <c r="Z694" t="s">
        <v>644</v>
      </c>
      <c r="AA694">
        <v>1234</v>
      </c>
      <c r="AB694" t="s">
        <v>407</v>
      </c>
      <c r="AC694">
        <f>Merge1[[#This Row],[products.Price (INR)]]*Merge1[[#This Row],[orders (2).Quantity]]</f>
        <v>1234</v>
      </c>
    </row>
    <row r="695" spans="1:29" x14ac:dyDescent="0.35">
      <c r="A695" t="s">
        <v>268</v>
      </c>
      <c r="B695" t="s">
        <v>269</v>
      </c>
      <c r="C695" t="s">
        <v>235</v>
      </c>
      <c r="D695">
        <v>913719858588</v>
      </c>
      <c r="E695" t="s">
        <v>270</v>
      </c>
      <c r="F695" t="s">
        <v>19</v>
      </c>
      <c r="G695">
        <v>433</v>
      </c>
      <c r="H695" t="s">
        <v>268</v>
      </c>
      <c r="I695">
        <v>7</v>
      </c>
      <c r="J695">
        <v>5</v>
      </c>
      <c r="K695" s="2" t="s">
        <v>1261</v>
      </c>
      <c r="L695" s="2">
        <f>DATEVALUE(Merge1[[#This Row],[orders (2).Order_Date]])</f>
        <v>44983</v>
      </c>
      <c r="M695" s="1">
        <v>0.98184027777777783</v>
      </c>
      <c r="N695" t="s">
        <v>1300</v>
      </c>
      <c r="O695" s="2">
        <f>DATEVALUE(Merge1[[#This Row],[orders (2).Delivery_Date]])</f>
        <v>44987</v>
      </c>
      <c r="P695" s="1">
        <v>0.18050925925925926</v>
      </c>
      <c r="Q695" t="s">
        <v>445</v>
      </c>
      <c r="R695" t="s">
        <v>414</v>
      </c>
      <c r="S695" t="str">
        <f>TEXT(Merge1[[#This Row],[order_date]],"mmmm")</f>
        <v>February</v>
      </c>
      <c r="T695" t="str">
        <f>TEXT(Merge1[[#This Row],[order_date]],"dddd")</f>
        <v>Sunday</v>
      </c>
      <c r="U695">
        <f>HOUR(Merge1[[#This Row],[orders (2).Order_Time]])</f>
        <v>23</v>
      </c>
      <c r="V695">
        <f>HOUR(Merge1[[#This Row],[orders (2).Delivery_Time]])</f>
        <v>4</v>
      </c>
      <c r="W695">
        <f>_xlfn.DAYS(Merge1[[#This Row],[delivery_date]],Merge1[[#This Row],[order_date]])</f>
        <v>4</v>
      </c>
      <c r="X695">
        <v>7</v>
      </c>
      <c r="Y695" t="s">
        <v>1667</v>
      </c>
      <c r="Z695" t="s">
        <v>629</v>
      </c>
      <c r="AA695">
        <v>409</v>
      </c>
      <c r="AB695" t="s">
        <v>414</v>
      </c>
      <c r="AC695">
        <f>Merge1[[#This Row],[products.Price (INR)]]*Merge1[[#This Row],[orders (2).Quantity]]</f>
        <v>2045</v>
      </c>
    </row>
    <row r="696" spans="1:29" x14ac:dyDescent="0.35">
      <c r="A696" t="s">
        <v>268</v>
      </c>
      <c r="B696" t="s">
        <v>269</v>
      </c>
      <c r="C696" t="s">
        <v>235</v>
      </c>
      <c r="D696">
        <v>913719858588</v>
      </c>
      <c r="E696" t="s">
        <v>270</v>
      </c>
      <c r="F696" t="s">
        <v>19</v>
      </c>
      <c r="G696">
        <v>605</v>
      </c>
      <c r="H696" t="s">
        <v>268</v>
      </c>
      <c r="I696">
        <v>45</v>
      </c>
      <c r="J696">
        <v>2</v>
      </c>
      <c r="K696" s="2" t="s">
        <v>1555</v>
      </c>
      <c r="L696" s="2">
        <f>DATEVALUE(Merge1[[#This Row],[orders (2).Order_Date]])</f>
        <v>45281</v>
      </c>
      <c r="M696" s="1">
        <v>0.93131944444444448</v>
      </c>
      <c r="N696" t="s">
        <v>1385</v>
      </c>
      <c r="O696" s="2">
        <f>DATEVALUE(Merge1[[#This Row],[orders (2).Delivery_Date]])</f>
        <v>45285</v>
      </c>
      <c r="P696" s="1">
        <v>0.86774305555555553</v>
      </c>
      <c r="Q696" t="s">
        <v>603</v>
      </c>
      <c r="R696" t="s">
        <v>405</v>
      </c>
      <c r="S696" t="str">
        <f>TEXT(Merge1[[#This Row],[order_date]],"mmmm")</f>
        <v>December</v>
      </c>
      <c r="T696" t="str">
        <f>TEXT(Merge1[[#This Row],[order_date]],"dddd")</f>
        <v>Thursday</v>
      </c>
      <c r="U696">
        <f>HOUR(Merge1[[#This Row],[orders (2).Order_Time]])</f>
        <v>22</v>
      </c>
      <c r="V696">
        <f>HOUR(Merge1[[#This Row],[orders (2).Delivery_Time]])</f>
        <v>20</v>
      </c>
      <c r="W696">
        <f>_xlfn.DAYS(Merge1[[#This Row],[delivery_date]],Merge1[[#This Row],[order_date]])</f>
        <v>4</v>
      </c>
      <c r="X696">
        <v>45</v>
      </c>
      <c r="Y696" t="s">
        <v>1661</v>
      </c>
      <c r="Z696" t="s">
        <v>409</v>
      </c>
      <c r="AA696">
        <v>722</v>
      </c>
      <c r="AB696" t="s">
        <v>405</v>
      </c>
      <c r="AC696">
        <f>Merge1[[#This Row],[products.Price (INR)]]*Merge1[[#This Row],[orders (2).Quantity]]</f>
        <v>1444</v>
      </c>
    </row>
    <row r="697" spans="1:29" x14ac:dyDescent="0.35">
      <c r="A697" t="s">
        <v>268</v>
      </c>
      <c r="B697" t="s">
        <v>269</v>
      </c>
      <c r="C697" t="s">
        <v>235</v>
      </c>
      <c r="D697">
        <v>913719858588</v>
      </c>
      <c r="E697" t="s">
        <v>270</v>
      </c>
      <c r="F697" t="s">
        <v>19</v>
      </c>
      <c r="G697">
        <v>662</v>
      </c>
      <c r="H697" t="s">
        <v>268</v>
      </c>
      <c r="I697">
        <v>20</v>
      </c>
      <c r="J697">
        <v>3</v>
      </c>
      <c r="K697" s="2" t="s">
        <v>1329</v>
      </c>
      <c r="L697" s="2">
        <f>DATEVALUE(Merge1[[#This Row],[orders (2).Order_Date]])</f>
        <v>44966</v>
      </c>
      <c r="M697" s="1">
        <v>0.77074074074074073</v>
      </c>
      <c r="N697" t="s">
        <v>1273</v>
      </c>
      <c r="O697" s="2">
        <f>DATEVALUE(Merge1[[#This Row],[orders (2).Delivery_Date]])</f>
        <v>44975</v>
      </c>
      <c r="P697" s="1">
        <v>0.35269675925925925</v>
      </c>
      <c r="Q697" t="s">
        <v>577</v>
      </c>
      <c r="R697" t="s">
        <v>401</v>
      </c>
      <c r="S697" t="str">
        <f>TEXT(Merge1[[#This Row],[order_date]],"mmmm")</f>
        <v>February</v>
      </c>
      <c r="T697" t="str">
        <f>TEXT(Merge1[[#This Row],[order_date]],"dddd")</f>
        <v>Thursday</v>
      </c>
      <c r="U697">
        <f>HOUR(Merge1[[#This Row],[orders (2).Order_Time]])</f>
        <v>18</v>
      </c>
      <c r="V697">
        <f>HOUR(Merge1[[#This Row],[orders (2).Delivery_Time]])</f>
        <v>8</v>
      </c>
      <c r="W697">
        <f>_xlfn.DAYS(Merge1[[#This Row],[delivery_date]],Merge1[[#This Row],[order_date]])</f>
        <v>9</v>
      </c>
      <c r="X697">
        <v>20</v>
      </c>
      <c r="Y697" t="s">
        <v>1630</v>
      </c>
      <c r="Z697" t="s">
        <v>633</v>
      </c>
      <c r="AA697">
        <v>697</v>
      </c>
      <c r="AB697" t="s">
        <v>401</v>
      </c>
      <c r="AC697">
        <f>Merge1[[#This Row],[products.Price (INR)]]*Merge1[[#This Row],[orders (2).Quantity]]</f>
        <v>2091</v>
      </c>
    </row>
    <row r="698" spans="1:29" x14ac:dyDescent="0.35">
      <c r="A698" t="s">
        <v>268</v>
      </c>
      <c r="B698" t="s">
        <v>269</v>
      </c>
      <c r="C698" t="s">
        <v>235</v>
      </c>
      <c r="D698">
        <v>913719858588</v>
      </c>
      <c r="E698" t="s">
        <v>270</v>
      </c>
      <c r="F698" t="s">
        <v>19</v>
      </c>
      <c r="G698">
        <v>185</v>
      </c>
      <c r="H698" t="s">
        <v>268</v>
      </c>
      <c r="I698">
        <v>18</v>
      </c>
      <c r="J698">
        <v>1</v>
      </c>
      <c r="K698" s="2" t="s">
        <v>1427</v>
      </c>
      <c r="L698" s="2">
        <f>DATEVALUE(Merge1[[#This Row],[orders (2).Order_Date]])</f>
        <v>45053</v>
      </c>
      <c r="M698" s="1">
        <v>0.29913194444444446</v>
      </c>
      <c r="N698" t="s">
        <v>1351</v>
      </c>
      <c r="O698" s="2">
        <f>DATEVALUE(Merge1[[#This Row],[orders (2).Delivery_Date]])</f>
        <v>45063</v>
      </c>
      <c r="P698" s="1">
        <v>0.83383101851851849</v>
      </c>
      <c r="Q698" t="s">
        <v>327</v>
      </c>
      <c r="R698" t="s">
        <v>405</v>
      </c>
      <c r="S698" t="str">
        <f>TEXT(Merge1[[#This Row],[order_date]],"mmmm")</f>
        <v>May</v>
      </c>
      <c r="T698" t="str">
        <f>TEXT(Merge1[[#This Row],[order_date]],"dddd")</f>
        <v>Sunday</v>
      </c>
      <c r="U698">
        <f>HOUR(Merge1[[#This Row],[orders (2).Order_Time]])</f>
        <v>7</v>
      </c>
      <c r="V698">
        <f>HOUR(Merge1[[#This Row],[orders (2).Delivery_Time]])</f>
        <v>20</v>
      </c>
      <c r="W698">
        <f>_xlfn.DAYS(Merge1[[#This Row],[delivery_date]],Merge1[[#This Row],[order_date]])</f>
        <v>10</v>
      </c>
      <c r="X698">
        <v>18</v>
      </c>
      <c r="Y698" t="s">
        <v>1656</v>
      </c>
      <c r="Z698" t="s">
        <v>631</v>
      </c>
      <c r="AA698">
        <v>781</v>
      </c>
      <c r="AB698" t="s">
        <v>405</v>
      </c>
      <c r="AC698">
        <f>Merge1[[#This Row],[products.Price (INR)]]*Merge1[[#This Row],[orders (2).Quantity]]</f>
        <v>781</v>
      </c>
    </row>
    <row r="699" spans="1:29" x14ac:dyDescent="0.35">
      <c r="A699" t="s">
        <v>268</v>
      </c>
      <c r="B699" t="s">
        <v>269</v>
      </c>
      <c r="C699" t="s">
        <v>235</v>
      </c>
      <c r="D699">
        <v>913719858588</v>
      </c>
      <c r="E699" t="s">
        <v>270</v>
      </c>
      <c r="F699" t="s">
        <v>19</v>
      </c>
      <c r="G699">
        <v>610</v>
      </c>
      <c r="H699" t="s">
        <v>268</v>
      </c>
      <c r="I699">
        <v>5</v>
      </c>
      <c r="J699">
        <v>3</v>
      </c>
      <c r="K699" s="2" t="s">
        <v>1442</v>
      </c>
      <c r="L699" s="2">
        <f>DATEVALUE(Merge1[[#This Row],[orders (2).Order_Date]])</f>
        <v>44929</v>
      </c>
      <c r="M699" s="1">
        <v>0.72616898148148146</v>
      </c>
      <c r="N699" t="s">
        <v>1526</v>
      </c>
      <c r="O699" s="2">
        <f>DATEVALUE(Merge1[[#This Row],[orders (2).Delivery_Date]])</f>
        <v>44931</v>
      </c>
      <c r="P699" s="1">
        <v>8.0555555555555554E-3</v>
      </c>
      <c r="Q699" t="s">
        <v>408</v>
      </c>
      <c r="R699" t="s">
        <v>424</v>
      </c>
      <c r="S699" t="str">
        <f>TEXT(Merge1[[#This Row],[order_date]],"mmmm")</f>
        <v>January</v>
      </c>
      <c r="T699" t="str">
        <f>TEXT(Merge1[[#This Row],[order_date]],"dddd")</f>
        <v>Tuesday</v>
      </c>
      <c r="U699">
        <f>HOUR(Merge1[[#This Row],[orders (2).Order_Time]])</f>
        <v>17</v>
      </c>
      <c r="V699">
        <f>HOUR(Merge1[[#This Row],[orders (2).Delivery_Time]])</f>
        <v>0</v>
      </c>
      <c r="W699">
        <f>_xlfn.DAYS(Merge1[[#This Row],[delivery_date]],Merge1[[#This Row],[order_date]])</f>
        <v>2</v>
      </c>
      <c r="X699">
        <v>5</v>
      </c>
      <c r="Y699" t="s">
        <v>1636</v>
      </c>
      <c r="Z699" t="s">
        <v>633</v>
      </c>
      <c r="AA699">
        <v>1444</v>
      </c>
      <c r="AB699" t="s">
        <v>424</v>
      </c>
      <c r="AC699">
        <f>Merge1[[#This Row],[products.Price (INR)]]*Merge1[[#This Row],[orders (2).Quantity]]</f>
        <v>4332</v>
      </c>
    </row>
    <row r="700" spans="1:29" x14ac:dyDescent="0.35">
      <c r="A700" t="s">
        <v>268</v>
      </c>
      <c r="B700" t="s">
        <v>269</v>
      </c>
      <c r="C700" t="s">
        <v>235</v>
      </c>
      <c r="D700">
        <v>913719858588</v>
      </c>
      <c r="E700" t="s">
        <v>270</v>
      </c>
      <c r="F700" t="s">
        <v>19</v>
      </c>
      <c r="G700">
        <v>396</v>
      </c>
      <c r="H700" t="s">
        <v>268</v>
      </c>
      <c r="I700">
        <v>10</v>
      </c>
      <c r="J700">
        <v>5</v>
      </c>
      <c r="K700" s="2" t="s">
        <v>1352</v>
      </c>
      <c r="L700" s="2">
        <f>DATEVALUE(Merge1[[#This Row],[orders (2).Order_Date]])</f>
        <v>45000</v>
      </c>
      <c r="M700" s="1">
        <v>0.64650462962962962</v>
      </c>
      <c r="N700" t="s">
        <v>1424</v>
      </c>
      <c r="O700" s="2">
        <f>DATEVALUE(Merge1[[#This Row],[orders (2).Delivery_Date]])</f>
        <v>45001</v>
      </c>
      <c r="P700" s="1">
        <v>7.2928240740740738E-2</v>
      </c>
      <c r="Q700" t="s">
        <v>501</v>
      </c>
      <c r="R700" t="s">
        <v>405</v>
      </c>
      <c r="S700" t="str">
        <f>TEXT(Merge1[[#This Row],[order_date]],"mmmm")</f>
        <v>March</v>
      </c>
      <c r="T700" t="str">
        <f>TEXT(Merge1[[#This Row],[order_date]],"dddd")</f>
        <v>Wednesday</v>
      </c>
      <c r="U700">
        <f>HOUR(Merge1[[#This Row],[orders (2).Order_Time]])</f>
        <v>15</v>
      </c>
      <c r="V700">
        <f>HOUR(Merge1[[#This Row],[orders (2).Delivery_Time]])</f>
        <v>1</v>
      </c>
      <c r="W700">
        <f>_xlfn.DAYS(Merge1[[#This Row],[delivery_date]],Merge1[[#This Row],[order_date]])</f>
        <v>1</v>
      </c>
      <c r="X700">
        <v>10</v>
      </c>
      <c r="Y700" t="s">
        <v>1625</v>
      </c>
      <c r="Z700" t="s">
        <v>638</v>
      </c>
      <c r="AA700">
        <v>259</v>
      </c>
      <c r="AB700" t="s">
        <v>405</v>
      </c>
      <c r="AC700">
        <f>Merge1[[#This Row],[products.Price (INR)]]*Merge1[[#This Row],[orders (2).Quantity]]</f>
        <v>1295</v>
      </c>
    </row>
    <row r="701" spans="1:29" x14ac:dyDescent="0.35">
      <c r="A701" t="s">
        <v>268</v>
      </c>
      <c r="B701" t="s">
        <v>269</v>
      </c>
      <c r="C701" t="s">
        <v>235</v>
      </c>
      <c r="D701">
        <v>913719858588</v>
      </c>
      <c r="E701" t="s">
        <v>270</v>
      </c>
      <c r="F701" t="s">
        <v>19</v>
      </c>
      <c r="G701">
        <v>586</v>
      </c>
      <c r="H701" t="s">
        <v>268</v>
      </c>
      <c r="I701">
        <v>64</v>
      </c>
      <c r="J701">
        <v>5</v>
      </c>
      <c r="K701" s="2" t="s">
        <v>1362</v>
      </c>
      <c r="L701" s="2">
        <f>DATEVALUE(Merge1[[#This Row],[orders (2).Order_Date]])</f>
        <v>45165</v>
      </c>
      <c r="M701" s="1">
        <v>0.87821759259259258</v>
      </c>
      <c r="N701" t="s">
        <v>1441</v>
      </c>
      <c r="O701" s="2">
        <f>DATEVALUE(Merge1[[#This Row],[orders (2).Delivery_Date]])</f>
        <v>45173</v>
      </c>
      <c r="P701" s="1">
        <v>0.68795138888888885</v>
      </c>
      <c r="Q701" t="s">
        <v>17</v>
      </c>
      <c r="R701" t="s">
        <v>409</v>
      </c>
      <c r="S701" t="str">
        <f>TEXT(Merge1[[#This Row],[order_date]],"mmmm")</f>
        <v>August</v>
      </c>
      <c r="T701" t="str">
        <f>TEXT(Merge1[[#This Row],[order_date]],"dddd")</f>
        <v>Sunday</v>
      </c>
      <c r="U701">
        <f>HOUR(Merge1[[#This Row],[orders (2).Order_Time]])</f>
        <v>21</v>
      </c>
      <c r="V701">
        <f>HOUR(Merge1[[#This Row],[orders (2).Delivery_Time]])</f>
        <v>16</v>
      </c>
      <c r="W701">
        <f>_xlfn.DAYS(Merge1[[#This Row],[delivery_date]],Merge1[[#This Row],[order_date]])</f>
        <v>8</v>
      </c>
      <c r="X701">
        <v>64</v>
      </c>
      <c r="Y701" t="s">
        <v>1674</v>
      </c>
      <c r="Z701" s="25" t="s">
        <v>629</v>
      </c>
      <c r="AA701" s="25">
        <v>1878</v>
      </c>
      <c r="AB701" s="25" t="s">
        <v>409</v>
      </c>
      <c r="AC701">
        <f>Merge1[[#This Row],[products.Price (INR)]]*Merge1[[#This Row],[orders (2).Quantity]]</f>
        <v>9390</v>
      </c>
    </row>
    <row r="702" spans="1:29" x14ac:dyDescent="0.35">
      <c r="A702" t="s">
        <v>268</v>
      </c>
      <c r="B702" t="s">
        <v>269</v>
      </c>
      <c r="C702" t="s">
        <v>235</v>
      </c>
      <c r="D702">
        <v>913719858588</v>
      </c>
      <c r="E702" t="s">
        <v>270</v>
      </c>
      <c r="F702" t="s">
        <v>19</v>
      </c>
      <c r="G702">
        <v>737</v>
      </c>
      <c r="H702" t="s">
        <v>268</v>
      </c>
      <c r="I702">
        <v>46</v>
      </c>
      <c r="J702">
        <v>5</v>
      </c>
      <c r="K702" s="2" t="s">
        <v>1579</v>
      </c>
      <c r="L702" s="2">
        <f>DATEVALUE(Merge1[[#This Row],[orders (2).Order_Date]])</f>
        <v>45183</v>
      </c>
      <c r="M702" s="1">
        <v>0.31655092592592593</v>
      </c>
      <c r="N702" t="s">
        <v>1569</v>
      </c>
      <c r="O702" s="2">
        <f>DATEVALUE(Merge1[[#This Row],[orders (2).Delivery_Date]])</f>
        <v>45186</v>
      </c>
      <c r="P702" s="1">
        <v>0.56741898148148151</v>
      </c>
      <c r="Q702" t="s">
        <v>481</v>
      </c>
      <c r="R702" t="s">
        <v>401</v>
      </c>
      <c r="S702" t="str">
        <f>TEXT(Merge1[[#This Row],[order_date]],"mmmm")</f>
        <v>September</v>
      </c>
      <c r="T702" t="str">
        <f>TEXT(Merge1[[#This Row],[order_date]],"dddd")</f>
        <v>Thursday</v>
      </c>
      <c r="U702">
        <f>HOUR(Merge1[[#This Row],[orders (2).Order_Time]])</f>
        <v>7</v>
      </c>
      <c r="V702">
        <f>HOUR(Merge1[[#This Row],[orders (2).Delivery_Time]])</f>
        <v>13</v>
      </c>
      <c r="W702">
        <f>_xlfn.DAYS(Merge1[[#This Row],[delivery_date]],Merge1[[#This Row],[order_date]])</f>
        <v>3</v>
      </c>
      <c r="X702">
        <v>46</v>
      </c>
      <c r="Y702" s="29" t="s">
        <v>1622</v>
      </c>
      <c r="Z702" t="s">
        <v>638</v>
      </c>
      <c r="AA702">
        <v>758</v>
      </c>
      <c r="AB702" t="s">
        <v>401</v>
      </c>
      <c r="AC702">
        <f>Merge1[[#This Row],[products.Price (INR)]]*Merge1[[#This Row],[orders (2).Quantity]]</f>
        <v>3790</v>
      </c>
    </row>
    <row r="703" spans="1:29" x14ac:dyDescent="0.35">
      <c r="A703" t="s">
        <v>271</v>
      </c>
      <c r="B703" t="s">
        <v>272</v>
      </c>
      <c r="C703" t="s">
        <v>273</v>
      </c>
      <c r="D703">
        <v>1440411271</v>
      </c>
      <c r="E703" t="s">
        <v>274</v>
      </c>
      <c r="F703" t="s">
        <v>10</v>
      </c>
      <c r="G703">
        <v>462</v>
      </c>
      <c r="H703" t="s">
        <v>271</v>
      </c>
      <c r="I703">
        <v>60</v>
      </c>
      <c r="J703">
        <v>5</v>
      </c>
      <c r="K703" s="2" t="s">
        <v>1304</v>
      </c>
      <c r="L703" s="2">
        <f>DATEVALUE(Merge1[[#This Row],[orders (2).Order_Date]])</f>
        <v>45234</v>
      </c>
      <c r="M703" s="1">
        <v>0.75701388888888888</v>
      </c>
      <c r="N703" t="s">
        <v>1251</v>
      </c>
      <c r="O703" s="2">
        <f>DATEVALUE(Merge1[[#This Row],[orders (2).Delivery_Date]])</f>
        <v>45243</v>
      </c>
      <c r="P703" s="1">
        <v>0.59738425925925931</v>
      </c>
      <c r="Q703" t="s">
        <v>474</v>
      </c>
      <c r="R703" t="s">
        <v>403</v>
      </c>
      <c r="S703" t="str">
        <f>TEXT(Merge1[[#This Row],[order_date]],"mmmm")</f>
        <v>November</v>
      </c>
      <c r="T703" t="str">
        <f>TEXT(Merge1[[#This Row],[order_date]],"dddd")</f>
        <v>Saturday</v>
      </c>
      <c r="U703">
        <f>HOUR(Merge1[[#This Row],[orders (2).Order_Time]])</f>
        <v>18</v>
      </c>
      <c r="V703">
        <f>HOUR(Merge1[[#This Row],[orders (2).Delivery_Time]])</f>
        <v>14</v>
      </c>
      <c r="W703">
        <f>_xlfn.DAYS(Merge1[[#This Row],[delivery_date]],Merge1[[#This Row],[order_date]])</f>
        <v>9</v>
      </c>
      <c r="X703">
        <v>60</v>
      </c>
      <c r="Y703" t="s">
        <v>1678</v>
      </c>
      <c r="Z703" s="35" t="s">
        <v>635</v>
      </c>
      <c r="AA703" s="35">
        <v>827</v>
      </c>
      <c r="AB703" s="35" t="s">
        <v>403</v>
      </c>
      <c r="AC703">
        <f>Merge1[[#This Row],[products.Price (INR)]]*Merge1[[#This Row],[orders (2).Quantity]]</f>
        <v>4135</v>
      </c>
    </row>
    <row r="704" spans="1:29" x14ac:dyDescent="0.35">
      <c r="A704" t="s">
        <v>271</v>
      </c>
      <c r="B704" t="s">
        <v>272</v>
      </c>
      <c r="C704" t="s">
        <v>273</v>
      </c>
      <c r="D704">
        <v>1440411271</v>
      </c>
      <c r="E704" t="s">
        <v>274</v>
      </c>
      <c r="F704" t="s">
        <v>10</v>
      </c>
      <c r="G704">
        <v>604</v>
      </c>
      <c r="H704" t="s">
        <v>271</v>
      </c>
      <c r="I704">
        <v>39</v>
      </c>
      <c r="J704">
        <v>3</v>
      </c>
      <c r="K704" s="2" t="s">
        <v>1533</v>
      </c>
      <c r="L704" s="2">
        <f>DATEVALUE(Merge1[[#This Row],[orders (2).Order_Date]])</f>
        <v>44957</v>
      </c>
      <c r="M704" s="1">
        <v>0.82981481481481478</v>
      </c>
      <c r="N704" t="s">
        <v>1382</v>
      </c>
      <c r="O704" s="2">
        <f>DATEVALUE(Merge1[[#This Row],[orders (2).Delivery_Date]])</f>
        <v>44960</v>
      </c>
      <c r="P704" s="1">
        <v>0.89210648148148153</v>
      </c>
      <c r="Q704" t="s">
        <v>602</v>
      </c>
      <c r="R704" t="s">
        <v>424</v>
      </c>
      <c r="S704" t="str">
        <f>TEXT(Merge1[[#This Row],[order_date]],"mmmm")</f>
        <v>January</v>
      </c>
      <c r="T704" t="str">
        <f>TEXT(Merge1[[#This Row],[order_date]],"dddd")</f>
        <v>Tuesday</v>
      </c>
      <c r="U704">
        <f>HOUR(Merge1[[#This Row],[orders (2).Order_Time]])</f>
        <v>19</v>
      </c>
      <c r="V704">
        <f>HOUR(Merge1[[#This Row],[orders (2).Delivery_Time]])</f>
        <v>21</v>
      </c>
      <c r="W704">
        <f>_xlfn.DAYS(Merge1[[#This Row],[delivery_date]],Merge1[[#This Row],[order_date]])</f>
        <v>3</v>
      </c>
      <c r="X704">
        <v>39</v>
      </c>
      <c r="Y704" t="s">
        <v>1650</v>
      </c>
      <c r="Z704" t="s">
        <v>644</v>
      </c>
      <c r="AA704">
        <v>387</v>
      </c>
      <c r="AB704" t="s">
        <v>424</v>
      </c>
      <c r="AC704">
        <f>Merge1[[#This Row],[products.Price (INR)]]*Merge1[[#This Row],[orders (2).Quantity]]</f>
        <v>1161</v>
      </c>
    </row>
    <row r="705" spans="1:29" x14ac:dyDescent="0.35">
      <c r="A705" t="s">
        <v>271</v>
      </c>
      <c r="B705" t="s">
        <v>272</v>
      </c>
      <c r="C705" t="s">
        <v>273</v>
      </c>
      <c r="D705">
        <v>1440411271</v>
      </c>
      <c r="E705" t="s">
        <v>274</v>
      </c>
      <c r="F705" t="s">
        <v>10</v>
      </c>
      <c r="G705">
        <v>15</v>
      </c>
      <c r="H705" t="s">
        <v>271</v>
      </c>
      <c r="I705">
        <v>21</v>
      </c>
      <c r="J705">
        <v>5</v>
      </c>
      <c r="K705" s="2" t="s">
        <v>1284</v>
      </c>
      <c r="L705" s="2">
        <f>DATEVALUE(Merge1[[#This Row],[orders (2).Order_Date]])</f>
        <v>45164</v>
      </c>
      <c r="M705" s="1">
        <v>0.11989583333333333</v>
      </c>
      <c r="N705" t="s">
        <v>1283</v>
      </c>
      <c r="O705" s="2">
        <f>DATEVALUE(Merge1[[#This Row],[orders (2).Delivery_Date]])</f>
        <v>45168</v>
      </c>
      <c r="P705" s="1">
        <v>0.56024305555555554</v>
      </c>
      <c r="Q705" t="s">
        <v>417</v>
      </c>
      <c r="R705" t="s">
        <v>409</v>
      </c>
      <c r="S705" t="str">
        <f>TEXT(Merge1[[#This Row],[order_date]],"mmmm")</f>
        <v>August</v>
      </c>
      <c r="T705" t="str">
        <f>TEXT(Merge1[[#This Row],[order_date]],"dddd")</f>
        <v>Saturday</v>
      </c>
      <c r="U705">
        <f>HOUR(Merge1[[#This Row],[orders (2).Order_Time]])</f>
        <v>2</v>
      </c>
      <c r="V705">
        <f>HOUR(Merge1[[#This Row],[orders (2).Delivery_Time]])</f>
        <v>13</v>
      </c>
      <c r="W705">
        <f>_xlfn.DAYS(Merge1[[#This Row],[delivery_date]],Merge1[[#This Row],[order_date]])</f>
        <v>4</v>
      </c>
      <c r="X705">
        <v>21</v>
      </c>
      <c r="Y705" t="s">
        <v>1638</v>
      </c>
      <c r="Z705" t="s">
        <v>633</v>
      </c>
      <c r="AA705">
        <v>1561</v>
      </c>
      <c r="AB705" t="s">
        <v>409</v>
      </c>
      <c r="AC705">
        <f>Merge1[[#This Row],[products.Price (INR)]]*Merge1[[#This Row],[orders (2).Quantity]]</f>
        <v>7805</v>
      </c>
    </row>
    <row r="706" spans="1:29" x14ac:dyDescent="0.35">
      <c r="A706" t="s">
        <v>271</v>
      </c>
      <c r="B706" t="s">
        <v>272</v>
      </c>
      <c r="C706" t="s">
        <v>273</v>
      </c>
      <c r="D706">
        <v>1440411271</v>
      </c>
      <c r="E706" t="s">
        <v>274</v>
      </c>
      <c r="F706" t="s">
        <v>10</v>
      </c>
      <c r="G706">
        <v>336</v>
      </c>
      <c r="H706" t="s">
        <v>271</v>
      </c>
      <c r="I706">
        <v>53</v>
      </c>
      <c r="J706">
        <v>1</v>
      </c>
      <c r="K706" s="2" t="s">
        <v>1278</v>
      </c>
      <c r="L706" s="2">
        <f>DATEVALUE(Merge1[[#This Row],[orders (2).Order_Date]])</f>
        <v>45158</v>
      </c>
      <c r="M706" s="1">
        <v>0.18916666666666668</v>
      </c>
      <c r="N706" t="s">
        <v>1366</v>
      </c>
      <c r="O706" s="2">
        <f>DATEVALUE(Merge1[[#This Row],[orders (2).Delivery_Date]])</f>
        <v>45163</v>
      </c>
      <c r="P706" s="1">
        <v>0.82936342592592593</v>
      </c>
      <c r="Q706" t="s">
        <v>331</v>
      </c>
      <c r="R706" t="s">
        <v>409</v>
      </c>
      <c r="S706" t="str">
        <f>TEXT(Merge1[[#This Row],[order_date]],"mmmm")</f>
        <v>August</v>
      </c>
      <c r="T706" t="str">
        <f>TEXT(Merge1[[#This Row],[order_date]],"dddd")</f>
        <v>Sunday</v>
      </c>
      <c r="U706">
        <f>HOUR(Merge1[[#This Row],[orders (2).Order_Time]])</f>
        <v>4</v>
      </c>
      <c r="V706">
        <f>HOUR(Merge1[[#This Row],[orders (2).Delivery_Time]])</f>
        <v>19</v>
      </c>
      <c r="W706">
        <f>_xlfn.DAYS(Merge1[[#This Row],[delivery_date]],Merge1[[#This Row],[order_date]])</f>
        <v>5</v>
      </c>
      <c r="X706">
        <v>53</v>
      </c>
      <c r="Y706" t="s">
        <v>1684</v>
      </c>
      <c r="Z706" s="28" t="s">
        <v>635</v>
      </c>
      <c r="AA706" s="28">
        <v>1672</v>
      </c>
      <c r="AB706" s="28" t="s">
        <v>409</v>
      </c>
      <c r="AC706">
        <f>Merge1[[#This Row],[products.Price (INR)]]*Merge1[[#This Row],[orders (2).Quantity]]</f>
        <v>1672</v>
      </c>
    </row>
    <row r="707" spans="1:29" x14ac:dyDescent="0.35">
      <c r="A707" t="s">
        <v>271</v>
      </c>
      <c r="B707" t="s">
        <v>272</v>
      </c>
      <c r="C707" t="s">
        <v>273</v>
      </c>
      <c r="D707">
        <v>1440411271</v>
      </c>
      <c r="E707" t="s">
        <v>274</v>
      </c>
      <c r="F707" t="s">
        <v>10</v>
      </c>
      <c r="G707">
        <v>647</v>
      </c>
      <c r="H707" t="s">
        <v>271</v>
      </c>
      <c r="I707">
        <v>21</v>
      </c>
      <c r="J707">
        <v>5</v>
      </c>
      <c r="K707" s="2" t="s">
        <v>1366</v>
      </c>
      <c r="L707" s="2">
        <f>DATEVALUE(Merge1[[#This Row],[orders (2).Order_Date]])</f>
        <v>45163</v>
      </c>
      <c r="M707" s="1">
        <v>0.70862268518518523</v>
      </c>
      <c r="N707" t="s">
        <v>1284</v>
      </c>
      <c r="O707" s="2">
        <f>DATEVALUE(Merge1[[#This Row],[orders (2).Delivery_Date]])</f>
        <v>45164</v>
      </c>
      <c r="P707" s="1">
        <v>6.1851851851851852E-2</v>
      </c>
      <c r="Q707" t="s">
        <v>353</v>
      </c>
      <c r="R707" t="s">
        <v>409</v>
      </c>
      <c r="S707" t="str">
        <f>TEXT(Merge1[[#This Row],[order_date]],"mmmm")</f>
        <v>August</v>
      </c>
      <c r="T707" t="str">
        <f>TEXT(Merge1[[#This Row],[order_date]],"dddd")</f>
        <v>Friday</v>
      </c>
      <c r="U707">
        <f>HOUR(Merge1[[#This Row],[orders (2).Order_Time]])</f>
        <v>17</v>
      </c>
      <c r="V707">
        <f>HOUR(Merge1[[#This Row],[orders (2).Delivery_Time]])</f>
        <v>1</v>
      </c>
      <c r="W707">
        <f>_xlfn.DAYS(Merge1[[#This Row],[delivery_date]],Merge1[[#This Row],[order_date]])</f>
        <v>1</v>
      </c>
      <c r="X707">
        <v>21</v>
      </c>
      <c r="Y707" t="s">
        <v>1638</v>
      </c>
      <c r="Z707" t="s">
        <v>633</v>
      </c>
      <c r="AA707">
        <v>1561</v>
      </c>
      <c r="AB707" t="s">
        <v>409</v>
      </c>
      <c r="AC707">
        <f>Merge1[[#This Row],[products.Price (INR)]]*Merge1[[#This Row],[orders (2).Quantity]]</f>
        <v>7805</v>
      </c>
    </row>
    <row r="708" spans="1:29" x14ac:dyDescent="0.35">
      <c r="A708" t="s">
        <v>271</v>
      </c>
      <c r="B708" t="s">
        <v>272</v>
      </c>
      <c r="C708" t="s">
        <v>273</v>
      </c>
      <c r="D708">
        <v>1440411271</v>
      </c>
      <c r="E708" t="s">
        <v>274</v>
      </c>
      <c r="F708" t="s">
        <v>10</v>
      </c>
      <c r="G708">
        <v>418</v>
      </c>
      <c r="H708" t="s">
        <v>271</v>
      </c>
      <c r="I708">
        <v>64</v>
      </c>
      <c r="J708">
        <v>3</v>
      </c>
      <c r="K708" s="2" t="s">
        <v>1425</v>
      </c>
      <c r="L708" s="2">
        <f>DATEVALUE(Merge1[[#This Row],[orders (2).Order_Date]])</f>
        <v>45162</v>
      </c>
      <c r="M708" s="1">
        <v>0.55372685185185189</v>
      </c>
      <c r="N708" t="s">
        <v>1342</v>
      </c>
      <c r="O708" s="2">
        <f>DATEVALUE(Merge1[[#This Row],[orders (2).Delivery_Date]])</f>
        <v>45170</v>
      </c>
      <c r="P708" s="1">
        <v>0.4841435185185185</v>
      </c>
      <c r="Q708" t="s">
        <v>30</v>
      </c>
      <c r="R708" t="s">
        <v>409</v>
      </c>
      <c r="S708" t="str">
        <f>TEXT(Merge1[[#This Row],[order_date]],"mmmm")</f>
        <v>August</v>
      </c>
      <c r="T708" t="str">
        <f>TEXT(Merge1[[#This Row],[order_date]],"dddd")</f>
        <v>Thursday</v>
      </c>
      <c r="U708">
        <f>HOUR(Merge1[[#This Row],[orders (2).Order_Time]])</f>
        <v>13</v>
      </c>
      <c r="V708">
        <f>HOUR(Merge1[[#This Row],[orders (2).Delivery_Time]])</f>
        <v>11</v>
      </c>
      <c r="W708">
        <f>_xlfn.DAYS(Merge1[[#This Row],[delivery_date]],Merge1[[#This Row],[order_date]])</f>
        <v>8</v>
      </c>
      <c r="X708">
        <v>64</v>
      </c>
      <c r="Y708" t="s">
        <v>1674</v>
      </c>
      <c r="Z708" s="25" t="s">
        <v>629</v>
      </c>
      <c r="AA708" s="25">
        <v>1878</v>
      </c>
      <c r="AB708" s="25" t="s">
        <v>409</v>
      </c>
      <c r="AC708">
        <f>Merge1[[#This Row],[products.Price (INR)]]*Merge1[[#This Row],[orders (2).Quantity]]</f>
        <v>5634</v>
      </c>
    </row>
    <row r="709" spans="1:29" x14ac:dyDescent="0.35">
      <c r="A709" t="s">
        <v>271</v>
      </c>
      <c r="B709" t="s">
        <v>272</v>
      </c>
      <c r="C709" t="s">
        <v>273</v>
      </c>
      <c r="D709">
        <v>1440411271</v>
      </c>
      <c r="E709" t="s">
        <v>274</v>
      </c>
      <c r="F709" t="s">
        <v>10</v>
      </c>
      <c r="G709">
        <v>787</v>
      </c>
      <c r="H709" t="s">
        <v>271</v>
      </c>
      <c r="I709">
        <v>9</v>
      </c>
      <c r="J709">
        <v>1</v>
      </c>
      <c r="K709" s="2" t="s">
        <v>1366</v>
      </c>
      <c r="L709" s="2">
        <f>DATEVALUE(Merge1[[#This Row],[orders (2).Order_Date]])</f>
        <v>45163</v>
      </c>
      <c r="M709" s="1">
        <v>0.90430555555555558</v>
      </c>
      <c r="N709" t="s">
        <v>1362</v>
      </c>
      <c r="O709" s="2">
        <f>DATEVALUE(Merge1[[#This Row],[orders (2).Delivery_Date]])</f>
        <v>45165</v>
      </c>
      <c r="P709" s="1">
        <v>0.59096064814814819</v>
      </c>
      <c r="Q709" t="s">
        <v>582</v>
      </c>
      <c r="R709" t="s">
        <v>409</v>
      </c>
      <c r="S709" t="str">
        <f>TEXT(Merge1[[#This Row],[order_date]],"mmmm")</f>
        <v>August</v>
      </c>
      <c r="T709" t="str">
        <f>TEXT(Merge1[[#This Row],[order_date]],"dddd")</f>
        <v>Friday</v>
      </c>
      <c r="U709">
        <f>HOUR(Merge1[[#This Row],[orders (2).Order_Time]])</f>
        <v>21</v>
      </c>
      <c r="V709">
        <f>HOUR(Merge1[[#This Row],[orders (2).Delivery_Time]])</f>
        <v>14</v>
      </c>
      <c r="W709">
        <f>_xlfn.DAYS(Merge1[[#This Row],[delivery_date]],Merge1[[#This Row],[order_date]])</f>
        <v>2</v>
      </c>
      <c r="X709">
        <v>9</v>
      </c>
      <c r="Y709" t="s">
        <v>1639</v>
      </c>
      <c r="Z709" t="s">
        <v>633</v>
      </c>
      <c r="AA709">
        <v>1605</v>
      </c>
      <c r="AB709" t="s">
        <v>409</v>
      </c>
      <c r="AC709">
        <f>Merge1[[#This Row],[products.Price (INR)]]*Merge1[[#This Row],[orders (2).Quantity]]</f>
        <v>1605</v>
      </c>
    </row>
    <row r="710" spans="1:29" x14ac:dyDescent="0.35">
      <c r="A710" t="s">
        <v>271</v>
      </c>
      <c r="B710" t="s">
        <v>272</v>
      </c>
      <c r="C710" t="s">
        <v>273</v>
      </c>
      <c r="D710">
        <v>1440411271</v>
      </c>
      <c r="E710" t="s">
        <v>274</v>
      </c>
      <c r="F710" t="s">
        <v>10</v>
      </c>
      <c r="G710">
        <v>715</v>
      </c>
      <c r="H710" t="s">
        <v>271</v>
      </c>
      <c r="I710">
        <v>38</v>
      </c>
      <c r="J710">
        <v>4</v>
      </c>
      <c r="K710" s="2" t="s">
        <v>1575</v>
      </c>
      <c r="L710" s="2">
        <f>DATEVALUE(Merge1[[#This Row],[orders (2).Order_Date]])</f>
        <v>45030</v>
      </c>
      <c r="M710" s="1">
        <v>0.21994212962962964</v>
      </c>
      <c r="N710" t="s">
        <v>1573</v>
      </c>
      <c r="O710" s="2">
        <f>DATEVALUE(Merge1[[#This Row],[orders (2).Delivery_Date]])</f>
        <v>45037</v>
      </c>
      <c r="P710" s="1">
        <v>0.69410879629629629</v>
      </c>
      <c r="Q710" t="s">
        <v>69</v>
      </c>
      <c r="R710" t="s">
        <v>405</v>
      </c>
      <c r="S710" t="str">
        <f>TEXT(Merge1[[#This Row],[order_date]],"mmmm")</f>
        <v>April</v>
      </c>
      <c r="T710" t="str">
        <f>TEXT(Merge1[[#This Row],[order_date]],"dddd")</f>
        <v>Friday</v>
      </c>
      <c r="U710">
        <f>HOUR(Merge1[[#This Row],[orders (2).Order_Time]])</f>
        <v>5</v>
      </c>
      <c r="V710">
        <f>HOUR(Merge1[[#This Row],[orders (2).Delivery_Time]])</f>
        <v>16</v>
      </c>
      <c r="W710">
        <f>_xlfn.DAYS(Merge1[[#This Row],[delivery_date]],Merge1[[#This Row],[order_date]])</f>
        <v>7</v>
      </c>
      <c r="X710">
        <v>38</v>
      </c>
      <c r="Y710" t="s">
        <v>1623</v>
      </c>
      <c r="Z710" t="s">
        <v>638</v>
      </c>
      <c r="AA710">
        <v>562</v>
      </c>
      <c r="AB710" t="s">
        <v>405</v>
      </c>
      <c r="AC710">
        <f>Merge1[[#This Row],[products.Price (INR)]]*Merge1[[#This Row],[orders (2).Quantity]]</f>
        <v>2248</v>
      </c>
    </row>
    <row r="711" spans="1:29" x14ac:dyDescent="0.35">
      <c r="A711" t="s">
        <v>271</v>
      </c>
      <c r="B711" t="s">
        <v>272</v>
      </c>
      <c r="C711" t="s">
        <v>273</v>
      </c>
      <c r="D711">
        <v>1440411271</v>
      </c>
      <c r="E711" t="s">
        <v>274</v>
      </c>
      <c r="F711" t="s">
        <v>10</v>
      </c>
      <c r="G711">
        <v>846</v>
      </c>
      <c r="H711" t="s">
        <v>271</v>
      </c>
      <c r="I711">
        <v>15</v>
      </c>
      <c r="J711">
        <v>4</v>
      </c>
      <c r="K711" s="2" t="s">
        <v>1502</v>
      </c>
      <c r="L711" s="2">
        <f>DATEVALUE(Merge1[[#This Row],[orders (2).Order_Date]])</f>
        <v>45258</v>
      </c>
      <c r="M711" s="1">
        <v>0.11642361111111112</v>
      </c>
      <c r="N711" t="s">
        <v>1528</v>
      </c>
      <c r="O711" s="2">
        <f>DATEVALUE(Merge1[[#This Row],[orders (2).Delivery_Date]])</f>
        <v>45262</v>
      </c>
      <c r="P711" s="1">
        <v>0.28892361111111109</v>
      </c>
      <c r="Q711" t="s">
        <v>521</v>
      </c>
      <c r="R711" t="s">
        <v>401</v>
      </c>
      <c r="S711" t="str">
        <f>TEXT(Merge1[[#This Row],[order_date]],"mmmm")</f>
        <v>November</v>
      </c>
      <c r="T711" t="str">
        <f>TEXT(Merge1[[#This Row],[order_date]],"dddd")</f>
        <v>Tuesday</v>
      </c>
      <c r="U711">
        <f>HOUR(Merge1[[#This Row],[orders (2).Order_Time]])</f>
        <v>2</v>
      </c>
      <c r="V711">
        <f>HOUR(Merge1[[#This Row],[orders (2).Delivery_Time]])</f>
        <v>6</v>
      </c>
      <c r="W711">
        <f>_xlfn.DAYS(Merge1[[#This Row],[delivery_date]],Merge1[[#This Row],[order_date]])</f>
        <v>4</v>
      </c>
      <c r="X711">
        <v>15</v>
      </c>
      <c r="Y711" t="s">
        <v>1666</v>
      </c>
      <c r="Z711" t="s">
        <v>409</v>
      </c>
      <c r="AA711">
        <v>1488</v>
      </c>
      <c r="AB711" t="s">
        <v>424</v>
      </c>
      <c r="AC711">
        <f>Merge1[[#This Row],[products.Price (INR)]]*Merge1[[#This Row],[orders (2).Quantity]]</f>
        <v>5952</v>
      </c>
    </row>
    <row r="712" spans="1:29" x14ac:dyDescent="0.35">
      <c r="A712" t="s">
        <v>275</v>
      </c>
      <c r="B712" t="s">
        <v>276</v>
      </c>
      <c r="C712" t="s">
        <v>141</v>
      </c>
      <c r="D712">
        <v>3859920805</v>
      </c>
      <c r="E712" t="s">
        <v>277</v>
      </c>
      <c r="F712" t="s">
        <v>19</v>
      </c>
      <c r="G712">
        <v>780</v>
      </c>
      <c r="H712" t="s">
        <v>275</v>
      </c>
      <c r="I712">
        <v>33</v>
      </c>
      <c r="J712">
        <v>2</v>
      </c>
      <c r="K712" s="2" t="s">
        <v>1355</v>
      </c>
      <c r="L712" s="2">
        <f>DATEVALUE(Merge1[[#This Row],[orders (2).Order_Date]])</f>
        <v>44967</v>
      </c>
      <c r="M712" s="1">
        <v>0.47975694444444444</v>
      </c>
      <c r="N712" t="s">
        <v>1263</v>
      </c>
      <c r="O712" s="2">
        <f>DATEVALUE(Merge1[[#This Row],[orders (2).Delivery_Date]])</f>
        <v>44970</v>
      </c>
      <c r="P712" s="1">
        <v>0.18640046296296298</v>
      </c>
      <c r="Q712" t="s">
        <v>553</v>
      </c>
      <c r="R712" t="s">
        <v>407</v>
      </c>
      <c r="S712" t="str">
        <f>TEXT(Merge1[[#This Row],[order_date]],"mmmm")</f>
        <v>February</v>
      </c>
      <c r="T712" t="str">
        <f>TEXT(Merge1[[#This Row],[order_date]],"dddd")</f>
        <v>Friday</v>
      </c>
      <c r="U712">
        <f>HOUR(Merge1[[#This Row],[orders (2).Order_Time]])</f>
        <v>11</v>
      </c>
      <c r="V712">
        <f>HOUR(Merge1[[#This Row],[orders (2).Delivery_Time]])</f>
        <v>4</v>
      </c>
      <c r="W712">
        <f>_xlfn.DAYS(Merge1[[#This Row],[delivery_date]],Merge1[[#This Row],[order_date]])</f>
        <v>3</v>
      </c>
      <c r="X712">
        <v>33</v>
      </c>
      <c r="Y712" t="s">
        <v>1627</v>
      </c>
      <c r="Z712" t="s">
        <v>633</v>
      </c>
      <c r="AA712">
        <v>314</v>
      </c>
      <c r="AB712" t="s">
        <v>407</v>
      </c>
      <c r="AC712">
        <f>Merge1[[#This Row],[products.Price (INR)]]*Merge1[[#This Row],[orders (2).Quantity]]</f>
        <v>628</v>
      </c>
    </row>
    <row r="713" spans="1:29" x14ac:dyDescent="0.35">
      <c r="A713" t="s">
        <v>275</v>
      </c>
      <c r="B713" t="s">
        <v>276</v>
      </c>
      <c r="C713" t="s">
        <v>141</v>
      </c>
      <c r="D713">
        <v>3859920805</v>
      </c>
      <c r="E713" t="s">
        <v>277</v>
      </c>
      <c r="F713" t="s">
        <v>19</v>
      </c>
      <c r="G713">
        <v>795</v>
      </c>
      <c r="H713" t="s">
        <v>275</v>
      </c>
      <c r="I713">
        <v>7</v>
      </c>
      <c r="J713">
        <v>1</v>
      </c>
      <c r="K713" s="2" t="s">
        <v>1259</v>
      </c>
      <c r="L713" s="2">
        <f>DATEVALUE(Merge1[[#This Row],[orders (2).Order_Date]])</f>
        <v>44988</v>
      </c>
      <c r="M713" s="1">
        <v>0.74902777777777774</v>
      </c>
      <c r="N713" t="s">
        <v>1340</v>
      </c>
      <c r="O713" s="2">
        <f>DATEVALUE(Merge1[[#This Row],[orders (2).Delivery_Date]])</f>
        <v>44992</v>
      </c>
      <c r="P713" s="1">
        <v>0.9290046296296296</v>
      </c>
      <c r="Q713" t="s">
        <v>498</v>
      </c>
      <c r="R713" t="s">
        <v>414</v>
      </c>
      <c r="S713" t="str">
        <f>TEXT(Merge1[[#This Row],[order_date]],"mmmm")</f>
        <v>March</v>
      </c>
      <c r="T713" t="str">
        <f>TEXT(Merge1[[#This Row],[order_date]],"dddd")</f>
        <v>Friday</v>
      </c>
      <c r="U713">
        <f>HOUR(Merge1[[#This Row],[orders (2).Order_Time]])</f>
        <v>17</v>
      </c>
      <c r="V713">
        <f>HOUR(Merge1[[#This Row],[orders (2).Delivery_Time]])</f>
        <v>22</v>
      </c>
      <c r="W713">
        <f>_xlfn.DAYS(Merge1[[#This Row],[delivery_date]],Merge1[[#This Row],[order_date]])</f>
        <v>4</v>
      </c>
      <c r="X713">
        <v>7</v>
      </c>
      <c r="Y713" t="s">
        <v>1667</v>
      </c>
      <c r="Z713" t="s">
        <v>629</v>
      </c>
      <c r="AA713">
        <v>409</v>
      </c>
      <c r="AB713" t="s">
        <v>414</v>
      </c>
      <c r="AC713">
        <f>Merge1[[#This Row],[products.Price (INR)]]*Merge1[[#This Row],[orders (2).Quantity]]</f>
        <v>409</v>
      </c>
    </row>
    <row r="714" spans="1:29" x14ac:dyDescent="0.35">
      <c r="A714" t="s">
        <v>275</v>
      </c>
      <c r="B714" t="s">
        <v>276</v>
      </c>
      <c r="C714" t="s">
        <v>141</v>
      </c>
      <c r="D714">
        <v>3859920805</v>
      </c>
      <c r="E714" t="s">
        <v>277</v>
      </c>
      <c r="F714" t="s">
        <v>19</v>
      </c>
      <c r="G714">
        <v>182</v>
      </c>
      <c r="H714" t="s">
        <v>275</v>
      </c>
      <c r="I714">
        <v>2</v>
      </c>
      <c r="J714">
        <v>1</v>
      </c>
      <c r="K714" s="2" t="s">
        <v>1262</v>
      </c>
      <c r="L714" s="2">
        <f>DATEVALUE(Merge1[[#This Row],[orders (2).Order_Date]])</f>
        <v>44965</v>
      </c>
      <c r="M714" s="1">
        <v>0.97326388888888893</v>
      </c>
      <c r="N714" t="s">
        <v>1356</v>
      </c>
      <c r="O714" s="2">
        <f>DATEVALUE(Merge1[[#This Row],[orders (2).Delivery_Date]])</f>
        <v>44972</v>
      </c>
      <c r="P714" s="1">
        <v>0.25524305555555554</v>
      </c>
      <c r="Q714" t="s">
        <v>504</v>
      </c>
      <c r="R714" t="s">
        <v>407</v>
      </c>
      <c r="S714" t="str">
        <f>TEXT(Merge1[[#This Row],[order_date]],"mmmm")</f>
        <v>February</v>
      </c>
      <c r="T714" t="str">
        <f>TEXT(Merge1[[#This Row],[order_date]],"dddd")</f>
        <v>Wednesday</v>
      </c>
      <c r="U714">
        <f>HOUR(Merge1[[#This Row],[orders (2).Order_Time]])</f>
        <v>23</v>
      </c>
      <c r="V714">
        <f>HOUR(Merge1[[#This Row],[orders (2).Delivery_Time]])</f>
        <v>6</v>
      </c>
      <c r="W714">
        <f>_xlfn.DAYS(Merge1[[#This Row],[delivery_date]],Merge1[[#This Row],[order_date]])</f>
        <v>7</v>
      </c>
      <c r="X714">
        <v>2</v>
      </c>
      <c r="Y714" t="s">
        <v>1654</v>
      </c>
      <c r="Z714" t="s">
        <v>631</v>
      </c>
      <c r="AA714">
        <v>441</v>
      </c>
      <c r="AB714" t="s">
        <v>407</v>
      </c>
      <c r="AC714">
        <f>Merge1[[#This Row],[products.Price (INR)]]*Merge1[[#This Row],[orders (2).Quantity]]</f>
        <v>441</v>
      </c>
    </row>
    <row r="715" spans="1:29" x14ac:dyDescent="0.35">
      <c r="A715" t="s">
        <v>275</v>
      </c>
      <c r="B715" t="s">
        <v>276</v>
      </c>
      <c r="C715" t="s">
        <v>141</v>
      </c>
      <c r="D715">
        <v>3859920805</v>
      </c>
      <c r="E715" t="s">
        <v>277</v>
      </c>
      <c r="F715" t="s">
        <v>19</v>
      </c>
      <c r="G715">
        <v>301</v>
      </c>
      <c r="H715" t="s">
        <v>275</v>
      </c>
      <c r="I715">
        <v>6</v>
      </c>
      <c r="J715">
        <v>3</v>
      </c>
      <c r="K715" s="2" t="s">
        <v>1332</v>
      </c>
      <c r="L715" s="2">
        <f>DATEVALUE(Merge1[[#This Row],[orders (2).Order_Date]])</f>
        <v>44984</v>
      </c>
      <c r="M715" s="1">
        <v>0.2669212962962963</v>
      </c>
      <c r="N715" t="s">
        <v>1260</v>
      </c>
      <c r="O715" s="2">
        <f>DATEVALUE(Merge1[[#This Row],[orders (2).Delivery_Date]])</f>
        <v>44989</v>
      </c>
      <c r="P715" s="1">
        <v>0.70296296296296301</v>
      </c>
      <c r="Q715" t="s">
        <v>207</v>
      </c>
      <c r="R715" t="s">
        <v>414</v>
      </c>
      <c r="S715" t="str">
        <f>TEXT(Merge1[[#This Row],[order_date]],"mmmm")</f>
        <v>February</v>
      </c>
      <c r="T715" t="str">
        <f>TEXT(Merge1[[#This Row],[order_date]],"dddd")</f>
        <v>Monday</v>
      </c>
      <c r="U715">
        <f>HOUR(Merge1[[#This Row],[orders (2).Order_Time]])</f>
        <v>6</v>
      </c>
      <c r="V715">
        <f>HOUR(Merge1[[#This Row],[orders (2).Delivery_Time]])</f>
        <v>16</v>
      </c>
      <c r="W715">
        <f>_xlfn.DAYS(Merge1[[#This Row],[delivery_date]],Merge1[[#This Row],[order_date]])</f>
        <v>5</v>
      </c>
      <c r="X715">
        <v>6</v>
      </c>
      <c r="Y715" t="s">
        <v>1618</v>
      </c>
      <c r="Z715" t="s">
        <v>638</v>
      </c>
      <c r="AA715">
        <v>1112</v>
      </c>
      <c r="AB715" t="s">
        <v>414</v>
      </c>
      <c r="AC715">
        <f>Merge1[[#This Row],[products.Price (INR)]]*Merge1[[#This Row],[orders (2).Quantity]]</f>
        <v>3336</v>
      </c>
    </row>
    <row r="716" spans="1:29" x14ac:dyDescent="0.35">
      <c r="A716" t="s">
        <v>275</v>
      </c>
      <c r="B716" t="s">
        <v>276</v>
      </c>
      <c r="C716" t="s">
        <v>141</v>
      </c>
      <c r="D716">
        <v>3859920805</v>
      </c>
      <c r="E716" t="s">
        <v>277</v>
      </c>
      <c r="F716" t="s">
        <v>19</v>
      </c>
      <c r="G716">
        <v>763</v>
      </c>
      <c r="H716" t="s">
        <v>275</v>
      </c>
      <c r="I716">
        <v>29</v>
      </c>
      <c r="J716">
        <v>4</v>
      </c>
      <c r="K716" s="2" t="s">
        <v>1300</v>
      </c>
      <c r="L716" s="2">
        <f>DATEVALUE(Merge1[[#This Row],[orders (2).Order_Date]])</f>
        <v>44987</v>
      </c>
      <c r="M716" s="1">
        <v>0.64038194444444441</v>
      </c>
      <c r="N716" t="s">
        <v>1260</v>
      </c>
      <c r="O716" s="2">
        <f>DATEVALUE(Merge1[[#This Row],[orders (2).Delivery_Date]])</f>
        <v>44989</v>
      </c>
      <c r="P716" s="1">
        <v>0.18758101851851852</v>
      </c>
      <c r="Q716" t="s">
        <v>349</v>
      </c>
      <c r="R716" t="s">
        <v>414</v>
      </c>
      <c r="S716" t="str">
        <f>TEXT(Merge1[[#This Row],[order_date]],"mmmm")</f>
        <v>March</v>
      </c>
      <c r="T716" t="str">
        <f>TEXT(Merge1[[#This Row],[order_date]],"dddd")</f>
        <v>Thursday</v>
      </c>
      <c r="U716">
        <f>HOUR(Merge1[[#This Row],[orders (2).Order_Time]])</f>
        <v>15</v>
      </c>
      <c r="V716">
        <f>HOUR(Merge1[[#This Row],[orders (2).Delivery_Time]])</f>
        <v>4</v>
      </c>
      <c r="W716">
        <f>_xlfn.DAYS(Merge1[[#This Row],[delivery_date]],Merge1[[#This Row],[order_date]])</f>
        <v>2</v>
      </c>
      <c r="X716">
        <v>29</v>
      </c>
      <c r="Y716" t="s">
        <v>1633</v>
      </c>
      <c r="Z716" t="s">
        <v>633</v>
      </c>
      <c r="AA716">
        <v>1252</v>
      </c>
      <c r="AB716" t="s">
        <v>414</v>
      </c>
      <c r="AC716">
        <f>Merge1[[#This Row],[products.Price (INR)]]*Merge1[[#This Row],[orders (2).Quantity]]</f>
        <v>5008</v>
      </c>
    </row>
    <row r="717" spans="1:29" x14ac:dyDescent="0.35">
      <c r="A717" t="s">
        <v>275</v>
      </c>
      <c r="B717" t="s">
        <v>276</v>
      </c>
      <c r="C717" t="s">
        <v>141</v>
      </c>
      <c r="D717">
        <v>3859920805</v>
      </c>
      <c r="E717" t="s">
        <v>277</v>
      </c>
      <c r="F717" t="s">
        <v>19</v>
      </c>
      <c r="G717">
        <v>172</v>
      </c>
      <c r="H717" t="s">
        <v>275</v>
      </c>
      <c r="I717">
        <v>62</v>
      </c>
      <c r="J717">
        <v>4</v>
      </c>
      <c r="K717" s="2" t="s">
        <v>1259</v>
      </c>
      <c r="L717" s="2">
        <f>DATEVALUE(Merge1[[#This Row],[orders (2).Order_Date]])</f>
        <v>44988</v>
      </c>
      <c r="M717" s="1">
        <v>0.19449074074074074</v>
      </c>
      <c r="N717" t="s">
        <v>1317</v>
      </c>
      <c r="O717" s="2">
        <f>DATEVALUE(Merge1[[#This Row],[orders (2).Delivery_Date]])</f>
        <v>44993</v>
      </c>
      <c r="P717" s="1">
        <v>0.21721064814814814</v>
      </c>
      <c r="Q717" t="s">
        <v>502</v>
      </c>
      <c r="R717" t="s">
        <v>414</v>
      </c>
      <c r="S717" t="str">
        <f>TEXT(Merge1[[#This Row],[order_date]],"mmmm")</f>
        <v>March</v>
      </c>
      <c r="T717" t="str">
        <f>TEXT(Merge1[[#This Row],[order_date]],"dddd")</f>
        <v>Friday</v>
      </c>
      <c r="U717">
        <f>HOUR(Merge1[[#This Row],[orders (2).Order_Time]])</f>
        <v>4</v>
      </c>
      <c r="V717">
        <f>HOUR(Merge1[[#This Row],[orders (2).Delivery_Time]])</f>
        <v>5</v>
      </c>
      <c r="W717">
        <f>_xlfn.DAYS(Merge1[[#This Row],[delivery_date]],Merge1[[#This Row],[order_date]])</f>
        <v>5</v>
      </c>
      <c r="X717">
        <v>62</v>
      </c>
      <c r="Y717" t="s">
        <v>1634</v>
      </c>
      <c r="Z717" t="s">
        <v>633</v>
      </c>
      <c r="AA717">
        <v>1356</v>
      </c>
      <c r="AB717" t="s">
        <v>414</v>
      </c>
      <c r="AC717">
        <f>Merge1[[#This Row],[products.Price (INR)]]*Merge1[[#This Row],[orders (2).Quantity]]</f>
        <v>5424</v>
      </c>
    </row>
    <row r="718" spans="1:29" x14ac:dyDescent="0.35">
      <c r="A718" t="s">
        <v>275</v>
      </c>
      <c r="B718" t="s">
        <v>276</v>
      </c>
      <c r="C718" t="s">
        <v>141</v>
      </c>
      <c r="D718">
        <v>3859920805</v>
      </c>
      <c r="E718" t="s">
        <v>277</v>
      </c>
      <c r="F718" t="s">
        <v>19</v>
      </c>
      <c r="G718">
        <v>130</v>
      </c>
      <c r="H718" t="s">
        <v>275</v>
      </c>
      <c r="I718">
        <v>10</v>
      </c>
      <c r="J718">
        <v>5</v>
      </c>
      <c r="K718" s="2" t="s">
        <v>1393</v>
      </c>
      <c r="L718" s="2">
        <f>DATEVALUE(Merge1[[#This Row],[orders (2).Order_Date]])</f>
        <v>45038</v>
      </c>
      <c r="M718" s="1">
        <v>0.56436342592592592</v>
      </c>
      <c r="N718" t="s">
        <v>1394</v>
      </c>
      <c r="O718" s="2">
        <f>DATEVALUE(Merge1[[#This Row],[orders (2).Delivery_Date]])</f>
        <v>45043</v>
      </c>
      <c r="P718" s="1">
        <v>0.91798611111111106</v>
      </c>
      <c r="Q718" t="s">
        <v>447</v>
      </c>
      <c r="R718" t="s">
        <v>405</v>
      </c>
      <c r="S718" t="str">
        <f>TEXT(Merge1[[#This Row],[order_date]],"mmmm")</f>
        <v>April</v>
      </c>
      <c r="T718" t="str">
        <f>TEXT(Merge1[[#This Row],[order_date]],"dddd")</f>
        <v>Saturday</v>
      </c>
      <c r="U718">
        <f>HOUR(Merge1[[#This Row],[orders (2).Order_Time]])</f>
        <v>13</v>
      </c>
      <c r="V718">
        <f>HOUR(Merge1[[#This Row],[orders (2).Delivery_Time]])</f>
        <v>22</v>
      </c>
      <c r="W718">
        <f>_xlfn.DAYS(Merge1[[#This Row],[delivery_date]],Merge1[[#This Row],[order_date]])</f>
        <v>5</v>
      </c>
      <c r="X718">
        <v>10</v>
      </c>
      <c r="Y718" t="s">
        <v>1625</v>
      </c>
      <c r="Z718" t="s">
        <v>638</v>
      </c>
      <c r="AA718">
        <v>259</v>
      </c>
      <c r="AB718" t="s">
        <v>405</v>
      </c>
      <c r="AC718">
        <f>Merge1[[#This Row],[products.Price (INR)]]*Merge1[[#This Row],[orders (2).Quantity]]</f>
        <v>1295</v>
      </c>
    </row>
    <row r="719" spans="1:29" x14ac:dyDescent="0.35">
      <c r="A719" t="s">
        <v>275</v>
      </c>
      <c r="B719" t="s">
        <v>276</v>
      </c>
      <c r="C719" t="s">
        <v>141</v>
      </c>
      <c r="D719">
        <v>3859920805</v>
      </c>
      <c r="E719" t="s">
        <v>277</v>
      </c>
      <c r="F719" t="s">
        <v>19</v>
      </c>
      <c r="G719">
        <v>703</v>
      </c>
      <c r="H719" t="s">
        <v>275</v>
      </c>
      <c r="I719">
        <v>53</v>
      </c>
      <c r="J719">
        <v>4</v>
      </c>
      <c r="K719" s="2" t="s">
        <v>1354</v>
      </c>
      <c r="L719" s="2">
        <f>DATEVALUE(Merge1[[#This Row],[orders (2).Order_Date]])</f>
        <v>45161</v>
      </c>
      <c r="M719" s="1">
        <v>0.68031249999999999</v>
      </c>
      <c r="N719" t="s">
        <v>1342</v>
      </c>
      <c r="O719" s="2">
        <f>DATEVALUE(Merge1[[#This Row],[orders (2).Delivery_Date]])</f>
        <v>45170</v>
      </c>
      <c r="P719" s="1">
        <v>0.25839120370370372</v>
      </c>
      <c r="Q719" t="s">
        <v>418</v>
      </c>
      <c r="R719" t="s">
        <v>409</v>
      </c>
      <c r="S719" t="str">
        <f>TEXT(Merge1[[#This Row],[order_date]],"mmmm")</f>
        <v>August</v>
      </c>
      <c r="T719" t="str">
        <f>TEXT(Merge1[[#This Row],[order_date]],"dddd")</f>
        <v>Wednesday</v>
      </c>
      <c r="U719">
        <f>HOUR(Merge1[[#This Row],[orders (2).Order_Time]])</f>
        <v>16</v>
      </c>
      <c r="V719">
        <f>HOUR(Merge1[[#This Row],[orders (2).Delivery_Time]])</f>
        <v>6</v>
      </c>
      <c r="W719">
        <f>_xlfn.DAYS(Merge1[[#This Row],[delivery_date]],Merge1[[#This Row],[order_date]])</f>
        <v>9</v>
      </c>
      <c r="X719">
        <v>53</v>
      </c>
      <c r="Y719" t="s">
        <v>1684</v>
      </c>
      <c r="Z719" s="28" t="s">
        <v>635</v>
      </c>
      <c r="AA719" s="28">
        <v>1672</v>
      </c>
      <c r="AB719" s="28" t="s">
        <v>409</v>
      </c>
      <c r="AC719">
        <f>Merge1[[#This Row],[products.Price (INR)]]*Merge1[[#This Row],[orders (2).Quantity]]</f>
        <v>6688</v>
      </c>
    </row>
    <row r="720" spans="1:29" x14ac:dyDescent="0.35">
      <c r="A720" t="s">
        <v>275</v>
      </c>
      <c r="B720" t="s">
        <v>276</v>
      </c>
      <c r="C720" t="s">
        <v>141</v>
      </c>
      <c r="D720">
        <v>3859920805</v>
      </c>
      <c r="E720" t="s">
        <v>277</v>
      </c>
      <c r="F720" t="s">
        <v>19</v>
      </c>
      <c r="G720">
        <v>621</v>
      </c>
      <c r="H720" t="s">
        <v>275</v>
      </c>
      <c r="I720">
        <v>64</v>
      </c>
      <c r="J720">
        <v>3</v>
      </c>
      <c r="K720" s="2" t="s">
        <v>1278</v>
      </c>
      <c r="L720" s="2">
        <f>DATEVALUE(Merge1[[#This Row],[orders (2).Order_Date]])</f>
        <v>45158</v>
      </c>
      <c r="M720" s="1">
        <v>0.30350694444444443</v>
      </c>
      <c r="N720" t="s">
        <v>1279</v>
      </c>
      <c r="O720" s="2">
        <f>DATEVALUE(Merge1[[#This Row],[orders (2).Delivery_Date]])</f>
        <v>45166</v>
      </c>
      <c r="P720" s="1">
        <v>6.4456018518518524E-2</v>
      </c>
      <c r="Q720" t="s">
        <v>444</v>
      </c>
      <c r="R720" t="s">
        <v>409</v>
      </c>
      <c r="S720" t="str">
        <f>TEXT(Merge1[[#This Row],[order_date]],"mmmm")</f>
        <v>August</v>
      </c>
      <c r="T720" t="str">
        <f>TEXT(Merge1[[#This Row],[order_date]],"dddd")</f>
        <v>Sunday</v>
      </c>
      <c r="U720">
        <f>HOUR(Merge1[[#This Row],[orders (2).Order_Time]])</f>
        <v>7</v>
      </c>
      <c r="V720">
        <f>HOUR(Merge1[[#This Row],[orders (2).Delivery_Time]])</f>
        <v>1</v>
      </c>
      <c r="W720">
        <f>_xlfn.DAYS(Merge1[[#This Row],[delivery_date]],Merge1[[#This Row],[order_date]])</f>
        <v>8</v>
      </c>
      <c r="X720">
        <v>64</v>
      </c>
      <c r="Y720" t="s">
        <v>1674</v>
      </c>
      <c r="Z720" s="25" t="s">
        <v>629</v>
      </c>
      <c r="AA720" s="25">
        <v>1878</v>
      </c>
      <c r="AB720" s="25" t="s">
        <v>409</v>
      </c>
      <c r="AC720">
        <f>Merge1[[#This Row],[products.Price (INR)]]*Merge1[[#This Row],[orders (2).Quantity]]</f>
        <v>5634</v>
      </c>
    </row>
    <row r="721" spans="1:29" x14ac:dyDescent="0.35">
      <c r="A721" t="s">
        <v>275</v>
      </c>
      <c r="B721" t="s">
        <v>276</v>
      </c>
      <c r="C721" t="s">
        <v>141</v>
      </c>
      <c r="D721">
        <v>3859920805</v>
      </c>
      <c r="E721" t="s">
        <v>277</v>
      </c>
      <c r="F721" t="s">
        <v>19</v>
      </c>
      <c r="G721">
        <v>137</v>
      </c>
      <c r="H721" t="s">
        <v>275</v>
      </c>
      <c r="I721">
        <v>47</v>
      </c>
      <c r="J721">
        <v>2</v>
      </c>
      <c r="K721" s="2" t="s">
        <v>1245</v>
      </c>
      <c r="L721" s="2">
        <f>DATEVALUE(Merge1[[#This Row],[orders (2).Order_Date]])</f>
        <v>44990</v>
      </c>
      <c r="M721" s="1">
        <v>0.6711111111111111</v>
      </c>
      <c r="N721" t="s">
        <v>1318</v>
      </c>
      <c r="O721" s="2">
        <f>DATEVALUE(Merge1[[#This Row],[orders (2).Delivery_Date]])</f>
        <v>44996</v>
      </c>
      <c r="P721" s="1">
        <v>0.3120486111111111</v>
      </c>
      <c r="Q721" t="s">
        <v>372</v>
      </c>
      <c r="R721" t="s">
        <v>414</v>
      </c>
      <c r="S721" t="str">
        <f>TEXT(Merge1[[#This Row],[order_date]],"mmmm")</f>
        <v>March</v>
      </c>
      <c r="T721" t="str">
        <f>TEXT(Merge1[[#This Row],[order_date]],"dddd")</f>
        <v>Sunday</v>
      </c>
      <c r="U721">
        <f>HOUR(Merge1[[#This Row],[orders (2).Order_Time]])</f>
        <v>16</v>
      </c>
      <c r="V721">
        <f>HOUR(Merge1[[#This Row],[orders (2).Delivery_Time]])</f>
        <v>7</v>
      </c>
      <c r="W721">
        <f>_xlfn.DAYS(Merge1[[#This Row],[delivery_date]],Merge1[[#This Row],[order_date]])</f>
        <v>6</v>
      </c>
      <c r="X721">
        <v>47</v>
      </c>
      <c r="Y721" t="s">
        <v>1641</v>
      </c>
      <c r="Z721" t="s">
        <v>633</v>
      </c>
      <c r="AA721">
        <v>1638</v>
      </c>
      <c r="AB721" t="s">
        <v>414</v>
      </c>
      <c r="AC721">
        <f>Merge1[[#This Row],[products.Price (INR)]]*Merge1[[#This Row],[orders (2).Quantity]]</f>
        <v>3276</v>
      </c>
    </row>
    <row r="722" spans="1:29" x14ac:dyDescent="0.35">
      <c r="A722" t="s">
        <v>275</v>
      </c>
      <c r="B722" t="s">
        <v>276</v>
      </c>
      <c r="C722" t="s">
        <v>141</v>
      </c>
      <c r="D722">
        <v>3859920805</v>
      </c>
      <c r="E722" t="s">
        <v>277</v>
      </c>
      <c r="F722" t="s">
        <v>19</v>
      </c>
      <c r="G722">
        <v>985</v>
      </c>
      <c r="H722" t="s">
        <v>275</v>
      </c>
      <c r="I722">
        <v>31</v>
      </c>
      <c r="J722">
        <v>4</v>
      </c>
      <c r="K722" s="2" t="s">
        <v>1348</v>
      </c>
      <c r="L722" s="2">
        <f>DATEVALUE(Merge1[[#This Row],[orders (2).Order_Date]])</f>
        <v>45204</v>
      </c>
      <c r="M722" s="1">
        <v>0.4773148148148148</v>
      </c>
      <c r="N722" t="s">
        <v>1388</v>
      </c>
      <c r="O722" s="2">
        <f>DATEVALUE(Merge1[[#This Row],[orders (2).Delivery_Date]])</f>
        <v>45212</v>
      </c>
      <c r="P722" s="1">
        <v>0.70387731481481486</v>
      </c>
      <c r="Q722" t="s">
        <v>422</v>
      </c>
      <c r="R722" t="s">
        <v>424</v>
      </c>
      <c r="S722" t="str">
        <f>TEXT(Merge1[[#This Row],[order_date]],"mmmm")</f>
        <v>October</v>
      </c>
      <c r="T722" t="str">
        <f>TEXT(Merge1[[#This Row],[order_date]],"dddd")</f>
        <v>Thursday</v>
      </c>
      <c r="U722">
        <f>HOUR(Merge1[[#This Row],[orders (2).Order_Time]])</f>
        <v>11</v>
      </c>
      <c r="V722">
        <f>HOUR(Merge1[[#This Row],[orders (2).Delivery_Time]])</f>
        <v>16</v>
      </c>
      <c r="W722">
        <f>_xlfn.DAYS(Merge1[[#This Row],[delivery_date]],Merge1[[#This Row],[order_date]])</f>
        <v>8</v>
      </c>
      <c r="X722">
        <v>31</v>
      </c>
      <c r="Y722" s="29" t="s">
        <v>1643</v>
      </c>
      <c r="Z722" t="s">
        <v>633</v>
      </c>
      <c r="AA722">
        <v>1804</v>
      </c>
      <c r="AB722" t="s">
        <v>424</v>
      </c>
      <c r="AC722">
        <f>Merge1[[#This Row],[products.Price (INR)]]*Merge1[[#This Row],[orders (2).Quantity]]</f>
        <v>7216</v>
      </c>
    </row>
    <row r="723" spans="1:29" x14ac:dyDescent="0.35">
      <c r="A723" t="s">
        <v>278</v>
      </c>
      <c r="B723" t="s">
        <v>279</v>
      </c>
      <c r="C723" t="s">
        <v>280</v>
      </c>
      <c r="D723">
        <v>8410472405</v>
      </c>
      <c r="E723" t="s">
        <v>281</v>
      </c>
      <c r="F723" t="s">
        <v>19</v>
      </c>
      <c r="G723">
        <v>309</v>
      </c>
      <c r="H723" t="s">
        <v>278</v>
      </c>
      <c r="I723">
        <v>60</v>
      </c>
      <c r="J723">
        <v>4</v>
      </c>
      <c r="K723" s="2" t="s">
        <v>1369</v>
      </c>
      <c r="L723" s="2">
        <f>DATEVALUE(Merge1[[#This Row],[orders (2).Order_Date]])</f>
        <v>45240</v>
      </c>
      <c r="M723" s="1">
        <v>0.27688657407407408</v>
      </c>
      <c r="N723" t="s">
        <v>1251</v>
      </c>
      <c r="O723" s="2">
        <f>DATEVALUE(Merge1[[#This Row],[orders (2).Delivery_Date]])</f>
        <v>45243</v>
      </c>
      <c r="P723" s="1">
        <v>0.21843750000000001</v>
      </c>
      <c r="Q723" t="s">
        <v>57</v>
      </c>
      <c r="R723" t="s">
        <v>403</v>
      </c>
      <c r="S723" t="str">
        <f>TEXT(Merge1[[#This Row],[order_date]],"mmmm")</f>
        <v>November</v>
      </c>
      <c r="T723" t="str">
        <f>TEXT(Merge1[[#This Row],[order_date]],"dddd")</f>
        <v>Friday</v>
      </c>
      <c r="U723">
        <f>HOUR(Merge1[[#This Row],[orders (2).Order_Time]])</f>
        <v>6</v>
      </c>
      <c r="V723">
        <f>HOUR(Merge1[[#This Row],[orders (2).Delivery_Time]])</f>
        <v>5</v>
      </c>
      <c r="W723">
        <f>_xlfn.DAYS(Merge1[[#This Row],[delivery_date]],Merge1[[#This Row],[order_date]])</f>
        <v>3</v>
      </c>
      <c r="X723">
        <v>60</v>
      </c>
      <c r="Y723" t="s">
        <v>1678</v>
      </c>
      <c r="Z723" s="35" t="s">
        <v>635</v>
      </c>
      <c r="AA723" s="35">
        <v>827</v>
      </c>
      <c r="AB723" s="35" t="s">
        <v>403</v>
      </c>
      <c r="AC723">
        <f>Merge1[[#This Row],[products.Price (INR)]]*Merge1[[#This Row],[orders (2).Quantity]]</f>
        <v>3308</v>
      </c>
    </row>
    <row r="724" spans="1:29" x14ac:dyDescent="0.35">
      <c r="A724" t="s">
        <v>278</v>
      </c>
      <c r="B724" t="s">
        <v>279</v>
      </c>
      <c r="C724" t="s">
        <v>280</v>
      </c>
      <c r="D724">
        <v>8410472405</v>
      </c>
      <c r="E724" t="s">
        <v>281</v>
      </c>
      <c r="F724" t="s">
        <v>19</v>
      </c>
      <c r="G724">
        <v>456</v>
      </c>
      <c r="H724" t="s">
        <v>278</v>
      </c>
      <c r="I724">
        <v>33</v>
      </c>
      <c r="J724">
        <v>2</v>
      </c>
      <c r="K724" s="2" t="s">
        <v>1330</v>
      </c>
      <c r="L724" s="2">
        <f>DATEVALUE(Merge1[[#This Row],[orders (2).Order_Date]])</f>
        <v>44969</v>
      </c>
      <c r="M724" s="1">
        <v>0.95253472222222224</v>
      </c>
      <c r="N724" t="s">
        <v>1356</v>
      </c>
      <c r="O724" s="2">
        <f>DATEVALUE(Merge1[[#This Row],[orders (2).Delivery_Date]])</f>
        <v>44972</v>
      </c>
      <c r="P724" s="1">
        <v>0.92645833333333338</v>
      </c>
      <c r="Q724" t="s">
        <v>439</v>
      </c>
      <c r="R724" t="s">
        <v>407</v>
      </c>
      <c r="S724" t="str">
        <f>TEXT(Merge1[[#This Row],[order_date]],"mmmm")</f>
        <v>February</v>
      </c>
      <c r="T724" t="str">
        <f>TEXT(Merge1[[#This Row],[order_date]],"dddd")</f>
        <v>Sunday</v>
      </c>
      <c r="U724">
        <f>HOUR(Merge1[[#This Row],[orders (2).Order_Time]])</f>
        <v>22</v>
      </c>
      <c r="V724">
        <f>HOUR(Merge1[[#This Row],[orders (2).Delivery_Time]])</f>
        <v>22</v>
      </c>
      <c r="W724">
        <f>_xlfn.DAYS(Merge1[[#This Row],[delivery_date]],Merge1[[#This Row],[order_date]])</f>
        <v>3</v>
      </c>
      <c r="X724">
        <v>33</v>
      </c>
      <c r="Y724" t="s">
        <v>1627</v>
      </c>
      <c r="Z724" t="s">
        <v>633</v>
      </c>
      <c r="AA724">
        <v>314</v>
      </c>
      <c r="AB724" t="s">
        <v>407</v>
      </c>
      <c r="AC724">
        <f>Merge1[[#This Row],[products.Price (INR)]]*Merge1[[#This Row],[orders (2).Quantity]]</f>
        <v>628</v>
      </c>
    </row>
    <row r="725" spans="1:29" x14ac:dyDescent="0.35">
      <c r="A725" t="s">
        <v>278</v>
      </c>
      <c r="B725" t="s">
        <v>279</v>
      </c>
      <c r="C725" t="s">
        <v>280</v>
      </c>
      <c r="D725">
        <v>8410472405</v>
      </c>
      <c r="E725" t="s">
        <v>281</v>
      </c>
      <c r="F725" t="s">
        <v>19</v>
      </c>
      <c r="G725">
        <v>209</v>
      </c>
      <c r="H725" t="s">
        <v>278</v>
      </c>
      <c r="I725">
        <v>70</v>
      </c>
      <c r="J725">
        <v>2</v>
      </c>
      <c r="K725" s="2" t="s">
        <v>1449</v>
      </c>
      <c r="L725" s="2">
        <f>DATEVALUE(Merge1[[#This Row],[orders (2).Order_Date]])</f>
        <v>45099</v>
      </c>
      <c r="M725" s="1">
        <v>3.0925925925925926E-2</v>
      </c>
      <c r="N725" t="s">
        <v>1450</v>
      </c>
      <c r="O725" s="2">
        <f>DATEVALUE(Merge1[[#This Row],[orders (2).Delivery_Date]])</f>
        <v>45100</v>
      </c>
      <c r="P725" s="1">
        <v>0.90592592592592591</v>
      </c>
      <c r="Q725" t="s">
        <v>515</v>
      </c>
      <c r="R725" t="s">
        <v>405</v>
      </c>
      <c r="S725" t="str">
        <f>TEXT(Merge1[[#This Row],[order_date]],"mmmm")</f>
        <v>June</v>
      </c>
      <c r="T725" t="str">
        <f>TEXT(Merge1[[#This Row],[order_date]],"dddd")</f>
        <v>Thursday</v>
      </c>
      <c r="U725">
        <f>HOUR(Merge1[[#This Row],[orders (2).Order_Time]])</f>
        <v>0</v>
      </c>
      <c r="V725">
        <f>HOUR(Merge1[[#This Row],[orders (2).Delivery_Time]])</f>
        <v>21</v>
      </c>
      <c r="W725">
        <f>_xlfn.DAYS(Merge1[[#This Row],[delivery_date]],Merge1[[#This Row],[order_date]])</f>
        <v>1</v>
      </c>
      <c r="X725">
        <v>70</v>
      </c>
      <c r="Y725" t="s">
        <v>1679</v>
      </c>
      <c r="Z725" s="30" t="s">
        <v>635</v>
      </c>
      <c r="AA725" s="30">
        <v>866</v>
      </c>
      <c r="AB725" s="30" t="s">
        <v>405</v>
      </c>
      <c r="AC725">
        <f>Merge1[[#This Row],[products.Price (INR)]]*Merge1[[#This Row],[orders (2).Quantity]]</f>
        <v>1732</v>
      </c>
    </row>
    <row r="726" spans="1:29" x14ac:dyDescent="0.35">
      <c r="A726" t="s">
        <v>278</v>
      </c>
      <c r="B726" t="s">
        <v>279</v>
      </c>
      <c r="C726" t="s">
        <v>280</v>
      </c>
      <c r="D726">
        <v>8410472405</v>
      </c>
      <c r="E726" t="s">
        <v>281</v>
      </c>
      <c r="F726" t="s">
        <v>19</v>
      </c>
      <c r="G726">
        <v>523</v>
      </c>
      <c r="H726" t="s">
        <v>278</v>
      </c>
      <c r="I726">
        <v>30</v>
      </c>
      <c r="J726">
        <v>3</v>
      </c>
      <c r="K726" s="2" t="s">
        <v>1547</v>
      </c>
      <c r="L726" s="2">
        <f>DATEVALUE(Merge1[[#This Row],[orders (2).Order_Date]])</f>
        <v>45109</v>
      </c>
      <c r="M726" s="1">
        <v>0.56745370370370374</v>
      </c>
      <c r="N726" t="s">
        <v>1446</v>
      </c>
      <c r="O726" s="2">
        <f>DATEVALUE(Merge1[[#This Row],[orders (2).Delivery_Date]])</f>
        <v>45116</v>
      </c>
      <c r="P726" s="1">
        <v>0.65180555555555553</v>
      </c>
      <c r="Q726" t="s">
        <v>540</v>
      </c>
      <c r="R726" t="s">
        <v>401</v>
      </c>
      <c r="S726" t="str">
        <f>TEXT(Merge1[[#This Row],[order_date]],"mmmm")</f>
        <v>July</v>
      </c>
      <c r="T726" t="str">
        <f>TEXT(Merge1[[#This Row],[order_date]],"dddd")</f>
        <v>Sunday</v>
      </c>
      <c r="U726">
        <f>HOUR(Merge1[[#This Row],[orders (2).Order_Time]])</f>
        <v>13</v>
      </c>
      <c r="V726">
        <f>HOUR(Merge1[[#This Row],[orders (2).Delivery_Time]])</f>
        <v>15</v>
      </c>
      <c r="W726">
        <f>_xlfn.DAYS(Merge1[[#This Row],[delivery_date]],Merge1[[#This Row],[order_date]])</f>
        <v>7</v>
      </c>
      <c r="X726">
        <v>30</v>
      </c>
      <c r="Y726" t="s">
        <v>1631</v>
      </c>
      <c r="Z726" t="s">
        <v>633</v>
      </c>
      <c r="AA726">
        <v>751</v>
      </c>
      <c r="AB726" t="s">
        <v>401</v>
      </c>
      <c r="AC726">
        <f>Merge1[[#This Row],[products.Price (INR)]]*Merge1[[#This Row],[orders (2).Quantity]]</f>
        <v>2253</v>
      </c>
    </row>
    <row r="727" spans="1:29" x14ac:dyDescent="0.35">
      <c r="A727" t="s">
        <v>278</v>
      </c>
      <c r="B727" t="s">
        <v>279</v>
      </c>
      <c r="C727" t="s">
        <v>280</v>
      </c>
      <c r="D727">
        <v>8410472405</v>
      </c>
      <c r="E727" t="s">
        <v>281</v>
      </c>
      <c r="F727" t="s">
        <v>19</v>
      </c>
      <c r="G727">
        <v>911</v>
      </c>
      <c r="H727" t="s">
        <v>278</v>
      </c>
      <c r="I727">
        <v>22</v>
      </c>
      <c r="J727">
        <v>4</v>
      </c>
      <c r="K727" s="2" t="s">
        <v>1405</v>
      </c>
      <c r="L727" s="2">
        <f>DATEVALUE(Merge1[[#This Row],[orders (2).Order_Date]])</f>
        <v>44949</v>
      </c>
      <c r="M727" s="1">
        <v>0.22143518518518518</v>
      </c>
      <c r="N727" t="s">
        <v>1514</v>
      </c>
      <c r="O727" s="2">
        <f>DATEVALUE(Merge1[[#This Row],[orders (2).Delivery_Date]])</f>
        <v>44954</v>
      </c>
      <c r="P727" s="1">
        <v>6.6192129629629629E-2</v>
      </c>
      <c r="Q727" t="s">
        <v>439</v>
      </c>
      <c r="R727" t="s">
        <v>424</v>
      </c>
      <c r="S727" t="str">
        <f>TEXT(Merge1[[#This Row],[order_date]],"mmmm")</f>
        <v>January</v>
      </c>
      <c r="T727" t="str">
        <f>TEXT(Merge1[[#This Row],[order_date]],"dddd")</f>
        <v>Monday</v>
      </c>
      <c r="U727">
        <f>HOUR(Merge1[[#This Row],[orders (2).Order_Time]])</f>
        <v>5</v>
      </c>
      <c r="V727">
        <f>HOUR(Merge1[[#This Row],[orders (2).Delivery_Time]])</f>
        <v>1</v>
      </c>
      <c r="W727">
        <f>_xlfn.DAYS(Merge1[[#This Row],[delivery_date]],Merge1[[#This Row],[order_date]])</f>
        <v>5</v>
      </c>
      <c r="X727">
        <v>22</v>
      </c>
      <c r="Y727" t="s">
        <v>1672</v>
      </c>
      <c r="Z727" s="23" t="s">
        <v>629</v>
      </c>
      <c r="AA727" s="23">
        <v>1639</v>
      </c>
      <c r="AB727" s="23" t="s">
        <v>424</v>
      </c>
      <c r="AC727">
        <f>Merge1[[#This Row],[products.Price (INR)]]*Merge1[[#This Row],[orders (2).Quantity]]</f>
        <v>6556</v>
      </c>
    </row>
    <row r="728" spans="1:29" x14ac:dyDescent="0.35">
      <c r="A728" t="s">
        <v>278</v>
      </c>
      <c r="B728" t="s">
        <v>279</v>
      </c>
      <c r="C728" t="s">
        <v>280</v>
      </c>
      <c r="D728">
        <v>8410472405</v>
      </c>
      <c r="E728" t="s">
        <v>281</v>
      </c>
      <c r="F728" t="s">
        <v>19</v>
      </c>
      <c r="G728">
        <v>479</v>
      </c>
      <c r="H728" t="s">
        <v>278</v>
      </c>
      <c r="I728">
        <v>11</v>
      </c>
      <c r="J728">
        <v>1</v>
      </c>
      <c r="K728" s="2" t="s">
        <v>1383</v>
      </c>
      <c r="L728" s="2">
        <f>DATEVALUE(Merge1[[#This Row],[orders (2).Order_Date]])</f>
        <v>44964</v>
      </c>
      <c r="M728" s="1">
        <v>0.74190972222222218</v>
      </c>
      <c r="N728" t="s">
        <v>1272</v>
      </c>
      <c r="O728" s="2">
        <f>DATEVALUE(Merge1[[#This Row],[orders (2).Delivery_Date]])</f>
        <v>44968</v>
      </c>
      <c r="P728" s="1">
        <v>0.45015046296296296</v>
      </c>
      <c r="Q728" t="s">
        <v>562</v>
      </c>
      <c r="R728" t="s">
        <v>407</v>
      </c>
      <c r="S728" t="str">
        <f>TEXT(Merge1[[#This Row],[order_date]],"mmmm")</f>
        <v>February</v>
      </c>
      <c r="T728" t="str">
        <f>TEXT(Merge1[[#This Row],[order_date]],"dddd")</f>
        <v>Tuesday</v>
      </c>
      <c r="U728">
        <f>HOUR(Merge1[[#This Row],[orders (2).Order_Time]])</f>
        <v>17</v>
      </c>
      <c r="V728">
        <f>HOUR(Merge1[[#This Row],[orders (2).Delivery_Time]])</f>
        <v>10</v>
      </c>
      <c r="W728">
        <f>_xlfn.DAYS(Merge1[[#This Row],[delivery_date]],Merge1[[#This Row],[order_date]])</f>
        <v>4</v>
      </c>
      <c r="X728">
        <v>11</v>
      </c>
      <c r="Y728" t="s">
        <v>1647</v>
      </c>
      <c r="Z728" t="s">
        <v>644</v>
      </c>
      <c r="AA728">
        <v>1096</v>
      </c>
      <c r="AB728" t="s">
        <v>407</v>
      </c>
      <c r="AC728">
        <f>Merge1[[#This Row],[products.Price (INR)]]*Merge1[[#This Row],[orders (2).Quantity]]</f>
        <v>1096</v>
      </c>
    </row>
    <row r="729" spans="1:29" x14ac:dyDescent="0.35">
      <c r="A729" t="s">
        <v>278</v>
      </c>
      <c r="B729" t="s">
        <v>279</v>
      </c>
      <c r="C729" t="s">
        <v>280</v>
      </c>
      <c r="D729">
        <v>8410472405</v>
      </c>
      <c r="E729" t="s">
        <v>281</v>
      </c>
      <c r="F729" t="s">
        <v>19</v>
      </c>
      <c r="G729">
        <v>235</v>
      </c>
      <c r="H729" t="s">
        <v>278</v>
      </c>
      <c r="I729">
        <v>56</v>
      </c>
      <c r="J729">
        <v>2</v>
      </c>
      <c r="K729" s="2" t="s">
        <v>1261</v>
      </c>
      <c r="L729" s="2">
        <f>DATEVALUE(Merge1[[#This Row],[orders (2).Order_Date]])</f>
        <v>44983</v>
      </c>
      <c r="M729" s="1">
        <v>0.60192129629629632</v>
      </c>
      <c r="N729" t="s">
        <v>1259</v>
      </c>
      <c r="O729" s="2">
        <f>DATEVALUE(Merge1[[#This Row],[orders (2).Delivery_Date]])</f>
        <v>44988</v>
      </c>
      <c r="P729" s="1">
        <v>0.97665509259259264</v>
      </c>
      <c r="Q729" t="s">
        <v>311</v>
      </c>
      <c r="R729" t="s">
        <v>401</v>
      </c>
      <c r="S729" t="str">
        <f>TEXT(Merge1[[#This Row],[order_date]],"mmmm")</f>
        <v>February</v>
      </c>
      <c r="T729" t="str">
        <f>TEXT(Merge1[[#This Row],[order_date]],"dddd")</f>
        <v>Sunday</v>
      </c>
      <c r="U729">
        <f>HOUR(Merge1[[#This Row],[orders (2).Order_Time]])</f>
        <v>14</v>
      </c>
      <c r="V729">
        <f>HOUR(Merge1[[#This Row],[orders (2).Delivery_Time]])</f>
        <v>23</v>
      </c>
      <c r="W729">
        <f>_xlfn.DAYS(Merge1[[#This Row],[delivery_date]],Merge1[[#This Row],[order_date]])</f>
        <v>5</v>
      </c>
      <c r="X729">
        <v>56</v>
      </c>
      <c r="Y729" t="s">
        <v>1663</v>
      </c>
      <c r="Z729" t="s">
        <v>409</v>
      </c>
      <c r="AA729">
        <v>1272</v>
      </c>
      <c r="AB729" t="s">
        <v>401</v>
      </c>
      <c r="AC729">
        <f>Merge1[[#This Row],[products.Price (INR)]]*Merge1[[#This Row],[orders (2).Quantity]]</f>
        <v>2544</v>
      </c>
    </row>
    <row r="730" spans="1:29" x14ac:dyDescent="0.35">
      <c r="A730" t="s">
        <v>278</v>
      </c>
      <c r="B730" t="s">
        <v>279</v>
      </c>
      <c r="C730" t="s">
        <v>280</v>
      </c>
      <c r="D730">
        <v>8410472405</v>
      </c>
      <c r="E730" t="s">
        <v>281</v>
      </c>
      <c r="F730" t="s">
        <v>19</v>
      </c>
      <c r="G730">
        <v>425</v>
      </c>
      <c r="H730" t="s">
        <v>278</v>
      </c>
      <c r="I730">
        <v>56</v>
      </c>
      <c r="J730">
        <v>1</v>
      </c>
      <c r="K730" s="2" t="s">
        <v>1522</v>
      </c>
      <c r="L730" s="2">
        <f>DATEVALUE(Merge1[[#This Row],[orders (2).Order_Date]])</f>
        <v>45199</v>
      </c>
      <c r="M730" s="1">
        <v>1.4583333333333334E-3</v>
      </c>
      <c r="N730" t="s">
        <v>1411</v>
      </c>
      <c r="O730" s="2">
        <f>DATEVALUE(Merge1[[#This Row],[orders (2).Delivery_Date]])</f>
        <v>45208</v>
      </c>
      <c r="P730" s="1">
        <v>0.95796296296296302</v>
      </c>
      <c r="Q730" t="s">
        <v>258</v>
      </c>
      <c r="R730" t="s">
        <v>401</v>
      </c>
      <c r="S730" t="str">
        <f>TEXT(Merge1[[#This Row],[order_date]],"mmmm")</f>
        <v>September</v>
      </c>
      <c r="T730" t="str">
        <f>TEXT(Merge1[[#This Row],[order_date]],"dddd")</f>
        <v>Saturday</v>
      </c>
      <c r="U730">
        <f>HOUR(Merge1[[#This Row],[orders (2).Order_Time]])</f>
        <v>0</v>
      </c>
      <c r="V730">
        <f>HOUR(Merge1[[#This Row],[orders (2).Delivery_Time]])</f>
        <v>22</v>
      </c>
      <c r="W730">
        <f>_xlfn.DAYS(Merge1[[#This Row],[delivery_date]],Merge1[[#This Row],[order_date]])</f>
        <v>9</v>
      </c>
      <c r="X730">
        <v>56</v>
      </c>
      <c r="Y730" t="s">
        <v>1663</v>
      </c>
      <c r="Z730" t="s">
        <v>409</v>
      </c>
      <c r="AA730">
        <v>1272</v>
      </c>
      <c r="AB730" t="s">
        <v>401</v>
      </c>
      <c r="AC730">
        <f>Merge1[[#This Row],[products.Price (INR)]]*Merge1[[#This Row],[orders (2).Quantity]]</f>
        <v>1272</v>
      </c>
    </row>
    <row r="731" spans="1:29" x14ac:dyDescent="0.35">
      <c r="A731" t="s">
        <v>278</v>
      </c>
      <c r="B731" t="s">
        <v>279</v>
      </c>
      <c r="C731" t="s">
        <v>280</v>
      </c>
      <c r="D731">
        <v>8410472405</v>
      </c>
      <c r="E731" t="s">
        <v>281</v>
      </c>
      <c r="F731" t="s">
        <v>19</v>
      </c>
      <c r="G731">
        <v>34</v>
      </c>
      <c r="H731" t="s">
        <v>278</v>
      </c>
      <c r="I731">
        <v>17</v>
      </c>
      <c r="J731">
        <v>2</v>
      </c>
      <c r="K731" s="2" t="s">
        <v>1286</v>
      </c>
      <c r="L731" s="2">
        <f>DATEVALUE(Merge1[[#This Row],[orders (2).Order_Date]])</f>
        <v>45200</v>
      </c>
      <c r="M731" s="1">
        <v>0.95711805555555551</v>
      </c>
      <c r="N731" t="s">
        <v>1348</v>
      </c>
      <c r="O731" s="2">
        <f>DATEVALUE(Merge1[[#This Row],[orders (2).Delivery_Date]])</f>
        <v>45204</v>
      </c>
      <c r="P731" s="1">
        <v>0.23386574074074074</v>
      </c>
      <c r="Q731" t="s">
        <v>430</v>
      </c>
      <c r="R731" t="s">
        <v>401</v>
      </c>
      <c r="S731" t="str">
        <f>TEXT(Merge1[[#This Row],[order_date]],"mmmm")</f>
        <v>October</v>
      </c>
      <c r="T731" t="str">
        <f>TEXT(Merge1[[#This Row],[order_date]],"dddd")</f>
        <v>Sunday</v>
      </c>
      <c r="U731">
        <f>HOUR(Merge1[[#This Row],[orders (2).Order_Time]])</f>
        <v>22</v>
      </c>
      <c r="V731">
        <f>HOUR(Merge1[[#This Row],[orders (2).Delivery_Time]])</f>
        <v>5</v>
      </c>
      <c r="W731">
        <f>_xlfn.DAYS(Merge1[[#This Row],[delivery_date]],Merge1[[#This Row],[order_date]])</f>
        <v>4</v>
      </c>
      <c r="X731">
        <v>17</v>
      </c>
      <c r="Y731" t="s">
        <v>1675</v>
      </c>
      <c r="Z731" s="27" t="s">
        <v>629</v>
      </c>
      <c r="AA731" s="27">
        <v>1899</v>
      </c>
      <c r="AB731" s="27" t="s">
        <v>401</v>
      </c>
      <c r="AC731">
        <f>Merge1[[#This Row],[products.Price (INR)]]*Merge1[[#This Row],[orders (2).Quantity]]</f>
        <v>3798</v>
      </c>
    </row>
    <row r="732" spans="1:29" x14ac:dyDescent="0.35">
      <c r="A732" t="s">
        <v>278</v>
      </c>
      <c r="B732" t="s">
        <v>279</v>
      </c>
      <c r="C732" t="s">
        <v>280</v>
      </c>
      <c r="D732">
        <v>8410472405</v>
      </c>
      <c r="E732" t="s">
        <v>281</v>
      </c>
      <c r="F732" t="s">
        <v>19</v>
      </c>
      <c r="G732">
        <v>630</v>
      </c>
      <c r="H732" t="s">
        <v>278</v>
      </c>
      <c r="I732">
        <v>67</v>
      </c>
      <c r="J732">
        <v>3</v>
      </c>
      <c r="K732" s="2" t="s">
        <v>1378</v>
      </c>
      <c r="L732" s="2">
        <f>DATEVALUE(Merge1[[#This Row],[orders (2).Order_Date]])</f>
        <v>44978</v>
      </c>
      <c r="M732" s="1">
        <v>0.90123842592592596</v>
      </c>
      <c r="N732" t="s">
        <v>1379</v>
      </c>
      <c r="O732" s="2">
        <f>DATEVALUE(Merge1[[#This Row],[orders (2).Delivery_Date]])</f>
        <v>44986</v>
      </c>
      <c r="P732" s="1">
        <v>0.78689814814814818</v>
      </c>
      <c r="Q732" t="s">
        <v>30</v>
      </c>
      <c r="R732" t="s">
        <v>401</v>
      </c>
      <c r="S732" t="str">
        <f>TEXT(Merge1[[#This Row],[order_date]],"mmmm")</f>
        <v>February</v>
      </c>
      <c r="T732" t="str">
        <f>TEXT(Merge1[[#This Row],[order_date]],"dddd")</f>
        <v>Tuesday</v>
      </c>
      <c r="U732">
        <f>HOUR(Merge1[[#This Row],[orders (2).Order_Time]])</f>
        <v>21</v>
      </c>
      <c r="V732">
        <f>HOUR(Merge1[[#This Row],[orders (2).Delivery_Time]])</f>
        <v>18</v>
      </c>
      <c r="W732">
        <f>_xlfn.DAYS(Merge1[[#This Row],[delivery_date]],Merge1[[#This Row],[order_date]])</f>
        <v>8</v>
      </c>
      <c r="X732">
        <v>67</v>
      </c>
      <c r="Y732" t="s">
        <v>1664</v>
      </c>
      <c r="Z732" t="s">
        <v>409</v>
      </c>
      <c r="AA732">
        <v>1374</v>
      </c>
      <c r="AB732" t="s">
        <v>401</v>
      </c>
      <c r="AC732">
        <f>Merge1[[#This Row],[products.Price (INR)]]*Merge1[[#This Row],[orders (2).Quantity]]</f>
        <v>4122</v>
      </c>
    </row>
    <row r="733" spans="1:29" x14ac:dyDescent="0.35">
      <c r="A733" t="s">
        <v>278</v>
      </c>
      <c r="B733" t="s">
        <v>279</v>
      </c>
      <c r="C733" t="s">
        <v>280</v>
      </c>
      <c r="D733">
        <v>8410472405</v>
      </c>
      <c r="E733" t="s">
        <v>281</v>
      </c>
      <c r="F733" t="s">
        <v>19</v>
      </c>
      <c r="G733">
        <v>171</v>
      </c>
      <c r="H733" t="s">
        <v>278</v>
      </c>
      <c r="I733">
        <v>54</v>
      </c>
      <c r="J733">
        <v>3</v>
      </c>
      <c r="K733" s="2" t="s">
        <v>1421</v>
      </c>
      <c r="L733" s="2">
        <f>DATEVALUE(Merge1[[#This Row],[orders (2).Order_Date]])</f>
        <v>45107</v>
      </c>
      <c r="M733" s="1">
        <v>0.49153935185185182</v>
      </c>
      <c r="N733" t="s">
        <v>1422</v>
      </c>
      <c r="O733" s="2">
        <f>DATEVALUE(Merge1[[#This Row],[orders (2).Delivery_Date]])</f>
        <v>45115</v>
      </c>
      <c r="P733" s="1">
        <v>0.5188194444444445</v>
      </c>
      <c r="Q733" t="s">
        <v>501</v>
      </c>
      <c r="R733" t="s">
        <v>401</v>
      </c>
      <c r="S733" t="str">
        <f>TEXT(Merge1[[#This Row],[order_date]],"mmmm")</f>
        <v>June</v>
      </c>
      <c r="T733" t="str">
        <f>TEXT(Merge1[[#This Row],[order_date]],"dddd")</f>
        <v>Friday</v>
      </c>
      <c r="U733">
        <f>HOUR(Merge1[[#This Row],[orders (2).Order_Time]])</f>
        <v>11</v>
      </c>
      <c r="V733">
        <f>HOUR(Merge1[[#This Row],[orders (2).Delivery_Time]])</f>
        <v>12</v>
      </c>
      <c r="W733">
        <f>_xlfn.DAYS(Merge1[[#This Row],[delivery_date]],Merge1[[#This Row],[order_date]])</f>
        <v>8</v>
      </c>
      <c r="X733">
        <v>54</v>
      </c>
      <c r="Y733" t="s">
        <v>1619</v>
      </c>
      <c r="Z733" t="s">
        <v>638</v>
      </c>
      <c r="AA733">
        <v>1236</v>
      </c>
      <c r="AB733" t="s">
        <v>401</v>
      </c>
      <c r="AC733">
        <f>Merge1[[#This Row],[products.Price (INR)]]*Merge1[[#This Row],[orders (2).Quantity]]</f>
        <v>3708</v>
      </c>
    </row>
    <row r="734" spans="1:29" x14ac:dyDescent="0.35">
      <c r="A734" t="s">
        <v>278</v>
      </c>
      <c r="B734" t="s">
        <v>279</v>
      </c>
      <c r="C734" t="s">
        <v>280</v>
      </c>
      <c r="D734">
        <v>8410472405</v>
      </c>
      <c r="E734" t="s">
        <v>281</v>
      </c>
      <c r="F734" t="s">
        <v>19</v>
      </c>
      <c r="G734">
        <v>302</v>
      </c>
      <c r="H734" t="s">
        <v>278</v>
      </c>
      <c r="I734">
        <v>25</v>
      </c>
      <c r="J734">
        <v>4</v>
      </c>
      <c r="K734" s="2" t="s">
        <v>1489</v>
      </c>
      <c r="L734" s="2">
        <f>DATEVALUE(Merge1[[#This Row],[orders (2).Order_Date]])</f>
        <v>45223</v>
      </c>
      <c r="M734" s="1">
        <v>0.57853009259259258</v>
      </c>
      <c r="N734" t="s">
        <v>1476</v>
      </c>
      <c r="O734" s="2">
        <f>DATEVALUE(Merge1[[#This Row],[orders (2).Delivery_Date]])</f>
        <v>45224</v>
      </c>
      <c r="P734" s="1">
        <v>0.71765046296296298</v>
      </c>
      <c r="Q734" t="s">
        <v>211</v>
      </c>
      <c r="R734" t="s">
        <v>401</v>
      </c>
      <c r="S734" t="str">
        <f>TEXT(Merge1[[#This Row],[order_date]],"mmmm")</f>
        <v>October</v>
      </c>
      <c r="T734" t="str">
        <f>TEXT(Merge1[[#This Row],[order_date]],"dddd")</f>
        <v>Tuesday</v>
      </c>
      <c r="U734">
        <f>HOUR(Merge1[[#This Row],[orders (2).Order_Time]])</f>
        <v>13</v>
      </c>
      <c r="V734">
        <f>HOUR(Merge1[[#This Row],[orders (2).Delivery_Time]])</f>
        <v>17</v>
      </c>
      <c r="W734">
        <f>_xlfn.DAYS(Merge1[[#This Row],[delivery_date]],Merge1[[#This Row],[order_date]])</f>
        <v>1</v>
      </c>
      <c r="X734">
        <v>25</v>
      </c>
      <c r="Y734" t="s">
        <v>1659</v>
      </c>
      <c r="Z734" t="s">
        <v>631</v>
      </c>
      <c r="AA734">
        <v>1202</v>
      </c>
      <c r="AB734" t="s">
        <v>401</v>
      </c>
      <c r="AC734">
        <f>Merge1[[#This Row],[products.Price (INR)]]*Merge1[[#This Row],[orders (2).Quantity]]</f>
        <v>4808</v>
      </c>
    </row>
    <row r="735" spans="1:29" x14ac:dyDescent="0.35">
      <c r="A735" t="s">
        <v>282</v>
      </c>
      <c r="B735" t="s">
        <v>283</v>
      </c>
      <c r="C735" t="s">
        <v>284</v>
      </c>
      <c r="D735">
        <v>7573085232</v>
      </c>
      <c r="E735" t="s">
        <v>285</v>
      </c>
      <c r="F735" t="s">
        <v>19</v>
      </c>
      <c r="G735">
        <v>173</v>
      </c>
      <c r="H735" t="s">
        <v>282</v>
      </c>
      <c r="I735">
        <v>58</v>
      </c>
      <c r="J735">
        <v>2</v>
      </c>
      <c r="K735" s="2" t="s">
        <v>1383</v>
      </c>
      <c r="L735" s="2">
        <f>DATEVALUE(Merge1[[#This Row],[orders (2).Order_Date]])</f>
        <v>44964</v>
      </c>
      <c r="M735" s="1">
        <v>0.96917824074074077</v>
      </c>
      <c r="N735" t="s">
        <v>1263</v>
      </c>
      <c r="O735" s="2">
        <f>DATEVALUE(Merge1[[#This Row],[orders (2).Delivery_Date]])</f>
        <v>44970</v>
      </c>
      <c r="P735" s="1">
        <v>7.7696759259259257E-2</v>
      </c>
      <c r="Q735" t="s">
        <v>368</v>
      </c>
      <c r="R735" t="s">
        <v>407</v>
      </c>
      <c r="S735" t="str">
        <f>TEXT(Merge1[[#This Row],[order_date]],"mmmm")</f>
        <v>February</v>
      </c>
      <c r="T735" t="str">
        <f>TEXT(Merge1[[#This Row],[order_date]],"dddd")</f>
        <v>Tuesday</v>
      </c>
      <c r="U735">
        <f>HOUR(Merge1[[#This Row],[orders (2).Order_Time]])</f>
        <v>23</v>
      </c>
      <c r="V735">
        <f>HOUR(Merge1[[#This Row],[orders (2).Delivery_Time]])</f>
        <v>1</v>
      </c>
      <c r="W735">
        <f>_xlfn.DAYS(Merge1[[#This Row],[delivery_date]],Merge1[[#This Row],[order_date]])</f>
        <v>6</v>
      </c>
      <c r="X735">
        <v>58</v>
      </c>
      <c r="Y735" t="s">
        <v>1620</v>
      </c>
      <c r="Z735" t="s">
        <v>638</v>
      </c>
      <c r="AA735">
        <v>1492</v>
      </c>
      <c r="AB735" t="s">
        <v>407</v>
      </c>
      <c r="AC735">
        <f>Merge1[[#This Row],[products.Price (INR)]]*Merge1[[#This Row],[orders (2).Quantity]]</f>
        <v>2984</v>
      </c>
    </row>
    <row r="736" spans="1:29" x14ac:dyDescent="0.35">
      <c r="A736" t="s">
        <v>282</v>
      </c>
      <c r="B736" t="s">
        <v>283</v>
      </c>
      <c r="C736" t="s">
        <v>284</v>
      </c>
      <c r="D736">
        <v>7573085232</v>
      </c>
      <c r="E736" t="s">
        <v>285</v>
      </c>
      <c r="F736" t="s">
        <v>19</v>
      </c>
      <c r="G736">
        <v>424</v>
      </c>
      <c r="H736" t="s">
        <v>282</v>
      </c>
      <c r="I736">
        <v>7</v>
      </c>
      <c r="J736">
        <v>4</v>
      </c>
      <c r="K736" s="2" t="s">
        <v>1379</v>
      </c>
      <c r="L736" s="2">
        <f>DATEVALUE(Merge1[[#This Row],[orders (2).Order_Date]])</f>
        <v>44986</v>
      </c>
      <c r="M736" s="1">
        <v>0.12842592592592592</v>
      </c>
      <c r="N736" t="s">
        <v>1491</v>
      </c>
      <c r="O736" s="2">
        <f>DATEVALUE(Merge1[[#This Row],[orders (2).Delivery_Date]])</f>
        <v>44994</v>
      </c>
      <c r="P736" s="1">
        <v>0.4354513888888889</v>
      </c>
      <c r="Q736" t="s">
        <v>471</v>
      </c>
      <c r="R736" t="s">
        <v>414</v>
      </c>
      <c r="S736" t="str">
        <f>TEXT(Merge1[[#This Row],[order_date]],"mmmm")</f>
        <v>March</v>
      </c>
      <c r="T736" t="str">
        <f>TEXT(Merge1[[#This Row],[order_date]],"dddd")</f>
        <v>Wednesday</v>
      </c>
      <c r="U736">
        <f>HOUR(Merge1[[#This Row],[orders (2).Order_Time]])</f>
        <v>3</v>
      </c>
      <c r="V736">
        <f>HOUR(Merge1[[#This Row],[orders (2).Delivery_Time]])</f>
        <v>10</v>
      </c>
      <c r="W736">
        <f>_xlfn.DAYS(Merge1[[#This Row],[delivery_date]],Merge1[[#This Row],[order_date]])</f>
        <v>8</v>
      </c>
      <c r="X736">
        <v>7</v>
      </c>
      <c r="Y736" t="s">
        <v>1667</v>
      </c>
      <c r="Z736" t="s">
        <v>629</v>
      </c>
      <c r="AA736">
        <v>409</v>
      </c>
      <c r="AB736" t="s">
        <v>414</v>
      </c>
      <c r="AC736">
        <f>Merge1[[#This Row],[products.Price (INR)]]*Merge1[[#This Row],[orders (2).Quantity]]</f>
        <v>1636</v>
      </c>
    </row>
    <row r="737" spans="1:29" x14ac:dyDescent="0.35">
      <c r="A737" t="s">
        <v>282</v>
      </c>
      <c r="B737" t="s">
        <v>283</v>
      </c>
      <c r="C737" t="s">
        <v>284</v>
      </c>
      <c r="D737">
        <v>7573085232</v>
      </c>
      <c r="E737" t="s">
        <v>285</v>
      </c>
      <c r="F737" t="s">
        <v>19</v>
      </c>
      <c r="G737">
        <v>18</v>
      </c>
      <c r="H737" t="s">
        <v>282</v>
      </c>
      <c r="I737">
        <v>23</v>
      </c>
      <c r="J737">
        <v>4</v>
      </c>
      <c r="K737" s="2" t="s">
        <v>1313</v>
      </c>
      <c r="L737" s="2">
        <f>DATEVALUE(Merge1[[#This Row],[orders (2).Order_Date]])</f>
        <v>45270</v>
      </c>
      <c r="M737" s="1">
        <v>0.44878472222222221</v>
      </c>
      <c r="N737" t="s">
        <v>1314</v>
      </c>
      <c r="O737" s="2">
        <f>DATEVALUE(Merge1[[#This Row],[orders (2).Delivery_Date]])</f>
        <v>45271</v>
      </c>
      <c r="P737" s="1">
        <v>1.4224537037037037E-2</v>
      </c>
      <c r="Q737" t="s">
        <v>419</v>
      </c>
      <c r="R737" t="s">
        <v>401</v>
      </c>
      <c r="S737" t="str">
        <f>TEXT(Merge1[[#This Row],[order_date]],"mmmm")</f>
        <v>December</v>
      </c>
      <c r="T737" t="str">
        <f>TEXT(Merge1[[#This Row],[order_date]],"dddd")</f>
        <v>Sunday</v>
      </c>
      <c r="U737">
        <f>HOUR(Merge1[[#This Row],[orders (2).Order_Time]])</f>
        <v>10</v>
      </c>
      <c r="V737">
        <f>HOUR(Merge1[[#This Row],[orders (2).Delivery_Time]])</f>
        <v>0</v>
      </c>
      <c r="W737">
        <f>_xlfn.DAYS(Merge1[[#This Row],[delivery_date]],Merge1[[#This Row],[order_date]])</f>
        <v>1</v>
      </c>
      <c r="X737">
        <v>23</v>
      </c>
      <c r="Y737" t="s">
        <v>1680</v>
      </c>
      <c r="Z737" s="22" t="s">
        <v>635</v>
      </c>
      <c r="AA737" s="22">
        <v>1098</v>
      </c>
      <c r="AB737" s="22" t="s">
        <v>401</v>
      </c>
      <c r="AC737">
        <f>Merge1[[#This Row],[products.Price (INR)]]*Merge1[[#This Row],[orders (2).Quantity]]</f>
        <v>4392</v>
      </c>
    </row>
    <row r="738" spans="1:29" x14ac:dyDescent="0.35">
      <c r="A738" t="s">
        <v>282</v>
      </c>
      <c r="B738" t="s">
        <v>283</v>
      </c>
      <c r="C738" t="s">
        <v>284</v>
      </c>
      <c r="D738">
        <v>7573085232</v>
      </c>
      <c r="E738" t="s">
        <v>285</v>
      </c>
      <c r="F738" t="s">
        <v>19</v>
      </c>
      <c r="G738">
        <v>291</v>
      </c>
      <c r="H738" t="s">
        <v>282</v>
      </c>
      <c r="I738">
        <v>49</v>
      </c>
      <c r="J738">
        <v>2</v>
      </c>
      <c r="K738" s="2" t="s">
        <v>1355</v>
      </c>
      <c r="L738" s="2">
        <f>DATEVALUE(Merge1[[#This Row],[orders (2).Order_Date]])</f>
        <v>44967</v>
      </c>
      <c r="M738" s="1">
        <v>8.7962962962962968E-3</v>
      </c>
      <c r="N738" t="s">
        <v>1272</v>
      </c>
      <c r="O738" s="2">
        <f>DATEVALUE(Merge1[[#This Row],[orders (2).Delivery_Date]])</f>
        <v>44968</v>
      </c>
      <c r="P738" s="1">
        <v>0.95336805555555559</v>
      </c>
      <c r="Q738" t="s">
        <v>527</v>
      </c>
      <c r="R738" t="s">
        <v>407</v>
      </c>
      <c r="S738" t="str">
        <f>TEXT(Merge1[[#This Row],[order_date]],"mmmm")</f>
        <v>February</v>
      </c>
      <c r="T738" t="str">
        <f>TEXT(Merge1[[#This Row],[order_date]],"dddd")</f>
        <v>Friday</v>
      </c>
      <c r="U738">
        <f>HOUR(Merge1[[#This Row],[orders (2).Order_Time]])</f>
        <v>0</v>
      </c>
      <c r="V738">
        <f>HOUR(Merge1[[#This Row],[orders (2).Delivery_Time]])</f>
        <v>22</v>
      </c>
      <c r="W738">
        <f>_xlfn.DAYS(Merge1[[#This Row],[delivery_date]],Merge1[[#This Row],[order_date]])</f>
        <v>1</v>
      </c>
      <c r="X738">
        <v>49</v>
      </c>
      <c r="Y738" t="s">
        <v>1632</v>
      </c>
      <c r="Z738" t="s">
        <v>633</v>
      </c>
      <c r="AA738">
        <v>903</v>
      </c>
      <c r="AB738" t="s">
        <v>407</v>
      </c>
      <c r="AC738">
        <f>Merge1[[#This Row],[products.Price (INR)]]*Merge1[[#This Row],[orders (2).Quantity]]</f>
        <v>1806</v>
      </c>
    </row>
    <row r="739" spans="1:29" x14ac:dyDescent="0.35">
      <c r="A739" t="s">
        <v>282</v>
      </c>
      <c r="B739" t="s">
        <v>283</v>
      </c>
      <c r="C739" t="s">
        <v>284</v>
      </c>
      <c r="D739">
        <v>7573085232</v>
      </c>
      <c r="E739" t="s">
        <v>285</v>
      </c>
      <c r="F739" t="s">
        <v>19</v>
      </c>
      <c r="G739">
        <v>839</v>
      </c>
      <c r="H739" t="s">
        <v>282</v>
      </c>
      <c r="I739">
        <v>51</v>
      </c>
      <c r="J739">
        <v>4</v>
      </c>
      <c r="K739" s="2" t="s">
        <v>1303</v>
      </c>
      <c r="L739" s="2">
        <f>DATEVALUE(Merge1[[#This Row],[orders (2).Order_Date]])</f>
        <v>45232</v>
      </c>
      <c r="M739" s="1">
        <v>0.16068287037037038</v>
      </c>
      <c r="N739" t="s">
        <v>1257</v>
      </c>
      <c r="O739" s="2">
        <f>DATEVALUE(Merge1[[#This Row],[orders (2).Delivery_Date]])</f>
        <v>45242</v>
      </c>
      <c r="P739" s="1">
        <v>7.6284722222222226E-2</v>
      </c>
      <c r="Q739" t="s">
        <v>621</v>
      </c>
      <c r="R739" t="s">
        <v>424</v>
      </c>
      <c r="S739" t="str">
        <f>TEXT(Merge1[[#This Row],[order_date]],"mmmm")</f>
        <v>November</v>
      </c>
      <c r="T739" t="str">
        <f>TEXT(Merge1[[#This Row],[order_date]],"dddd")</f>
        <v>Thursday</v>
      </c>
      <c r="U739">
        <f>HOUR(Merge1[[#This Row],[orders (2).Order_Time]])</f>
        <v>3</v>
      </c>
      <c r="V739">
        <f>HOUR(Merge1[[#This Row],[orders (2).Delivery_Time]])</f>
        <v>1</v>
      </c>
      <c r="W739">
        <f>_xlfn.DAYS(Merge1[[#This Row],[delivery_date]],Merge1[[#This Row],[order_date]])</f>
        <v>10</v>
      </c>
      <c r="X739">
        <v>51</v>
      </c>
      <c r="Y739" t="s">
        <v>1670</v>
      </c>
      <c r="Z739" s="33" t="s">
        <v>629</v>
      </c>
      <c r="AA739" s="33">
        <v>1084</v>
      </c>
      <c r="AB739" s="33" t="s">
        <v>424</v>
      </c>
      <c r="AC739">
        <f>Merge1[[#This Row],[products.Price (INR)]]*Merge1[[#This Row],[orders (2).Quantity]]</f>
        <v>4336</v>
      </c>
    </row>
    <row r="740" spans="1:29" x14ac:dyDescent="0.35">
      <c r="A740" t="s">
        <v>282</v>
      </c>
      <c r="B740" t="s">
        <v>283</v>
      </c>
      <c r="C740" t="s">
        <v>284</v>
      </c>
      <c r="D740">
        <v>7573085232</v>
      </c>
      <c r="E740" t="s">
        <v>285</v>
      </c>
      <c r="F740" t="s">
        <v>19</v>
      </c>
      <c r="G740">
        <v>19</v>
      </c>
      <c r="H740" t="s">
        <v>282</v>
      </c>
      <c r="I740">
        <v>62</v>
      </c>
      <c r="J740">
        <v>4</v>
      </c>
      <c r="K740" s="2" t="s">
        <v>1340</v>
      </c>
      <c r="L740" s="2">
        <f>DATEVALUE(Merge1[[#This Row],[orders (2).Order_Date]])</f>
        <v>44992</v>
      </c>
      <c r="M740" s="1">
        <v>0.33319444444444446</v>
      </c>
      <c r="N740" t="s">
        <v>1317</v>
      </c>
      <c r="O740" s="2">
        <f>DATEVALUE(Merge1[[#This Row],[orders (2).Delivery_Date]])</f>
        <v>44993</v>
      </c>
      <c r="P740" s="1">
        <v>0.12817129629629628</v>
      </c>
      <c r="Q740" t="s">
        <v>420</v>
      </c>
      <c r="R740" t="s">
        <v>414</v>
      </c>
      <c r="S740" t="str">
        <f>TEXT(Merge1[[#This Row],[order_date]],"mmmm")</f>
        <v>March</v>
      </c>
      <c r="T740" t="str">
        <f>TEXT(Merge1[[#This Row],[order_date]],"dddd")</f>
        <v>Tuesday</v>
      </c>
      <c r="U740">
        <f>HOUR(Merge1[[#This Row],[orders (2).Order_Time]])</f>
        <v>7</v>
      </c>
      <c r="V740">
        <f>HOUR(Merge1[[#This Row],[orders (2).Delivery_Time]])</f>
        <v>3</v>
      </c>
      <c r="W740">
        <f>_xlfn.DAYS(Merge1[[#This Row],[delivery_date]],Merge1[[#This Row],[order_date]])</f>
        <v>1</v>
      </c>
      <c r="X740">
        <v>62</v>
      </c>
      <c r="Y740" t="s">
        <v>1634</v>
      </c>
      <c r="Z740" t="s">
        <v>633</v>
      </c>
      <c r="AA740">
        <v>1356</v>
      </c>
      <c r="AB740" t="s">
        <v>414</v>
      </c>
      <c r="AC740">
        <f>Merge1[[#This Row],[products.Price (INR)]]*Merge1[[#This Row],[orders (2).Quantity]]</f>
        <v>5424</v>
      </c>
    </row>
    <row r="741" spans="1:29" x14ac:dyDescent="0.35">
      <c r="A741" t="s">
        <v>282</v>
      </c>
      <c r="B741" t="s">
        <v>283</v>
      </c>
      <c r="C741" t="s">
        <v>284</v>
      </c>
      <c r="D741">
        <v>7573085232</v>
      </c>
      <c r="E741" t="s">
        <v>285</v>
      </c>
      <c r="F741" t="s">
        <v>19</v>
      </c>
      <c r="G741">
        <v>489</v>
      </c>
      <c r="H741" t="s">
        <v>282</v>
      </c>
      <c r="I741">
        <v>10</v>
      </c>
      <c r="J741">
        <v>1</v>
      </c>
      <c r="K741" s="2" t="s">
        <v>1279</v>
      </c>
      <c r="L741" s="2">
        <f>DATEVALUE(Merge1[[#This Row],[orders (2).Order_Date]])</f>
        <v>45166</v>
      </c>
      <c r="M741" s="1">
        <v>0.93537037037037041</v>
      </c>
      <c r="N741" t="s">
        <v>1290</v>
      </c>
      <c r="O741" s="2">
        <f>DATEVALUE(Merge1[[#This Row],[orders (2).Delivery_Date]])</f>
        <v>45171</v>
      </c>
      <c r="P741" s="1">
        <v>0.1880324074074074</v>
      </c>
      <c r="Q741" t="s">
        <v>474</v>
      </c>
      <c r="R741" t="s">
        <v>405</v>
      </c>
      <c r="S741" t="str">
        <f>TEXT(Merge1[[#This Row],[order_date]],"mmmm")</f>
        <v>August</v>
      </c>
      <c r="T741" t="str">
        <f>TEXT(Merge1[[#This Row],[order_date]],"dddd")</f>
        <v>Monday</v>
      </c>
      <c r="U741">
        <f>HOUR(Merge1[[#This Row],[orders (2).Order_Time]])</f>
        <v>22</v>
      </c>
      <c r="V741">
        <f>HOUR(Merge1[[#This Row],[orders (2).Delivery_Time]])</f>
        <v>4</v>
      </c>
      <c r="W741">
        <f>_xlfn.DAYS(Merge1[[#This Row],[delivery_date]],Merge1[[#This Row],[order_date]])</f>
        <v>5</v>
      </c>
      <c r="X741">
        <v>10</v>
      </c>
      <c r="Y741" t="s">
        <v>1625</v>
      </c>
      <c r="Z741" t="s">
        <v>638</v>
      </c>
      <c r="AA741">
        <v>259</v>
      </c>
      <c r="AB741" t="s">
        <v>405</v>
      </c>
      <c r="AC741">
        <f>Merge1[[#This Row],[products.Price (INR)]]*Merge1[[#This Row],[orders (2).Quantity]]</f>
        <v>259</v>
      </c>
    </row>
    <row r="742" spans="1:29" x14ac:dyDescent="0.35">
      <c r="A742" t="s">
        <v>282</v>
      </c>
      <c r="B742" t="s">
        <v>283</v>
      </c>
      <c r="C742" t="s">
        <v>284</v>
      </c>
      <c r="D742">
        <v>7573085232</v>
      </c>
      <c r="E742" t="s">
        <v>285</v>
      </c>
      <c r="F742" t="s">
        <v>19</v>
      </c>
      <c r="G742">
        <v>741</v>
      </c>
      <c r="H742" t="s">
        <v>282</v>
      </c>
      <c r="I742">
        <v>53</v>
      </c>
      <c r="J742">
        <v>5</v>
      </c>
      <c r="K742" s="2" t="s">
        <v>1354</v>
      </c>
      <c r="L742" s="2">
        <f>DATEVALUE(Merge1[[#This Row],[orders (2).Order_Date]])</f>
        <v>45161</v>
      </c>
      <c r="M742" s="1">
        <v>0.53274305555555557</v>
      </c>
      <c r="N742" t="s">
        <v>1342</v>
      </c>
      <c r="O742" s="2">
        <f>DATEVALUE(Merge1[[#This Row],[orders (2).Delivery_Date]])</f>
        <v>45170</v>
      </c>
      <c r="P742" s="1">
        <v>0.90091435185185187</v>
      </c>
      <c r="Q742" t="s">
        <v>529</v>
      </c>
      <c r="R742" t="s">
        <v>409</v>
      </c>
      <c r="S742" t="str">
        <f>TEXT(Merge1[[#This Row],[order_date]],"mmmm")</f>
        <v>August</v>
      </c>
      <c r="T742" t="str">
        <f>TEXT(Merge1[[#This Row],[order_date]],"dddd")</f>
        <v>Wednesday</v>
      </c>
      <c r="U742">
        <f>HOUR(Merge1[[#This Row],[orders (2).Order_Time]])</f>
        <v>12</v>
      </c>
      <c r="V742">
        <f>HOUR(Merge1[[#This Row],[orders (2).Delivery_Time]])</f>
        <v>21</v>
      </c>
      <c r="W742">
        <f>_xlfn.DAYS(Merge1[[#This Row],[delivery_date]],Merge1[[#This Row],[order_date]])</f>
        <v>9</v>
      </c>
      <c r="X742">
        <v>53</v>
      </c>
      <c r="Y742" t="s">
        <v>1684</v>
      </c>
      <c r="Z742" s="28" t="s">
        <v>635</v>
      </c>
      <c r="AA742" s="28">
        <v>1672</v>
      </c>
      <c r="AB742" s="28" t="s">
        <v>409</v>
      </c>
      <c r="AC742">
        <f>Merge1[[#This Row],[products.Price (INR)]]*Merge1[[#This Row],[orders (2).Quantity]]</f>
        <v>8360</v>
      </c>
    </row>
    <row r="743" spans="1:29" x14ac:dyDescent="0.35">
      <c r="A743" t="s">
        <v>282</v>
      </c>
      <c r="B743" t="s">
        <v>283</v>
      </c>
      <c r="C743" t="s">
        <v>284</v>
      </c>
      <c r="D743">
        <v>7573085232</v>
      </c>
      <c r="E743" t="s">
        <v>285</v>
      </c>
      <c r="F743" t="s">
        <v>19</v>
      </c>
      <c r="G743">
        <v>455</v>
      </c>
      <c r="H743" t="s">
        <v>282</v>
      </c>
      <c r="I743">
        <v>1</v>
      </c>
      <c r="J743">
        <v>2</v>
      </c>
      <c r="K743" s="2" t="s">
        <v>1423</v>
      </c>
      <c r="L743" s="2">
        <f>DATEVALUE(Merge1[[#This Row],[orders (2).Order_Date]])</f>
        <v>45219</v>
      </c>
      <c r="M743" s="1">
        <v>0.94016203703703705</v>
      </c>
      <c r="N743" t="s">
        <v>1476</v>
      </c>
      <c r="O743" s="2">
        <f>DATEVALUE(Merge1[[#This Row],[orders (2).Delivery_Date]])</f>
        <v>45224</v>
      </c>
      <c r="P743" s="1">
        <v>0.75300925925925921</v>
      </c>
      <c r="Q743" t="s">
        <v>568</v>
      </c>
      <c r="R743" t="s">
        <v>424</v>
      </c>
      <c r="S743" t="str">
        <f>TEXT(Merge1[[#This Row],[order_date]],"mmmm")</f>
        <v>October</v>
      </c>
      <c r="T743" t="str">
        <f>TEXT(Merge1[[#This Row],[order_date]],"dddd")</f>
        <v>Friday</v>
      </c>
      <c r="U743">
        <f>HOUR(Merge1[[#This Row],[orders (2).Order_Time]])</f>
        <v>22</v>
      </c>
      <c r="V743">
        <f>HOUR(Merge1[[#This Row],[orders (2).Delivery_Time]])</f>
        <v>18</v>
      </c>
      <c r="W743">
        <f>_xlfn.DAYS(Merge1[[#This Row],[delivery_date]],Merge1[[#This Row],[order_date]])</f>
        <v>5</v>
      </c>
      <c r="X743">
        <v>1</v>
      </c>
      <c r="Y743" t="s">
        <v>1669</v>
      </c>
      <c r="Z743" s="35" t="s">
        <v>629</v>
      </c>
      <c r="AA743" s="35">
        <v>1935</v>
      </c>
      <c r="AB743" s="35" t="s">
        <v>424</v>
      </c>
      <c r="AC743">
        <f>Merge1[[#This Row],[products.Price (INR)]]*Merge1[[#This Row],[orders (2).Quantity]]</f>
        <v>3870</v>
      </c>
    </row>
    <row r="744" spans="1:29" x14ac:dyDescent="0.35">
      <c r="A744" t="s">
        <v>286</v>
      </c>
      <c r="B744" t="s">
        <v>287</v>
      </c>
      <c r="C744" t="s">
        <v>288</v>
      </c>
      <c r="D744">
        <v>918037721297</v>
      </c>
      <c r="E744" t="s">
        <v>289</v>
      </c>
      <c r="F744" t="s">
        <v>19</v>
      </c>
      <c r="G744">
        <v>728</v>
      </c>
      <c r="H744" t="s">
        <v>286</v>
      </c>
      <c r="I744">
        <v>52</v>
      </c>
      <c r="J744">
        <v>2</v>
      </c>
      <c r="K744" s="2" t="s">
        <v>1262</v>
      </c>
      <c r="L744" s="2">
        <f>DATEVALUE(Merge1[[#This Row],[orders (2).Order_Date]])</f>
        <v>44965</v>
      </c>
      <c r="M744" s="1">
        <v>0.57344907407407408</v>
      </c>
      <c r="N744" t="s">
        <v>1272</v>
      </c>
      <c r="O744" s="2">
        <f>DATEVALUE(Merge1[[#This Row],[orders (2).Delivery_Date]])</f>
        <v>44968</v>
      </c>
      <c r="P744" s="1">
        <v>0.67171296296296301</v>
      </c>
      <c r="Q744" t="s">
        <v>8</v>
      </c>
      <c r="R744" t="s">
        <v>407</v>
      </c>
      <c r="S744" t="str">
        <f>TEXT(Merge1[[#This Row],[order_date]],"mmmm")</f>
        <v>February</v>
      </c>
      <c r="T744" t="str">
        <f>TEXT(Merge1[[#This Row],[order_date]],"dddd")</f>
        <v>Wednesday</v>
      </c>
      <c r="U744">
        <f>HOUR(Merge1[[#This Row],[orders (2).Order_Time]])</f>
        <v>13</v>
      </c>
      <c r="V744">
        <f>HOUR(Merge1[[#This Row],[orders (2).Delivery_Time]])</f>
        <v>16</v>
      </c>
      <c r="W744">
        <f>_xlfn.DAYS(Merge1[[#This Row],[delivery_date]],Merge1[[#This Row],[order_date]])</f>
        <v>3</v>
      </c>
      <c r="X744">
        <v>52</v>
      </c>
      <c r="Y744" t="s">
        <v>1660</v>
      </c>
      <c r="Z744" t="s">
        <v>409</v>
      </c>
      <c r="AA744">
        <v>236</v>
      </c>
      <c r="AB744" t="s">
        <v>424</v>
      </c>
      <c r="AC744">
        <f>Merge1[[#This Row],[products.Price (INR)]]*Merge1[[#This Row],[orders (2).Quantity]]</f>
        <v>472</v>
      </c>
    </row>
    <row r="745" spans="1:29" x14ac:dyDescent="0.35">
      <c r="A745" t="s">
        <v>286</v>
      </c>
      <c r="B745" t="s">
        <v>287</v>
      </c>
      <c r="C745" t="s">
        <v>288</v>
      </c>
      <c r="D745">
        <v>918037721297</v>
      </c>
      <c r="E745" t="s">
        <v>289</v>
      </c>
      <c r="F745" t="s">
        <v>19</v>
      </c>
      <c r="G745">
        <v>618</v>
      </c>
      <c r="H745" t="s">
        <v>286</v>
      </c>
      <c r="I745">
        <v>60</v>
      </c>
      <c r="J745">
        <v>4</v>
      </c>
      <c r="K745" s="2" t="s">
        <v>1360</v>
      </c>
      <c r="L745" s="2">
        <f>DATEVALUE(Merge1[[#This Row],[orders (2).Order_Date]])</f>
        <v>45235</v>
      </c>
      <c r="M745" s="1">
        <v>0.67306712962962967</v>
      </c>
      <c r="N745" t="s">
        <v>1331</v>
      </c>
      <c r="O745" s="2">
        <f>DATEVALUE(Merge1[[#This Row],[orders (2).Delivery_Date]])</f>
        <v>45245</v>
      </c>
      <c r="P745" s="1">
        <v>0.72333333333333338</v>
      </c>
      <c r="Q745" t="s">
        <v>499</v>
      </c>
      <c r="R745" t="s">
        <v>403</v>
      </c>
      <c r="S745" t="str">
        <f>TEXT(Merge1[[#This Row],[order_date]],"mmmm")</f>
        <v>November</v>
      </c>
      <c r="T745" t="str">
        <f>TEXT(Merge1[[#This Row],[order_date]],"dddd")</f>
        <v>Sunday</v>
      </c>
      <c r="U745">
        <f>HOUR(Merge1[[#This Row],[orders (2).Order_Time]])</f>
        <v>16</v>
      </c>
      <c r="V745">
        <f>HOUR(Merge1[[#This Row],[orders (2).Delivery_Time]])</f>
        <v>17</v>
      </c>
      <c r="W745">
        <f>_xlfn.DAYS(Merge1[[#This Row],[delivery_date]],Merge1[[#This Row],[order_date]])</f>
        <v>10</v>
      </c>
      <c r="X745">
        <v>60</v>
      </c>
      <c r="Y745" t="s">
        <v>1678</v>
      </c>
      <c r="Z745" s="35" t="s">
        <v>635</v>
      </c>
      <c r="AA745" s="35">
        <v>827</v>
      </c>
      <c r="AB745" s="35" t="s">
        <v>403</v>
      </c>
      <c r="AC745">
        <f>Merge1[[#This Row],[products.Price (INR)]]*Merge1[[#This Row],[orders (2).Quantity]]</f>
        <v>3308</v>
      </c>
    </row>
    <row r="746" spans="1:29" x14ac:dyDescent="0.35">
      <c r="A746" t="s">
        <v>286</v>
      </c>
      <c r="B746" t="s">
        <v>287</v>
      </c>
      <c r="C746" t="s">
        <v>288</v>
      </c>
      <c r="D746">
        <v>918037721297</v>
      </c>
      <c r="E746" t="s">
        <v>289</v>
      </c>
      <c r="F746" t="s">
        <v>19</v>
      </c>
      <c r="G746">
        <v>426</v>
      </c>
      <c r="H746" t="s">
        <v>286</v>
      </c>
      <c r="I746">
        <v>2</v>
      </c>
      <c r="J746">
        <v>2</v>
      </c>
      <c r="K746" s="2" t="s">
        <v>1263</v>
      </c>
      <c r="L746" s="2">
        <f>DATEVALUE(Merge1[[#This Row],[orders (2).Order_Date]])</f>
        <v>44970</v>
      </c>
      <c r="M746" s="1">
        <v>0.95826388888888892</v>
      </c>
      <c r="N746" t="s">
        <v>1392</v>
      </c>
      <c r="O746" s="2">
        <f>DATEVALUE(Merge1[[#This Row],[orders (2).Delivery_Date]])</f>
        <v>44974</v>
      </c>
      <c r="P746" s="1">
        <v>0.57708333333333328</v>
      </c>
      <c r="Q746" t="s">
        <v>570</v>
      </c>
      <c r="R746" t="s">
        <v>407</v>
      </c>
      <c r="S746" t="str">
        <f>TEXT(Merge1[[#This Row],[order_date]],"mmmm")</f>
        <v>February</v>
      </c>
      <c r="T746" t="str">
        <f>TEXT(Merge1[[#This Row],[order_date]],"dddd")</f>
        <v>Monday</v>
      </c>
      <c r="U746">
        <f>HOUR(Merge1[[#This Row],[orders (2).Order_Time]])</f>
        <v>22</v>
      </c>
      <c r="V746">
        <f>HOUR(Merge1[[#This Row],[orders (2).Delivery_Time]])</f>
        <v>13</v>
      </c>
      <c r="W746">
        <f>_xlfn.DAYS(Merge1[[#This Row],[delivery_date]],Merge1[[#This Row],[order_date]])</f>
        <v>4</v>
      </c>
      <c r="X746">
        <v>2</v>
      </c>
      <c r="Y746" t="s">
        <v>1654</v>
      </c>
      <c r="Z746" t="s">
        <v>631</v>
      </c>
      <c r="AA746">
        <v>441</v>
      </c>
      <c r="AB746" t="s">
        <v>407</v>
      </c>
      <c r="AC746">
        <f>Merge1[[#This Row],[products.Price (INR)]]*Merge1[[#This Row],[orders (2).Quantity]]</f>
        <v>882</v>
      </c>
    </row>
    <row r="747" spans="1:29" x14ac:dyDescent="0.35">
      <c r="A747" t="s">
        <v>286</v>
      </c>
      <c r="B747" t="s">
        <v>287</v>
      </c>
      <c r="C747" t="s">
        <v>288</v>
      </c>
      <c r="D747">
        <v>918037721297</v>
      </c>
      <c r="E747" t="s">
        <v>289</v>
      </c>
      <c r="F747" t="s">
        <v>19</v>
      </c>
      <c r="G747">
        <v>556</v>
      </c>
      <c r="H747" t="s">
        <v>286</v>
      </c>
      <c r="I747">
        <v>17</v>
      </c>
      <c r="J747">
        <v>1</v>
      </c>
      <c r="K747" s="2" t="s">
        <v>1264</v>
      </c>
      <c r="L747" s="2">
        <f>DATEVALUE(Merge1[[#This Row],[orders (2).Order_Date]])</f>
        <v>45273</v>
      </c>
      <c r="M747" s="1">
        <v>0.64886574074074077</v>
      </c>
      <c r="N747" t="s">
        <v>1555</v>
      </c>
      <c r="O747" s="2">
        <f>DATEVALUE(Merge1[[#This Row],[orders (2).Delivery_Date]])</f>
        <v>45281</v>
      </c>
      <c r="P747" s="1">
        <v>0.6595833333333333</v>
      </c>
      <c r="Q747" t="s">
        <v>384</v>
      </c>
      <c r="R747" t="s">
        <v>401</v>
      </c>
      <c r="S747" t="str">
        <f>TEXT(Merge1[[#This Row],[order_date]],"mmmm")</f>
        <v>December</v>
      </c>
      <c r="T747" t="str">
        <f>TEXT(Merge1[[#This Row],[order_date]],"dddd")</f>
        <v>Wednesday</v>
      </c>
      <c r="U747">
        <f>HOUR(Merge1[[#This Row],[orders (2).Order_Time]])</f>
        <v>15</v>
      </c>
      <c r="V747">
        <f>HOUR(Merge1[[#This Row],[orders (2).Delivery_Time]])</f>
        <v>15</v>
      </c>
      <c r="W747">
        <f>_xlfn.DAYS(Merge1[[#This Row],[delivery_date]],Merge1[[#This Row],[order_date]])</f>
        <v>8</v>
      </c>
      <c r="X747">
        <v>17</v>
      </c>
      <c r="Y747" t="s">
        <v>1675</v>
      </c>
      <c r="Z747" s="27" t="s">
        <v>629</v>
      </c>
      <c r="AA747" s="27">
        <v>1899</v>
      </c>
      <c r="AB747" s="27" t="s">
        <v>401</v>
      </c>
      <c r="AC747">
        <f>Merge1[[#This Row],[products.Price (INR)]]*Merge1[[#This Row],[orders (2).Quantity]]</f>
        <v>1899</v>
      </c>
    </row>
    <row r="748" spans="1:29" x14ac:dyDescent="0.35">
      <c r="A748" t="s">
        <v>286</v>
      </c>
      <c r="B748" t="s">
        <v>287</v>
      </c>
      <c r="C748" t="s">
        <v>288</v>
      </c>
      <c r="D748">
        <v>918037721297</v>
      </c>
      <c r="E748" t="s">
        <v>289</v>
      </c>
      <c r="F748" t="s">
        <v>19</v>
      </c>
      <c r="G748">
        <v>370</v>
      </c>
      <c r="H748" t="s">
        <v>286</v>
      </c>
      <c r="I748">
        <v>54</v>
      </c>
      <c r="J748">
        <v>2</v>
      </c>
      <c r="K748" s="2" t="s">
        <v>1446</v>
      </c>
      <c r="L748" s="2">
        <f>DATEVALUE(Merge1[[#This Row],[orders (2).Order_Date]])</f>
        <v>45116</v>
      </c>
      <c r="M748" s="1">
        <v>0.24836805555555555</v>
      </c>
      <c r="N748" t="s">
        <v>1510</v>
      </c>
      <c r="O748" s="2">
        <f>DATEVALUE(Merge1[[#This Row],[orders (2).Delivery_Date]])</f>
        <v>45120</v>
      </c>
      <c r="P748" s="1">
        <v>0.79282407407407407</v>
      </c>
      <c r="Q748" t="s">
        <v>81</v>
      </c>
      <c r="R748" t="s">
        <v>401</v>
      </c>
      <c r="S748" t="str">
        <f>TEXT(Merge1[[#This Row],[order_date]],"mmmm")</f>
        <v>July</v>
      </c>
      <c r="T748" t="str">
        <f>TEXT(Merge1[[#This Row],[order_date]],"dddd")</f>
        <v>Sunday</v>
      </c>
      <c r="U748">
        <f>HOUR(Merge1[[#This Row],[orders (2).Order_Time]])</f>
        <v>5</v>
      </c>
      <c r="V748">
        <f>HOUR(Merge1[[#This Row],[orders (2).Delivery_Time]])</f>
        <v>19</v>
      </c>
      <c r="W748">
        <f>_xlfn.DAYS(Merge1[[#This Row],[delivery_date]],Merge1[[#This Row],[order_date]])</f>
        <v>4</v>
      </c>
      <c r="X748">
        <v>54</v>
      </c>
      <c r="Y748" s="29" t="s">
        <v>1619</v>
      </c>
      <c r="Z748" t="s">
        <v>638</v>
      </c>
      <c r="AA748">
        <v>1236</v>
      </c>
      <c r="AB748" t="s">
        <v>401</v>
      </c>
      <c r="AC748">
        <f>Merge1[[#This Row],[products.Price (INR)]]*Merge1[[#This Row],[orders (2).Quantity]]</f>
        <v>2472</v>
      </c>
    </row>
    <row r="749" spans="1:29" x14ac:dyDescent="0.35">
      <c r="A749" t="s">
        <v>286</v>
      </c>
      <c r="B749" t="s">
        <v>287</v>
      </c>
      <c r="C749" t="s">
        <v>288</v>
      </c>
      <c r="D749">
        <v>918037721297</v>
      </c>
      <c r="E749" t="s">
        <v>289</v>
      </c>
      <c r="F749" t="s">
        <v>19</v>
      </c>
      <c r="G749">
        <v>324</v>
      </c>
      <c r="H749" t="s">
        <v>286</v>
      </c>
      <c r="I749">
        <v>14</v>
      </c>
      <c r="J749">
        <v>2</v>
      </c>
      <c r="K749" s="2" t="s">
        <v>1494</v>
      </c>
      <c r="L749" s="2">
        <f>DATEVALUE(Merge1[[#This Row],[orders (2).Order_Date]])</f>
        <v>44959</v>
      </c>
      <c r="M749" s="1">
        <v>0.78296296296296297</v>
      </c>
      <c r="N749" t="s">
        <v>1272</v>
      </c>
      <c r="O749" s="2">
        <f>DATEVALUE(Merge1[[#This Row],[orders (2).Delivery_Date]])</f>
        <v>44968</v>
      </c>
      <c r="P749" s="1">
        <v>0.64923611111111112</v>
      </c>
      <c r="Q749" t="s">
        <v>258</v>
      </c>
      <c r="R749" t="s">
        <v>405</v>
      </c>
      <c r="S749" t="str">
        <f>TEXT(Merge1[[#This Row],[order_date]],"mmmm")</f>
        <v>February</v>
      </c>
      <c r="T749" t="str">
        <f>TEXT(Merge1[[#This Row],[order_date]],"dddd")</f>
        <v>Thursday</v>
      </c>
      <c r="U749">
        <f>HOUR(Merge1[[#This Row],[orders (2).Order_Time]])</f>
        <v>18</v>
      </c>
      <c r="V749">
        <f>HOUR(Merge1[[#This Row],[orders (2).Delivery_Time]])</f>
        <v>15</v>
      </c>
      <c r="W749">
        <f>_xlfn.DAYS(Merge1[[#This Row],[delivery_date]],Merge1[[#This Row],[order_date]])</f>
        <v>9</v>
      </c>
      <c r="X749">
        <v>14</v>
      </c>
      <c r="Y749" s="29" t="s">
        <v>1644</v>
      </c>
      <c r="Z749" t="s">
        <v>633</v>
      </c>
      <c r="AA749">
        <v>1915</v>
      </c>
      <c r="AB749" t="s">
        <v>405</v>
      </c>
      <c r="AC749">
        <f>Merge1[[#This Row],[products.Price (INR)]]*Merge1[[#This Row],[orders (2).Quantity]]</f>
        <v>3830</v>
      </c>
    </row>
    <row r="750" spans="1:29" x14ac:dyDescent="0.35">
      <c r="A750" t="s">
        <v>290</v>
      </c>
      <c r="B750" t="s">
        <v>291</v>
      </c>
      <c r="C750" t="s">
        <v>292</v>
      </c>
      <c r="D750">
        <v>919182523205</v>
      </c>
      <c r="E750" t="s">
        <v>293</v>
      </c>
      <c r="F750" t="s">
        <v>10</v>
      </c>
      <c r="G750">
        <v>109</v>
      </c>
      <c r="H750" t="s">
        <v>290</v>
      </c>
      <c r="I750">
        <v>50</v>
      </c>
      <c r="J750">
        <v>5</v>
      </c>
      <c r="K750" s="2" t="s">
        <v>1332</v>
      </c>
      <c r="L750" s="2">
        <f>DATEVALUE(Merge1[[#This Row],[orders (2).Order_Date]])</f>
        <v>44984</v>
      </c>
      <c r="M750" s="1">
        <v>0.64986111111111111</v>
      </c>
      <c r="N750" t="s">
        <v>1379</v>
      </c>
      <c r="O750" s="2">
        <f>DATEVALUE(Merge1[[#This Row],[orders (2).Delivery_Date]])</f>
        <v>44986</v>
      </c>
      <c r="P750" s="1">
        <v>0.3603703703703704</v>
      </c>
      <c r="Q750" t="s">
        <v>416</v>
      </c>
      <c r="R750" t="s">
        <v>414</v>
      </c>
      <c r="S750" t="str">
        <f>TEXT(Merge1[[#This Row],[order_date]],"mmmm")</f>
        <v>February</v>
      </c>
      <c r="T750" t="str">
        <f>TEXT(Merge1[[#This Row],[order_date]],"dddd")</f>
        <v>Monday</v>
      </c>
      <c r="U750">
        <f>HOUR(Merge1[[#This Row],[orders (2).Order_Time]])</f>
        <v>15</v>
      </c>
      <c r="V750">
        <f>HOUR(Merge1[[#This Row],[orders (2).Delivery_Time]])</f>
        <v>8</v>
      </c>
      <c r="W750">
        <f>_xlfn.DAYS(Merge1[[#This Row],[delivery_date]],Merge1[[#This Row],[order_date]])</f>
        <v>2</v>
      </c>
      <c r="X750">
        <v>50</v>
      </c>
      <c r="Y750" t="s">
        <v>1652</v>
      </c>
      <c r="Z750" t="s">
        <v>631</v>
      </c>
      <c r="AA750">
        <v>422</v>
      </c>
      <c r="AB750" t="s">
        <v>414</v>
      </c>
      <c r="AC750">
        <f>Merge1[[#This Row],[products.Price (INR)]]*Merge1[[#This Row],[orders (2).Quantity]]</f>
        <v>2110</v>
      </c>
    </row>
    <row r="751" spans="1:29" x14ac:dyDescent="0.35">
      <c r="A751" t="s">
        <v>290</v>
      </c>
      <c r="B751" t="s">
        <v>291</v>
      </c>
      <c r="C751" t="s">
        <v>292</v>
      </c>
      <c r="D751">
        <v>919182523205</v>
      </c>
      <c r="E751" t="s">
        <v>293</v>
      </c>
      <c r="F751" t="s">
        <v>10</v>
      </c>
      <c r="G751">
        <v>407</v>
      </c>
      <c r="H751" t="s">
        <v>290</v>
      </c>
      <c r="I751">
        <v>69</v>
      </c>
      <c r="J751">
        <v>3</v>
      </c>
      <c r="K751" s="2" t="s">
        <v>1261</v>
      </c>
      <c r="L751" s="2">
        <f>DATEVALUE(Merge1[[#This Row],[orders (2).Order_Date]])</f>
        <v>44983</v>
      </c>
      <c r="M751" s="1">
        <v>0.36957175925925928</v>
      </c>
      <c r="N751" t="s">
        <v>1258</v>
      </c>
      <c r="O751" s="2">
        <f>DATEVALUE(Merge1[[#This Row],[orders (2).Delivery_Date]])</f>
        <v>44985</v>
      </c>
      <c r="P751" s="1">
        <v>0.17342592592592593</v>
      </c>
      <c r="Q751" t="s">
        <v>440</v>
      </c>
      <c r="R751" t="s">
        <v>414</v>
      </c>
      <c r="S751" t="str">
        <f>TEXT(Merge1[[#This Row],[order_date]],"mmmm")</f>
        <v>February</v>
      </c>
      <c r="T751" t="str">
        <f>TEXT(Merge1[[#This Row],[order_date]],"dddd")</f>
        <v>Sunday</v>
      </c>
      <c r="U751">
        <f>HOUR(Merge1[[#This Row],[orders (2).Order_Time]])</f>
        <v>8</v>
      </c>
      <c r="V751">
        <f>HOUR(Merge1[[#This Row],[orders (2).Delivery_Time]])</f>
        <v>4</v>
      </c>
      <c r="W751">
        <f>_xlfn.DAYS(Merge1[[#This Row],[delivery_date]],Merge1[[#This Row],[order_date]])</f>
        <v>2</v>
      </c>
      <c r="X751">
        <v>69</v>
      </c>
      <c r="Y751" t="s">
        <v>1621</v>
      </c>
      <c r="Z751" t="s">
        <v>638</v>
      </c>
      <c r="AA751">
        <v>998</v>
      </c>
      <c r="AB751" t="s">
        <v>414</v>
      </c>
      <c r="AC751">
        <f>Merge1[[#This Row],[products.Price (INR)]]*Merge1[[#This Row],[orders (2).Quantity]]</f>
        <v>2994</v>
      </c>
    </row>
    <row r="752" spans="1:29" x14ac:dyDescent="0.35">
      <c r="A752" t="s">
        <v>290</v>
      </c>
      <c r="B752" t="s">
        <v>291</v>
      </c>
      <c r="C752" t="s">
        <v>292</v>
      </c>
      <c r="D752">
        <v>919182523205</v>
      </c>
      <c r="E752" t="s">
        <v>293</v>
      </c>
      <c r="F752" t="s">
        <v>10</v>
      </c>
      <c r="G752">
        <v>62</v>
      </c>
      <c r="H752" t="s">
        <v>290</v>
      </c>
      <c r="I752">
        <v>6</v>
      </c>
      <c r="J752">
        <v>4</v>
      </c>
      <c r="K752" s="2" t="s">
        <v>1300</v>
      </c>
      <c r="L752" s="2">
        <f>DATEVALUE(Merge1[[#This Row],[orders (2).Order_Date]])</f>
        <v>44987</v>
      </c>
      <c r="M752" s="1">
        <v>0.64642361111111113</v>
      </c>
      <c r="N752" t="s">
        <v>1267</v>
      </c>
      <c r="O752" s="2">
        <f>DATEVALUE(Merge1[[#This Row],[orders (2).Delivery_Date]])</f>
        <v>44991</v>
      </c>
      <c r="P752" s="1">
        <v>0.99421296296296291</v>
      </c>
      <c r="Q752" t="s">
        <v>192</v>
      </c>
      <c r="R752" t="s">
        <v>414</v>
      </c>
      <c r="S752" t="str">
        <f>TEXT(Merge1[[#This Row],[order_date]],"mmmm")</f>
        <v>March</v>
      </c>
      <c r="T752" t="str">
        <f>TEXT(Merge1[[#This Row],[order_date]],"dddd")</f>
        <v>Thursday</v>
      </c>
      <c r="U752">
        <f>HOUR(Merge1[[#This Row],[orders (2).Order_Time]])</f>
        <v>15</v>
      </c>
      <c r="V752">
        <f>HOUR(Merge1[[#This Row],[orders (2).Delivery_Time]])</f>
        <v>23</v>
      </c>
      <c r="W752">
        <f>_xlfn.DAYS(Merge1[[#This Row],[delivery_date]],Merge1[[#This Row],[order_date]])</f>
        <v>4</v>
      </c>
      <c r="X752">
        <v>6</v>
      </c>
      <c r="Y752" t="s">
        <v>1618</v>
      </c>
      <c r="Z752" t="s">
        <v>638</v>
      </c>
      <c r="AA752">
        <v>1112</v>
      </c>
      <c r="AB752" t="s">
        <v>414</v>
      </c>
      <c r="AC752">
        <f>Merge1[[#This Row],[products.Price (INR)]]*Merge1[[#This Row],[orders (2).Quantity]]</f>
        <v>4448</v>
      </c>
    </row>
    <row r="753" spans="1:29" x14ac:dyDescent="0.35">
      <c r="A753" t="s">
        <v>290</v>
      </c>
      <c r="B753" t="s">
        <v>291</v>
      </c>
      <c r="C753" t="s">
        <v>292</v>
      </c>
      <c r="D753">
        <v>919182523205</v>
      </c>
      <c r="E753" t="s">
        <v>293</v>
      </c>
      <c r="F753" t="s">
        <v>10</v>
      </c>
      <c r="G753">
        <v>240</v>
      </c>
      <c r="H753" t="s">
        <v>290</v>
      </c>
      <c r="I753">
        <v>5</v>
      </c>
      <c r="J753">
        <v>5</v>
      </c>
      <c r="K753" s="2" t="s">
        <v>1391</v>
      </c>
      <c r="L753" s="2">
        <f>DATEVALUE(Merge1[[#This Row],[orders (2).Order_Date]])</f>
        <v>45010</v>
      </c>
      <c r="M753" s="1">
        <v>0.25252314814814814</v>
      </c>
      <c r="N753" t="s">
        <v>1462</v>
      </c>
      <c r="O753" s="2">
        <f>DATEVALUE(Merge1[[#This Row],[orders (2).Delivery_Date]])</f>
        <v>45015</v>
      </c>
      <c r="P753" s="1">
        <v>0.6551851851851852</v>
      </c>
      <c r="Q753" t="s">
        <v>447</v>
      </c>
      <c r="R753" t="s">
        <v>424</v>
      </c>
      <c r="S753" t="str">
        <f>TEXT(Merge1[[#This Row],[order_date]],"mmmm")</f>
        <v>March</v>
      </c>
      <c r="T753" t="str">
        <f>TEXT(Merge1[[#This Row],[order_date]],"dddd")</f>
        <v>Saturday</v>
      </c>
      <c r="U753">
        <f>HOUR(Merge1[[#This Row],[orders (2).Order_Time]])</f>
        <v>6</v>
      </c>
      <c r="V753">
        <f>HOUR(Merge1[[#This Row],[orders (2).Delivery_Time]])</f>
        <v>15</v>
      </c>
      <c r="W753">
        <f>_xlfn.DAYS(Merge1[[#This Row],[delivery_date]],Merge1[[#This Row],[order_date]])</f>
        <v>5</v>
      </c>
      <c r="X753">
        <v>5</v>
      </c>
      <c r="Y753" t="s">
        <v>1636</v>
      </c>
      <c r="Z753" t="s">
        <v>633</v>
      </c>
      <c r="AA753">
        <v>1444</v>
      </c>
      <c r="AB753" t="s">
        <v>424</v>
      </c>
      <c r="AC753">
        <f>Merge1[[#This Row],[products.Price (INR)]]*Merge1[[#This Row],[orders (2).Quantity]]</f>
        <v>7220</v>
      </c>
    </row>
    <row r="754" spans="1:29" x14ac:dyDescent="0.35">
      <c r="A754" t="s">
        <v>290</v>
      </c>
      <c r="B754" t="s">
        <v>291</v>
      </c>
      <c r="C754" t="s">
        <v>292</v>
      </c>
      <c r="D754">
        <v>919182523205</v>
      </c>
      <c r="E754" t="s">
        <v>293</v>
      </c>
      <c r="F754" t="s">
        <v>10</v>
      </c>
      <c r="G754">
        <v>576</v>
      </c>
      <c r="H754" t="s">
        <v>290</v>
      </c>
      <c r="I754">
        <v>53</v>
      </c>
      <c r="J754">
        <v>4</v>
      </c>
      <c r="K754" s="2" t="s">
        <v>1278</v>
      </c>
      <c r="L754" s="2">
        <f>DATEVALUE(Merge1[[#This Row],[orders (2).Order_Date]])</f>
        <v>45158</v>
      </c>
      <c r="M754" s="1">
        <v>0.29487268518518517</v>
      </c>
      <c r="N754" t="s">
        <v>1284</v>
      </c>
      <c r="O754" s="2">
        <f>DATEVALUE(Merge1[[#This Row],[orders (2).Delivery_Date]])</f>
        <v>45164</v>
      </c>
      <c r="P754" s="1">
        <v>0.33471064814814816</v>
      </c>
      <c r="Q754" t="s">
        <v>460</v>
      </c>
      <c r="R754" t="s">
        <v>409</v>
      </c>
      <c r="S754" t="str">
        <f>TEXT(Merge1[[#This Row],[order_date]],"mmmm")</f>
        <v>August</v>
      </c>
      <c r="T754" t="str">
        <f>TEXT(Merge1[[#This Row],[order_date]],"dddd")</f>
        <v>Sunday</v>
      </c>
      <c r="U754">
        <f>HOUR(Merge1[[#This Row],[orders (2).Order_Time]])</f>
        <v>7</v>
      </c>
      <c r="V754">
        <f>HOUR(Merge1[[#This Row],[orders (2).Delivery_Time]])</f>
        <v>8</v>
      </c>
      <c r="W754">
        <f>_xlfn.DAYS(Merge1[[#This Row],[delivery_date]],Merge1[[#This Row],[order_date]])</f>
        <v>6</v>
      </c>
      <c r="X754">
        <v>53</v>
      </c>
      <c r="Y754" t="s">
        <v>1684</v>
      </c>
      <c r="Z754" s="28" t="s">
        <v>635</v>
      </c>
      <c r="AA754" s="28">
        <v>1672</v>
      </c>
      <c r="AB754" s="28" t="s">
        <v>409</v>
      </c>
      <c r="AC754">
        <f>Merge1[[#This Row],[products.Price (INR)]]*Merge1[[#This Row],[orders (2).Quantity]]</f>
        <v>6688</v>
      </c>
    </row>
    <row r="755" spans="1:29" x14ac:dyDescent="0.35">
      <c r="A755" t="s">
        <v>290</v>
      </c>
      <c r="B755" t="s">
        <v>291</v>
      </c>
      <c r="C755" t="s">
        <v>292</v>
      </c>
      <c r="D755">
        <v>919182523205</v>
      </c>
      <c r="E755" t="s">
        <v>293</v>
      </c>
      <c r="F755" t="s">
        <v>10</v>
      </c>
      <c r="G755">
        <v>597</v>
      </c>
      <c r="H755" t="s">
        <v>290</v>
      </c>
      <c r="I755">
        <v>16</v>
      </c>
      <c r="J755">
        <v>1</v>
      </c>
      <c r="K755" s="2" t="s">
        <v>1379</v>
      </c>
      <c r="L755" s="2">
        <f>DATEVALUE(Merge1[[#This Row],[orders (2).Order_Date]])</f>
        <v>44986</v>
      </c>
      <c r="M755" s="1">
        <v>4.5752314814814815E-2</v>
      </c>
      <c r="N755" t="s">
        <v>1267</v>
      </c>
      <c r="O755" s="2">
        <f>DATEVALUE(Merge1[[#This Row],[orders (2).Delivery_Date]])</f>
        <v>44991</v>
      </c>
      <c r="P755" s="1">
        <v>0.11787037037037038</v>
      </c>
      <c r="Q755" t="s">
        <v>585</v>
      </c>
      <c r="R755" t="s">
        <v>414</v>
      </c>
      <c r="S755" t="str">
        <f>TEXT(Merge1[[#This Row],[order_date]],"mmmm")</f>
        <v>March</v>
      </c>
      <c r="T755" t="str">
        <f>TEXT(Merge1[[#This Row],[order_date]],"dddd")</f>
        <v>Wednesday</v>
      </c>
      <c r="U755">
        <f>HOUR(Merge1[[#This Row],[orders (2).Order_Time]])</f>
        <v>1</v>
      </c>
      <c r="V755">
        <f>HOUR(Merge1[[#This Row],[orders (2).Delivery_Time]])</f>
        <v>2</v>
      </c>
      <c r="W755">
        <f>_xlfn.DAYS(Merge1[[#This Row],[delivery_date]],Merge1[[#This Row],[order_date]])</f>
        <v>5</v>
      </c>
      <c r="X755">
        <v>16</v>
      </c>
      <c r="Y755" t="s">
        <v>1685</v>
      </c>
      <c r="Z755" s="31" t="s">
        <v>635</v>
      </c>
      <c r="AA755" s="31">
        <v>1721</v>
      </c>
      <c r="AB755" s="31" t="s">
        <v>414</v>
      </c>
      <c r="AC755">
        <f>Merge1[[#This Row],[products.Price (INR)]]*Merge1[[#This Row],[orders (2).Quantity]]</f>
        <v>1721</v>
      </c>
    </row>
    <row r="756" spans="1:29" x14ac:dyDescent="0.35">
      <c r="A756" t="s">
        <v>290</v>
      </c>
      <c r="B756" t="s">
        <v>291</v>
      </c>
      <c r="C756" t="s">
        <v>292</v>
      </c>
      <c r="D756">
        <v>919182523205</v>
      </c>
      <c r="E756" t="s">
        <v>293</v>
      </c>
      <c r="F756" t="s">
        <v>10</v>
      </c>
      <c r="G756">
        <v>620</v>
      </c>
      <c r="H756" t="s">
        <v>290</v>
      </c>
      <c r="I756">
        <v>67</v>
      </c>
      <c r="J756">
        <v>3</v>
      </c>
      <c r="K756" s="2" t="s">
        <v>1549</v>
      </c>
      <c r="L756" s="2">
        <f>DATEVALUE(Merge1[[#This Row],[orders (2).Order_Date]])</f>
        <v>45118</v>
      </c>
      <c r="M756" s="1">
        <v>0.93265046296296295</v>
      </c>
      <c r="N756" t="s">
        <v>1560</v>
      </c>
      <c r="O756" s="2">
        <f>DATEVALUE(Merge1[[#This Row],[orders (2).Delivery_Date]])</f>
        <v>45125</v>
      </c>
      <c r="P756" s="1">
        <v>5.8912037037037034E-2</v>
      </c>
      <c r="Q756" t="s">
        <v>565</v>
      </c>
      <c r="R756" t="s">
        <v>401</v>
      </c>
      <c r="S756" t="str">
        <f>TEXT(Merge1[[#This Row],[order_date]],"mmmm")</f>
        <v>July</v>
      </c>
      <c r="T756" t="str">
        <f>TEXT(Merge1[[#This Row],[order_date]],"dddd")</f>
        <v>Tuesday</v>
      </c>
      <c r="U756">
        <f>HOUR(Merge1[[#This Row],[orders (2).Order_Time]])</f>
        <v>22</v>
      </c>
      <c r="V756">
        <f>HOUR(Merge1[[#This Row],[orders (2).Delivery_Time]])</f>
        <v>1</v>
      </c>
      <c r="W756">
        <f>_xlfn.DAYS(Merge1[[#This Row],[delivery_date]],Merge1[[#This Row],[order_date]])</f>
        <v>7</v>
      </c>
      <c r="X756">
        <v>67</v>
      </c>
      <c r="Y756" t="s">
        <v>1664</v>
      </c>
      <c r="Z756" t="s">
        <v>409</v>
      </c>
      <c r="AA756">
        <v>1374</v>
      </c>
      <c r="AB756" t="s">
        <v>401</v>
      </c>
      <c r="AC756">
        <f>Merge1[[#This Row],[products.Price (INR)]]*Merge1[[#This Row],[orders (2).Quantity]]</f>
        <v>4122</v>
      </c>
    </row>
    <row r="757" spans="1:29" x14ac:dyDescent="0.35">
      <c r="A757" t="s">
        <v>294</v>
      </c>
      <c r="B757" t="s">
        <v>295</v>
      </c>
      <c r="C757" t="s">
        <v>296</v>
      </c>
      <c r="D757">
        <v>914513765238</v>
      </c>
      <c r="E757" t="s">
        <v>297</v>
      </c>
      <c r="F757" t="s">
        <v>10</v>
      </c>
      <c r="G757">
        <v>110</v>
      </c>
      <c r="H757" t="s">
        <v>294</v>
      </c>
      <c r="I757">
        <v>26</v>
      </c>
      <c r="J757">
        <v>2</v>
      </c>
      <c r="K757" s="2" t="s">
        <v>1260</v>
      </c>
      <c r="L757" s="2">
        <f>DATEVALUE(Merge1[[#This Row],[orders (2).Order_Date]])</f>
        <v>44989</v>
      </c>
      <c r="M757" s="1">
        <v>0.4748148148148148</v>
      </c>
      <c r="N757" t="s">
        <v>1380</v>
      </c>
      <c r="O757" s="2">
        <f>DATEVALUE(Merge1[[#This Row],[orders (2).Delivery_Date]])</f>
        <v>44998</v>
      </c>
      <c r="P757" s="1">
        <v>0.35244212962962962</v>
      </c>
      <c r="Q757" t="s">
        <v>471</v>
      </c>
      <c r="R757" t="s">
        <v>414</v>
      </c>
      <c r="S757" t="str">
        <f>TEXT(Merge1[[#This Row],[order_date]],"mmmm")</f>
        <v>March</v>
      </c>
      <c r="T757" t="str">
        <f>TEXT(Merge1[[#This Row],[order_date]],"dddd")</f>
        <v>Saturday</v>
      </c>
      <c r="U757">
        <f>HOUR(Merge1[[#This Row],[orders (2).Order_Time]])</f>
        <v>11</v>
      </c>
      <c r="V757">
        <f>HOUR(Merge1[[#This Row],[orders (2).Delivery_Time]])</f>
        <v>8</v>
      </c>
      <c r="W757">
        <f>_xlfn.DAYS(Merge1[[#This Row],[delivery_date]],Merge1[[#This Row],[order_date]])</f>
        <v>9</v>
      </c>
      <c r="X757">
        <v>26</v>
      </c>
      <c r="Y757" t="s">
        <v>1626</v>
      </c>
      <c r="Z757" t="s">
        <v>633</v>
      </c>
      <c r="AA757">
        <v>289</v>
      </c>
      <c r="AB757" t="s">
        <v>414</v>
      </c>
      <c r="AC757">
        <f>Merge1[[#This Row],[products.Price (INR)]]*Merge1[[#This Row],[orders (2).Quantity]]</f>
        <v>578</v>
      </c>
    </row>
    <row r="758" spans="1:29" x14ac:dyDescent="0.35">
      <c r="A758" t="s">
        <v>294</v>
      </c>
      <c r="B758" t="s">
        <v>295</v>
      </c>
      <c r="C758" t="s">
        <v>296</v>
      </c>
      <c r="D758">
        <v>914513765238</v>
      </c>
      <c r="E758" t="s">
        <v>297</v>
      </c>
      <c r="F758" t="s">
        <v>10</v>
      </c>
      <c r="G758">
        <v>612</v>
      </c>
      <c r="H758" t="s">
        <v>294</v>
      </c>
      <c r="I758">
        <v>26</v>
      </c>
      <c r="J758">
        <v>1</v>
      </c>
      <c r="K758" s="2" t="s">
        <v>1300</v>
      </c>
      <c r="L758" s="2">
        <f>DATEVALUE(Merge1[[#This Row],[orders (2).Order_Date]])</f>
        <v>44987</v>
      </c>
      <c r="M758" s="1">
        <v>0.43223379629629627</v>
      </c>
      <c r="N758" t="s">
        <v>1317</v>
      </c>
      <c r="O758" s="2">
        <f>DATEVALUE(Merge1[[#This Row],[orders (2).Delivery_Date]])</f>
        <v>44993</v>
      </c>
      <c r="P758" s="1">
        <v>0.52766203703703707</v>
      </c>
      <c r="Q758" t="s">
        <v>454</v>
      </c>
      <c r="R758" t="s">
        <v>414</v>
      </c>
      <c r="S758" t="str">
        <f>TEXT(Merge1[[#This Row],[order_date]],"mmmm")</f>
        <v>March</v>
      </c>
      <c r="T758" t="str">
        <f>TEXT(Merge1[[#This Row],[order_date]],"dddd")</f>
        <v>Thursday</v>
      </c>
      <c r="U758">
        <f>HOUR(Merge1[[#This Row],[orders (2).Order_Time]])</f>
        <v>10</v>
      </c>
      <c r="V758">
        <f>HOUR(Merge1[[#This Row],[orders (2).Delivery_Time]])</f>
        <v>12</v>
      </c>
      <c r="W758">
        <f>_xlfn.DAYS(Merge1[[#This Row],[delivery_date]],Merge1[[#This Row],[order_date]])</f>
        <v>6</v>
      </c>
      <c r="X758">
        <v>26</v>
      </c>
      <c r="Y758" t="s">
        <v>1626</v>
      </c>
      <c r="Z758" t="s">
        <v>633</v>
      </c>
      <c r="AA758">
        <v>289</v>
      </c>
      <c r="AB758" t="s">
        <v>414</v>
      </c>
      <c r="AC758">
        <f>Merge1[[#This Row],[products.Price (INR)]]*Merge1[[#This Row],[orders (2).Quantity]]</f>
        <v>289</v>
      </c>
    </row>
    <row r="759" spans="1:29" x14ac:dyDescent="0.35">
      <c r="A759" t="s">
        <v>294</v>
      </c>
      <c r="B759" t="s">
        <v>295</v>
      </c>
      <c r="C759" t="s">
        <v>296</v>
      </c>
      <c r="D759">
        <v>914513765238</v>
      </c>
      <c r="E759" t="s">
        <v>297</v>
      </c>
      <c r="F759" t="s">
        <v>10</v>
      </c>
      <c r="G759">
        <v>632</v>
      </c>
      <c r="H759" t="s">
        <v>294</v>
      </c>
      <c r="I759">
        <v>51</v>
      </c>
      <c r="J759">
        <v>1</v>
      </c>
      <c r="K759" s="2" t="s">
        <v>1549</v>
      </c>
      <c r="L759" s="2">
        <f>DATEVALUE(Merge1[[#This Row],[orders (2).Order_Date]])</f>
        <v>45118</v>
      </c>
      <c r="M759" s="1">
        <v>0.94098379629629625</v>
      </c>
      <c r="N759" t="s">
        <v>1305</v>
      </c>
      <c r="O759" s="2">
        <f>DATEVALUE(Merge1[[#This Row],[orders (2).Delivery_Date]])</f>
        <v>45119</v>
      </c>
      <c r="P759" s="1">
        <v>0.48113425925925923</v>
      </c>
      <c r="Q759" t="s">
        <v>604</v>
      </c>
      <c r="R759" t="s">
        <v>424</v>
      </c>
      <c r="S759" t="str">
        <f>TEXT(Merge1[[#This Row],[order_date]],"mmmm")</f>
        <v>July</v>
      </c>
      <c r="T759" t="str">
        <f>TEXT(Merge1[[#This Row],[order_date]],"dddd")</f>
        <v>Tuesday</v>
      </c>
      <c r="U759">
        <f>HOUR(Merge1[[#This Row],[orders (2).Order_Time]])</f>
        <v>22</v>
      </c>
      <c r="V759">
        <f>HOUR(Merge1[[#This Row],[orders (2).Delivery_Time]])</f>
        <v>11</v>
      </c>
      <c r="W759">
        <f>_xlfn.DAYS(Merge1[[#This Row],[delivery_date]],Merge1[[#This Row],[order_date]])</f>
        <v>1</v>
      </c>
      <c r="X759">
        <v>51</v>
      </c>
      <c r="Y759" t="s">
        <v>1670</v>
      </c>
      <c r="Z759" s="33" t="s">
        <v>629</v>
      </c>
      <c r="AA759" s="33">
        <v>1084</v>
      </c>
      <c r="AB759" s="33" t="s">
        <v>424</v>
      </c>
      <c r="AC759">
        <f>Merge1[[#This Row],[products.Price (INR)]]*Merge1[[#This Row],[orders (2).Quantity]]</f>
        <v>1084</v>
      </c>
    </row>
    <row r="760" spans="1:29" x14ac:dyDescent="0.35">
      <c r="A760" t="s">
        <v>294</v>
      </c>
      <c r="B760" t="s">
        <v>295</v>
      </c>
      <c r="C760" t="s">
        <v>296</v>
      </c>
      <c r="D760">
        <v>914513765238</v>
      </c>
      <c r="E760" t="s">
        <v>297</v>
      </c>
      <c r="F760" t="s">
        <v>10</v>
      </c>
      <c r="G760">
        <v>490</v>
      </c>
      <c r="H760" t="s">
        <v>294</v>
      </c>
      <c r="I760">
        <v>2</v>
      </c>
      <c r="J760">
        <v>1</v>
      </c>
      <c r="K760" s="2" t="s">
        <v>1330</v>
      </c>
      <c r="L760" s="2">
        <f>DATEVALUE(Merge1[[#This Row],[orders (2).Order_Date]])</f>
        <v>44969</v>
      </c>
      <c r="M760" s="1">
        <v>0.51947916666666671</v>
      </c>
      <c r="N760" t="s">
        <v>1324</v>
      </c>
      <c r="O760" s="2">
        <f>DATEVALUE(Merge1[[#This Row],[orders (2).Delivery_Date]])</f>
        <v>44971</v>
      </c>
      <c r="P760" s="1">
        <v>0.51896990740740745</v>
      </c>
      <c r="Q760" t="s">
        <v>568</v>
      </c>
      <c r="R760" t="s">
        <v>407</v>
      </c>
      <c r="S760" t="str">
        <f>TEXT(Merge1[[#This Row],[order_date]],"mmmm")</f>
        <v>February</v>
      </c>
      <c r="T760" t="str">
        <f>TEXT(Merge1[[#This Row],[order_date]],"dddd")</f>
        <v>Sunday</v>
      </c>
      <c r="U760">
        <f>HOUR(Merge1[[#This Row],[orders (2).Order_Time]])</f>
        <v>12</v>
      </c>
      <c r="V760">
        <f>HOUR(Merge1[[#This Row],[orders (2).Delivery_Time]])</f>
        <v>12</v>
      </c>
      <c r="W760">
        <f>_xlfn.DAYS(Merge1[[#This Row],[delivery_date]],Merge1[[#This Row],[order_date]])</f>
        <v>2</v>
      </c>
      <c r="X760">
        <v>2</v>
      </c>
      <c r="Y760" t="s">
        <v>1654</v>
      </c>
      <c r="Z760" t="s">
        <v>631</v>
      </c>
      <c r="AA760">
        <v>441</v>
      </c>
      <c r="AB760" t="s">
        <v>407</v>
      </c>
      <c r="AC760">
        <f>Merge1[[#This Row],[products.Price (INR)]]*Merge1[[#This Row],[orders (2).Quantity]]</f>
        <v>441</v>
      </c>
    </row>
    <row r="761" spans="1:29" x14ac:dyDescent="0.35">
      <c r="A761" t="s">
        <v>294</v>
      </c>
      <c r="B761" t="s">
        <v>295</v>
      </c>
      <c r="C761" t="s">
        <v>296</v>
      </c>
      <c r="D761">
        <v>914513765238</v>
      </c>
      <c r="E761" t="s">
        <v>297</v>
      </c>
      <c r="F761" t="s">
        <v>10</v>
      </c>
      <c r="G761">
        <v>403</v>
      </c>
      <c r="H761" t="s">
        <v>294</v>
      </c>
      <c r="I761">
        <v>57</v>
      </c>
      <c r="J761">
        <v>1</v>
      </c>
      <c r="K761" s="2" t="s">
        <v>1370</v>
      </c>
      <c r="L761" s="2">
        <f>DATEVALUE(Merge1[[#This Row],[orders (2).Order_Date]])</f>
        <v>44932</v>
      </c>
      <c r="M761" s="1">
        <v>0.4899074074074074</v>
      </c>
      <c r="N761" t="s">
        <v>1503</v>
      </c>
      <c r="O761" s="2">
        <f>DATEVALUE(Merge1[[#This Row],[orders (2).Delivery_Date]])</f>
        <v>44942</v>
      </c>
      <c r="P761" s="1">
        <v>0.84266203703703701</v>
      </c>
      <c r="Q761" t="s">
        <v>565</v>
      </c>
      <c r="R761" t="s">
        <v>405</v>
      </c>
      <c r="S761" t="str">
        <f>TEXT(Merge1[[#This Row],[order_date]],"mmmm")</f>
        <v>January</v>
      </c>
      <c r="T761" t="str">
        <f>TEXT(Merge1[[#This Row],[order_date]],"dddd")</f>
        <v>Friday</v>
      </c>
      <c r="U761">
        <f>HOUR(Merge1[[#This Row],[orders (2).Order_Time]])</f>
        <v>11</v>
      </c>
      <c r="V761">
        <f>HOUR(Merge1[[#This Row],[orders (2).Delivery_Time]])</f>
        <v>20</v>
      </c>
      <c r="W761">
        <f>_xlfn.DAYS(Merge1[[#This Row],[delivery_date]],Merge1[[#This Row],[order_date]])</f>
        <v>10</v>
      </c>
      <c r="X761">
        <v>57</v>
      </c>
      <c r="Y761" t="s">
        <v>1640</v>
      </c>
      <c r="Z761" t="s">
        <v>633</v>
      </c>
      <c r="AA761">
        <v>1582</v>
      </c>
      <c r="AB761" t="s">
        <v>405</v>
      </c>
      <c r="AC761">
        <f>Merge1[[#This Row],[products.Price (INR)]]*Merge1[[#This Row],[orders (2).Quantity]]</f>
        <v>1582</v>
      </c>
    </row>
    <row r="762" spans="1:29" x14ac:dyDescent="0.35">
      <c r="A762" t="s">
        <v>294</v>
      </c>
      <c r="B762" t="s">
        <v>295</v>
      </c>
      <c r="C762" t="s">
        <v>296</v>
      </c>
      <c r="D762">
        <v>914513765238</v>
      </c>
      <c r="E762" t="s">
        <v>297</v>
      </c>
      <c r="F762" t="s">
        <v>10</v>
      </c>
      <c r="G762">
        <v>822</v>
      </c>
      <c r="H762" t="s">
        <v>294</v>
      </c>
      <c r="I762">
        <v>41</v>
      </c>
      <c r="J762">
        <v>5</v>
      </c>
      <c r="K762" s="2" t="s">
        <v>1252</v>
      </c>
      <c r="L762" s="2">
        <f>DATEVALUE(Merge1[[#This Row],[orders (2).Order_Date]])</f>
        <v>45239</v>
      </c>
      <c r="M762" s="1">
        <v>0.14104166666666668</v>
      </c>
      <c r="N762" t="s">
        <v>1257</v>
      </c>
      <c r="O762" s="2">
        <f>DATEVALUE(Merge1[[#This Row],[orders (2).Delivery_Date]])</f>
        <v>45242</v>
      </c>
      <c r="P762" s="1">
        <v>0.17728009259259259</v>
      </c>
      <c r="Q762" t="s">
        <v>137</v>
      </c>
      <c r="R762" t="s">
        <v>403</v>
      </c>
      <c r="S762" t="str">
        <f>TEXT(Merge1[[#This Row],[order_date]],"mmmm")</f>
        <v>November</v>
      </c>
      <c r="T762" t="str">
        <f>TEXT(Merge1[[#This Row],[order_date]],"dddd")</f>
        <v>Thursday</v>
      </c>
      <c r="U762">
        <f>HOUR(Merge1[[#This Row],[orders (2).Order_Time]])</f>
        <v>3</v>
      </c>
      <c r="V762">
        <f>HOUR(Merge1[[#This Row],[orders (2).Delivery_Time]])</f>
        <v>4</v>
      </c>
      <c r="W762">
        <f>_xlfn.DAYS(Merge1[[#This Row],[delivery_date]],Merge1[[#This Row],[order_date]])</f>
        <v>3</v>
      </c>
      <c r="X762">
        <v>41</v>
      </c>
      <c r="Y762" t="s">
        <v>1688</v>
      </c>
      <c r="Z762" s="36" t="s">
        <v>635</v>
      </c>
      <c r="AA762" s="36">
        <v>1977</v>
      </c>
      <c r="AB762" s="36" t="s">
        <v>403</v>
      </c>
      <c r="AC762">
        <f>Merge1[[#This Row],[products.Price (INR)]]*Merge1[[#This Row],[orders (2).Quantity]]</f>
        <v>9885</v>
      </c>
    </row>
    <row r="763" spans="1:29" x14ac:dyDescent="0.35">
      <c r="A763" t="s">
        <v>298</v>
      </c>
      <c r="B763" t="s">
        <v>299</v>
      </c>
      <c r="C763" t="s">
        <v>300</v>
      </c>
      <c r="D763">
        <v>916936516442</v>
      </c>
      <c r="E763" t="s">
        <v>301</v>
      </c>
      <c r="F763" t="s">
        <v>10</v>
      </c>
      <c r="G763">
        <v>575</v>
      </c>
      <c r="H763" t="s">
        <v>298</v>
      </c>
      <c r="I763">
        <v>49</v>
      </c>
      <c r="J763">
        <v>2</v>
      </c>
      <c r="K763" s="2" t="s">
        <v>1418</v>
      </c>
      <c r="L763" s="2">
        <f>DATEVALUE(Merge1[[#This Row],[orders (2).Order_Date]])</f>
        <v>44963</v>
      </c>
      <c r="M763" s="1">
        <v>0.5587037037037037</v>
      </c>
      <c r="N763" t="s">
        <v>1329</v>
      </c>
      <c r="O763" s="2">
        <f>DATEVALUE(Merge1[[#This Row],[orders (2).Delivery_Date]])</f>
        <v>44966</v>
      </c>
      <c r="P763" s="1">
        <v>0.62162037037037032</v>
      </c>
      <c r="Q763" t="s">
        <v>207</v>
      </c>
      <c r="R763" t="s">
        <v>407</v>
      </c>
      <c r="S763" t="str">
        <f>TEXT(Merge1[[#This Row],[order_date]],"mmmm")</f>
        <v>February</v>
      </c>
      <c r="T763" t="str">
        <f>TEXT(Merge1[[#This Row],[order_date]],"dddd")</f>
        <v>Monday</v>
      </c>
      <c r="U763">
        <f>HOUR(Merge1[[#This Row],[orders (2).Order_Time]])</f>
        <v>13</v>
      </c>
      <c r="V763">
        <f>HOUR(Merge1[[#This Row],[orders (2).Delivery_Time]])</f>
        <v>14</v>
      </c>
      <c r="W763">
        <f>_xlfn.DAYS(Merge1[[#This Row],[delivery_date]],Merge1[[#This Row],[order_date]])</f>
        <v>3</v>
      </c>
      <c r="X763">
        <v>49</v>
      </c>
      <c r="Y763" t="s">
        <v>1632</v>
      </c>
      <c r="Z763" t="s">
        <v>633</v>
      </c>
      <c r="AA763">
        <v>903</v>
      </c>
      <c r="AB763" t="s">
        <v>407</v>
      </c>
      <c r="AC763">
        <f>Merge1[[#This Row],[products.Price (INR)]]*Merge1[[#This Row],[orders (2).Quantity]]</f>
        <v>1806</v>
      </c>
    </row>
    <row r="764" spans="1:29" x14ac:dyDescent="0.35">
      <c r="A764" t="s">
        <v>298</v>
      </c>
      <c r="B764" t="s">
        <v>299</v>
      </c>
      <c r="C764" t="s">
        <v>300</v>
      </c>
      <c r="D764">
        <v>916936516442</v>
      </c>
      <c r="E764" t="s">
        <v>301</v>
      </c>
      <c r="F764" t="s">
        <v>10</v>
      </c>
      <c r="G764">
        <v>340</v>
      </c>
      <c r="H764" t="s">
        <v>298</v>
      </c>
      <c r="I764">
        <v>38</v>
      </c>
      <c r="J764">
        <v>3</v>
      </c>
      <c r="K764" s="2" t="s">
        <v>1246</v>
      </c>
      <c r="L764" s="2">
        <f>DATEVALUE(Merge1[[#This Row],[orders (2).Order_Date]])</f>
        <v>45121</v>
      </c>
      <c r="M764" s="1">
        <v>0.32848379629629632</v>
      </c>
      <c r="N764" t="s">
        <v>1492</v>
      </c>
      <c r="O764" s="2">
        <f>DATEVALUE(Merge1[[#This Row],[orders (2).Delivery_Date]])</f>
        <v>45129</v>
      </c>
      <c r="P764" s="1">
        <v>0.1222337962962963</v>
      </c>
      <c r="Q764" t="s">
        <v>153</v>
      </c>
      <c r="R764" t="s">
        <v>405</v>
      </c>
      <c r="S764" t="str">
        <f>TEXT(Merge1[[#This Row],[order_date]],"mmmm")</f>
        <v>July</v>
      </c>
      <c r="T764" t="str">
        <f>TEXT(Merge1[[#This Row],[order_date]],"dddd")</f>
        <v>Friday</v>
      </c>
      <c r="U764">
        <f>HOUR(Merge1[[#This Row],[orders (2).Order_Time]])</f>
        <v>7</v>
      </c>
      <c r="V764">
        <f>HOUR(Merge1[[#This Row],[orders (2).Delivery_Time]])</f>
        <v>2</v>
      </c>
      <c r="W764">
        <f>_xlfn.DAYS(Merge1[[#This Row],[delivery_date]],Merge1[[#This Row],[order_date]])</f>
        <v>8</v>
      </c>
      <c r="X764">
        <v>38</v>
      </c>
      <c r="Y764" t="s">
        <v>1623</v>
      </c>
      <c r="Z764" t="s">
        <v>638</v>
      </c>
      <c r="AA764">
        <v>562</v>
      </c>
      <c r="AB764" t="s">
        <v>405</v>
      </c>
      <c r="AC764">
        <f>Merge1[[#This Row],[products.Price (INR)]]*Merge1[[#This Row],[orders (2).Quantity]]</f>
        <v>1686</v>
      </c>
    </row>
    <row r="765" spans="1:29" x14ac:dyDescent="0.35">
      <c r="A765" t="s">
        <v>298</v>
      </c>
      <c r="B765" t="s">
        <v>299</v>
      </c>
      <c r="C765" t="s">
        <v>300</v>
      </c>
      <c r="D765">
        <v>916936516442</v>
      </c>
      <c r="E765" t="s">
        <v>301</v>
      </c>
      <c r="F765" t="s">
        <v>10</v>
      </c>
      <c r="G765">
        <v>221</v>
      </c>
      <c r="H765" t="s">
        <v>298</v>
      </c>
      <c r="I765">
        <v>28</v>
      </c>
      <c r="J765">
        <v>4</v>
      </c>
      <c r="K765" s="2" t="s">
        <v>1434</v>
      </c>
      <c r="L765" s="2">
        <f>DATEVALUE(Merge1[[#This Row],[orders (2).Order_Date]])</f>
        <v>45159</v>
      </c>
      <c r="M765" s="1">
        <v>9.1018518518518512E-2</v>
      </c>
      <c r="N765" t="s">
        <v>1283</v>
      </c>
      <c r="O765" s="2">
        <f>DATEVALUE(Merge1[[#This Row],[orders (2).Delivery_Date]])</f>
        <v>45168</v>
      </c>
      <c r="P765" s="1">
        <v>0.58373842592592595</v>
      </c>
      <c r="Q765" t="s">
        <v>520</v>
      </c>
      <c r="R765" t="s">
        <v>409</v>
      </c>
      <c r="S765" t="str">
        <f>TEXT(Merge1[[#This Row],[order_date]],"mmmm")</f>
        <v>August</v>
      </c>
      <c r="T765" t="str">
        <f>TEXT(Merge1[[#This Row],[order_date]],"dddd")</f>
        <v>Monday</v>
      </c>
      <c r="U765">
        <f>HOUR(Merge1[[#This Row],[orders (2).Order_Time]])</f>
        <v>2</v>
      </c>
      <c r="V765">
        <f>HOUR(Merge1[[#This Row],[orders (2).Delivery_Time]])</f>
        <v>14</v>
      </c>
      <c r="W765">
        <f>_xlfn.DAYS(Merge1[[#This Row],[delivery_date]],Merge1[[#This Row],[order_date]])</f>
        <v>9</v>
      </c>
      <c r="X765">
        <v>28</v>
      </c>
      <c r="Y765" t="s">
        <v>1686</v>
      </c>
      <c r="Z765" s="23" t="s">
        <v>635</v>
      </c>
      <c r="AA765" s="23">
        <v>1778</v>
      </c>
      <c r="AB765" s="23" t="s">
        <v>409</v>
      </c>
      <c r="AC765">
        <f>Merge1[[#This Row],[products.Price (INR)]]*Merge1[[#This Row],[orders (2).Quantity]]</f>
        <v>7112</v>
      </c>
    </row>
    <row r="766" spans="1:29" x14ac:dyDescent="0.35">
      <c r="A766" t="s">
        <v>298</v>
      </c>
      <c r="B766" t="s">
        <v>299</v>
      </c>
      <c r="C766" t="s">
        <v>300</v>
      </c>
      <c r="D766">
        <v>916936516442</v>
      </c>
      <c r="E766" t="s">
        <v>301</v>
      </c>
      <c r="F766" t="s">
        <v>10</v>
      </c>
      <c r="G766">
        <v>653</v>
      </c>
      <c r="H766" t="s">
        <v>298</v>
      </c>
      <c r="I766">
        <v>17</v>
      </c>
      <c r="J766">
        <v>4</v>
      </c>
      <c r="K766" s="2" t="s">
        <v>1490</v>
      </c>
      <c r="L766" s="2">
        <f>DATEVALUE(Merge1[[#This Row],[orders (2).Order_Date]])</f>
        <v>45259</v>
      </c>
      <c r="M766" s="1">
        <v>0.56813657407407403</v>
      </c>
      <c r="N766" t="s">
        <v>1564</v>
      </c>
      <c r="O766" s="2">
        <f>DATEVALUE(Merge1[[#This Row],[orders (2).Delivery_Date]])</f>
        <v>45261</v>
      </c>
      <c r="P766" s="1">
        <v>0.24457175925925925</v>
      </c>
      <c r="Q766" t="s">
        <v>481</v>
      </c>
      <c r="R766" t="s">
        <v>401</v>
      </c>
      <c r="S766" t="str">
        <f>TEXT(Merge1[[#This Row],[order_date]],"mmmm")</f>
        <v>November</v>
      </c>
      <c r="T766" t="str">
        <f>TEXT(Merge1[[#This Row],[order_date]],"dddd")</f>
        <v>Wednesday</v>
      </c>
      <c r="U766">
        <f>HOUR(Merge1[[#This Row],[orders (2).Order_Time]])</f>
        <v>13</v>
      </c>
      <c r="V766">
        <f>HOUR(Merge1[[#This Row],[orders (2).Delivery_Time]])</f>
        <v>5</v>
      </c>
      <c r="W766">
        <f>_xlfn.DAYS(Merge1[[#This Row],[delivery_date]],Merge1[[#This Row],[order_date]])</f>
        <v>2</v>
      </c>
      <c r="X766">
        <v>17</v>
      </c>
      <c r="Y766" t="s">
        <v>1675</v>
      </c>
      <c r="Z766" s="27" t="s">
        <v>629</v>
      </c>
      <c r="AA766" s="27">
        <v>1899</v>
      </c>
      <c r="AB766" s="27" t="s">
        <v>401</v>
      </c>
      <c r="AC766">
        <f>Merge1[[#This Row],[products.Price (INR)]]*Merge1[[#This Row],[orders (2).Quantity]]</f>
        <v>7596</v>
      </c>
    </row>
    <row r="767" spans="1:29" x14ac:dyDescent="0.35">
      <c r="A767" t="s">
        <v>298</v>
      </c>
      <c r="B767" t="s">
        <v>299</v>
      </c>
      <c r="C767" t="s">
        <v>300</v>
      </c>
      <c r="D767">
        <v>916936516442</v>
      </c>
      <c r="E767" t="s">
        <v>301</v>
      </c>
      <c r="F767" t="s">
        <v>10</v>
      </c>
      <c r="G767">
        <v>716</v>
      </c>
      <c r="H767" t="s">
        <v>298</v>
      </c>
      <c r="I767">
        <v>40</v>
      </c>
      <c r="J767">
        <v>3</v>
      </c>
      <c r="K767" s="2" t="s">
        <v>1436</v>
      </c>
      <c r="L767" s="2">
        <f>DATEVALUE(Merge1[[#This Row],[orders (2).Order_Date]])</f>
        <v>45157</v>
      </c>
      <c r="M767" s="1">
        <v>0.97097222222222224</v>
      </c>
      <c r="N767" t="s">
        <v>1284</v>
      </c>
      <c r="O767" s="2">
        <f>DATEVALUE(Merge1[[#This Row],[orders (2).Delivery_Date]])</f>
        <v>45164</v>
      </c>
      <c r="P767" s="1">
        <v>6.94212962962963E-2</v>
      </c>
      <c r="Q767" t="s">
        <v>34</v>
      </c>
      <c r="R767" t="s">
        <v>401</v>
      </c>
      <c r="S767" t="str">
        <f>TEXT(Merge1[[#This Row],[order_date]],"mmmm")</f>
        <v>August</v>
      </c>
      <c r="T767" t="str">
        <f>TEXT(Merge1[[#This Row],[order_date]],"dddd")</f>
        <v>Saturday</v>
      </c>
      <c r="U767">
        <f>HOUR(Merge1[[#This Row],[orders (2).Order_Time]])</f>
        <v>23</v>
      </c>
      <c r="V767">
        <f>HOUR(Merge1[[#This Row],[orders (2).Delivery_Time]])</f>
        <v>1</v>
      </c>
      <c r="W767">
        <f>_xlfn.DAYS(Merge1[[#This Row],[delivery_date]],Merge1[[#This Row],[order_date]])</f>
        <v>7</v>
      </c>
      <c r="X767">
        <v>40</v>
      </c>
      <c r="Y767" t="s">
        <v>1687</v>
      </c>
      <c r="Z767" s="22" t="s">
        <v>635</v>
      </c>
      <c r="AA767" s="22">
        <v>1923</v>
      </c>
      <c r="AB767" s="22" t="s">
        <v>401</v>
      </c>
      <c r="AC767">
        <f>Merge1[[#This Row],[products.Price (INR)]]*Merge1[[#This Row],[orders (2).Quantity]]</f>
        <v>5769</v>
      </c>
    </row>
    <row r="768" spans="1:29" x14ac:dyDescent="0.35">
      <c r="A768" t="s">
        <v>298</v>
      </c>
      <c r="B768" t="s">
        <v>299</v>
      </c>
      <c r="C768" t="s">
        <v>300</v>
      </c>
      <c r="D768">
        <v>916936516442</v>
      </c>
      <c r="E768" t="s">
        <v>301</v>
      </c>
      <c r="F768" t="s">
        <v>10</v>
      </c>
      <c r="G768">
        <v>953</v>
      </c>
      <c r="H768" t="s">
        <v>298</v>
      </c>
      <c r="I768">
        <v>40</v>
      </c>
      <c r="J768">
        <v>1</v>
      </c>
      <c r="K768" s="2" t="s">
        <v>1406</v>
      </c>
      <c r="L768" s="2">
        <f>DATEVALUE(Merge1[[#This Row],[orders (2).Order_Date]])</f>
        <v>45172</v>
      </c>
      <c r="M768" s="1">
        <v>1.8067129629629631E-2</v>
      </c>
      <c r="N768" t="s">
        <v>1441</v>
      </c>
      <c r="O768" s="2">
        <f>DATEVALUE(Merge1[[#This Row],[orders (2).Delivery_Date]])</f>
        <v>45173</v>
      </c>
      <c r="P768" s="1">
        <v>0.31516203703703705</v>
      </c>
      <c r="Q768" t="s">
        <v>455</v>
      </c>
      <c r="R768" t="s">
        <v>401</v>
      </c>
      <c r="S768" t="str">
        <f>TEXT(Merge1[[#This Row],[order_date]],"mmmm")</f>
        <v>September</v>
      </c>
      <c r="T768" t="str">
        <f>TEXT(Merge1[[#This Row],[order_date]],"dddd")</f>
        <v>Sunday</v>
      </c>
      <c r="U768">
        <f>HOUR(Merge1[[#This Row],[orders (2).Order_Time]])</f>
        <v>0</v>
      </c>
      <c r="V768">
        <f>HOUR(Merge1[[#This Row],[orders (2).Delivery_Time]])</f>
        <v>7</v>
      </c>
      <c r="W768">
        <f>_xlfn.DAYS(Merge1[[#This Row],[delivery_date]],Merge1[[#This Row],[order_date]])</f>
        <v>1</v>
      </c>
      <c r="X768">
        <v>40</v>
      </c>
      <c r="Y768" t="s">
        <v>1687</v>
      </c>
      <c r="Z768" s="22" t="s">
        <v>635</v>
      </c>
      <c r="AA768" s="22">
        <v>1923</v>
      </c>
      <c r="AB768" s="22" t="s">
        <v>401</v>
      </c>
      <c r="AC768">
        <f>Merge1[[#This Row],[products.Price (INR)]]*Merge1[[#This Row],[orders (2).Quantity]]</f>
        <v>1923</v>
      </c>
    </row>
    <row r="769" spans="1:29" x14ac:dyDescent="0.35">
      <c r="A769" t="s">
        <v>302</v>
      </c>
      <c r="B769" t="s">
        <v>303</v>
      </c>
      <c r="C769" t="s">
        <v>8</v>
      </c>
      <c r="D769">
        <v>910413737551</v>
      </c>
      <c r="E769" t="s">
        <v>304</v>
      </c>
      <c r="F769" t="s">
        <v>10</v>
      </c>
      <c r="G769">
        <v>58</v>
      </c>
      <c r="H769" t="s">
        <v>302</v>
      </c>
      <c r="I769">
        <v>36</v>
      </c>
      <c r="J769">
        <v>1</v>
      </c>
      <c r="K769" s="2" t="s">
        <v>1370</v>
      </c>
      <c r="L769" s="2">
        <f>DATEVALUE(Merge1[[#This Row],[orders (2).Order_Date]])</f>
        <v>44932</v>
      </c>
      <c r="M769" s="1">
        <v>0.11909722222222222</v>
      </c>
      <c r="N769" t="s">
        <v>1312</v>
      </c>
      <c r="O769" s="2">
        <f>DATEVALUE(Merge1[[#This Row],[orders (2).Delivery_Date]])</f>
        <v>44941</v>
      </c>
      <c r="P769" s="1">
        <v>0.35159722222222223</v>
      </c>
      <c r="Q769" t="s">
        <v>445</v>
      </c>
      <c r="R769" t="s">
        <v>405</v>
      </c>
      <c r="S769" t="str">
        <f>TEXT(Merge1[[#This Row],[order_date]],"mmmm")</f>
        <v>January</v>
      </c>
      <c r="T769" t="str">
        <f>TEXT(Merge1[[#This Row],[order_date]],"dddd")</f>
        <v>Friday</v>
      </c>
      <c r="U769">
        <f>HOUR(Merge1[[#This Row],[orders (2).Order_Time]])</f>
        <v>2</v>
      </c>
      <c r="V769">
        <f>HOUR(Merge1[[#This Row],[orders (2).Delivery_Time]])</f>
        <v>8</v>
      </c>
      <c r="W769">
        <f>_xlfn.DAYS(Merge1[[#This Row],[delivery_date]],Merge1[[#This Row],[order_date]])</f>
        <v>9</v>
      </c>
      <c r="X769">
        <v>36</v>
      </c>
      <c r="Y769" t="s">
        <v>1651</v>
      </c>
      <c r="Z769" t="s">
        <v>631</v>
      </c>
      <c r="AA769">
        <v>203</v>
      </c>
      <c r="AB769" t="s">
        <v>405</v>
      </c>
      <c r="AC769">
        <f>Merge1[[#This Row],[products.Price (INR)]]*Merge1[[#This Row],[orders (2).Quantity]]</f>
        <v>203</v>
      </c>
    </row>
    <row r="770" spans="1:29" x14ac:dyDescent="0.35">
      <c r="A770" t="s">
        <v>302</v>
      </c>
      <c r="B770" t="s">
        <v>303</v>
      </c>
      <c r="C770" t="s">
        <v>8</v>
      </c>
      <c r="D770">
        <v>910413737551</v>
      </c>
      <c r="E770" t="s">
        <v>304</v>
      </c>
      <c r="F770" t="s">
        <v>10</v>
      </c>
      <c r="G770">
        <v>563</v>
      </c>
      <c r="H770" t="s">
        <v>302</v>
      </c>
      <c r="I770">
        <v>58</v>
      </c>
      <c r="J770">
        <v>5</v>
      </c>
      <c r="K770" s="2" t="s">
        <v>1272</v>
      </c>
      <c r="L770" s="2">
        <f>DATEVALUE(Merge1[[#This Row],[orders (2).Order_Date]])</f>
        <v>44968</v>
      </c>
      <c r="M770" s="1">
        <v>0.4884027777777778</v>
      </c>
      <c r="N770" t="s">
        <v>1548</v>
      </c>
      <c r="O770" s="2">
        <f>DATEVALUE(Merge1[[#This Row],[orders (2).Delivery_Date]])</f>
        <v>44976</v>
      </c>
      <c r="P770" s="1">
        <v>0.21144675925925926</v>
      </c>
      <c r="Q770" t="s">
        <v>192</v>
      </c>
      <c r="R770" t="s">
        <v>407</v>
      </c>
      <c r="S770" t="str">
        <f>TEXT(Merge1[[#This Row],[order_date]],"mmmm")</f>
        <v>February</v>
      </c>
      <c r="T770" t="str">
        <f>TEXT(Merge1[[#This Row],[order_date]],"dddd")</f>
        <v>Saturday</v>
      </c>
      <c r="U770">
        <f>HOUR(Merge1[[#This Row],[orders (2).Order_Time]])</f>
        <v>11</v>
      </c>
      <c r="V770">
        <f>HOUR(Merge1[[#This Row],[orders (2).Delivery_Time]])</f>
        <v>5</v>
      </c>
      <c r="W770">
        <f>_xlfn.DAYS(Merge1[[#This Row],[delivery_date]],Merge1[[#This Row],[order_date]])</f>
        <v>8</v>
      </c>
      <c r="X770">
        <v>58</v>
      </c>
      <c r="Y770" t="s">
        <v>1620</v>
      </c>
      <c r="Z770" t="s">
        <v>638</v>
      </c>
      <c r="AA770">
        <v>1492</v>
      </c>
      <c r="AB770" t="s">
        <v>407</v>
      </c>
      <c r="AC770">
        <f>Merge1[[#This Row],[products.Price (INR)]]*Merge1[[#This Row],[orders (2).Quantity]]</f>
        <v>7460</v>
      </c>
    </row>
    <row r="771" spans="1:29" x14ac:dyDescent="0.35">
      <c r="A771" t="s">
        <v>302</v>
      </c>
      <c r="B771" t="s">
        <v>303</v>
      </c>
      <c r="C771" t="s">
        <v>8</v>
      </c>
      <c r="D771">
        <v>910413737551</v>
      </c>
      <c r="E771" t="s">
        <v>304</v>
      </c>
      <c r="F771" t="s">
        <v>10</v>
      </c>
      <c r="G771">
        <v>775</v>
      </c>
      <c r="H771" t="s">
        <v>302</v>
      </c>
      <c r="I771">
        <v>45</v>
      </c>
      <c r="J771">
        <v>1</v>
      </c>
      <c r="K771" s="2" t="s">
        <v>1548</v>
      </c>
      <c r="L771" s="2">
        <f>DATEVALUE(Merge1[[#This Row],[orders (2).Order_Date]])</f>
        <v>44976</v>
      </c>
      <c r="M771" s="1">
        <v>0.15844907407407408</v>
      </c>
      <c r="N771" t="s">
        <v>1244</v>
      </c>
      <c r="O771" s="2">
        <f>DATEVALUE(Merge1[[#This Row],[orders (2).Delivery_Date]])</f>
        <v>44981</v>
      </c>
      <c r="P771" s="1">
        <v>0.98040509259259256</v>
      </c>
      <c r="Q771" t="s">
        <v>266</v>
      </c>
      <c r="R771" t="s">
        <v>405</v>
      </c>
      <c r="S771" t="str">
        <f>TEXT(Merge1[[#This Row],[order_date]],"mmmm")</f>
        <v>February</v>
      </c>
      <c r="T771" t="str">
        <f>TEXT(Merge1[[#This Row],[order_date]],"dddd")</f>
        <v>Sunday</v>
      </c>
      <c r="U771">
        <f>HOUR(Merge1[[#This Row],[orders (2).Order_Time]])</f>
        <v>3</v>
      </c>
      <c r="V771">
        <f>HOUR(Merge1[[#This Row],[orders (2).Delivery_Time]])</f>
        <v>23</v>
      </c>
      <c r="W771">
        <f>_xlfn.DAYS(Merge1[[#This Row],[delivery_date]],Merge1[[#This Row],[order_date]])</f>
        <v>5</v>
      </c>
      <c r="X771">
        <v>45</v>
      </c>
      <c r="Y771" t="s">
        <v>1661</v>
      </c>
      <c r="Z771" t="s">
        <v>409</v>
      </c>
      <c r="AA771">
        <v>722</v>
      </c>
      <c r="AB771" t="s">
        <v>405</v>
      </c>
      <c r="AC771">
        <f>Merge1[[#This Row],[products.Price (INR)]]*Merge1[[#This Row],[orders (2).Quantity]]</f>
        <v>722</v>
      </c>
    </row>
    <row r="772" spans="1:29" x14ac:dyDescent="0.35">
      <c r="A772" t="s">
        <v>302</v>
      </c>
      <c r="B772" t="s">
        <v>303</v>
      </c>
      <c r="C772" t="s">
        <v>8</v>
      </c>
      <c r="D772">
        <v>910413737551</v>
      </c>
      <c r="E772" t="s">
        <v>304</v>
      </c>
      <c r="F772" t="s">
        <v>10</v>
      </c>
      <c r="G772">
        <v>975</v>
      </c>
      <c r="H772" t="s">
        <v>302</v>
      </c>
      <c r="I772">
        <v>62</v>
      </c>
      <c r="J772">
        <v>2</v>
      </c>
      <c r="K772" s="2" t="s">
        <v>1260</v>
      </c>
      <c r="L772" s="2">
        <f>DATEVALUE(Merge1[[#This Row],[orders (2).Order_Date]])</f>
        <v>44989</v>
      </c>
      <c r="M772" s="1">
        <v>1.8425925925925925E-2</v>
      </c>
      <c r="N772" t="s">
        <v>1268</v>
      </c>
      <c r="O772" s="2">
        <f>DATEVALUE(Merge1[[#This Row],[orders (2).Delivery_Date]])</f>
        <v>44997</v>
      </c>
      <c r="P772" s="1">
        <v>0.33590277777777777</v>
      </c>
      <c r="Q772" t="s">
        <v>292</v>
      </c>
      <c r="R772" t="s">
        <v>414</v>
      </c>
      <c r="S772" t="str">
        <f>TEXT(Merge1[[#This Row],[order_date]],"mmmm")</f>
        <v>March</v>
      </c>
      <c r="T772" t="str">
        <f>TEXT(Merge1[[#This Row],[order_date]],"dddd")</f>
        <v>Saturday</v>
      </c>
      <c r="U772">
        <f>HOUR(Merge1[[#This Row],[orders (2).Order_Time]])</f>
        <v>0</v>
      </c>
      <c r="V772">
        <f>HOUR(Merge1[[#This Row],[orders (2).Delivery_Time]])</f>
        <v>8</v>
      </c>
      <c r="W772">
        <f>_xlfn.DAYS(Merge1[[#This Row],[delivery_date]],Merge1[[#This Row],[order_date]])</f>
        <v>8</v>
      </c>
      <c r="X772">
        <v>62</v>
      </c>
      <c r="Y772" t="s">
        <v>1634</v>
      </c>
      <c r="Z772" t="s">
        <v>633</v>
      </c>
      <c r="AA772">
        <v>1356</v>
      </c>
      <c r="AB772" t="s">
        <v>414</v>
      </c>
      <c r="AC772">
        <f>Merge1[[#This Row],[products.Price (INR)]]*Merge1[[#This Row],[orders (2).Quantity]]</f>
        <v>2712</v>
      </c>
    </row>
    <row r="773" spans="1:29" x14ac:dyDescent="0.35">
      <c r="A773" t="s">
        <v>302</v>
      </c>
      <c r="B773" t="s">
        <v>303</v>
      </c>
      <c r="C773" t="s">
        <v>8</v>
      </c>
      <c r="D773">
        <v>910413737551</v>
      </c>
      <c r="E773" t="s">
        <v>304</v>
      </c>
      <c r="F773" t="s">
        <v>10</v>
      </c>
      <c r="G773">
        <v>650</v>
      </c>
      <c r="H773" t="s">
        <v>302</v>
      </c>
      <c r="I773">
        <v>32</v>
      </c>
      <c r="J773">
        <v>3</v>
      </c>
      <c r="K773" s="2" t="s">
        <v>1561</v>
      </c>
      <c r="L773" s="2">
        <f>DATEVALUE(Merge1[[#This Row],[orders (2).Order_Date]])</f>
        <v>44980</v>
      </c>
      <c r="M773" s="1">
        <v>7.9664351851851847E-2</v>
      </c>
      <c r="N773" t="s">
        <v>1300</v>
      </c>
      <c r="O773" s="2">
        <f>DATEVALUE(Merge1[[#This Row],[orders (2).Delivery_Date]])</f>
        <v>44987</v>
      </c>
      <c r="P773" s="1">
        <v>0.13166666666666665</v>
      </c>
      <c r="Q773" t="s">
        <v>404</v>
      </c>
      <c r="R773" t="s">
        <v>405</v>
      </c>
      <c r="S773" t="str">
        <f>TEXT(Merge1[[#This Row],[order_date]],"mmmm")</f>
        <v>February</v>
      </c>
      <c r="T773" t="str">
        <f>TEXT(Merge1[[#This Row],[order_date]],"dddd")</f>
        <v>Thursday</v>
      </c>
      <c r="U773">
        <f>HOUR(Merge1[[#This Row],[orders (2).Order_Time]])</f>
        <v>1</v>
      </c>
      <c r="V773">
        <f>HOUR(Merge1[[#This Row],[orders (2).Delivery_Time]])</f>
        <v>3</v>
      </c>
      <c r="W773">
        <f>_xlfn.DAYS(Merge1[[#This Row],[delivery_date]],Merge1[[#This Row],[order_date]])</f>
        <v>7</v>
      </c>
      <c r="X773">
        <v>32</v>
      </c>
      <c r="Y773" t="s">
        <v>1673</v>
      </c>
      <c r="Z773" s="26" t="s">
        <v>629</v>
      </c>
      <c r="AA773" s="26">
        <v>1792</v>
      </c>
      <c r="AB773" s="26" t="s">
        <v>405</v>
      </c>
      <c r="AC773">
        <f>Merge1[[#This Row],[products.Price (INR)]]*Merge1[[#This Row],[orders (2).Quantity]]</f>
        <v>5376</v>
      </c>
    </row>
    <row r="774" spans="1:29" x14ac:dyDescent="0.35">
      <c r="A774" t="s">
        <v>302</v>
      </c>
      <c r="B774" t="s">
        <v>303</v>
      </c>
      <c r="C774" t="s">
        <v>8</v>
      </c>
      <c r="D774">
        <v>910413737551</v>
      </c>
      <c r="E774" t="s">
        <v>304</v>
      </c>
      <c r="F774" t="s">
        <v>10</v>
      </c>
      <c r="G774">
        <v>257</v>
      </c>
      <c r="H774" t="s">
        <v>302</v>
      </c>
      <c r="I774">
        <v>21</v>
      </c>
      <c r="J774">
        <v>3</v>
      </c>
      <c r="K774" s="2" t="s">
        <v>1282</v>
      </c>
      <c r="L774" s="2">
        <f>DATEVALUE(Merge1[[#This Row],[orders (2).Order_Date]])</f>
        <v>45160</v>
      </c>
      <c r="M774" s="1">
        <v>0.65484953703703708</v>
      </c>
      <c r="N774" t="s">
        <v>1425</v>
      </c>
      <c r="O774" s="2">
        <f>DATEVALUE(Merge1[[#This Row],[orders (2).Delivery_Date]])</f>
        <v>45162</v>
      </c>
      <c r="P774" s="1">
        <v>0.94420138888888894</v>
      </c>
      <c r="Q774" t="s">
        <v>38</v>
      </c>
      <c r="R774" t="s">
        <v>409</v>
      </c>
      <c r="S774" t="str">
        <f>TEXT(Merge1[[#This Row],[order_date]],"mmmm")</f>
        <v>August</v>
      </c>
      <c r="T774" t="str">
        <f>TEXT(Merge1[[#This Row],[order_date]],"dddd")</f>
        <v>Tuesday</v>
      </c>
      <c r="U774">
        <f>HOUR(Merge1[[#This Row],[orders (2).Order_Time]])</f>
        <v>15</v>
      </c>
      <c r="V774">
        <f>HOUR(Merge1[[#This Row],[orders (2).Delivery_Time]])</f>
        <v>22</v>
      </c>
      <c r="W774">
        <f>_xlfn.DAYS(Merge1[[#This Row],[delivery_date]],Merge1[[#This Row],[order_date]])</f>
        <v>2</v>
      </c>
      <c r="X774">
        <v>21</v>
      </c>
      <c r="Y774" t="s">
        <v>1638</v>
      </c>
      <c r="Z774" t="s">
        <v>633</v>
      </c>
      <c r="AA774">
        <v>1561</v>
      </c>
      <c r="AB774" t="s">
        <v>409</v>
      </c>
      <c r="AC774">
        <f>Merge1[[#This Row],[products.Price (INR)]]*Merge1[[#This Row],[orders (2).Quantity]]</f>
        <v>4683</v>
      </c>
    </row>
    <row r="775" spans="1:29" x14ac:dyDescent="0.35">
      <c r="A775" t="s">
        <v>302</v>
      </c>
      <c r="B775" t="s">
        <v>303</v>
      </c>
      <c r="C775" t="s">
        <v>8</v>
      </c>
      <c r="D775">
        <v>910413737551</v>
      </c>
      <c r="E775" t="s">
        <v>304</v>
      </c>
      <c r="F775" t="s">
        <v>10</v>
      </c>
      <c r="G775">
        <v>856</v>
      </c>
      <c r="H775" t="s">
        <v>302</v>
      </c>
      <c r="I775">
        <v>21</v>
      </c>
      <c r="J775">
        <v>2</v>
      </c>
      <c r="K775" s="2" t="s">
        <v>1362</v>
      </c>
      <c r="L775" s="2">
        <f>DATEVALUE(Merge1[[#This Row],[orders (2).Order_Date]])</f>
        <v>45165</v>
      </c>
      <c r="M775" s="1">
        <v>0.73623842592592592</v>
      </c>
      <c r="N775" t="s">
        <v>1290</v>
      </c>
      <c r="O775" s="2">
        <f>DATEVALUE(Merge1[[#This Row],[orders (2).Delivery_Date]])</f>
        <v>45171</v>
      </c>
      <c r="P775" s="1">
        <v>0.67835648148148153</v>
      </c>
      <c r="Q775" t="s">
        <v>46</v>
      </c>
      <c r="R775" t="s">
        <v>409</v>
      </c>
      <c r="S775" t="str">
        <f>TEXT(Merge1[[#This Row],[order_date]],"mmmm")</f>
        <v>August</v>
      </c>
      <c r="T775" t="str">
        <f>TEXT(Merge1[[#This Row],[order_date]],"dddd")</f>
        <v>Sunday</v>
      </c>
      <c r="U775">
        <f>HOUR(Merge1[[#This Row],[orders (2).Order_Time]])</f>
        <v>17</v>
      </c>
      <c r="V775">
        <f>HOUR(Merge1[[#This Row],[orders (2).Delivery_Time]])</f>
        <v>16</v>
      </c>
      <c r="W775">
        <f>_xlfn.DAYS(Merge1[[#This Row],[delivery_date]],Merge1[[#This Row],[order_date]])</f>
        <v>6</v>
      </c>
      <c r="X775">
        <v>21</v>
      </c>
      <c r="Y775" t="s">
        <v>1638</v>
      </c>
      <c r="Z775" t="s">
        <v>633</v>
      </c>
      <c r="AA775">
        <v>1561</v>
      </c>
      <c r="AB775" t="s">
        <v>409</v>
      </c>
      <c r="AC775">
        <f>Merge1[[#This Row],[products.Price (INR)]]*Merge1[[#This Row],[orders (2).Quantity]]</f>
        <v>3122</v>
      </c>
    </row>
    <row r="776" spans="1:29" x14ac:dyDescent="0.35">
      <c r="A776" t="s">
        <v>302</v>
      </c>
      <c r="B776" t="s">
        <v>303</v>
      </c>
      <c r="C776" t="s">
        <v>8</v>
      </c>
      <c r="D776">
        <v>910413737551</v>
      </c>
      <c r="E776" t="s">
        <v>304</v>
      </c>
      <c r="F776" t="s">
        <v>10</v>
      </c>
      <c r="G776">
        <v>826</v>
      </c>
      <c r="H776" t="s">
        <v>302</v>
      </c>
      <c r="I776">
        <v>16</v>
      </c>
      <c r="J776">
        <v>5</v>
      </c>
      <c r="K776" s="2" t="s">
        <v>1300</v>
      </c>
      <c r="L776" s="2">
        <f>DATEVALUE(Merge1[[#This Row],[orders (2).Order_Date]])</f>
        <v>44987</v>
      </c>
      <c r="M776" s="1">
        <v>0.83480324074074075</v>
      </c>
      <c r="N776" t="s">
        <v>1317</v>
      </c>
      <c r="O776" s="2">
        <f>DATEVALUE(Merge1[[#This Row],[orders (2).Delivery_Date]])</f>
        <v>44993</v>
      </c>
      <c r="P776" s="1">
        <v>0.26131944444444444</v>
      </c>
      <c r="Q776" t="s">
        <v>555</v>
      </c>
      <c r="R776" t="s">
        <v>414</v>
      </c>
      <c r="S776" t="str">
        <f>TEXT(Merge1[[#This Row],[order_date]],"mmmm")</f>
        <v>March</v>
      </c>
      <c r="T776" t="str">
        <f>TEXT(Merge1[[#This Row],[order_date]],"dddd")</f>
        <v>Thursday</v>
      </c>
      <c r="U776">
        <f>HOUR(Merge1[[#This Row],[orders (2).Order_Time]])</f>
        <v>20</v>
      </c>
      <c r="V776">
        <f>HOUR(Merge1[[#This Row],[orders (2).Delivery_Time]])</f>
        <v>6</v>
      </c>
      <c r="W776">
        <f>_xlfn.DAYS(Merge1[[#This Row],[delivery_date]],Merge1[[#This Row],[order_date]])</f>
        <v>6</v>
      </c>
      <c r="X776">
        <v>16</v>
      </c>
      <c r="Y776" t="s">
        <v>1685</v>
      </c>
      <c r="Z776" s="31" t="s">
        <v>635</v>
      </c>
      <c r="AA776" s="31">
        <v>1721</v>
      </c>
      <c r="AB776" s="31" t="s">
        <v>414</v>
      </c>
      <c r="AC776">
        <f>Merge1[[#This Row],[products.Price (INR)]]*Merge1[[#This Row],[orders (2).Quantity]]</f>
        <v>8605</v>
      </c>
    </row>
    <row r="777" spans="1:29" x14ac:dyDescent="0.35">
      <c r="A777" t="s">
        <v>302</v>
      </c>
      <c r="B777" t="s">
        <v>303</v>
      </c>
      <c r="C777" t="s">
        <v>8</v>
      </c>
      <c r="D777">
        <v>910413737551</v>
      </c>
      <c r="E777" t="s">
        <v>304</v>
      </c>
      <c r="F777" t="s">
        <v>10</v>
      </c>
      <c r="G777">
        <v>767</v>
      </c>
      <c r="H777" t="s">
        <v>302</v>
      </c>
      <c r="I777">
        <v>13</v>
      </c>
      <c r="J777">
        <v>2</v>
      </c>
      <c r="K777" s="2" t="s">
        <v>1259</v>
      </c>
      <c r="L777" s="2">
        <f>DATEVALUE(Merge1[[#This Row],[orders (2).Order_Date]])</f>
        <v>44988</v>
      </c>
      <c r="M777" s="1">
        <v>9.8067129629629629E-2</v>
      </c>
      <c r="N777" t="s">
        <v>1260</v>
      </c>
      <c r="O777" s="2">
        <f>DATEVALUE(Merge1[[#This Row],[orders (2).Delivery_Date]])</f>
        <v>44989</v>
      </c>
      <c r="P777" s="1">
        <v>1.0335648148148148E-2</v>
      </c>
      <c r="Q777" t="s">
        <v>463</v>
      </c>
      <c r="R777" t="s">
        <v>414</v>
      </c>
      <c r="S777" t="str">
        <f>TEXT(Merge1[[#This Row],[order_date]],"mmmm")</f>
        <v>March</v>
      </c>
      <c r="T777" t="str">
        <f>TEXT(Merge1[[#This Row],[order_date]],"dddd")</f>
        <v>Friday</v>
      </c>
      <c r="U777">
        <f>HOUR(Merge1[[#This Row],[orders (2).Order_Time]])</f>
        <v>2</v>
      </c>
      <c r="V777">
        <f>HOUR(Merge1[[#This Row],[orders (2).Delivery_Time]])</f>
        <v>0</v>
      </c>
      <c r="W777">
        <f>_xlfn.DAYS(Merge1[[#This Row],[delivery_date]],Merge1[[#This Row],[order_date]])</f>
        <v>1</v>
      </c>
      <c r="X777">
        <v>13</v>
      </c>
      <c r="Y777" t="s">
        <v>1648</v>
      </c>
      <c r="Z777" t="s">
        <v>644</v>
      </c>
      <c r="AA777">
        <v>1141</v>
      </c>
      <c r="AB777" t="s">
        <v>414</v>
      </c>
      <c r="AC777">
        <f>Merge1[[#This Row],[products.Price (INR)]]*Merge1[[#This Row],[orders (2).Quantity]]</f>
        <v>2282</v>
      </c>
    </row>
    <row r="778" spans="1:29" x14ac:dyDescent="0.35">
      <c r="A778" t="s">
        <v>302</v>
      </c>
      <c r="B778" t="s">
        <v>303</v>
      </c>
      <c r="C778" t="s">
        <v>8</v>
      </c>
      <c r="D778">
        <v>910413737551</v>
      </c>
      <c r="E778" t="s">
        <v>304</v>
      </c>
      <c r="F778" t="s">
        <v>10</v>
      </c>
      <c r="G778">
        <v>766</v>
      </c>
      <c r="H778" t="s">
        <v>302</v>
      </c>
      <c r="I778">
        <v>1</v>
      </c>
      <c r="J778">
        <v>4</v>
      </c>
      <c r="K778" s="2" t="s">
        <v>1547</v>
      </c>
      <c r="L778" s="2">
        <f>DATEVALUE(Merge1[[#This Row],[orders (2).Order_Date]])</f>
        <v>45109</v>
      </c>
      <c r="M778" s="1">
        <v>0.68672453703703706</v>
      </c>
      <c r="N778" t="s">
        <v>1468</v>
      </c>
      <c r="O778" s="2">
        <f>DATEVALUE(Merge1[[#This Row],[orders (2).Delivery_Date]])</f>
        <v>45114</v>
      </c>
      <c r="P778" s="1">
        <v>1.3703703703703704E-2</v>
      </c>
      <c r="Q778" t="s">
        <v>442</v>
      </c>
      <c r="R778" t="s">
        <v>424</v>
      </c>
      <c r="S778" t="str">
        <f>TEXT(Merge1[[#This Row],[order_date]],"mmmm")</f>
        <v>July</v>
      </c>
      <c r="T778" t="str">
        <f>TEXT(Merge1[[#This Row],[order_date]],"dddd")</f>
        <v>Sunday</v>
      </c>
      <c r="U778">
        <f>HOUR(Merge1[[#This Row],[orders (2).Order_Time]])</f>
        <v>16</v>
      </c>
      <c r="V778">
        <f>HOUR(Merge1[[#This Row],[orders (2).Delivery_Time]])</f>
        <v>0</v>
      </c>
      <c r="W778">
        <f>_xlfn.DAYS(Merge1[[#This Row],[delivery_date]],Merge1[[#This Row],[order_date]])</f>
        <v>5</v>
      </c>
      <c r="X778">
        <v>1</v>
      </c>
      <c r="Y778" t="s">
        <v>1669</v>
      </c>
      <c r="Z778" s="35" t="s">
        <v>629</v>
      </c>
      <c r="AA778" s="35">
        <v>1935</v>
      </c>
      <c r="AB778" s="35" t="s">
        <v>424</v>
      </c>
      <c r="AC778">
        <f>Merge1[[#This Row],[products.Price (INR)]]*Merge1[[#This Row],[orders (2).Quantity]]</f>
        <v>7740</v>
      </c>
    </row>
    <row r="779" spans="1:29" x14ac:dyDescent="0.35">
      <c r="A779" t="s">
        <v>302</v>
      </c>
      <c r="B779" t="s">
        <v>303</v>
      </c>
      <c r="C779" t="s">
        <v>8</v>
      </c>
      <c r="D779">
        <v>910413737551</v>
      </c>
      <c r="E779" t="s">
        <v>304</v>
      </c>
      <c r="F779" t="s">
        <v>10</v>
      </c>
      <c r="G779">
        <v>996</v>
      </c>
      <c r="H779" t="s">
        <v>302</v>
      </c>
      <c r="I779">
        <v>25</v>
      </c>
      <c r="J779">
        <v>5</v>
      </c>
      <c r="K779" s="2" t="s">
        <v>1293</v>
      </c>
      <c r="L779" s="2">
        <f>DATEVALUE(Merge1[[#This Row],[orders (2).Order_Date]])</f>
        <v>45059</v>
      </c>
      <c r="M779" s="1">
        <v>0.2882986111111111</v>
      </c>
      <c r="N779" t="s">
        <v>1511</v>
      </c>
      <c r="O779" s="2">
        <f>DATEVALUE(Merge1[[#This Row],[orders (2).Delivery_Date]])</f>
        <v>45065</v>
      </c>
      <c r="P779" s="1">
        <v>0.23703703703703705</v>
      </c>
      <c r="Q779" t="s">
        <v>435</v>
      </c>
      <c r="R779" t="s">
        <v>401</v>
      </c>
      <c r="S779" t="str">
        <f>TEXT(Merge1[[#This Row],[order_date]],"mmmm")</f>
        <v>May</v>
      </c>
      <c r="T779" t="str">
        <f>TEXT(Merge1[[#This Row],[order_date]],"dddd")</f>
        <v>Saturday</v>
      </c>
      <c r="U779">
        <f>HOUR(Merge1[[#This Row],[orders (2).Order_Time]])</f>
        <v>6</v>
      </c>
      <c r="V779">
        <f>HOUR(Merge1[[#This Row],[orders (2).Delivery_Time]])</f>
        <v>5</v>
      </c>
      <c r="W779">
        <f>_xlfn.DAYS(Merge1[[#This Row],[delivery_date]],Merge1[[#This Row],[order_date]])</f>
        <v>6</v>
      </c>
      <c r="X779">
        <v>25</v>
      </c>
      <c r="Y779" t="s">
        <v>1659</v>
      </c>
      <c r="Z779" t="s">
        <v>631</v>
      </c>
      <c r="AA779">
        <v>1202</v>
      </c>
      <c r="AB779" t="s">
        <v>401</v>
      </c>
      <c r="AC779">
        <f>Merge1[[#This Row],[products.Price (INR)]]*Merge1[[#This Row],[orders (2).Quantity]]</f>
        <v>6010</v>
      </c>
    </row>
    <row r="780" spans="1:29" x14ac:dyDescent="0.35">
      <c r="A780" t="s">
        <v>305</v>
      </c>
      <c r="B780" t="s">
        <v>306</v>
      </c>
      <c r="C780" t="s">
        <v>307</v>
      </c>
      <c r="D780">
        <v>3005266310</v>
      </c>
      <c r="E780" t="s">
        <v>308</v>
      </c>
      <c r="F780" t="s">
        <v>10</v>
      </c>
      <c r="G780">
        <v>5</v>
      </c>
      <c r="H780" t="s">
        <v>305</v>
      </c>
      <c r="I780">
        <v>58</v>
      </c>
      <c r="J780">
        <v>2</v>
      </c>
      <c r="K780" s="2" t="s">
        <v>1272</v>
      </c>
      <c r="L780" s="2">
        <f>DATEVALUE(Merge1[[#This Row],[orders (2).Order_Date]])</f>
        <v>44968</v>
      </c>
      <c r="M780" s="1">
        <v>0.82277777777777783</v>
      </c>
      <c r="N780" t="s">
        <v>1273</v>
      </c>
      <c r="O780" s="2">
        <f>DATEVALUE(Merge1[[#This Row],[orders (2).Delivery_Date]])</f>
        <v>44975</v>
      </c>
      <c r="P780" s="1">
        <v>0.46449074074074076</v>
      </c>
      <c r="Q780" t="s">
        <v>406</v>
      </c>
      <c r="R780" t="s">
        <v>407</v>
      </c>
      <c r="S780" t="str">
        <f>TEXT(Merge1[[#This Row],[order_date]],"mmmm")</f>
        <v>February</v>
      </c>
      <c r="T780" t="str">
        <f>TEXT(Merge1[[#This Row],[order_date]],"dddd")</f>
        <v>Saturday</v>
      </c>
      <c r="U780">
        <f>HOUR(Merge1[[#This Row],[orders (2).Order_Time]])</f>
        <v>19</v>
      </c>
      <c r="V780">
        <f>HOUR(Merge1[[#This Row],[orders (2).Delivery_Time]])</f>
        <v>11</v>
      </c>
      <c r="W780">
        <f>_xlfn.DAYS(Merge1[[#This Row],[delivery_date]],Merge1[[#This Row],[order_date]])</f>
        <v>7</v>
      </c>
      <c r="X780">
        <v>58</v>
      </c>
      <c r="Y780" t="s">
        <v>1620</v>
      </c>
      <c r="Z780" t="s">
        <v>638</v>
      </c>
      <c r="AA780">
        <v>1492</v>
      </c>
      <c r="AB780" t="s">
        <v>407</v>
      </c>
      <c r="AC780">
        <f>Merge1[[#This Row],[products.Price (INR)]]*Merge1[[#This Row],[orders (2).Quantity]]</f>
        <v>2984</v>
      </c>
    </row>
    <row r="781" spans="1:29" x14ac:dyDescent="0.35">
      <c r="A781" t="s">
        <v>305</v>
      </c>
      <c r="B781" t="s">
        <v>306</v>
      </c>
      <c r="C781" t="s">
        <v>307</v>
      </c>
      <c r="D781">
        <v>3005266310</v>
      </c>
      <c r="E781" t="s">
        <v>308</v>
      </c>
      <c r="F781" t="s">
        <v>10</v>
      </c>
      <c r="G781">
        <v>379</v>
      </c>
      <c r="H781" t="s">
        <v>305</v>
      </c>
      <c r="I781">
        <v>66</v>
      </c>
      <c r="J781">
        <v>1</v>
      </c>
      <c r="K781" s="2" t="s">
        <v>1259</v>
      </c>
      <c r="L781" s="2">
        <f>DATEVALUE(Merge1[[#This Row],[orders (2).Order_Date]])</f>
        <v>44988</v>
      </c>
      <c r="M781" s="1">
        <v>0.98033564814814811</v>
      </c>
      <c r="N781" t="s">
        <v>1267</v>
      </c>
      <c r="O781" s="2">
        <f>DATEVALUE(Merge1[[#This Row],[orders (2).Delivery_Date]])</f>
        <v>44991</v>
      </c>
      <c r="P781" s="1">
        <v>0.44725694444444447</v>
      </c>
      <c r="Q781" t="s">
        <v>437</v>
      </c>
      <c r="R781" t="s">
        <v>414</v>
      </c>
      <c r="S781" t="str">
        <f>TEXT(Merge1[[#This Row],[order_date]],"mmmm")</f>
        <v>March</v>
      </c>
      <c r="T781" t="str">
        <f>TEXT(Merge1[[#This Row],[order_date]],"dddd")</f>
        <v>Friday</v>
      </c>
      <c r="U781">
        <f>HOUR(Merge1[[#This Row],[orders (2).Order_Time]])</f>
        <v>23</v>
      </c>
      <c r="V781">
        <f>HOUR(Merge1[[#This Row],[orders (2).Delivery_Time]])</f>
        <v>10</v>
      </c>
      <c r="W781">
        <f>_xlfn.DAYS(Merge1[[#This Row],[delivery_date]],Merge1[[#This Row],[order_date]])</f>
        <v>3</v>
      </c>
      <c r="X781">
        <v>66</v>
      </c>
      <c r="Y781" t="s">
        <v>1629</v>
      </c>
      <c r="Z781" t="s">
        <v>633</v>
      </c>
      <c r="AA781">
        <v>610</v>
      </c>
      <c r="AB781" t="s">
        <v>414</v>
      </c>
      <c r="AC781">
        <f>Merge1[[#This Row],[products.Price (INR)]]*Merge1[[#This Row],[orders (2).Quantity]]</f>
        <v>610</v>
      </c>
    </row>
    <row r="782" spans="1:29" x14ac:dyDescent="0.35">
      <c r="A782" t="s">
        <v>305</v>
      </c>
      <c r="B782" t="s">
        <v>306</v>
      </c>
      <c r="C782" t="s">
        <v>307</v>
      </c>
      <c r="D782">
        <v>3005266310</v>
      </c>
      <c r="E782" t="s">
        <v>308</v>
      </c>
      <c r="F782" t="s">
        <v>10</v>
      </c>
      <c r="G782">
        <v>921</v>
      </c>
      <c r="H782" t="s">
        <v>305</v>
      </c>
      <c r="I782">
        <v>23</v>
      </c>
      <c r="J782">
        <v>4</v>
      </c>
      <c r="K782" s="2" t="s">
        <v>1428</v>
      </c>
      <c r="L782" s="2">
        <f>DATEVALUE(Merge1[[#This Row],[orders (2).Order_Date]])</f>
        <v>45187</v>
      </c>
      <c r="M782" s="1">
        <v>0.57824074074074072</v>
      </c>
      <c r="N782" t="s">
        <v>1501</v>
      </c>
      <c r="O782" s="2">
        <f>DATEVALUE(Merge1[[#This Row],[orders (2).Delivery_Date]])</f>
        <v>45192</v>
      </c>
      <c r="P782" s="1">
        <v>0.30724537037037036</v>
      </c>
      <c r="Q782" t="s">
        <v>562</v>
      </c>
      <c r="R782" t="s">
        <v>401</v>
      </c>
      <c r="S782" t="str">
        <f>TEXT(Merge1[[#This Row],[order_date]],"mmmm")</f>
        <v>September</v>
      </c>
      <c r="T782" t="str">
        <f>TEXT(Merge1[[#This Row],[order_date]],"dddd")</f>
        <v>Monday</v>
      </c>
      <c r="U782">
        <f>HOUR(Merge1[[#This Row],[orders (2).Order_Time]])</f>
        <v>13</v>
      </c>
      <c r="V782">
        <f>HOUR(Merge1[[#This Row],[orders (2).Delivery_Time]])</f>
        <v>7</v>
      </c>
      <c r="W782">
        <f>_xlfn.DAYS(Merge1[[#This Row],[delivery_date]],Merge1[[#This Row],[order_date]])</f>
        <v>5</v>
      </c>
      <c r="X782">
        <v>23</v>
      </c>
      <c r="Y782" t="s">
        <v>1680</v>
      </c>
      <c r="Z782" s="22" t="s">
        <v>635</v>
      </c>
      <c r="AA782" s="22">
        <v>1098</v>
      </c>
      <c r="AB782" s="22" t="s">
        <v>401</v>
      </c>
      <c r="AC782">
        <f>Merge1[[#This Row],[products.Price (INR)]]*Merge1[[#This Row],[orders (2).Quantity]]</f>
        <v>4392</v>
      </c>
    </row>
    <row r="783" spans="1:29" x14ac:dyDescent="0.35">
      <c r="A783" t="s">
        <v>305</v>
      </c>
      <c r="B783" t="s">
        <v>306</v>
      </c>
      <c r="C783" t="s">
        <v>307</v>
      </c>
      <c r="D783">
        <v>3005266310</v>
      </c>
      <c r="E783" t="s">
        <v>308</v>
      </c>
      <c r="F783" t="s">
        <v>10</v>
      </c>
      <c r="G783">
        <v>207</v>
      </c>
      <c r="H783" t="s">
        <v>305</v>
      </c>
      <c r="I783">
        <v>6</v>
      </c>
      <c r="J783">
        <v>2</v>
      </c>
      <c r="K783" s="2" t="s">
        <v>1245</v>
      </c>
      <c r="L783" s="2">
        <f>DATEVALUE(Merge1[[#This Row],[orders (2).Order_Date]])</f>
        <v>44990</v>
      </c>
      <c r="M783" s="1">
        <v>5.0879629629629629E-2</v>
      </c>
      <c r="N783" t="s">
        <v>1340</v>
      </c>
      <c r="O783" s="2">
        <f>DATEVALUE(Merge1[[#This Row],[orders (2).Delivery_Date]])</f>
        <v>44992</v>
      </c>
      <c r="P783" s="1">
        <v>0.51106481481481481</v>
      </c>
      <c r="Q783" t="s">
        <v>445</v>
      </c>
      <c r="R783" t="s">
        <v>414</v>
      </c>
      <c r="S783" t="str">
        <f>TEXT(Merge1[[#This Row],[order_date]],"mmmm")</f>
        <v>March</v>
      </c>
      <c r="T783" t="str">
        <f>TEXT(Merge1[[#This Row],[order_date]],"dddd")</f>
        <v>Sunday</v>
      </c>
      <c r="U783">
        <f>HOUR(Merge1[[#This Row],[orders (2).Order_Time]])</f>
        <v>1</v>
      </c>
      <c r="V783">
        <f>HOUR(Merge1[[#This Row],[orders (2).Delivery_Time]])</f>
        <v>12</v>
      </c>
      <c r="W783">
        <f>_xlfn.DAYS(Merge1[[#This Row],[delivery_date]],Merge1[[#This Row],[order_date]])</f>
        <v>2</v>
      </c>
      <c r="X783">
        <v>6</v>
      </c>
      <c r="Y783" t="s">
        <v>1618</v>
      </c>
      <c r="Z783" t="s">
        <v>638</v>
      </c>
      <c r="AA783">
        <v>1112</v>
      </c>
      <c r="AB783" t="s">
        <v>414</v>
      </c>
      <c r="AC783">
        <f>Merge1[[#This Row],[products.Price (INR)]]*Merge1[[#This Row],[orders (2).Quantity]]</f>
        <v>2224</v>
      </c>
    </row>
    <row r="784" spans="1:29" x14ac:dyDescent="0.35">
      <c r="A784" t="s">
        <v>305</v>
      </c>
      <c r="B784" t="s">
        <v>306</v>
      </c>
      <c r="C784" t="s">
        <v>307</v>
      </c>
      <c r="D784">
        <v>3005266310</v>
      </c>
      <c r="E784" t="s">
        <v>308</v>
      </c>
      <c r="F784" t="s">
        <v>10</v>
      </c>
      <c r="G784">
        <v>131</v>
      </c>
      <c r="H784" t="s">
        <v>305</v>
      </c>
      <c r="I784">
        <v>3</v>
      </c>
      <c r="J784">
        <v>5</v>
      </c>
      <c r="K784" s="2" t="s">
        <v>1349</v>
      </c>
      <c r="L784" s="2">
        <f>DATEVALUE(Merge1[[#This Row],[orders (2).Order_Date]])</f>
        <v>44961</v>
      </c>
      <c r="M784" s="1">
        <v>0.85474537037037035</v>
      </c>
      <c r="N784" t="s">
        <v>1272</v>
      </c>
      <c r="O784" s="2">
        <f>DATEVALUE(Merge1[[#This Row],[orders (2).Delivery_Date]])</f>
        <v>44968</v>
      </c>
      <c r="P784" s="1">
        <v>0.35350694444444447</v>
      </c>
      <c r="Q784" t="s">
        <v>239</v>
      </c>
      <c r="R784" t="s">
        <v>407</v>
      </c>
      <c r="S784" t="str">
        <f>TEXT(Merge1[[#This Row],[order_date]],"mmmm")</f>
        <v>February</v>
      </c>
      <c r="T784" t="str">
        <f>TEXT(Merge1[[#This Row],[order_date]],"dddd")</f>
        <v>Saturday</v>
      </c>
      <c r="U784">
        <f>HOUR(Merge1[[#This Row],[orders (2).Order_Time]])</f>
        <v>20</v>
      </c>
      <c r="V784">
        <f>HOUR(Merge1[[#This Row],[orders (2).Delivery_Time]])</f>
        <v>8</v>
      </c>
      <c r="W784">
        <f>_xlfn.DAYS(Merge1[[#This Row],[delivery_date]],Merge1[[#This Row],[order_date]])</f>
        <v>7</v>
      </c>
      <c r="X784">
        <v>3</v>
      </c>
      <c r="Y784" t="s">
        <v>1637</v>
      </c>
      <c r="Z784" t="s">
        <v>633</v>
      </c>
      <c r="AA784">
        <v>1534</v>
      </c>
      <c r="AB784" t="s">
        <v>407</v>
      </c>
      <c r="AC784">
        <f>Merge1[[#This Row],[products.Price (INR)]]*Merge1[[#This Row],[orders (2).Quantity]]</f>
        <v>7670</v>
      </c>
    </row>
    <row r="785" spans="1:29" x14ac:dyDescent="0.35">
      <c r="A785" t="s">
        <v>305</v>
      </c>
      <c r="B785" t="s">
        <v>306</v>
      </c>
      <c r="C785" t="s">
        <v>307</v>
      </c>
      <c r="D785">
        <v>3005266310</v>
      </c>
      <c r="E785" t="s">
        <v>308</v>
      </c>
      <c r="F785" t="s">
        <v>10</v>
      </c>
      <c r="G785">
        <v>463</v>
      </c>
      <c r="H785" t="s">
        <v>305</v>
      </c>
      <c r="I785">
        <v>18</v>
      </c>
      <c r="J785">
        <v>3</v>
      </c>
      <c r="K785" s="2" t="s">
        <v>1495</v>
      </c>
      <c r="L785" s="2">
        <f>DATEVALUE(Merge1[[#This Row],[orders (2).Order_Date]])</f>
        <v>45193</v>
      </c>
      <c r="M785" s="1">
        <v>0.9331828703703704</v>
      </c>
      <c r="N785" t="s">
        <v>1522</v>
      </c>
      <c r="O785" s="2">
        <f>DATEVALUE(Merge1[[#This Row],[orders (2).Delivery_Date]])</f>
        <v>45199</v>
      </c>
      <c r="P785" s="1">
        <v>3.6145833333333335E-2</v>
      </c>
      <c r="Q785" t="s">
        <v>577</v>
      </c>
      <c r="R785" t="s">
        <v>405</v>
      </c>
      <c r="S785" t="str">
        <f>TEXT(Merge1[[#This Row],[order_date]],"mmmm")</f>
        <v>September</v>
      </c>
      <c r="T785" t="str">
        <f>TEXT(Merge1[[#This Row],[order_date]],"dddd")</f>
        <v>Sunday</v>
      </c>
      <c r="U785">
        <f>HOUR(Merge1[[#This Row],[orders (2).Order_Time]])</f>
        <v>22</v>
      </c>
      <c r="V785">
        <f>HOUR(Merge1[[#This Row],[orders (2).Delivery_Time]])</f>
        <v>0</v>
      </c>
      <c r="W785">
        <f>_xlfn.DAYS(Merge1[[#This Row],[delivery_date]],Merge1[[#This Row],[order_date]])</f>
        <v>6</v>
      </c>
      <c r="X785">
        <v>18</v>
      </c>
      <c r="Y785" t="s">
        <v>1656</v>
      </c>
      <c r="Z785" t="s">
        <v>631</v>
      </c>
      <c r="AA785">
        <v>781</v>
      </c>
      <c r="AB785" t="s">
        <v>405</v>
      </c>
      <c r="AC785">
        <f>Merge1[[#This Row],[products.Price (INR)]]*Merge1[[#This Row],[orders (2).Quantity]]</f>
        <v>2343</v>
      </c>
    </row>
    <row r="786" spans="1:29" x14ac:dyDescent="0.35">
      <c r="A786" t="s">
        <v>305</v>
      </c>
      <c r="B786" t="s">
        <v>306</v>
      </c>
      <c r="C786" t="s">
        <v>307</v>
      </c>
      <c r="D786">
        <v>3005266310</v>
      </c>
      <c r="E786" t="s">
        <v>308</v>
      </c>
      <c r="F786" t="s">
        <v>10</v>
      </c>
      <c r="G786">
        <v>179</v>
      </c>
      <c r="H786" t="s">
        <v>305</v>
      </c>
      <c r="I786">
        <v>47</v>
      </c>
      <c r="J786">
        <v>3</v>
      </c>
      <c r="K786" s="2" t="s">
        <v>1258</v>
      </c>
      <c r="L786" s="2">
        <f>DATEVALUE(Merge1[[#This Row],[orders (2).Order_Date]])</f>
        <v>44985</v>
      </c>
      <c r="M786" s="1">
        <v>0.63613425925925926</v>
      </c>
      <c r="N786" t="s">
        <v>1401</v>
      </c>
      <c r="O786" s="2">
        <f>DATEVALUE(Merge1[[#This Row],[orders (2).Delivery_Date]])</f>
        <v>44995</v>
      </c>
      <c r="P786" s="1">
        <v>0.60494212962962968</v>
      </c>
      <c r="Q786" t="s">
        <v>420</v>
      </c>
      <c r="R786" t="s">
        <v>414</v>
      </c>
      <c r="S786" t="str">
        <f>TEXT(Merge1[[#This Row],[order_date]],"mmmm")</f>
        <v>February</v>
      </c>
      <c r="T786" t="str">
        <f>TEXT(Merge1[[#This Row],[order_date]],"dddd")</f>
        <v>Tuesday</v>
      </c>
      <c r="U786">
        <f>HOUR(Merge1[[#This Row],[orders (2).Order_Time]])</f>
        <v>15</v>
      </c>
      <c r="V786">
        <f>HOUR(Merge1[[#This Row],[orders (2).Delivery_Time]])</f>
        <v>14</v>
      </c>
      <c r="W786">
        <f>_xlfn.DAYS(Merge1[[#This Row],[delivery_date]],Merge1[[#This Row],[order_date]])</f>
        <v>10</v>
      </c>
      <c r="X786">
        <v>47</v>
      </c>
      <c r="Y786" t="s">
        <v>1641</v>
      </c>
      <c r="Z786" t="s">
        <v>633</v>
      </c>
      <c r="AA786">
        <v>1638</v>
      </c>
      <c r="AB786" t="s">
        <v>414</v>
      </c>
      <c r="AC786">
        <f>Merge1[[#This Row],[products.Price (INR)]]*Merge1[[#This Row],[orders (2).Quantity]]</f>
        <v>4914</v>
      </c>
    </row>
    <row r="787" spans="1:29" x14ac:dyDescent="0.35">
      <c r="A787" t="s">
        <v>305</v>
      </c>
      <c r="B787" t="s">
        <v>306</v>
      </c>
      <c r="C787" t="s">
        <v>307</v>
      </c>
      <c r="D787">
        <v>3005266310</v>
      </c>
      <c r="E787" t="s">
        <v>308</v>
      </c>
      <c r="F787" t="s">
        <v>10</v>
      </c>
      <c r="G787">
        <v>274</v>
      </c>
      <c r="H787" t="s">
        <v>305</v>
      </c>
      <c r="I787">
        <v>41</v>
      </c>
      <c r="J787">
        <v>5</v>
      </c>
      <c r="K787" s="2" t="s">
        <v>1303</v>
      </c>
      <c r="L787" s="2">
        <f>DATEVALUE(Merge1[[#This Row],[orders (2).Order_Date]])</f>
        <v>45232</v>
      </c>
      <c r="M787" s="1">
        <v>0.27628472222222222</v>
      </c>
      <c r="N787" t="s">
        <v>1257</v>
      </c>
      <c r="O787" s="2">
        <f>DATEVALUE(Merge1[[#This Row],[orders (2).Delivery_Date]])</f>
        <v>45242</v>
      </c>
      <c r="P787" s="1">
        <v>0.87055555555555553</v>
      </c>
      <c r="Q787" t="s">
        <v>537</v>
      </c>
      <c r="R787" t="s">
        <v>403</v>
      </c>
      <c r="S787" t="str">
        <f>TEXT(Merge1[[#This Row],[order_date]],"mmmm")</f>
        <v>November</v>
      </c>
      <c r="T787" t="str">
        <f>TEXT(Merge1[[#This Row],[order_date]],"dddd")</f>
        <v>Thursday</v>
      </c>
      <c r="U787">
        <f>HOUR(Merge1[[#This Row],[orders (2).Order_Time]])</f>
        <v>6</v>
      </c>
      <c r="V787">
        <f>HOUR(Merge1[[#This Row],[orders (2).Delivery_Time]])</f>
        <v>20</v>
      </c>
      <c r="W787">
        <f>_xlfn.DAYS(Merge1[[#This Row],[delivery_date]],Merge1[[#This Row],[order_date]])</f>
        <v>10</v>
      </c>
      <c r="X787">
        <v>41</v>
      </c>
      <c r="Y787" t="s">
        <v>1688</v>
      </c>
      <c r="Z787" s="36" t="s">
        <v>635</v>
      </c>
      <c r="AA787" s="36">
        <v>1977</v>
      </c>
      <c r="AB787" s="36" t="s">
        <v>403</v>
      </c>
      <c r="AC787">
        <f>Merge1[[#This Row],[products.Price (INR)]]*Merge1[[#This Row],[orders (2).Quantity]]</f>
        <v>9885</v>
      </c>
    </row>
    <row r="788" spans="1:29" x14ac:dyDescent="0.35">
      <c r="A788" t="s">
        <v>305</v>
      </c>
      <c r="B788" t="s">
        <v>306</v>
      </c>
      <c r="C788" t="s">
        <v>307</v>
      </c>
      <c r="D788">
        <v>3005266310</v>
      </c>
      <c r="E788" t="s">
        <v>308</v>
      </c>
      <c r="F788" t="s">
        <v>10</v>
      </c>
      <c r="G788">
        <v>515</v>
      </c>
      <c r="H788" t="s">
        <v>305</v>
      </c>
      <c r="I788">
        <v>14</v>
      </c>
      <c r="J788">
        <v>5</v>
      </c>
      <c r="K788" s="2" t="s">
        <v>1545</v>
      </c>
      <c r="L788" s="2">
        <f>DATEVALUE(Merge1[[#This Row],[orders (2).Order_Date]])</f>
        <v>45220</v>
      </c>
      <c r="M788" s="1">
        <v>0.97406250000000005</v>
      </c>
      <c r="N788" t="s">
        <v>1403</v>
      </c>
      <c r="O788" s="2">
        <f>DATEVALUE(Merge1[[#This Row],[orders (2).Delivery_Date]])</f>
        <v>45226</v>
      </c>
      <c r="P788" s="1">
        <v>0.62487268518518524</v>
      </c>
      <c r="Q788" t="s">
        <v>590</v>
      </c>
      <c r="R788" t="s">
        <v>405</v>
      </c>
      <c r="S788" t="str">
        <f>TEXT(Merge1[[#This Row],[order_date]],"mmmm")</f>
        <v>October</v>
      </c>
      <c r="T788" t="str">
        <f>TEXT(Merge1[[#This Row],[order_date]],"dddd")</f>
        <v>Saturday</v>
      </c>
      <c r="U788">
        <f>HOUR(Merge1[[#This Row],[orders (2).Order_Time]])</f>
        <v>23</v>
      </c>
      <c r="V788">
        <f>HOUR(Merge1[[#This Row],[orders (2).Delivery_Time]])</f>
        <v>14</v>
      </c>
      <c r="W788">
        <f>_xlfn.DAYS(Merge1[[#This Row],[delivery_date]],Merge1[[#This Row],[order_date]])</f>
        <v>6</v>
      </c>
      <c r="X788">
        <v>14</v>
      </c>
      <c r="Y788" s="29" t="s">
        <v>1644</v>
      </c>
      <c r="Z788" t="s">
        <v>633</v>
      </c>
      <c r="AA788">
        <v>1915</v>
      </c>
      <c r="AB788" t="s">
        <v>405</v>
      </c>
      <c r="AC788">
        <f>Merge1[[#This Row],[products.Price (INR)]]*Merge1[[#This Row],[orders (2).Quantity]]</f>
        <v>9575</v>
      </c>
    </row>
    <row r="789" spans="1:29" x14ac:dyDescent="0.35">
      <c r="A789" t="s">
        <v>309</v>
      </c>
      <c r="B789" t="s">
        <v>310</v>
      </c>
      <c r="C789" t="s">
        <v>311</v>
      </c>
      <c r="D789">
        <v>7606054646</v>
      </c>
      <c r="E789" t="s">
        <v>312</v>
      </c>
      <c r="F789" t="s">
        <v>10</v>
      </c>
      <c r="G789">
        <v>603</v>
      </c>
      <c r="H789" t="s">
        <v>309</v>
      </c>
      <c r="I789">
        <v>8</v>
      </c>
      <c r="J789">
        <v>3</v>
      </c>
      <c r="K789" s="2" t="s">
        <v>1358</v>
      </c>
      <c r="L789" s="2">
        <f>DATEVALUE(Merge1[[#This Row],[orders (2).Order_Date]])</f>
        <v>45075</v>
      </c>
      <c r="M789" s="1">
        <v>0.22496527777777778</v>
      </c>
      <c r="N789" t="s">
        <v>1512</v>
      </c>
      <c r="O789" s="2">
        <f>DATEVALUE(Merge1[[#This Row],[orders (2).Delivery_Date]])</f>
        <v>45084</v>
      </c>
      <c r="P789" s="1">
        <v>0.6352430555555556</v>
      </c>
      <c r="Q789" t="s">
        <v>501</v>
      </c>
      <c r="R789" t="s">
        <v>401</v>
      </c>
      <c r="S789" t="str">
        <f>TEXT(Merge1[[#This Row],[order_date]],"mmmm")</f>
        <v>May</v>
      </c>
      <c r="T789" t="str">
        <f>TEXT(Merge1[[#This Row],[order_date]],"dddd")</f>
        <v>Monday</v>
      </c>
      <c r="U789">
        <f>HOUR(Merge1[[#This Row],[orders (2).Order_Time]])</f>
        <v>5</v>
      </c>
      <c r="V789">
        <f>HOUR(Merge1[[#This Row],[orders (2).Delivery_Time]])</f>
        <v>15</v>
      </c>
      <c r="W789">
        <f>_xlfn.DAYS(Merge1[[#This Row],[delivery_date]],Merge1[[#This Row],[order_date]])</f>
        <v>9</v>
      </c>
      <c r="X789">
        <v>8</v>
      </c>
      <c r="Y789" t="s">
        <v>1677</v>
      </c>
      <c r="Z789" s="24" t="s">
        <v>635</v>
      </c>
      <c r="AA789" s="24">
        <v>252</v>
      </c>
      <c r="AB789" s="24" t="s">
        <v>401</v>
      </c>
      <c r="AC789">
        <f>Merge1[[#This Row],[products.Price (INR)]]*Merge1[[#This Row],[orders (2).Quantity]]</f>
        <v>756</v>
      </c>
    </row>
    <row r="790" spans="1:29" x14ac:dyDescent="0.35">
      <c r="A790" t="s">
        <v>309</v>
      </c>
      <c r="B790" t="s">
        <v>310</v>
      </c>
      <c r="C790" t="s">
        <v>311</v>
      </c>
      <c r="D790">
        <v>7606054646</v>
      </c>
      <c r="E790" t="s">
        <v>312</v>
      </c>
      <c r="F790" t="s">
        <v>10</v>
      </c>
      <c r="G790">
        <v>748</v>
      </c>
      <c r="H790" t="s">
        <v>309</v>
      </c>
      <c r="I790">
        <v>26</v>
      </c>
      <c r="J790">
        <v>1</v>
      </c>
      <c r="K790" s="2" t="s">
        <v>1267</v>
      </c>
      <c r="L790" s="2">
        <f>DATEVALUE(Merge1[[#This Row],[orders (2).Order_Date]])</f>
        <v>44991</v>
      </c>
      <c r="M790" s="1">
        <v>0.46796296296296297</v>
      </c>
      <c r="N790" t="s">
        <v>1340</v>
      </c>
      <c r="O790" s="2">
        <f>DATEVALUE(Merge1[[#This Row],[orders (2).Delivery_Date]])</f>
        <v>44992</v>
      </c>
      <c r="P790" s="1">
        <v>0.85185185185185186</v>
      </c>
      <c r="Q790" t="s">
        <v>69</v>
      </c>
      <c r="R790" t="s">
        <v>414</v>
      </c>
      <c r="S790" t="str">
        <f>TEXT(Merge1[[#This Row],[order_date]],"mmmm")</f>
        <v>March</v>
      </c>
      <c r="T790" t="str">
        <f>TEXT(Merge1[[#This Row],[order_date]],"dddd")</f>
        <v>Monday</v>
      </c>
      <c r="U790">
        <f>HOUR(Merge1[[#This Row],[orders (2).Order_Time]])</f>
        <v>11</v>
      </c>
      <c r="V790">
        <f>HOUR(Merge1[[#This Row],[orders (2).Delivery_Time]])</f>
        <v>20</v>
      </c>
      <c r="W790">
        <f>_xlfn.DAYS(Merge1[[#This Row],[delivery_date]],Merge1[[#This Row],[order_date]])</f>
        <v>1</v>
      </c>
      <c r="X790">
        <v>26</v>
      </c>
      <c r="Y790" t="s">
        <v>1626</v>
      </c>
      <c r="Z790" t="s">
        <v>633</v>
      </c>
      <c r="AA790">
        <v>289</v>
      </c>
      <c r="AB790" t="s">
        <v>414</v>
      </c>
      <c r="AC790">
        <f>Merge1[[#This Row],[products.Price (INR)]]*Merge1[[#This Row],[orders (2).Quantity]]</f>
        <v>289</v>
      </c>
    </row>
    <row r="791" spans="1:29" x14ac:dyDescent="0.35">
      <c r="A791" t="s">
        <v>309</v>
      </c>
      <c r="B791" t="s">
        <v>310</v>
      </c>
      <c r="C791" t="s">
        <v>311</v>
      </c>
      <c r="D791">
        <v>7606054646</v>
      </c>
      <c r="E791" t="s">
        <v>312</v>
      </c>
      <c r="F791" t="s">
        <v>10</v>
      </c>
      <c r="G791">
        <v>446</v>
      </c>
      <c r="H791" t="s">
        <v>309</v>
      </c>
      <c r="I791">
        <v>33</v>
      </c>
      <c r="J791">
        <v>5</v>
      </c>
      <c r="K791" s="2" t="s">
        <v>1330</v>
      </c>
      <c r="L791" s="2">
        <f>DATEVALUE(Merge1[[#This Row],[orders (2).Order_Date]])</f>
        <v>44969</v>
      </c>
      <c r="M791" s="1">
        <v>0.12087962962962963</v>
      </c>
      <c r="N791" t="s">
        <v>1356</v>
      </c>
      <c r="O791" s="2">
        <f>DATEVALUE(Merge1[[#This Row],[orders (2).Delivery_Date]])</f>
        <v>44972</v>
      </c>
      <c r="P791" s="1">
        <v>0.46074074074074073</v>
      </c>
      <c r="Q791" t="s">
        <v>484</v>
      </c>
      <c r="R791" t="s">
        <v>407</v>
      </c>
      <c r="S791" t="str">
        <f>TEXT(Merge1[[#This Row],[order_date]],"mmmm")</f>
        <v>February</v>
      </c>
      <c r="T791" t="str">
        <f>TEXT(Merge1[[#This Row],[order_date]],"dddd")</f>
        <v>Sunday</v>
      </c>
      <c r="U791">
        <f>HOUR(Merge1[[#This Row],[orders (2).Order_Time]])</f>
        <v>2</v>
      </c>
      <c r="V791">
        <f>HOUR(Merge1[[#This Row],[orders (2).Delivery_Time]])</f>
        <v>11</v>
      </c>
      <c r="W791">
        <f>_xlfn.DAYS(Merge1[[#This Row],[delivery_date]],Merge1[[#This Row],[order_date]])</f>
        <v>3</v>
      </c>
      <c r="X791">
        <v>33</v>
      </c>
      <c r="Y791" t="s">
        <v>1627</v>
      </c>
      <c r="Z791" t="s">
        <v>633</v>
      </c>
      <c r="AA791">
        <v>314</v>
      </c>
      <c r="AB791" t="s">
        <v>407</v>
      </c>
      <c r="AC791">
        <f>Merge1[[#This Row],[products.Price (INR)]]*Merge1[[#This Row],[orders (2).Quantity]]</f>
        <v>1570</v>
      </c>
    </row>
    <row r="792" spans="1:29" x14ac:dyDescent="0.35">
      <c r="A792" t="s">
        <v>309</v>
      </c>
      <c r="B792" t="s">
        <v>310</v>
      </c>
      <c r="C792" t="s">
        <v>311</v>
      </c>
      <c r="D792">
        <v>7606054646</v>
      </c>
      <c r="E792" t="s">
        <v>312</v>
      </c>
      <c r="F792" t="s">
        <v>10</v>
      </c>
      <c r="G792">
        <v>451</v>
      </c>
      <c r="H792" t="s">
        <v>309</v>
      </c>
      <c r="I792">
        <v>33</v>
      </c>
      <c r="J792">
        <v>5</v>
      </c>
      <c r="K792" s="2" t="s">
        <v>1383</v>
      </c>
      <c r="L792" s="2">
        <f>DATEVALUE(Merge1[[#This Row],[orders (2).Order_Date]])</f>
        <v>44964</v>
      </c>
      <c r="M792" s="1">
        <v>1.1712962962962963E-2</v>
      </c>
      <c r="N792" t="s">
        <v>1263</v>
      </c>
      <c r="O792" s="2">
        <f>DATEVALUE(Merge1[[#This Row],[orders (2).Delivery_Date]])</f>
        <v>44970</v>
      </c>
      <c r="P792" s="1">
        <v>0.88260416666666663</v>
      </c>
      <c r="Q792" t="s">
        <v>498</v>
      </c>
      <c r="R792" t="s">
        <v>407</v>
      </c>
      <c r="S792" t="str">
        <f>TEXT(Merge1[[#This Row],[order_date]],"mmmm")</f>
        <v>February</v>
      </c>
      <c r="T792" t="str">
        <f>TEXT(Merge1[[#This Row],[order_date]],"dddd")</f>
        <v>Tuesday</v>
      </c>
      <c r="U792">
        <f>HOUR(Merge1[[#This Row],[orders (2).Order_Time]])</f>
        <v>0</v>
      </c>
      <c r="V792">
        <f>HOUR(Merge1[[#This Row],[orders (2).Delivery_Time]])</f>
        <v>21</v>
      </c>
      <c r="W792">
        <f>_xlfn.DAYS(Merge1[[#This Row],[delivery_date]],Merge1[[#This Row],[order_date]])</f>
        <v>6</v>
      </c>
      <c r="X792">
        <v>33</v>
      </c>
      <c r="Y792" t="s">
        <v>1627</v>
      </c>
      <c r="Z792" t="s">
        <v>633</v>
      </c>
      <c r="AA792">
        <v>314</v>
      </c>
      <c r="AB792" t="s">
        <v>407</v>
      </c>
      <c r="AC792">
        <f>Merge1[[#This Row],[products.Price (INR)]]*Merge1[[#This Row],[orders (2).Quantity]]</f>
        <v>1570</v>
      </c>
    </row>
    <row r="793" spans="1:29" x14ac:dyDescent="0.35">
      <c r="A793" t="s">
        <v>309</v>
      </c>
      <c r="B793" t="s">
        <v>310</v>
      </c>
      <c r="C793" t="s">
        <v>311</v>
      </c>
      <c r="D793">
        <v>7606054646</v>
      </c>
      <c r="E793" t="s">
        <v>312</v>
      </c>
      <c r="F793" t="s">
        <v>10</v>
      </c>
      <c r="G793">
        <v>290</v>
      </c>
      <c r="H793" t="s">
        <v>309</v>
      </c>
      <c r="I793">
        <v>69</v>
      </c>
      <c r="J793">
        <v>3</v>
      </c>
      <c r="K793" s="2" t="s">
        <v>1267</v>
      </c>
      <c r="L793" s="2">
        <f>DATEVALUE(Merge1[[#This Row],[orders (2).Order_Date]])</f>
        <v>44991</v>
      </c>
      <c r="M793" s="1">
        <v>0.43562499999999998</v>
      </c>
      <c r="N793" t="s">
        <v>1401</v>
      </c>
      <c r="O793" s="2">
        <f>DATEVALUE(Merge1[[#This Row],[orders (2).Delivery_Date]])</f>
        <v>44995</v>
      </c>
      <c r="P793" s="1">
        <v>0.6066435185185185</v>
      </c>
      <c r="Q793" t="s">
        <v>531</v>
      </c>
      <c r="R793" t="s">
        <v>414</v>
      </c>
      <c r="S793" t="str">
        <f>TEXT(Merge1[[#This Row],[order_date]],"mmmm")</f>
        <v>March</v>
      </c>
      <c r="T793" t="str">
        <f>TEXT(Merge1[[#This Row],[order_date]],"dddd")</f>
        <v>Monday</v>
      </c>
      <c r="U793">
        <f>HOUR(Merge1[[#This Row],[orders (2).Order_Time]])</f>
        <v>10</v>
      </c>
      <c r="V793">
        <f>HOUR(Merge1[[#This Row],[orders (2).Delivery_Time]])</f>
        <v>14</v>
      </c>
      <c r="W793">
        <f>_xlfn.DAYS(Merge1[[#This Row],[delivery_date]],Merge1[[#This Row],[order_date]])</f>
        <v>4</v>
      </c>
      <c r="X793">
        <v>69</v>
      </c>
      <c r="Y793" t="s">
        <v>1621</v>
      </c>
      <c r="Z793" t="s">
        <v>638</v>
      </c>
      <c r="AA793">
        <v>998</v>
      </c>
      <c r="AB793" t="s">
        <v>414</v>
      </c>
      <c r="AC793">
        <f>Merge1[[#This Row],[products.Price (INR)]]*Merge1[[#This Row],[orders (2).Quantity]]</f>
        <v>2994</v>
      </c>
    </row>
    <row r="794" spans="1:29" x14ac:dyDescent="0.35">
      <c r="A794" t="s">
        <v>309</v>
      </c>
      <c r="B794" t="s">
        <v>310</v>
      </c>
      <c r="C794" t="s">
        <v>311</v>
      </c>
      <c r="D794">
        <v>7606054646</v>
      </c>
      <c r="E794" t="s">
        <v>312</v>
      </c>
      <c r="F794" t="s">
        <v>10</v>
      </c>
      <c r="G794">
        <v>229</v>
      </c>
      <c r="H794" t="s">
        <v>309</v>
      </c>
      <c r="I794">
        <v>49</v>
      </c>
      <c r="J794">
        <v>3</v>
      </c>
      <c r="K794" s="2" t="s">
        <v>1272</v>
      </c>
      <c r="L794" s="2">
        <f>DATEVALUE(Merge1[[#This Row],[orders (2).Order_Date]])</f>
        <v>44968</v>
      </c>
      <c r="M794" s="1">
        <v>0.8719675925925926</v>
      </c>
      <c r="N794" t="s">
        <v>1310</v>
      </c>
      <c r="O794" s="2">
        <f>DATEVALUE(Merge1[[#This Row],[orders (2).Delivery_Date]])</f>
        <v>44977</v>
      </c>
      <c r="P794" s="1">
        <v>0.39780092592592592</v>
      </c>
      <c r="Q794" t="s">
        <v>525</v>
      </c>
      <c r="R794" t="s">
        <v>407</v>
      </c>
      <c r="S794" t="str">
        <f>TEXT(Merge1[[#This Row],[order_date]],"mmmm")</f>
        <v>February</v>
      </c>
      <c r="T794" t="str">
        <f>TEXT(Merge1[[#This Row],[order_date]],"dddd")</f>
        <v>Saturday</v>
      </c>
      <c r="U794">
        <f>HOUR(Merge1[[#This Row],[orders (2).Order_Time]])</f>
        <v>20</v>
      </c>
      <c r="V794">
        <f>HOUR(Merge1[[#This Row],[orders (2).Delivery_Time]])</f>
        <v>9</v>
      </c>
      <c r="W794">
        <f>_xlfn.DAYS(Merge1[[#This Row],[delivery_date]],Merge1[[#This Row],[order_date]])</f>
        <v>9</v>
      </c>
      <c r="X794">
        <v>49</v>
      </c>
      <c r="Y794" t="s">
        <v>1632</v>
      </c>
      <c r="Z794" t="s">
        <v>633</v>
      </c>
      <c r="AA794">
        <v>903</v>
      </c>
      <c r="AB794" t="s">
        <v>407</v>
      </c>
      <c r="AC794">
        <f>Merge1[[#This Row],[products.Price (INR)]]*Merge1[[#This Row],[orders (2).Quantity]]</f>
        <v>2709</v>
      </c>
    </row>
    <row r="795" spans="1:29" x14ac:dyDescent="0.35">
      <c r="A795" t="s">
        <v>309</v>
      </c>
      <c r="B795" t="s">
        <v>310</v>
      </c>
      <c r="C795" t="s">
        <v>311</v>
      </c>
      <c r="D795">
        <v>7606054646</v>
      </c>
      <c r="E795" t="s">
        <v>312</v>
      </c>
      <c r="F795" t="s">
        <v>10</v>
      </c>
      <c r="G795">
        <v>295</v>
      </c>
      <c r="H795" t="s">
        <v>309</v>
      </c>
      <c r="I795">
        <v>18</v>
      </c>
      <c r="J795">
        <v>1</v>
      </c>
      <c r="K795" s="2" t="s">
        <v>1358</v>
      </c>
      <c r="L795" s="2">
        <f>DATEVALUE(Merge1[[#This Row],[orders (2).Order_Date]])</f>
        <v>45075</v>
      </c>
      <c r="M795" s="1">
        <v>0.66260416666666666</v>
      </c>
      <c r="N795" t="s">
        <v>1414</v>
      </c>
      <c r="O795" s="2">
        <f>DATEVALUE(Merge1[[#This Row],[orders (2).Delivery_Date]])</f>
        <v>45079</v>
      </c>
      <c r="P795" s="1">
        <v>0.42131944444444447</v>
      </c>
      <c r="Q795" t="s">
        <v>546</v>
      </c>
      <c r="R795" t="s">
        <v>405</v>
      </c>
      <c r="S795" t="str">
        <f>TEXT(Merge1[[#This Row],[order_date]],"mmmm")</f>
        <v>May</v>
      </c>
      <c r="T795" t="str">
        <f>TEXT(Merge1[[#This Row],[order_date]],"dddd")</f>
        <v>Monday</v>
      </c>
      <c r="U795">
        <f>HOUR(Merge1[[#This Row],[orders (2).Order_Time]])</f>
        <v>15</v>
      </c>
      <c r="V795">
        <f>HOUR(Merge1[[#This Row],[orders (2).Delivery_Time]])</f>
        <v>10</v>
      </c>
      <c r="W795">
        <f>_xlfn.DAYS(Merge1[[#This Row],[delivery_date]],Merge1[[#This Row],[order_date]])</f>
        <v>4</v>
      </c>
      <c r="X795">
        <v>18</v>
      </c>
      <c r="Y795" t="s">
        <v>1656</v>
      </c>
      <c r="Z795" t="s">
        <v>631</v>
      </c>
      <c r="AA795">
        <v>781</v>
      </c>
      <c r="AB795" t="s">
        <v>405</v>
      </c>
      <c r="AC795">
        <f>Merge1[[#This Row],[products.Price (INR)]]*Merge1[[#This Row],[orders (2).Quantity]]</f>
        <v>781</v>
      </c>
    </row>
    <row r="796" spans="1:29" x14ac:dyDescent="0.35">
      <c r="A796" t="s">
        <v>309</v>
      </c>
      <c r="B796" t="s">
        <v>310</v>
      </c>
      <c r="C796" t="s">
        <v>311</v>
      </c>
      <c r="D796">
        <v>7606054646</v>
      </c>
      <c r="E796" t="s">
        <v>312</v>
      </c>
      <c r="F796" t="s">
        <v>10</v>
      </c>
      <c r="G796">
        <v>831</v>
      </c>
      <c r="H796" t="s">
        <v>309</v>
      </c>
      <c r="I796">
        <v>56</v>
      </c>
      <c r="J796">
        <v>5</v>
      </c>
      <c r="K796" s="2" t="s">
        <v>1454</v>
      </c>
      <c r="L796" s="2">
        <f>DATEVALUE(Merge1[[#This Row],[orders (2).Order_Date]])</f>
        <v>45070</v>
      </c>
      <c r="M796" s="1">
        <v>0.77885416666666663</v>
      </c>
      <c r="N796" t="s">
        <v>1359</v>
      </c>
      <c r="O796" s="2">
        <f>DATEVALUE(Merge1[[#This Row],[orders (2).Delivery_Date]])</f>
        <v>45080</v>
      </c>
      <c r="P796" s="1">
        <v>0.79603009259259261</v>
      </c>
      <c r="Q796" t="s">
        <v>579</v>
      </c>
      <c r="R796" t="s">
        <v>401</v>
      </c>
      <c r="S796" t="str">
        <f>TEXT(Merge1[[#This Row],[order_date]],"mmmm")</f>
        <v>May</v>
      </c>
      <c r="T796" t="str">
        <f>TEXT(Merge1[[#This Row],[order_date]],"dddd")</f>
        <v>Wednesday</v>
      </c>
      <c r="U796">
        <f>HOUR(Merge1[[#This Row],[orders (2).Order_Time]])</f>
        <v>18</v>
      </c>
      <c r="V796">
        <f>HOUR(Merge1[[#This Row],[orders (2).Delivery_Time]])</f>
        <v>19</v>
      </c>
      <c r="W796">
        <f>_xlfn.DAYS(Merge1[[#This Row],[delivery_date]],Merge1[[#This Row],[order_date]])</f>
        <v>10</v>
      </c>
      <c r="X796">
        <v>56</v>
      </c>
      <c r="Y796" t="s">
        <v>1663</v>
      </c>
      <c r="Z796" t="s">
        <v>409</v>
      </c>
      <c r="AA796">
        <v>1272</v>
      </c>
      <c r="AB796" t="s">
        <v>401</v>
      </c>
      <c r="AC796">
        <f>Merge1[[#This Row],[products.Price (INR)]]*Merge1[[#This Row],[orders (2).Quantity]]</f>
        <v>6360</v>
      </c>
    </row>
    <row r="797" spans="1:29" x14ac:dyDescent="0.35">
      <c r="A797" t="s">
        <v>309</v>
      </c>
      <c r="B797" t="s">
        <v>310</v>
      </c>
      <c r="C797" t="s">
        <v>311</v>
      </c>
      <c r="D797">
        <v>7606054646</v>
      </c>
      <c r="E797" t="s">
        <v>312</v>
      </c>
      <c r="F797" t="s">
        <v>10</v>
      </c>
      <c r="G797">
        <v>794</v>
      </c>
      <c r="H797" t="s">
        <v>309</v>
      </c>
      <c r="I797">
        <v>13</v>
      </c>
      <c r="J797">
        <v>4</v>
      </c>
      <c r="K797" s="2" t="s">
        <v>1260</v>
      </c>
      <c r="L797" s="2">
        <f>DATEVALUE(Merge1[[#This Row],[orders (2).Order_Date]])</f>
        <v>44989</v>
      </c>
      <c r="M797" s="1">
        <v>0.71664351851851849</v>
      </c>
      <c r="N797" t="s">
        <v>1491</v>
      </c>
      <c r="O797" s="2">
        <f>DATEVALUE(Merge1[[#This Row],[orders (2).Delivery_Date]])</f>
        <v>44994</v>
      </c>
      <c r="P797" s="1">
        <v>0.61881944444444448</v>
      </c>
      <c r="Q797" t="s">
        <v>559</v>
      </c>
      <c r="R797" t="s">
        <v>414</v>
      </c>
      <c r="S797" t="str">
        <f>TEXT(Merge1[[#This Row],[order_date]],"mmmm")</f>
        <v>March</v>
      </c>
      <c r="T797" t="str">
        <f>TEXT(Merge1[[#This Row],[order_date]],"dddd")</f>
        <v>Saturday</v>
      </c>
      <c r="U797">
        <f>HOUR(Merge1[[#This Row],[orders (2).Order_Time]])</f>
        <v>17</v>
      </c>
      <c r="V797">
        <f>HOUR(Merge1[[#This Row],[orders (2).Delivery_Time]])</f>
        <v>14</v>
      </c>
      <c r="W797">
        <f>_xlfn.DAYS(Merge1[[#This Row],[delivery_date]],Merge1[[#This Row],[order_date]])</f>
        <v>5</v>
      </c>
      <c r="X797">
        <v>13</v>
      </c>
      <c r="Y797" t="s">
        <v>1648</v>
      </c>
      <c r="Z797" t="s">
        <v>644</v>
      </c>
      <c r="AA797">
        <v>1141</v>
      </c>
      <c r="AB797" t="s">
        <v>414</v>
      </c>
      <c r="AC797">
        <f>Merge1[[#This Row],[products.Price (INR)]]*Merge1[[#This Row],[orders (2).Quantity]]</f>
        <v>4564</v>
      </c>
    </row>
    <row r="798" spans="1:29" x14ac:dyDescent="0.35">
      <c r="A798" t="s">
        <v>313</v>
      </c>
      <c r="B798" t="s">
        <v>314</v>
      </c>
      <c r="C798" t="s">
        <v>315</v>
      </c>
      <c r="D798">
        <v>8448890371</v>
      </c>
      <c r="E798" t="s">
        <v>316</v>
      </c>
      <c r="F798" t="s">
        <v>19</v>
      </c>
      <c r="G798">
        <v>147</v>
      </c>
      <c r="H798" t="s">
        <v>313</v>
      </c>
      <c r="I798">
        <v>8</v>
      </c>
      <c r="J798">
        <v>4</v>
      </c>
      <c r="K798" s="2" t="s">
        <v>1407</v>
      </c>
      <c r="L798" s="2">
        <f>DATEVALUE(Merge1[[#This Row],[orders (2).Order_Date]])</f>
        <v>45002</v>
      </c>
      <c r="M798" s="1">
        <v>0.81128472222222225</v>
      </c>
      <c r="N798" t="s">
        <v>1321</v>
      </c>
      <c r="O798" s="2">
        <f>DATEVALUE(Merge1[[#This Row],[orders (2).Delivery_Date]])</f>
        <v>45008</v>
      </c>
      <c r="P798" s="1">
        <v>0.57721064814814815</v>
      </c>
      <c r="Q798" t="s">
        <v>492</v>
      </c>
      <c r="R798" t="s">
        <v>401</v>
      </c>
      <c r="S798" t="str">
        <f>TEXT(Merge1[[#This Row],[order_date]],"mmmm")</f>
        <v>March</v>
      </c>
      <c r="T798" t="str">
        <f>TEXT(Merge1[[#This Row],[order_date]],"dddd")</f>
        <v>Friday</v>
      </c>
      <c r="U798">
        <f>HOUR(Merge1[[#This Row],[orders (2).Order_Time]])</f>
        <v>19</v>
      </c>
      <c r="V798">
        <f>HOUR(Merge1[[#This Row],[orders (2).Delivery_Time]])</f>
        <v>13</v>
      </c>
      <c r="W798">
        <f>_xlfn.DAYS(Merge1[[#This Row],[delivery_date]],Merge1[[#This Row],[order_date]])</f>
        <v>6</v>
      </c>
      <c r="X798">
        <v>8</v>
      </c>
      <c r="Y798" t="s">
        <v>1677</v>
      </c>
      <c r="Z798" s="24" t="s">
        <v>635</v>
      </c>
      <c r="AA798" s="24">
        <v>252</v>
      </c>
      <c r="AB798" s="24" t="s">
        <v>401</v>
      </c>
      <c r="AC798">
        <f>Merge1[[#This Row],[products.Price (INR)]]*Merge1[[#This Row],[orders (2).Quantity]]</f>
        <v>1008</v>
      </c>
    </row>
    <row r="799" spans="1:29" x14ac:dyDescent="0.35">
      <c r="A799" t="s">
        <v>313</v>
      </c>
      <c r="B799" t="s">
        <v>314</v>
      </c>
      <c r="C799" t="s">
        <v>315</v>
      </c>
      <c r="D799">
        <v>8448890371</v>
      </c>
      <c r="E799" t="s">
        <v>316</v>
      </c>
      <c r="F799" t="s">
        <v>19</v>
      </c>
      <c r="G799">
        <v>905</v>
      </c>
      <c r="H799" t="s">
        <v>313</v>
      </c>
      <c r="I799">
        <v>58</v>
      </c>
      <c r="J799">
        <v>1</v>
      </c>
      <c r="K799" s="2" t="s">
        <v>1355</v>
      </c>
      <c r="L799" s="2">
        <f>DATEVALUE(Merge1[[#This Row],[orders (2).Order_Date]])</f>
        <v>44967</v>
      </c>
      <c r="M799" s="1">
        <v>0.81359953703703702</v>
      </c>
      <c r="N799" t="s">
        <v>1309</v>
      </c>
      <c r="O799" s="2">
        <f>DATEVALUE(Merge1[[#This Row],[orders (2).Delivery_Date]])</f>
        <v>44973</v>
      </c>
      <c r="P799" s="1">
        <v>0.35571759259259261</v>
      </c>
      <c r="Q799" t="s">
        <v>469</v>
      </c>
      <c r="R799" t="s">
        <v>407</v>
      </c>
      <c r="S799" t="str">
        <f>TEXT(Merge1[[#This Row],[order_date]],"mmmm")</f>
        <v>February</v>
      </c>
      <c r="T799" t="str">
        <f>TEXT(Merge1[[#This Row],[order_date]],"dddd")</f>
        <v>Friday</v>
      </c>
      <c r="U799">
        <f>HOUR(Merge1[[#This Row],[orders (2).Order_Time]])</f>
        <v>19</v>
      </c>
      <c r="V799">
        <f>HOUR(Merge1[[#This Row],[orders (2).Delivery_Time]])</f>
        <v>8</v>
      </c>
      <c r="W799">
        <f>_xlfn.DAYS(Merge1[[#This Row],[delivery_date]],Merge1[[#This Row],[order_date]])</f>
        <v>6</v>
      </c>
      <c r="X799">
        <v>58</v>
      </c>
      <c r="Y799" t="s">
        <v>1620</v>
      </c>
      <c r="Z799" t="s">
        <v>638</v>
      </c>
      <c r="AA799">
        <v>1492</v>
      </c>
      <c r="AB799" t="s">
        <v>407</v>
      </c>
      <c r="AC799">
        <f>Merge1[[#This Row],[products.Price (INR)]]*Merge1[[#This Row],[orders (2).Quantity]]</f>
        <v>1492</v>
      </c>
    </row>
    <row r="800" spans="1:29" x14ac:dyDescent="0.35">
      <c r="A800" t="s">
        <v>313</v>
      </c>
      <c r="B800" t="s">
        <v>314</v>
      </c>
      <c r="C800" t="s">
        <v>315</v>
      </c>
      <c r="D800">
        <v>8448890371</v>
      </c>
      <c r="E800" t="s">
        <v>316</v>
      </c>
      <c r="F800" t="s">
        <v>19</v>
      </c>
      <c r="G800">
        <v>965</v>
      </c>
      <c r="H800" t="s">
        <v>313</v>
      </c>
      <c r="I800">
        <v>62</v>
      </c>
      <c r="J800">
        <v>1</v>
      </c>
      <c r="K800" s="2" t="s">
        <v>1300</v>
      </c>
      <c r="L800" s="2">
        <f>DATEVALUE(Merge1[[#This Row],[orders (2).Order_Date]])</f>
        <v>44987</v>
      </c>
      <c r="M800" s="1">
        <v>0.13553240740740741</v>
      </c>
      <c r="N800" t="s">
        <v>1267</v>
      </c>
      <c r="O800" s="2">
        <f>DATEVALUE(Merge1[[#This Row],[orders (2).Delivery_Date]])</f>
        <v>44991</v>
      </c>
      <c r="P800" s="1">
        <v>0.72247685185185184</v>
      </c>
      <c r="Q800" t="s">
        <v>605</v>
      </c>
      <c r="R800" t="s">
        <v>414</v>
      </c>
      <c r="S800" t="str">
        <f>TEXT(Merge1[[#This Row],[order_date]],"mmmm")</f>
        <v>March</v>
      </c>
      <c r="T800" t="str">
        <f>TEXT(Merge1[[#This Row],[order_date]],"dddd")</f>
        <v>Thursday</v>
      </c>
      <c r="U800">
        <f>HOUR(Merge1[[#This Row],[orders (2).Order_Time]])</f>
        <v>3</v>
      </c>
      <c r="V800">
        <f>HOUR(Merge1[[#This Row],[orders (2).Delivery_Time]])</f>
        <v>17</v>
      </c>
      <c r="W800">
        <f>_xlfn.DAYS(Merge1[[#This Row],[delivery_date]],Merge1[[#This Row],[order_date]])</f>
        <v>4</v>
      </c>
      <c r="X800">
        <v>62</v>
      </c>
      <c r="Y800" t="s">
        <v>1634</v>
      </c>
      <c r="Z800" t="s">
        <v>633</v>
      </c>
      <c r="AA800">
        <v>1356</v>
      </c>
      <c r="AB800" t="s">
        <v>414</v>
      </c>
      <c r="AC800">
        <f>Merge1[[#This Row],[products.Price (INR)]]*Merge1[[#This Row],[orders (2).Quantity]]</f>
        <v>1356</v>
      </c>
    </row>
    <row r="801" spans="1:29" x14ac:dyDescent="0.35">
      <c r="A801" t="s">
        <v>313</v>
      </c>
      <c r="B801" t="s">
        <v>314</v>
      </c>
      <c r="C801" t="s">
        <v>315</v>
      </c>
      <c r="D801">
        <v>8448890371</v>
      </c>
      <c r="E801" t="s">
        <v>316</v>
      </c>
      <c r="F801" t="s">
        <v>19</v>
      </c>
      <c r="G801">
        <v>352</v>
      </c>
      <c r="H801" t="s">
        <v>313</v>
      </c>
      <c r="I801">
        <v>28</v>
      </c>
      <c r="J801">
        <v>1</v>
      </c>
      <c r="K801" s="2" t="s">
        <v>1354</v>
      </c>
      <c r="L801" s="2">
        <f>DATEVALUE(Merge1[[#This Row],[orders (2).Order_Date]])</f>
        <v>45161</v>
      </c>
      <c r="M801" s="1">
        <v>0.99288194444444444</v>
      </c>
      <c r="N801" t="s">
        <v>1290</v>
      </c>
      <c r="O801" s="2">
        <f>DATEVALUE(Merge1[[#This Row],[orders (2).Delivery_Date]])</f>
        <v>45171</v>
      </c>
      <c r="P801" s="1">
        <v>0.3853240740740741</v>
      </c>
      <c r="Q801" t="s">
        <v>548</v>
      </c>
      <c r="R801" t="s">
        <v>409</v>
      </c>
      <c r="S801" t="str">
        <f>TEXT(Merge1[[#This Row],[order_date]],"mmmm")</f>
        <v>August</v>
      </c>
      <c r="T801" t="str">
        <f>TEXT(Merge1[[#This Row],[order_date]],"dddd")</f>
        <v>Wednesday</v>
      </c>
      <c r="U801">
        <f>HOUR(Merge1[[#This Row],[orders (2).Order_Time]])</f>
        <v>23</v>
      </c>
      <c r="V801">
        <f>HOUR(Merge1[[#This Row],[orders (2).Delivery_Time]])</f>
        <v>9</v>
      </c>
      <c r="W801">
        <f>_xlfn.DAYS(Merge1[[#This Row],[delivery_date]],Merge1[[#This Row],[order_date]])</f>
        <v>10</v>
      </c>
      <c r="X801">
        <v>28</v>
      </c>
      <c r="Y801" t="s">
        <v>1686</v>
      </c>
      <c r="Z801" s="23" t="s">
        <v>635</v>
      </c>
      <c r="AA801" s="23">
        <v>1778</v>
      </c>
      <c r="AB801" s="23" t="s">
        <v>409</v>
      </c>
      <c r="AC801">
        <f>Merge1[[#This Row],[products.Price (INR)]]*Merge1[[#This Row],[orders (2).Quantity]]</f>
        <v>1778</v>
      </c>
    </row>
    <row r="802" spans="1:29" x14ac:dyDescent="0.35">
      <c r="A802" t="s">
        <v>313</v>
      </c>
      <c r="B802" t="s">
        <v>314</v>
      </c>
      <c r="C802" t="s">
        <v>315</v>
      </c>
      <c r="D802">
        <v>8448890371</v>
      </c>
      <c r="E802" t="s">
        <v>316</v>
      </c>
      <c r="F802" t="s">
        <v>19</v>
      </c>
      <c r="G802">
        <v>398</v>
      </c>
      <c r="H802" t="s">
        <v>313</v>
      </c>
      <c r="I802">
        <v>54</v>
      </c>
      <c r="J802">
        <v>1</v>
      </c>
      <c r="K802" s="2" t="s">
        <v>1288</v>
      </c>
      <c r="L802" s="2">
        <f>DATEVALUE(Merge1[[#This Row],[orders (2).Order_Date]])</f>
        <v>45051</v>
      </c>
      <c r="M802" s="1">
        <v>0.36482638888888891</v>
      </c>
      <c r="N802" t="s">
        <v>1371</v>
      </c>
      <c r="O802" s="2">
        <f>DATEVALUE(Merge1[[#This Row],[orders (2).Delivery_Date]])</f>
        <v>45061</v>
      </c>
      <c r="P802" s="1">
        <v>0.4178587962962963</v>
      </c>
      <c r="Q802" t="s">
        <v>516</v>
      </c>
      <c r="R802" t="s">
        <v>401</v>
      </c>
      <c r="S802" t="str">
        <f>TEXT(Merge1[[#This Row],[order_date]],"mmmm")</f>
        <v>May</v>
      </c>
      <c r="T802" t="str">
        <f>TEXT(Merge1[[#This Row],[order_date]],"dddd")</f>
        <v>Friday</v>
      </c>
      <c r="U802">
        <f>HOUR(Merge1[[#This Row],[orders (2).Order_Time]])</f>
        <v>8</v>
      </c>
      <c r="V802">
        <f>HOUR(Merge1[[#This Row],[orders (2).Delivery_Time]])</f>
        <v>10</v>
      </c>
      <c r="W802">
        <f>_xlfn.DAYS(Merge1[[#This Row],[delivery_date]],Merge1[[#This Row],[order_date]])</f>
        <v>10</v>
      </c>
      <c r="X802">
        <v>54</v>
      </c>
      <c r="Y802" s="29" t="s">
        <v>1619</v>
      </c>
      <c r="Z802" t="s">
        <v>638</v>
      </c>
      <c r="AA802">
        <v>1236</v>
      </c>
      <c r="AB802" t="s">
        <v>401</v>
      </c>
      <c r="AC802">
        <f>Merge1[[#This Row],[products.Price (INR)]]*Merge1[[#This Row],[orders (2).Quantity]]</f>
        <v>1236</v>
      </c>
    </row>
    <row r="803" spans="1:29" x14ac:dyDescent="0.35">
      <c r="A803" t="s">
        <v>313</v>
      </c>
      <c r="B803" t="s">
        <v>314</v>
      </c>
      <c r="C803" t="s">
        <v>315</v>
      </c>
      <c r="D803">
        <v>8448890371</v>
      </c>
      <c r="E803" t="s">
        <v>316</v>
      </c>
      <c r="F803" t="s">
        <v>19</v>
      </c>
      <c r="G803">
        <v>42</v>
      </c>
      <c r="H803" t="s">
        <v>313</v>
      </c>
      <c r="I803">
        <v>35</v>
      </c>
      <c r="J803">
        <v>1</v>
      </c>
      <c r="K803" s="2" t="s">
        <v>1261</v>
      </c>
      <c r="L803" s="2">
        <f>DATEVALUE(Merge1[[#This Row],[orders (2).Order_Date]])</f>
        <v>44983</v>
      </c>
      <c r="M803" s="1">
        <v>5.9953703703703705E-3</v>
      </c>
      <c r="N803" t="s">
        <v>1340</v>
      </c>
      <c r="O803" s="2">
        <f>DATEVALUE(Merge1[[#This Row],[orders (2).Delivery_Date]])</f>
        <v>44992</v>
      </c>
      <c r="P803" s="1">
        <v>0.72115740740740741</v>
      </c>
      <c r="Q803" t="s">
        <v>435</v>
      </c>
      <c r="R803" t="s">
        <v>414</v>
      </c>
      <c r="S803" t="str">
        <f>TEXT(Merge1[[#This Row],[order_date]],"mmmm")</f>
        <v>February</v>
      </c>
      <c r="T803" t="str">
        <f>TEXT(Merge1[[#This Row],[order_date]],"dddd")</f>
        <v>Sunday</v>
      </c>
      <c r="U803">
        <f>HOUR(Merge1[[#This Row],[orders (2).Order_Time]])</f>
        <v>0</v>
      </c>
      <c r="V803">
        <f>HOUR(Merge1[[#This Row],[orders (2).Delivery_Time]])</f>
        <v>17</v>
      </c>
      <c r="W803">
        <f>_xlfn.DAYS(Merge1[[#This Row],[delivery_date]],Merge1[[#This Row],[order_date]])</f>
        <v>9</v>
      </c>
      <c r="X803">
        <v>35</v>
      </c>
      <c r="Y803" s="29" t="s">
        <v>1642</v>
      </c>
      <c r="Z803" t="s">
        <v>633</v>
      </c>
      <c r="AA803">
        <v>1865</v>
      </c>
      <c r="AB803" t="s">
        <v>414</v>
      </c>
      <c r="AC803">
        <f>Merge1[[#This Row],[products.Price (INR)]]*Merge1[[#This Row],[orders (2).Quantity]]</f>
        <v>1865</v>
      </c>
    </row>
    <row r="804" spans="1:29" x14ac:dyDescent="0.35">
      <c r="A804" t="s">
        <v>313</v>
      </c>
      <c r="B804" t="s">
        <v>314</v>
      </c>
      <c r="C804" t="s">
        <v>315</v>
      </c>
      <c r="D804">
        <v>8448890371</v>
      </c>
      <c r="E804" t="s">
        <v>316</v>
      </c>
      <c r="F804" t="s">
        <v>19</v>
      </c>
      <c r="G804">
        <v>701</v>
      </c>
      <c r="H804" t="s">
        <v>313</v>
      </c>
      <c r="I804">
        <v>41</v>
      </c>
      <c r="J804">
        <v>5</v>
      </c>
      <c r="K804" s="2" t="s">
        <v>1250</v>
      </c>
      <c r="L804" s="2">
        <f>DATEVALUE(Merge1[[#This Row],[orders (2).Order_Date]])</f>
        <v>45237</v>
      </c>
      <c r="M804" s="1">
        <v>0.45664351851851853</v>
      </c>
      <c r="N804" t="s">
        <v>1302</v>
      </c>
      <c r="O804" s="2">
        <f>DATEVALUE(Merge1[[#This Row],[orders (2).Delivery_Date]])</f>
        <v>45241</v>
      </c>
      <c r="P804" s="1">
        <v>0.20585648148148147</v>
      </c>
      <c r="Q804" t="s">
        <v>545</v>
      </c>
      <c r="R804" t="s">
        <v>403</v>
      </c>
      <c r="S804" t="str">
        <f>TEXT(Merge1[[#This Row],[order_date]],"mmmm")</f>
        <v>November</v>
      </c>
      <c r="T804" t="str">
        <f>TEXT(Merge1[[#This Row],[order_date]],"dddd")</f>
        <v>Tuesday</v>
      </c>
      <c r="U804">
        <f>HOUR(Merge1[[#This Row],[orders (2).Order_Time]])</f>
        <v>10</v>
      </c>
      <c r="V804">
        <f>HOUR(Merge1[[#This Row],[orders (2).Delivery_Time]])</f>
        <v>4</v>
      </c>
      <c r="W804">
        <f>_xlfn.DAYS(Merge1[[#This Row],[delivery_date]],Merge1[[#This Row],[order_date]])</f>
        <v>4</v>
      </c>
      <c r="X804">
        <v>41</v>
      </c>
      <c r="Y804" t="s">
        <v>1688</v>
      </c>
      <c r="Z804" s="36" t="s">
        <v>635</v>
      </c>
      <c r="AA804" s="36">
        <v>1977</v>
      </c>
      <c r="AB804" s="36" t="s">
        <v>403</v>
      </c>
      <c r="AC804">
        <f>Merge1[[#This Row],[products.Price (INR)]]*Merge1[[#This Row],[orders (2).Quantity]]</f>
        <v>9885</v>
      </c>
    </row>
    <row r="805" spans="1:29" x14ac:dyDescent="0.35">
      <c r="A805" t="s">
        <v>313</v>
      </c>
      <c r="B805" t="s">
        <v>314</v>
      </c>
      <c r="C805" t="s">
        <v>315</v>
      </c>
      <c r="D805">
        <v>8448890371</v>
      </c>
      <c r="E805" t="s">
        <v>316</v>
      </c>
      <c r="F805" t="s">
        <v>19</v>
      </c>
      <c r="G805">
        <v>770</v>
      </c>
      <c r="H805" t="s">
        <v>313</v>
      </c>
      <c r="I805">
        <v>25</v>
      </c>
      <c r="J805">
        <v>3</v>
      </c>
      <c r="K805" s="2" t="s">
        <v>1358</v>
      </c>
      <c r="L805" s="2">
        <f>DATEVALUE(Merge1[[#This Row],[orders (2).Order_Date]])</f>
        <v>45075</v>
      </c>
      <c r="M805" s="1">
        <v>1.4548611111111111E-2</v>
      </c>
      <c r="N805" t="s">
        <v>1512</v>
      </c>
      <c r="O805" s="2">
        <f>DATEVALUE(Merge1[[#This Row],[orders (2).Delivery_Date]])</f>
        <v>45084</v>
      </c>
      <c r="P805" s="1">
        <v>0.4022222222222222</v>
      </c>
      <c r="Q805" t="s">
        <v>165</v>
      </c>
      <c r="R805" t="s">
        <v>401</v>
      </c>
      <c r="S805" t="str">
        <f>TEXT(Merge1[[#This Row],[order_date]],"mmmm")</f>
        <v>May</v>
      </c>
      <c r="T805" t="str">
        <f>TEXT(Merge1[[#This Row],[order_date]],"dddd")</f>
        <v>Monday</v>
      </c>
      <c r="U805">
        <f>HOUR(Merge1[[#This Row],[orders (2).Order_Time]])</f>
        <v>0</v>
      </c>
      <c r="V805">
        <f>HOUR(Merge1[[#This Row],[orders (2).Delivery_Time]])</f>
        <v>9</v>
      </c>
      <c r="W805">
        <f>_xlfn.DAYS(Merge1[[#This Row],[delivery_date]],Merge1[[#This Row],[order_date]])</f>
        <v>9</v>
      </c>
      <c r="X805">
        <v>25</v>
      </c>
      <c r="Y805" t="s">
        <v>1659</v>
      </c>
      <c r="Z805" t="s">
        <v>631</v>
      </c>
      <c r="AA805">
        <v>1202</v>
      </c>
      <c r="AB805" t="s">
        <v>401</v>
      </c>
      <c r="AC805">
        <f>Merge1[[#This Row],[products.Price (INR)]]*Merge1[[#This Row],[orders (2).Quantity]]</f>
        <v>3606</v>
      </c>
    </row>
    <row r="806" spans="1:29" x14ac:dyDescent="0.35">
      <c r="A806" t="s">
        <v>317</v>
      </c>
      <c r="B806" t="s">
        <v>318</v>
      </c>
      <c r="C806" t="s">
        <v>319</v>
      </c>
      <c r="D806">
        <v>4987395025</v>
      </c>
      <c r="E806" t="s">
        <v>320</v>
      </c>
      <c r="F806" t="s">
        <v>19</v>
      </c>
      <c r="G806">
        <v>296</v>
      </c>
      <c r="H806" t="s">
        <v>317</v>
      </c>
      <c r="I806">
        <v>70</v>
      </c>
      <c r="J806">
        <v>5</v>
      </c>
      <c r="K806" s="2" t="s">
        <v>1461</v>
      </c>
      <c r="L806" s="2">
        <f>DATEVALUE(Merge1[[#This Row],[orders (2).Order_Date]])</f>
        <v>45017</v>
      </c>
      <c r="M806" s="1">
        <v>0.49668981481481483</v>
      </c>
      <c r="N806" t="s">
        <v>1487</v>
      </c>
      <c r="O806" s="2">
        <f>DATEVALUE(Merge1[[#This Row],[orders (2).Delivery_Date]])</f>
        <v>45027</v>
      </c>
      <c r="P806" s="1">
        <v>0.81511574074074078</v>
      </c>
      <c r="Q806" t="s">
        <v>534</v>
      </c>
      <c r="R806" t="s">
        <v>405</v>
      </c>
      <c r="S806" t="str">
        <f>TEXT(Merge1[[#This Row],[order_date]],"mmmm")</f>
        <v>April</v>
      </c>
      <c r="T806" t="str">
        <f>TEXT(Merge1[[#This Row],[order_date]],"dddd")</f>
        <v>Saturday</v>
      </c>
      <c r="U806">
        <f>HOUR(Merge1[[#This Row],[orders (2).Order_Time]])</f>
        <v>11</v>
      </c>
      <c r="V806">
        <f>HOUR(Merge1[[#This Row],[orders (2).Delivery_Time]])</f>
        <v>19</v>
      </c>
      <c r="W806">
        <f>_xlfn.DAYS(Merge1[[#This Row],[delivery_date]],Merge1[[#This Row],[order_date]])</f>
        <v>10</v>
      </c>
      <c r="X806">
        <v>70</v>
      </c>
      <c r="Y806" t="s">
        <v>1679</v>
      </c>
      <c r="Z806" s="30" t="s">
        <v>635</v>
      </c>
      <c r="AA806" s="30">
        <v>866</v>
      </c>
      <c r="AB806" s="30" t="s">
        <v>405</v>
      </c>
      <c r="AC806">
        <f>Merge1[[#This Row],[products.Price (INR)]]*Merge1[[#This Row],[orders (2).Quantity]]</f>
        <v>4330</v>
      </c>
    </row>
    <row r="807" spans="1:29" x14ac:dyDescent="0.35">
      <c r="A807" t="s">
        <v>317</v>
      </c>
      <c r="B807" t="s">
        <v>318</v>
      </c>
      <c r="C807" t="s">
        <v>319</v>
      </c>
      <c r="D807">
        <v>4987395025</v>
      </c>
      <c r="E807" t="s">
        <v>320</v>
      </c>
      <c r="F807" t="s">
        <v>19</v>
      </c>
      <c r="G807">
        <v>713</v>
      </c>
      <c r="H807" t="s">
        <v>317</v>
      </c>
      <c r="I807">
        <v>37</v>
      </c>
      <c r="J807">
        <v>3</v>
      </c>
      <c r="K807" s="2" t="s">
        <v>1255</v>
      </c>
      <c r="L807" s="2">
        <f>DATEVALUE(Merge1[[#This Row],[orders (2).Order_Date]])</f>
        <v>45238</v>
      </c>
      <c r="M807" s="1">
        <v>0.97525462962962961</v>
      </c>
      <c r="N807" t="s">
        <v>1331</v>
      </c>
      <c r="O807" s="2">
        <f>DATEVALUE(Merge1[[#This Row],[orders (2).Delivery_Date]])</f>
        <v>45245</v>
      </c>
      <c r="P807" s="1">
        <v>0.95232638888888888</v>
      </c>
      <c r="Q807" t="s">
        <v>280</v>
      </c>
      <c r="R807" t="s">
        <v>403</v>
      </c>
      <c r="S807" t="str">
        <f>TEXT(Merge1[[#This Row],[order_date]],"mmmm")</f>
        <v>November</v>
      </c>
      <c r="T807" t="str">
        <f>TEXT(Merge1[[#This Row],[order_date]],"dddd")</f>
        <v>Wednesday</v>
      </c>
      <c r="U807">
        <f>HOUR(Merge1[[#This Row],[orders (2).Order_Time]])</f>
        <v>23</v>
      </c>
      <c r="V807">
        <f>HOUR(Merge1[[#This Row],[orders (2).Delivery_Time]])</f>
        <v>22</v>
      </c>
      <c r="W807">
        <f>_xlfn.DAYS(Merge1[[#This Row],[delivery_date]],Merge1[[#This Row],[order_date]])</f>
        <v>7</v>
      </c>
      <c r="X807">
        <v>37</v>
      </c>
      <c r="Y807" t="s">
        <v>1635</v>
      </c>
      <c r="Z807" t="s">
        <v>633</v>
      </c>
      <c r="AA807">
        <v>1428</v>
      </c>
      <c r="AB807" t="s">
        <v>403</v>
      </c>
      <c r="AC807">
        <f>Merge1[[#This Row],[products.Price (INR)]]*Merge1[[#This Row],[orders (2).Quantity]]</f>
        <v>4284</v>
      </c>
    </row>
    <row r="808" spans="1:29" x14ac:dyDescent="0.35">
      <c r="A808" t="s">
        <v>317</v>
      </c>
      <c r="B808" t="s">
        <v>318</v>
      </c>
      <c r="C808" t="s">
        <v>319</v>
      </c>
      <c r="D808">
        <v>4987395025</v>
      </c>
      <c r="E808" t="s">
        <v>320</v>
      </c>
      <c r="F808" t="s">
        <v>19</v>
      </c>
      <c r="G808">
        <v>102</v>
      </c>
      <c r="H808" t="s">
        <v>317</v>
      </c>
      <c r="I808">
        <v>10</v>
      </c>
      <c r="J808">
        <v>3</v>
      </c>
      <c r="K808" s="2" t="s">
        <v>1373</v>
      </c>
      <c r="L808" s="2">
        <f>DATEVALUE(Merge1[[#This Row],[orders (2).Order_Date]])</f>
        <v>45227</v>
      </c>
      <c r="M808" s="1">
        <v>0.81543981481481487</v>
      </c>
      <c r="N808" t="s">
        <v>1374</v>
      </c>
      <c r="O808" s="2">
        <f>DATEVALUE(Merge1[[#This Row],[orders (2).Delivery_Date]])</f>
        <v>45236</v>
      </c>
      <c r="P808" s="1">
        <v>0.29623842592592592</v>
      </c>
      <c r="Q808" t="s">
        <v>468</v>
      </c>
      <c r="R808" t="s">
        <v>405</v>
      </c>
      <c r="S808" t="str">
        <f>TEXT(Merge1[[#This Row],[order_date]],"mmmm")</f>
        <v>October</v>
      </c>
      <c r="T808" t="str">
        <f>TEXT(Merge1[[#This Row],[order_date]],"dddd")</f>
        <v>Saturday</v>
      </c>
      <c r="U808">
        <f>HOUR(Merge1[[#This Row],[orders (2).Order_Time]])</f>
        <v>19</v>
      </c>
      <c r="V808">
        <f>HOUR(Merge1[[#This Row],[orders (2).Delivery_Time]])</f>
        <v>7</v>
      </c>
      <c r="W808">
        <f>_xlfn.DAYS(Merge1[[#This Row],[delivery_date]],Merge1[[#This Row],[order_date]])</f>
        <v>9</v>
      </c>
      <c r="X808">
        <v>10</v>
      </c>
      <c r="Y808" t="s">
        <v>1625</v>
      </c>
      <c r="Z808" t="s">
        <v>638</v>
      </c>
      <c r="AA808">
        <v>259</v>
      </c>
      <c r="AB808" t="s">
        <v>405</v>
      </c>
      <c r="AC808">
        <f>Merge1[[#This Row],[products.Price (INR)]]*Merge1[[#This Row],[orders (2).Quantity]]</f>
        <v>777</v>
      </c>
    </row>
    <row r="809" spans="1:29" x14ac:dyDescent="0.35">
      <c r="A809" t="s">
        <v>317</v>
      </c>
      <c r="B809" t="s">
        <v>318</v>
      </c>
      <c r="C809" t="s">
        <v>319</v>
      </c>
      <c r="D809">
        <v>4987395025</v>
      </c>
      <c r="E809" t="s">
        <v>320</v>
      </c>
      <c r="F809" t="s">
        <v>19</v>
      </c>
      <c r="G809">
        <v>263</v>
      </c>
      <c r="H809" t="s">
        <v>317</v>
      </c>
      <c r="I809">
        <v>57</v>
      </c>
      <c r="J809">
        <v>4</v>
      </c>
      <c r="K809" s="2" t="s">
        <v>1268</v>
      </c>
      <c r="L809" s="2">
        <f>DATEVALUE(Merge1[[#This Row],[orders (2).Order_Date]])</f>
        <v>44997</v>
      </c>
      <c r="M809" s="1">
        <v>0.3994212962962963</v>
      </c>
      <c r="N809" t="s">
        <v>1380</v>
      </c>
      <c r="O809" s="2">
        <f>DATEVALUE(Merge1[[#This Row],[orders (2).Delivery_Date]])</f>
        <v>44998</v>
      </c>
      <c r="P809" s="1">
        <v>0.64028935185185187</v>
      </c>
      <c r="Q809" t="s">
        <v>450</v>
      </c>
      <c r="R809" t="s">
        <v>405</v>
      </c>
      <c r="S809" t="str">
        <f>TEXT(Merge1[[#This Row],[order_date]],"mmmm")</f>
        <v>March</v>
      </c>
      <c r="T809" t="str">
        <f>TEXT(Merge1[[#This Row],[order_date]],"dddd")</f>
        <v>Sunday</v>
      </c>
      <c r="U809">
        <f>HOUR(Merge1[[#This Row],[orders (2).Order_Time]])</f>
        <v>9</v>
      </c>
      <c r="V809">
        <f>HOUR(Merge1[[#This Row],[orders (2).Delivery_Time]])</f>
        <v>15</v>
      </c>
      <c r="W809">
        <f>_xlfn.DAYS(Merge1[[#This Row],[delivery_date]],Merge1[[#This Row],[order_date]])</f>
        <v>1</v>
      </c>
      <c r="X809">
        <v>57</v>
      </c>
      <c r="Y809" t="s">
        <v>1640</v>
      </c>
      <c r="Z809" t="s">
        <v>633</v>
      </c>
      <c r="AA809">
        <v>1582</v>
      </c>
      <c r="AB809" t="s">
        <v>405</v>
      </c>
      <c r="AC809">
        <f>Merge1[[#This Row],[products.Price (INR)]]*Merge1[[#This Row],[orders (2).Quantity]]</f>
        <v>6328</v>
      </c>
    </row>
    <row r="810" spans="1:29" x14ac:dyDescent="0.35">
      <c r="A810" t="s">
        <v>317</v>
      </c>
      <c r="B810" t="s">
        <v>318</v>
      </c>
      <c r="C810" t="s">
        <v>319</v>
      </c>
      <c r="D810">
        <v>4987395025</v>
      </c>
      <c r="E810" t="s">
        <v>320</v>
      </c>
      <c r="F810" t="s">
        <v>19</v>
      </c>
      <c r="G810">
        <v>497</v>
      </c>
      <c r="H810" t="s">
        <v>317</v>
      </c>
      <c r="I810">
        <v>64</v>
      </c>
      <c r="J810">
        <v>2</v>
      </c>
      <c r="K810" s="2" t="s">
        <v>1280</v>
      </c>
      <c r="L810" s="2">
        <f>DATEVALUE(Merge1[[#This Row],[orders (2).Order_Date]])</f>
        <v>45167</v>
      </c>
      <c r="M810" s="1">
        <v>0.8430671296296296</v>
      </c>
      <c r="N810" t="s">
        <v>1342</v>
      </c>
      <c r="O810" s="2">
        <f>DATEVALUE(Merge1[[#This Row],[orders (2).Delivery_Date]])</f>
        <v>45170</v>
      </c>
      <c r="P810" s="1">
        <v>0.19648148148148148</v>
      </c>
      <c r="Q810" t="s">
        <v>531</v>
      </c>
      <c r="R810" t="s">
        <v>409</v>
      </c>
      <c r="S810" t="str">
        <f>TEXT(Merge1[[#This Row],[order_date]],"mmmm")</f>
        <v>August</v>
      </c>
      <c r="T810" t="str">
        <f>TEXT(Merge1[[#This Row],[order_date]],"dddd")</f>
        <v>Tuesday</v>
      </c>
      <c r="U810">
        <f>HOUR(Merge1[[#This Row],[orders (2).Order_Time]])</f>
        <v>20</v>
      </c>
      <c r="V810">
        <f>HOUR(Merge1[[#This Row],[orders (2).Delivery_Time]])</f>
        <v>4</v>
      </c>
      <c r="W810">
        <f>_xlfn.DAYS(Merge1[[#This Row],[delivery_date]],Merge1[[#This Row],[order_date]])</f>
        <v>3</v>
      </c>
      <c r="X810">
        <v>64</v>
      </c>
      <c r="Y810" t="s">
        <v>1674</v>
      </c>
      <c r="Z810" s="25" t="s">
        <v>629</v>
      </c>
      <c r="AA810" s="25">
        <v>1878</v>
      </c>
      <c r="AB810" s="25" t="s">
        <v>409</v>
      </c>
      <c r="AC810">
        <f>Merge1[[#This Row],[products.Price (INR)]]*Merge1[[#This Row],[orders (2).Quantity]]</f>
        <v>3756</v>
      </c>
    </row>
    <row r="811" spans="1:29" x14ac:dyDescent="0.35">
      <c r="A811" t="s">
        <v>317</v>
      </c>
      <c r="B811" t="s">
        <v>318</v>
      </c>
      <c r="C811" t="s">
        <v>319</v>
      </c>
      <c r="D811">
        <v>4987395025</v>
      </c>
      <c r="E811" t="s">
        <v>320</v>
      </c>
      <c r="F811" t="s">
        <v>19</v>
      </c>
      <c r="G811">
        <v>412</v>
      </c>
      <c r="H811" t="s">
        <v>317</v>
      </c>
      <c r="I811">
        <v>67</v>
      </c>
      <c r="J811">
        <v>2</v>
      </c>
      <c r="K811" s="2" t="s">
        <v>1373</v>
      </c>
      <c r="L811" s="2">
        <f>DATEVALUE(Merge1[[#This Row],[orders (2).Order_Date]])</f>
        <v>45227</v>
      </c>
      <c r="M811" s="1">
        <v>0.3947222222222222</v>
      </c>
      <c r="N811" t="s">
        <v>1519</v>
      </c>
      <c r="O811" s="2">
        <f>DATEVALUE(Merge1[[#This Row],[orders (2).Delivery_Date]])</f>
        <v>45230</v>
      </c>
      <c r="P811" s="1">
        <v>0.96836805555555561</v>
      </c>
      <c r="Q811" t="s">
        <v>184</v>
      </c>
      <c r="R811" t="s">
        <v>401</v>
      </c>
      <c r="S811" t="str">
        <f>TEXT(Merge1[[#This Row],[order_date]],"mmmm")</f>
        <v>October</v>
      </c>
      <c r="T811" t="str">
        <f>TEXT(Merge1[[#This Row],[order_date]],"dddd")</f>
        <v>Saturday</v>
      </c>
      <c r="U811">
        <f>HOUR(Merge1[[#This Row],[orders (2).Order_Time]])</f>
        <v>9</v>
      </c>
      <c r="V811">
        <f>HOUR(Merge1[[#This Row],[orders (2).Delivery_Time]])</f>
        <v>23</v>
      </c>
      <c r="W811">
        <f>_xlfn.DAYS(Merge1[[#This Row],[delivery_date]],Merge1[[#This Row],[order_date]])</f>
        <v>3</v>
      </c>
      <c r="X811">
        <v>67</v>
      </c>
      <c r="Y811" t="s">
        <v>1664</v>
      </c>
      <c r="Z811" t="s">
        <v>409</v>
      </c>
      <c r="AA811">
        <v>1374</v>
      </c>
      <c r="AB811" t="s">
        <v>401</v>
      </c>
      <c r="AC811">
        <f>Merge1[[#This Row],[products.Price (INR)]]*Merge1[[#This Row],[orders (2).Quantity]]</f>
        <v>2748</v>
      </c>
    </row>
    <row r="812" spans="1:29" x14ac:dyDescent="0.35">
      <c r="A812" t="s">
        <v>321</v>
      </c>
      <c r="B812" t="s">
        <v>322</v>
      </c>
      <c r="C812" t="s">
        <v>323</v>
      </c>
      <c r="D812">
        <v>813770782</v>
      </c>
      <c r="E812" t="s">
        <v>324</v>
      </c>
      <c r="F812" t="s">
        <v>10</v>
      </c>
      <c r="G812">
        <v>285</v>
      </c>
      <c r="H812" t="s">
        <v>321</v>
      </c>
      <c r="I812">
        <v>7</v>
      </c>
      <c r="J812">
        <v>5</v>
      </c>
      <c r="K812" s="2" t="s">
        <v>1261</v>
      </c>
      <c r="L812" s="2">
        <f>DATEVALUE(Merge1[[#This Row],[orders (2).Order_Date]])</f>
        <v>44983</v>
      </c>
      <c r="M812" s="1">
        <v>0.72689814814814813</v>
      </c>
      <c r="N812" t="s">
        <v>1379</v>
      </c>
      <c r="O812" s="2">
        <f>DATEVALUE(Merge1[[#This Row],[orders (2).Delivery_Date]])</f>
        <v>44986</v>
      </c>
      <c r="P812" s="1">
        <v>0.53634259259259254</v>
      </c>
      <c r="Q812" t="s">
        <v>534</v>
      </c>
      <c r="R812" t="s">
        <v>414</v>
      </c>
      <c r="S812" t="str">
        <f>TEXT(Merge1[[#This Row],[order_date]],"mmmm")</f>
        <v>February</v>
      </c>
      <c r="T812" t="str">
        <f>TEXT(Merge1[[#This Row],[order_date]],"dddd")</f>
        <v>Sunday</v>
      </c>
      <c r="U812">
        <f>HOUR(Merge1[[#This Row],[orders (2).Order_Time]])</f>
        <v>17</v>
      </c>
      <c r="V812">
        <f>HOUR(Merge1[[#This Row],[orders (2).Delivery_Time]])</f>
        <v>12</v>
      </c>
      <c r="W812">
        <f>_xlfn.DAYS(Merge1[[#This Row],[delivery_date]],Merge1[[#This Row],[order_date]])</f>
        <v>3</v>
      </c>
      <c r="X812">
        <v>7</v>
      </c>
      <c r="Y812" t="s">
        <v>1667</v>
      </c>
      <c r="Z812" t="s">
        <v>629</v>
      </c>
      <c r="AA812">
        <v>409</v>
      </c>
      <c r="AB812" t="s">
        <v>414</v>
      </c>
      <c r="AC812">
        <f>Merge1[[#This Row],[products.Price (INR)]]*Merge1[[#This Row],[orders (2).Quantity]]</f>
        <v>2045</v>
      </c>
    </row>
    <row r="813" spans="1:29" x14ac:dyDescent="0.35">
      <c r="A813" t="s">
        <v>321</v>
      </c>
      <c r="B813" t="s">
        <v>322</v>
      </c>
      <c r="C813" t="s">
        <v>323</v>
      </c>
      <c r="D813">
        <v>813770782</v>
      </c>
      <c r="E813" t="s">
        <v>324</v>
      </c>
      <c r="F813" t="s">
        <v>10</v>
      </c>
      <c r="G813">
        <v>494</v>
      </c>
      <c r="H813" t="s">
        <v>321</v>
      </c>
      <c r="I813">
        <v>7</v>
      </c>
      <c r="J813">
        <v>4</v>
      </c>
      <c r="K813" s="2" t="s">
        <v>1258</v>
      </c>
      <c r="L813" s="2">
        <f>DATEVALUE(Merge1[[#This Row],[orders (2).Order_Date]])</f>
        <v>44985</v>
      </c>
      <c r="M813" s="1">
        <v>0.13289351851851852</v>
      </c>
      <c r="N813" t="s">
        <v>1317</v>
      </c>
      <c r="O813" s="2">
        <f>DATEVALUE(Merge1[[#This Row],[orders (2).Delivery_Date]])</f>
        <v>44993</v>
      </c>
      <c r="P813" s="1">
        <v>0.79638888888888892</v>
      </c>
      <c r="Q813" t="s">
        <v>496</v>
      </c>
      <c r="R813" t="s">
        <v>414</v>
      </c>
      <c r="S813" t="str">
        <f>TEXT(Merge1[[#This Row],[order_date]],"mmmm")</f>
        <v>February</v>
      </c>
      <c r="T813" t="str">
        <f>TEXT(Merge1[[#This Row],[order_date]],"dddd")</f>
        <v>Tuesday</v>
      </c>
      <c r="U813">
        <f>HOUR(Merge1[[#This Row],[orders (2).Order_Time]])</f>
        <v>3</v>
      </c>
      <c r="V813">
        <f>HOUR(Merge1[[#This Row],[orders (2).Delivery_Time]])</f>
        <v>19</v>
      </c>
      <c r="W813">
        <f>_xlfn.DAYS(Merge1[[#This Row],[delivery_date]],Merge1[[#This Row],[order_date]])</f>
        <v>8</v>
      </c>
      <c r="X813">
        <v>7</v>
      </c>
      <c r="Y813" t="s">
        <v>1667</v>
      </c>
      <c r="Z813" t="s">
        <v>629</v>
      </c>
      <c r="AA813">
        <v>409</v>
      </c>
      <c r="AB813" t="s">
        <v>414</v>
      </c>
      <c r="AC813">
        <f>Merge1[[#This Row],[products.Price (INR)]]*Merge1[[#This Row],[orders (2).Quantity]]</f>
        <v>1636</v>
      </c>
    </row>
    <row r="814" spans="1:29" x14ac:dyDescent="0.35">
      <c r="A814" t="s">
        <v>321</v>
      </c>
      <c r="B814" t="s">
        <v>322</v>
      </c>
      <c r="C814" t="s">
        <v>323</v>
      </c>
      <c r="D814">
        <v>813770782</v>
      </c>
      <c r="E814" t="s">
        <v>324</v>
      </c>
      <c r="F814" t="s">
        <v>10</v>
      </c>
      <c r="G814">
        <v>183</v>
      </c>
      <c r="H814" t="s">
        <v>321</v>
      </c>
      <c r="I814">
        <v>48</v>
      </c>
      <c r="J814">
        <v>3</v>
      </c>
      <c r="K814" s="2" t="s">
        <v>1252</v>
      </c>
      <c r="L814" s="2">
        <f>DATEVALUE(Merge1[[#This Row],[orders (2).Order_Date]])</f>
        <v>45239</v>
      </c>
      <c r="M814" s="1">
        <v>0.7581134259259259</v>
      </c>
      <c r="N814" t="s">
        <v>1302</v>
      </c>
      <c r="O814" s="2">
        <f>DATEVALUE(Merge1[[#This Row],[orders (2).Delivery_Date]])</f>
        <v>45241</v>
      </c>
      <c r="P814" s="1">
        <v>0.64543981481481483</v>
      </c>
      <c r="Q814" t="s">
        <v>505</v>
      </c>
      <c r="R814" t="s">
        <v>403</v>
      </c>
      <c r="S814" t="str">
        <f>TEXT(Merge1[[#This Row],[order_date]],"mmmm")</f>
        <v>November</v>
      </c>
      <c r="T814" t="str">
        <f>TEXT(Merge1[[#This Row],[order_date]],"dddd")</f>
        <v>Thursday</v>
      </c>
      <c r="U814">
        <f>HOUR(Merge1[[#This Row],[orders (2).Order_Time]])</f>
        <v>18</v>
      </c>
      <c r="V814">
        <f>HOUR(Merge1[[#This Row],[orders (2).Delivery_Time]])</f>
        <v>15</v>
      </c>
      <c r="W814">
        <f>_xlfn.DAYS(Merge1[[#This Row],[delivery_date]],Merge1[[#This Row],[order_date]])</f>
        <v>2</v>
      </c>
      <c r="X814">
        <v>48</v>
      </c>
      <c r="Y814" t="s">
        <v>1628</v>
      </c>
      <c r="Z814" t="s">
        <v>633</v>
      </c>
      <c r="AA814">
        <v>433</v>
      </c>
      <c r="AB814" t="s">
        <v>403</v>
      </c>
      <c r="AC814">
        <f>Merge1[[#This Row],[products.Price (INR)]]*Merge1[[#This Row],[orders (2).Quantity]]</f>
        <v>1299</v>
      </c>
    </row>
    <row r="815" spans="1:29" x14ac:dyDescent="0.35">
      <c r="A815" t="s">
        <v>321</v>
      </c>
      <c r="B815" t="s">
        <v>322</v>
      </c>
      <c r="C815" t="s">
        <v>323</v>
      </c>
      <c r="D815">
        <v>813770782</v>
      </c>
      <c r="E815" t="s">
        <v>324</v>
      </c>
      <c r="F815" t="s">
        <v>10</v>
      </c>
      <c r="G815">
        <v>104</v>
      </c>
      <c r="H815" t="s">
        <v>321</v>
      </c>
      <c r="I815">
        <v>51</v>
      </c>
      <c r="J815">
        <v>3</v>
      </c>
      <c r="K815" s="2" t="s">
        <v>1376</v>
      </c>
      <c r="L815" s="2">
        <f>DATEVALUE(Merge1[[#This Row],[orders (2).Order_Date]])</f>
        <v>45289</v>
      </c>
      <c r="M815" s="1">
        <v>7.3252314814814812E-2</v>
      </c>
      <c r="N815" t="s">
        <v>1377</v>
      </c>
      <c r="O815" s="2">
        <f>DATEVALUE(Merge1[[#This Row],[orders (2).Delivery_Date]])</f>
        <v>45296</v>
      </c>
      <c r="P815" s="1">
        <v>1.074074074074074E-2</v>
      </c>
      <c r="Q815" t="s">
        <v>323</v>
      </c>
      <c r="R815" t="s">
        <v>424</v>
      </c>
      <c r="S815" t="str">
        <f>TEXT(Merge1[[#This Row],[order_date]],"mmmm")</f>
        <v>December</v>
      </c>
      <c r="T815" t="str">
        <f>TEXT(Merge1[[#This Row],[order_date]],"dddd")</f>
        <v>Friday</v>
      </c>
      <c r="U815">
        <f>HOUR(Merge1[[#This Row],[orders (2).Order_Time]])</f>
        <v>1</v>
      </c>
      <c r="V815">
        <f>HOUR(Merge1[[#This Row],[orders (2).Delivery_Time]])</f>
        <v>0</v>
      </c>
      <c r="W815">
        <f>_xlfn.DAYS(Merge1[[#This Row],[delivery_date]],Merge1[[#This Row],[order_date]])</f>
        <v>7</v>
      </c>
      <c r="X815">
        <v>51</v>
      </c>
      <c r="Y815" t="s">
        <v>1670</v>
      </c>
      <c r="Z815" s="33" t="s">
        <v>629</v>
      </c>
      <c r="AA815" s="33">
        <v>1084</v>
      </c>
      <c r="AB815" s="33" t="s">
        <v>424</v>
      </c>
      <c r="AC815">
        <f>Merge1[[#This Row],[products.Price (INR)]]*Merge1[[#This Row],[orders (2).Quantity]]</f>
        <v>3252</v>
      </c>
    </row>
    <row r="816" spans="1:29" x14ac:dyDescent="0.35">
      <c r="A816" t="s">
        <v>321</v>
      </c>
      <c r="B816" t="s">
        <v>322</v>
      </c>
      <c r="C816" t="s">
        <v>323</v>
      </c>
      <c r="D816">
        <v>813770782</v>
      </c>
      <c r="E816" t="s">
        <v>324</v>
      </c>
      <c r="F816" t="s">
        <v>10</v>
      </c>
      <c r="G816">
        <v>540</v>
      </c>
      <c r="H816" t="s">
        <v>321</v>
      </c>
      <c r="I816">
        <v>22</v>
      </c>
      <c r="J816">
        <v>4</v>
      </c>
      <c r="K816" s="2" t="s">
        <v>1426</v>
      </c>
      <c r="L816" s="2">
        <f>DATEVALUE(Merge1[[#This Row],[orders (2).Order_Date]])</f>
        <v>45175</v>
      </c>
      <c r="M816" s="1">
        <v>0.79693287037037042</v>
      </c>
      <c r="N816" t="s">
        <v>1397</v>
      </c>
      <c r="O816" s="2">
        <f>DATEVALUE(Merge1[[#This Row],[orders (2).Delivery_Date]])</f>
        <v>45178</v>
      </c>
      <c r="P816" s="1">
        <v>5.9722222222222225E-2</v>
      </c>
      <c r="Q816" t="s">
        <v>593</v>
      </c>
      <c r="R816" t="s">
        <v>424</v>
      </c>
      <c r="S816" t="str">
        <f>TEXT(Merge1[[#This Row],[order_date]],"mmmm")</f>
        <v>September</v>
      </c>
      <c r="T816" t="str">
        <f>TEXT(Merge1[[#This Row],[order_date]],"dddd")</f>
        <v>Wednesday</v>
      </c>
      <c r="U816">
        <f>HOUR(Merge1[[#This Row],[orders (2).Order_Time]])</f>
        <v>19</v>
      </c>
      <c r="V816">
        <f>HOUR(Merge1[[#This Row],[orders (2).Delivery_Time]])</f>
        <v>1</v>
      </c>
      <c r="W816">
        <f>_xlfn.DAYS(Merge1[[#This Row],[delivery_date]],Merge1[[#This Row],[order_date]])</f>
        <v>3</v>
      </c>
      <c r="X816">
        <v>22</v>
      </c>
      <c r="Y816" t="s">
        <v>1672</v>
      </c>
      <c r="Z816" s="23" t="s">
        <v>629</v>
      </c>
      <c r="AA816" s="23">
        <v>1639</v>
      </c>
      <c r="AB816" s="23" t="s">
        <v>424</v>
      </c>
      <c r="AC816">
        <f>Merge1[[#This Row],[products.Price (INR)]]*Merge1[[#This Row],[orders (2).Quantity]]</f>
        <v>6556</v>
      </c>
    </row>
    <row r="817" spans="1:29" x14ac:dyDescent="0.35">
      <c r="A817" t="s">
        <v>321</v>
      </c>
      <c r="B817" t="s">
        <v>322</v>
      </c>
      <c r="C817" t="s">
        <v>323</v>
      </c>
      <c r="D817">
        <v>813770782</v>
      </c>
      <c r="E817" t="s">
        <v>324</v>
      </c>
      <c r="F817" t="s">
        <v>10</v>
      </c>
      <c r="G817">
        <v>581</v>
      </c>
      <c r="H817" t="s">
        <v>321</v>
      </c>
      <c r="I817">
        <v>18</v>
      </c>
      <c r="J817">
        <v>2</v>
      </c>
      <c r="K817" s="2" t="s">
        <v>1547</v>
      </c>
      <c r="L817" s="2">
        <f>DATEVALUE(Merge1[[#This Row],[orders (2).Order_Date]])</f>
        <v>45109</v>
      </c>
      <c r="M817" s="1">
        <v>8.9155092592592591E-2</v>
      </c>
      <c r="N817" t="s">
        <v>1549</v>
      </c>
      <c r="O817" s="2">
        <f>DATEVALUE(Merge1[[#This Row],[orders (2).Delivery_Date]])</f>
        <v>45118</v>
      </c>
      <c r="P817" s="1">
        <v>0.62290509259259264</v>
      </c>
      <c r="Q817" t="s">
        <v>266</v>
      </c>
      <c r="R817" t="s">
        <v>405</v>
      </c>
      <c r="S817" t="str">
        <f>TEXT(Merge1[[#This Row],[order_date]],"mmmm")</f>
        <v>July</v>
      </c>
      <c r="T817" t="str">
        <f>TEXT(Merge1[[#This Row],[order_date]],"dddd")</f>
        <v>Sunday</v>
      </c>
      <c r="U817">
        <f>HOUR(Merge1[[#This Row],[orders (2).Order_Time]])</f>
        <v>2</v>
      </c>
      <c r="V817">
        <f>HOUR(Merge1[[#This Row],[orders (2).Delivery_Time]])</f>
        <v>14</v>
      </c>
      <c r="W817">
        <f>_xlfn.DAYS(Merge1[[#This Row],[delivery_date]],Merge1[[#This Row],[order_date]])</f>
        <v>9</v>
      </c>
      <c r="X817">
        <v>18</v>
      </c>
      <c r="Y817" t="s">
        <v>1656</v>
      </c>
      <c r="Z817" t="s">
        <v>631</v>
      </c>
      <c r="AA817">
        <v>781</v>
      </c>
      <c r="AB817" t="s">
        <v>405</v>
      </c>
      <c r="AC817">
        <f>Merge1[[#This Row],[products.Price (INR)]]*Merge1[[#This Row],[orders (2).Quantity]]</f>
        <v>1562</v>
      </c>
    </row>
    <row r="818" spans="1:29" x14ac:dyDescent="0.35">
      <c r="A818" t="s">
        <v>321</v>
      </c>
      <c r="B818" t="s">
        <v>322</v>
      </c>
      <c r="C818" t="s">
        <v>323</v>
      </c>
      <c r="D818">
        <v>813770782</v>
      </c>
      <c r="E818" t="s">
        <v>324</v>
      </c>
      <c r="F818" t="s">
        <v>10</v>
      </c>
      <c r="G818">
        <v>940</v>
      </c>
      <c r="H818" t="s">
        <v>321</v>
      </c>
      <c r="I818">
        <v>57</v>
      </c>
      <c r="J818">
        <v>4</v>
      </c>
      <c r="K818" s="2" t="s">
        <v>1297</v>
      </c>
      <c r="L818" s="2">
        <f>DATEVALUE(Merge1[[#This Row],[orders (2).Order_Date]])</f>
        <v>44937</v>
      </c>
      <c r="M818" s="1">
        <v>0.98501157407407403</v>
      </c>
      <c r="N818" t="s">
        <v>1584</v>
      </c>
      <c r="O818" s="2">
        <f>DATEVALUE(Merge1[[#This Row],[orders (2).Delivery_Date]])</f>
        <v>44938</v>
      </c>
      <c r="P818" s="1">
        <v>0.17005787037037037</v>
      </c>
      <c r="Q818" t="s">
        <v>50</v>
      </c>
      <c r="R818" t="s">
        <v>405</v>
      </c>
      <c r="S818" t="str">
        <f>TEXT(Merge1[[#This Row],[order_date]],"mmmm")</f>
        <v>January</v>
      </c>
      <c r="T818" t="str">
        <f>TEXT(Merge1[[#This Row],[order_date]],"dddd")</f>
        <v>Wednesday</v>
      </c>
      <c r="U818">
        <f>HOUR(Merge1[[#This Row],[orders (2).Order_Time]])</f>
        <v>23</v>
      </c>
      <c r="V818">
        <f>HOUR(Merge1[[#This Row],[orders (2).Delivery_Time]])</f>
        <v>4</v>
      </c>
      <c r="W818">
        <f>_xlfn.DAYS(Merge1[[#This Row],[delivery_date]],Merge1[[#This Row],[order_date]])</f>
        <v>1</v>
      </c>
      <c r="X818">
        <v>57</v>
      </c>
      <c r="Y818" t="s">
        <v>1640</v>
      </c>
      <c r="Z818" t="s">
        <v>633</v>
      </c>
      <c r="AA818">
        <v>1582</v>
      </c>
      <c r="AB818" t="s">
        <v>405</v>
      </c>
      <c r="AC818">
        <f>Merge1[[#This Row],[products.Price (INR)]]*Merge1[[#This Row],[orders (2).Quantity]]</f>
        <v>6328</v>
      </c>
    </row>
    <row r="819" spans="1:29" x14ac:dyDescent="0.35">
      <c r="A819" t="s">
        <v>321</v>
      </c>
      <c r="B819" t="s">
        <v>322</v>
      </c>
      <c r="C819" t="s">
        <v>323</v>
      </c>
      <c r="D819">
        <v>813770782</v>
      </c>
      <c r="E819" t="s">
        <v>324</v>
      </c>
      <c r="F819" t="s">
        <v>10</v>
      </c>
      <c r="G819">
        <v>993</v>
      </c>
      <c r="H819" t="s">
        <v>321</v>
      </c>
      <c r="I819">
        <v>61</v>
      </c>
      <c r="J819">
        <v>5</v>
      </c>
      <c r="K819" s="2" t="s">
        <v>1455</v>
      </c>
      <c r="L819" s="2">
        <f>DATEVALUE(Merge1[[#This Row],[orders (2).Order_Date]])</f>
        <v>45207</v>
      </c>
      <c r="M819" s="1">
        <v>0.89868055555555559</v>
      </c>
      <c r="N819" t="s">
        <v>1567</v>
      </c>
      <c r="O819" s="2">
        <f>DATEVALUE(Merge1[[#This Row],[orders (2).Delivery_Date]])</f>
        <v>45213</v>
      </c>
      <c r="P819" s="1">
        <v>0.66386574074074078</v>
      </c>
      <c r="Q819" t="s">
        <v>471</v>
      </c>
      <c r="R819" t="s">
        <v>401</v>
      </c>
      <c r="S819" t="str">
        <f>TEXT(Merge1[[#This Row],[order_date]],"mmmm")</f>
        <v>October</v>
      </c>
      <c r="T819" t="str">
        <f>TEXT(Merge1[[#This Row],[order_date]],"dddd")</f>
        <v>Sunday</v>
      </c>
      <c r="U819">
        <f>HOUR(Merge1[[#This Row],[orders (2).Order_Time]])</f>
        <v>21</v>
      </c>
      <c r="V819">
        <f>HOUR(Merge1[[#This Row],[orders (2).Delivery_Time]])</f>
        <v>15</v>
      </c>
      <c r="W819">
        <f>_xlfn.DAYS(Merge1[[#This Row],[delivery_date]],Merge1[[#This Row],[order_date]])</f>
        <v>6</v>
      </c>
      <c r="X819">
        <v>61</v>
      </c>
      <c r="Y819" t="s">
        <v>1658</v>
      </c>
      <c r="Z819" t="s">
        <v>631</v>
      </c>
      <c r="AA819">
        <v>810</v>
      </c>
      <c r="AB819" t="s">
        <v>401</v>
      </c>
      <c r="AC819">
        <f>Merge1[[#This Row],[products.Price (INR)]]*Merge1[[#This Row],[orders (2).Quantity]]</f>
        <v>4050</v>
      </c>
    </row>
    <row r="820" spans="1:29" x14ac:dyDescent="0.35">
      <c r="A820" t="s">
        <v>325</v>
      </c>
      <c r="B820" t="s">
        <v>326</v>
      </c>
      <c r="C820" t="s">
        <v>327</v>
      </c>
      <c r="D820">
        <v>912690208110</v>
      </c>
      <c r="E820" t="s">
        <v>328</v>
      </c>
      <c r="F820" t="s">
        <v>19</v>
      </c>
      <c r="G820">
        <v>339</v>
      </c>
      <c r="H820" t="s">
        <v>325</v>
      </c>
      <c r="I820">
        <v>8</v>
      </c>
      <c r="J820">
        <v>1</v>
      </c>
      <c r="K820" s="2" t="s">
        <v>1498</v>
      </c>
      <c r="L820" s="2">
        <f>DATEVALUE(Merge1[[#This Row],[orders (2).Order_Date]])</f>
        <v>45189</v>
      </c>
      <c r="M820" s="1">
        <v>0.83841435185185187</v>
      </c>
      <c r="N820" t="s">
        <v>1499</v>
      </c>
      <c r="O820" s="2">
        <f>DATEVALUE(Merge1[[#This Row],[orders (2).Delivery_Date]])</f>
        <v>45198</v>
      </c>
      <c r="P820" s="1">
        <v>0.4516087962962963</v>
      </c>
      <c r="Q820" t="s">
        <v>408</v>
      </c>
      <c r="R820" t="s">
        <v>401</v>
      </c>
      <c r="S820" t="str">
        <f>TEXT(Merge1[[#This Row],[order_date]],"mmmm")</f>
        <v>September</v>
      </c>
      <c r="T820" t="str">
        <f>TEXT(Merge1[[#This Row],[order_date]],"dddd")</f>
        <v>Wednesday</v>
      </c>
      <c r="U820">
        <f>HOUR(Merge1[[#This Row],[orders (2).Order_Time]])</f>
        <v>20</v>
      </c>
      <c r="V820">
        <f>HOUR(Merge1[[#This Row],[orders (2).Delivery_Time]])</f>
        <v>10</v>
      </c>
      <c r="W820">
        <f>_xlfn.DAYS(Merge1[[#This Row],[delivery_date]],Merge1[[#This Row],[order_date]])</f>
        <v>9</v>
      </c>
      <c r="X820">
        <v>8</v>
      </c>
      <c r="Y820" t="s">
        <v>1677</v>
      </c>
      <c r="Z820" s="24" t="s">
        <v>635</v>
      </c>
      <c r="AA820" s="24">
        <v>252</v>
      </c>
      <c r="AB820" s="24" t="s">
        <v>401</v>
      </c>
      <c r="AC820">
        <f>Merge1[[#This Row],[products.Price (INR)]]*Merge1[[#This Row],[orders (2).Quantity]]</f>
        <v>252</v>
      </c>
    </row>
    <row r="821" spans="1:29" x14ac:dyDescent="0.35">
      <c r="A821" t="s">
        <v>325</v>
      </c>
      <c r="B821" t="s">
        <v>326</v>
      </c>
      <c r="C821" t="s">
        <v>327</v>
      </c>
      <c r="D821">
        <v>912690208110</v>
      </c>
      <c r="E821" t="s">
        <v>328</v>
      </c>
      <c r="F821" t="s">
        <v>19</v>
      </c>
      <c r="G821">
        <v>238</v>
      </c>
      <c r="H821" t="s">
        <v>325</v>
      </c>
      <c r="I821">
        <v>26</v>
      </c>
      <c r="J821">
        <v>4</v>
      </c>
      <c r="K821" s="2" t="s">
        <v>1245</v>
      </c>
      <c r="L821" s="2">
        <f>DATEVALUE(Merge1[[#This Row],[orders (2).Order_Date]])</f>
        <v>44990</v>
      </c>
      <c r="M821" s="1">
        <v>0.33105324074074072</v>
      </c>
      <c r="N821" t="s">
        <v>1318</v>
      </c>
      <c r="O821" s="2">
        <f>DATEVALUE(Merge1[[#This Row],[orders (2).Delivery_Date]])</f>
        <v>44996</v>
      </c>
      <c r="P821" s="1">
        <v>0.84603009259259254</v>
      </c>
      <c r="Q821" t="s">
        <v>528</v>
      </c>
      <c r="R821" t="s">
        <v>414</v>
      </c>
      <c r="S821" t="str">
        <f>TEXT(Merge1[[#This Row],[order_date]],"mmmm")</f>
        <v>March</v>
      </c>
      <c r="T821" t="str">
        <f>TEXT(Merge1[[#This Row],[order_date]],"dddd")</f>
        <v>Sunday</v>
      </c>
      <c r="U821">
        <f>HOUR(Merge1[[#This Row],[orders (2).Order_Time]])</f>
        <v>7</v>
      </c>
      <c r="V821">
        <f>HOUR(Merge1[[#This Row],[orders (2).Delivery_Time]])</f>
        <v>20</v>
      </c>
      <c r="W821">
        <f>_xlfn.DAYS(Merge1[[#This Row],[delivery_date]],Merge1[[#This Row],[order_date]])</f>
        <v>6</v>
      </c>
      <c r="X821">
        <v>26</v>
      </c>
      <c r="Y821" t="s">
        <v>1626</v>
      </c>
      <c r="Z821" t="s">
        <v>633</v>
      </c>
      <c r="AA821">
        <v>289</v>
      </c>
      <c r="AB821" t="s">
        <v>414</v>
      </c>
      <c r="AC821">
        <f>Merge1[[#This Row],[products.Price (INR)]]*Merge1[[#This Row],[orders (2).Quantity]]</f>
        <v>1156</v>
      </c>
    </row>
    <row r="822" spans="1:29" x14ac:dyDescent="0.35">
      <c r="A822" t="s">
        <v>325</v>
      </c>
      <c r="B822" t="s">
        <v>326</v>
      </c>
      <c r="C822" t="s">
        <v>327</v>
      </c>
      <c r="D822">
        <v>912690208110</v>
      </c>
      <c r="E822" t="s">
        <v>328</v>
      </c>
      <c r="F822" t="s">
        <v>19</v>
      </c>
      <c r="G822">
        <v>690</v>
      </c>
      <c r="H822" t="s">
        <v>325</v>
      </c>
      <c r="I822">
        <v>48</v>
      </c>
      <c r="J822">
        <v>2</v>
      </c>
      <c r="K822" s="2" t="s">
        <v>1303</v>
      </c>
      <c r="L822" s="2">
        <f>DATEVALUE(Merge1[[#This Row],[orders (2).Order_Date]])</f>
        <v>45232</v>
      </c>
      <c r="M822" s="1">
        <v>0.88431712962962961</v>
      </c>
      <c r="N822" t="s">
        <v>1360</v>
      </c>
      <c r="O822" s="2">
        <f>DATEVALUE(Merge1[[#This Row],[orders (2).Delivery_Date]])</f>
        <v>45235</v>
      </c>
      <c r="P822" s="1">
        <v>0.89777777777777779</v>
      </c>
      <c r="Q822" t="s">
        <v>610</v>
      </c>
      <c r="R822" t="s">
        <v>403</v>
      </c>
      <c r="S822" t="str">
        <f>TEXT(Merge1[[#This Row],[order_date]],"mmmm")</f>
        <v>November</v>
      </c>
      <c r="T822" t="str">
        <f>TEXT(Merge1[[#This Row],[order_date]],"dddd")</f>
        <v>Thursday</v>
      </c>
      <c r="U822">
        <f>HOUR(Merge1[[#This Row],[orders (2).Order_Time]])</f>
        <v>21</v>
      </c>
      <c r="V822">
        <f>HOUR(Merge1[[#This Row],[orders (2).Delivery_Time]])</f>
        <v>21</v>
      </c>
      <c r="W822">
        <f>_xlfn.DAYS(Merge1[[#This Row],[delivery_date]],Merge1[[#This Row],[order_date]])</f>
        <v>3</v>
      </c>
      <c r="X822">
        <v>48</v>
      </c>
      <c r="Y822" t="s">
        <v>1628</v>
      </c>
      <c r="Z822" t="s">
        <v>633</v>
      </c>
      <c r="AA822">
        <v>433</v>
      </c>
      <c r="AB822" t="s">
        <v>403</v>
      </c>
      <c r="AC822">
        <f>Merge1[[#This Row],[products.Price (INR)]]*Merge1[[#This Row],[orders (2).Quantity]]</f>
        <v>866</v>
      </c>
    </row>
    <row r="823" spans="1:29" x14ac:dyDescent="0.35">
      <c r="A823" t="s">
        <v>325</v>
      </c>
      <c r="B823" t="s">
        <v>326</v>
      </c>
      <c r="C823" t="s">
        <v>327</v>
      </c>
      <c r="D823">
        <v>912690208110</v>
      </c>
      <c r="E823" t="s">
        <v>328</v>
      </c>
      <c r="F823" t="s">
        <v>19</v>
      </c>
      <c r="G823">
        <v>400</v>
      </c>
      <c r="H823" t="s">
        <v>325</v>
      </c>
      <c r="I823">
        <v>45</v>
      </c>
      <c r="J823">
        <v>3</v>
      </c>
      <c r="K823" s="2" t="s">
        <v>1427</v>
      </c>
      <c r="L823" s="2">
        <f>DATEVALUE(Merge1[[#This Row],[orders (2).Order_Date]])</f>
        <v>45053</v>
      </c>
      <c r="M823" s="1">
        <v>0.58681712962962962</v>
      </c>
      <c r="N823" t="s">
        <v>1371</v>
      </c>
      <c r="O823" s="2">
        <f>DATEVALUE(Merge1[[#This Row],[orders (2).Delivery_Date]])</f>
        <v>45061</v>
      </c>
      <c r="P823" s="1">
        <v>0.75755787037037037</v>
      </c>
      <c r="Q823" t="s">
        <v>490</v>
      </c>
      <c r="R823" t="s">
        <v>405</v>
      </c>
      <c r="S823" t="str">
        <f>TEXT(Merge1[[#This Row],[order_date]],"mmmm")</f>
        <v>May</v>
      </c>
      <c r="T823" t="str">
        <f>TEXT(Merge1[[#This Row],[order_date]],"dddd")</f>
        <v>Sunday</v>
      </c>
      <c r="U823">
        <f>HOUR(Merge1[[#This Row],[orders (2).Order_Time]])</f>
        <v>14</v>
      </c>
      <c r="V823">
        <f>HOUR(Merge1[[#This Row],[orders (2).Delivery_Time]])</f>
        <v>18</v>
      </c>
      <c r="W823">
        <f>_xlfn.DAYS(Merge1[[#This Row],[delivery_date]],Merge1[[#This Row],[order_date]])</f>
        <v>8</v>
      </c>
      <c r="X823">
        <v>45</v>
      </c>
      <c r="Y823" t="s">
        <v>1661</v>
      </c>
      <c r="Z823" t="s">
        <v>409</v>
      </c>
      <c r="AA823">
        <v>722</v>
      </c>
      <c r="AB823" t="s">
        <v>405</v>
      </c>
      <c r="AC823">
        <f>Merge1[[#This Row],[products.Price (INR)]]*Merge1[[#This Row],[orders (2).Quantity]]</f>
        <v>2166</v>
      </c>
    </row>
    <row r="824" spans="1:29" x14ac:dyDescent="0.35">
      <c r="A824" t="s">
        <v>325</v>
      </c>
      <c r="B824" t="s">
        <v>326</v>
      </c>
      <c r="C824" t="s">
        <v>327</v>
      </c>
      <c r="D824">
        <v>912690208110</v>
      </c>
      <c r="E824" t="s">
        <v>328</v>
      </c>
      <c r="F824" t="s">
        <v>19</v>
      </c>
      <c r="G824">
        <v>122</v>
      </c>
      <c r="H824" t="s">
        <v>325</v>
      </c>
      <c r="I824">
        <v>24</v>
      </c>
      <c r="J824">
        <v>5</v>
      </c>
      <c r="K824" s="2" t="s">
        <v>1249</v>
      </c>
      <c r="L824" s="2">
        <f>DATEVALUE(Merge1[[#This Row],[orders (2).Order_Date]])</f>
        <v>45202</v>
      </c>
      <c r="M824" s="1">
        <v>0.37804398148148149</v>
      </c>
      <c r="N824" t="s">
        <v>1388</v>
      </c>
      <c r="O824" s="2">
        <f>DATEVALUE(Merge1[[#This Row],[orders (2).Delivery_Date]])</f>
        <v>45212</v>
      </c>
      <c r="P824" s="1">
        <v>0.1355787037037037</v>
      </c>
      <c r="Q824" t="s">
        <v>480</v>
      </c>
      <c r="R824" t="s">
        <v>405</v>
      </c>
      <c r="S824" t="str">
        <f>TEXT(Merge1[[#This Row],[order_date]],"mmmm")</f>
        <v>October</v>
      </c>
      <c r="T824" t="str">
        <f>TEXT(Merge1[[#This Row],[order_date]],"dddd")</f>
        <v>Tuesday</v>
      </c>
      <c r="U824">
        <f>HOUR(Merge1[[#This Row],[orders (2).Order_Time]])</f>
        <v>9</v>
      </c>
      <c r="V824">
        <f>HOUR(Merge1[[#This Row],[orders (2).Delivery_Time]])</f>
        <v>3</v>
      </c>
      <c r="W824">
        <f>_xlfn.DAYS(Merge1[[#This Row],[delivery_date]],Merge1[[#This Row],[order_date]])</f>
        <v>10</v>
      </c>
      <c r="X824">
        <v>24</v>
      </c>
      <c r="Y824" t="s">
        <v>1646</v>
      </c>
      <c r="Z824" t="s">
        <v>644</v>
      </c>
      <c r="AA824">
        <v>535</v>
      </c>
      <c r="AB824" t="s">
        <v>405</v>
      </c>
      <c r="AC824">
        <f>Merge1[[#This Row],[products.Price (INR)]]*Merge1[[#This Row],[orders (2).Quantity]]</f>
        <v>2675</v>
      </c>
    </row>
    <row r="825" spans="1:29" x14ac:dyDescent="0.35">
      <c r="A825" t="s">
        <v>325</v>
      </c>
      <c r="B825" t="s">
        <v>326</v>
      </c>
      <c r="C825" t="s">
        <v>327</v>
      </c>
      <c r="D825">
        <v>912690208110</v>
      </c>
      <c r="E825" t="s">
        <v>328</v>
      </c>
      <c r="F825" t="s">
        <v>19</v>
      </c>
      <c r="G825">
        <v>731</v>
      </c>
      <c r="H825" t="s">
        <v>325</v>
      </c>
      <c r="I825">
        <v>59</v>
      </c>
      <c r="J825">
        <v>5</v>
      </c>
      <c r="K825" s="2" t="s">
        <v>1366</v>
      </c>
      <c r="L825" s="2">
        <f>DATEVALUE(Merge1[[#This Row],[orders (2).Order_Date]])</f>
        <v>45163</v>
      </c>
      <c r="M825" s="1">
        <v>0.50092592592592589</v>
      </c>
      <c r="N825" t="s">
        <v>1290</v>
      </c>
      <c r="O825" s="2">
        <f>DATEVALUE(Merge1[[#This Row],[orders (2).Delivery_Date]])</f>
        <v>45171</v>
      </c>
      <c r="P825" s="1">
        <v>0.46008101851851851</v>
      </c>
      <c r="Q825" t="s">
        <v>13</v>
      </c>
      <c r="R825" t="s">
        <v>409</v>
      </c>
      <c r="S825" t="str">
        <f>TEXT(Merge1[[#This Row],[order_date]],"mmmm")</f>
        <v>August</v>
      </c>
      <c r="T825" t="str">
        <f>TEXT(Merge1[[#This Row],[order_date]],"dddd")</f>
        <v>Friday</v>
      </c>
      <c r="U825">
        <f>HOUR(Merge1[[#This Row],[orders (2).Order_Time]])</f>
        <v>12</v>
      </c>
      <c r="V825">
        <f>HOUR(Merge1[[#This Row],[orders (2).Delivery_Time]])</f>
        <v>11</v>
      </c>
      <c r="W825">
        <f>_xlfn.DAYS(Merge1[[#This Row],[delivery_date]],Merge1[[#This Row],[order_date]])</f>
        <v>8</v>
      </c>
      <c r="X825">
        <v>59</v>
      </c>
      <c r="Y825" t="s">
        <v>691</v>
      </c>
      <c r="Z825" t="s">
        <v>638</v>
      </c>
      <c r="AA825">
        <v>811</v>
      </c>
      <c r="AB825" t="s">
        <v>409</v>
      </c>
      <c r="AC825">
        <f>Merge1[[#This Row],[products.Price (INR)]]*Merge1[[#This Row],[orders (2).Quantity]]</f>
        <v>4055</v>
      </c>
    </row>
    <row r="826" spans="1:29" x14ac:dyDescent="0.35">
      <c r="A826" t="s">
        <v>325</v>
      </c>
      <c r="B826" t="s">
        <v>326</v>
      </c>
      <c r="C826" t="s">
        <v>327</v>
      </c>
      <c r="D826">
        <v>912690208110</v>
      </c>
      <c r="E826" t="s">
        <v>328</v>
      </c>
      <c r="F826" t="s">
        <v>19</v>
      </c>
      <c r="G826">
        <v>754</v>
      </c>
      <c r="H826" t="s">
        <v>325</v>
      </c>
      <c r="I826">
        <v>51</v>
      </c>
      <c r="J826">
        <v>2</v>
      </c>
      <c r="K826" s="2" t="s">
        <v>1275</v>
      </c>
      <c r="L826" s="2">
        <f>DATEVALUE(Merge1[[#This Row],[orders (2).Order_Date]])</f>
        <v>45231</v>
      </c>
      <c r="M826" s="1">
        <v>0.86149305555555555</v>
      </c>
      <c r="N826" t="s">
        <v>1255</v>
      </c>
      <c r="O826" s="2">
        <f>DATEVALUE(Merge1[[#This Row],[orders (2).Delivery_Date]])</f>
        <v>45238</v>
      </c>
      <c r="P826" s="1">
        <v>0.92584490740740744</v>
      </c>
      <c r="Q826" t="s">
        <v>585</v>
      </c>
      <c r="R826" t="s">
        <v>424</v>
      </c>
      <c r="S826" t="str">
        <f>TEXT(Merge1[[#This Row],[order_date]],"mmmm")</f>
        <v>November</v>
      </c>
      <c r="T826" t="str">
        <f>TEXT(Merge1[[#This Row],[order_date]],"dddd")</f>
        <v>Wednesday</v>
      </c>
      <c r="U826">
        <f>HOUR(Merge1[[#This Row],[orders (2).Order_Time]])</f>
        <v>20</v>
      </c>
      <c r="V826">
        <f>HOUR(Merge1[[#This Row],[orders (2).Delivery_Time]])</f>
        <v>22</v>
      </c>
      <c r="W826">
        <f>_xlfn.DAYS(Merge1[[#This Row],[delivery_date]],Merge1[[#This Row],[order_date]])</f>
        <v>7</v>
      </c>
      <c r="X826">
        <v>51</v>
      </c>
      <c r="Y826" t="s">
        <v>1670</v>
      </c>
      <c r="Z826" s="33" t="s">
        <v>629</v>
      </c>
      <c r="AA826" s="33">
        <v>1084</v>
      </c>
      <c r="AB826" s="33" t="s">
        <v>424</v>
      </c>
      <c r="AC826">
        <f>Merge1[[#This Row],[products.Price (INR)]]*Merge1[[#This Row],[orders (2).Quantity]]</f>
        <v>2168</v>
      </c>
    </row>
    <row r="827" spans="1:29" x14ac:dyDescent="0.35">
      <c r="A827" t="s">
        <v>325</v>
      </c>
      <c r="B827" t="s">
        <v>326</v>
      </c>
      <c r="C827" t="s">
        <v>327</v>
      </c>
      <c r="D827">
        <v>912690208110</v>
      </c>
      <c r="E827" t="s">
        <v>328</v>
      </c>
      <c r="F827" t="s">
        <v>19</v>
      </c>
      <c r="G827">
        <v>461</v>
      </c>
      <c r="H827" t="s">
        <v>325</v>
      </c>
      <c r="I827">
        <v>12</v>
      </c>
      <c r="J827">
        <v>4</v>
      </c>
      <c r="K827" s="2" t="s">
        <v>1449</v>
      </c>
      <c r="L827" s="2">
        <f>DATEVALUE(Merge1[[#This Row],[orders (2).Order_Date]])</f>
        <v>45099</v>
      </c>
      <c r="M827" s="1">
        <v>0.34209490740740739</v>
      </c>
      <c r="N827" t="s">
        <v>1531</v>
      </c>
      <c r="O827" s="2">
        <f>DATEVALUE(Merge1[[#This Row],[orders (2).Delivery_Date]])</f>
        <v>45104</v>
      </c>
      <c r="P827" s="1">
        <v>0.62009259259259264</v>
      </c>
      <c r="Q827" t="s">
        <v>489</v>
      </c>
      <c r="R827" t="s">
        <v>401</v>
      </c>
      <c r="S827" t="str">
        <f>TEXT(Merge1[[#This Row],[order_date]],"mmmm")</f>
        <v>June</v>
      </c>
      <c r="T827" t="str">
        <f>TEXT(Merge1[[#This Row],[order_date]],"dddd")</f>
        <v>Thursday</v>
      </c>
      <c r="U827">
        <f>HOUR(Merge1[[#This Row],[orders (2).Order_Time]])</f>
        <v>8</v>
      </c>
      <c r="V827">
        <f>HOUR(Merge1[[#This Row],[orders (2).Delivery_Time]])</f>
        <v>14</v>
      </c>
      <c r="W827">
        <f>_xlfn.DAYS(Merge1[[#This Row],[delivery_date]],Merge1[[#This Row],[order_date]])</f>
        <v>5</v>
      </c>
      <c r="X827">
        <v>12</v>
      </c>
      <c r="Y827" t="s">
        <v>1655</v>
      </c>
      <c r="Z827" t="s">
        <v>631</v>
      </c>
      <c r="AA827">
        <v>672</v>
      </c>
      <c r="AB827" t="s">
        <v>401</v>
      </c>
      <c r="AC827">
        <f>Merge1[[#This Row],[products.Price (INR)]]*Merge1[[#This Row],[orders (2).Quantity]]</f>
        <v>2688</v>
      </c>
    </row>
    <row r="828" spans="1:29" x14ac:dyDescent="0.35">
      <c r="A828" t="s">
        <v>325</v>
      </c>
      <c r="B828" t="s">
        <v>326</v>
      </c>
      <c r="C828" t="s">
        <v>327</v>
      </c>
      <c r="D828">
        <v>912690208110</v>
      </c>
      <c r="E828" t="s">
        <v>328</v>
      </c>
      <c r="F828" t="s">
        <v>19</v>
      </c>
      <c r="G828">
        <v>391</v>
      </c>
      <c r="H828" t="s">
        <v>325</v>
      </c>
      <c r="I828">
        <v>22</v>
      </c>
      <c r="J828">
        <v>4</v>
      </c>
      <c r="K828" s="2" t="s">
        <v>1376</v>
      </c>
      <c r="L828" s="2">
        <f>DATEVALUE(Merge1[[#This Row],[orders (2).Order_Date]])</f>
        <v>45289</v>
      </c>
      <c r="M828" s="1">
        <v>0.57229166666666664</v>
      </c>
      <c r="N828" t="s">
        <v>1517</v>
      </c>
      <c r="O828" s="2">
        <f>DATEVALUE(Merge1[[#This Row],[orders (2).Delivery_Date]])</f>
        <v>45298</v>
      </c>
      <c r="P828" s="1">
        <v>0.54075231481481478</v>
      </c>
      <c r="Q828" t="s">
        <v>510</v>
      </c>
      <c r="R828" t="s">
        <v>424</v>
      </c>
      <c r="S828" t="str">
        <f>TEXT(Merge1[[#This Row],[order_date]],"mmmm")</f>
        <v>December</v>
      </c>
      <c r="T828" t="str">
        <f>TEXT(Merge1[[#This Row],[order_date]],"dddd")</f>
        <v>Friday</v>
      </c>
      <c r="U828">
        <f>HOUR(Merge1[[#This Row],[orders (2).Order_Time]])</f>
        <v>13</v>
      </c>
      <c r="V828">
        <f>HOUR(Merge1[[#This Row],[orders (2).Delivery_Time]])</f>
        <v>12</v>
      </c>
      <c r="W828">
        <f>_xlfn.DAYS(Merge1[[#This Row],[delivery_date]],Merge1[[#This Row],[order_date]])</f>
        <v>9</v>
      </c>
      <c r="X828">
        <v>22</v>
      </c>
      <c r="Y828" t="s">
        <v>1672</v>
      </c>
      <c r="Z828" s="23" t="s">
        <v>629</v>
      </c>
      <c r="AA828" s="23">
        <v>1639</v>
      </c>
      <c r="AB828" s="23" t="s">
        <v>424</v>
      </c>
      <c r="AC828">
        <f>Merge1[[#This Row],[products.Price (INR)]]*Merge1[[#This Row],[orders (2).Quantity]]</f>
        <v>6556</v>
      </c>
    </row>
    <row r="829" spans="1:29" x14ac:dyDescent="0.35">
      <c r="A829" t="s">
        <v>325</v>
      </c>
      <c r="B829" t="s">
        <v>326</v>
      </c>
      <c r="C829" t="s">
        <v>327</v>
      </c>
      <c r="D829">
        <v>912690208110</v>
      </c>
      <c r="E829" t="s">
        <v>328</v>
      </c>
      <c r="F829" t="s">
        <v>19</v>
      </c>
      <c r="G829">
        <v>617</v>
      </c>
      <c r="H829" t="s">
        <v>325</v>
      </c>
      <c r="I829">
        <v>22</v>
      </c>
      <c r="J829">
        <v>1</v>
      </c>
      <c r="K829" s="2" t="s">
        <v>1548</v>
      </c>
      <c r="L829" s="2">
        <f>DATEVALUE(Merge1[[#This Row],[orders (2).Order_Date]])</f>
        <v>44976</v>
      </c>
      <c r="M829" s="1">
        <v>0.120625</v>
      </c>
      <c r="N829" t="s">
        <v>1258</v>
      </c>
      <c r="O829" s="2">
        <f>DATEVALUE(Merge1[[#This Row],[orders (2).Delivery_Date]])</f>
        <v>44985</v>
      </c>
      <c r="P829" s="1">
        <v>0.70942129629629624</v>
      </c>
      <c r="Q829" t="s">
        <v>573</v>
      </c>
      <c r="R829" t="s">
        <v>424</v>
      </c>
      <c r="S829" t="str">
        <f>TEXT(Merge1[[#This Row],[order_date]],"mmmm")</f>
        <v>February</v>
      </c>
      <c r="T829" t="str">
        <f>TEXT(Merge1[[#This Row],[order_date]],"dddd")</f>
        <v>Sunday</v>
      </c>
      <c r="U829">
        <f>HOUR(Merge1[[#This Row],[orders (2).Order_Time]])</f>
        <v>2</v>
      </c>
      <c r="V829">
        <f>HOUR(Merge1[[#This Row],[orders (2).Delivery_Time]])</f>
        <v>17</v>
      </c>
      <c r="W829">
        <f>_xlfn.DAYS(Merge1[[#This Row],[delivery_date]],Merge1[[#This Row],[order_date]])</f>
        <v>9</v>
      </c>
      <c r="X829">
        <v>22</v>
      </c>
      <c r="Y829" t="s">
        <v>1672</v>
      </c>
      <c r="Z829" s="23" t="s">
        <v>629</v>
      </c>
      <c r="AA829" s="23">
        <v>1639</v>
      </c>
      <c r="AB829" s="23" t="s">
        <v>424</v>
      </c>
      <c r="AC829">
        <f>Merge1[[#This Row],[products.Price (INR)]]*Merge1[[#This Row],[orders (2).Quantity]]</f>
        <v>1639</v>
      </c>
    </row>
    <row r="830" spans="1:29" x14ac:dyDescent="0.35">
      <c r="A830" t="s">
        <v>325</v>
      </c>
      <c r="B830" t="s">
        <v>326</v>
      </c>
      <c r="C830" t="s">
        <v>327</v>
      </c>
      <c r="D830">
        <v>912690208110</v>
      </c>
      <c r="E830" t="s">
        <v>328</v>
      </c>
      <c r="F830" t="s">
        <v>19</v>
      </c>
      <c r="G830">
        <v>545</v>
      </c>
      <c r="H830" t="s">
        <v>325</v>
      </c>
      <c r="I830">
        <v>9</v>
      </c>
      <c r="J830">
        <v>5</v>
      </c>
      <c r="K830" s="2" t="s">
        <v>1278</v>
      </c>
      <c r="L830" s="2">
        <f>DATEVALUE(Merge1[[#This Row],[orders (2).Order_Date]])</f>
        <v>45158</v>
      </c>
      <c r="M830" s="1">
        <v>7.9768518518518516E-2</v>
      </c>
      <c r="N830" t="s">
        <v>1284</v>
      </c>
      <c r="O830" s="2">
        <f>DATEVALUE(Merge1[[#This Row],[orders (2).Delivery_Date]])</f>
        <v>45164</v>
      </c>
      <c r="P830" s="1">
        <v>0.33841435185185187</v>
      </c>
      <c r="Q830" t="s">
        <v>319</v>
      </c>
      <c r="R830" t="s">
        <v>409</v>
      </c>
      <c r="S830" t="str">
        <f>TEXT(Merge1[[#This Row],[order_date]],"mmmm")</f>
        <v>August</v>
      </c>
      <c r="T830" t="str">
        <f>TEXT(Merge1[[#This Row],[order_date]],"dddd")</f>
        <v>Sunday</v>
      </c>
      <c r="U830">
        <f>HOUR(Merge1[[#This Row],[orders (2).Order_Time]])</f>
        <v>1</v>
      </c>
      <c r="V830">
        <f>HOUR(Merge1[[#This Row],[orders (2).Delivery_Time]])</f>
        <v>8</v>
      </c>
      <c r="W830">
        <f>_xlfn.DAYS(Merge1[[#This Row],[delivery_date]],Merge1[[#This Row],[order_date]])</f>
        <v>6</v>
      </c>
      <c r="X830">
        <v>9</v>
      </c>
      <c r="Y830" t="s">
        <v>1639</v>
      </c>
      <c r="Z830" t="s">
        <v>633</v>
      </c>
      <c r="AA830">
        <v>1605</v>
      </c>
      <c r="AB830" t="s">
        <v>409</v>
      </c>
      <c r="AC830">
        <f>Merge1[[#This Row],[products.Price (INR)]]*Merge1[[#This Row],[orders (2).Quantity]]</f>
        <v>8025</v>
      </c>
    </row>
    <row r="831" spans="1:29" x14ac:dyDescent="0.35">
      <c r="A831" t="s">
        <v>325</v>
      </c>
      <c r="B831" t="s">
        <v>326</v>
      </c>
      <c r="C831" t="s">
        <v>327</v>
      </c>
      <c r="D831">
        <v>912690208110</v>
      </c>
      <c r="E831" t="s">
        <v>328</v>
      </c>
      <c r="F831" t="s">
        <v>19</v>
      </c>
      <c r="G831">
        <v>163</v>
      </c>
      <c r="H831" t="s">
        <v>325</v>
      </c>
      <c r="I831">
        <v>54</v>
      </c>
      <c r="J831">
        <v>4</v>
      </c>
      <c r="K831" s="2" t="s">
        <v>1392</v>
      </c>
      <c r="L831" s="2">
        <f>DATEVALUE(Merge1[[#This Row],[orders (2).Order_Date]])</f>
        <v>44974</v>
      </c>
      <c r="M831" s="1">
        <v>0.82650462962962967</v>
      </c>
      <c r="N831" t="s">
        <v>1415</v>
      </c>
      <c r="O831" s="2">
        <f>DATEVALUE(Merge1[[#This Row],[orders (2).Delivery_Date]])</f>
        <v>44982</v>
      </c>
      <c r="P831" s="1">
        <v>0.43074074074074076</v>
      </c>
      <c r="Q831" t="s">
        <v>498</v>
      </c>
      <c r="R831" t="s">
        <v>401</v>
      </c>
      <c r="S831" t="str">
        <f>TEXT(Merge1[[#This Row],[order_date]],"mmmm")</f>
        <v>February</v>
      </c>
      <c r="T831" t="str">
        <f>TEXT(Merge1[[#This Row],[order_date]],"dddd")</f>
        <v>Friday</v>
      </c>
      <c r="U831">
        <f>HOUR(Merge1[[#This Row],[orders (2).Order_Time]])</f>
        <v>19</v>
      </c>
      <c r="V831">
        <f>HOUR(Merge1[[#This Row],[orders (2).Delivery_Time]])</f>
        <v>10</v>
      </c>
      <c r="W831">
        <f>_xlfn.DAYS(Merge1[[#This Row],[delivery_date]],Merge1[[#This Row],[order_date]])</f>
        <v>8</v>
      </c>
      <c r="X831">
        <v>54</v>
      </c>
      <c r="Y831" t="s">
        <v>1619</v>
      </c>
      <c r="Z831" t="s">
        <v>638</v>
      </c>
      <c r="AA831">
        <v>1236</v>
      </c>
      <c r="AB831" t="s">
        <v>401</v>
      </c>
      <c r="AC831">
        <f>Merge1[[#This Row],[products.Price (INR)]]*Merge1[[#This Row],[orders (2).Quantity]]</f>
        <v>4944</v>
      </c>
    </row>
    <row r="832" spans="1:29" x14ac:dyDescent="0.35">
      <c r="A832" t="s">
        <v>325</v>
      </c>
      <c r="B832" t="s">
        <v>326</v>
      </c>
      <c r="C832" t="s">
        <v>327</v>
      </c>
      <c r="D832">
        <v>912690208110</v>
      </c>
      <c r="E832" t="s">
        <v>328</v>
      </c>
      <c r="F832" t="s">
        <v>19</v>
      </c>
      <c r="G832">
        <v>930</v>
      </c>
      <c r="H832" t="s">
        <v>325</v>
      </c>
      <c r="I832">
        <v>61</v>
      </c>
      <c r="J832">
        <v>3</v>
      </c>
      <c r="K832" s="2" t="s">
        <v>1359</v>
      </c>
      <c r="L832" s="2">
        <f>DATEVALUE(Merge1[[#This Row],[orders (2).Order_Date]])</f>
        <v>45080</v>
      </c>
      <c r="M832" s="1">
        <v>0.66146990740740741</v>
      </c>
      <c r="N832" t="s">
        <v>1512</v>
      </c>
      <c r="O832" s="2">
        <f>DATEVALUE(Merge1[[#This Row],[orders (2).Delivery_Date]])</f>
        <v>45084</v>
      </c>
      <c r="P832" s="1">
        <v>0.8203125</v>
      </c>
      <c r="Q832" t="s">
        <v>73</v>
      </c>
      <c r="R832" t="s">
        <v>401</v>
      </c>
      <c r="S832" t="str">
        <f>TEXT(Merge1[[#This Row],[order_date]],"mmmm")</f>
        <v>June</v>
      </c>
      <c r="T832" t="str">
        <f>TEXT(Merge1[[#This Row],[order_date]],"dddd")</f>
        <v>Saturday</v>
      </c>
      <c r="U832">
        <f>HOUR(Merge1[[#This Row],[orders (2).Order_Time]])</f>
        <v>15</v>
      </c>
      <c r="V832">
        <f>HOUR(Merge1[[#This Row],[orders (2).Delivery_Time]])</f>
        <v>19</v>
      </c>
      <c r="W832">
        <f>_xlfn.DAYS(Merge1[[#This Row],[delivery_date]],Merge1[[#This Row],[order_date]])</f>
        <v>4</v>
      </c>
      <c r="X832">
        <v>61</v>
      </c>
      <c r="Y832" t="s">
        <v>1658</v>
      </c>
      <c r="Z832" t="s">
        <v>631</v>
      </c>
      <c r="AA832">
        <v>810</v>
      </c>
      <c r="AB832" t="s">
        <v>401</v>
      </c>
      <c r="AC832">
        <f>Merge1[[#This Row],[products.Price (INR)]]*Merge1[[#This Row],[orders (2).Quantity]]</f>
        <v>2430</v>
      </c>
    </row>
    <row r="833" spans="1:29" x14ac:dyDescent="0.35">
      <c r="A833" t="s">
        <v>325</v>
      </c>
      <c r="B833" t="s">
        <v>326</v>
      </c>
      <c r="C833" t="s">
        <v>327</v>
      </c>
      <c r="D833">
        <v>912690208110</v>
      </c>
      <c r="E833" t="s">
        <v>328</v>
      </c>
      <c r="F833" t="s">
        <v>19</v>
      </c>
      <c r="G833">
        <v>918</v>
      </c>
      <c r="H833" t="s">
        <v>325</v>
      </c>
      <c r="I833">
        <v>19</v>
      </c>
      <c r="J833">
        <v>2</v>
      </c>
      <c r="K833" s="2" t="s">
        <v>1330</v>
      </c>
      <c r="L833" s="2">
        <f>DATEVALUE(Merge1[[#This Row],[orders (2).Order_Date]])</f>
        <v>44969</v>
      </c>
      <c r="M833" s="1">
        <v>0.7590972222222222</v>
      </c>
      <c r="N833" t="s">
        <v>1378</v>
      </c>
      <c r="O833" s="2">
        <f>DATEVALUE(Merge1[[#This Row],[orders (2).Delivery_Date]])</f>
        <v>44978</v>
      </c>
      <c r="P833" s="1">
        <v>0.91812499999999997</v>
      </c>
      <c r="Q833" t="s">
        <v>607</v>
      </c>
      <c r="R833" t="s">
        <v>407</v>
      </c>
      <c r="S833" t="str">
        <f>TEXT(Merge1[[#This Row],[order_date]],"mmmm")</f>
        <v>February</v>
      </c>
      <c r="T833" t="str">
        <f>TEXT(Merge1[[#This Row],[order_date]],"dddd")</f>
        <v>Sunday</v>
      </c>
      <c r="U833">
        <f>HOUR(Merge1[[#This Row],[orders (2).Order_Time]])</f>
        <v>18</v>
      </c>
      <c r="V833">
        <f>HOUR(Merge1[[#This Row],[orders (2).Delivery_Time]])</f>
        <v>22</v>
      </c>
      <c r="W833">
        <f>_xlfn.DAYS(Merge1[[#This Row],[delivery_date]],Merge1[[#This Row],[order_date]])</f>
        <v>9</v>
      </c>
      <c r="X833">
        <v>19</v>
      </c>
      <c r="Y833" t="s">
        <v>1649</v>
      </c>
      <c r="Z833" t="s">
        <v>644</v>
      </c>
      <c r="AA833">
        <v>1234</v>
      </c>
      <c r="AB833" t="s">
        <v>407</v>
      </c>
      <c r="AC833">
        <f>Merge1[[#This Row],[products.Price (INR)]]*Merge1[[#This Row],[orders (2).Quantity]]</f>
        <v>2468</v>
      </c>
    </row>
    <row r="834" spans="1:29" x14ac:dyDescent="0.35">
      <c r="A834" t="s">
        <v>329</v>
      </c>
      <c r="B834" t="s">
        <v>330</v>
      </c>
      <c r="C834" t="s">
        <v>331</v>
      </c>
      <c r="D834">
        <v>912205603376</v>
      </c>
      <c r="E834" t="s">
        <v>332</v>
      </c>
      <c r="F834" t="s">
        <v>19</v>
      </c>
      <c r="G834">
        <v>553</v>
      </c>
      <c r="H834" t="s">
        <v>329</v>
      </c>
      <c r="I834">
        <v>39</v>
      </c>
      <c r="J834">
        <v>2</v>
      </c>
      <c r="K834" s="2" t="s">
        <v>1282</v>
      </c>
      <c r="L834" s="2">
        <f>DATEVALUE(Merge1[[#This Row],[orders (2).Order_Date]])</f>
        <v>45160</v>
      </c>
      <c r="M834" s="1">
        <v>5.7418981481481481E-2</v>
      </c>
      <c r="N834" t="s">
        <v>1284</v>
      </c>
      <c r="O834" s="2">
        <f>DATEVALUE(Merge1[[#This Row],[orders (2).Delivery_Date]])</f>
        <v>45164</v>
      </c>
      <c r="P834" s="1">
        <v>0.32184027777777779</v>
      </c>
      <c r="Q834" t="s">
        <v>531</v>
      </c>
      <c r="R834" t="s">
        <v>424</v>
      </c>
      <c r="S834" t="str">
        <f>TEXT(Merge1[[#This Row],[order_date]],"mmmm")</f>
        <v>August</v>
      </c>
      <c r="T834" t="str">
        <f>TEXT(Merge1[[#This Row],[order_date]],"dddd")</f>
        <v>Tuesday</v>
      </c>
      <c r="U834">
        <f>HOUR(Merge1[[#This Row],[orders (2).Order_Time]])</f>
        <v>1</v>
      </c>
      <c r="V834">
        <f>HOUR(Merge1[[#This Row],[orders (2).Delivery_Time]])</f>
        <v>7</v>
      </c>
      <c r="W834">
        <f>_xlfn.DAYS(Merge1[[#This Row],[delivery_date]],Merge1[[#This Row],[order_date]])</f>
        <v>4</v>
      </c>
      <c r="X834">
        <v>39</v>
      </c>
      <c r="Y834" t="s">
        <v>1650</v>
      </c>
      <c r="Z834" t="s">
        <v>644</v>
      </c>
      <c r="AA834">
        <v>387</v>
      </c>
      <c r="AB834" t="s">
        <v>424</v>
      </c>
      <c r="AC834">
        <f>Merge1[[#This Row],[products.Price (INR)]]*Merge1[[#This Row],[orders (2).Quantity]]</f>
        <v>774</v>
      </c>
    </row>
    <row r="835" spans="1:29" x14ac:dyDescent="0.35">
      <c r="A835" t="s">
        <v>329</v>
      </c>
      <c r="B835" t="s">
        <v>330</v>
      </c>
      <c r="C835" t="s">
        <v>331</v>
      </c>
      <c r="D835">
        <v>912205603376</v>
      </c>
      <c r="E835" t="s">
        <v>332</v>
      </c>
      <c r="F835" t="s">
        <v>19</v>
      </c>
      <c r="G835">
        <v>759</v>
      </c>
      <c r="H835" t="s">
        <v>329</v>
      </c>
      <c r="I835">
        <v>48</v>
      </c>
      <c r="J835">
        <v>5</v>
      </c>
      <c r="K835" s="2" t="s">
        <v>1303</v>
      </c>
      <c r="L835" s="2">
        <f>DATEVALUE(Merge1[[#This Row],[orders (2).Order_Date]])</f>
        <v>45232</v>
      </c>
      <c r="M835" s="1">
        <v>0.25849537037037035</v>
      </c>
      <c r="N835" t="s">
        <v>1302</v>
      </c>
      <c r="O835" s="2">
        <f>DATEVALUE(Merge1[[#This Row],[orders (2).Delivery_Date]])</f>
        <v>45241</v>
      </c>
      <c r="P835" s="1">
        <v>0.25481481481481483</v>
      </c>
      <c r="Q835" t="s">
        <v>421</v>
      </c>
      <c r="R835" t="s">
        <v>403</v>
      </c>
      <c r="S835" t="str">
        <f>TEXT(Merge1[[#This Row],[order_date]],"mmmm")</f>
        <v>November</v>
      </c>
      <c r="T835" t="str">
        <f>TEXT(Merge1[[#This Row],[order_date]],"dddd")</f>
        <v>Thursday</v>
      </c>
      <c r="U835">
        <f>HOUR(Merge1[[#This Row],[orders (2).Order_Time]])</f>
        <v>6</v>
      </c>
      <c r="V835">
        <f>HOUR(Merge1[[#This Row],[orders (2).Delivery_Time]])</f>
        <v>6</v>
      </c>
      <c r="W835">
        <f>_xlfn.DAYS(Merge1[[#This Row],[delivery_date]],Merge1[[#This Row],[order_date]])</f>
        <v>9</v>
      </c>
      <c r="X835">
        <v>48</v>
      </c>
      <c r="Y835" t="s">
        <v>1628</v>
      </c>
      <c r="Z835" t="s">
        <v>633</v>
      </c>
      <c r="AA835">
        <v>433</v>
      </c>
      <c r="AB835" t="s">
        <v>403</v>
      </c>
      <c r="AC835">
        <f>Merge1[[#This Row],[products.Price (INR)]]*Merge1[[#This Row],[orders (2).Quantity]]</f>
        <v>2165</v>
      </c>
    </row>
    <row r="836" spans="1:29" x14ac:dyDescent="0.35">
      <c r="A836" t="s">
        <v>329</v>
      </c>
      <c r="B836" t="s">
        <v>330</v>
      </c>
      <c r="C836" t="s">
        <v>331</v>
      </c>
      <c r="D836">
        <v>912205603376</v>
      </c>
      <c r="E836" t="s">
        <v>332</v>
      </c>
      <c r="F836" t="s">
        <v>19</v>
      </c>
      <c r="G836">
        <v>524</v>
      </c>
      <c r="H836" t="s">
        <v>329</v>
      </c>
      <c r="I836">
        <v>45</v>
      </c>
      <c r="J836">
        <v>1</v>
      </c>
      <c r="K836" s="2" t="s">
        <v>1509</v>
      </c>
      <c r="L836" s="2">
        <f>DATEVALUE(Merge1[[#This Row],[orders (2).Order_Date]])</f>
        <v>45153</v>
      </c>
      <c r="M836" s="1">
        <v>0.57979166666666671</v>
      </c>
      <c r="N836" t="s">
        <v>1282</v>
      </c>
      <c r="O836" s="2">
        <f>DATEVALUE(Merge1[[#This Row],[orders (2).Delivery_Date]])</f>
        <v>45160</v>
      </c>
      <c r="P836" s="1">
        <v>0.52068287037037042</v>
      </c>
      <c r="Q836" t="s">
        <v>519</v>
      </c>
      <c r="R836" t="s">
        <v>405</v>
      </c>
      <c r="S836" t="str">
        <f>TEXT(Merge1[[#This Row],[order_date]],"mmmm")</f>
        <v>August</v>
      </c>
      <c r="T836" t="str">
        <f>TEXT(Merge1[[#This Row],[order_date]],"dddd")</f>
        <v>Tuesday</v>
      </c>
      <c r="U836">
        <f>HOUR(Merge1[[#This Row],[orders (2).Order_Time]])</f>
        <v>13</v>
      </c>
      <c r="V836">
        <f>HOUR(Merge1[[#This Row],[orders (2).Delivery_Time]])</f>
        <v>12</v>
      </c>
      <c r="W836">
        <f>_xlfn.DAYS(Merge1[[#This Row],[delivery_date]],Merge1[[#This Row],[order_date]])</f>
        <v>7</v>
      </c>
      <c r="X836">
        <v>45</v>
      </c>
      <c r="Y836" t="s">
        <v>1661</v>
      </c>
      <c r="Z836" t="s">
        <v>409</v>
      </c>
      <c r="AA836">
        <v>722</v>
      </c>
      <c r="AB836" t="s">
        <v>405</v>
      </c>
      <c r="AC836">
        <f>Merge1[[#This Row],[products.Price (INR)]]*Merge1[[#This Row],[orders (2).Quantity]]</f>
        <v>722</v>
      </c>
    </row>
    <row r="837" spans="1:29" x14ac:dyDescent="0.35">
      <c r="A837" t="s">
        <v>329</v>
      </c>
      <c r="B837" t="s">
        <v>330</v>
      </c>
      <c r="C837" t="s">
        <v>331</v>
      </c>
      <c r="D837">
        <v>912205603376</v>
      </c>
      <c r="E837" t="s">
        <v>332</v>
      </c>
      <c r="F837" t="s">
        <v>19</v>
      </c>
      <c r="G837">
        <v>559</v>
      </c>
      <c r="H837" t="s">
        <v>329</v>
      </c>
      <c r="I837">
        <v>45</v>
      </c>
      <c r="J837">
        <v>1</v>
      </c>
      <c r="K837" s="2" t="s">
        <v>1525</v>
      </c>
      <c r="L837" s="2">
        <f>DATEVALUE(Merge1[[#This Row],[orders (2).Order_Date]])</f>
        <v>45279</v>
      </c>
      <c r="M837" s="1">
        <v>0.69248842592592597</v>
      </c>
      <c r="N837" t="s">
        <v>1459</v>
      </c>
      <c r="O837" s="2">
        <f>DATEVALUE(Merge1[[#This Row],[orders (2).Delivery_Date]])</f>
        <v>45286</v>
      </c>
      <c r="P837" s="1">
        <v>0.7748032407407407</v>
      </c>
      <c r="Q837" t="s">
        <v>597</v>
      </c>
      <c r="R837" t="s">
        <v>405</v>
      </c>
      <c r="S837" t="str">
        <f>TEXT(Merge1[[#This Row],[order_date]],"mmmm")</f>
        <v>December</v>
      </c>
      <c r="T837" t="str">
        <f>TEXT(Merge1[[#This Row],[order_date]],"dddd")</f>
        <v>Tuesday</v>
      </c>
      <c r="U837">
        <f>HOUR(Merge1[[#This Row],[orders (2).Order_Time]])</f>
        <v>16</v>
      </c>
      <c r="V837">
        <f>HOUR(Merge1[[#This Row],[orders (2).Delivery_Time]])</f>
        <v>18</v>
      </c>
      <c r="W837">
        <f>_xlfn.DAYS(Merge1[[#This Row],[delivery_date]],Merge1[[#This Row],[order_date]])</f>
        <v>7</v>
      </c>
      <c r="X837">
        <v>45</v>
      </c>
      <c r="Y837" t="s">
        <v>1661</v>
      </c>
      <c r="Z837" t="s">
        <v>409</v>
      </c>
      <c r="AA837">
        <v>722</v>
      </c>
      <c r="AB837" t="s">
        <v>405</v>
      </c>
      <c r="AC837">
        <f>Merge1[[#This Row],[products.Price (INR)]]*Merge1[[#This Row],[orders (2).Quantity]]</f>
        <v>722</v>
      </c>
    </row>
    <row r="838" spans="1:29" x14ac:dyDescent="0.35">
      <c r="A838" t="s">
        <v>329</v>
      </c>
      <c r="B838" t="s">
        <v>330</v>
      </c>
      <c r="C838" t="s">
        <v>331</v>
      </c>
      <c r="D838">
        <v>912205603376</v>
      </c>
      <c r="E838" t="s">
        <v>332</v>
      </c>
      <c r="F838" t="s">
        <v>19</v>
      </c>
      <c r="G838">
        <v>152</v>
      </c>
      <c r="H838" t="s">
        <v>329</v>
      </c>
      <c r="I838">
        <v>51</v>
      </c>
      <c r="J838">
        <v>2</v>
      </c>
      <c r="K838" s="2" t="s">
        <v>1332</v>
      </c>
      <c r="L838" s="2">
        <f>DATEVALUE(Merge1[[#This Row],[orders (2).Order_Date]])</f>
        <v>44984</v>
      </c>
      <c r="M838" s="1">
        <v>0.45059027777777777</v>
      </c>
      <c r="N838" t="s">
        <v>1245</v>
      </c>
      <c r="O838" s="2">
        <f>DATEVALUE(Merge1[[#This Row],[orders (2).Delivery_Date]])</f>
        <v>44990</v>
      </c>
      <c r="P838" s="1">
        <v>0.69400462962962961</v>
      </c>
      <c r="Q838" t="s">
        <v>280</v>
      </c>
      <c r="R838" t="s">
        <v>424</v>
      </c>
      <c r="S838" t="str">
        <f>TEXT(Merge1[[#This Row],[order_date]],"mmmm")</f>
        <v>February</v>
      </c>
      <c r="T838" t="str">
        <f>TEXT(Merge1[[#This Row],[order_date]],"dddd")</f>
        <v>Monday</v>
      </c>
      <c r="U838">
        <f>HOUR(Merge1[[#This Row],[orders (2).Order_Time]])</f>
        <v>10</v>
      </c>
      <c r="V838">
        <f>HOUR(Merge1[[#This Row],[orders (2).Delivery_Time]])</f>
        <v>16</v>
      </c>
      <c r="W838">
        <f>_xlfn.DAYS(Merge1[[#This Row],[delivery_date]],Merge1[[#This Row],[order_date]])</f>
        <v>6</v>
      </c>
      <c r="X838">
        <v>51</v>
      </c>
      <c r="Y838" t="s">
        <v>1670</v>
      </c>
      <c r="Z838" s="33" t="s">
        <v>629</v>
      </c>
      <c r="AA838" s="33">
        <v>1084</v>
      </c>
      <c r="AB838" s="33" t="s">
        <v>424</v>
      </c>
      <c r="AC838">
        <f>Merge1[[#This Row],[products.Price (INR)]]*Merge1[[#This Row],[orders (2).Quantity]]</f>
        <v>2168</v>
      </c>
    </row>
    <row r="839" spans="1:29" x14ac:dyDescent="0.35">
      <c r="A839" t="s">
        <v>329</v>
      </c>
      <c r="B839" t="s">
        <v>330</v>
      </c>
      <c r="C839" t="s">
        <v>331</v>
      </c>
      <c r="D839">
        <v>912205603376</v>
      </c>
      <c r="E839" t="s">
        <v>332</v>
      </c>
      <c r="F839" t="s">
        <v>19</v>
      </c>
      <c r="G839">
        <v>751</v>
      </c>
      <c r="H839" t="s">
        <v>329</v>
      </c>
      <c r="I839">
        <v>23</v>
      </c>
      <c r="J839">
        <v>5</v>
      </c>
      <c r="K839" s="2" t="s">
        <v>1437</v>
      </c>
      <c r="L839" s="2">
        <f>DATEVALUE(Merge1[[#This Row],[orders (2).Order_Date]])</f>
        <v>45026</v>
      </c>
      <c r="M839" s="1">
        <v>0.30039351851851853</v>
      </c>
      <c r="N839" t="s">
        <v>1276</v>
      </c>
      <c r="O839" s="2">
        <f>DATEVALUE(Merge1[[#This Row],[orders (2).Delivery_Date]])</f>
        <v>45031</v>
      </c>
      <c r="P839" s="1">
        <v>7.8171296296296294E-2</v>
      </c>
      <c r="Q839" t="s">
        <v>416</v>
      </c>
      <c r="R839" t="s">
        <v>401</v>
      </c>
      <c r="S839" t="str">
        <f>TEXT(Merge1[[#This Row],[order_date]],"mmmm")</f>
        <v>April</v>
      </c>
      <c r="T839" t="str">
        <f>TEXT(Merge1[[#This Row],[order_date]],"dddd")</f>
        <v>Monday</v>
      </c>
      <c r="U839">
        <f>HOUR(Merge1[[#This Row],[orders (2).Order_Time]])</f>
        <v>7</v>
      </c>
      <c r="V839">
        <f>HOUR(Merge1[[#This Row],[orders (2).Delivery_Time]])</f>
        <v>1</v>
      </c>
      <c r="W839">
        <f>_xlfn.DAYS(Merge1[[#This Row],[delivery_date]],Merge1[[#This Row],[order_date]])</f>
        <v>5</v>
      </c>
      <c r="X839">
        <v>23</v>
      </c>
      <c r="Y839" t="s">
        <v>1680</v>
      </c>
      <c r="Z839" s="22" t="s">
        <v>635</v>
      </c>
      <c r="AA839" s="22">
        <v>1098</v>
      </c>
      <c r="AB839" s="22" t="s">
        <v>401</v>
      </c>
      <c r="AC839">
        <f>Merge1[[#This Row],[products.Price (INR)]]*Merge1[[#This Row],[orders (2).Quantity]]</f>
        <v>5490</v>
      </c>
    </row>
    <row r="840" spans="1:29" x14ac:dyDescent="0.35">
      <c r="A840" t="s">
        <v>329</v>
      </c>
      <c r="B840" t="s">
        <v>330</v>
      </c>
      <c r="C840" t="s">
        <v>331</v>
      </c>
      <c r="D840">
        <v>912205603376</v>
      </c>
      <c r="E840" t="s">
        <v>332</v>
      </c>
      <c r="F840" t="s">
        <v>19</v>
      </c>
      <c r="G840">
        <v>622</v>
      </c>
      <c r="H840" t="s">
        <v>329</v>
      </c>
      <c r="I840">
        <v>4</v>
      </c>
      <c r="J840">
        <v>4</v>
      </c>
      <c r="K840" s="2" t="s">
        <v>1255</v>
      </c>
      <c r="L840" s="2">
        <f>DATEVALUE(Merge1[[#This Row],[orders (2).Order_Date]])</f>
        <v>45238</v>
      </c>
      <c r="M840" s="1">
        <v>0.59273148148148147</v>
      </c>
      <c r="N840" t="s">
        <v>1252</v>
      </c>
      <c r="O840" s="2">
        <f>DATEVALUE(Merge1[[#This Row],[orders (2).Delivery_Date]])</f>
        <v>45239</v>
      </c>
      <c r="P840" s="1">
        <v>0.66599537037037038</v>
      </c>
      <c r="Q840" t="s">
        <v>584</v>
      </c>
      <c r="R840" t="s">
        <v>403</v>
      </c>
      <c r="S840" t="str">
        <f>TEXT(Merge1[[#This Row],[order_date]],"mmmm")</f>
        <v>November</v>
      </c>
      <c r="T840" t="str">
        <f>TEXT(Merge1[[#This Row],[order_date]],"dddd")</f>
        <v>Wednesday</v>
      </c>
      <c r="U840">
        <f>HOUR(Merge1[[#This Row],[orders (2).Order_Time]])</f>
        <v>14</v>
      </c>
      <c r="V840">
        <f>HOUR(Merge1[[#This Row],[orders (2).Delivery_Time]])</f>
        <v>15</v>
      </c>
      <c r="W840">
        <f>_xlfn.DAYS(Merge1[[#This Row],[delivery_date]],Merge1[[#This Row],[order_date]])</f>
        <v>1</v>
      </c>
      <c r="X840">
        <v>4</v>
      </c>
      <c r="Y840" t="s">
        <v>1682</v>
      </c>
      <c r="Z840" s="27" t="s">
        <v>635</v>
      </c>
      <c r="AA840" s="27">
        <v>1199</v>
      </c>
      <c r="AB840" s="27" t="s">
        <v>403</v>
      </c>
      <c r="AC840">
        <f>Merge1[[#This Row],[products.Price (INR)]]*Merge1[[#This Row],[orders (2).Quantity]]</f>
        <v>4796</v>
      </c>
    </row>
    <row r="841" spans="1:29" x14ac:dyDescent="0.35">
      <c r="A841" t="s">
        <v>329</v>
      </c>
      <c r="B841" t="s">
        <v>330</v>
      </c>
      <c r="C841" t="s">
        <v>331</v>
      </c>
      <c r="D841">
        <v>912205603376</v>
      </c>
      <c r="E841" t="s">
        <v>332</v>
      </c>
      <c r="F841" t="s">
        <v>19</v>
      </c>
      <c r="G841">
        <v>270</v>
      </c>
      <c r="H841" t="s">
        <v>329</v>
      </c>
      <c r="I841">
        <v>21</v>
      </c>
      <c r="J841">
        <v>5</v>
      </c>
      <c r="K841" s="2" t="s">
        <v>1282</v>
      </c>
      <c r="L841" s="2">
        <f>DATEVALUE(Merge1[[#This Row],[orders (2).Order_Date]])</f>
        <v>45160</v>
      </c>
      <c r="M841" s="1">
        <v>0.84825231481481478</v>
      </c>
      <c r="N841" t="s">
        <v>1342</v>
      </c>
      <c r="O841" s="2">
        <f>DATEVALUE(Merge1[[#This Row],[orders (2).Delivery_Date]])</f>
        <v>45170</v>
      </c>
      <c r="P841" s="1">
        <v>0.66943287037037036</v>
      </c>
      <c r="Q841" t="s">
        <v>459</v>
      </c>
      <c r="R841" t="s">
        <v>409</v>
      </c>
      <c r="S841" t="str">
        <f>TEXT(Merge1[[#This Row],[order_date]],"mmmm")</f>
        <v>August</v>
      </c>
      <c r="T841" t="str">
        <f>TEXT(Merge1[[#This Row],[order_date]],"dddd")</f>
        <v>Tuesday</v>
      </c>
      <c r="U841">
        <f>HOUR(Merge1[[#This Row],[orders (2).Order_Time]])</f>
        <v>20</v>
      </c>
      <c r="V841">
        <f>HOUR(Merge1[[#This Row],[orders (2).Delivery_Time]])</f>
        <v>16</v>
      </c>
      <c r="W841">
        <f>_xlfn.DAYS(Merge1[[#This Row],[delivery_date]],Merge1[[#This Row],[order_date]])</f>
        <v>10</v>
      </c>
      <c r="X841">
        <v>21</v>
      </c>
      <c r="Y841" t="s">
        <v>1638</v>
      </c>
      <c r="Z841" t="s">
        <v>633</v>
      </c>
      <c r="AA841">
        <v>1561</v>
      </c>
      <c r="AB841" t="s">
        <v>409</v>
      </c>
      <c r="AC841">
        <f>Merge1[[#This Row],[products.Price (INR)]]*Merge1[[#This Row],[orders (2).Quantity]]</f>
        <v>7805</v>
      </c>
    </row>
    <row r="842" spans="1:29" x14ac:dyDescent="0.35">
      <c r="A842" t="s">
        <v>329</v>
      </c>
      <c r="B842" t="s">
        <v>330</v>
      </c>
      <c r="C842" t="s">
        <v>331</v>
      </c>
      <c r="D842">
        <v>912205603376</v>
      </c>
      <c r="E842" t="s">
        <v>332</v>
      </c>
      <c r="F842" t="s">
        <v>19</v>
      </c>
      <c r="G842">
        <v>799</v>
      </c>
      <c r="H842" t="s">
        <v>329</v>
      </c>
      <c r="I842">
        <v>32</v>
      </c>
      <c r="J842">
        <v>5</v>
      </c>
      <c r="K842" s="2" t="s">
        <v>1451</v>
      </c>
      <c r="L842" s="2">
        <f>DATEVALUE(Merge1[[#This Row],[orders (2).Order_Date]])</f>
        <v>45221</v>
      </c>
      <c r="M842" s="1">
        <v>7.649305555555555E-2</v>
      </c>
      <c r="N842" t="s">
        <v>1275</v>
      </c>
      <c r="O842" s="2">
        <f>DATEVALUE(Merge1[[#This Row],[orders (2).Delivery_Date]])</f>
        <v>45231</v>
      </c>
      <c r="P842" s="1">
        <v>0.84891203703703699</v>
      </c>
      <c r="Q842" t="s">
        <v>538</v>
      </c>
      <c r="R842" t="s">
        <v>405</v>
      </c>
      <c r="S842" t="str">
        <f>TEXT(Merge1[[#This Row],[order_date]],"mmmm")</f>
        <v>October</v>
      </c>
      <c r="T842" t="str">
        <f>TEXT(Merge1[[#This Row],[order_date]],"dddd")</f>
        <v>Sunday</v>
      </c>
      <c r="U842">
        <f>HOUR(Merge1[[#This Row],[orders (2).Order_Time]])</f>
        <v>1</v>
      </c>
      <c r="V842">
        <f>HOUR(Merge1[[#This Row],[orders (2).Delivery_Time]])</f>
        <v>20</v>
      </c>
      <c r="W842">
        <f>_xlfn.DAYS(Merge1[[#This Row],[delivery_date]],Merge1[[#This Row],[order_date]])</f>
        <v>10</v>
      </c>
      <c r="X842">
        <v>32</v>
      </c>
      <c r="Y842" t="s">
        <v>1673</v>
      </c>
      <c r="Z842" s="26" t="s">
        <v>629</v>
      </c>
      <c r="AA842" s="26">
        <v>1792</v>
      </c>
      <c r="AB842" s="26" t="s">
        <v>405</v>
      </c>
      <c r="AC842">
        <f>Merge1[[#This Row],[products.Price (INR)]]*Merge1[[#This Row],[orders (2).Quantity]]</f>
        <v>8960</v>
      </c>
    </row>
    <row r="843" spans="1:29" x14ac:dyDescent="0.35">
      <c r="A843" t="s">
        <v>329</v>
      </c>
      <c r="B843" t="s">
        <v>330</v>
      </c>
      <c r="C843" t="s">
        <v>331</v>
      </c>
      <c r="D843">
        <v>912205603376</v>
      </c>
      <c r="E843" t="s">
        <v>332</v>
      </c>
      <c r="F843" t="s">
        <v>19</v>
      </c>
      <c r="G843">
        <v>939</v>
      </c>
      <c r="H843" t="s">
        <v>329</v>
      </c>
      <c r="I843">
        <v>9</v>
      </c>
      <c r="J843">
        <v>4</v>
      </c>
      <c r="K843" s="2" t="s">
        <v>1278</v>
      </c>
      <c r="L843" s="2">
        <f>DATEVALUE(Merge1[[#This Row],[orders (2).Order_Date]])</f>
        <v>45158</v>
      </c>
      <c r="M843" s="1">
        <v>0.8715856481481481</v>
      </c>
      <c r="N843" t="s">
        <v>1434</v>
      </c>
      <c r="O843" s="2">
        <f>DATEVALUE(Merge1[[#This Row],[orders (2).Delivery_Date]])</f>
        <v>45159</v>
      </c>
      <c r="P843" s="1">
        <v>0.1918287037037037</v>
      </c>
      <c r="Q843" t="s">
        <v>311</v>
      </c>
      <c r="R843" t="s">
        <v>409</v>
      </c>
      <c r="S843" t="str">
        <f>TEXT(Merge1[[#This Row],[order_date]],"mmmm")</f>
        <v>August</v>
      </c>
      <c r="T843" t="str">
        <f>TEXT(Merge1[[#This Row],[order_date]],"dddd")</f>
        <v>Sunday</v>
      </c>
      <c r="U843">
        <f>HOUR(Merge1[[#This Row],[orders (2).Order_Time]])</f>
        <v>20</v>
      </c>
      <c r="V843">
        <f>HOUR(Merge1[[#This Row],[orders (2).Delivery_Time]])</f>
        <v>4</v>
      </c>
      <c r="W843">
        <f>_xlfn.DAYS(Merge1[[#This Row],[delivery_date]],Merge1[[#This Row],[order_date]])</f>
        <v>1</v>
      </c>
      <c r="X843">
        <v>9</v>
      </c>
      <c r="Y843" t="s">
        <v>1639</v>
      </c>
      <c r="Z843" t="s">
        <v>633</v>
      </c>
      <c r="AA843">
        <v>1605</v>
      </c>
      <c r="AB843" t="s">
        <v>409</v>
      </c>
      <c r="AC843">
        <f>Merge1[[#This Row],[products.Price (INR)]]*Merge1[[#This Row],[orders (2).Quantity]]</f>
        <v>6420</v>
      </c>
    </row>
    <row r="844" spans="1:29" x14ac:dyDescent="0.35">
      <c r="A844" t="s">
        <v>329</v>
      </c>
      <c r="B844" t="s">
        <v>330</v>
      </c>
      <c r="C844" t="s">
        <v>331</v>
      </c>
      <c r="D844">
        <v>912205603376</v>
      </c>
      <c r="E844" t="s">
        <v>332</v>
      </c>
      <c r="F844" t="s">
        <v>19</v>
      </c>
      <c r="G844">
        <v>885</v>
      </c>
      <c r="H844" t="s">
        <v>329</v>
      </c>
      <c r="I844">
        <v>42</v>
      </c>
      <c r="J844">
        <v>2</v>
      </c>
      <c r="K844" s="2" t="s">
        <v>1433</v>
      </c>
      <c r="L844" s="2">
        <f>DATEVALUE(Merge1[[#This Row],[orders (2).Order_Date]])</f>
        <v>45216</v>
      </c>
      <c r="M844" s="1">
        <v>0.82844907407407409</v>
      </c>
      <c r="N844" t="s">
        <v>1545</v>
      </c>
      <c r="O844" s="2">
        <f>DATEVALUE(Merge1[[#This Row],[orders (2).Delivery_Date]])</f>
        <v>45220</v>
      </c>
      <c r="P844" s="1">
        <v>0.78206018518518516</v>
      </c>
      <c r="Q844" t="s">
        <v>429</v>
      </c>
      <c r="R844" t="s">
        <v>424</v>
      </c>
      <c r="S844" t="str">
        <f>TEXT(Merge1[[#This Row],[order_date]],"mmmm")</f>
        <v>October</v>
      </c>
      <c r="T844" t="str">
        <f>TEXT(Merge1[[#This Row],[order_date]],"dddd")</f>
        <v>Tuesday</v>
      </c>
      <c r="U844">
        <f>HOUR(Merge1[[#This Row],[orders (2).Order_Time]])</f>
        <v>19</v>
      </c>
      <c r="V844">
        <f>HOUR(Merge1[[#This Row],[orders (2).Delivery_Time]])</f>
        <v>18</v>
      </c>
      <c r="W844">
        <f>_xlfn.DAYS(Merge1[[#This Row],[delivery_date]],Merge1[[#This Row],[order_date]])</f>
        <v>4</v>
      </c>
      <c r="X844">
        <v>42</v>
      </c>
      <c r="Y844" t="s">
        <v>1681</v>
      </c>
      <c r="Z844" s="24" t="s">
        <v>635</v>
      </c>
      <c r="AA844" s="24">
        <v>1744</v>
      </c>
      <c r="AB844" s="24" t="s">
        <v>424</v>
      </c>
      <c r="AC844">
        <f>Merge1[[#This Row],[products.Price (INR)]]*Merge1[[#This Row],[orders (2).Quantity]]</f>
        <v>3488</v>
      </c>
    </row>
    <row r="845" spans="1:29" x14ac:dyDescent="0.35">
      <c r="A845" t="s">
        <v>329</v>
      </c>
      <c r="B845" t="s">
        <v>330</v>
      </c>
      <c r="C845" t="s">
        <v>331</v>
      </c>
      <c r="D845">
        <v>912205603376</v>
      </c>
      <c r="E845" t="s">
        <v>332</v>
      </c>
      <c r="F845" t="s">
        <v>19</v>
      </c>
      <c r="G845">
        <v>909</v>
      </c>
      <c r="H845" t="s">
        <v>329</v>
      </c>
      <c r="I845">
        <v>42</v>
      </c>
      <c r="J845">
        <v>1</v>
      </c>
      <c r="K845" s="2" t="s">
        <v>1304</v>
      </c>
      <c r="L845" s="2">
        <f>DATEVALUE(Merge1[[#This Row],[orders (2).Order_Date]])</f>
        <v>45234</v>
      </c>
      <c r="M845" s="1">
        <v>0.32211805555555556</v>
      </c>
      <c r="N845" t="s">
        <v>1255</v>
      </c>
      <c r="O845" s="2">
        <f>DATEVALUE(Merge1[[#This Row],[orders (2).Delivery_Date]])</f>
        <v>45238</v>
      </c>
      <c r="P845" s="1">
        <v>0.93431712962962965</v>
      </c>
      <c r="Q845" t="s">
        <v>284</v>
      </c>
      <c r="R845" t="s">
        <v>424</v>
      </c>
      <c r="S845" t="str">
        <f>TEXT(Merge1[[#This Row],[order_date]],"mmmm")</f>
        <v>November</v>
      </c>
      <c r="T845" t="str">
        <f>TEXT(Merge1[[#This Row],[order_date]],"dddd")</f>
        <v>Saturday</v>
      </c>
      <c r="U845">
        <f>HOUR(Merge1[[#This Row],[orders (2).Order_Time]])</f>
        <v>7</v>
      </c>
      <c r="V845">
        <f>HOUR(Merge1[[#This Row],[orders (2).Delivery_Time]])</f>
        <v>22</v>
      </c>
      <c r="W845">
        <f>_xlfn.DAYS(Merge1[[#This Row],[delivery_date]],Merge1[[#This Row],[order_date]])</f>
        <v>4</v>
      </c>
      <c r="X845">
        <v>42</v>
      </c>
      <c r="Y845" t="s">
        <v>1681</v>
      </c>
      <c r="Z845" s="24" t="s">
        <v>635</v>
      </c>
      <c r="AA845" s="24">
        <v>1744</v>
      </c>
      <c r="AB845" s="24" t="s">
        <v>424</v>
      </c>
      <c r="AC845">
        <f>Merge1[[#This Row],[products.Price (INR)]]*Merge1[[#This Row],[orders (2).Quantity]]</f>
        <v>1744</v>
      </c>
    </row>
    <row r="846" spans="1:29" x14ac:dyDescent="0.35">
      <c r="A846" t="s">
        <v>329</v>
      </c>
      <c r="B846" t="s">
        <v>330</v>
      </c>
      <c r="C846" t="s">
        <v>331</v>
      </c>
      <c r="D846">
        <v>912205603376</v>
      </c>
      <c r="E846" t="s">
        <v>332</v>
      </c>
      <c r="F846" t="s">
        <v>19</v>
      </c>
      <c r="G846">
        <v>781</v>
      </c>
      <c r="H846" t="s">
        <v>329</v>
      </c>
      <c r="I846">
        <v>40</v>
      </c>
      <c r="J846">
        <v>2</v>
      </c>
      <c r="K846" s="2" t="s">
        <v>1486</v>
      </c>
      <c r="L846" s="2">
        <f>DATEVALUE(Merge1[[#This Row],[orders (2).Order_Date]])</f>
        <v>45196</v>
      </c>
      <c r="M846" s="1">
        <v>0.64372685185185186</v>
      </c>
      <c r="N846" t="s">
        <v>1348</v>
      </c>
      <c r="O846" s="2">
        <f>DATEVALUE(Merge1[[#This Row],[orders (2).Delivery_Date]])</f>
        <v>45204</v>
      </c>
      <c r="P846" s="1">
        <v>0.81907407407407407</v>
      </c>
      <c r="Q846" t="s">
        <v>544</v>
      </c>
      <c r="R846" t="s">
        <v>401</v>
      </c>
      <c r="S846" t="str">
        <f>TEXT(Merge1[[#This Row],[order_date]],"mmmm")</f>
        <v>September</v>
      </c>
      <c r="T846" t="str">
        <f>TEXT(Merge1[[#This Row],[order_date]],"dddd")</f>
        <v>Wednesday</v>
      </c>
      <c r="U846">
        <f>HOUR(Merge1[[#This Row],[orders (2).Order_Time]])</f>
        <v>15</v>
      </c>
      <c r="V846">
        <f>HOUR(Merge1[[#This Row],[orders (2).Delivery_Time]])</f>
        <v>19</v>
      </c>
      <c r="W846">
        <f>_xlfn.DAYS(Merge1[[#This Row],[delivery_date]],Merge1[[#This Row],[order_date]])</f>
        <v>8</v>
      </c>
      <c r="X846">
        <v>40</v>
      </c>
      <c r="Y846" t="s">
        <v>1687</v>
      </c>
      <c r="Z846" s="22" t="s">
        <v>635</v>
      </c>
      <c r="AA846" s="22">
        <v>1923</v>
      </c>
      <c r="AB846" s="22" t="s">
        <v>401</v>
      </c>
      <c r="AC846">
        <f>Merge1[[#This Row],[products.Price (INR)]]*Merge1[[#This Row],[orders (2).Quantity]]</f>
        <v>3846</v>
      </c>
    </row>
    <row r="847" spans="1:29" x14ac:dyDescent="0.35">
      <c r="A847" t="s">
        <v>333</v>
      </c>
      <c r="B847" t="s">
        <v>334</v>
      </c>
      <c r="C847" t="s">
        <v>335</v>
      </c>
      <c r="D847">
        <v>913129106402</v>
      </c>
      <c r="E847" t="s">
        <v>336</v>
      </c>
      <c r="F847" t="s">
        <v>19</v>
      </c>
      <c r="G847">
        <v>306</v>
      </c>
      <c r="H847" t="s">
        <v>333</v>
      </c>
      <c r="I847">
        <v>49</v>
      </c>
      <c r="J847">
        <v>4</v>
      </c>
      <c r="K847" s="2" t="s">
        <v>1349</v>
      </c>
      <c r="L847" s="2">
        <f>DATEVALUE(Merge1[[#This Row],[orders (2).Order_Date]])</f>
        <v>44961</v>
      </c>
      <c r="M847" s="1">
        <v>0.48322916666666665</v>
      </c>
      <c r="N847" t="s">
        <v>1330</v>
      </c>
      <c r="O847" s="2">
        <f>DATEVALUE(Merge1[[#This Row],[orders (2).Delivery_Date]])</f>
        <v>44969</v>
      </c>
      <c r="P847" s="1">
        <v>0.27638888888888891</v>
      </c>
      <c r="Q847" t="s">
        <v>548</v>
      </c>
      <c r="R847" t="s">
        <v>407</v>
      </c>
      <c r="S847" t="str">
        <f>TEXT(Merge1[[#This Row],[order_date]],"mmmm")</f>
        <v>February</v>
      </c>
      <c r="T847" t="str">
        <f>TEXT(Merge1[[#This Row],[order_date]],"dddd")</f>
        <v>Saturday</v>
      </c>
      <c r="U847">
        <f>HOUR(Merge1[[#This Row],[orders (2).Order_Time]])</f>
        <v>11</v>
      </c>
      <c r="V847">
        <f>HOUR(Merge1[[#This Row],[orders (2).Delivery_Time]])</f>
        <v>6</v>
      </c>
      <c r="W847">
        <f>_xlfn.DAYS(Merge1[[#This Row],[delivery_date]],Merge1[[#This Row],[order_date]])</f>
        <v>8</v>
      </c>
      <c r="X847">
        <v>49</v>
      </c>
      <c r="Y847" t="s">
        <v>1632</v>
      </c>
      <c r="Z847" t="s">
        <v>633</v>
      </c>
      <c r="AA847">
        <v>903</v>
      </c>
      <c r="AB847" t="s">
        <v>407</v>
      </c>
      <c r="AC847">
        <f>Merge1[[#This Row],[products.Price (INR)]]*Merge1[[#This Row],[orders (2).Quantity]]</f>
        <v>3612</v>
      </c>
    </row>
    <row r="848" spans="1:29" x14ac:dyDescent="0.35">
      <c r="A848" t="s">
        <v>333</v>
      </c>
      <c r="B848" t="s">
        <v>334</v>
      </c>
      <c r="C848" t="s">
        <v>335</v>
      </c>
      <c r="D848">
        <v>913129106402</v>
      </c>
      <c r="E848" t="s">
        <v>336</v>
      </c>
      <c r="F848" t="s">
        <v>19</v>
      </c>
      <c r="G848">
        <v>929</v>
      </c>
      <c r="H848" t="s">
        <v>333</v>
      </c>
      <c r="I848">
        <v>23</v>
      </c>
      <c r="J848">
        <v>1</v>
      </c>
      <c r="K848" s="2" t="s">
        <v>1353</v>
      </c>
      <c r="L848" s="2">
        <f>DATEVALUE(Merge1[[#This Row],[orders (2).Order_Date]])</f>
        <v>45004</v>
      </c>
      <c r="M848" s="1">
        <v>0.29226851851851854</v>
      </c>
      <c r="N848" t="s">
        <v>1440</v>
      </c>
      <c r="O848" s="2">
        <f>DATEVALUE(Merge1[[#This Row],[orders (2).Delivery_Date]])</f>
        <v>45011</v>
      </c>
      <c r="P848" s="1">
        <v>0.54342592592592598</v>
      </c>
      <c r="Q848" t="s">
        <v>101</v>
      </c>
      <c r="R848" t="s">
        <v>401</v>
      </c>
      <c r="S848" t="str">
        <f>TEXT(Merge1[[#This Row],[order_date]],"mmmm")</f>
        <v>March</v>
      </c>
      <c r="T848" t="str">
        <f>TEXT(Merge1[[#This Row],[order_date]],"dddd")</f>
        <v>Sunday</v>
      </c>
      <c r="U848">
        <f>HOUR(Merge1[[#This Row],[orders (2).Order_Time]])</f>
        <v>7</v>
      </c>
      <c r="V848">
        <f>HOUR(Merge1[[#This Row],[orders (2).Delivery_Time]])</f>
        <v>13</v>
      </c>
      <c r="W848">
        <f>_xlfn.DAYS(Merge1[[#This Row],[delivery_date]],Merge1[[#This Row],[order_date]])</f>
        <v>7</v>
      </c>
      <c r="X848">
        <v>23</v>
      </c>
      <c r="Y848" t="s">
        <v>1680</v>
      </c>
      <c r="Z848" s="22" t="s">
        <v>635</v>
      </c>
      <c r="AA848" s="22">
        <v>1098</v>
      </c>
      <c r="AB848" s="22" t="s">
        <v>401</v>
      </c>
      <c r="AC848">
        <f>Merge1[[#This Row],[products.Price (INR)]]*Merge1[[#This Row],[orders (2).Quantity]]</f>
        <v>1098</v>
      </c>
    </row>
    <row r="849" spans="1:29" x14ac:dyDescent="0.35">
      <c r="A849" t="s">
        <v>333</v>
      </c>
      <c r="B849" t="s">
        <v>334</v>
      </c>
      <c r="C849" t="s">
        <v>335</v>
      </c>
      <c r="D849">
        <v>913129106402</v>
      </c>
      <c r="E849" t="s">
        <v>336</v>
      </c>
      <c r="F849" t="s">
        <v>19</v>
      </c>
      <c r="G849">
        <v>392</v>
      </c>
      <c r="H849" t="s">
        <v>333</v>
      </c>
      <c r="I849">
        <v>4</v>
      </c>
      <c r="J849">
        <v>2</v>
      </c>
      <c r="K849" s="2" t="s">
        <v>1360</v>
      </c>
      <c r="L849" s="2">
        <f>DATEVALUE(Merge1[[#This Row],[orders (2).Order_Date]])</f>
        <v>45235</v>
      </c>
      <c r="M849" s="1">
        <v>0.13813657407407406</v>
      </c>
      <c r="N849" t="s">
        <v>1374</v>
      </c>
      <c r="O849" s="2">
        <f>DATEVALUE(Merge1[[#This Row],[orders (2).Delivery_Date]])</f>
        <v>45236</v>
      </c>
      <c r="P849" s="1">
        <v>0.78690972222222222</v>
      </c>
      <c r="Q849" t="s">
        <v>73</v>
      </c>
      <c r="R849" t="s">
        <v>403</v>
      </c>
      <c r="S849" t="str">
        <f>TEXT(Merge1[[#This Row],[order_date]],"mmmm")</f>
        <v>November</v>
      </c>
      <c r="T849" t="str">
        <f>TEXT(Merge1[[#This Row],[order_date]],"dddd")</f>
        <v>Sunday</v>
      </c>
      <c r="U849">
        <f>HOUR(Merge1[[#This Row],[orders (2).Order_Time]])</f>
        <v>3</v>
      </c>
      <c r="V849">
        <f>HOUR(Merge1[[#This Row],[orders (2).Delivery_Time]])</f>
        <v>18</v>
      </c>
      <c r="W849">
        <f>_xlfn.DAYS(Merge1[[#This Row],[delivery_date]],Merge1[[#This Row],[order_date]])</f>
        <v>1</v>
      </c>
      <c r="X849">
        <v>4</v>
      </c>
      <c r="Y849" t="s">
        <v>1682</v>
      </c>
      <c r="Z849" s="27" t="s">
        <v>635</v>
      </c>
      <c r="AA849" s="27">
        <v>1199</v>
      </c>
      <c r="AB849" s="27" t="s">
        <v>403</v>
      </c>
      <c r="AC849">
        <f>Merge1[[#This Row],[products.Price (INR)]]*Merge1[[#This Row],[orders (2).Quantity]]</f>
        <v>2398</v>
      </c>
    </row>
    <row r="850" spans="1:29" x14ac:dyDescent="0.35">
      <c r="A850" t="s">
        <v>333</v>
      </c>
      <c r="B850" t="s">
        <v>334</v>
      </c>
      <c r="C850" t="s">
        <v>335</v>
      </c>
      <c r="D850">
        <v>913129106402</v>
      </c>
      <c r="E850" t="s">
        <v>336</v>
      </c>
      <c r="F850" t="s">
        <v>19</v>
      </c>
      <c r="G850">
        <v>177</v>
      </c>
      <c r="H850" t="s">
        <v>333</v>
      </c>
      <c r="I850">
        <v>62</v>
      </c>
      <c r="J850">
        <v>4</v>
      </c>
      <c r="K850" s="2" t="s">
        <v>1245</v>
      </c>
      <c r="L850" s="2">
        <f>DATEVALUE(Merge1[[#This Row],[orders (2).Order_Date]])</f>
        <v>44990</v>
      </c>
      <c r="M850" s="1">
        <v>7.5833333333333336E-2</v>
      </c>
      <c r="N850" t="s">
        <v>1340</v>
      </c>
      <c r="O850" s="2">
        <f>DATEVALUE(Merge1[[#This Row],[orders (2).Delivery_Date]])</f>
        <v>44992</v>
      </c>
      <c r="P850" s="1">
        <v>0.61854166666666666</v>
      </c>
      <c r="Q850" t="s">
        <v>239</v>
      </c>
      <c r="R850" t="s">
        <v>414</v>
      </c>
      <c r="S850" t="str">
        <f>TEXT(Merge1[[#This Row],[order_date]],"mmmm")</f>
        <v>March</v>
      </c>
      <c r="T850" t="str">
        <f>TEXT(Merge1[[#This Row],[order_date]],"dddd")</f>
        <v>Sunday</v>
      </c>
      <c r="U850">
        <f>HOUR(Merge1[[#This Row],[orders (2).Order_Time]])</f>
        <v>1</v>
      </c>
      <c r="V850">
        <f>HOUR(Merge1[[#This Row],[orders (2).Delivery_Time]])</f>
        <v>14</v>
      </c>
      <c r="W850">
        <f>_xlfn.DAYS(Merge1[[#This Row],[delivery_date]],Merge1[[#This Row],[order_date]])</f>
        <v>2</v>
      </c>
      <c r="X850">
        <v>62</v>
      </c>
      <c r="Y850" t="s">
        <v>1634</v>
      </c>
      <c r="Z850" t="s">
        <v>633</v>
      </c>
      <c r="AA850">
        <v>1356</v>
      </c>
      <c r="AB850" t="s">
        <v>414</v>
      </c>
      <c r="AC850">
        <f>Merge1[[#This Row],[products.Price (INR)]]*Merge1[[#This Row],[orders (2).Quantity]]</f>
        <v>5424</v>
      </c>
    </row>
    <row r="851" spans="1:29" x14ac:dyDescent="0.35">
      <c r="A851" t="s">
        <v>333</v>
      </c>
      <c r="B851" t="s">
        <v>334</v>
      </c>
      <c r="C851" t="s">
        <v>335</v>
      </c>
      <c r="D851">
        <v>913129106402</v>
      </c>
      <c r="E851" t="s">
        <v>336</v>
      </c>
      <c r="F851" t="s">
        <v>19</v>
      </c>
      <c r="G851">
        <v>772</v>
      </c>
      <c r="H851" t="s">
        <v>333</v>
      </c>
      <c r="I851">
        <v>35</v>
      </c>
      <c r="J851">
        <v>5</v>
      </c>
      <c r="K851" s="2" t="s">
        <v>1379</v>
      </c>
      <c r="L851" s="2">
        <f>DATEVALUE(Merge1[[#This Row],[orders (2).Order_Date]])</f>
        <v>44986</v>
      </c>
      <c r="M851" s="1">
        <v>0.21048611111111112</v>
      </c>
      <c r="N851" t="s">
        <v>1260</v>
      </c>
      <c r="O851" s="2">
        <f>DATEVALUE(Merge1[[#This Row],[orders (2).Delivery_Date]])</f>
        <v>44989</v>
      </c>
      <c r="P851" s="1">
        <v>0.34728009259259257</v>
      </c>
      <c r="Q851" t="s">
        <v>85</v>
      </c>
      <c r="R851" t="s">
        <v>414</v>
      </c>
      <c r="S851" t="str">
        <f>TEXT(Merge1[[#This Row],[order_date]],"mmmm")</f>
        <v>March</v>
      </c>
      <c r="T851" t="str">
        <f>TEXT(Merge1[[#This Row],[order_date]],"dddd")</f>
        <v>Wednesday</v>
      </c>
      <c r="U851">
        <f>HOUR(Merge1[[#This Row],[orders (2).Order_Time]])</f>
        <v>5</v>
      </c>
      <c r="V851">
        <f>HOUR(Merge1[[#This Row],[orders (2).Delivery_Time]])</f>
        <v>8</v>
      </c>
      <c r="W851">
        <f>_xlfn.DAYS(Merge1[[#This Row],[delivery_date]],Merge1[[#This Row],[order_date]])</f>
        <v>3</v>
      </c>
      <c r="X851">
        <v>35</v>
      </c>
      <c r="Y851" s="29" t="s">
        <v>1642</v>
      </c>
      <c r="Z851" t="s">
        <v>633</v>
      </c>
      <c r="AA851">
        <v>1865</v>
      </c>
      <c r="AB851" t="s">
        <v>414</v>
      </c>
      <c r="AC851">
        <f>Merge1[[#This Row],[products.Price (INR)]]*Merge1[[#This Row],[orders (2).Quantity]]</f>
        <v>9325</v>
      </c>
    </row>
    <row r="852" spans="1:29" x14ac:dyDescent="0.35">
      <c r="A852" t="s">
        <v>333</v>
      </c>
      <c r="B852" t="s">
        <v>334</v>
      </c>
      <c r="C852" t="s">
        <v>335</v>
      </c>
      <c r="D852">
        <v>913129106402</v>
      </c>
      <c r="E852" t="s">
        <v>336</v>
      </c>
      <c r="F852" t="s">
        <v>19</v>
      </c>
      <c r="G852">
        <v>842</v>
      </c>
      <c r="H852" t="s">
        <v>333</v>
      </c>
      <c r="I852">
        <v>46</v>
      </c>
      <c r="J852">
        <v>2</v>
      </c>
      <c r="K852" s="2" t="s">
        <v>1376</v>
      </c>
      <c r="L852" s="2">
        <f>DATEVALUE(Merge1[[#This Row],[orders (2).Order_Date]])</f>
        <v>45289</v>
      </c>
      <c r="M852" s="1">
        <v>0.71635416666666663</v>
      </c>
      <c r="N852" t="s">
        <v>1299</v>
      </c>
      <c r="O852" s="2">
        <f>DATEVALUE(Merge1[[#This Row],[orders (2).Delivery_Date]])</f>
        <v>45292</v>
      </c>
      <c r="P852" s="1">
        <v>0.10261574074074074</v>
      </c>
      <c r="Q852" t="s">
        <v>514</v>
      </c>
      <c r="R852" t="s">
        <v>401</v>
      </c>
      <c r="S852" t="str">
        <f>TEXT(Merge1[[#This Row],[order_date]],"mmmm")</f>
        <v>December</v>
      </c>
      <c r="T852" t="str">
        <f>TEXT(Merge1[[#This Row],[order_date]],"dddd")</f>
        <v>Friday</v>
      </c>
      <c r="U852">
        <f>HOUR(Merge1[[#This Row],[orders (2).Order_Time]])</f>
        <v>17</v>
      </c>
      <c r="V852">
        <f>HOUR(Merge1[[#This Row],[orders (2).Delivery_Time]])</f>
        <v>2</v>
      </c>
      <c r="W852">
        <f>_xlfn.DAYS(Merge1[[#This Row],[delivery_date]],Merge1[[#This Row],[order_date]])</f>
        <v>3</v>
      </c>
      <c r="X852">
        <v>46</v>
      </c>
      <c r="Y852" s="29" t="s">
        <v>1622</v>
      </c>
      <c r="Z852" t="s">
        <v>638</v>
      </c>
      <c r="AA852">
        <v>758</v>
      </c>
      <c r="AB852" t="s">
        <v>401</v>
      </c>
      <c r="AC852">
        <f>Merge1[[#This Row],[products.Price (INR)]]*Merge1[[#This Row],[orders (2).Quantity]]</f>
        <v>1516</v>
      </c>
    </row>
    <row r="853" spans="1:29" x14ac:dyDescent="0.35">
      <c r="A853" t="s">
        <v>337</v>
      </c>
      <c r="B853" t="s">
        <v>338</v>
      </c>
      <c r="C853" t="s">
        <v>339</v>
      </c>
      <c r="D853">
        <v>9628920018</v>
      </c>
      <c r="E853" t="s">
        <v>340</v>
      </c>
      <c r="F853" t="s">
        <v>10</v>
      </c>
      <c r="G853">
        <v>283</v>
      </c>
      <c r="H853" t="s">
        <v>337</v>
      </c>
      <c r="I853">
        <v>23</v>
      </c>
      <c r="J853">
        <v>2</v>
      </c>
      <c r="K853" s="2" t="s">
        <v>1381</v>
      </c>
      <c r="L853" s="2">
        <f>DATEVALUE(Merge1[[#This Row],[orders (2).Order_Date]])</f>
        <v>45253</v>
      </c>
      <c r="M853" s="1">
        <v>0.11914351851851852</v>
      </c>
      <c r="N853" t="s">
        <v>1485</v>
      </c>
      <c r="O853" s="2">
        <f>DATEVALUE(Merge1[[#This Row],[orders (2).Delivery_Date]])</f>
        <v>45260</v>
      </c>
      <c r="P853" s="1">
        <v>0.76504629629629628</v>
      </c>
      <c r="Q853" t="s">
        <v>542</v>
      </c>
      <c r="R853" t="s">
        <v>401</v>
      </c>
      <c r="S853" t="str">
        <f>TEXT(Merge1[[#This Row],[order_date]],"mmmm")</f>
        <v>November</v>
      </c>
      <c r="T853" t="str">
        <f>TEXT(Merge1[[#This Row],[order_date]],"dddd")</f>
        <v>Thursday</v>
      </c>
      <c r="U853">
        <f>HOUR(Merge1[[#This Row],[orders (2).Order_Time]])</f>
        <v>2</v>
      </c>
      <c r="V853">
        <f>HOUR(Merge1[[#This Row],[orders (2).Delivery_Time]])</f>
        <v>18</v>
      </c>
      <c r="W853">
        <f>_xlfn.DAYS(Merge1[[#This Row],[delivery_date]],Merge1[[#This Row],[order_date]])</f>
        <v>7</v>
      </c>
      <c r="X853">
        <v>23</v>
      </c>
      <c r="Y853" t="s">
        <v>1680</v>
      </c>
      <c r="Z853" s="22" t="s">
        <v>635</v>
      </c>
      <c r="AA853" s="22">
        <v>1098</v>
      </c>
      <c r="AB853" s="22" t="s">
        <v>401</v>
      </c>
      <c r="AC853">
        <f>Merge1[[#This Row],[products.Price (INR)]]*Merge1[[#This Row],[orders (2).Quantity]]</f>
        <v>2196</v>
      </c>
    </row>
    <row r="854" spans="1:29" x14ac:dyDescent="0.35">
      <c r="A854" t="s">
        <v>337</v>
      </c>
      <c r="B854" t="s">
        <v>338</v>
      </c>
      <c r="C854" t="s">
        <v>339</v>
      </c>
      <c r="D854">
        <v>9628920018</v>
      </c>
      <c r="E854" t="s">
        <v>340</v>
      </c>
      <c r="F854" t="s">
        <v>10</v>
      </c>
      <c r="G854">
        <v>250</v>
      </c>
      <c r="H854" t="s">
        <v>337</v>
      </c>
      <c r="I854">
        <v>37</v>
      </c>
      <c r="J854">
        <v>5</v>
      </c>
      <c r="K854" s="2" t="s">
        <v>1255</v>
      </c>
      <c r="L854" s="2">
        <f>DATEVALUE(Merge1[[#This Row],[orders (2).Order_Date]])</f>
        <v>45238</v>
      </c>
      <c r="M854" s="1">
        <v>0.63017361111111114</v>
      </c>
      <c r="N854" t="s">
        <v>1252</v>
      </c>
      <c r="O854" s="2">
        <f>DATEVALUE(Merge1[[#This Row],[orders (2).Delivery_Date]])</f>
        <v>45239</v>
      </c>
      <c r="P854" s="1">
        <v>6.3958333333333339E-2</v>
      </c>
      <c r="Q854" t="s">
        <v>532</v>
      </c>
      <c r="R854" t="s">
        <v>403</v>
      </c>
      <c r="S854" t="str">
        <f>TEXT(Merge1[[#This Row],[order_date]],"mmmm")</f>
        <v>November</v>
      </c>
      <c r="T854" t="str">
        <f>TEXT(Merge1[[#This Row],[order_date]],"dddd")</f>
        <v>Wednesday</v>
      </c>
      <c r="U854">
        <f>HOUR(Merge1[[#This Row],[orders (2).Order_Time]])</f>
        <v>15</v>
      </c>
      <c r="V854">
        <f>HOUR(Merge1[[#This Row],[orders (2).Delivery_Time]])</f>
        <v>1</v>
      </c>
      <c r="W854">
        <f>_xlfn.DAYS(Merge1[[#This Row],[delivery_date]],Merge1[[#This Row],[order_date]])</f>
        <v>1</v>
      </c>
      <c r="X854">
        <v>37</v>
      </c>
      <c r="Y854" t="s">
        <v>1635</v>
      </c>
      <c r="Z854" t="s">
        <v>633</v>
      </c>
      <c r="AA854">
        <v>1428</v>
      </c>
      <c r="AB854" t="s">
        <v>403</v>
      </c>
      <c r="AC854">
        <f>Merge1[[#This Row],[products.Price (INR)]]*Merge1[[#This Row],[orders (2).Quantity]]</f>
        <v>7140</v>
      </c>
    </row>
    <row r="855" spans="1:29" x14ac:dyDescent="0.35">
      <c r="A855" t="s">
        <v>337</v>
      </c>
      <c r="B855" t="s">
        <v>338</v>
      </c>
      <c r="C855" t="s">
        <v>339</v>
      </c>
      <c r="D855">
        <v>9628920018</v>
      </c>
      <c r="E855" t="s">
        <v>340</v>
      </c>
      <c r="F855" t="s">
        <v>10</v>
      </c>
      <c r="G855">
        <v>448</v>
      </c>
      <c r="H855" t="s">
        <v>337</v>
      </c>
      <c r="I855">
        <v>16</v>
      </c>
      <c r="J855">
        <v>1</v>
      </c>
      <c r="K855" s="2" t="s">
        <v>1300</v>
      </c>
      <c r="L855" s="2">
        <f>DATEVALUE(Merge1[[#This Row],[orders (2).Order_Date]])</f>
        <v>44987</v>
      </c>
      <c r="M855" s="1">
        <v>0.113125</v>
      </c>
      <c r="N855" t="s">
        <v>1259</v>
      </c>
      <c r="O855" s="2">
        <f>DATEVALUE(Merge1[[#This Row],[orders (2).Delivery_Date]])</f>
        <v>44988</v>
      </c>
      <c r="P855" s="1">
        <v>0.57111111111111112</v>
      </c>
      <c r="Q855" t="s">
        <v>13</v>
      </c>
      <c r="R855" t="s">
        <v>414</v>
      </c>
      <c r="S855" t="str">
        <f>TEXT(Merge1[[#This Row],[order_date]],"mmmm")</f>
        <v>March</v>
      </c>
      <c r="T855" t="str">
        <f>TEXT(Merge1[[#This Row],[order_date]],"dddd")</f>
        <v>Thursday</v>
      </c>
      <c r="U855">
        <f>HOUR(Merge1[[#This Row],[orders (2).Order_Time]])</f>
        <v>2</v>
      </c>
      <c r="V855">
        <f>HOUR(Merge1[[#This Row],[orders (2).Delivery_Time]])</f>
        <v>13</v>
      </c>
      <c r="W855">
        <f>_xlfn.DAYS(Merge1[[#This Row],[delivery_date]],Merge1[[#This Row],[order_date]])</f>
        <v>1</v>
      </c>
      <c r="X855">
        <v>16</v>
      </c>
      <c r="Y855" t="s">
        <v>1685</v>
      </c>
      <c r="Z855" s="31" t="s">
        <v>635</v>
      </c>
      <c r="AA855" s="31">
        <v>1721</v>
      </c>
      <c r="AB855" s="31" t="s">
        <v>414</v>
      </c>
      <c r="AC855">
        <f>Merge1[[#This Row],[products.Price (INR)]]*Merge1[[#This Row],[orders (2).Quantity]]</f>
        <v>1721</v>
      </c>
    </row>
    <row r="856" spans="1:29" x14ac:dyDescent="0.35">
      <c r="A856" t="s">
        <v>337</v>
      </c>
      <c r="B856" t="s">
        <v>338</v>
      </c>
      <c r="C856" t="s">
        <v>339</v>
      </c>
      <c r="D856">
        <v>9628920018</v>
      </c>
      <c r="E856" t="s">
        <v>340</v>
      </c>
      <c r="F856" t="s">
        <v>10</v>
      </c>
      <c r="G856">
        <v>827</v>
      </c>
      <c r="H856" t="s">
        <v>337</v>
      </c>
      <c r="I856">
        <v>9</v>
      </c>
      <c r="J856">
        <v>1</v>
      </c>
      <c r="K856" s="2" t="s">
        <v>1280</v>
      </c>
      <c r="L856" s="2">
        <f>DATEVALUE(Merge1[[#This Row],[orders (2).Order_Date]])</f>
        <v>45167</v>
      </c>
      <c r="M856" s="1">
        <v>0.9241435185185185</v>
      </c>
      <c r="N856" t="s">
        <v>1283</v>
      </c>
      <c r="O856" s="2">
        <f>DATEVALUE(Merge1[[#This Row],[orders (2).Delivery_Date]])</f>
        <v>45168</v>
      </c>
      <c r="P856" s="1">
        <v>3.605324074074074E-2</v>
      </c>
      <c r="Q856" t="s">
        <v>566</v>
      </c>
      <c r="R856" t="s">
        <v>409</v>
      </c>
      <c r="S856" t="str">
        <f>TEXT(Merge1[[#This Row],[order_date]],"mmmm")</f>
        <v>August</v>
      </c>
      <c r="T856" t="str">
        <f>TEXT(Merge1[[#This Row],[order_date]],"dddd")</f>
        <v>Tuesday</v>
      </c>
      <c r="U856">
        <f>HOUR(Merge1[[#This Row],[orders (2).Order_Time]])</f>
        <v>22</v>
      </c>
      <c r="V856">
        <f>HOUR(Merge1[[#This Row],[orders (2).Delivery_Time]])</f>
        <v>0</v>
      </c>
      <c r="W856">
        <f>_xlfn.DAYS(Merge1[[#This Row],[delivery_date]],Merge1[[#This Row],[order_date]])</f>
        <v>1</v>
      </c>
      <c r="X856">
        <v>9</v>
      </c>
      <c r="Y856" t="s">
        <v>1639</v>
      </c>
      <c r="Z856" t="s">
        <v>633</v>
      </c>
      <c r="AA856">
        <v>1605</v>
      </c>
      <c r="AB856" t="s">
        <v>409</v>
      </c>
      <c r="AC856">
        <f>Merge1[[#This Row],[products.Price (INR)]]*Merge1[[#This Row],[orders (2).Quantity]]</f>
        <v>1605</v>
      </c>
    </row>
    <row r="857" spans="1:29" x14ac:dyDescent="0.35">
      <c r="A857" t="s">
        <v>337</v>
      </c>
      <c r="B857" t="s">
        <v>338</v>
      </c>
      <c r="C857" t="s">
        <v>339</v>
      </c>
      <c r="D857">
        <v>9628920018</v>
      </c>
      <c r="E857" t="s">
        <v>340</v>
      </c>
      <c r="F857" t="s">
        <v>10</v>
      </c>
      <c r="G857">
        <v>986</v>
      </c>
      <c r="H857" t="s">
        <v>337</v>
      </c>
      <c r="I857">
        <v>1</v>
      </c>
      <c r="J857">
        <v>2</v>
      </c>
      <c r="K857" s="2" t="s">
        <v>1254</v>
      </c>
      <c r="L857" s="2">
        <f>DATEVALUE(Merge1[[#This Row],[orders (2).Order_Date]])</f>
        <v>45233</v>
      </c>
      <c r="M857" s="1">
        <v>0.69576388888888885</v>
      </c>
      <c r="N857" t="s">
        <v>1360</v>
      </c>
      <c r="O857" s="2">
        <f>DATEVALUE(Merge1[[#This Row],[orders (2).Delivery_Date]])</f>
        <v>45235</v>
      </c>
      <c r="P857" s="1">
        <v>0.94685185185185183</v>
      </c>
      <c r="Q857" t="s">
        <v>453</v>
      </c>
      <c r="R857" t="s">
        <v>424</v>
      </c>
      <c r="S857" t="str">
        <f>TEXT(Merge1[[#This Row],[order_date]],"mmmm")</f>
        <v>November</v>
      </c>
      <c r="T857" t="str">
        <f>TEXT(Merge1[[#This Row],[order_date]],"dddd")</f>
        <v>Friday</v>
      </c>
      <c r="U857">
        <f>HOUR(Merge1[[#This Row],[orders (2).Order_Time]])</f>
        <v>16</v>
      </c>
      <c r="V857">
        <f>HOUR(Merge1[[#This Row],[orders (2).Delivery_Time]])</f>
        <v>22</v>
      </c>
      <c r="W857">
        <f>_xlfn.DAYS(Merge1[[#This Row],[delivery_date]],Merge1[[#This Row],[order_date]])</f>
        <v>2</v>
      </c>
      <c r="X857">
        <v>1</v>
      </c>
      <c r="Y857" t="s">
        <v>1669</v>
      </c>
      <c r="Z857" s="35" t="s">
        <v>629</v>
      </c>
      <c r="AA857" s="35">
        <v>1935</v>
      </c>
      <c r="AB857" s="35" t="s">
        <v>424</v>
      </c>
      <c r="AC857">
        <f>Merge1[[#This Row],[products.Price (INR)]]*Merge1[[#This Row],[orders (2).Quantity]]</f>
        <v>3870</v>
      </c>
    </row>
    <row r="858" spans="1:29" x14ac:dyDescent="0.35">
      <c r="A858" t="s">
        <v>341</v>
      </c>
      <c r="B858" t="s">
        <v>342</v>
      </c>
      <c r="C858" t="s">
        <v>258</v>
      </c>
      <c r="D858">
        <v>2112404207</v>
      </c>
      <c r="E858" t="s">
        <v>343</v>
      </c>
      <c r="F858" t="s">
        <v>10</v>
      </c>
      <c r="G858">
        <v>143</v>
      </c>
      <c r="H858" t="s">
        <v>341</v>
      </c>
      <c r="I858">
        <v>66</v>
      </c>
      <c r="J858">
        <v>2</v>
      </c>
      <c r="K858" s="2" t="s">
        <v>1258</v>
      </c>
      <c r="L858" s="2">
        <f>DATEVALUE(Merge1[[#This Row],[orders (2).Order_Date]])</f>
        <v>44985</v>
      </c>
      <c r="M858" s="1">
        <v>0.31756944444444446</v>
      </c>
      <c r="N858" t="s">
        <v>1401</v>
      </c>
      <c r="O858" s="2">
        <f>DATEVALUE(Merge1[[#This Row],[orders (2).Delivery_Date]])</f>
        <v>44995</v>
      </c>
      <c r="P858" s="1">
        <v>0.61798611111111112</v>
      </c>
      <c r="Q858" t="s">
        <v>488</v>
      </c>
      <c r="R858" t="s">
        <v>414</v>
      </c>
      <c r="S858" t="str">
        <f>TEXT(Merge1[[#This Row],[order_date]],"mmmm")</f>
        <v>February</v>
      </c>
      <c r="T858" t="str">
        <f>TEXT(Merge1[[#This Row],[order_date]],"dddd")</f>
        <v>Tuesday</v>
      </c>
      <c r="U858">
        <f>HOUR(Merge1[[#This Row],[orders (2).Order_Time]])</f>
        <v>7</v>
      </c>
      <c r="V858">
        <f>HOUR(Merge1[[#This Row],[orders (2).Delivery_Time]])</f>
        <v>14</v>
      </c>
      <c r="W858">
        <f>_xlfn.DAYS(Merge1[[#This Row],[delivery_date]],Merge1[[#This Row],[order_date]])</f>
        <v>10</v>
      </c>
      <c r="X858">
        <v>66</v>
      </c>
      <c r="Y858" t="s">
        <v>1629</v>
      </c>
      <c r="Z858" t="s">
        <v>633</v>
      </c>
      <c r="AA858">
        <v>610</v>
      </c>
      <c r="AB858" t="s">
        <v>414</v>
      </c>
      <c r="AC858">
        <f>Merge1[[#This Row],[products.Price (INR)]]*Merge1[[#This Row],[orders (2).Quantity]]</f>
        <v>1220</v>
      </c>
    </row>
    <row r="859" spans="1:29" x14ac:dyDescent="0.35">
      <c r="A859" t="s">
        <v>341</v>
      </c>
      <c r="B859" t="s">
        <v>342</v>
      </c>
      <c r="C859" t="s">
        <v>258</v>
      </c>
      <c r="D859">
        <v>2112404207</v>
      </c>
      <c r="E859" t="s">
        <v>343</v>
      </c>
      <c r="F859" t="s">
        <v>10</v>
      </c>
      <c r="G859">
        <v>135</v>
      </c>
      <c r="H859" t="s">
        <v>341</v>
      </c>
      <c r="I859">
        <v>30</v>
      </c>
      <c r="J859">
        <v>2</v>
      </c>
      <c r="K859" s="2" t="s">
        <v>1264</v>
      </c>
      <c r="L859" s="2">
        <f>DATEVALUE(Merge1[[#This Row],[orders (2).Order_Date]])</f>
        <v>45273</v>
      </c>
      <c r="M859" s="1">
        <v>0.43065972222222221</v>
      </c>
      <c r="N859" t="s">
        <v>1395</v>
      </c>
      <c r="O859" s="2">
        <f>DATEVALUE(Merge1[[#This Row],[orders (2).Delivery_Date]])</f>
        <v>45274</v>
      </c>
      <c r="P859" s="1">
        <v>0.65509259259259256</v>
      </c>
      <c r="Q859" t="s">
        <v>484</v>
      </c>
      <c r="R859" t="s">
        <v>401</v>
      </c>
      <c r="S859" t="str">
        <f>TEXT(Merge1[[#This Row],[order_date]],"mmmm")</f>
        <v>December</v>
      </c>
      <c r="T859" t="str">
        <f>TEXT(Merge1[[#This Row],[order_date]],"dddd")</f>
        <v>Wednesday</v>
      </c>
      <c r="U859">
        <f>HOUR(Merge1[[#This Row],[orders (2).Order_Time]])</f>
        <v>10</v>
      </c>
      <c r="V859">
        <f>HOUR(Merge1[[#This Row],[orders (2).Delivery_Time]])</f>
        <v>15</v>
      </c>
      <c r="W859">
        <f>_xlfn.DAYS(Merge1[[#This Row],[delivery_date]],Merge1[[#This Row],[order_date]])</f>
        <v>1</v>
      </c>
      <c r="X859">
        <v>30</v>
      </c>
      <c r="Y859" t="s">
        <v>1631</v>
      </c>
      <c r="Z859" t="s">
        <v>633</v>
      </c>
      <c r="AA859">
        <v>751</v>
      </c>
      <c r="AB859" t="s">
        <v>401</v>
      </c>
      <c r="AC859">
        <f>Merge1[[#This Row],[products.Price (INR)]]*Merge1[[#This Row],[orders (2).Quantity]]</f>
        <v>1502</v>
      </c>
    </row>
    <row r="860" spans="1:29" x14ac:dyDescent="0.35">
      <c r="A860" t="s">
        <v>341</v>
      </c>
      <c r="B860" t="s">
        <v>342</v>
      </c>
      <c r="C860" t="s">
        <v>258</v>
      </c>
      <c r="D860">
        <v>2112404207</v>
      </c>
      <c r="E860" t="s">
        <v>343</v>
      </c>
      <c r="F860" t="s">
        <v>10</v>
      </c>
      <c r="G860">
        <v>374</v>
      </c>
      <c r="H860" t="s">
        <v>341</v>
      </c>
      <c r="I860">
        <v>4</v>
      </c>
      <c r="J860">
        <v>1</v>
      </c>
      <c r="K860" s="2" t="s">
        <v>1250</v>
      </c>
      <c r="L860" s="2">
        <f>DATEVALUE(Merge1[[#This Row],[orders (2).Order_Date]])</f>
        <v>45237</v>
      </c>
      <c r="M860" s="1">
        <v>0.32467592592592592</v>
      </c>
      <c r="N860" t="s">
        <v>1252</v>
      </c>
      <c r="O860" s="2">
        <f>DATEVALUE(Merge1[[#This Row],[orders (2).Delivery_Date]])</f>
        <v>45239</v>
      </c>
      <c r="P860" s="1">
        <v>0.93939814814814815</v>
      </c>
      <c r="Q860" t="s">
        <v>188</v>
      </c>
      <c r="R860" t="s">
        <v>403</v>
      </c>
      <c r="S860" t="str">
        <f>TEXT(Merge1[[#This Row],[order_date]],"mmmm")</f>
        <v>November</v>
      </c>
      <c r="T860" t="str">
        <f>TEXT(Merge1[[#This Row],[order_date]],"dddd")</f>
        <v>Tuesday</v>
      </c>
      <c r="U860">
        <f>HOUR(Merge1[[#This Row],[orders (2).Order_Time]])</f>
        <v>7</v>
      </c>
      <c r="V860">
        <f>HOUR(Merge1[[#This Row],[orders (2).Delivery_Time]])</f>
        <v>22</v>
      </c>
      <c r="W860">
        <f>_xlfn.DAYS(Merge1[[#This Row],[delivery_date]],Merge1[[#This Row],[order_date]])</f>
        <v>2</v>
      </c>
      <c r="X860">
        <v>4</v>
      </c>
      <c r="Y860" t="s">
        <v>1682</v>
      </c>
      <c r="Z860" s="27" t="s">
        <v>635</v>
      </c>
      <c r="AA860" s="27">
        <v>1199</v>
      </c>
      <c r="AB860" s="27" t="s">
        <v>403</v>
      </c>
      <c r="AC860">
        <f>Merge1[[#This Row],[products.Price (INR)]]*Merge1[[#This Row],[orders (2).Quantity]]</f>
        <v>1199</v>
      </c>
    </row>
    <row r="861" spans="1:29" x14ac:dyDescent="0.35">
      <c r="A861" t="s">
        <v>341</v>
      </c>
      <c r="B861" t="s">
        <v>342</v>
      </c>
      <c r="C861" t="s">
        <v>258</v>
      </c>
      <c r="D861">
        <v>2112404207</v>
      </c>
      <c r="E861" t="s">
        <v>343</v>
      </c>
      <c r="F861" t="s">
        <v>10</v>
      </c>
      <c r="G861">
        <v>782</v>
      </c>
      <c r="H861" t="s">
        <v>341</v>
      </c>
      <c r="I861">
        <v>22</v>
      </c>
      <c r="J861">
        <v>4</v>
      </c>
      <c r="K861" s="2" t="s">
        <v>1363</v>
      </c>
      <c r="L861" s="2">
        <f>DATEVALUE(Merge1[[#This Row],[orders (2).Order_Date]])</f>
        <v>45034</v>
      </c>
      <c r="M861" s="1">
        <v>0.23703703703703705</v>
      </c>
      <c r="N861" t="s">
        <v>1558</v>
      </c>
      <c r="O861" s="2">
        <f>DATEVALUE(Merge1[[#This Row],[orders (2).Delivery_Date]])</f>
        <v>45042</v>
      </c>
      <c r="P861" s="1">
        <v>0.80936342592592592</v>
      </c>
      <c r="Q861" t="s">
        <v>559</v>
      </c>
      <c r="R861" t="s">
        <v>424</v>
      </c>
      <c r="S861" t="str">
        <f>TEXT(Merge1[[#This Row],[order_date]],"mmmm")</f>
        <v>April</v>
      </c>
      <c r="T861" t="str">
        <f>TEXT(Merge1[[#This Row],[order_date]],"dddd")</f>
        <v>Tuesday</v>
      </c>
      <c r="U861">
        <f>HOUR(Merge1[[#This Row],[orders (2).Order_Time]])</f>
        <v>5</v>
      </c>
      <c r="V861">
        <f>HOUR(Merge1[[#This Row],[orders (2).Delivery_Time]])</f>
        <v>19</v>
      </c>
      <c r="W861">
        <f>_xlfn.DAYS(Merge1[[#This Row],[delivery_date]],Merge1[[#This Row],[order_date]])</f>
        <v>8</v>
      </c>
      <c r="X861">
        <v>22</v>
      </c>
      <c r="Y861" t="s">
        <v>1672</v>
      </c>
      <c r="Z861" s="23" t="s">
        <v>629</v>
      </c>
      <c r="AA861" s="23">
        <v>1639</v>
      </c>
      <c r="AB861" s="23" t="s">
        <v>424</v>
      </c>
      <c r="AC861">
        <f>Merge1[[#This Row],[products.Price (INR)]]*Merge1[[#This Row],[orders (2).Quantity]]</f>
        <v>6556</v>
      </c>
    </row>
    <row r="862" spans="1:29" x14ac:dyDescent="0.35">
      <c r="A862" t="s">
        <v>341</v>
      </c>
      <c r="B862" t="s">
        <v>342</v>
      </c>
      <c r="C862" t="s">
        <v>258</v>
      </c>
      <c r="D862">
        <v>2112404207</v>
      </c>
      <c r="E862" t="s">
        <v>343</v>
      </c>
      <c r="F862" t="s">
        <v>10</v>
      </c>
      <c r="G862">
        <v>338</v>
      </c>
      <c r="H862" t="s">
        <v>341</v>
      </c>
      <c r="I862">
        <v>21</v>
      </c>
      <c r="J862">
        <v>3</v>
      </c>
      <c r="K862" s="2" t="s">
        <v>1278</v>
      </c>
      <c r="L862" s="2">
        <f>DATEVALUE(Merge1[[#This Row],[orders (2).Order_Date]])</f>
        <v>45158</v>
      </c>
      <c r="M862" s="1">
        <v>0.59434027777777776</v>
      </c>
      <c r="N862" t="s">
        <v>1279</v>
      </c>
      <c r="O862" s="2">
        <f>DATEVALUE(Merge1[[#This Row],[orders (2).Delivery_Date]])</f>
        <v>45166</v>
      </c>
      <c r="P862" s="1">
        <v>6.535879629629629E-2</v>
      </c>
      <c r="Q862" t="s">
        <v>8</v>
      </c>
      <c r="R862" t="s">
        <v>409</v>
      </c>
      <c r="S862" t="str">
        <f>TEXT(Merge1[[#This Row],[order_date]],"mmmm")</f>
        <v>August</v>
      </c>
      <c r="T862" t="str">
        <f>TEXT(Merge1[[#This Row],[order_date]],"dddd")</f>
        <v>Sunday</v>
      </c>
      <c r="U862">
        <f>HOUR(Merge1[[#This Row],[orders (2).Order_Time]])</f>
        <v>14</v>
      </c>
      <c r="V862">
        <f>HOUR(Merge1[[#This Row],[orders (2).Delivery_Time]])</f>
        <v>1</v>
      </c>
      <c r="W862">
        <f>_xlfn.DAYS(Merge1[[#This Row],[delivery_date]],Merge1[[#This Row],[order_date]])</f>
        <v>8</v>
      </c>
      <c r="X862">
        <v>21</v>
      </c>
      <c r="Y862" t="s">
        <v>1638</v>
      </c>
      <c r="Z862" t="s">
        <v>633</v>
      </c>
      <c r="AA862">
        <v>1561</v>
      </c>
      <c r="AB862" t="s">
        <v>409</v>
      </c>
      <c r="AC862">
        <f>Merge1[[#This Row],[products.Price (INR)]]*Merge1[[#This Row],[orders (2).Quantity]]</f>
        <v>4683</v>
      </c>
    </row>
    <row r="863" spans="1:29" x14ac:dyDescent="0.35">
      <c r="A863" t="s">
        <v>341</v>
      </c>
      <c r="B863" t="s">
        <v>342</v>
      </c>
      <c r="C863" t="s">
        <v>258</v>
      </c>
      <c r="D863">
        <v>2112404207</v>
      </c>
      <c r="E863" t="s">
        <v>343</v>
      </c>
      <c r="F863" t="s">
        <v>10</v>
      </c>
      <c r="G863">
        <v>354</v>
      </c>
      <c r="H863" t="s">
        <v>341</v>
      </c>
      <c r="I863">
        <v>13</v>
      </c>
      <c r="J863">
        <v>5</v>
      </c>
      <c r="K863" s="2" t="s">
        <v>1261</v>
      </c>
      <c r="L863" s="2">
        <f>DATEVALUE(Merge1[[#This Row],[orders (2).Order_Date]])</f>
        <v>44983</v>
      </c>
      <c r="M863" s="1">
        <v>0.72601851851851851</v>
      </c>
      <c r="N863" t="s">
        <v>1267</v>
      </c>
      <c r="O863" s="2">
        <f>DATEVALUE(Merge1[[#This Row],[orders (2).Delivery_Date]])</f>
        <v>44991</v>
      </c>
      <c r="P863" s="1">
        <v>0.40523148148148147</v>
      </c>
      <c r="Q863" t="s">
        <v>464</v>
      </c>
      <c r="R863" t="s">
        <v>414</v>
      </c>
      <c r="S863" t="str">
        <f>TEXT(Merge1[[#This Row],[order_date]],"mmmm")</f>
        <v>February</v>
      </c>
      <c r="T863" t="str">
        <f>TEXT(Merge1[[#This Row],[order_date]],"dddd")</f>
        <v>Sunday</v>
      </c>
      <c r="U863">
        <f>HOUR(Merge1[[#This Row],[orders (2).Order_Time]])</f>
        <v>17</v>
      </c>
      <c r="V863">
        <f>HOUR(Merge1[[#This Row],[orders (2).Delivery_Time]])</f>
        <v>9</v>
      </c>
      <c r="W863">
        <f>_xlfn.DAYS(Merge1[[#This Row],[delivery_date]],Merge1[[#This Row],[order_date]])</f>
        <v>8</v>
      </c>
      <c r="X863">
        <v>13</v>
      </c>
      <c r="Y863" t="s">
        <v>1648</v>
      </c>
      <c r="Z863" t="s">
        <v>644</v>
      </c>
      <c r="AA863">
        <v>1141</v>
      </c>
      <c r="AB863" t="s">
        <v>414</v>
      </c>
      <c r="AC863">
        <f>Merge1[[#This Row],[products.Price (INR)]]*Merge1[[#This Row],[orders (2).Quantity]]</f>
        <v>5705</v>
      </c>
    </row>
    <row r="864" spans="1:29" x14ac:dyDescent="0.35">
      <c r="A864" t="s">
        <v>341</v>
      </c>
      <c r="B864" t="s">
        <v>342</v>
      </c>
      <c r="C864" t="s">
        <v>258</v>
      </c>
      <c r="D864">
        <v>2112404207</v>
      </c>
      <c r="E864" t="s">
        <v>343</v>
      </c>
      <c r="F864" t="s">
        <v>10</v>
      </c>
      <c r="G864">
        <v>823</v>
      </c>
      <c r="H864" t="s">
        <v>341</v>
      </c>
      <c r="I864">
        <v>64</v>
      </c>
      <c r="J864">
        <v>3</v>
      </c>
      <c r="K864" s="2" t="s">
        <v>1362</v>
      </c>
      <c r="L864" s="2">
        <f>DATEVALUE(Merge1[[#This Row],[orders (2).Order_Date]])</f>
        <v>45165</v>
      </c>
      <c r="M864" s="1">
        <v>0.64126157407407403</v>
      </c>
      <c r="N864" t="s">
        <v>1342</v>
      </c>
      <c r="O864" s="2">
        <f>DATEVALUE(Merge1[[#This Row],[orders (2).Delivery_Date]])</f>
        <v>45170</v>
      </c>
      <c r="P864" s="1">
        <v>0.61990740740740746</v>
      </c>
      <c r="Q864" t="s">
        <v>569</v>
      </c>
      <c r="R864" t="s">
        <v>409</v>
      </c>
      <c r="S864" t="str">
        <f>TEXT(Merge1[[#This Row],[order_date]],"mmmm")</f>
        <v>August</v>
      </c>
      <c r="T864" t="str">
        <f>TEXT(Merge1[[#This Row],[order_date]],"dddd")</f>
        <v>Sunday</v>
      </c>
      <c r="U864">
        <f>HOUR(Merge1[[#This Row],[orders (2).Order_Time]])</f>
        <v>15</v>
      </c>
      <c r="V864">
        <f>HOUR(Merge1[[#This Row],[orders (2).Delivery_Time]])</f>
        <v>14</v>
      </c>
      <c r="W864">
        <f>_xlfn.DAYS(Merge1[[#This Row],[delivery_date]],Merge1[[#This Row],[order_date]])</f>
        <v>5</v>
      </c>
      <c r="X864">
        <v>64</v>
      </c>
      <c r="Y864" t="s">
        <v>1674</v>
      </c>
      <c r="Z864" s="25" t="s">
        <v>629</v>
      </c>
      <c r="AA864" s="25">
        <v>1878</v>
      </c>
      <c r="AB864" s="25" t="s">
        <v>409</v>
      </c>
      <c r="AC864">
        <f>Merge1[[#This Row],[products.Price (INR)]]*Merge1[[#This Row],[orders (2).Quantity]]</f>
        <v>5634</v>
      </c>
    </row>
    <row r="865" spans="1:29" x14ac:dyDescent="0.35">
      <c r="A865" t="s">
        <v>341</v>
      </c>
      <c r="B865" t="s">
        <v>342</v>
      </c>
      <c r="C865" t="s">
        <v>258</v>
      </c>
      <c r="D865">
        <v>2112404207</v>
      </c>
      <c r="E865" t="s">
        <v>343</v>
      </c>
      <c r="F865" t="s">
        <v>10</v>
      </c>
      <c r="G865">
        <v>393</v>
      </c>
      <c r="H865" t="s">
        <v>341</v>
      </c>
      <c r="I865">
        <v>17</v>
      </c>
      <c r="J865">
        <v>5</v>
      </c>
      <c r="K865" s="2" t="s">
        <v>1301</v>
      </c>
      <c r="L865" s="2">
        <f>DATEVALUE(Merge1[[#This Row],[orders (2).Order_Date]])</f>
        <v>45244</v>
      </c>
      <c r="M865" s="1">
        <v>0.45923611111111112</v>
      </c>
      <c r="N865" t="s">
        <v>1431</v>
      </c>
      <c r="O865" s="2">
        <f>DATEVALUE(Merge1[[#This Row],[orders (2).Delivery_Date]])</f>
        <v>45252</v>
      </c>
      <c r="P865" s="1">
        <v>0.6741435185185185</v>
      </c>
      <c r="Q865" t="s">
        <v>564</v>
      </c>
      <c r="R865" t="s">
        <v>401</v>
      </c>
      <c r="S865" t="str">
        <f>TEXT(Merge1[[#This Row],[order_date]],"mmmm")</f>
        <v>November</v>
      </c>
      <c r="T865" t="str">
        <f>TEXT(Merge1[[#This Row],[order_date]],"dddd")</f>
        <v>Tuesday</v>
      </c>
      <c r="U865">
        <f>HOUR(Merge1[[#This Row],[orders (2).Order_Time]])</f>
        <v>11</v>
      </c>
      <c r="V865">
        <f>HOUR(Merge1[[#This Row],[orders (2).Delivery_Time]])</f>
        <v>16</v>
      </c>
      <c r="W865">
        <f>_xlfn.DAYS(Merge1[[#This Row],[delivery_date]],Merge1[[#This Row],[order_date]])</f>
        <v>8</v>
      </c>
      <c r="X865">
        <v>17</v>
      </c>
      <c r="Y865" t="s">
        <v>1675</v>
      </c>
      <c r="Z865" s="27" t="s">
        <v>629</v>
      </c>
      <c r="AA865" s="27">
        <v>1899</v>
      </c>
      <c r="AB865" s="27" t="s">
        <v>401</v>
      </c>
      <c r="AC865">
        <f>Merge1[[#This Row],[products.Price (INR)]]*Merge1[[#This Row],[orders (2).Quantity]]</f>
        <v>9495</v>
      </c>
    </row>
    <row r="866" spans="1:29" x14ac:dyDescent="0.35">
      <c r="A866" t="s">
        <v>341</v>
      </c>
      <c r="B866" t="s">
        <v>342</v>
      </c>
      <c r="C866" t="s">
        <v>258</v>
      </c>
      <c r="D866">
        <v>2112404207</v>
      </c>
      <c r="E866" t="s">
        <v>343</v>
      </c>
      <c r="F866" t="s">
        <v>10</v>
      </c>
      <c r="G866">
        <v>710</v>
      </c>
      <c r="H866" t="s">
        <v>341</v>
      </c>
      <c r="I866">
        <v>54</v>
      </c>
      <c r="J866">
        <v>5</v>
      </c>
      <c r="K866" s="2" t="s">
        <v>1497</v>
      </c>
      <c r="L866" s="2">
        <f>DATEVALUE(Merge1[[#This Row],[orders (2).Order_Date]])</f>
        <v>45068</v>
      </c>
      <c r="M866" s="1">
        <v>6.4618055555555554E-2</v>
      </c>
      <c r="N866" t="s">
        <v>1358</v>
      </c>
      <c r="O866" s="2">
        <f>DATEVALUE(Merge1[[#This Row],[orders (2).Delivery_Date]])</f>
        <v>45075</v>
      </c>
      <c r="P866" s="1">
        <v>7.2129629629629627E-2</v>
      </c>
      <c r="Q866" t="s">
        <v>495</v>
      </c>
      <c r="R866" t="s">
        <v>401</v>
      </c>
      <c r="S866" t="str">
        <f>TEXT(Merge1[[#This Row],[order_date]],"mmmm")</f>
        <v>May</v>
      </c>
      <c r="T866" t="str">
        <f>TEXT(Merge1[[#This Row],[order_date]],"dddd")</f>
        <v>Monday</v>
      </c>
      <c r="U866">
        <f>HOUR(Merge1[[#This Row],[orders (2).Order_Time]])</f>
        <v>1</v>
      </c>
      <c r="V866">
        <f>HOUR(Merge1[[#This Row],[orders (2).Delivery_Time]])</f>
        <v>1</v>
      </c>
      <c r="W866">
        <f>_xlfn.DAYS(Merge1[[#This Row],[delivery_date]],Merge1[[#This Row],[order_date]])</f>
        <v>7</v>
      </c>
      <c r="X866">
        <v>54</v>
      </c>
      <c r="Y866" s="29" t="s">
        <v>1619</v>
      </c>
      <c r="Z866" t="s">
        <v>638</v>
      </c>
      <c r="AA866">
        <v>1236</v>
      </c>
      <c r="AB866" t="s">
        <v>401</v>
      </c>
      <c r="AC866">
        <f>Merge1[[#This Row],[products.Price (INR)]]*Merge1[[#This Row],[orders (2).Quantity]]</f>
        <v>6180</v>
      </c>
    </row>
    <row r="867" spans="1:29" x14ac:dyDescent="0.35">
      <c r="A867" t="s">
        <v>341</v>
      </c>
      <c r="B867" t="s">
        <v>342</v>
      </c>
      <c r="C867" t="s">
        <v>258</v>
      </c>
      <c r="D867">
        <v>2112404207</v>
      </c>
      <c r="E867" t="s">
        <v>343</v>
      </c>
      <c r="F867" t="s">
        <v>10</v>
      </c>
      <c r="G867">
        <v>732</v>
      </c>
      <c r="H867" t="s">
        <v>341</v>
      </c>
      <c r="I867">
        <v>1</v>
      </c>
      <c r="J867">
        <v>2</v>
      </c>
      <c r="K867" s="2" t="s">
        <v>1465</v>
      </c>
      <c r="L867" s="2">
        <f>DATEVALUE(Merge1[[#This Row],[orders (2).Order_Date]])</f>
        <v>45215</v>
      </c>
      <c r="M867" s="1">
        <v>0.69944444444444442</v>
      </c>
      <c r="N867" t="s">
        <v>1545</v>
      </c>
      <c r="O867" s="2">
        <f>DATEVALUE(Merge1[[#This Row],[orders (2).Delivery_Date]])</f>
        <v>45220</v>
      </c>
      <c r="P867" s="1">
        <v>0.7890625</v>
      </c>
      <c r="Q867" t="s">
        <v>587</v>
      </c>
      <c r="R867" t="s">
        <v>424</v>
      </c>
      <c r="S867" t="str">
        <f>TEXT(Merge1[[#This Row],[order_date]],"mmmm")</f>
        <v>October</v>
      </c>
      <c r="T867" t="str">
        <f>TEXT(Merge1[[#This Row],[order_date]],"dddd")</f>
        <v>Monday</v>
      </c>
      <c r="U867">
        <f>HOUR(Merge1[[#This Row],[orders (2).Order_Time]])</f>
        <v>16</v>
      </c>
      <c r="V867">
        <f>HOUR(Merge1[[#This Row],[orders (2).Delivery_Time]])</f>
        <v>18</v>
      </c>
      <c r="W867">
        <f>_xlfn.DAYS(Merge1[[#This Row],[delivery_date]],Merge1[[#This Row],[order_date]])</f>
        <v>5</v>
      </c>
      <c r="X867">
        <v>1</v>
      </c>
      <c r="Y867" t="s">
        <v>1669</v>
      </c>
      <c r="Z867" s="35" t="s">
        <v>629</v>
      </c>
      <c r="AA867" s="35">
        <v>1935</v>
      </c>
      <c r="AB867" s="35" t="s">
        <v>424</v>
      </c>
      <c r="AC867">
        <f>Merge1[[#This Row],[products.Price (INR)]]*Merge1[[#This Row],[orders (2).Quantity]]</f>
        <v>3870</v>
      </c>
    </row>
    <row r="868" spans="1:29" x14ac:dyDescent="0.35">
      <c r="A868" t="s">
        <v>341</v>
      </c>
      <c r="B868" t="s">
        <v>342</v>
      </c>
      <c r="C868" t="s">
        <v>258</v>
      </c>
      <c r="D868">
        <v>2112404207</v>
      </c>
      <c r="E868" t="s">
        <v>343</v>
      </c>
      <c r="F868" t="s">
        <v>10</v>
      </c>
      <c r="G868">
        <v>768</v>
      </c>
      <c r="H868" t="s">
        <v>341</v>
      </c>
      <c r="I868">
        <v>1</v>
      </c>
      <c r="J868">
        <v>1</v>
      </c>
      <c r="K868" s="2" t="s">
        <v>1302</v>
      </c>
      <c r="L868" s="2">
        <f>DATEVALUE(Merge1[[#This Row],[orders (2).Order_Date]])</f>
        <v>45241</v>
      </c>
      <c r="M868" s="1">
        <v>0.7761689814814815</v>
      </c>
      <c r="N868" t="s">
        <v>1253</v>
      </c>
      <c r="O868" s="2">
        <f>DATEVALUE(Merge1[[#This Row],[orders (2).Delivery_Date]])</f>
        <v>45246</v>
      </c>
      <c r="P868" s="1">
        <v>0.51368055555555558</v>
      </c>
      <c r="Q868" t="s">
        <v>476</v>
      </c>
      <c r="R868" t="s">
        <v>424</v>
      </c>
      <c r="S868" t="str">
        <f>TEXT(Merge1[[#This Row],[order_date]],"mmmm")</f>
        <v>November</v>
      </c>
      <c r="T868" t="str">
        <f>TEXT(Merge1[[#This Row],[order_date]],"dddd")</f>
        <v>Saturday</v>
      </c>
      <c r="U868">
        <f>HOUR(Merge1[[#This Row],[orders (2).Order_Time]])</f>
        <v>18</v>
      </c>
      <c r="V868">
        <f>HOUR(Merge1[[#This Row],[orders (2).Delivery_Time]])</f>
        <v>12</v>
      </c>
      <c r="W868">
        <f>_xlfn.DAYS(Merge1[[#This Row],[delivery_date]],Merge1[[#This Row],[order_date]])</f>
        <v>5</v>
      </c>
      <c r="X868">
        <v>1</v>
      </c>
      <c r="Y868" t="s">
        <v>1669</v>
      </c>
      <c r="Z868" s="35" t="s">
        <v>629</v>
      </c>
      <c r="AA868" s="35">
        <v>1935</v>
      </c>
      <c r="AB868" s="35" t="s">
        <v>424</v>
      </c>
      <c r="AC868">
        <f>Merge1[[#This Row],[products.Price (INR)]]*Merge1[[#This Row],[orders (2).Quantity]]</f>
        <v>1935</v>
      </c>
    </row>
    <row r="869" spans="1:29" x14ac:dyDescent="0.35">
      <c r="A869" t="s">
        <v>344</v>
      </c>
      <c r="B869" t="s">
        <v>345</v>
      </c>
      <c r="C869" t="s">
        <v>702</v>
      </c>
      <c r="D869">
        <v>919113488461</v>
      </c>
      <c r="E869" t="s">
        <v>346</v>
      </c>
      <c r="F869" t="s">
        <v>10</v>
      </c>
      <c r="G869">
        <v>239</v>
      </c>
      <c r="H869" t="s">
        <v>344</v>
      </c>
      <c r="I869">
        <v>27</v>
      </c>
      <c r="J869">
        <v>3</v>
      </c>
      <c r="K869" s="2" t="s">
        <v>1280</v>
      </c>
      <c r="L869" s="2">
        <f>DATEVALUE(Merge1[[#This Row],[orders (2).Order_Date]])</f>
        <v>45167</v>
      </c>
      <c r="M869" s="1">
        <v>0.35677083333333331</v>
      </c>
      <c r="N869" t="s">
        <v>1426</v>
      </c>
      <c r="O869" s="2">
        <f>DATEVALUE(Merge1[[#This Row],[orders (2).Delivery_Date]])</f>
        <v>45175</v>
      </c>
      <c r="P869" s="1">
        <v>0.55773148148148144</v>
      </c>
      <c r="Q869" t="s">
        <v>518</v>
      </c>
      <c r="R869" t="s">
        <v>409</v>
      </c>
      <c r="S869" t="str">
        <f>TEXT(Merge1[[#This Row],[order_date]],"mmmm")</f>
        <v>August</v>
      </c>
      <c r="T869" t="str">
        <f>TEXT(Merge1[[#This Row],[order_date]],"dddd")</f>
        <v>Tuesday</v>
      </c>
      <c r="U869">
        <f>HOUR(Merge1[[#This Row],[orders (2).Order_Time]])</f>
        <v>8</v>
      </c>
      <c r="V869">
        <f>HOUR(Merge1[[#This Row],[orders (2).Delivery_Time]])</f>
        <v>13</v>
      </c>
      <c r="W869">
        <f>_xlfn.DAYS(Merge1[[#This Row],[delivery_date]],Merge1[[#This Row],[order_date]])</f>
        <v>8</v>
      </c>
      <c r="X869">
        <v>27</v>
      </c>
      <c r="Y869" t="s">
        <v>1624</v>
      </c>
      <c r="Z869" t="s">
        <v>638</v>
      </c>
      <c r="AA869">
        <v>548</v>
      </c>
      <c r="AB869" t="s">
        <v>409</v>
      </c>
      <c r="AC869">
        <f>Merge1[[#This Row],[products.Price (INR)]]*Merge1[[#This Row],[orders (2).Quantity]]</f>
        <v>1644</v>
      </c>
    </row>
    <row r="870" spans="1:29" x14ac:dyDescent="0.35">
      <c r="A870" t="s">
        <v>344</v>
      </c>
      <c r="B870" t="s">
        <v>345</v>
      </c>
      <c r="C870" t="s">
        <v>702</v>
      </c>
      <c r="D870">
        <v>919113488461</v>
      </c>
      <c r="E870" t="s">
        <v>346</v>
      </c>
      <c r="F870" t="s">
        <v>10</v>
      </c>
      <c r="G870">
        <v>547</v>
      </c>
      <c r="H870" t="s">
        <v>344</v>
      </c>
      <c r="I870">
        <v>30</v>
      </c>
      <c r="J870">
        <v>5</v>
      </c>
      <c r="K870" s="2" t="s">
        <v>1552</v>
      </c>
      <c r="L870" s="2">
        <f>DATEVALUE(Merge1[[#This Row],[orders (2).Order_Date]])</f>
        <v>44936</v>
      </c>
      <c r="M870" s="1">
        <v>0.10430555555555555</v>
      </c>
      <c r="N870" t="s">
        <v>1553</v>
      </c>
      <c r="O870" s="2">
        <f>DATEVALUE(Merge1[[#This Row],[orders (2).Delivery_Date]])</f>
        <v>44945</v>
      </c>
      <c r="P870" s="1">
        <v>0.58103009259259264</v>
      </c>
      <c r="Q870" t="s">
        <v>444</v>
      </c>
      <c r="R870" t="s">
        <v>401</v>
      </c>
      <c r="S870" t="str">
        <f>TEXT(Merge1[[#This Row],[order_date]],"mmmm")</f>
        <v>January</v>
      </c>
      <c r="T870" t="str">
        <f>TEXT(Merge1[[#This Row],[order_date]],"dddd")</f>
        <v>Tuesday</v>
      </c>
      <c r="U870">
        <f>HOUR(Merge1[[#This Row],[orders (2).Order_Time]])</f>
        <v>2</v>
      </c>
      <c r="V870">
        <f>HOUR(Merge1[[#This Row],[orders (2).Delivery_Time]])</f>
        <v>13</v>
      </c>
      <c r="W870">
        <f>_xlfn.DAYS(Merge1[[#This Row],[delivery_date]],Merge1[[#This Row],[order_date]])</f>
        <v>9</v>
      </c>
      <c r="X870">
        <v>30</v>
      </c>
      <c r="Y870" t="s">
        <v>1631</v>
      </c>
      <c r="Z870" t="s">
        <v>633</v>
      </c>
      <c r="AA870">
        <v>751</v>
      </c>
      <c r="AB870" t="s">
        <v>401</v>
      </c>
      <c r="AC870">
        <f>Merge1[[#This Row],[products.Price (INR)]]*Merge1[[#This Row],[orders (2).Quantity]]</f>
        <v>3755</v>
      </c>
    </row>
    <row r="871" spans="1:29" x14ac:dyDescent="0.35">
      <c r="A871" t="s">
        <v>344</v>
      </c>
      <c r="B871" t="s">
        <v>345</v>
      </c>
      <c r="C871" t="s">
        <v>702</v>
      </c>
      <c r="D871">
        <v>919113488461</v>
      </c>
      <c r="E871" t="s">
        <v>346</v>
      </c>
      <c r="F871" t="s">
        <v>10</v>
      </c>
      <c r="G871">
        <v>806</v>
      </c>
      <c r="H871" t="s">
        <v>344</v>
      </c>
      <c r="I871">
        <v>29</v>
      </c>
      <c r="J871">
        <v>2</v>
      </c>
      <c r="K871" s="2" t="s">
        <v>1258</v>
      </c>
      <c r="L871" s="2">
        <f>DATEVALUE(Merge1[[#This Row],[orders (2).Order_Date]])</f>
        <v>44985</v>
      </c>
      <c r="M871" s="1">
        <v>0.5426157407407407</v>
      </c>
      <c r="N871" t="s">
        <v>1317</v>
      </c>
      <c r="O871" s="2">
        <f>DATEVALUE(Merge1[[#This Row],[orders (2).Delivery_Date]])</f>
        <v>44993</v>
      </c>
      <c r="P871" s="1">
        <v>0.27706018518518516</v>
      </c>
      <c r="Q871" t="s">
        <v>475</v>
      </c>
      <c r="R871" t="s">
        <v>414</v>
      </c>
      <c r="S871" t="str">
        <f>TEXT(Merge1[[#This Row],[order_date]],"mmmm")</f>
        <v>February</v>
      </c>
      <c r="T871" t="str">
        <f>TEXT(Merge1[[#This Row],[order_date]],"dddd")</f>
        <v>Tuesday</v>
      </c>
      <c r="U871">
        <f>HOUR(Merge1[[#This Row],[orders (2).Order_Time]])</f>
        <v>13</v>
      </c>
      <c r="V871">
        <f>HOUR(Merge1[[#This Row],[orders (2).Delivery_Time]])</f>
        <v>6</v>
      </c>
      <c r="W871">
        <f>_xlfn.DAYS(Merge1[[#This Row],[delivery_date]],Merge1[[#This Row],[order_date]])</f>
        <v>8</v>
      </c>
      <c r="X871">
        <v>29</v>
      </c>
      <c r="Y871" t="s">
        <v>1633</v>
      </c>
      <c r="Z871" t="s">
        <v>633</v>
      </c>
      <c r="AA871">
        <v>1252</v>
      </c>
      <c r="AB871" t="s">
        <v>414</v>
      </c>
      <c r="AC871">
        <f>Merge1[[#This Row],[products.Price (INR)]]*Merge1[[#This Row],[orders (2).Quantity]]</f>
        <v>2504</v>
      </c>
    </row>
    <row r="872" spans="1:29" x14ac:dyDescent="0.35">
      <c r="A872" t="s">
        <v>344</v>
      </c>
      <c r="B872" t="s">
        <v>345</v>
      </c>
      <c r="C872" t="s">
        <v>702</v>
      </c>
      <c r="D872">
        <v>919113488461</v>
      </c>
      <c r="E872" t="s">
        <v>346</v>
      </c>
      <c r="F872" t="s">
        <v>10</v>
      </c>
      <c r="G872">
        <v>326</v>
      </c>
      <c r="H872" t="s">
        <v>344</v>
      </c>
      <c r="I872">
        <v>34</v>
      </c>
      <c r="J872">
        <v>3</v>
      </c>
      <c r="K872" s="2" t="s">
        <v>1362</v>
      </c>
      <c r="L872" s="2">
        <f>DATEVALUE(Merge1[[#This Row],[orders (2).Order_Date]])</f>
        <v>45165</v>
      </c>
      <c r="M872" s="1">
        <v>0.65214120370370365</v>
      </c>
      <c r="N872" t="s">
        <v>1406</v>
      </c>
      <c r="O872" s="2">
        <f>DATEVALUE(Merge1[[#This Row],[orders (2).Delivery_Date]])</f>
        <v>45172</v>
      </c>
      <c r="P872" s="1">
        <v>0.64828703703703705</v>
      </c>
      <c r="Q872" t="s">
        <v>8</v>
      </c>
      <c r="R872" t="s">
        <v>409</v>
      </c>
      <c r="S872" t="str">
        <f>TEXT(Merge1[[#This Row],[order_date]],"mmmm")</f>
        <v>August</v>
      </c>
      <c r="T872" t="str">
        <f>TEXT(Merge1[[#This Row],[order_date]],"dddd")</f>
        <v>Sunday</v>
      </c>
      <c r="U872">
        <f>HOUR(Merge1[[#This Row],[orders (2).Order_Time]])</f>
        <v>15</v>
      </c>
      <c r="V872">
        <f>HOUR(Merge1[[#This Row],[orders (2).Delivery_Time]])</f>
        <v>15</v>
      </c>
      <c r="W872">
        <f>_xlfn.DAYS(Merge1[[#This Row],[delivery_date]],Merge1[[#This Row],[order_date]])</f>
        <v>7</v>
      </c>
      <c r="X872">
        <v>34</v>
      </c>
      <c r="Y872" t="s">
        <v>1671</v>
      </c>
      <c r="Z872" s="34" t="s">
        <v>629</v>
      </c>
      <c r="AA872" s="34">
        <v>1335</v>
      </c>
      <c r="AB872" s="34" t="s">
        <v>409</v>
      </c>
      <c r="AC872">
        <f>Merge1[[#This Row],[products.Price (INR)]]*Merge1[[#This Row],[orders (2).Quantity]]</f>
        <v>4005</v>
      </c>
    </row>
    <row r="873" spans="1:29" x14ac:dyDescent="0.35">
      <c r="A873" t="s">
        <v>344</v>
      </c>
      <c r="B873" t="s">
        <v>345</v>
      </c>
      <c r="C873" t="s">
        <v>702</v>
      </c>
      <c r="D873">
        <v>919113488461</v>
      </c>
      <c r="E873" t="s">
        <v>346</v>
      </c>
      <c r="F873" t="s">
        <v>10</v>
      </c>
      <c r="G873">
        <v>454</v>
      </c>
      <c r="H873" t="s">
        <v>344</v>
      </c>
      <c r="I873">
        <v>3</v>
      </c>
      <c r="J873">
        <v>2</v>
      </c>
      <c r="K873" s="2" t="s">
        <v>1383</v>
      </c>
      <c r="L873" s="2">
        <f>DATEVALUE(Merge1[[#This Row],[orders (2).Order_Date]])</f>
        <v>44964</v>
      </c>
      <c r="M873" s="1">
        <v>0.97695601851851854</v>
      </c>
      <c r="N873" t="s">
        <v>1329</v>
      </c>
      <c r="O873" s="2">
        <f>DATEVALUE(Merge1[[#This Row],[orders (2).Delivery_Date]])</f>
        <v>44966</v>
      </c>
      <c r="P873" s="1">
        <v>5.6898148148148149E-2</v>
      </c>
      <c r="Q873" t="s">
        <v>522</v>
      </c>
      <c r="R873" t="s">
        <v>407</v>
      </c>
      <c r="S873" t="str">
        <f>TEXT(Merge1[[#This Row],[order_date]],"mmmm")</f>
        <v>February</v>
      </c>
      <c r="T873" t="str">
        <f>TEXT(Merge1[[#This Row],[order_date]],"dddd")</f>
        <v>Tuesday</v>
      </c>
      <c r="U873">
        <f>HOUR(Merge1[[#This Row],[orders (2).Order_Time]])</f>
        <v>23</v>
      </c>
      <c r="V873">
        <f>HOUR(Merge1[[#This Row],[orders (2).Delivery_Time]])</f>
        <v>1</v>
      </c>
      <c r="W873">
        <f>_xlfn.DAYS(Merge1[[#This Row],[delivery_date]],Merge1[[#This Row],[order_date]])</f>
        <v>2</v>
      </c>
      <c r="X873">
        <v>3</v>
      </c>
      <c r="Y873" t="s">
        <v>1637</v>
      </c>
      <c r="Z873" t="s">
        <v>633</v>
      </c>
      <c r="AA873">
        <v>1534</v>
      </c>
      <c r="AB873" t="s">
        <v>407</v>
      </c>
      <c r="AC873">
        <f>Merge1[[#This Row],[products.Price (INR)]]*Merge1[[#This Row],[orders (2).Quantity]]</f>
        <v>3068</v>
      </c>
    </row>
    <row r="874" spans="1:29" x14ac:dyDescent="0.35">
      <c r="A874" t="s">
        <v>344</v>
      </c>
      <c r="B874" t="s">
        <v>345</v>
      </c>
      <c r="C874" t="s">
        <v>702</v>
      </c>
      <c r="D874">
        <v>919113488461</v>
      </c>
      <c r="E874" t="s">
        <v>346</v>
      </c>
      <c r="F874" t="s">
        <v>10</v>
      </c>
      <c r="G874">
        <v>28</v>
      </c>
      <c r="H874" t="s">
        <v>344</v>
      </c>
      <c r="I874">
        <v>42</v>
      </c>
      <c r="J874">
        <v>3</v>
      </c>
      <c r="K874" s="2" t="s">
        <v>1288</v>
      </c>
      <c r="L874" s="2">
        <f>DATEVALUE(Merge1[[#This Row],[orders (2).Order_Date]])</f>
        <v>45051</v>
      </c>
      <c r="M874" s="1">
        <v>0.14265046296296297</v>
      </c>
      <c r="N874" t="s">
        <v>1339</v>
      </c>
      <c r="O874" s="2">
        <f>DATEVALUE(Merge1[[#This Row],[orders (2).Delivery_Date]])</f>
        <v>45056</v>
      </c>
      <c r="P874" s="1">
        <v>0.32990740740740743</v>
      </c>
      <c r="Q874" t="s">
        <v>404</v>
      </c>
      <c r="R874" t="s">
        <v>424</v>
      </c>
      <c r="S874" t="str">
        <f>TEXT(Merge1[[#This Row],[order_date]],"mmmm")</f>
        <v>May</v>
      </c>
      <c r="T874" t="str">
        <f>TEXT(Merge1[[#This Row],[order_date]],"dddd")</f>
        <v>Friday</v>
      </c>
      <c r="U874">
        <f>HOUR(Merge1[[#This Row],[orders (2).Order_Time]])</f>
        <v>3</v>
      </c>
      <c r="V874">
        <f>HOUR(Merge1[[#This Row],[orders (2).Delivery_Time]])</f>
        <v>7</v>
      </c>
      <c r="W874">
        <f>_xlfn.DAYS(Merge1[[#This Row],[delivery_date]],Merge1[[#This Row],[order_date]])</f>
        <v>5</v>
      </c>
      <c r="X874">
        <v>42</v>
      </c>
      <c r="Y874" t="s">
        <v>1681</v>
      </c>
      <c r="Z874" s="24" t="s">
        <v>635</v>
      </c>
      <c r="AA874" s="24">
        <v>1744</v>
      </c>
      <c r="AB874" s="24" t="s">
        <v>424</v>
      </c>
      <c r="AC874">
        <f>Merge1[[#This Row],[products.Price (INR)]]*Merge1[[#This Row],[orders (2).Quantity]]</f>
        <v>5232</v>
      </c>
    </row>
    <row r="875" spans="1:29" x14ac:dyDescent="0.35">
      <c r="A875" t="s">
        <v>344</v>
      </c>
      <c r="B875" t="s">
        <v>345</v>
      </c>
      <c r="C875" t="s">
        <v>702</v>
      </c>
      <c r="D875">
        <v>919113488461</v>
      </c>
      <c r="E875" t="s">
        <v>346</v>
      </c>
      <c r="F875" t="s">
        <v>10</v>
      </c>
      <c r="G875">
        <v>304</v>
      </c>
      <c r="H875" t="s">
        <v>344</v>
      </c>
      <c r="I875">
        <v>67</v>
      </c>
      <c r="J875">
        <v>3</v>
      </c>
      <c r="K875" s="2" t="s">
        <v>1268</v>
      </c>
      <c r="L875" s="2">
        <f>DATEVALUE(Merge1[[#This Row],[orders (2).Order_Date]])</f>
        <v>44997</v>
      </c>
      <c r="M875" s="1">
        <v>0.39199074074074075</v>
      </c>
      <c r="N875" t="s">
        <v>1353</v>
      </c>
      <c r="O875" s="2">
        <f>DATEVALUE(Merge1[[#This Row],[orders (2).Delivery_Date]])</f>
        <v>45004</v>
      </c>
      <c r="P875" s="1">
        <v>0.96501157407407412</v>
      </c>
      <c r="Q875" t="s">
        <v>331</v>
      </c>
      <c r="R875" t="s">
        <v>401</v>
      </c>
      <c r="S875" t="str">
        <f>TEXT(Merge1[[#This Row],[order_date]],"mmmm")</f>
        <v>March</v>
      </c>
      <c r="T875" t="str">
        <f>TEXT(Merge1[[#This Row],[order_date]],"dddd")</f>
        <v>Sunday</v>
      </c>
      <c r="U875">
        <f>HOUR(Merge1[[#This Row],[orders (2).Order_Time]])</f>
        <v>9</v>
      </c>
      <c r="V875">
        <f>HOUR(Merge1[[#This Row],[orders (2).Delivery_Time]])</f>
        <v>23</v>
      </c>
      <c r="W875">
        <f>_xlfn.DAYS(Merge1[[#This Row],[delivery_date]],Merge1[[#This Row],[order_date]])</f>
        <v>7</v>
      </c>
      <c r="X875">
        <v>67</v>
      </c>
      <c r="Y875" t="s">
        <v>1664</v>
      </c>
      <c r="Z875" t="s">
        <v>409</v>
      </c>
      <c r="AA875">
        <v>1374</v>
      </c>
      <c r="AB875" t="s">
        <v>401</v>
      </c>
      <c r="AC875">
        <f>Merge1[[#This Row],[products.Price (INR)]]*Merge1[[#This Row],[orders (2).Quantity]]</f>
        <v>4122</v>
      </c>
    </row>
    <row r="876" spans="1:29" x14ac:dyDescent="0.35">
      <c r="A876" t="s">
        <v>344</v>
      </c>
      <c r="B876" t="s">
        <v>345</v>
      </c>
      <c r="C876" t="s">
        <v>702</v>
      </c>
      <c r="D876">
        <v>919113488461</v>
      </c>
      <c r="E876" t="s">
        <v>346</v>
      </c>
      <c r="F876" t="s">
        <v>10</v>
      </c>
      <c r="G876">
        <v>551</v>
      </c>
      <c r="H876" t="s">
        <v>344</v>
      </c>
      <c r="I876">
        <v>67</v>
      </c>
      <c r="J876">
        <v>1</v>
      </c>
      <c r="K876" s="2" t="s">
        <v>1554</v>
      </c>
      <c r="L876" s="2">
        <f>DATEVALUE(Merge1[[#This Row],[orders (2).Order_Date]])</f>
        <v>45035</v>
      </c>
      <c r="M876" s="1">
        <v>0.86368055555555556</v>
      </c>
      <c r="N876" t="s">
        <v>1364</v>
      </c>
      <c r="O876" s="2">
        <f>DATEVALUE(Merge1[[#This Row],[orders (2).Delivery_Date]])</f>
        <v>45039</v>
      </c>
      <c r="P876" s="1">
        <v>0.64240740740740743</v>
      </c>
      <c r="Q876" t="s">
        <v>574</v>
      </c>
      <c r="R876" t="s">
        <v>401</v>
      </c>
      <c r="S876" t="str">
        <f>TEXT(Merge1[[#This Row],[order_date]],"mmmm")</f>
        <v>April</v>
      </c>
      <c r="T876" t="str">
        <f>TEXT(Merge1[[#This Row],[order_date]],"dddd")</f>
        <v>Wednesday</v>
      </c>
      <c r="U876">
        <f>HOUR(Merge1[[#This Row],[orders (2).Order_Time]])</f>
        <v>20</v>
      </c>
      <c r="V876">
        <f>HOUR(Merge1[[#This Row],[orders (2).Delivery_Time]])</f>
        <v>15</v>
      </c>
      <c r="W876">
        <f>_xlfn.DAYS(Merge1[[#This Row],[delivery_date]],Merge1[[#This Row],[order_date]])</f>
        <v>4</v>
      </c>
      <c r="X876">
        <v>67</v>
      </c>
      <c r="Y876" t="s">
        <v>1664</v>
      </c>
      <c r="Z876" t="s">
        <v>409</v>
      </c>
      <c r="AA876">
        <v>1374</v>
      </c>
      <c r="AB876" t="s">
        <v>401</v>
      </c>
      <c r="AC876">
        <f>Merge1[[#This Row],[products.Price (INR)]]*Merge1[[#This Row],[orders (2).Quantity]]</f>
        <v>1374</v>
      </c>
    </row>
    <row r="877" spans="1:29" x14ac:dyDescent="0.35">
      <c r="A877" t="s">
        <v>344</v>
      </c>
      <c r="B877" t="s">
        <v>345</v>
      </c>
      <c r="C877" t="s">
        <v>702</v>
      </c>
      <c r="D877">
        <v>919113488461</v>
      </c>
      <c r="E877" t="s">
        <v>346</v>
      </c>
      <c r="F877" t="s">
        <v>10</v>
      </c>
      <c r="G877">
        <v>90</v>
      </c>
      <c r="H877" t="s">
        <v>344</v>
      </c>
      <c r="I877">
        <v>41</v>
      </c>
      <c r="J877">
        <v>3</v>
      </c>
      <c r="K877" s="2" t="s">
        <v>1252</v>
      </c>
      <c r="L877" s="2">
        <f>DATEVALUE(Merge1[[#This Row],[orders (2).Order_Date]])</f>
        <v>45239</v>
      </c>
      <c r="M877" s="1">
        <v>0.87101851851851853</v>
      </c>
      <c r="N877" t="s">
        <v>1256</v>
      </c>
      <c r="O877" s="2">
        <f>DATEVALUE(Merge1[[#This Row],[orders (2).Delivery_Date]])</f>
        <v>45248</v>
      </c>
      <c r="P877" s="1">
        <v>0.74207175925925928</v>
      </c>
      <c r="Q877" t="s">
        <v>461</v>
      </c>
      <c r="R877" t="s">
        <v>403</v>
      </c>
      <c r="S877" t="str">
        <f>TEXT(Merge1[[#This Row],[order_date]],"mmmm")</f>
        <v>November</v>
      </c>
      <c r="T877" t="str">
        <f>TEXT(Merge1[[#This Row],[order_date]],"dddd")</f>
        <v>Thursday</v>
      </c>
      <c r="U877">
        <f>HOUR(Merge1[[#This Row],[orders (2).Order_Time]])</f>
        <v>20</v>
      </c>
      <c r="V877">
        <f>HOUR(Merge1[[#This Row],[orders (2).Delivery_Time]])</f>
        <v>17</v>
      </c>
      <c r="W877">
        <f>_xlfn.DAYS(Merge1[[#This Row],[delivery_date]],Merge1[[#This Row],[order_date]])</f>
        <v>9</v>
      </c>
      <c r="X877">
        <v>41</v>
      </c>
      <c r="Y877" t="s">
        <v>1688</v>
      </c>
      <c r="Z877" s="36" t="s">
        <v>635</v>
      </c>
      <c r="AA877" s="36">
        <v>1977</v>
      </c>
      <c r="AB877" s="36" t="s">
        <v>403</v>
      </c>
      <c r="AC877">
        <f>Merge1[[#This Row],[products.Price (INR)]]*Merge1[[#This Row],[orders (2).Quantity]]</f>
        <v>5931</v>
      </c>
    </row>
    <row r="878" spans="1:29" x14ac:dyDescent="0.35">
      <c r="A878" t="s">
        <v>344</v>
      </c>
      <c r="B878" t="s">
        <v>345</v>
      </c>
      <c r="C878" t="s">
        <v>702</v>
      </c>
      <c r="D878">
        <v>919113488461</v>
      </c>
      <c r="E878" t="s">
        <v>346</v>
      </c>
      <c r="F878" t="s">
        <v>10</v>
      </c>
      <c r="G878">
        <v>513</v>
      </c>
      <c r="H878" t="s">
        <v>344</v>
      </c>
      <c r="I878">
        <v>1</v>
      </c>
      <c r="J878">
        <v>4</v>
      </c>
      <c r="K878" s="2" t="s">
        <v>1420</v>
      </c>
      <c r="L878" s="2">
        <f>DATEVALUE(Merge1[[#This Row],[orders (2).Order_Date]])</f>
        <v>45012</v>
      </c>
      <c r="M878" s="1">
        <v>0.41495370370370371</v>
      </c>
      <c r="N878" t="s">
        <v>1447</v>
      </c>
      <c r="O878" s="2">
        <f>DATEVALUE(Merge1[[#This Row],[orders (2).Delivery_Date]])</f>
        <v>45018</v>
      </c>
      <c r="P878" s="1">
        <v>0.58103009259259264</v>
      </c>
      <c r="Q878" t="s">
        <v>428</v>
      </c>
      <c r="R878" t="s">
        <v>424</v>
      </c>
      <c r="S878" t="str">
        <f>TEXT(Merge1[[#This Row],[order_date]],"mmmm")</f>
        <v>March</v>
      </c>
      <c r="T878" t="str">
        <f>TEXT(Merge1[[#This Row],[order_date]],"dddd")</f>
        <v>Monday</v>
      </c>
      <c r="U878">
        <f>HOUR(Merge1[[#This Row],[orders (2).Order_Time]])</f>
        <v>9</v>
      </c>
      <c r="V878">
        <f>HOUR(Merge1[[#This Row],[orders (2).Delivery_Time]])</f>
        <v>13</v>
      </c>
      <c r="W878">
        <f>_xlfn.DAYS(Merge1[[#This Row],[delivery_date]],Merge1[[#This Row],[order_date]])</f>
        <v>6</v>
      </c>
      <c r="X878">
        <v>1</v>
      </c>
      <c r="Y878" t="s">
        <v>1669</v>
      </c>
      <c r="Z878" s="35" t="s">
        <v>629</v>
      </c>
      <c r="AA878" s="35">
        <v>1935</v>
      </c>
      <c r="AB878" s="35" t="s">
        <v>424</v>
      </c>
      <c r="AC878">
        <f>Merge1[[#This Row],[products.Price (INR)]]*Merge1[[#This Row],[orders (2).Quantity]]</f>
        <v>7740</v>
      </c>
    </row>
    <row r="879" spans="1:29" x14ac:dyDescent="0.35">
      <c r="A879" t="s">
        <v>347</v>
      </c>
      <c r="B879" t="s">
        <v>348</v>
      </c>
      <c r="C879" t="s">
        <v>349</v>
      </c>
      <c r="D879">
        <v>917264144428</v>
      </c>
      <c r="E879" t="s">
        <v>350</v>
      </c>
      <c r="F879" t="s">
        <v>10</v>
      </c>
      <c r="G879">
        <v>202</v>
      </c>
      <c r="H879" t="s">
        <v>347</v>
      </c>
      <c r="I879">
        <v>36</v>
      </c>
      <c r="J879">
        <v>5</v>
      </c>
      <c r="K879" s="2" t="s">
        <v>1271</v>
      </c>
      <c r="L879" s="2">
        <f>DATEVALUE(Merge1[[#This Row],[orders (2).Order_Date]])</f>
        <v>45134</v>
      </c>
      <c r="M879" s="1">
        <v>0.34291666666666665</v>
      </c>
      <c r="N879" t="s">
        <v>1444</v>
      </c>
      <c r="O879" s="2">
        <f>DATEVALUE(Merge1[[#This Row],[orders (2).Delivery_Date]])</f>
        <v>45139</v>
      </c>
      <c r="P879" s="1">
        <v>0.12640046296296295</v>
      </c>
      <c r="Q879" t="s">
        <v>512</v>
      </c>
      <c r="R879" t="s">
        <v>405</v>
      </c>
      <c r="S879" t="str">
        <f>TEXT(Merge1[[#This Row],[order_date]],"mmmm")</f>
        <v>July</v>
      </c>
      <c r="T879" t="str">
        <f>TEXT(Merge1[[#This Row],[order_date]],"dddd")</f>
        <v>Thursday</v>
      </c>
      <c r="U879">
        <f>HOUR(Merge1[[#This Row],[orders (2).Order_Time]])</f>
        <v>8</v>
      </c>
      <c r="V879">
        <f>HOUR(Merge1[[#This Row],[orders (2).Delivery_Time]])</f>
        <v>3</v>
      </c>
      <c r="W879">
        <f>_xlfn.DAYS(Merge1[[#This Row],[delivery_date]],Merge1[[#This Row],[order_date]])</f>
        <v>5</v>
      </c>
      <c r="X879">
        <v>36</v>
      </c>
      <c r="Y879" t="s">
        <v>1651</v>
      </c>
      <c r="Z879" t="s">
        <v>631</v>
      </c>
      <c r="AA879">
        <v>203</v>
      </c>
      <c r="AB879" t="s">
        <v>405</v>
      </c>
      <c r="AC879">
        <f>Merge1[[#This Row],[products.Price (INR)]]*Merge1[[#This Row],[orders (2).Quantity]]</f>
        <v>1015</v>
      </c>
    </row>
    <row r="880" spans="1:29" x14ac:dyDescent="0.35">
      <c r="A880" t="s">
        <v>347</v>
      </c>
      <c r="B880" t="s">
        <v>348</v>
      </c>
      <c r="C880" t="s">
        <v>349</v>
      </c>
      <c r="D880">
        <v>917264144428</v>
      </c>
      <c r="E880" t="s">
        <v>350</v>
      </c>
      <c r="F880" t="s">
        <v>10</v>
      </c>
      <c r="G880">
        <v>614</v>
      </c>
      <c r="H880" t="s">
        <v>347</v>
      </c>
      <c r="I880">
        <v>26</v>
      </c>
      <c r="J880">
        <v>1</v>
      </c>
      <c r="K880" s="2" t="s">
        <v>1259</v>
      </c>
      <c r="L880" s="2">
        <f>DATEVALUE(Merge1[[#This Row],[orders (2).Order_Date]])</f>
        <v>44988</v>
      </c>
      <c r="M880" s="1">
        <v>0.65015046296296297</v>
      </c>
      <c r="N880" t="s">
        <v>1340</v>
      </c>
      <c r="O880" s="2">
        <f>DATEVALUE(Merge1[[#This Row],[orders (2).Delivery_Date]])</f>
        <v>44992</v>
      </c>
      <c r="P880" s="1">
        <v>0.78589120370370369</v>
      </c>
      <c r="Q880" t="s">
        <v>157</v>
      </c>
      <c r="R880" t="s">
        <v>414</v>
      </c>
      <c r="S880" t="str">
        <f>TEXT(Merge1[[#This Row],[order_date]],"mmmm")</f>
        <v>March</v>
      </c>
      <c r="T880" t="str">
        <f>TEXT(Merge1[[#This Row],[order_date]],"dddd")</f>
        <v>Friday</v>
      </c>
      <c r="U880">
        <f>HOUR(Merge1[[#This Row],[orders (2).Order_Time]])</f>
        <v>15</v>
      </c>
      <c r="V880">
        <f>HOUR(Merge1[[#This Row],[orders (2).Delivery_Time]])</f>
        <v>18</v>
      </c>
      <c r="W880">
        <f>_xlfn.DAYS(Merge1[[#This Row],[delivery_date]],Merge1[[#This Row],[order_date]])</f>
        <v>4</v>
      </c>
      <c r="X880">
        <v>26</v>
      </c>
      <c r="Y880" t="s">
        <v>1626</v>
      </c>
      <c r="Z880" t="s">
        <v>633</v>
      </c>
      <c r="AA880">
        <v>289</v>
      </c>
      <c r="AB880" t="s">
        <v>414</v>
      </c>
      <c r="AC880">
        <f>Merge1[[#This Row],[products.Price (INR)]]*Merge1[[#This Row],[orders (2).Quantity]]</f>
        <v>289</v>
      </c>
    </row>
    <row r="881" spans="1:29" x14ac:dyDescent="0.35">
      <c r="A881" t="s">
        <v>347</v>
      </c>
      <c r="B881" t="s">
        <v>348</v>
      </c>
      <c r="C881" t="s">
        <v>349</v>
      </c>
      <c r="D881">
        <v>917264144428</v>
      </c>
      <c r="E881" t="s">
        <v>350</v>
      </c>
      <c r="F881" t="s">
        <v>10</v>
      </c>
      <c r="G881">
        <v>640</v>
      </c>
      <c r="H881" t="s">
        <v>347</v>
      </c>
      <c r="I881">
        <v>59</v>
      </c>
      <c r="J881">
        <v>3</v>
      </c>
      <c r="K881" s="2" t="s">
        <v>1354</v>
      </c>
      <c r="L881" s="2">
        <f>DATEVALUE(Merge1[[#This Row],[orders (2).Order_Date]])</f>
        <v>45161</v>
      </c>
      <c r="M881" s="1">
        <v>0.26170138888888889</v>
      </c>
      <c r="N881" t="s">
        <v>1367</v>
      </c>
      <c r="O881" s="2">
        <f>DATEVALUE(Merge1[[#This Row],[orders (2).Delivery_Date]])</f>
        <v>45169</v>
      </c>
      <c r="P881" s="1">
        <v>0.79677083333333332</v>
      </c>
      <c r="Q881" t="s">
        <v>421</v>
      </c>
      <c r="R881" t="s">
        <v>409</v>
      </c>
      <c r="S881" t="str">
        <f>TEXT(Merge1[[#This Row],[order_date]],"mmmm")</f>
        <v>August</v>
      </c>
      <c r="T881" t="str">
        <f>TEXT(Merge1[[#This Row],[order_date]],"dddd")</f>
        <v>Wednesday</v>
      </c>
      <c r="U881">
        <f>HOUR(Merge1[[#This Row],[orders (2).Order_Time]])</f>
        <v>6</v>
      </c>
      <c r="V881">
        <f>HOUR(Merge1[[#This Row],[orders (2).Delivery_Time]])</f>
        <v>19</v>
      </c>
      <c r="W881">
        <f>_xlfn.DAYS(Merge1[[#This Row],[delivery_date]],Merge1[[#This Row],[order_date]])</f>
        <v>8</v>
      </c>
      <c r="X881">
        <v>59</v>
      </c>
      <c r="Y881" t="s">
        <v>691</v>
      </c>
      <c r="Z881" t="s">
        <v>638</v>
      </c>
      <c r="AA881">
        <v>811</v>
      </c>
      <c r="AB881" t="s">
        <v>409</v>
      </c>
      <c r="AC881">
        <f>Merge1[[#This Row],[products.Price (INR)]]*Merge1[[#This Row],[orders (2).Quantity]]</f>
        <v>2433</v>
      </c>
    </row>
    <row r="882" spans="1:29" x14ac:dyDescent="0.35">
      <c r="A882" t="s">
        <v>347</v>
      </c>
      <c r="B882" t="s">
        <v>348</v>
      </c>
      <c r="C882" t="s">
        <v>349</v>
      </c>
      <c r="D882">
        <v>917264144428</v>
      </c>
      <c r="E882" t="s">
        <v>350</v>
      </c>
      <c r="F882" t="s">
        <v>10</v>
      </c>
      <c r="G882">
        <v>584</v>
      </c>
      <c r="H882" t="s">
        <v>347</v>
      </c>
      <c r="I882">
        <v>34</v>
      </c>
      <c r="J882">
        <v>2</v>
      </c>
      <c r="K882" s="2" t="s">
        <v>1354</v>
      </c>
      <c r="L882" s="2">
        <f>DATEVALUE(Merge1[[#This Row],[orders (2).Order_Date]])</f>
        <v>45161</v>
      </c>
      <c r="M882" s="1">
        <v>0.3190972222222222</v>
      </c>
      <c r="N882" t="s">
        <v>1362</v>
      </c>
      <c r="O882" s="2">
        <f>DATEVALUE(Merge1[[#This Row],[orders (2).Delivery_Date]])</f>
        <v>45165</v>
      </c>
      <c r="P882" s="1">
        <v>0.67393518518518514</v>
      </c>
      <c r="Q882" t="s">
        <v>568</v>
      </c>
      <c r="R882" t="s">
        <v>409</v>
      </c>
      <c r="S882" t="str">
        <f>TEXT(Merge1[[#This Row],[order_date]],"mmmm")</f>
        <v>August</v>
      </c>
      <c r="T882" t="str">
        <f>TEXT(Merge1[[#This Row],[order_date]],"dddd")</f>
        <v>Wednesday</v>
      </c>
      <c r="U882">
        <f>HOUR(Merge1[[#This Row],[orders (2).Order_Time]])</f>
        <v>7</v>
      </c>
      <c r="V882">
        <f>HOUR(Merge1[[#This Row],[orders (2).Delivery_Time]])</f>
        <v>16</v>
      </c>
      <c r="W882">
        <f>_xlfn.DAYS(Merge1[[#This Row],[delivery_date]],Merge1[[#This Row],[order_date]])</f>
        <v>4</v>
      </c>
      <c r="X882">
        <v>34</v>
      </c>
      <c r="Y882" t="s">
        <v>1671</v>
      </c>
      <c r="Z882" s="34" t="s">
        <v>629</v>
      </c>
      <c r="AA882" s="34">
        <v>1335</v>
      </c>
      <c r="AB882" s="34" t="s">
        <v>409</v>
      </c>
      <c r="AC882">
        <f>Merge1[[#This Row],[products.Price (INR)]]*Merge1[[#This Row],[orders (2).Quantity]]</f>
        <v>2670</v>
      </c>
    </row>
    <row r="883" spans="1:29" x14ac:dyDescent="0.35">
      <c r="A883" t="s">
        <v>347</v>
      </c>
      <c r="B883" t="s">
        <v>348</v>
      </c>
      <c r="C883" t="s">
        <v>349</v>
      </c>
      <c r="D883">
        <v>917264144428</v>
      </c>
      <c r="E883" t="s">
        <v>350</v>
      </c>
      <c r="F883" t="s">
        <v>10</v>
      </c>
      <c r="G883">
        <v>625</v>
      </c>
      <c r="H883" t="s">
        <v>347</v>
      </c>
      <c r="I883">
        <v>63</v>
      </c>
      <c r="J883">
        <v>5</v>
      </c>
      <c r="K883" s="2" t="s">
        <v>1561</v>
      </c>
      <c r="L883" s="2">
        <f>DATEVALUE(Merge1[[#This Row],[orders (2).Order_Date]])</f>
        <v>44980</v>
      </c>
      <c r="M883" s="1">
        <v>0.88590277777777782</v>
      </c>
      <c r="N883" t="s">
        <v>1260</v>
      </c>
      <c r="O883" s="2">
        <f>DATEVALUE(Merge1[[#This Row],[orders (2).Delivery_Date]])</f>
        <v>44989</v>
      </c>
      <c r="P883" s="1">
        <v>0.11534722222222223</v>
      </c>
      <c r="Q883" t="s">
        <v>413</v>
      </c>
      <c r="R883" t="s">
        <v>424</v>
      </c>
      <c r="S883" t="str">
        <f>TEXT(Merge1[[#This Row],[order_date]],"mmmm")</f>
        <v>February</v>
      </c>
      <c r="T883" t="str">
        <f>TEXT(Merge1[[#This Row],[order_date]],"dddd")</f>
        <v>Thursday</v>
      </c>
      <c r="U883">
        <f>HOUR(Merge1[[#This Row],[orders (2).Order_Time]])</f>
        <v>21</v>
      </c>
      <c r="V883">
        <f>HOUR(Merge1[[#This Row],[orders (2).Delivery_Time]])</f>
        <v>2</v>
      </c>
      <c r="W883">
        <f>_xlfn.DAYS(Merge1[[#This Row],[delivery_date]],Merge1[[#This Row],[order_date]])</f>
        <v>9</v>
      </c>
      <c r="X883">
        <v>63</v>
      </c>
      <c r="Y883" t="s">
        <v>1683</v>
      </c>
      <c r="Z883" s="36" t="s">
        <v>635</v>
      </c>
      <c r="AA883" s="36">
        <v>1348</v>
      </c>
      <c r="AB883" s="36" t="s">
        <v>424</v>
      </c>
      <c r="AC883">
        <f>Merge1[[#This Row],[products.Price (INR)]]*Merge1[[#This Row],[orders (2).Quantity]]</f>
        <v>6740</v>
      </c>
    </row>
    <row r="884" spans="1:29" x14ac:dyDescent="0.35">
      <c r="A884" t="s">
        <v>347</v>
      </c>
      <c r="B884" t="s">
        <v>348</v>
      </c>
      <c r="C884" t="s">
        <v>349</v>
      </c>
      <c r="D884">
        <v>917264144428</v>
      </c>
      <c r="E884" t="s">
        <v>350</v>
      </c>
      <c r="F884" t="s">
        <v>10</v>
      </c>
      <c r="G884">
        <v>835</v>
      </c>
      <c r="H884" t="s">
        <v>347</v>
      </c>
      <c r="I884">
        <v>32</v>
      </c>
      <c r="J884">
        <v>2</v>
      </c>
      <c r="K884" s="2" t="s">
        <v>1532</v>
      </c>
      <c r="L884" s="2">
        <f>DATEVALUE(Merge1[[#This Row],[orders (2).Order_Date]])</f>
        <v>45112</v>
      </c>
      <c r="M884" s="1">
        <v>0.73325231481481479</v>
      </c>
      <c r="N884" t="s">
        <v>1287</v>
      </c>
      <c r="O884" s="2">
        <f>DATEVALUE(Merge1[[#This Row],[orders (2).Delivery_Date]])</f>
        <v>45113</v>
      </c>
      <c r="P884" s="1">
        <v>0.98207175925925927</v>
      </c>
      <c r="Q884" t="s">
        <v>384</v>
      </c>
      <c r="R884" t="s">
        <v>405</v>
      </c>
      <c r="S884" t="str">
        <f>TEXT(Merge1[[#This Row],[order_date]],"mmmm")</f>
        <v>July</v>
      </c>
      <c r="T884" t="str">
        <f>TEXT(Merge1[[#This Row],[order_date]],"dddd")</f>
        <v>Wednesday</v>
      </c>
      <c r="U884">
        <f>HOUR(Merge1[[#This Row],[orders (2).Order_Time]])</f>
        <v>17</v>
      </c>
      <c r="V884">
        <f>HOUR(Merge1[[#This Row],[orders (2).Delivery_Time]])</f>
        <v>23</v>
      </c>
      <c r="W884">
        <f>_xlfn.DAYS(Merge1[[#This Row],[delivery_date]],Merge1[[#This Row],[order_date]])</f>
        <v>1</v>
      </c>
      <c r="X884">
        <v>32</v>
      </c>
      <c r="Y884" t="s">
        <v>1673</v>
      </c>
      <c r="Z884" s="26" t="s">
        <v>629</v>
      </c>
      <c r="AA884" s="26">
        <v>1792</v>
      </c>
      <c r="AB884" s="26" t="s">
        <v>405</v>
      </c>
      <c r="AC884">
        <f>Merge1[[#This Row],[products.Price (INR)]]*Merge1[[#This Row],[orders (2).Quantity]]</f>
        <v>3584</v>
      </c>
    </row>
    <row r="885" spans="1:29" x14ac:dyDescent="0.35">
      <c r="A885" t="s">
        <v>347</v>
      </c>
      <c r="B885" t="s">
        <v>348</v>
      </c>
      <c r="C885" t="s">
        <v>349</v>
      </c>
      <c r="D885">
        <v>917264144428</v>
      </c>
      <c r="E885" t="s">
        <v>350</v>
      </c>
      <c r="F885" t="s">
        <v>10</v>
      </c>
      <c r="G885">
        <v>742</v>
      </c>
      <c r="H885" t="s">
        <v>347</v>
      </c>
      <c r="I885">
        <v>53</v>
      </c>
      <c r="J885">
        <v>5</v>
      </c>
      <c r="K885" s="2" t="s">
        <v>1425</v>
      </c>
      <c r="L885" s="2">
        <f>DATEVALUE(Merge1[[#This Row],[orders (2).Order_Date]])</f>
        <v>45162</v>
      </c>
      <c r="M885" s="1">
        <v>0.82646990740740744</v>
      </c>
      <c r="N885" t="s">
        <v>1284</v>
      </c>
      <c r="O885" s="2">
        <f>DATEVALUE(Merge1[[#This Row],[orders (2).Delivery_Date]])</f>
        <v>45164</v>
      </c>
      <c r="P885" s="1">
        <v>0.6653472222222222</v>
      </c>
      <c r="Q885" t="s">
        <v>8</v>
      </c>
      <c r="R885" t="s">
        <v>409</v>
      </c>
      <c r="S885" t="str">
        <f>TEXT(Merge1[[#This Row],[order_date]],"mmmm")</f>
        <v>August</v>
      </c>
      <c r="T885" t="str">
        <f>TEXT(Merge1[[#This Row],[order_date]],"dddd")</f>
        <v>Thursday</v>
      </c>
      <c r="U885">
        <f>HOUR(Merge1[[#This Row],[orders (2).Order_Time]])</f>
        <v>19</v>
      </c>
      <c r="V885">
        <f>HOUR(Merge1[[#This Row],[orders (2).Delivery_Time]])</f>
        <v>15</v>
      </c>
      <c r="W885">
        <f>_xlfn.DAYS(Merge1[[#This Row],[delivery_date]],Merge1[[#This Row],[order_date]])</f>
        <v>2</v>
      </c>
      <c r="X885">
        <v>53</v>
      </c>
      <c r="Y885" t="s">
        <v>1684</v>
      </c>
      <c r="Z885" s="28" t="s">
        <v>635</v>
      </c>
      <c r="AA885" s="28">
        <v>1672</v>
      </c>
      <c r="AB885" s="28" t="s">
        <v>409</v>
      </c>
      <c r="AC885">
        <f>Merge1[[#This Row],[products.Price (INR)]]*Merge1[[#This Row],[orders (2).Quantity]]</f>
        <v>8360</v>
      </c>
    </row>
    <row r="886" spans="1:29" x14ac:dyDescent="0.35">
      <c r="A886" t="s">
        <v>347</v>
      </c>
      <c r="B886" t="s">
        <v>348</v>
      </c>
      <c r="C886" t="s">
        <v>349</v>
      </c>
      <c r="D886">
        <v>917264144428</v>
      </c>
      <c r="E886" t="s">
        <v>350</v>
      </c>
      <c r="F886" t="s">
        <v>10</v>
      </c>
      <c r="G886">
        <v>995</v>
      </c>
      <c r="H886" t="s">
        <v>347</v>
      </c>
      <c r="I886">
        <v>57</v>
      </c>
      <c r="J886">
        <v>2</v>
      </c>
      <c r="K886" s="2" t="s">
        <v>1306</v>
      </c>
      <c r="L886" s="2">
        <f>DATEVALUE(Merge1[[#This Row],[orders (2).Order_Date]])</f>
        <v>45127</v>
      </c>
      <c r="M886" s="1">
        <v>2.8217592592592593E-2</v>
      </c>
      <c r="N886" t="s">
        <v>1271</v>
      </c>
      <c r="O886" s="2">
        <f>DATEVALUE(Merge1[[#This Row],[orders (2).Delivery_Date]])</f>
        <v>45134</v>
      </c>
      <c r="P886" s="1">
        <v>0.48753472222222222</v>
      </c>
      <c r="Q886" t="s">
        <v>544</v>
      </c>
      <c r="R886" t="s">
        <v>405</v>
      </c>
      <c r="S886" t="str">
        <f>TEXT(Merge1[[#This Row],[order_date]],"mmmm")</f>
        <v>July</v>
      </c>
      <c r="T886" t="str">
        <f>TEXT(Merge1[[#This Row],[order_date]],"dddd")</f>
        <v>Thursday</v>
      </c>
      <c r="U886">
        <f>HOUR(Merge1[[#This Row],[orders (2).Order_Time]])</f>
        <v>0</v>
      </c>
      <c r="V886">
        <f>HOUR(Merge1[[#This Row],[orders (2).Delivery_Time]])</f>
        <v>11</v>
      </c>
      <c r="W886">
        <f>_xlfn.DAYS(Merge1[[#This Row],[delivery_date]],Merge1[[#This Row],[order_date]])</f>
        <v>7</v>
      </c>
      <c r="X886">
        <v>57</v>
      </c>
      <c r="Y886" t="s">
        <v>1640</v>
      </c>
      <c r="Z886" t="s">
        <v>633</v>
      </c>
      <c r="AA886">
        <v>1582</v>
      </c>
      <c r="AB886" t="s">
        <v>405</v>
      </c>
      <c r="AC886">
        <f>Merge1[[#This Row],[products.Price (INR)]]*Merge1[[#This Row],[orders (2).Quantity]]</f>
        <v>3164</v>
      </c>
    </row>
    <row r="887" spans="1:29" x14ac:dyDescent="0.35">
      <c r="A887" t="s">
        <v>347</v>
      </c>
      <c r="B887" t="s">
        <v>348</v>
      </c>
      <c r="C887" t="s">
        <v>349</v>
      </c>
      <c r="D887">
        <v>917264144428</v>
      </c>
      <c r="E887" t="s">
        <v>350</v>
      </c>
      <c r="F887" t="s">
        <v>10</v>
      </c>
      <c r="G887">
        <v>401</v>
      </c>
      <c r="H887" t="s">
        <v>347</v>
      </c>
      <c r="I887">
        <v>9</v>
      </c>
      <c r="J887">
        <v>5</v>
      </c>
      <c r="K887" s="2" t="s">
        <v>1280</v>
      </c>
      <c r="L887" s="2">
        <f>DATEVALUE(Merge1[[#This Row],[orders (2).Order_Date]])</f>
        <v>45167</v>
      </c>
      <c r="M887" s="1">
        <v>0.82885416666666667</v>
      </c>
      <c r="N887" t="s">
        <v>1441</v>
      </c>
      <c r="O887" s="2">
        <f>DATEVALUE(Merge1[[#This Row],[orders (2).Delivery_Date]])</f>
        <v>45173</v>
      </c>
      <c r="P887" s="1">
        <v>0.30494212962962963</v>
      </c>
      <c r="Q887" t="s">
        <v>215</v>
      </c>
      <c r="R887" t="s">
        <v>409</v>
      </c>
      <c r="S887" t="str">
        <f>TEXT(Merge1[[#This Row],[order_date]],"mmmm")</f>
        <v>August</v>
      </c>
      <c r="T887" t="str">
        <f>TEXT(Merge1[[#This Row],[order_date]],"dddd")</f>
        <v>Tuesday</v>
      </c>
      <c r="U887">
        <f>HOUR(Merge1[[#This Row],[orders (2).Order_Time]])</f>
        <v>19</v>
      </c>
      <c r="V887">
        <f>HOUR(Merge1[[#This Row],[orders (2).Delivery_Time]])</f>
        <v>7</v>
      </c>
      <c r="W887">
        <f>_xlfn.DAYS(Merge1[[#This Row],[delivery_date]],Merge1[[#This Row],[order_date]])</f>
        <v>6</v>
      </c>
      <c r="X887">
        <v>9</v>
      </c>
      <c r="Y887" t="s">
        <v>1639</v>
      </c>
      <c r="Z887" t="s">
        <v>633</v>
      </c>
      <c r="AA887">
        <v>1605</v>
      </c>
      <c r="AB887" t="s">
        <v>409</v>
      </c>
      <c r="AC887">
        <f>Merge1[[#This Row],[products.Price (INR)]]*Merge1[[#This Row],[orders (2).Quantity]]</f>
        <v>8025</v>
      </c>
    </row>
    <row r="888" spans="1:29" x14ac:dyDescent="0.35">
      <c r="A888" t="s">
        <v>347</v>
      </c>
      <c r="B888" t="s">
        <v>348</v>
      </c>
      <c r="C888" t="s">
        <v>349</v>
      </c>
      <c r="D888">
        <v>917264144428</v>
      </c>
      <c r="E888" t="s">
        <v>350</v>
      </c>
      <c r="F888" t="s">
        <v>10</v>
      </c>
      <c r="G888">
        <v>882</v>
      </c>
      <c r="H888" t="s">
        <v>347</v>
      </c>
      <c r="I888">
        <v>64</v>
      </c>
      <c r="J888">
        <v>2</v>
      </c>
      <c r="K888" s="2" t="s">
        <v>1280</v>
      </c>
      <c r="L888" s="2">
        <f>DATEVALUE(Merge1[[#This Row],[orders (2).Order_Date]])</f>
        <v>45167</v>
      </c>
      <c r="M888" s="1">
        <v>0.23101851851851851</v>
      </c>
      <c r="N888" t="s">
        <v>1291</v>
      </c>
      <c r="O888" s="2">
        <f>DATEVALUE(Merge1[[#This Row],[orders (2).Delivery_Date]])</f>
        <v>45177</v>
      </c>
      <c r="P888" s="1">
        <v>0.67700231481481477</v>
      </c>
      <c r="Q888" t="s">
        <v>254</v>
      </c>
      <c r="R888" t="s">
        <v>409</v>
      </c>
      <c r="S888" t="str">
        <f>TEXT(Merge1[[#This Row],[order_date]],"mmmm")</f>
        <v>August</v>
      </c>
      <c r="T888" t="str">
        <f>TEXT(Merge1[[#This Row],[order_date]],"dddd")</f>
        <v>Tuesday</v>
      </c>
      <c r="U888">
        <f>HOUR(Merge1[[#This Row],[orders (2).Order_Time]])</f>
        <v>5</v>
      </c>
      <c r="V888">
        <f>HOUR(Merge1[[#This Row],[orders (2).Delivery_Time]])</f>
        <v>16</v>
      </c>
      <c r="W888">
        <f>_xlfn.DAYS(Merge1[[#This Row],[delivery_date]],Merge1[[#This Row],[order_date]])</f>
        <v>10</v>
      </c>
      <c r="X888">
        <v>64</v>
      </c>
      <c r="Y888" t="s">
        <v>1674</v>
      </c>
      <c r="Z888" s="25" t="s">
        <v>629</v>
      </c>
      <c r="AA888" s="25">
        <v>1878</v>
      </c>
      <c r="AB888" s="25" t="s">
        <v>409</v>
      </c>
      <c r="AC888">
        <f>Merge1[[#This Row],[products.Price (INR)]]*Merge1[[#This Row],[orders (2).Quantity]]</f>
        <v>3756</v>
      </c>
    </row>
    <row r="889" spans="1:29" x14ac:dyDescent="0.35">
      <c r="A889" t="s">
        <v>347</v>
      </c>
      <c r="B889" t="s">
        <v>348</v>
      </c>
      <c r="C889" t="s">
        <v>349</v>
      </c>
      <c r="D889">
        <v>917264144428</v>
      </c>
      <c r="E889" t="s">
        <v>350</v>
      </c>
      <c r="F889" t="s">
        <v>10</v>
      </c>
      <c r="G889">
        <v>353</v>
      </c>
      <c r="H889" t="s">
        <v>347</v>
      </c>
      <c r="I889">
        <v>55</v>
      </c>
      <c r="J889">
        <v>2</v>
      </c>
      <c r="K889" s="2" t="s">
        <v>1434</v>
      </c>
      <c r="L889" s="2">
        <f>DATEVALUE(Merge1[[#This Row],[orders (2).Order_Date]])</f>
        <v>45159</v>
      </c>
      <c r="M889" s="1">
        <v>0.40517361111111111</v>
      </c>
      <c r="N889" t="s">
        <v>1425</v>
      </c>
      <c r="O889" s="2">
        <f>DATEVALUE(Merge1[[#This Row],[orders (2).Delivery_Date]])</f>
        <v>45162</v>
      </c>
      <c r="P889" s="1">
        <v>0.59182870370370366</v>
      </c>
      <c r="Q889" t="s">
        <v>532</v>
      </c>
      <c r="R889" t="s">
        <v>409</v>
      </c>
      <c r="S889" t="str">
        <f>TEXT(Merge1[[#This Row],[order_date]],"mmmm")</f>
        <v>August</v>
      </c>
      <c r="T889" t="str">
        <f>TEXT(Merge1[[#This Row],[order_date]],"dddd")</f>
        <v>Monday</v>
      </c>
      <c r="U889">
        <f>HOUR(Merge1[[#This Row],[orders (2).Order_Time]])</f>
        <v>9</v>
      </c>
      <c r="V889">
        <f>HOUR(Merge1[[#This Row],[orders (2).Delivery_Time]])</f>
        <v>14</v>
      </c>
      <c r="W889">
        <f>_xlfn.DAYS(Merge1[[#This Row],[delivery_date]],Merge1[[#This Row],[order_date]])</f>
        <v>3</v>
      </c>
      <c r="X889">
        <v>55</v>
      </c>
      <c r="Y889" t="s">
        <v>1676</v>
      </c>
      <c r="Z889" s="28" t="s">
        <v>629</v>
      </c>
      <c r="AA889" s="28">
        <v>1904</v>
      </c>
      <c r="AB889" s="28" t="s">
        <v>409</v>
      </c>
      <c r="AC889">
        <f>Merge1[[#This Row],[products.Price (INR)]]*Merge1[[#This Row],[orders (2).Quantity]]</f>
        <v>3808</v>
      </c>
    </row>
    <row r="890" spans="1:29" x14ac:dyDescent="0.35">
      <c r="A890" t="s">
        <v>351</v>
      </c>
      <c r="B890" t="s">
        <v>352</v>
      </c>
      <c r="C890" t="s">
        <v>353</v>
      </c>
      <c r="D890">
        <v>3327374841</v>
      </c>
      <c r="E890" t="s">
        <v>354</v>
      </c>
      <c r="F890" t="s">
        <v>10</v>
      </c>
      <c r="G890">
        <v>567</v>
      </c>
      <c r="H890" t="s">
        <v>351</v>
      </c>
      <c r="I890">
        <v>66</v>
      </c>
      <c r="J890">
        <v>1</v>
      </c>
      <c r="K890" s="2" t="s">
        <v>1267</v>
      </c>
      <c r="L890" s="2">
        <f>DATEVALUE(Merge1[[#This Row],[orders (2).Order_Date]])</f>
        <v>44991</v>
      </c>
      <c r="M890" s="1">
        <v>0.25832175925925926</v>
      </c>
      <c r="N890" t="s">
        <v>1352</v>
      </c>
      <c r="O890" s="2">
        <f>DATEVALUE(Merge1[[#This Row],[orders (2).Delivery_Date]])</f>
        <v>45000</v>
      </c>
      <c r="P890" s="1">
        <v>0.78962962962962968</v>
      </c>
      <c r="Q890" t="s">
        <v>590</v>
      </c>
      <c r="R890" t="s">
        <v>414</v>
      </c>
      <c r="S890" t="str">
        <f>TEXT(Merge1[[#This Row],[order_date]],"mmmm")</f>
        <v>March</v>
      </c>
      <c r="T890" t="str">
        <f>TEXT(Merge1[[#This Row],[order_date]],"dddd")</f>
        <v>Monday</v>
      </c>
      <c r="U890">
        <f>HOUR(Merge1[[#This Row],[orders (2).Order_Time]])</f>
        <v>6</v>
      </c>
      <c r="V890">
        <f>HOUR(Merge1[[#This Row],[orders (2).Delivery_Time]])</f>
        <v>18</v>
      </c>
      <c r="W890">
        <f>_xlfn.DAYS(Merge1[[#This Row],[delivery_date]],Merge1[[#This Row],[order_date]])</f>
        <v>9</v>
      </c>
      <c r="X890">
        <v>66</v>
      </c>
      <c r="Y890" t="s">
        <v>1629</v>
      </c>
      <c r="Z890" t="s">
        <v>633</v>
      </c>
      <c r="AA890">
        <v>610</v>
      </c>
      <c r="AB890" t="s">
        <v>414</v>
      </c>
      <c r="AC890">
        <f>Merge1[[#This Row],[products.Price (INR)]]*Merge1[[#This Row],[orders (2).Quantity]]</f>
        <v>610</v>
      </c>
    </row>
    <row r="891" spans="1:29" x14ac:dyDescent="0.35">
      <c r="A891" t="s">
        <v>351</v>
      </c>
      <c r="B891" t="s">
        <v>352</v>
      </c>
      <c r="C891" t="s">
        <v>353</v>
      </c>
      <c r="D891">
        <v>3327374841</v>
      </c>
      <c r="E891" t="s">
        <v>354</v>
      </c>
      <c r="F891" t="s">
        <v>10</v>
      </c>
      <c r="G891">
        <v>346</v>
      </c>
      <c r="H891" t="s">
        <v>351</v>
      </c>
      <c r="I891">
        <v>50</v>
      </c>
      <c r="J891">
        <v>1</v>
      </c>
      <c r="K891" s="2" t="s">
        <v>1260</v>
      </c>
      <c r="L891" s="2">
        <f>DATEVALUE(Merge1[[#This Row],[orders (2).Order_Date]])</f>
        <v>44989</v>
      </c>
      <c r="M891" s="1">
        <v>0.9751967592592593</v>
      </c>
      <c r="N891" t="s">
        <v>1268</v>
      </c>
      <c r="O891" s="2">
        <f>DATEVALUE(Merge1[[#This Row],[orders (2).Delivery_Date]])</f>
        <v>44997</v>
      </c>
      <c r="P891" s="1">
        <v>0.69900462962962961</v>
      </c>
      <c r="Q891" t="s">
        <v>508</v>
      </c>
      <c r="R891" t="s">
        <v>414</v>
      </c>
      <c r="S891" t="str">
        <f>TEXT(Merge1[[#This Row],[order_date]],"mmmm")</f>
        <v>March</v>
      </c>
      <c r="T891" t="str">
        <f>TEXT(Merge1[[#This Row],[order_date]],"dddd")</f>
        <v>Saturday</v>
      </c>
      <c r="U891">
        <f>HOUR(Merge1[[#This Row],[orders (2).Order_Time]])</f>
        <v>23</v>
      </c>
      <c r="V891">
        <f>HOUR(Merge1[[#This Row],[orders (2).Delivery_Time]])</f>
        <v>16</v>
      </c>
      <c r="W891">
        <f>_xlfn.DAYS(Merge1[[#This Row],[delivery_date]],Merge1[[#This Row],[order_date]])</f>
        <v>8</v>
      </c>
      <c r="X891">
        <v>50</v>
      </c>
      <c r="Y891" t="s">
        <v>1652</v>
      </c>
      <c r="Z891" t="s">
        <v>631</v>
      </c>
      <c r="AA891">
        <v>422</v>
      </c>
      <c r="AB891" t="s">
        <v>414</v>
      </c>
      <c r="AC891">
        <f>Merge1[[#This Row],[products.Price (INR)]]*Merge1[[#This Row],[orders (2).Quantity]]</f>
        <v>422</v>
      </c>
    </row>
    <row r="892" spans="1:29" x14ac:dyDescent="0.35">
      <c r="A892" t="s">
        <v>351</v>
      </c>
      <c r="B892" t="s">
        <v>352</v>
      </c>
      <c r="C892" t="s">
        <v>353</v>
      </c>
      <c r="D892">
        <v>3327374841</v>
      </c>
      <c r="E892" t="s">
        <v>354</v>
      </c>
      <c r="F892" t="s">
        <v>10</v>
      </c>
      <c r="G892">
        <v>144</v>
      </c>
      <c r="H892" t="s">
        <v>351</v>
      </c>
      <c r="I892">
        <v>51</v>
      </c>
      <c r="J892">
        <v>5</v>
      </c>
      <c r="K892" s="2" t="s">
        <v>1404</v>
      </c>
      <c r="L892" s="2">
        <f>DATEVALUE(Merge1[[#This Row],[orders (2).Order_Date]])</f>
        <v>44944</v>
      </c>
      <c r="M892" s="1">
        <v>0.37572916666666667</v>
      </c>
      <c r="N892" t="s">
        <v>1405</v>
      </c>
      <c r="O892" s="2">
        <f>DATEVALUE(Merge1[[#This Row],[orders (2).Delivery_Date]])</f>
        <v>44949</v>
      </c>
      <c r="P892" s="1">
        <v>0.14114583333333333</v>
      </c>
      <c r="Q892" t="s">
        <v>489</v>
      </c>
      <c r="R892" t="s">
        <v>424</v>
      </c>
      <c r="S892" t="str">
        <f>TEXT(Merge1[[#This Row],[order_date]],"mmmm")</f>
        <v>January</v>
      </c>
      <c r="T892" t="str">
        <f>TEXT(Merge1[[#This Row],[order_date]],"dddd")</f>
        <v>Wednesday</v>
      </c>
      <c r="U892">
        <f>HOUR(Merge1[[#This Row],[orders (2).Order_Time]])</f>
        <v>9</v>
      </c>
      <c r="V892">
        <f>HOUR(Merge1[[#This Row],[orders (2).Delivery_Time]])</f>
        <v>3</v>
      </c>
      <c r="W892">
        <f>_xlfn.DAYS(Merge1[[#This Row],[delivery_date]],Merge1[[#This Row],[order_date]])</f>
        <v>5</v>
      </c>
      <c r="X892">
        <v>51</v>
      </c>
      <c r="Y892" t="s">
        <v>1670</v>
      </c>
      <c r="Z892" s="33" t="s">
        <v>629</v>
      </c>
      <c r="AA892" s="33">
        <v>1084</v>
      </c>
      <c r="AB892" s="33" t="s">
        <v>424</v>
      </c>
      <c r="AC892">
        <f>Merge1[[#This Row],[products.Price (INR)]]*Merge1[[#This Row],[orders (2).Quantity]]</f>
        <v>5420</v>
      </c>
    </row>
    <row r="893" spans="1:29" x14ac:dyDescent="0.35">
      <c r="A893" t="s">
        <v>351</v>
      </c>
      <c r="B893" t="s">
        <v>352</v>
      </c>
      <c r="C893" t="s">
        <v>353</v>
      </c>
      <c r="D893">
        <v>3327374841</v>
      </c>
      <c r="E893" t="s">
        <v>354</v>
      </c>
      <c r="F893" t="s">
        <v>10</v>
      </c>
      <c r="G893">
        <v>371</v>
      </c>
      <c r="H893" t="s">
        <v>351</v>
      </c>
      <c r="I893">
        <v>23</v>
      </c>
      <c r="J893">
        <v>4</v>
      </c>
      <c r="K893" s="2" t="s">
        <v>1371</v>
      </c>
      <c r="L893" s="2">
        <f>DATEVALUE(Merge1[[#This Row],[orders (2).Order_Date]])</f>
        <v>45061</v>
      </c>
      <c r="M893" s="1">
        <v>6.1087962962962962E-2</v>
      </c>
      <c r="N893" t="s">
        <v>1511</v>
      </c>
      <c r="O893" s="2">
        <f>DATEVALUE(Merge1[[#This Row],[orders (2).Delivery_Date]])</f>
        <v>45065</v>
      </c>
      <c r="P893" s="1">
        <v>0.43665509259259261</v>
      </c>
      <c r="Q893" t="s">
        <v>153</v>
      </c>
      <c r="R893" t="s">
        <v>401</v>
      </c>
      <c r="S893" t="str">
        <f>TEXT(Merge1[[#This Row],[order_date]],"mmmm")</f>
        <v>May</v>
      </c>
      <c r="T893" t="str">
        <f>TEXT(Merge1[[#This Row],[order_date]],"dddd")</f>
        <v>Monday</v>
      </c>
      <c r="U893">
        <f>HOUR(Merge1[[#This Row],[orders (2).Order_Time]])</f>
        <v>1</v>
      </c>
      <c r="V893">
        <f>HOUR(Merge1[[#This Row],[orders (2).Delivery_Time]])</f>
        <v>10</v>
      </c>
      <c r="W893">
        <f>_xlfn.DAYS(Merge1[[#This Row],[delivery_date]],Merge1[[#This Row],[order_date]])</f>
        <v>4</v>
      </c>
      <c r="X893">
        <v>23</v>
      </c>
      <c r="Y893" t="s">
        <v>1680</v>
      </c>
      <c r="Z893" s="22" t="s">
        <v>635</v>
      </c>
      <c r="AA893" s="22">
        <v>1098</v>
      </c>
      <c r="AB893" s="22" t="s">
        <v>401</v>
      </c>
      <c r="AC893">
        <f>Merge1[[#This Row],[products.Price (INR)]]*Merge1[[#This Row],[orders (2).Quantity]]</f>
        <v>4392</v>
      </c>
    </row>
    <row r="894" spans="1:29" x14ac:dyDescent="0.35">
      <c r="A894" t="s">
        <v>351</v>
      </c>
      <c r="B894" t="s">
        <v>352</v>
      </c>
      <c r="C894" t="s">
        <v>353</v>
      </c>
      <c r="D894">
        <v>3327374841</v>
      </c>
      <c r="E894" t="s">
        <v>354</v>
      </c>
      <c r="F894" t="s">
        <v>10</v>
      </c>
      <c r="G894">
        <v>198</v>
      </c>
      <c r="H894" t="s">
        <v>351</v>
      </c>
      <c r="I894">
        <v>24</v>
      </c>
      <c r="J894">
        <v>2</v>
      </c>
      <c r="K894" s="2" t="s">
        <v>1362</v>
      </c>
      <c r="L894" s="2">
        <f>DATEVALUE(Merge1[[#This Row],[orders (2).Order_Date]])</f>
        <v>45165</v>
      </c>
      <c r="M894" s="1">
        <v>0.9400115740740741</v>
      </c>
      <c r="N894" t="s">
        <v>1441</v>
      </c>
      <c r="O894" s="2">
        <f>DATEVALUE(Merge1[[#This Row],[orders (2).Delivery_Date]])</f>
        <v>45173</v>
      </c>
      <c r="P894" s="1">
        <v>4.8495370370370369E-2</v>
      </c>
      <c r="Q894" t="s">
        <v>391</v>
      </c>
      <c r="R894" t="s">
        <v>405</v>
      </c>
      <c r="S894" t="str">
        <f>TEXT(Merge1[[#This Row],[order_date]],"mmmm")</f>
        <v>August</v>
      </c>
      <c r="T894" t="str">
        <f>TEXT(Merge1[[#This Row],[order_date]],"dddd")</f>
        <v>Sunday</v>
      </c>
      <c r="U894">
        <f>HOUR(Merge1[[#This Row],[orders (2).Order_Time]])</f>
        <v>22</v>
      </c>
      <c r="V894">
        <f>HOUR(Merge1[[#This Row],[orders (2).Delivery_Time]])</f>
        <v>1</v>
      </c>
      <c r="W894">
        <f>_xlfn.DAYS(Merge1[[#This Row],[delivery_date]],Merge1[[#This Row],[order_date]])</f>
        <v>8</v>
      </c>
      <c r="X894">
        <v>24</v>
      </c>
      <c r="Y894" t="s">
        <v>1646</v>
      </c>
      <c r="Z894" t="s">
        <v>644</v>
      </c>
      <c r="AA894">
        <v>535</v>
      </c>
      <c r="AB894" t="s">
        <v>405</v>
      </c>
      <c r="AC894">
        <f>Merge1[[#This Row],[products.Price (INR)]]*Merge1[[#This Row],[orders (2).Quantity]]</f>
        <v>1070</v>
      </c>
    </row>
    <row r="895" spans="1:29" x14ac:dyDescent="0.35">
      <c r="A895" t="s">
        <v>351</v>
      </c>
      <c r="B895" t="s">
        <v>352</v>
      </c>
      <c r="C895" t="s">
        <v>353</v>
      </c>
      <c r="D895">
        <v>3327374841</v>
      </c>
      <c r="E895" t="s">
        <v>354</v>
      </c>
      <c r="F895" t="s">
        <v>10</v>
      </c>
      <c r="G895">
        <v>514</v>
      </c>
      <c r="H895" t="s">
        <v>351</v>
      </c>
      <c r="I895">
        <v>24</v>
      </c>
      <c r="J895">
        <v>1</v>
      </c>
      <c r="K895" s="2" t="s">
        <v>1327</v>
      </c>
      <c r="L895" s="2">
        <f>DATEVALUE(Merge1[[#This Row],[orders (2).Order_Date]])</f>
        <v>44927</v>
      </c>
      <c r="M895" s="1">
        <v>0.41400462962962964</v>
      </c>
      <c r="N895" t="s">
        <v>1542</v>
      </c>
      <c r="O895" s="2">
        <f>DATEVALUE(Merge1[[#This Row],[orders (2).Delivery_Date]])</f>
        <v>44935</v>
      </c>
      <c r="P895" s="1">
        <v>0.74782407407407403</v>
      </c>
      <c r="Q895" t="s">
        <v>487</v>
      </c>
      <c r="R895" t="s">
        <v>405</v>
      </c>
      <c r="S895" t="str">
        <f>TEXT(Merge1[[#This Row],[order_date]],"mmmm")</f>
        <v>January</v>
      </c>
      <c r="T895" t="str">
        <f>TEXT(Merge1[[#This Row],[order_date]],"dddd")</f>
        <v>Sunday</v>
      </c>
      <c r="U895">
        <f>HOUR(Merge1[[#This Row],[orders (2).Order_Time]])</f>
        <v>9</v>
      </c>
      <c r="V895">
        <f>HOUR(Merge1[[#This Row],[orders (2).Delivery_Time]])</f>
        <v>17</v>
      </c>
      <c r="W895">
        <f>_xlfn.DAYS(Merge1[[#This Row],[delivery_date]],Merge1[[#This Row],[order_date]])</f>
        <v>8</v>
      </c>
      <c r="X895">
        <v>24</v>
      </c>
      <c r="Y895" t="s">
        <v>1646</v>
      </c>
      <c r="Z895" t="s">
        <v>644</v>
      </c>
      <c r="AA895">
        <v>535</v>
      </c>
      <c r="AB895" t="s">
        <v>405</v>
      </c>
      <c r="AC895">
        <f>Merge1[[#This Row],[products.Price (INR)]]*Merge1[[#This Row],[orders (2).Quantity]]</f>
        <v>535</v>
      </c>
    </row>
    <row r="896" spans="1:29" x14ac:dyDescent="0.35">
      <c r="A896" t="s">
        <v>351</v>
      </c>
      <c r="B896" t="s">
        <v>352</v>
      </c>
      <c r="C896" t="s">
        <v>353</v>
      </c>
      <c r="D896">
        <v>3327374841</v>
      </c>
      <c r="E896" t="s">
        <v>354</v>
      </c>
      <c r="F896" t="s">
        <v>10</v>
      </c>
      <c r="G896">
        <v>21</v>
      </c>
      <c r="H896" t="s">
        <v>351</v>
      </c>
      <c r="I896">
        <v>32</v>
      </c>
      <c r="J896">
        <v>1</v>
      </c>
      <c r="K896" s="2" t="s">
        <v>1329</v>
      </c>
      <c r="L896" s="2">
        <f>DATEVALUE(Merge1[[#This Row],[orders (2).Order_Date]])</f>
        <v>44966</v>
      </c>
      <c r="M896" s="1">
        <v>0.47282407407407406</v>
      </c>
      <c r="N896" t="s">
        <v>1330</v>
      </c>
      <c r="O896" s="2">
        <f>DATEVALUE(Merge1[[#This Row],[orders (2).Delivery_Date]])</f>
        <v>44969</v>
      </c>
      <c r="P896" s="1">
        <v>0.48363425925925924</v>
      </c>
      <c r="Q896" t="s">
        <v>421</v>
      </c>
      <c r="R896" t="s">
        <v>405</v>
      </c>
      <c r="S896" t="str">
        <f>TEXT(Merge1[[#This Row],[order_date]],"mmmm")</f>
        <v>February</v>
      </c>
      <c r="T896" t="str">
        <f>TEXT(Merge1[[#This Row],[order_date]],"dddd")</f>
        <v>Thursday</v>
      </c>
      <c r="U896">
        <f>HOUR(Merge1[[#This Row],[orders (2).Order_Time]])</f>
        <v>11</v>
      </c>
      <c r="V896">
        <f>HOUR(Merge1[[#This Row],[orders (2).Delivery_Time]])</f>
        <v>11</v>
      </c>
      <c r="W896">
        <f>_xlfn.DAYS(Merge1[[#This Row],[delivery_date]],Merge1[[#This Row],[order_date]])</f>
        <v>3</v>
      </c>
      <c r="X896">
        <v>32</v>
      </c>
      <c r="Y896" t="s">
        <v>1673</v>
      </c>
      <c r="Z896" s="26" t="s">
        <v>629</v>
      </c>
      <c r="AA896" s="26">
        <v>1792</v>
      </c>
      <c r="AB896" s="26" t="s">
        <v>405</v>
      </c>
      <c r="AC896">
        <f>Merge1[[#This Row],[products.Price (INR)]]*Merge1[[#This Row],[orders (2).Quantity]]</f>
        <v>1792</v>
      </c>
    </row>
    <row r="897" spans="1:29" x14ac:dyDescent="0.35">
      <c r="A897" t="s">
        <v>351</v>
      </c>
      <c r="B897" t="s">
        <v>352</v>
      </c>
      <c r="C897" t="s">
        <v>353</v>
      </c>
      <c r="D897">
        <v>3327374841</v>
      </c>
      <c r="E897" t="s">
        <v>354</v>
      </c>
      <c r="F897" t="s">
        <v>10</v>
      </c>
      <c r="G897">
        <v>908</v>
      </c>
      <c r="H897" t="s">
        <v>351</v>
      </c>
      <c r="I897">
        <v>28</v>
      </c>
      <c r="J897">
        <v>5</v>
      </c>
      <c r="K897" s="2" t="s">
        <v>1282</v>
      </c>
      <c r="L897" s="2">
        <f>DATEVALUE(Merge1[[#This Row],[orders (2).Order_Date]])</f>
        <v>45160</v>
      </c>
      <c r="M897" s="1">
        <v>0.66070601851851851</v>
      </c>
      <c r="N897" t="s">
        <v>1425</v>
      </c>
      <c r="O897" s="2">
        <f>DATEVALUE(Merge1[[#This Row],[orders (2).Delivery_Date]])</f>
        <v>45162</v>
      </c>
      <c r="P897" s="1">
        <v>0.95148148148148148</v>
      </c>
      <c r="Q897" t="s">
        <v>468</v>
      </c>
      <c r="R897" t="s">
        <v>409</v>
      </c>
      <c r="S897" t="str">
        <f>TEXT(Merge1[[#This Row],[order_date]],"mmmm")</f>
        <v>August</v>
      </c>
      <c r="T897" t="str">
        <f>TEXT(Merge1[[#This Row],[order_date]],"dddd")</f>
        <v>Tuesday</v>
      </c>
      <c r="U897">
        <f>HOUR(Merge1[[#This Row],[orders (2).Order_Time]])</f>
        <v>15</v>
      </c>
      <c r="V897">
        <f>HOUR(Merge1[[#This Row],[orders (2).Delivery_Time]])</f>
        <v>22</v>
      </c>
      <c r="W897">
        <f>_xlfn.DAYS(Merge1[[#This Row],[delivery_date]],Merge1[[#This Row],[order_date]])</f>
        <v>2</v>
      </c>
      <c r="X897">
        <v>28</v>
      </c>
      <c r="Y897" t="s">
        <v>1686</v>
      </c>
      <c r="Z897" s="23" t="s">
        <v>635</v>
      </c>
      <c r="AA897" s="23">
        <v>1778</v>
      </c>
      <c r="AB897" s="23" t="s">
        <v>409</v>
      </c>
      <c r="AC897">
        <f>Merge1[[#This Row],[products.Price (INR)]]*Merge1[[#This Row],[orders (2).Quantity]]</f>
        <v>8890</v>
      </c>
    </row>
    <row r="898" spans="1:29" x14ac:dyDescent="0.35">
      <c r="A898" t="s">
        <v>351</v>
      </c>
      <c r="B898" t="s">
        <v>352</v>
      </c>
      <c r="C898" t="s">
        <v>353</v>
      </c>
      <c r="D898">
        <v>3327374841</v>
      </c>
      <c r="E898" t="s">
        <v>354</v>
      </c>
      <c r="F898" t="s">
        <v>10</v>
      </c>
      <c r="G898">
        <v>57</v>
      </c>
      <c r="H898" t="s">
        <v>351</v>
      </c>
      <c r="I898">
        <v>35</v>
      </c>
      <c r="J898">
        <v>5</v>
      </c>
      <c r="K898" s="2" t="s">
        <v>1261</v>
      </c>
      <c r="L898" s="2">
        <f>DATEVALUE(Merge1[[#This Row],[orders (2).Order_Date]])</f>
        <v>44983</v>
      </c>
      <c r="M898" s="1">
        <v>0.33350694444444445</v>
      </c>
      <c r="N898" t="s">
        <v>1267</v>
      </c>
      <c r="O898" s="2">
        <f>DATEVALUE(Merge1[[#This Row],[orders (2).Delivery_Date]])</f>
        <v>44991</v>
      </c>
      <c r="P898" s="1">
        <v>0.5191203703703704</v>
      </c>
      <c r="Q898" t="s">
        <v>444</v>
      </c>
      <c r="R898" t="s">
        <v>414</v>
      </c>
      <c r="S898" t="str">
        <f>TEXT(Merge1[[#This Row],[order_date]],"mmmm")</f>
        <v>February</v>
      </c>
      <c r="T898" t="str">
        <f>TEXT(Merge1[[#This Row],[order_date]],"dddd")</f>
        <v>Sunday</v>
      </c>
      <c r="U898">
        <f>HOUR(Merge1[[#This Row],[orders (2).Order_Time]])</f>
        <v>8</v>
      </c>
      <c r="V898">
        <f>HOUR(Merge1[[#This Row],[orders (2).Delivery_Time]])</f>
        <v>12</v>
      </c>
      <c r="W898">
        <f>_xlfn.DAYS(Merge1[[#This Row],[delivery_date]],Merge1[[#This Row],[order_date]])</f>
        <v>8</v>
      </c>
      <c r="X898">
        <v>35</v>
      </c>
      <c r="Y898" s="29" t="s">
        <v>1642</v>
      </c>
      <c r="Z898" t="s">
        <v>633</v>
      </c>
      <c r="AA898">
        <v>1865</v>
      </c>
      <c r="AB898" t="s">
        <v>414</v>
      </c>
      <c r="AC898">
        <f>Merge1[[#This Row],[products.Price (INR)]]*Merge1[[#This Row],[orders (2).Quantity]]</f>
        <v>9325</v>
      </c>
    </row>
    <row r="899" spans="1:29" x14ac:dyDescent="0.35">
      <c r="A899" t="s">
        <v>355</v>
      </c>
      <c r="B899" t="s">
        <v>356</v>
      </c>
      <c r="C899" t="s">
        <v>357</v>
      </c>
      <c r="D899">
        <v>915525478357</v>
      </c>
      <c r="E899" t="s">
        <v>358</v>
      </c>
      <c r="F899" t="s">
        <v>10</v>
      </c>
      <c r="G899">
        <v>299</v>
      </c>
      <c r="H899" t="s">
        <v>355</v>
      </c>
      <c r="I899">
        <v>8</v>
      </c>
      <c r="J899">
        <v>5</v>
      </c>
      <c r="K899" s="2" t="s">
        <v>1255</v>
      </c>
      <c r="L899" s="2">
        <f>DATEVALUE(Merge1[[#This Row],[orders (2).Order_Date]])</f>
        <v>45238</v>
      </c>
      <c r="M899" s="1">
        <v>0.49399305555555556</v>
      </c>
      <c r="N899" t="s">
        <v>1488</v>
      </c>
      <c r="O899" s="2">
        <f>DATEVALUE(Merge1[[#This Row],[orders (2).Delivery_Date]])</f>
        <v>45247</v>
      </c>
      <c r="P899" s="1">
        <v>0.55406250000000001</v>
      </c>
      <c r="Q899" t="s">
        <v>145</v>
      </c>
      <c r="R899" t="s">
        <v>401</v>
      </c>
      <c r="S899" t="str">
        <f>TEXT(Merge1[[#This Row],[order_date]],"mmmm")</f>
        <v>November</v>
      </c>
      <c r="T899" t="str">
        <f>TEXT(Merge1[[#This Row],[order_date]],"dddd")</f>
        <v>Wednesday</v>
      </c>
      <c r="U899">
        <f>HOUR(Merge1[[#This Row],[orders (2).Order_Time]])</f>
        <v>11</v>
      </c>
      <c r="V899">
        <f>HOUR(Merge1[[#This Row],[orders (2).Delivery_Time]])</f>
        <v>13</v>
      </c>
      <c r="W899">
        <f>_xlfn.DAYS(Merge1[[#This Row],[delivery_date]],Merge1[[#This Row],[order_date]])</f>
        <v>9</v>
      </c>
      <c r="X899">
        <v>8</v>
      </c>
      <c r="Y899" t="s">
        <v>1677</v>
      </c>
      <c r="Z899" s="24" t="s">
        <v>635</v>
      </c>
      <c r="AA899" s="24">
        <v>252</v>
      </c>
      <c r="AB899" s="24" t="s">
        <v>401</v>
      </c>
      <c r="AC899">
        <f>Merge1[[#This Row],[products.Price (INR)]]*Merge1[[#This Row],[orders (2).Quantity]]</f>
        <v>1260</v>
      </c>
    </row>
    <row r="900" spans="1:29" x14ac:dyDescent="0.35">
      <c r="A900" t="s">
        <v>355</v>
      </c>
      <c r="B900" t="s">
        <v>356</v>
      </c>
      <c r="C900" t="s">
        <v>357</v>
      </c>
      <c r="D900">
        <v>915525478357</v>
      </c>
      <c r="E900" t="s">
        <v>358</v>
      </c>
      <c r="F900" t="s">
        <v>10</v>
      </c>
      <c r="G900">
        <v>325</v>
      </c>
      <c r="H900" t="s">
        <v>355</v>
      </c>
      <c r="I900">
        <v>27</v>
      </c>
      <c r="J900">
        <v>5</v>
      </c>
      <c r="K900" s="2" t="s">
        <v>1366</v>
      </c>
      <c r="L900" s="2">
        <f>DATEVALUE(Merge1[[#This Row],[orders (2).Order_Date]])</f>
        <v>45163</v>
      </c>
      <c r="M900" s="1">
        <v>0.77135416666666667</v>
      </c>
      <c r="N900" t="s">
        <v>1441</v>
      </c>
      <c r="O900" s="2">
        <f>DATEVALUE(Merge1[[#This Row],[orders (2).Delivery_Date]])</f>
        <v>45173</v>
      </c>
      <c r="P900" s="1">
        <v>0.83515046296296291</v>
      </c>
      <c r="Q900" t="s">
        <v>486</v>
      </c>
      <c r="R900" t="s">
        <v>409</v>
      </c>
      <c r="S900" t="str">
        <f>TEXT(Merge1[[#This Row],[order_date]],"mmmm")</f>
        <v>August</v>
      </c>
      <c r="T900" t="str">
        <f>TEXT(Merge1[[#This Row],[order_date]],"dddd")</f>
        <v>Friday</v>
      </c>
      <c r="U900">
        <f>HOUR(Merge1[[#This Row],[orders (2).Order_Time]])</f>
        <v>18</v>
      </c>
      <c r="V900">
        <f>HOUR(Merge1[[#This Row],[orders (2).Delivery_Time]])</f>
        <v>20</v>
      </c>
      <c r="W900">
        <f>_xlfn.DAYS(Merge1[[#This Row],[delivery_date]],Merge1[[#This Row],[order_date]])</f>
        <v>10</v>
      </c>
      <c r="X900">
        <v>27</v>
      </c>
      <c r="Y900" t="s">
        <v>1624</v>
      </c>
      <c r="Z900" t="s">
        <v>638</v>
      </c>
      <c r="AA900">
        <v>548</v>
      </c>
      <c r="AB900" t="s">
        <v>409</v>
      </c>
      <c r="AC900">
        <f>Merge1[[#This Row],[products.Price (INR)]]*Merge1[[#This Row],[orders (2).Quantity]]</f>
        <v>2740</v>
      </c>
    </row>
    <row r="901" spans="1:29" x14ac:dyDescent="0.35">
      <c r="A901" t="s">
        <v>355</v>
      </c>
      <c r="B901" t="s">
        <v>356</v>
      </c>
      <c r="C901" t="s">
        <v>357</v>
      </c>
      <c r="D901">
        <v>915525478357</v>
      </c>
      <c r="E901" t="s">
        <v>358</v>
      </c>
      <c r="F901" t="s">
        <v>10</v>
      </c>
      <c r="G901">
        <v>25</v>
      </c>
      <c r="H901" t="s">
        <v>355</v>
      </c>
      <c r="I901">
        <v>30</v>
      </c>
      <c r="J901">
        <v>3</v>
      </c>
      <c r="K901" s="2" t="s">
        <v>1325</v>
      </c>
      <c r="L901" s="2">
        <f>DATEVALUE(Merge1[[#This Row],[orders (2).Order_Date]])</f>
        <v>45128</v>
      </c>
      <c r="M901" s="1">
        <v>0.44927083333333334</v>
      </c>
      <c r="N901" t="s">
        <v>1326</v>
      </c>
      <c r="O901" s="2">
        <f>DATEVALUE(Merge1[[#This Row],[orders (2).Delivery_Date]])</f>
        <v>45131</v>
      </c>
      <c r="P901" s="1">
        <v>0.60326388888888893</v>
      </c>
      <c r="Q901" t="s">
        <v>425</v>
      </c>
      <c r="R901" t="s">
        <v>401</v>
      </c>
      <c r="S901" t="str">
        <f>TEXT(Merge1[[#This Row],[order_date]],"mmmm")</f>
        <v>July</v>
      </c>
      <c r="T901" t="str">
        <f>TEXT(Merge1[[#This Row],[order_date]],"dddd")</f>
        <v>Friday</v>
      </c>
      <c r="U901">
        <f>HOUR(Merge1[[#This Row],[orders (2).Order_Time]])</f>
        <v>10</v>
      </c>
      <c r="V901">
        <f>HOUR(Merge1[[#This Row],[orders (2).Delivery_Time]])</f>
        <v>14</v>
      </c>
      <c r="W901">
        <f>_xlfn.DAYS(Merge1[[#This Row],[delivery_date]],Merge1[[#This Row],[order_date]])</f>
        <v>3</v>
      </c>
      <c r="X901">
        <v>30</v>
      </c>
      <c r="Y901" t="s">
        <v>1631</v>
      </c>
      <c r="Z901" t="s">
        <v>633</v>
      </c>
      <c r="AA901">
        <v>751</v>
      </c>
      <c r="AB901" t="s">
        <v>401</v>
      </c>
      <c r="AC901">
        <f>Merge1[[#This Row],[products.Price (INR)]]*Merge1[[#This Row],[orders (2).Quantity]]</f>
        <v>2253</v>
      </c>
    </row>
    <row r="902" spans="1:29" x14ac:dyDescent="0.35">
      <c r="A902" t="s">
        <v>355</v>
      </c>
      <c r="B902" t="s">
        <v>356</v>
      </c>
      <c r="C902" t="s">
        <v>357</v>
      </c>
      <c r="D902">
        <v>915525478357</v>
      </c>
      <c r="E902" t="s">
        <v>358</v>
      </c>
      <c r="F902" t="s">
        <v>10</v>
      </c>
      <c r="G902">
        <v>887</v>
      </c>
      <c r="H902" t="s">
        <v>355</v>
      </c>
      <c r="I902">
        <v>51</v>
      </c>
      <c r="J902">
        <v>3</v>
      </c>
      <c r="K902" s="2" t="s">
        <v>1543</v>
      </c>
      <c r="L902" s="2">
        <f>DATEVALUE(Merge1[[#This Row],[orders (2).Order_Date]])</f>
        <v>45106</v>
      </c>
      <c r="M902" s="1">
        <v>0.72255787037037034</v>
      </c>
      <c r="N902" t="s">
        <v>1421</v>
      </c>
      <c r="O902" s="2">
        <f>DATEVALUE(Merge1[[#This Row],[orders (2).Delivery_Date]])</f>
        <v>45107</v>
      </c>
      <c r="P902" s="1">
        <v>0.41377314814814814</v>
      </c>
      <c r="Q902" t="s">
        <v>617</v>
      </c>
      <c r="R902" t="s">
        <v>424</v>
      </c>
      <c r="S902" t="str">
        <f>TEXT(Merge1[[#This Row],[order_date]],"mmmm")</f>
        <v>June</v>
      </c>
      <c r="T902" t="str">
        <f>TEXT(Merge1[[#This Row],[order_date]],"dddd")</f>
        <v>Thursday</v>
      </c>
      <c r="U902">
        <f>HOUR(Merge1[[#This Row],[orders (2).Order_Time]])</f>
        <v>17</v>
      </c>
      <c r="V902">
        <f>HOUR(Merge1[[#This Row],[orders (2).Delivery_Time]])</f>
        <v>9</v>
      </c>
      <c r="W902">
        <f>_xlfn.DAYS(Merge1[[#This Row],[delivery_date]],Merge1[[#This Row],[order_date]])</f>
        <v>1</v>
      </c>
      <c r="X902">
        <v>51</v>
      </c>
      <c r="Y902" t="s">
        <v>1670</v>
      </c>
      <c r="Z902" s="33" t="s">
        <v>629</v>
      </c>
      <c r="AA902" s="33">
        <v>1084</v>
      </c>
      <c r="AB902" s="33" t="s">
        <v>424</v>
      </c>
      <c r="AC902">
        <f>Merge1[[#This Row],[products.Price (INR)]]*Merge1[[#This Row],[orders (2).Quantity]]</f>
        <v>3252</v>
      </c>
    </row>
    <row r="903" spans="1:29" x14ac:dyDescent="0.35">
      <c r="A903" t="s">
        <v>355</v>
      </c>
      <c r="B903" t="s">
        <v>356</v>
      </c>
      <c r="C903" t="s">
        <v>357</v>
      </c>
      <c r="D903">
        <v>915525478357</v>
      </c>
      <c r="E903" t="s">
        <v>358</v>
      </c>
      <c r="F903" t="s">
        <v>10</v>
      </c>
      <c r="G903">
        <v>69</v>
      </c>
      <c r="H903" t="s">
        <v>355</v>
      </c>
      <c r="I903">
        <v>12</v>
      </c>
      <c r="J903">
        <v>4</v>
      </c>
      <c r="K903" s="2" t="s">
        <v>1290</v>
      </c>
      <c r="L903" s="2">
        <f>DATEVALUE(Merge1[[#This Row],[orders (2).Order_Date]])</f>
        <v>45171</v>
      </c>
      <c r="M903" s="1">
        <v>0.80672453703703706</v>
      </c>
      <c r="N903" t="s">
        <v>1291</v>
      </c>
      <c r="O903" s="2">
        <f>DATEVALUE(Merge1[[#This Row],[orders (2).Delivery_Date]])</f>
        <v>45177</v>
      </c>
      <c r="P903" s="1">
        <v>0.3958564814814815</v>
      </c>
      <c r="Q903" t="s">
        <v>284</v>
      </c>
      <c r="R903" t="s">
        <v>401</v>
      </c>
      <c r="S903" t="str">
        <f>TEXT(Merge1[[#This Row],[order_date]],"mmmm")</f>
        <v>September</v>
      </c>
      <c r="T903" t="str">
        <f>TEXT(Merge1[[#This Row],[order_date]],"dddd")</f>
        <v>Saturday</v>
      </c>
      <c r="U903">
        <f>HOUR(Merge1[[#This Row],[orders (2).Order_Time]])</f>
        <v>19</v>
      </c>
      <c r="V903">
        <f>HOUR(Merge1[[#This Row],[orders (2).Delivery_Time]])</f>
        <v>9</v>
      </c>
      <c r="W903">
        <f>_xlfn.DAYS(Merge1[[#This Row],[delivery_date]],Merge1[[#This Row],[order_date]])</f>
        <v>6</v>
      </c>
      <c r="X903">
        <v>12</v>
      </c>
      <c r="Y903" t="s">
        <v>1655</v>
      </c>
      <c r="Z903" t="s">
        <v>631</v>
      </c>
      <c r="AA903">
        <v>672</v>
      </c>
      <c r="AB903" t="s">
        <v>401</v>
      </c>
      <c r="AC903">
        <f>Merge1[[#This Row],[products.Price (INR)]]*Merge1[[#This Row],[orders (2).Quantity]]</f>
        <v>2688</v>
      </c>
    </row>
    <row r="904" spans="1:29" x14ac:dyDescent="0.35">
      <c r="A904" t="s">
        <v>355</v>
      </c>
      <c r="B904" t="s">
        <v>356</v>
      </c>
      <c r="C904" t="s">
        <v>357</v>
      </c>
      <c r="D904">
        <v>915525478357</v>
      </c>
      <c r="E904" t="s">
        <v>358</v>
      </c>
      <c r="F904" t="s">
        <v>10</v>
      </c>
      <c r="G904">
        <v>386</v>
      </c>
      <c r="H904" t="s">
        <v>355</v>
      </c>
      <c r="I904">
        <v>5</v>
      </c>
      <c r="J904">
        <v>4</v>
      </c>
      <c r="K904" s="2" t="s">
        <v>1507</v>
      </c>
      <c r="L904" s="2">
        <f>DATEVALUE(Merge1[[#This Row],[orders (2).Order_Date]])</f>
        <v>45081</v>
      </c>
      <c r="M904" s="1">
        <v>0.53315972222222219</v>
      </c>
      <c r="N904" t="s">
        <v>1515</v>
      </c>
      <c r="O904" s="2">
        <f>DATEVALUE(Merge1[[#This Row],[orders (2).Delivery_Date]])</f>
        <v>45091</v>
      </c>
      <c r="P904" s="1">
        <v>0.89908564814814818</v>
      </c>
      <c r="Q904" t="s">
        <v>519</v>
      </c>
      <c r="R904" t="s">
        <v>424</v>
      </c>
      <c r="S904" t="str">
        <f>TEXT(Merge1[[#This Row],[order_date]],"mmmm")</f>
        <v>June</v>
      </c>
      <c r="T904" t="str">
        <f>TEXT(Merge1[[#This Row],[order_date]],"dddd")</f>
        <v>Sunday</v>
      </c>
      <c r="U904">
        <f>HOUR(Merge1[[#This Row],[orders (2).Order_Time]])</f>
        <v>12</v>
      </c>
      <c r="V904">
        <f>HOUR(Merge1[[#This Row],[orders (2).Delivery_Time]])</f>
        <v>21</v>
      </c>
      <c r="W904">
        <f>_xlfn.DAYS(Merge1[[#This Row],[delivery_date]],Merge1[[#This Row],[order_date]])</f>
        <v>10</v>
      </c>
      <c r="X904">
        <v>5</v>
      </c>
      <c r="Y904" t="s">
        <v>1636</v>
      </c>
      <c r="Z904" t="s">
        <v>633</v>
      </c>
      <c r="AA904">
        <v>1444</v>
      </c>
      <c r="AB904" t="s">
        <v>424</v>
      </c>
      <c r="AC904">
        <f>Merge1[[#This Row],[products.Price (INR)]]*Merge1[[#This Row],[orders (2).Quantity]]</f>
        <v>5776</v>
      </c>
    </row>
    <row r="905" spans="1:29" x14ac:dyDescent="0.35">
      <c r="A905" t="s">
        <v>355</v>
      </c>
      <c r="B905" t="s">
        <v>356</v>
      </c>
      <c r="C905" t="s">
        <v>357</v>
      </c>
      <c r="D905">
        <v>915525478357</v>
      </c>
      <c r="E905" t="s">
        <v>358</v>
      </c>
      <c r="F905" t="s">
        <v>10</v>
      </c>
      <c r="G905">
        <v>992</v>
      </c>
      <c r="H905" t="s">
        <v>355</v>
      </c>
      <c r="I905">
        <v>43</v>
      </c>
      <c r="J905">
        <v>3</v>
      </c>
      <c r="K905" s="2" t="s">
        <v>1303</v>
      </c>
      <c r="L905" s="2">
        <f>DATEVALUE(Merge1[[#This Row],[orders (2).Order_Date]])</f>
        <v>45232</v>
      </c>
      <c r="M905" s="1">
        <v>0.58962962962962961</v>
      </c>
      <c r="N905" t="s">
        <v>1254</v>
      </c>
      <c r="O905" s="2">
        <f>DATEVALUE(Merge1[[#This Row],[orders (2).Delivery_Date]])</f>
        <v>45233</v>
      </c>
      <c r="P905" s="1">
        <v>0.81434027777777773</v>
      </c>
      <c r="Q905" t="s">
        <v>450</v>
      </c>
      <c r="R905" t="s">
        <v>403</v>
      </c>
      <c r="S905" t="str">
        <f>TEXT(Merge1[[#This Row],[order_date]],"mmmm")</f>
        <v>November</v>
      </c>
      <c r="T905" t="str">
        <f>TEXT(Merge1[[#This Row],[order_date]],"dddd")</f>
        <v>Thursday</v>
      </c>
      <c r="U905">
        <f>HOUR(Merge1[[#This Row],[orders (2).Order_Time]])</f>
        <v>14</v>
      </c>
      <c r="V905">
        <f>HOUR(Merge1[[#This Row],[orders (2).Delivery_Time]])</f>
        <v>19</v>
      </c>
      <c r="W905">
        <f>_xlfn.DAYS(Merge1[[#This Row],[delivery_date]],Merge1[[#This Row],[order_date]])</f>
        <v>1</v>
      </c>
      <c r="X905">
        <v>43</v>
      </c>
      <c r="Y905" t="s">
        <v>1662</v>
      </c>
      <c r="Z905" t="s">
        <v>409</v>
      </c>
      <c r="AA905">
        <v>750</v>
      </c>
      <c r="AB905" t="s">
        <v>403</v>
      </c>
      <c r="AC905">
        <f>Merge1[[#This Row],[products.Price (INR)]]*Merge1[[#This Row],[orders (2).Quantity]]</f>
        <v>2250</v>
      </c>
    </row>
    <row r="906" spans="1:29" x14ac:dyDescent="0.35">
      <c r="A906" t="s">
        <v>355</v>
      </c>
      <c r="B906" t="s">
        <v>356</v>
      </c>
      <c r="C906" t="s">
        <v>357</v>
      </c>
      <c r="D906">
        <v>915525478357</v>
      </c>
      <c r="E906" t="s">
        <v>358</v>
      </c>
      <c r="F906" t="s">
        <v>10</v>
      </c>
      <c r="G906">
        <v>884</v>
      </c>
      <c r="H906" t="s">
        <v>355</v>
      </c>
      <c r="I906">
        <v>10</v>
      </c>
      <c r="J906">
        <v>3</v>
      </c>
      <c r="K906" s="2" t="s">
        <v>1398</v>
      </c>
      <c r="L906" s="2">
        <f>DATEVALUE(Merge1[[#This Row],[orders (2).Order_Date]])</f>
        <v>45003</v>
      </c>
      <c r="M906" s="1">
        <v>0.92759259259259264</v>
      </c>
      <c r="N906" t="s">
        <v>1420</v>
      </c>
      <c r="O906" s="2">
        <f>DATEVALUE(Merge1[[#This Row],[orders (2).Delivery_Date]])</f>
        <v>45012</v>
      </c>
      <c r="P906" s="1">
        <v>0.79160879629629632</v>
      </c>
      <c r="Q906" t="s">
        <v>545</v>
      </c>
      <c r="R906" t="s">
        <v>405</v>
      </c>
      <c r="S906" t="str">
        <f>TEXT(Merge1[[#This Row],[order_date]],"mmmm")</f>
        <v>March</v>
      </c>
      <c r="T906" t="str">
        <f>TEXT(Merge1[[#This Row],[order_date]],"dddd")</f>
        <v>Saturday</v>
      </c>
      <c r="U906">
        <f>HOUR(Merge1[[#This Row],[orders (2).Order_Time]])</f>
        <v>22</v>
      </c>
      <c r="V906">
        <f>HOUR(Merge1[[#This Row],[orders (2).Delivery_Time]])</f>
        <v>18</v>
      </c>
      <c r="W906">
        <f>_xlfn.DAYS(Merge1[[#This Row],[delivery_date]],Merge1[[#This Row],[order_date]])</f>
        <v>9</v>
      </c>
      <c r="X906">
        <v>10</v>
      </c>
      <c r="Y906" t="s">
        <v>1625</v>
      </c>
      <c r="Z906" t="s">
        <v>638</v>
      </c>
      <c r="AA906">
        <v>259</v>
      </c>
      <c r="AB906" t="s">
        <v>405</v>
      </c>
      <c r="AC906">
        <f>Merge1[[#This Row],[products.Price (INR)]]*Merge1[[#This Row],[orders (2).Quantity]]</f>
        <v>777</v>
      </c>
    </row>
    <row r="907" spans="1:29" x14ac:dyDescent="0.35">
      <c r="A907" t="s">
        <v>355</v>
      </c>
      <c r="B907" t="s">
        <v>356</v>
      </c>
      <c r="C907" t="s">
        <v>357</v>
      </c>
      <c r="D907">
        <v>915525478357</v>
      </c>
      <c r="E907" t="s">
        <v>358</v>
      </c>
      <c r="F907" t="s">
        <v>10</v>
      </c>
      <c r="G907">
        <v>558</v>
      </c>
      <c r="H907" t="s">
        <v>355</v>
      </c>
      <c r="I907">
        <v>64</v>
      </c>
      <c r="J907">
        <v>3</v>
      </c>
      <c r="K907" s="2" t="s">
        <v>1282</v>
      </c>
      <c r="L907" s="2">
        <f>DATEVALUE(Merge1[[#This Row],[orders (2).Order_Date]])</f>
        <v>45160</v>
      </c>
      <c r="M907" s="1">
        <v>2.9837962962962962E-2</v>
      </c>
      <c r="N907" t="s">
        <v>1366</v>
      </c>
      <c r="O907" s="2">
        <f>DATEVALUE(Merge1[[#This Row],[orders (2).Delivery_Date]])</f>
        <v>45163</v>
      </c>
      <c r="P907" s="1">
        <v>1.726851851851852E-2</v>
      </c>
      <c r="Q907" t="s">
        <v>540</v>
      </c>
      <c r="R907" t="s">
        <v>409</v>
      </c>
      <c r="S907" t="str">
        <f>TEXT(Merge1[[#This Row],[order_date]],"mmmm")</f>
        <v>August</v>
      </c>
      <c r="T907" t="str">
        <f>TEXT(Merge1[[#This Row],[order_date]],"dddd")</f>
        <v>Tuesday</v>
      </c>
      <c r="U907">
        <f>HOUR(Merge1[[#This Row],[orders (2).Order_Time]])</f>
        <v>0</v>
      </c>
      <c r="V907">
        <f>HOUR(Merge1[[#This Row],[orders (2).Delivery_Time]])</f>
        <v>0</v>
      </c>
      <c r="W907">
        <f>_xlfn.DAYS(Merge1[[#This Row],[delivery_date]],Merge1[[#This Row],[order_date]])</f>
        <v>3</v>
      </c>
      <c r="X907">
        <v>64</v>
      </c>
      <c r="Y907" t="s">
        <v>1674</v>
      </c>
      <c r="Z907" s="25" t="s">
        <v>629</v>
      </c>
      <c r="AA907" s="25">
        <v>1878</v>
      </c>
      <c r="AB907" s="25" t="s">
        <v>409</v>
      </c>
      <c r="AC907">
        <f>Merge1[[#This Row],[products.Price (INR)]]*Merge1[[#This Row],[orders (2).Quantity]]</f>
        <v>5634</v>
      </c>
    </row>
    <row r="908" spans="1:29" x14ac:dyDescent="0.35">
      <c r="A908" t="s">
        <v>355</v>
      </c>
      <c r="B908" t="s">
        <v>356</v>
      </c>
      <c r="C908" t="s">
        <v>357</v>
      </c>
      <c r="D908">
        <v>915525478357</v>
      </c>
      <c r="E908" t="s">
        <v>358</v>
      </c>
      <c r="F908" t="s">
        <v>10</v>
      </c>
      <c r="G908">
        <v>706</v>
      </c>
      <c r="H908" t="s">
        <v>355</v>
      </c>
      <c r="I908">
        <v>67</v>
      </c>
      <c r="J908">
        <v>2</v>
      </c>
      <c r="K908" s="2" t="s">
        <v>1558</v>
      </c>
      <c r="L908" s="2">
        <f>DATEVALUE(Merge1[[#This Row],[orders (2).Order_Date]])</f>
        <v>45042</v>
      </c>
      <c r="M908" s="1">
        <v>0.23276620370370371</v>
      </c>
      <c r="N908" t="s">
        <v>1574</v>
      </c>
      <c r="O908" s="2">
        <f>DATEVALUE(Merge1[[#This Row],[orders (2).Delivery_Date]])</f>
        <v>45050</v>
      </c>
      <c r="P908" s="1">
        <v>0.55081018518518521</v>
      </c>
      <c r="Q908" t="s">
        <v>42</v>
      </c>
      <c r="R908" t="s">
        <v>401</v>
      </c>
      <c r="S908" t="str">
        <f>TEXT(Merge1[[#This Row],[order_date]],"mmmm")</f>
        <v>April</v>
      </c>
      <c r="T908" t="str">
        <f>TEXT(Merge1[[#This Row],[order_date]],"dddd")</f>
        <v>Wednesday</v>
      </c>
      <c r="U908">
        <f>HOUR(Merge1[[#This Row],[orders (2).Order_Time]])</f>
        <v>5</v>
      </c>
      <c r="V908">
        <f>HOUR(Merge1[[#This Row],[orders (2).Delivery_Time]])</f>
        <v>13</v>
      </c>
      <c r="W908">
        <f>_xlfn.DAYS(Merge1[[#This Row],[delivery_date]],Merge1[[#This Row],[order_date]])</f>
        <v>8</v>
      </c>
      <c r="X908">
        <v>67</v>
      </c>
      <c r="Y908" t="s">
        <v>1664</v>
      </c>
      <c r="Z908" t="s">
        <v>409</v>
      </c>
      <c r="AA908">
        <v>1374</v>
      </c>
      <c r="AB908" t="s">
        <v>401</v>
      </c>
      <c r="AC908">
        <f>Merge1[[#This Row],[products.Price (INR)]]*Merge1[[#This Row],[orders (2).Quantity]]</f>
        <v>2748</v>
      </c>
    </row>
    <row r="909" spans="1:29" x14ac:dyDescent="0.35">
      <c r="A909" t="s">
        <v>355</v>
      </c>
      <c r="B909" t="s">
        <v>356</v>
      </c>
      <c r="C909" t="s">
        <v>357</v>
      </c>
      <c r="D909">
        <v>915525478357</v>
      </c>
      <c r="E909" t="s">
        <v>358</v>
      </c>
      <c r="F909" t="s">
        <v>10</v>
      </c>
      <c r="G909">
        <v>375</v>
      </c>
      <c r="H909" t="s">
        <v>355</v>
      </c>
      <c r="I909">
        <v>46</v>
      </c>
      <c r="J909">
        <v>1</v>
      </c>
      <c r="K909" s="2" t="s">
        <v>1272</v>
      </c>
      <c r="L909" s="2">
        <f>DATEVALUE(Merge1[[#This Row],[orders (2).Order_Date]])</f>
        <v>44968</v>
      </c>
      <c r="M909" s="1">
        <v>0.17806712962962962</v>
      </c>
      <c r="N909" t="s">
        <v>1310</v>
      </c>
      <c r="O909" s="2">
        <f>DATEVALUE(Merge1[[#This Row],[orders (2).Delivery_Date]])</f>
        <v>44977</v>
      </c>
      <c r="P909" s="1">
        <v>0.8178009259259259</v>
      </c>
      <c r="Q909" t="s">
        <v>561</v>
      </c>
      <c r="R909" t="s">
        <v>401</v>
      </c>
      <c r="S909" t="str">
        <f>TEXT(Merge1[[#This Row],[order_date]],"mmmm")</f>
        <v>February</v>
      </c>
      <c r="T909" t="str">
        <f>TEXT(Merge1[[#This Row],[order_date]],"dddd")</f>
        <v>Saturday</v>
      </c>
      <c r="U909">
        <f>HOUR(Merge1[[#This Row],[orders (2).Order_Time]])</f>
        <v>4</v>
      </c>
      <c r="V909">
        <f>HOUR(Merge1[[#This Row],[orders (2).Delivery_Time]])</f>
        <v>19</v>
      </c>
      <c r="W909">
        <f>_xlfn.DAYS(Merge1[[#This Row],[delivery_date]],Merge1[[#This Row],[order_date]])</f>
        <v>9</v>
      </c>
      <c r="X909">
        <v>46</v>
      </c>
      <c r="Y909" s="29" t="s">
        <v>1622</v>
      </c>
      <c r="Z909" t="s">
        <v>638</v>
      </c>
      <c r="AA909">
        <v>758</v>
      </c>
      <c r="AB909" t="s">
        <v>401</v>
      </c>
      <c r="AC909">
        <f>Merge1[[#This Row],[products.Price (INR)]]*Merge1[[#This Row],[orders (2).Quantity]]</f>
        <v>758</v>
      </c>
    </row>
    <row r="910" spans="1:29" x14ac:dyDescent="0.35">
      <c r="A910" t="s">
        <v>355</v>
      </c>
      <c r="B910" t="s">
        <v>356</v>
      </c>
      <c r="C910" t="s">
        <v>357</v>
      </c>
      <c r="D910">
        <v>915525478357</v>
      </c>
      <c r="E910" t="s">
        <v>358</v>
      </c>
      <c r="F910" t="s">
        <v>10</v>
      </c>
      <c r="G910">
        <v>619</v>
      </c>
      <c r="H910" t="s">
        <v>355</v>
      </c>
      <c r="I910">
        <v>35</v>
      </c>
      <c r="J910">
        <v>1</v>
      </c>
      <c r="K910" s="2" t="s">
        <v>1267</v>
      </c>
      <c r="L910" s="2">
        <f>DATEVALUE(Merge1[[#This Row],[orders (2).Order_Date]])</f>
        <v>44991</v>
      </c>
      <c r="M910" s="1">
        <v>0.30469907407407409</v>
      </c>
      <c r="N910" t="s">
        <v>1424</v>
      </c>
      <c r="O910" s="2">
        <f>DATEVALUE(Merge1[[#This Row],[orders (2).Delivery_Date]])</f>
        <v>45001</v>
      </c>
      <c r="P910" s="1">
        <v>0.13718749999999999</v>
      </c>
      <c r="Q910" t="s">
        <v>502</v>
      </c>
      <c r="R910" t="s">
        <v>414</v>
      </c>
      <c r="S910" t="str">
        <f>TEXT(Merge1[[#This Row],[order_date]],"mmmm")</f>
        <v>March</v>
      </c>
      <c r="T910" t="str">
        <f>TEXT(Merge1[[#This Row],[order_date]],"dddd")</f>
        <v>Monday</v>
      </c>
      <c r="U910">
        <f>HOUR(Merge1[[#This Row],[orders (2).Order_Time]])</f>
        <v>7</v>
      </c>
      <c r="V910">
        <f>HOUR(Merge1[[#This Row],[orders (2).Delivery_Time]])</f>
        <v>3</v>
      </c>
      <c r="W910">
        <f>_xlfn.DAYS(Merge1[[#This Row],[delivery_date]],Merge1[[#This Row],[order_date]])</f>
        <v>10</v>
      </c>
      <c r="X910">
        <v>35</v>
      </c>
      <c r="Y910" s="29" t="s">
        <v>1642</v>
      </c>
      <c r="Z910" t="s">
        <v>633</v>
      </c>
      <c r="AA910">
        <v>1865</v>
      </c>
      <c r="AB910" t="s">
        <v>414</v>
      </c>
      <c r="AC910">
        <f>Merge1[[#This Row],[products.Price (INR)]]*Merge1[[#This Row],[orders (2).Quantity]]</f>
        <v>1865</v>
      </c>
    </row>
    <row r="911" spans="1:29" x14ac:dyDescent="0.35">
      <c r="A911" t="s">
        <v>359</v>
      </c>
      <c r="B911" t="s">
        <v>360</v>
      </c>
      <c r="C911" t="s">
        <v>149</v>
      </c>
      <c r="D911">
        <v>918918356963</v>
      </c>
      <c r="E911" t="s">
        <v>361</v>
      </c>
      <c r="F911" t="s">
        <v>19</v>
      </c>
      <c r="G911">
        <v>150</v>
      </c>
      <c r="H911" t="s">
        <v>359</v>
      </c>
      <c r="I911">
        <v>27</v>
      </c>
      <c r="J911">
        <v>5</v>
      </c>
      <c r="K911" s="2" t="s">
        <v>1284</v>
      </c>
      <c r="L911" s="2">
        <f>DATEVALUE(Merge1[[#This Row],[orders (2).Order_Date]])</f>
        <v>45164</v>
      </c>
      <c r="M911" s="1">
        <v>0.30436342592592591</v>
      </c>
      <c r="N911" t="s">
        <v>1280</v>
      </c>
      <c r="O911" s="2">
        <f>DATEVALUE(Merge1[[#This Row],[orders (2).Delivery_Date]])</f>
        <v>45167</v>
      </c>
      <c r="P911" s="1">
        <v>0.70570601851851855</v>
      </c>
      <c r="Q911" t="s">
        <v>494</v>
      </c>
      <c r="R911" t="s">
        <v>409</v>
      </c>
      <c r="S911" t="str">
        <f>TEXT(Merge1[[#This Row],[order_date]],"mmmm")</f>
        <v>August</v>
      </c>
      <c r="T911" t="str">
        <f>TEXT(Merge1[[#This Row],[order_date]],"dddd")</f>
        <v>Saturday</v>
      </c>
      <c r="U911">
        <f>HOUR(Merge1[[#This Row],[orders (2).Order_Time]])</f>
        <v>7</v>
      </c>
      <c r="V911">
        <f>HOUR(Merge1[[#This Row],[orders (2).Delivery_Time]])</f>
        <v>16</v>
      </c>
      <c r="W911">
        <f>_xlfn.DAYS(Merge1[[#This Row],[delivery_date]],Merge1[[#This Row],[order_date]])</f>
        <v>3</v>
      </c>
      <c r="X911">
        <v>27</v>
      </c>
      <c r="Y911" t="s">
        <v>1624</v>
      </c>
      <c r="Z911" t="s">
        <v>638</v>
      </c>
      <c r="AA911">
        <v>548</v>
      </c>
      <c r="AB911" t="s">
        <v>409</v>
      </c>
      <c r="AC911">
        <f>Merge1[[#This Row],[products.Price (INR)]]*Merge1[[#This Row],[orders (2).Quantity]]</f>
        <v>2740</v>
      </c>
    </row>
    <row r="912" spans="1:29" x14ac:dyDescent="0.35">
      <c r="A912" t="s">
        <v>359</v>
      </c>
      <c r="B912" t="s">
        <v>360</v>
      </c>
      <c r="C912" t="s">
        <v>149</v>
      </c>
      <c r="D912">
        <v>918918356963</v>
      </c>
      <c r="E912" t="s">
        <v>361</v>
      </c>
      <c r="F912" t="s">
        <v>19</v>
      </c>
      <c r="G912">
        <v>879</v>
      </c>
      <c r="H912" t="s">
        <v>359</v>
      </c>
      <c r="I912">
        <v>33</v>
      </c>
      <c r="J912">
        <v>2</v>
      </c>
      <c r="K912" s="2" t="s">
        <v>1383</v>
      </c>
      <c r="L912" s="2">
        <f>DATEVALUE(Merge1[[#This Row],[orders (2).Order_Date]])</f>
        <v>44964</v>
      </c>
      <c r="M912" s="1">
        <v>0.23233796296296297</v>
      </c>
      <c r="N912" t="s">
        <v>1355</v>
      </c>
      <c r="O912" s="2">
        <f>DATEVALUE(Merge1[[#This Row],[orders (2).Delivery_Date]])</f>
        <v>44967</v>
      </c>
      <c r="P912" s="1">
        <v>0.47752314814814817</v>
      </c>
      <c r="Q912" t="s">
        <v>471</v>
      </c>
      <c r="R912" t="s">
        <v>407</v>
      </c>
      <c r="S912" t="str">
        <f>TEXT(Merge1[[#This Row],[order_date]],"mmmm")</f>
        <v>February</v>
      </c>
      <c r="T912" t="str">
        <f>TEXT(Merge1[[#This Row],[order_date]],"dddd")</f>
        <v>Tuesday</v>
      </c>
      <c r="U912">
        <f>HOUR(Merge1[[#This Row],[orders (2).Order_Time]])</f>
        <v>5</v>
      </c>
      <c r="V912">
        <f>HOUR(Merge1[[#This Row],[orders (2).Delivery_Time]])</f>
        <v>11</v>
      </c>
      <c r="W912">
        <f>_xlfn.DAYS(Merge1[[#This Row],[delivery_date]],Merge1[[#This Row],[order_date]])</f>
        <v>3</v>
      </c>
      <c r="X912">
        <v>33</v>
      </c>
      <c r="Y912" t="s">
        <v>1627</v>
      </c>
      <c r="Z912" t="s">
        <v>633</v>
      </c>
      <c r="AA912">
        <v>314</v>
      </c>
      <c r="AB912" t="s">
        <v>407</v>
      </c>
      <c r="AC912">
        <f>Merge1[[#This Row],[products.Price (INR)]]*Merge1[[#This Row],[orders (2).Quantity]]</f>
        <v>628</v>
      </c>
    </row>
    <row r="913" spans="1:29" x14ac:dyDescent="0.35">
      <c r="A913" t="s">
        <v>359</v>
      </c>
      <c r="B913" t="s">
        <v>360</v>
      </c>
      <c r="C913" t="s">
        <v>149</v>
      </c>
      <c r="D913">
        <v>918918356963</v>
      </c>
      <c r="E913" t="s">
        <v>361</v>
      </c>
      <c r="F913" t="s">
        <v>19</v>
      </c>
      <c r="G913">
        <v>255</v>
      </c>
      <c r="H913" t="s">
        <v>359</v>
      </c>
      <c r="I913">
        <v>45</v>
      </c>
      <c r="J913">
        <v>2</v>
      </c>
      <c r="K913" s="2" t="s">
        <v>1470</v>
      </c>
      <c r="L913" s="2">
        <f>DATEVALUE(Merge1[[#This Row],[orders (2).Order_Date]])</f>
        <v>45287</v>
      </c>
      <c r="M913" s="1">
        <v>0.15457175925925926</v>
      </c>
      <c r="N913" t="s">
        <v>1471</v>
      </c>
      <c r="O913" s="2">
        <f>DATEVALUE(Merge1[[#This Row],[orders (2).Delivery_Date]])</f>
        <v>45297</v>
      </c>
      <c r="P913" s="1">
        <v>0.39113425925925926</v>
      </c>
      <c r="Q913" t="s">
        <v>522</v>
      </c>
      <c r="R913" t="s">
        <v>405</v>
      </c>
      <c r="S913" t="str">
        <f>TEXT(Merge1[[#This Row],[order_date]],"mmmm")</f>
        <v>December</v>
      </c>
      <c r="T913" t="str">
        <f>TEXT(Merge1[[#This Row],[order_date]],"dddd")</f>
        <v>Wednesday</v>
      </c>
      <c r="U913">
        <f>HOUR(Merge1[[#This Row],[orders (2).Order_Time]])</f>
        <v>3</v>
      </c>
      <c r="V913">
        <f>HOUR(Merge1[[#This Row],[orders (2).Delivery_Time]])</f>
        <v>9</v>
      </c>
      <c r="W913">
        <f>_xlfn.DAYS(Merge1[[#This Row],[delivery_date]],Merge1[[#This Row],[order_date]])</f>
        <v>10</v>
      </c>
      <c r="X913">
        <v>45</v>
      </c>
      <c r="Y913" t="s">
        <v>1661</v>
      </c>
      <c r="Z913" t="s">
        <v>409</v>
      </c>
      <c r="AA913">
        <v>722</v>
      </c>
      <c r="AB913" t="s">
        <v>405</v>
      </c>
      <c r="AC913">
        <f>Merge1[[#This Row],[products.Price (INR)]]*Merge1[[#This Row],[orders (2).Quantity]]</f>
        <v>1444</v>
      </c>
    </row>
    <row r="914" spans="1:29" x14ac:dyDescent="0.35">
      <c r="A914" t="s">
        <v>359</v>
      </c>
      <c r="B914" t="s">
        <v>360</v>
      </c>
      <c r="C914" t="s">
        <v>149</v>
      </c>
      <c r="D914">
        <v>918918356963</v>
      </c>
      <c r="E914" t="s">
        <v>361</v>
      </c>
      <c r="F914" t="s">
        <v>19</v>
      </c>
      <c r="G914">
        <v>471</v>
      </c>
      <c r="H914" t="s">
        <v>359</v>
      </c>
      <c r="I914">
        <v>23</v>
      </c>
      <c r="J914">
        <v>2</v>
      </c>
      <c r="K914" s="2" t="s">
        <v>1533</v>
      </c>
      <c r="L914" s="2">
        <f>DATEVALUE(Merge1[[#This Row],[orders (2).Order_Date]])</f>
        <v>44957</v>
      </c>
      <c r="M914" s="1">
        <v>0.50626157407407413</v>
      </c>
      <c r="N914" t="s">
        <v>1355</v>
      </c>
      <c r="O914" s="2">
        <f>DATEVALUE(Merge1[[#This Row],[orders (2).Delivery_Date]])</f>
        <v>44967</v>
      </c>
      <c r="P914" s="1">
        <v>0.24312500000000001</v>
      </c>
      <c r="Q914" t="s">
        <v>534</v>
      </c>
      <c r="R914" t="s">
        <v>401</v>
      </c>
      <c r="S914" t="str">
        <f>TEXT(Merge1[[#This Row],[order_date]],"mmmm")</f>
        <v>January</v>
      </c>
      <c r="T914" t="str">
        <f>TEXT(Merge1[[#This Row],[order_date]],"dddd")</f>
        <v>Tuesday</v>
      </c>
      <c r="U914">
        <f>HOUR(Merge1[[#This Row],[orders (2).Order_Time]])</f>
        <v>12</v>
      </c>
      <c r="V914">
        <f>HOUR(Merge1[[#This Row],[orders (2).Delivery_Time]])</f>
        <v>5</v>
      </c>
      <c r="W914">
        <f>_xlfn.DAYS(Merge1[[#This Row],[delivery_date]],Merge1[[#This Row],[order_date]])</f>
        <v>10</v>
      </c>
      <c r="X914">
        <v>23</v>
      </c>
      <c r="Y914" t="s">
        <v>1680</v>
      </c>
      <c r="Z914" s="22" t="s">
        <v>635</v>
      </c>
      <c r="AA914" s="22">
        <v>1098</v>
      </c>
      <c r="AB914" s="22" t="s">
        <v>401</v>
      </c>
      <c r="AC914">
        <f>Merge1[[#This Row],[products.Price (INR)]]*Merge1[[#This Row],[orders (2).Quantity]]</f>
        <v>2196</v>
      </c>
    </row>
    <row r="915" spans="1:29" x14ac:dyDescent="0.35">
      <c r="A915" t="s">
        <v>359</v>
      </c>
      <c r="B915" t="s">
        <v>360</v>
      </c>
      <c r="C915" t="s">
        <v>149</v>
      </c>
      <c r="D915">
        <v>918918356963</v>
      </c>
      <c r="E915" t="s">
        <v>361</v>
      </c>
      <c r="F915" t="s">
        <v>19</v>
      </c>
      <c r="G915">
        <v>579</v>
      </c>
      <c r="H915" t="s">
        <v>359</v>
      </c>
      <c r="I915">
        <v>29</v>
      </c>
      <c r="J915">
        <v>2</v>
      </c>
      <c r="K915" s="2" t="s">
        <v>1340</v>
      </c>
      <c r="L915" s="2">
        <f>DATEVALUE(Merge1[[#This Row],[orders (2).Order_Date]])</f>
        <v>44992</v>
      </c>
      <c r="M915" s="1">
        <v>0.9018518518518519</v>
      </c>
      <c r="N915" t="s">
        <v>1266</v>
      </c>
      <c r="O915" s="2">
        <f>DATEVALUE(Merge1[[#This Row],[orders (2).Delivery_Date]])</f>
        <v>44999</v>
      </c>
      <c r="P915" s="1">
        <v>0.44798611111111108</v>
      </c>
      <c r="Q915" t="s">
        <v>184</v>
      </c>
      <c r="R915" t="s">
        <v>414</v>
      </c>
      <c r="S915" t="str">
        <f>TEXT(Merge1[[#This Row],[order_date]],"mmmm")</f>
        <v>March</v>
      </c>
      <c r="T915" t="str">
        <f>TEXT(Merge1[[#This Row],[order_date]],"dddd")</f>
        <v>Tuesday</v>
      </c>
      <c r="U915">
        <f>HOUR(Merge1[[#This Row],[orders (2).Order_Time]])</f>
        <v>21</v>
      </c>
      <c r="V915">
        <f>HOUR(Merge1[[#This Row],[orders (2).Delivery_Time]])</f>
        <v>10</v>
      </c>
      <c r="W915">
        <f>_xlfn.DAYS(Merge1[[#This Row],[delivery_date]],Merge1[[#This Row],[order_date]])</f>
        <v>7</v>
      </c>
      <c r="X915">
        <v>29</v>
      </c>
      <c r="Y915" t="s">
        <v>1633</v>
      </c>
      <c r="Z915" t="s">
        <v>633</v>
      </c>
      <c r="AA915">
        <v>1252</v>
      </c>
      <c r="AB915" t="s">
        <v>414</v>
      </c>
      <c r="AC915">
        <f>Merge1[[#This Row],[products.Price (INR)]]*Merge1[[#This Row],[orders (2).Quantity]]</f>
        <v>2504</v>
      </c>
    </row>
    <row r="916" spans="1:29" x14ac:dyDescent="0.35">
      <c r="A916" t="s">
        <v>359</v>
      </c>
      <c r="B916" t="s">
        <v>360</v>
      </c>
      <c r="C916" t="s">
        <v>149</v>
      </c>
      <c r="D916">
        <v>918918356963</v>
      </c>
      <c r="E916" t="s">
        <v>361</v>
      </c>
      <c r="F916" t="s">
        <v>19</v>
      </c>
      <c r="G916">
        <v>432</v>
      </c>
      <c r="H916" t="s">
        <v>359</v>
      </c>
      <c r="I916">
        <v>12</v>
      </c>
      <c r="J916">
        <v>4</v>
      </c>
      <c r="K916" s="2" t="s">
        <v>1526</v>
      </c>
      <c r="L916" s="2">
        <f>DATEVALUE(Merge1[[#This Row],[orders (2).Order_Date]])</f>
        <v>44931</v>
      </c>
      <c r="M916" s="1">
        <v>0.50656250000000003</v>
      </c>
      <c r="N916" t="s">
        <v>1311</v>
      </c>
      <c r="O916" s="2">
        <f>DATEVALUE(Merge1[[#This Row],[orders (2).Delivery_Date]])</f>
        <v>44939</v>
      </c>
      <c r="P916" s="1">
        <v>0.81988425925925923</v>
      </c>
      <c r="Q916" t="s">
        <v>541</v>
      </c>
      <c r="R916" t="s">
        <v>401</v>
      </c>
      <c r="S916" t="str">
        <f>TEXT(Merge1[[#This Row],[order_date]],"mmmm")</f>
        <v>January</v>
      </c>
      <c r="T916" t="str">
        <f>TEXT(Merge1[[#This Row],[order_date]],"dddd")</f>
        <v>Thursday</v>
      </c>
      <c r="U916">
        <f>HOUR(Merge1[[#This Row],[orders (2).Order_Time]])</f>
        <v>12</v>
      </c>
      <c r="V916">
        <f>HOUR(Merge1[[#This Row],[orders (2).Delivery_Time]])</f>
        <v>19</v>
      </c>
      <c r="W916">
        <f>_xlfn.DAYS(Merge1[[#This Row],[delivery_date]],Merge1[[#This Row],[order_date]])</f>
        <v>8</v>
      </c>
      <c r="X916">
        <v>12</v>
      </c>
      <c r="Y916" t="s">
        <v>1655</v>
      </c>
      <c r="Z916" t="s">
        <v>631</v>
      </c>
      <c r="AA916">
        <v>672</v>
      </c>
      <c r="AB916" t="s">
        <v>401</v>
      </c>
      <c r="AC916">
        <f>Merge1[[#This Row],[products.Price (INR)]]*Merge1[[#This Row],[orders (2).Quantity]]</f>
        <v>2688</v>
      </c>
    </row>
    <row r="917" spans="1:29" x14ac:dyDescent="0.35">
      <c r="A917" t="s">
        <v>359</v>
      </c>
      <c r="B917" t="s">
        <v>360</v>
      </c>
      <c r="C917" t="s">
        <v>149</v>
      </c>
      <c r="D917">
        <v>918918356963</v>
      </c>
      <c r="E917" t="s">
        <v>361</v>
      </c>
      <c r="F917" t="s">
        <v>19</v>
      </c>
      <c r="G917">
        <v>850</v>
      </c>
      <c r="H917" t="s">
        <v>359</v>
      </c>
      <c r="I917">
        <v>21</v>
      </c>
      <c r="J917">
        <v>4</v>
      </c>
      <c r="K917" s="2" t="s">
        <v>1354</v>
      </c>
      <c r="L917" s="2">
        <f>DATEVALUE(Merge1[[#This Row],[orders (2).Order_Date]])</f>
        <v>45161</v>
      </c>
      <c r="M917" s="1">
        <v>0.96894675925925922</v>
      </c>
      <c r="N917" t="s">
        <v>1366</v>
      </c>
      <c r="O917" s="2">
        <f>DATEVALUE(Merge1[[#This Row],[orders (2).Delivery_Date]])</f>
        <v>45163</v>
      </c>
      <c r="P917" s="1">
        <v>0.43820601851851854</v>
      </c>
      <c r="Q917" t="s">
        <v>447</v>
      </c>
      <c r="R917" t="s">
        <v>409</v>
      </c>
      <c r="S917" t="str">
        <f>TEXT(Merge1[[#This Row],[order_date]],"mmmm")</f>
        <v>August</v>
      </c>
      <c r="T917" t="str">
        <f>TEXT(Merge1[[#This Row],[order_date]],"dddd")</f>
        <v>Wednesday</v>
      </c>
      <c r="U917">
        <f>HOUR(Merge1[[#This Row],[orders (2).Order_Time]])</f>
        <v>23</v>
      </c>
      <c r="V917">
        <f>HOUR(Merge1[[#This Row],[orders (2).Delivery_Time]])</f>
        <v>10</v>
      </c>
      <c r="W917">
        <f>_xlfn.DAYS(Merge1[[#This Row],[delivery_date]],Merge1[[#This Row],[order_date]])</f>
        <v>2</v>
      </c>
      <c r="X917">
        <v>21</v>
      </c>
      <c r="Y917" t="s">
        <v>1638</v>
      </c>
      <c r="Z917" t="s">
        <v>633</v>
      </c>
      <c r="AA917">
        <v>1561</v>
      </c>
      <c r="AB917" t="s">
        <v>409</v>
      </c>
      <c r="AC917">
        <f>Merge1[[#This Row],[products.Price (INR)]]*Merge1[[#This Row],[orders (2).Quantity]]</f>
        <v>6244</v>
      </c>
    </row>
    <row r="918" spans="1:29" x14ac:dyDescent="0.35">
      <c r="A918" t="s">
        <v>359</v>
      </c>
      <c r="B918" t="s">
        <v>360</v>
      </c>
      <c r="C918" t="s">
        <v>149</v>
      </c>
      <c r="D918">
        <v>918918356963</v>
      </c>
      <c r="E918" t="s">
        <v>361</v>
      </c>
      <c r="F918" t="s">
        <v>19</v>
      </c>
      <c r="G918">
        <v>719</v>
      </c>
      <c r="H918" t="s">
        <v>359</v>
      </c>
      <c r="I918">
        <v>57</v>
      </c>
      <c r="J918">
        <v>3</v>
      </c>
      <c r="K918" s="2" t="s">
        <v>1305</v>
      </c>
      <c r="L918" s="2">
        <f>DATEVALUE(Merge1[[#This Row],[orders (2).Order_Date]])</f>
        <v>45119</v>
      </c>
      <c r="M918" s="1">
        <v>0.3228125</v>
      </c>
      <c r="N918" t="s">
        <v>1247</v>
      </c>
      <c r="O918" s="2">
        <f>DATEVALUE(Merge1[[#This Row],[orders (2).Delivery_Date]])</f>
        <v>45126</v>
      </c>
      <c r="P918" s="1">
        <v>7.7361111111111117E-2</v>
      </c>
      <c r="Q918" t="s">
        <v>391</v>
      </c>
      <c r="R918" t="s">
        <v>405</v>
      </c>
      <c r="S918" t="str">
        <f>TEXT(Merge1[[#This Row],[order_date]],"mmmm")</f>
        <v>July</v>
      </c>
      <c r="T918" t="str">
        <f>TEXT(Merge1[[#This Row],[order_date]],"dddd")</f>
        <v>Wednesday</v>
      </c>
      <c r="U918">
        <f>HOUR(Merge1[[#This Row],[orders (2).Order_Time]])</f>
        <v>7</v>
      </c>
      <c r="V918">
        <f>HOUR(Merge1[[#This Row],[orders (2).Delivery_Time]])</f>
        <v>1</v>
      </c>
      <c r="W918">
        <f>_xlfn.DAYS(Merge1[[#This Row],[delivery_date]],Merge1[[#This Row],[order_date]])</f>
        <v>7</v>
      </c>
      <c r="X918">
        <v>57</v>
      </c>
      <c r="Y918" t="s">
        <v>1640</v>
      </c>
      <c r="Z918" t="s">
        <v>633</v>
      </c>
      <c r="AA918">
        <v>1582</v>
      </c>
      <c r="AB918" t="s">
        <v>405</v>
      </c>
      <c r="AC918">
        <f>Merge1[[#This Row],[products.Price (INR)]]*Merge1[[#This Row],[orders (2).Quantity]]</f>
        <v>4746</v>
      </c>
    </row>
    <row r="919" spans="1:29" x14ac:dyDescent="0.35">
      <c r="A919" t="s">
        <v>359</v>
      </c>
      <c r="B919" t="s">
        <v>360</v>
      </c>
      <c r="C919" t="s">
        <v>149</v>
      </c>
      <c r="D919">
        <v>918918356963</v>
      </c>
      <c r="E919" t="s">
        <v>361</v>
      </c>
      <c r="F919" t="s">
        <v>19</v>
      </c>
      <c r="G919">
        <v>913</v>
      </c>
      <c r="H919" t="s">
        <v>359</v>
      </c>
      <c r="I919">
        <v>56</v>
      </c>
      <c r="J919">
        <v>5</v>
      </c>
      <c r="K919" s="2" t="s">
        <v>1313</v>
      </c>
      <c r="L919" s="2">
        <f>DATEVALUE(Merge1[[#This Row],[orders (2).Order_Date]])</f>
        <v>45270</v>
      </c>
      <c r="M919" s="1">
        <v>0.77736111111111106</v>
      </c>
      <c r="N919" t="s">
        <v>1524</v>
      </c>
      <c r="O919" s="2">
        <f>DATEVALUE(Merge1[[#This Row],[orders (2).Delivery_Date]])</f>
        <v>45272</v>
      </c>
      <c r="P919" s="1">
        <v>0.2341087962962963</v>
      </c>
      <c r="Q919" t="s">
        <v>215</v>
      </c>
      <c r="R919" t="s">
        <v>401</v>
      </c>
      <c r="S919" t="str">
        <f>TEXT(Merge1[[#This Row],[order_date]],"mmmm")</f>
        <v>December</v>
      </c>
      <c r="T919" t="str">
        <f>TEXT(Merge1[[#This Row],[order_date]],"dddd")</f>
        <v>Sunday</v>
      </c>
      <c r="U919">
        <f>HOUR(Merge1[[#This Row],[orders (2).Order_Time]])</f>
        <v>18</v>
      </c>
      <c r="V919">
        <f>HOUR(Merge1[[#This Row],[orders (2).Delivery_Time]])</f>
        <v>5</v>
      </c>
      <c r="W919">
        <f>_xlfn.DAYS(Merge1[[#This Row],[delivery_date]],Merge1[[#This Row],[order_date]])</f>
        <v>2</v>
      </c>
      <c r="X919">
        <v>56</v>
      </c>
      <c r="Y919" t="s">
        <v>1663</v>
      </c>
      <c r="Z919" t="s">
        <v>409</v>
      </c>
      <c r="AA919">
        <v>1272</v>
      </c>
      <c r="AB919" t="s">
        <v>401</v>
      </c>
      <c r="AC919">
        <f>Merge1[[#This Row],[products.Price (INR)]]*Merge1[[#This Row],[orders (2).Quantity]]</f>
        <v>6360</v>
      </c>
    </row>
    <row r="920" spans="1:29" x14ac:dyDescent="0.35">
      <c r="A920" t="s">
        <v>359</v>
      </c>
      <c r="B920" t="s">
        <v>360</v>
      </c>
      <c r="C920" t="s">
        <v>149</v>
      </c>
      <c r="D920">
        <v>918918356963</v>
      </c>
      <c r="E920" t="s">
        <v>361</v>
      </c>
      <c r="F920" t="s">
        <v>19</v>
      </c>
      <c r="G920">
        <v>894</v>
      </c>
      <c r="H920" t="s">
        <v>359</v>
      </c>
      <c r="I920">
        <v>54</v>
      </c>
      <c r="J920">
        <v>4</v>
      </c>
      <c r="K920" s="2" t="s">
        <v>1567</v>
      </c>
      <c r="L920" s="2">
        <f>DATEVALUE(Merge1[[#This Row],[orders (2).Order_Date]])</f>
        <v>45213</v>
      </c>
      <c r="M920" s="1">
        <v>0.5873032407407407</v>
      </c>
      <c r="N920" t="s">
        <v>1545</v>
      </c>
      <c r="O920" s="2">
        <f>DATEVALUE(Merge1[[#This Row],[orders (2).Delivery_Date]])</f>
        <v>45220</v>
      </c>
      <c r="P920" s="1">
        <v>0.96552083333333338</v>
      </c>
      <c r="Q920" t="s">
        <v>526</v>
      </c>
      <c r="R920" t="s">
        <v>401</v>
      </c>
      <c r="S920" t="str">
        <f>TEXT(Merge1[[#This Row],[order_date]],"mmmm")</f>
        <v>October</v>
      </c>
      <c r="T920" t="str">
        <f>TEXT(Merge1[[#This Row],[order_date]],"dddd")</f>
        <v>Saturday</v>
      </c>
      <c r="U920">
        <f>HOUR(Merge1[[#This Row],[orders (2).Order_Time]])</f>
        <v>14</v>
      </c>
      <c r="V920">
        <f>HOUR(Merge1[[#This Row],[orders (2).Delivery_Time]])</f>
        <v>23</v>
      </c>
      <c r="W920">
        <f>_xlfn.DAYS(Merge1[[#This Row],[delivery_date]],Merge1[[#This Row],[order_date]])</f>
        <v>7</v>
      </c>
      <c r="X920">
        <v>54</v>
      </c>
      <c r="Y920" s="29" t="s">
        <v>1619</v>
      </c>
      <c r="Z920" t="s">
        <v>638</v>
      </c>
      <c r="AA920">
        <v>1236</v>
      </c>
      <c r="AB920" t="s">
        <v>401</v>
      </c>
      <c r="AC920">
        <f>Merge1[[#This Row],[products.Price (INR)]]*Merge1[[#This Row],[orders (2).Quantity]]</f>
        <v>4944</v>
      </c>
    </row>
    <row r="921" spans="1:29" x14ac:dyDescent="0.35">
      <c r="A921" t="s">
        <v>359</v>
      </c>
      <c r="B921" t="s">
        <v>360</v>
      </c>
      <c r="C921" t="s">
        <v>149</v>
      </c>
      <c r="D921">
        <v>918918356963</v>
      </c>
      <c r="E921" t="s">
        <v>361</v>
      </c>
      <c r="F921" t="s">
        <v>19</v>
      </c>
      <c r="G921">
        <v>168</v>
      </c>
      <c r="H921" t="s">
        <v>359</v>
      </c>
      <c r="I921">
        <v>35</v>
      </c>
      <c r="J921">
        <v>2</v>
      </c>
      <c r="K921" s="2" t="s">
        <v>1260</v>
      </c>
      <c r="L921" s="2">
        <f>DATEVALUE(Merge1[[#This Row],[orders (2).Order_Date]])</f>
        <v>44989</v>
      </c>
      <c r="M921" s="1">
        <v>0.65003472222222225</v>
      </c>
      <c r="N921" t="s">
        <v>1340</v>
      </c>
      <c r="O921" s="2">
        <f>DATEVALUE(Merge1[[#This Row],[orders (2).Delivery_Date]])</f>
        <v>44992</v>
      </c>
      <c r="P921" s="1">
        <v>0.46020833333333333</v>
      </c>
      <c r="Q921" t="s">
        <v>494</v>
      </c>
      <c r="R921" t="s">
        <v>414</v>
      </c>
      <c r="S921" t="str">
        <f>TEXT(Merge1[[#This Row],[order_date]],"mmmm")</f>
        <v>March</v>
      </c>
      <c r="T921" t="str">
        <f>TEXT(Merge1[[#This Row],[order_date]],"dddd")</f>
        <v>Saturday</v>
      </c>
      <c r="U921">
        <f>HOUR(Merge1[[#This Row],[orders (2).Order_Time]])</f>
        <v>15</v>
      </c>
      <c r="V921">
        <f>HOUR(Merge1[[#This Row],[orders (2).Delivery_Time]])</f>
        <v>11</v>
      </c>
      <c r="W921">
        <f>_xlfn.DAYS(Merge1[[#This Row],[delivery_date]],Merge1[[#This Row],[order_date]])</f>
        <v>3</v>
      </c>
      <c r="X921">
        <v>35</v>
      </c>
      <c r="Y921" s="29" t="s">
        <v>1642</v>
      </c>
      <c r="Z921" t="s">
        <v>633</v>
      </c>
      <c r="AA921">
        <v>1865</v>
      </c>
      <c r="AB921" t="s">
        <v>414</v>
      </c>
      <c r="AC921">
        <f>Merge1[[#This Row],[products.Price (INR)]]*Merge1[[#This Row],[orders (2).Quantity]]</f>
        <v>3730</v>
      </c>
    </row>
    <row r="922" spans="1:29" x14ac:dyDescent="0.35">
      <c r="A922" t="s">
        <v>359</v>
      </c>
      <c r="B922" t="s">
        <v>360</v>
      </c>
      <c r="C922" t="s">
        <v>149</v>
      </c>
      <c r="D922">
        <v>918918356963</v>
      </c>
      <c r="E922" t="s">
        <v>361</v>
      </c>
      <c r="F922" t="s">
        <v>19</v>
      </c>
      <c r="G922">
        <v>282</v>
      </c>
      <c r="H922" t="s">
        <v>359</v>
      </c>
      <c r="I922">
        <v>41</v>
      </c>
      <c r="J922">
        <v>2</v>
      </c>
      <c r="K922" s="2" t="s">
        <v>1302</v>
      </c>
      <c r="L922" s="2">
        <f>DATEVALUE(Merge1[[#This Row],[orders (2).Order_Date]])</f>
        <v>45241</v>
      </c>
      <c r="M922" s="1">
        <v>0.43112268518518521</v>
      </c>
      <c r="N922" t="s">
        <v>1430</v>
      </c>
      <c r="O922" s="2">
        <f>DATEVALUE(Merge1[[#This Row],[orders (2).Delivery_Date]])</f>
        <v>45249</v>
      </c>
      <c r="P922" s="1">
        <v>0.92476851851851849</v>
      </c>
      <c r="Q922" t="s">
        <v>57</v>
      </c>
      <c r="R922" t="s">
        <v>403</v>
      </c>
      <c r="S922" t="str">
        <f>TEXT(Merge1[[#This Row],[order_date]],"mmmm")</f>
        <v>November</v>
      </c>
      <c r="T922" t="str">
        <f>TEXT(Merge1[[#This Row],[order_date]],"dddd")</f>
        <v>Saturday</v>
      </c>
      <c r="U922">
        <f>HOUR(Merge1[[#This Row],[orders (2).Order_Time]])</f>
        <v>10</v>
      </c>
      <c r="V922">
        <f>HOUR(Merge1[[#This Row],[orders (2).Delivery_Time]])</f>
        <v>22</v>
      </c>
      <c r="W922">
        <f>_xlfn.DAYS(Merge1[[#This Row],[delivery_date]],Merge1[[#This Row],[order_date]])</f>
        <v>8</v>
      </c>
      <c r="X922">
        <v>41</v>
      </c>
      <c r="Y922" t="s">
        <v>1688</v>
      </c>
      <c r="Z922" s="36" t="s">
        <v>635</v>
      </c>
      <c r="AA922" s="36">
        <v>1977</v>
      </c>
      <c r="AB922" s="36" t="s">
        <v>403</v>
      </c>
      <c r="AC922">
        <f>Merge1[[#This Row],[products.Price (INR)]]*Merge1[[#This Row],[orders (2).Quantity]]</f>
        <v>3954</v>
      </c>
    </row>
    <row r="923" spans="1:29" x14ac:dyDescent="0.35">
      <c r="A923" t="s">
        <v>362</v>
      </c>
      <c r="B923" t="s">
        <v>363</v>
      </c>
      <c r="C923" t="s">
        <v>364</v>
      </c>
      <c r="D923">
        <v>912783169130</v>
      </c>
      <c r="E923" t="s">
        <v>365</v>
      </c>
      <c r="F923" t="s">
        <v>19</v>
      </c>
      <c r="G923">
        <v>225</v>
      </c>
      <c r="H923" t="s">
        <v>362</v>
      </c>
      <c r="I923">
        <v>52</v>
      </c>
      <c r="J923">
        <v>5</v>
      </c>
      <c r="K923" s="2" t="s">
        <v>1387</v>
      </c>
      <c r="L923" s="2">
        <f>DATEVALUE(Merge1[[#This Row],[orders (2).Order_Date]])</f>
        <v>44962</v>
      </c>
      <c r="M923" s="1">
        <v>0.50863425925925931</v>
      </c>
      <c r="N923" t="s">
        <v>1418</v>
      </c>
      <c r="O923" s="2">
        <f>DATEVALUE(Merge1[[#This Row],[orders (2).Delivery_Date]])</f>
        <v>44963</v>
      </c>
      <c r="P923" s="1">
        <v>0.7507638888888889</v>
      </c>
      <c r="Q923" t="s">
        <v>523</v>
      </c>
      <c r="R923" t="s">
        <v>407</v>
      </c>
      <c r="S923" t="str">
        <f>TEXT(Merge1[[#This Row],[order_date]],"mmmm")</f>
        <v>February</v>
      </c>
      <c r="T923" t="str">
        <f>TEXT(Merge1[[#This Row],[order_date]],"dddd")</f>
        <v>Sunday</v>
      </c>
      <c r="U923">
        <f>HOUR(Merge1[[#This Row],[orders (2).Order_Time]])</f>
        <v>12</v>
      </c>
      <c r="V923">
        <f>HOUR(Merge1[[#This Row],[orders (2).Delivery_Time]])</f>
        <v>18</v>
      </c>
      <c r="W923">
        <f>_xlfn.DAYS(Merge1[[#This Row],[delivery_date]],Merge1[[#This Row],[order_date]])</f>
        <v>1</v>
      </c>
      <c r="X923">
        <v>52</v>
      </c>
      <c r="Y923" t="s">
        <v>1660</v>
      </c>
      <c r="Z923" t="s">
        <v>409</v>
      </c>
      <c r="AA923">
        <v>236</v>
      </c>
      <c r="AB923" t="s">
        <v>424</v>
      </c>
      <c r="AC923">
        <f>Merge1[[#This Row],[products.Price (INR)]]*Merge1[[#This Row],[orders (2).Quantity]]</f>
        <v>1180</v>
      </c>
    </row>
    <row r="924" spans="1:29" x14ac:dyDescent="0.35">
      <c r="A924" t="s">
        <v>362</v>
      </c>
      <c r="B924" t="s">
        <v>363</v>
      </c>
      <c r="C924" t="s">
        <v>364</v>
      </c>
      <c r="D924">
        <v>912783169130</v>
      </c>
      <c r="E924" t="s">
        <v>365</v>
      </c>
      <c r="F924" t="s">
        <v>19</v>
      </c>
      <c r="G924">
        <v>212</v>
      </c>
      <c r="H924" t="s">
        <v>362</v>
      </c>
      <c r="I924">
        <v>7</v>
      </c>
      <c r="J924">
        <v>2</v>
      </c>
      <c r="K924" s="2" t="s">
        <v>1258</v>
      </c>
      <c r="L924" s="2">
        <f>DATEVALUE(Merge1[[#This Row],[orders (2).Order_Date]])</f>
        <v>44985</v>
      </c>
      <c r="M924" s="1">
        <v>0.30185185185185187</v>
      </c>
      <c r="N924" t="s">
        <v>1245</v>
      </c>
      <c r="O924" s="2">
        <f>DATEVALUE(Merge1[[#This Row],[orders (2).Delivery_Date]])</f>
        <v>44990</v>
      </c>
      <c r="P924" s="1">
        <v>0.83454861111111112</v>
      </c>
      <c r="Q924" t="s">
        <v>468</v>
      </c>
      <c r="R924" t="s">
        <v>414</v>
      </c>
      <c r="S924" t="str">
        <f>TEXT(Merge1[[#This Row],[order_date]],"mmmm")</f>
        <v>February</v>
      </c>
      <c r="T924" t="str">
        <f>TEXT(Merge1[[#This Row],[order_date]],"dddd")</f>
        <v>Tuesday</v>
      </c>
      <c r="U924">
        <f>HOUR(Merge1[[#This Row],[orders (2).Order_Time]])</f>
        <v>7</v>
      </c>
      <c r="V924">
        <f>HOUR(Merge1[[#This Row],[orders (2).Delivery_Time]])</f>
        <v>20</v>
      </c>
      <c r="W924">
        <f>_xlfn.DAYS(Merge1[[#This Row],[delivery_date]],Merge1[[#This Row],[order_date]])</f>
        <v>5</v>
      </c>
      <c r="X924">
        <v>7</v>
      </c>
      <c r="Y924" t="s">
        <v>1667</v>
      </c>
      <c r="Z924" t="s">
        <v>629</v>
      </c>
      <c r="AA924">
        <v>409</v>
      </c>
      <c r="AB924" t="s">
        <v>414</v>
      </c>
      <c r="AC924">
        <f>Merge1[[#This Row],[products.Price (INR)]]*Merge1[[#This Row],[orders (2).Quantity]]</f>
        <v>818</v>
      </c>
    </row>
    <row r="925" spans="1:29" x14ac:dyDescent="0.35">
      <c r="A925" t="s">
        <v>362</v>
      </c>
      <c r="B925" t="s">
        <v>363</v>
      </c>
      <c r="C925" t="s">
        <v>364</v>
      </c>
      <c r="D925">
        <v>912783169130</v>
      </c>
      <c r="E925" t="s">
        <v>365</v>
      </c>
      <c r="F925" t="s">
        <v>19</v>
      </c>
      <c r="G925">
        <v>199</v>
      </c>
      <c r="H925" t="s">
        <v>362</v>
      </c>
      <c r="I925">
        <v>70</v>
      </c>
      <c r="J925">
        <v>5</v>
      </c>
      <c r="K925" s="2" t="s">
        <v>1435</v>
      </c>
      <c r="L925" s="2">
        <f>DATEVALUE(Merge1[[#This Row],[orders (2).Order_Date]])</f>
        <v>45154</v>
      </c>
      <c r="M925" s="1">
        <v>7.9513888888888884E-2</v>
      </c>
      <c r="N925" t="s">
        <v>1436</v>
      </c>
      <c r="O925" s="2">
        <f>DATEVALUE(Merge1[[#This Row],[orders (2).Delivery_Date]])</f>
        <v>45157</v>
      </c>
      <c r="P925" s="1">
        <v>0.68401620370370375</v>
      </c>
      <c r="Q925" t="s">
        <v>510</v>
      </c>
      <c r="R925" t="s">
        <v>405</v>
      </c>
      <c r="S925" t="str">
        <f>TEXT(Merge1[[#This Row],[order_date]],"mmmm")</f>
        <v>August</v>
      </c>
      <c r="T925" t="str">
        <f>TEXT(Merge1[[#This Row],[order_date]],"dddd")</f>
        <v>Wednesday</v>
      </c>
      <c r="U925">
        <f>HOUR(Merge1[[#This Row],[orders (2).Order_Time]])</f>
        <v>1</v>
      </c>
      <c r="V925">
        <f>HOUR(Merge1[[#This Row],[orders (2).Delivery_Time]])</f>
        <v>16</v>
      </c>
      <c r="W925">
        <f>_xlfn.DAYS(Merge1[[#This Row],[delivery_date]],Merge1[[#This Row],[order_date]])</f>
        <v>3</v>
      </c>
      <c r="X925">
        <v>70</v>
      </c>
      <c r="Y925" t="s">
        <v>1679</v>
      </c>
      <c r="Z925" s="30" t="s">
        <v>635</v>
      </c>
      <c r="AA925" s="30">
        <v>866</v>
      </c>
      <c r="AB925" s="30" t="s">
        <v>405</v>
      </c>
      <c r="AC925">
        <f>Merge1[[#This Row],[products.Price (INR)]]*Merge1[[#This Row],[orders (2).Quantity]]</f>
        <v>4330</v>
      </c>
    </row>
    <row r="926" spans="1:29" x14ac:dyDescent="0.35">
      <c r="A926" t="s">
        <v>362</v>
      </c>
      <c r="B926" t="s">
        <v>363</v>
      </c>
      <c r="C926" t="s">
        <v>364</v>
      </c>
      <c r="D926">
        <v>912783169130</v>
      </c>
      <c r="E926" t="s">
        <v>365</v>
      </c>
      <c r="F926" t="s">
        <v>19</v>
      </c>
      <c r="G926">
        <v>711</v>
      </c>
      <c r="H926" t="s">
        <v>362</v>
      </c>
      <c r="I926">
        <v>68</v>
      </c>
      <c r="J926">
        <v>3</v>
      </c>
      <c r="K926" s="2" t="s">
        <v>1349</v>
      </c>
      <c r="L926" s="2">
        <f>DATEVALUE(Merge1[[#This Row],[orders (2).Order_Date]])</f>
        <v>44961</v>
      </c>
      <c r="M926" s="1">
        <v>0.71907407407407409</v>
      </c>
      <c r="N926" t="s">
        <v>1418</v>
      </c>
      <c r="O926" s="2">
        <f>DATEVALUE(Merge1[[#This Row],[orders (2).Delivery_Date]])</f>
        <v>44963</v>
      </c>
      <c r="P926" s="1">
        <v>0.61866898148148153</v>
      </c>
      <c r="Q926" t="s">
        <v>280</v>
      </c>
      <c r="R926" t="s">
        <v>407</v>
      </c>
      <c r="S926" t="str">
        <f>TEXT(Merge1[[#This Row],[order_date]],"mmmm")</f>
        <v>February</v>
      </c>
      <c r="T926" t="str">
        <f>TEXT(Merge1[[#This Row],[order_date]],"dddd")</f>
        <v>Saturday</v>
      </c>
      <c r="U926">
        <f>HOUR(Merge1[[#This Row],[orders (2).Order_Time]])</f>
        <v>17</v>
      </c>
      <c r="V926">
        <f>HOUR(Merge1[[#This Row],[orders (2).Delivery_Time]])</f>
        <v>14</v>
      </c>
      <c r="W926">
        <f>_xlfn.DAYS(Merge1[[#This Row],[delivery_date]],Merge1[[#This Row],[order_date]])</f>
        <v>2</v>
      </c>
      <c r="X926">
        <v>68</v>
      </c>
      <c r="Y926" t="s">
        <v>1668</v>
      </c>
      <c r="Z926" s="32" t="s">
        <v>629</v>
      </c>
      <c r="AA926" s="32">
        <v>597</v>
      </c>
      <c r="AB926" s="32" t="s">
        <v>407</v>
      </c>
      <c r="AC926">
        <f>Merge1[[#This Row],[products.Price (INR)]]*Merge1[[#This Row],[orders (2).Quantity]]</f>
        <v>1791</v>
      </c>
    </row>
    <row r="927" spans="1:29" x14ac:dyDescent="0.35">
      <c r="A927" t="s">
        <v>362</v>
      </c>
      <c r="B927" t="s">
        <v>363</v>
      </c>
      <c r="C927" t="s">
        <v>364</v>
      </c>
      <c r="D927">
        <v>912783169130</v>
      </c>
      <c r="E927" t="s">
        <v>365</v>
      </c>
      <c r="F927" t="s">
        <v>19</v>
      </c>
      <c r="G927">
        <v>791</v>
      </c>
      <c r="H927" t="s">
        <v>362</v>
      </c>
      <c r="I927">
        <v>51</v>
      </c>
      <c r="J927">
        <v>2</v>
      </c>
      <c r="K927" s="2" t="s">
        <v>1289</v>
      </c>
      <c r="L927" s="2">
        <f>DATEVALUE(Merge1[[#This Row],[orders (2).Order_Date]])</f>
        <v>45052</v>
      </c>
      <c r="M927" s="1">
        <v>0.1040625</v>
      </c>
      <c r="N927" t="s">
        <v>1350</v>
      </c>
      <c r="O927" s="2">
        <f>DATEVALUE(Merge1[[#This Row],[orders (2).Delivery_Date]])</f>
        <v>45055</v>
      </c>
      <c r="P927" s="1">
        <v>0.28736111111111112</v>
      </c>
      <c r="Q927" t="s">
        <v>307</v>
      </c>
      <c r="R927" t="s">
        <v>424</v>
      </c>
      <c r="S927" t="str">
        <f>TEXT(Merge1[[#This Row],[order_date]],"mmmm")</f>
        <v>May</v>
      </c>
      <c r="T927" t="str">
        <f>TEXT(Merge1[[#This Row],[order_date]],"dddd")</f>
        <v>Saturday</v>
      </c>
      <c r="U927">
        <f>HOUR(Merge1[[#This Row],[orders (2).Order_Time]])</f>
        <v>2</v>
      </c>
      <c r="V927">
        <f>HOUR(Merge1[[#This Row],[orders (2).Delivery_Time]])</f>
        <v>6</v>
      </c>
      <c r="W927">
        <f>_xlfn.DAYS(Merge1[[#This Row],[delivery_date]],Merge1[[#This Row],[order_date]])</f>
        <v>3</v>
      </c>
      <c r="X927">
        <v>51</v>
      </c>
      <c r="Y927" t="s">
        <v>1670</v>
      </c>
      <c r="Z927" s="33" t="s">
        <v>629</v>
      </c>
      <c r="AA927" s="33">
        <v>1084</v>
      </c>
      <c r="AB927" s="33" t="s">
        <v>424</v>
      </c>
      <c r="AC927">
        <f>Merge1[[#This Row],[products.Price (INR)]]*Merge1[[#This Row],[orders (2).Quantity]]</f>
        <v>2168</v>
      </c>
    </row>
    <row r="928" spans="1:29" x14ac:dyDescent="0.35">
      <c r="A928" t="s">
        <v>362</v>
      </c>
      <c r="B928" t="s">
        <v>363</v>
      </c>
      <c r="C928" t="s">
        <v>364</v>
      </c>
      <c r="D928">
        <v>912783169130</v>
      </c>
      <c r="E928" t="s">
        <v>365</v>
      </c>
      <c r="F928" t="s">
        <v>19</v>
      </c>
      <c r="G928">
        <v>459</v>
      </c>
      <c r="H928" t="s">
        <v>362</v>
      </c>
      <c r="I928">
        <v>12</v>
      </c>
      <c r="J928">
        <v>2</v>
      </c>
      <c r="K928" s="2" t="s">
        <v>1530</v>
      </c>
      <c r="L928" s="2">
        <f>DATEVALUE(Merge1[[#This Row],[orders (2).Order_Date]])</f>
        <v>45014</v>
      </c>
      <c r="M928" s="1">
        <v>0.30896990740740743</v>
      </c>
      <c r="N928" t="s">
        <v>1462</v>
      </c>
      <c r="O928" s="2">
        <f>DATEVALUE(Merge1[[#This Row],[orders (2).Delivery_Date]])</f>
        <v>45015</v>
      </c>
      <c r="P928" s="1">
        <v>0.31563657407407408</v>
      </c>
      <c r="Q928" t="s">
        <v>539</v>
      </c>
      <c r="R928" t="s">
        <v>401</v>
      </c>
      <c r="S928" t="str">
        <f>TEXT(Merge1[[#This Row],[order_date]],"mmmm")</f>
        <v>March</v>
      </c>
      <c r="T928" t="str">
        <f>TEXT(Merge1[[#This Row],[order_date]],"dddd")</f>
        <v>Wednesday</v>
      </c>
      <c r="U928">
        <f>HOUR(Merge1[[#This Row],[orders (2).Order_Time]])</f>
        <v>7</v>
      </c>
      <c r="V928">
        <f>HOUR(Merge1[[#This Row],[orders (2).Delivery_Time]])</f>
        <v>7</v>
      </c>
      <c r="W928">
        <f>_xlfn.DAYS(Merge1[[#This Row],[delivery_date]],Merge1[[#This Row],[order_date]])</f>
        <v>1</v>
      </c>
      <c r="X928">
        <v>12</v>
      </c>
      <c r="Y928" t="s">
        <v>1655</v>
      </c>
      <c r="Z928" t="s">
        <v>631</v>
      </c>
      <c r="AA928">
        <v>672</v>
      </c>
      <c r="AB928" t="s">
        <v>401</v>
      </c>
      <c r="AC928">
        <f>Merge1[[#This Row],[products.Price (INR)]]*Merge1[[#This Row],[orders (2).Quantity]]</f>
        <v>1344</v>
      </c>
    </row>
    <row r="929" spans="1:29" x14ac:dyDescent="0.35">
      <c r="A929" t="s">
        <v>362</v>
      </c>
      <c r="B929" t="s">
        <v>363</v>
      </c>
      <c r="C929" t="s">
        <v>364</v>
      </c>
      <c r="D929">
        <v>912783169130</v>
      </c>
      <c r="E929" t="s">
        <v>365</v>
      </c>
      <c r="F929" t="s">
        <v>19</v>
      </c>
      <c r="G929">
        <v>580</v>
      </c>
      <c r="H929" t="s">
        <v>362</v>
      </c>
      <c r="I929">
        <v>24</v>
      </c>
      <c r="J929">
        <v>4</v>
      </c>
      <c r="K929" s="2" t="s">
        <v>1457</v>
      </c>
      <c r="L929" s="2">
        <f>DATEVALUE(Merge1[[#This Row],[orders (2).Order_Date]])</f>
        <v>45093</v>
      </c>
      <c r="M929" s="1">
        <v>0.91888888888888887</v>
      </c>
      <c r="N929" t="s">
        <v>1481</v>
      </c>
      <c r="O929" s="2">
        <f>DATEVALUE(Merge1[[#This Row],[orders (2).Delivery_Date]])</f>
        <v>45097</v>
      </c>
      <c r="P929" s="1">
        <v>0.51784722222222224</v>
      </c>
      <c r="Q929" t="s">
        <v>141</v>
      </c>
      <c r="R929" t="s">
        <v>405</v>
      </c>
      <c r="S929" t="str">
        <f>TEXT(Merge1[[#This Row],[order_date]],"mmmm")</f>
        <v>June</v>
      </c>
      <c r="T929" t="str">
        <f>TEXT(Merge1[[#This Row],[order_date]],"dddd")</f>
        <v>Friday</v>
      </c>
      <c r="U929">
        <f>HOUR(Merge1[[#This Row],[orders (2).Order_Time]])</f>
        <v>22</v>
      </c>
      <c r="V929">
        <f>HOUR(Merge1[[#This Row],[orders (2).Delivery_Time]])</f>
        <v>12</v>
      </c>
      <c r="W929">
        <f>_xlfn.DAYS(Merge1[[#This Row],[delivery_date]],Merge1[[#This Row],[order_date]])</f>
        <v>4</v>
      </c>
      <c r="X929">
        <v>24</v>
      </c>
      <c r="Y929" t="s">
        <v>1646</v>
      </c>
      <c r="Z929" t="s">
        <v>644</v>
      </c>
      <c r="AA929">
        <v>535</v>
      </c>
      <c r="AB929" t="s">
        <v>405</v>
      </c>
      <c r="AC929">
        <f>Merge1[[#This Row],[products.Price (INR)]]*Merge1[[#This Row],[orders (2).Quantity]]</f>
        <v>2140</v>
      </c>
    </row>
    <row r="930" spans="1:29" x14ac:dyDescent="0.35">
      <c r="A930" t="s">
        <v>362</v>
      </c>
      <c r="B930" t="s">
        <v>363</v>
      </c>
      <c r="C930" t="s">
        <v>364</v>
      </c>
      <c r="D930">
        <v>912783169130</v>
      </c>
      <c r="E930" t="s">
        <v>365</v>
      </c>
      <c r="F930" t="s">
        <v>19</v>
      </c>
      <c r="G930">
        <v>231</v>
      </c>
      <c r="H930" t="s">
        <v>362</v>
      </c>
      <c r="I930">
        <v>64</v>
      </c>
      <c r="J930">
        <v>3</v>
      </c>
      <c r="K930" s="2" t="s">
        <v>1425</v>
      </c>
      <c r="L930" s="2">
        <f>DATEVALUE(Merge1[[#This Row],[orders (2).Order_Date]])</f>
        <v>45162</v>
      </c>
      <c r="M930" s="1">
        <v>0.385625</v>
      </c>
      <c r="N930" t="s">
        <v>1279</v>
      </c>
      <c r="O930" s="2">
        <f>DATEVALUE(Merge1[[#This Row],[orders (2).Delivery_Date]])</f>
        <v>45166</v>
      </c>
      <c r="P930" s="1">
        <v>0.8840393518518519</v>
      </c>
      <c r="Q930" t="s">
        <v>526</v>
      </c>
      <c r="R930" t="s">
        <v>409</v>
      </c>
      <c r="S930" t="str">
        <f>TEXT(Merge1[[#This Row],[order_date]],"mmmm")</f>
        <v>August</v>
      </c>
      <c r="T930" t="str">
        <f>TEXT(Merge1[[#This Row],[order_date]],"dddd")</f>
        <v>Thursday</v>
      </c>
      <c r="U930">
        <f>HOUR(Merge1[[#This Row],[orders (2).Order_Time]])</f>
        <v>9</v>
      </c>
      <c r="V930">
        <f>HOUR(Merge1[[#This Row],[orders (2).Delivery_Time]])</f>
        <v>21</v>
      </c>
      <c r="W930">
        <f>_xlfn.DAYS(Merge1[[#This Row],[delivery_date]],Merge1[[#This Row],[order_date]])</f>
        <v>4</v>
      </c>
      <c r="X930">
        <v>64</v>
      </c>
      <c r="Y930" t="s">
        <v>1674</v>
      </c>
      <c r="Z930" s="25" t="s">
        <v>629</v>
      </c>
      <c r="AA930" s="25">
        <v>1878</v>
      </c>
      <c r="AB930" s="25" t="s">
        <v>409</v>
      </c>
      <c r="AC930">
        <f>Merge1[[#This Row],[products.Price (INR)]]*Merge1[[#This Row],[orders (2).Quantity]]</f>
        <v>5634</v>
      </c>
    </row>
    <row r="931" spans="1:29" x14ac:dyDescent="0.35">
      <c r="A931" t="s">
        <v>362</v>
      </c>
      <c r="B931" t="s">
        <v>363</v>
      </c>
      <c r="C931" t="s">
        <v>364</v>
      </c>
      <c r="D931">
        <v>912783169130</v>
      </c>
      <c r="E931" t="s">
        <v>365</v>
      </c>
      <c r="F931" t="s">
        <v>19</v>
      </c>
      <c r="G931">
        <v>589</v>
      </c>
      <c r="H931" t="s">
        <v>362</v>
      </c>
      <c r="I931">
        <v>40</v>
      </c>
      <c r="J931">
        <v>3</v>
      </c>
      <c r="K931" s="2" t="s">
        <v>1559</v>
      </c>
      <c r="L931" s="2">
        <f>DATEVALUE(Merge1[[#This Row],[orders (2).Order_Date]])</f>
        <v>45269</v>
      </c>
      <c r="M931" s="1">
        <v>0.89116898148148149</v>
      </c>
      <c r="N931" t="s">
        <v>1525</v>
      </c>
      <c r="O931" s="2">
        <f>DATEVALUE(Merge1[[#This Row],[orders (2).Delivery_Date]])</f>
        <v>45279</v>
      </c>
      <c r="P931" s="1">
        <v>5.6643518518518517E-2</v>
      </c>
      <c r="Q931" t="s">
        <v>499</v>
      </c>
      <c r="R931" t="s">
        <v>401</v>
      </c>
      <c r="S931" t="str">
        <f>TEXT(Merge1[[#This Row],[order_date]],"mmmm")</f>
        <v>December</v>
      </c>
      <c r="T931" t="str">
        <f>TEXT(Merge1[[#This Row],[order_date]],"dddd")</f>
        <v>Saturday</v>
      </c>
      <c r="U931">
        <f>HOUR(Merge1[[#This Row],[orders (2).Order_Time]])</f>
        <v>21</v>
      </c>
      <c r="V931">
        <f>HOUR(Merge1[[#This Row],[orders (2).Delivery_Time]])</f>
        <v>1</v>
      </c>
      <c r="W931">
        <f>_xlfn.DAYS(Merge1[[#This Row],[delivery_date]],Merge1[[#This Row],[order_date]])</f>
        <v>10</v>
      </c>
      <c r="X931">
        <v>40</v>
      </c>
      <c r="Y931" t="s">
        <v>1687</v>
      </c>
      <c r="Z931" s="22" t="s">
        <v>635</v>
      </c>
      <c r="AA931" s="22">
        <v>1923</v>
      </c>
      <c r="AB931" s="22" t="s">
        <v>401</v>
      </c>
      <c r="AC931">
        <f>Merge1[[#This Row],[products.Price (INR)]]*Merge1[[#This Row],[orders (2).Quantity]]</f>
        <v>5769</v>
      </c>
    </row>
    <row r="932" spans="1:29" x14ac:dyDescent="0.35">
      <c r="A932" t="s">
        <v>362</v>
      </c>
      <c r="B932" t="s">
        <v>363</v>
      </c>
      <c r="C932" t="s">
        <v>364</v>
      </c>
      <c r="D932">
        <v>912783169130</v>
      </c>
      <c r="E932" t="s">
        <v>365</v>
      </c>
      <c r="F932" t="s">
        <v>19</v>
      </c>
      <c r="G932">
        <v>254</v>
      </c>
      <c r="H932" t="s">
        <v>362</v>
      </c>
      <c r="I932">
        <v>1</v>
      </c>
      <c r="J932">
        <v>5</v>
      </c>
      <c r="K932" s="2" t="s">
        <v>1468</v>
      </c>
      <c r="L932" s="2">
        <f>DATEVALUE(Merge1[[#This Row],[orders (2).Order_Date]])</f>
        <v>45114</v>
      </c>
      <c r="M932" s="1">
        <v>6.7592592592592591E-3</v>
      </c>
      <c r="N932" t="s">
        <v>1469</v>
      </c>
      <c r="O932" s="2">
        <f>DATEVALUE(Merge1[[#This Row],[orders (2).Delivery_Date]])</f>
        <v>45122</v>
      </c>
      <c r="P932" s="1">
        <v>0.22765046296296296</v>
      </c>
      <c r="Q932" t="s">
        <v>311</v>
      </c>
      <c r="R932" t="s">
        <v>424</v>
      </c>
      <c r="S932" t="str">
        <f>TEXT(Merge1[[#This Row],[order_date]],"mmmm")</f>
        <v>July</v>
      </c>
      <c r="T932" t="str">
        <f>TEXT(Merge1[[#This Row],[order_date]],"dddd")</f>
        <v>Friday</v>
      </c>
      <c r="U932">
        <f>HOUR(Merge1[[#This Row],[orders (2).Order_Time]])</f>
        <v>0</v>
      </c>
      <c r="V932">
        <f>HOUR(Merge1[[#This Row],[orders (2).Delivery_Time]])</f>
        <v>5</v>
      </c>
      <c r="W932">
        <f>_xlfn.DAYS(Merge1[[#This Row],[delivery_date]],Merge1[[#This Row],[order_date]])</f>
        <v>8</v>
      </c>
      <c r="X932">
        <v>1</v>
      </c>
      <c r="Y932" t="s">
        <v>1669</v>
      </c>
      <c r="Z932" s="35" t="s">
        <v>629</v>
      </c>
      <c r="AA932" s="35">
        <v>1935</v>
      </c>
      <c r="AB932" s="35" t="s">
        <v>424</v>
      </c>
      <c r="AC932">
        <f>Merge1[[#This Row],[products.Price (INR)]]*Merge1[[#This Row],[orders (2).Quantity]]</f>
        <v>9675</v>
      </c>
    </row>
    <row r="933" spans="1:29" x14ac:dyDescent="0.35">
      <c r="A933" t="s">
        <v>366</v>
      </c>
      <c r="B933" t="s">
        <v>367</v>
      </c>
      <c r="C933" t="s">
        <v>368</v>
      </c>
      <c r="D933">
        <v>914638480067</v>
      </c>
      <c r="E933" t="s">
        <v>369</v>
      </c>
      <c r="F933" t="s">
        <v>10</v>
      </c>
      <c r="G933">
        <v>983</v>
      </c>
      <c r="H933" t="s">
        <v>366</v>
      </c>
      <c r="I933">
        <v>70</v>
      </c>
      <c r="J933">
        <v>1</v>
      </c>
      <c r="K933" s="2" t="s">
        <v>1391</v>
      </c>
      <c r="L933" s="2">
        <f>DATEVALUE(Merge1[[#This Row],[orders (2).Order_Date]])</f>
        <v>45010</v>
      </c>
      <c r="M933" s="1">
        <v>0.40259259259259261</v>
      </c>
      <c r="N933" t="s">
        <v>1461</v>
      </c>
      <c r="O933" s="2">
        <f>DATEVALUE(Merge1[[#This Row],[orders (2).Delivery_Date]])</f>
        <v>45017</v>
      </c>
      <c r="P933" s="1">
        <v>0.27688657407407408</v>
      </c>
      <c r="Q933" t="s">
        <v>599</v>
      </c>
      <c r="R933" t="s">
        <v>405</v>
      </c>
      <c r="S933" t="str">
        <f>TEXT(Merge1[[#This Row],[order_date]],"mmmm")</f>
        <v>March</v>
      </c>
      <c r="T933" t="str">
        <f>TEXT(Merge1[[#This Row],[order_date]],"dddd")</f>
        <v>Saturday</v>
      </c>
      <c r="U933">
        <f>HOUR(Merge1[[#This Row],[orders (2).Order_Time]])</f>
        <v>9</v>
      </c>
      <c r="V933">
        <f>HOUR(Merge1[[#This Row],[orders (2).Delivery_Time]])</f>
        <v>6</v>
      </c>
      <c r="W933">
        <f>_xlfn.DAYS(Merge1[[#This Row],[delivery_date]],Merge1[[#This Row],[order_date]])</f>
        <v>7</v>
      </c>
      <c r="X933">
        <v>70</v>
      </c>
      <c r="Y933" t="s">
        <v>1679</v>
      </c>
      <c r="Z933" s="30" t="s">
        <v>635</v>
      </c>
      <c r="AA933" s="30">
        <v>866</v>
      </c>
      <c r="AB933" s="30" t="s">
        <v>405</v>
      </c>
      <c r="AC933">
        <f>Merge1[[#This Row],[products.Price (INR)]]*Merge1[[#This Row],[orders (2).Quantity]]</f>
        <v>866</v>
      </c>
    </row>
    <row r="934" spans="1:29" x14ac:dyDescent="0.35">
      <c r="A934" t="s">
        <v>366</v>
      </c>
      <c r="B934" t="s">
        <v>367</v>
      </c>
      <c r="C934" t="s">
        <v>368</v>
      </c>
      <c r="D934">
        <v>914638480067</v>
      </c>
      <c r="E934" t="s">
        <v>369</v>
      </c>
      <c r="F934" t="s">
        <v>10</v>
      </c>
      <c r="G934">
        <v>739</v>
      </c>
      <c r="H934" t="s">
        <v>366</v>
      </c>
      <c r="I934">
        <v>24</v>
      </c>
      <c r="J934">
        <v>5</v>
      </c>
      <c r="K934" s="2" t="s">
        <v>1570</v>
      </c>
      <c r="L934" s="2">
        <f>DATEVALUE(Merge1[[#This Row],[orders (2).Order_Date]])</f>
        <v>44956</v>
      </c>
      <c r="M934" s="1">
        <v>0.40543981481481484</v>
      </c>
      <c r="N934" t="s">
        <v>1382</v>
      </c>
      <c r="O934" s="2">
        <f>DATEVALUE(Merge1[[#This Row],[orders (2).Delivery_Date]])</f>
        <v>44960</v>
      </c>
      <c r="P934" s="1">
        <v>0.43996527777777777</v>
      </c>
      <c r="Q934" t="s">
        <v>451</v>
      </c>
      <c r="R934" t="s">
        <v>405</v>
      </c>
      <c r="S934" t="str">
        <f>TEXT(Merge1[[#This Row],[order_date]],"mmmm")</f>
        <v>January</v>
      </c>
      <c r="T934" t="str">
        <f>TEXT(Merge1[[#This Row],[order_date]],"dddd")</f>
        <v>Monday</v>
      </c>
      <c r="U934">
        <f>HOUR(Merge1[[#This Row],[orders (2).Order_Time]])</f>
        <v>9</v>
      </c>
      <c r="V934">
        <f>HOUR(Merge1[[#This Row],[orders (2).Delivery_Time]])</f>
        <v>10</v>
      </c>
      <c r="W934">
        <f>_xlfn.DAYS(Merge1[[#This Row],[delivery_date]],Merge1[[#This Row],[order_date]])</f>
        <v>4</v>
      </c>
      <c r="X934">
        <v>24</v>
      </c>
      <c r="Y934" t="s">
        <v>1646</v>
      </c>
      <c r="Z934" t="s">
        <v>644</v>
      </c>
      <c r="AA934">
        <v>535</v>
      </c>
      <c r="AB934" t="s">
        <v>405</v>
      </c>
      <c r="AC934">
        <f>Merge1[[#This Row],[products.Price (INR)]]*Merge1[[#This Row],[orders (2).Quantity]]</f>
        <v>2675</v>
      </c>
    </row>
    <row r="935" spans="1:29" x14ac:dyDescent="0.35">
      <c r="A935" t="s">
        <v>366</v>
      </c>
      <c r="B935" t="s">
        <v>367</v>
      </c>
      <c r="C935" t="s">
        <v>368</v>
      </c>
      <c r="D935">
        <v>914638480067</v>
      </c>
      <c r="E935" t="s">
        <v>369</v>
      </c>
      <c r="F935" t="s">
        <v>10</v>
      </c>
      <c r="G935">
        <v>813</v>
      </c>
      <c r="H935" t="s">
        <v>366</v>
      </c>
      <c r="I935">
        <v>32</v>
      </c>
      <c r="J935">
        <v>4</v>
      </c>
      <c r="K935" s="2" t="s">
        <v>1553</v>
      </c>
      <c r="L935" s="2">
        <f>DATEVALUE(Merge1[[#This Row],[orders (2).Order_Date]])</f>
        <v>44945</v>
      </c>
      <c r="M935" s="1">
        <v>0.37063657407407408</v>
      </c>
      <c r="N935" t="s">
        <v>1405</v>
      </c>
      <c r="O935" s="2">
        <f>DATEVALUE(Merge1[[#This Row],[orders (2).Delivery_Date]])</f>
        <v>44949</v>
      </c>
      <c r="P935" s="1">
        <v>0.91737268518518522</v>
      </c>
      <c r="Q935" t="s">
        <v>619</v>
      </c>
      <c r="R935" t="s">
        <v>405</v>
      </c>
      <c r="S935" t="str">
        <f>TEXT(Merge1[[#This Row],[order_date]],"mmmm")</f>
        <v>January</v>
      </c>
      <c r="T935" t="str">
        <f>TEXT(Merge1[[#This Row],[order_date]],"dddd")</f>
        <v>Thursday</v>
      </c>
      <c r="U935">
        <f>HOUR(Merge1[[#This Row],[orders (2).Order_Time]])</f>
        <v>8</v>
      </c>
      <c r="V935">
        <f>HOUR(Merge1[[#This Row],[orders (2).Delivery_Time]])</f>
        <v>22</v>
      </c>
      <c r="W935">
        <f>_xlfn.DAYS(Merge1[[#This Row],[delivery_date]],Merge1[[#This Row],[order_date]])</f>
        <v>4</v>
      </c>
      <c r="X935">
        <v>32</v>
      </c>
      <c r="Y935" t="s">
        <v>1673</v>
      </c>
      <c r="Z935" s="26" t="s">
        <v>629</v>
      </c>
      <c r="AA935" s="26">
        <v>1792</v>
      </c>
      <c r="AB935" s="26" t="s">
        <v>405</v>
      </c>
      <c r="AC935">
        <f>Merge1[[#This Row],[products.Price (INR)]]*Merge1[[#This Row],[orders (2).Quantity]]</f>
        <v>7168</v>
      </c>
    </row>
    <row r="936" spans="1:29" x14ac:dyDescent="0.35">
      <c r="A936" t="s">
        <v>366</v>
      </c>
      <c r="B936" t="s">
        <v>367</v>
      </c>
      <c r="C936" t="s">
        <v>368</v>
      </c>
      <c r="D936">
        <v>914638480067</v>
      </c>
      <c r="E936" t="s">
        <v>369</v>
      </c>
      <c r="F936" t="s">
        <v>10</v>
      </c>
      <c r="G936">
        <v>153</v>
      </c>
      <c r="H936" t="s">
        <v>366</v>
      </c>
      <c r="I936">
        <v>16</v>
      </c>
      <c r="J936">
        <v>4</v>
      </c>
      <c r="K936" s="2" t="s">
        <v>1260</v>
      </c>
      <c r="L936" s="2">
        <f>DATEVALUE(Merge1[[#This Row],[orders (2).Order_Date]])</f>
        <v>44989</v>
      </c>
      <c r="M936" s="1">
        <v>0.51041666666666663</v>
      </c>
      <c r="N936" t="s">
        <v>1401</v>
      </c>
      <c r="O936" s="2">
        <f>DATEVALUE(Merge1[[#This Row],[orders (2).Delivery_Date]])</f>
        <v>44995</v>
      </c>
      <c r="P936" s="1">
        <v>0.25327546296296294</v>
      </c>
      <c r="Q936" t="s">
        <v>496</v>
      </c>
      <c r="R936" t="s">
        <v>414</v>
      </c>
      <c r="S936" t="str">
        <f>TEXT(Merge1[[#This Row],[order_date]],"mmmm")</f>
        <v>March</v>
      </c>
      <c r="T936" t="str">
        <f>TEXT(Merge1[[#This Row],[order_date]],"dddd")</f>
        <v>Saturday</v>
      </c>
      <c r="U936">
        <f>HOUR(Merge1[[#This Row],[orders (2).Order_Time]])</f>
        <v>12</v>
      </c>
      <c r="V936">
        <f>HOUR(Merge1[[#This Row],[orders (2).Delivery_Time]])</f>
        <v>6</v>
      </c>
      <c r="W936">
        <f>_xlfn.DAYS(Merge1[[#This Row],[delivery_date]],Merge1[[#This Row],[order_date]])</f>
        <v>6</v>
      </c>
      <c r="X936">
        <v>16</v>
      </c>
      <c r="Y936" t="s">
        <v>1685</v>
      </c>
      <c r="Z936" s="31" t="s">
        <v>635</v>
      </c>
      <c r="AA936" s="31">
        <v>1721</v>
      </c>
      <c r="AB936" s="31" t="s">
        <v>414</v>
      </c>
      <c r="AC936">
        <f>Merge1[[#This Row],[products.Price (INR)]]*Merge1[[#This Row],[orders (2).Quantity]]</f>
        <v>6884</v>
      </c>
    </row>
    <row r="937" spans="1:29" x14ac:dyDescent="0.35">
      <c r="A937" t="s">
        <v>366</v>
      </c>
      <c r="B937" t="s">
        <v>367</v>
      </c>
      <c r="C937" t="s">
        <v>368</v>
      </c>
      <c r="D937">
        <v>914638480067</v>
      </c>
      <c r="E937" t="s">
        <v>369</v>
      </c>
      <c r="F937" t="s">
        <v>10</v>
      </c>
      <c r="G937">
        <v>872</v>
      </c>
      <c r="H937" t="s">
        <v>366</v>
      </c>
      <c r="I937">
        <v>13</v>
      </c>
      <c r="J937">
        <v>2</v>
      </c>
      <c r="K937" s="2" t="s">
        <v>1245</v>
      </c>
      <c r="L937" s="2">
        <f>DATEVALUE(Merge1[[#This Row],[orders (2).Order_Date]])</f>
        <v>44990</v>
      </c>
      <c r="M937" s="1">
        <v>0.85274305555555552</v>
      </c>
      <c r="N937" t="s">
        <v>1401</v>
      </c>
      <c r="O937" s="2">
        <f>DATEVALUE(Merge1[[#This Row],[orders (2).Delivery_Date]])</f>
        <v>44995</v>
      </c>
      <c r="P937" s="1">
        <v>6.4155092592592597E-2</v>
      </c>
      <c r="Q937" t="s">
        <v>484</v>
      </c>
      <c r="R937" t="s">
        <v>414</v>
      </c>
      <c r="S937" t="str">
        <f>TEXT(Merge1[[#This Row],[order_date]],"mmmm")</f>
        <v>March</v>
      </c>
      <c r="T937" t="str">
        <f>TEXT(Merge1[[#This Row],[order_date]],"dddd")</f>
        <v>Sunday</v>
      </c>
      <c r="U937">
        <f>HOUR(Merge1[[#This Row],[orders (2).Order_Time]])</f>
        <v>20</v>
      </c>
      <c r="V937">
        <f>HOUR(Merge1[[#This Row],[orders (2).Delivery_Time]])</f>
        <v>1</v>
      </c>
      <c r="W937">
        <f>_xlfn.DAYS(Merge1[[#This Row],[delivery_date]],Merge1[[#This Row],[order_date]])</f>
        <v>5</v>
      </c>
      <c r="X937">
        <v>13</v>
      </c>
      <c r="Y937" t="s">
        <v>1648</v>
      </c>
      <c r="Z937" t="s">
        <v>644</v>
      </c>
      <c r="AA937">
        <v>1141</v>
      </c>
      <c r="AB937" t="s">
        <v>414</v>
      </c>
      <c r="AC937">
        <f>Merge1[[#This Row],[products.Price (INR)]]*Merge1[[#This Row],[orders (2).Quantity]]</f>
        <v>2282</v>
      </c>
    </row>
    <row r="938" spans="1:29" x14ac:dyDescent="0.35">
      <c r="A938" t="s">
        <v>366</v>
      </c>
      <c r="B938" t="s">
        <v>367</v>
      </c>
      <c r="C938" t="s">
        <v>368</v>
      </c>
      <c r="D938">
        <v>914638480067</v>
      </c>
      <c r="E938" t="s">
        <v>369</v>
      </c>
      <c r="F938" t="s">
        <v>10</v>
      </c>
      <c r="G938">
        <v>814</v>
      </c>
      <c r="H938" t="s">
        <v>366</v>
      </c>
      <c r="I938">
        <v>47</v>
      </c>
      <c r="J938">
        <v>5</v>
      </c>
      <c r="K938" s="2" t="s">
        <v>1245</v>
      </c>
      <c r="L938" s="2">
        <f>DATEVALUE(Merge1[[#This Row],[orders (2).Order_Date]])</f>
        <v>44990</v>
      </c>
      <c r="M938" s="1">
        <v>8.2870370370370372E-2</v>
      </c>
      <c r="N938" t="s">
        <v>1266</v>
      </c>
      <c r="O938" s="2">
        <f>DATEVALUE(Merge1[[#This Row],[orders (2).Delivery_Date]])</f>
        <v>44999</v>
      </c>
      <c r="P938" s="1">
        <v>0.19532407407407407</v>
      </c>
      <c r="Q938" t="s">
        <v>490</v>
      </c>
      <c r="R938" t="s">
        <v>414</v>
      </c>
      <c r="S938" t="str">
        <f>TEXT(Merge1[[#This Row],[order_date]],"mmmm")</f>
        <v>March</v>
      </c>
      <c r="T938" t="str">
        <f>TEXT(Merge1[[#This Row],[order_date]],"dddd")</f>
        <v>Sunday</v>
      </c>
      <c r="U938">
        <f>HOUR(Merge1[[#This Row],[orders (2).Order_Time]])</f>
        <v>1</v>
      </c>
      <c r="V938">
        <f>HOUR(Merge1[[#This Row],[orders (2).Delivery_Time]])</f>
        <v>4</v>
      </c>
      <c r="W938">
        <f>_xlfn.DAYS(Merge1[[#This Row],[delivery_date]],Merge1[[#This Row],[order_date]])</f>
        <v>9</v>
      </c>
      <c r="X938">
        <v>47</v>
      </c>
      <c r="Y938" t="s">
        <v>1641</v>
      </c>
      <c r="Z938" t="s">
        <v>633</v>
      </c>
      <c r="AA938">
        <v>1638</v>
      </c>
      <c r="AB938" t="s">
        <v>414</v>
      </c>
      <c r="AC938">
        <f>Merge1[[#This Row],[products.Price (INR)]]*Merge1[[#This Row],[orders (2).Quantity]]</f>
        <v>8190</v>
      </c>
    </row>
    <row r="939" spans="1:29" x14ac:dyDescent="0.35">
      <c r="A939" t="s">
        <v>366</v>
      </c>
      <c r="B939" t="s">
        <v>367</v>
      </c>
      <c r="C939" t="s">
        <v>368</v>
      </c>
      <c r="D939">
        <v>914638480067</v>
      </c>
      <c r="E939" t="s">
        <v>369</v>
      </c>
      <c r="F939" t="s">
        <v>10</v>
      </c>
      <c r="G939">
        <v>663</v>
      </c>
      <c r="H939" t="s">
        <v>366</v>
      </c>
      <c r="I939">
        <v>15</v>
      </c>
      <c r="J939">
        <v>2</v>
      </c>
      <c r="K939" s="2" t="s">
        <v>1464</v>
      </c>
      <c r="L939" s="2">
        <f>DATEVALUE(Merge1[[#This Row],[orders (2).Order_Date]])</f>
        <v>45210</v>
      </c>
      <c r="M939" s="1">
        <v>0.61606481481481479</v>
      </c>
      <c r="N939" t="s">
        <v>1432</v>
      </c>
      <c r="O939" s="2">
        <f>DATEVALUE(Merge1[[#This Row],[orders (2).Delivery_Date]])</f>
        <v>45211</v>
      </c>
      <c r="P939" s="1">
        <v>0.9389467592592593</v>
      </c>
      <c r="Q939" t="s">
        <v>552</v>
      </c>
      <c r="R939" t="s">
        <v>401</v>
      </c>
      <c r="S939" t="str">
        <f>TEXT(Merge1[[#This Row],[order_date]],"mmmm")</f>
        <v>October</v>
      </c>
      <c r="T939" t="str">
        <f>TEXT(Merge1[[#This Row],[order_date]],"dddd")</f>
        <v>Wednesday</v>
      </c>
      <c r="U939">
        <f>HOUR(Merge1[[#This Row],[orders (2).Order_Time]])</f>
        <v>14</v>
      </c>
      <c r="V939">
        <f>HOUR(Merge1[[#This Row],[orders (2).Delivery_Time]])</f>
        <v>22</v>
      </c>
      <c r="W939">
        <f>_xlfn.DAYS(Merge1[[#This Row],[delivery_date]],Merge1[[#This Row],[order_date]])</f>
        <v>1</v>
      </c>
      <c r="X939">
        <v>15</v>
      </c>
      <c r="Y939" t="s">
        <v>1666</v>
      </c>
      <c r="Z939" t="s">
        <v>409</v>
      </c>
      <c r="AA939">
        <v>1488</v>
      </c>
      <c r="AB939" t="s">
        <v>424</v>
      </c>
      <c r="AC939">
        <f>Merge1[[#This Row],[products.Price (INR)]]*Merge1[[#This Row],[orders (2).Quantity]]</f>
        <v>2976</v>
      </c>
    </row>
    <row r="940" spans="1:29" x14ac:dyDescent="0.35">
      <c r="A940" t="s">
        <v>370</v>
      </c>
      <c r="B940" t="s">
        <v>371</v>
      </c>
      <c r="C940" t="s">
        <v>372</v>
      </c>
      <c r="D940">
        <v>2769457161</v>
      </c>
      <c r="E940" t="s">
        <v>373</v>
      </c>
      <c r="F940" t="s">
        <v>10</v>
      </c>
      <c r="G940">
        <v>56</v>
      </c>
      <c r="H940" t="s">
        <v>370</v>
      </c>
      <c r="I940">
        <v>58</v>
      </c>
      <c r="J940">
        <v>5</v>
      </c>
      <c r="K940" s="2" t="s">
        <v>1262</v>
      </c>
      <c r="L940" s="2">
        <f>DATEVALUE(Merge1[[#This Row],[orders (2).Order_Date]])</f>
        <v>44965</v>
      </c>
      <c r="M940" s="1">
        <v>0.50819444444444439</v>
      </c>
      <c r="N940" t="s">
        <v>1263</v>
      </c>
      <c r="O940" s="2">
        <f>DATEVALUE(Merge1[[#This Row],[orders (2).Delivery_Date]])</f>
        <v>44970</v>
      </c>
      <c r="P940" s="1">
        <v>0.78609953703703705</v>
      </c>
      <c r="Q940" t="s">
        <v>81</v>
      </c>
      <c r="R940" t="s">
        <v>407</v>
      </c>
      <c r="S940" t="str">
        <f>TEXT(Merge1[[#This Row],[order_date]],"mmmm")</f>
        <v>February</v>
      </c>
      <c r="T940" t="str">
        <f>TEXT(Merge1[[#This Row],[order_date]],"dddd")</f>
        <v>Wednesday</v>
      </c>
      <c r="U940">
        <f>HOUR(Merge1[[#This Row],[orders (2).Order_Time]])</f>
        <v>12</v>
      </c>
      <c r="V940">
        <f>HOUR(Merge1[[#This Row],[orders (2).Delivery_Time]])</f>
        <v>18</v>
      </c>
      <c r="W940">
        <f>_xlfn.DAYS(Merge1[[#This Row],[delivery_date]],Merge1[[#This Row],[order_date]])</f>
        <v>5</v>
      </c>
      <c r="X940">
        <v>58</v>
      </c>
      <c r="Y940" t="s">
        <v>1620</v>
      </c>
      <c r="Z940" t="s">
        <v>638</v>
      </c>
      <c r="AA940">
        <v>1492</v>
      </c>
      <c r="AB940" t="s">
        <v>407</v>
      </c>
      <c r="AC940">
        <f>Merge1[[#This Row],[products.Price (INR)]]*Merge1[[#This Row],[orders (2).Quantity]]</f>
        <v>7460</v>
      </c>
    </row>
    <row r="941" spans="1:29" x14ac:dyDescent="0.35">
      <c r="A941" t="s">
        <v>370</v>
      </c>
      <c r="B941" t="s">
        <v>371</v>
      </c>
      <c r="C941" t="s">
        <v>372</v>
      </c>
      <c r="D941">
        <v>2769457161</v>
      </c>
      <c r="E941" t="s">
        <v>373</v>
      </c>
      <c r="F941" t="s">
        <v>10</v>
      </c>
      <c r="G941">
        <v>793</v>
      </c>
      <c r="H941" t="s">
        <v>370</v>
      </c>
      <c r="I941">
        <v>58</v>
      </c>
      <c r="J941">
        <v>5</v>
      </c>
      <c r="K941" s="2" t="s">
        <v>1387</v>
      </c>
      <c r="L941" s="2">
        <f>DATEVALUE(Merge1[[#This Row],[orders (2).Order_Date]])</f>
        <v>44962</v>
      </c>
      <c r="M941" s="1">
        <v>0.73421296296296301</v>
      </c>
      <c r="N941" t="s">
        <v>1356</v>
      </c>
      <c r="O941" s="2">
        <f>DATEVALUE(Merge1[[#This Row],[orders (2).Delivery_Date]])</f>
        <v>44972</v>
      </c>
      <c r="P941" s="1">
        <v>6.1307870370370374E-2</v>
      </c>
      <c r="Q941" t="s">
        <v>575</v>
      </c>
      <c r="R941" t="s">
        <v>407</v>
      </c>
      <c r="S941" t="str">
        <f>TEXT(Merge1[[#This Row],[order_date]],"mmmm")</f>
        <v>February</v>
      </c>
      <c r="T941" t="str">
        <f>TEXT(Merge1[[#This Row],[order_date]],"dddd")</f>
        <v>Sunday</v>
      </c>
      <c r="U941">
        <f>HOUR(Merge1[[#This Row],[orders (2).Order_Time]])</f>
        <v>17</v>
      </c>
      <c r="V941">
        <f>HOUR(Merge1[[#This Row],[orders (2).Delivery_Time]])</f>
        <v>1</v>
      </c>
      <c r="W941">
        <f>_xlfn.DAYS(Merge1[[#This Row],[delivery_date]],Merge1[[#This Row],[order_date]])</f>
        <v>10</v>
      </c>
      <c r="X941">
        <v>58</v>
      </c>
      <c r="Y941" t="s">
        <v>1620</v>
      </c>
      <c r="Z941" t="s">
        <v>638</v>
      </c>
      <c r="AA941">
        <v>1492</v>
      </c>
      <c r="AB941" t="s">
        <v>407</v>
      </c>
      <c r="AC941">
        <f>Merge1[[#This Row],[products.Price (INR)]]*Merge1[[#This Row],[orders (2).Quantity]]</f>
        <v>7460</v>
      </c>
    </row>
    <row r="942" spans="1:29" x14ac:dyDescent="0.35">
      <c r="A942" t="s">
        <v>370</v>
      </c>
      <c r="B942" t="s">
        <v>371</v>
      </c>
      <c r="C942" t="s">
        <v>372</v>
      </c>
      <c r="D942">
        <v>2769457161</v>
      </c>
      <c r="E942" t="s">
        <v>373</v>
      </c>
      <c r="F942" t="s">
        <v>10</v>
      </c>
      <c r="G942">
        <v>197</v>
      </c>
      <c r="H942" t="s">
        <v>370</v>
      </c>
      <c r="I942">
        <v>45</v>
      </c>
      <c r="J942">
        <v>2</v>
      </c>
      <c r="K942" s="2" t="s">
        <v>1439</v>
      </c>
      <c r="L942" s="2">
        <f>DATEVALUE(Merge1[[#This Row],[orders (2).Order_Date]])</f>
        <v>45007</v>
      </c>
      <c r="M942" s="1">
        <v>0.77687499999999998</v>
      </c>
      <c r="N942" t="s">
        <v>1440</v>
      </c>
      <c r="O942" s="2">
        <f>DATEVALUE(Merge1[[#This Row],[orders (2).Delivery_Date]])</f>
        <v>45011</v>
      </c>
      <c r="P942" s="1">
        <v>0.14590277777777777</v>
      </c>
      <c r="Q942" t="s">
        <v>507</v>
      </c>
      <c r="R942" t="s">
        <v>405</v>
      </c>
      <c r="S942" t="str">
        <f>TEXT(Merge1[[#This Row],[order_date]],"mmmm")</f>
        <v>March</v>
      </c>
      <c r="T942" t="str">
        <f>TEXT(Merge1[[#This Row],[order_date]],"dddd")</f>
        <v>Wednesday</v>
      </c>
      <c r="U942">
        <f>HOUR(Merge1[[#This Row],[orders (2).Order_Time]])</f>
        <v>18</v>
      </c>
      <c r="V942">
        <f>HOUR(Merge1[[#This Row],[orders (2).Delivery_Time]])</f>
        <v>3</v>
      </c>
      <c r="W942">
        <f>_xlfn.DAYS(Merge1[[#This Row],[delivery_date]],Merge1[[#This Row],[order_date]])</f>
        <v>4</v>
      </c>
      <c r="X942">
        <v>45</v>
      </c>
      <c r="Y942" t="s">
        <v>1661</v>
      </c>
      <c r="Z942" t="s">
        <v>409</v>
      </c>
      <c r="AA942">
        <v>722</v>
      </c>
      <c r="AB942" t="s">
        <v>405</v>
      </c>
      <c r="AC942">
        <f>Merge1[[#This Row],[products.Price (INR)]]*Merge1[[#This Row],[orders (2).Quantity]]</f>
        <v>1444</v>
      </c>
    </row>
    <row r="943" spans="1:29" x14ac:dyDescent="0.35">
      <c r="A943" t="s">
        <v>370</v>
      </c>
      <c r="B943" t="s">
        <v>371</v>
      </c>
      <c r="C943" t="s">
        <v>372</v>
      </c>
      <c r="D943">
        <v>2769457161</v>
      </c>
      <c r="E943" t="s">
        <v>373</v>
      </c>
      <c r="F943" t="s">
        <v>10</v>
      </c>
      <c r="G943">
        <v>491</v>
      </c>
      <c r="H943" t="s">
        <v>370</v>
      </c>
      <c r="I943">
        <v>30</v>
      </c>
      <c r="J943">
        <v>1</v>
      </c>
      <c r="K943" s="2" t="s">
        <v>1489</v>
      </c>
      <c r="L943" s="2">
        <f>DATEVALUE(Merge1[[#This Row],[orders (2).Order_Date]])</f>
        <v>45223</v>
      </c>
      <c r="M943" s="1">
        <v>0.26011574074074073</v>
      </c>
      <c r="N943" t="s">
        <v>1303</v>
      </c>
      <c r="O943" s="2">
        <f>DATEVALUE(Merge1[[#This Row],[orders (2).Delivery_Date]])</f>
        <v>45232</v>
      </c>
      <c r="P943" s="1">
        <v>0.95787037037037037</v>
      </c>
      <c r="Q943" t="s">
        <v>544</v>
      </c>
      <c r="R943" t="s">
        <v>401</v>
      </c>
      <c r="S943" t="str">
        <f>TEXT(Merge1[[#This Row],[order_date]],"mmmm")</f>
        <v>October</v>
      </c>
      <c r="T943" t="str">
        <f>TEXT(Merge1[[#This Row],[order_date]],"dddd")</f>
        <v>Tuesday</v>
      </c>
      <c r="U943">
        <f>HOUR(Merge1[[#This Row],[orders (2).Order_Time]])</f>
        <v>6</v>
      </c>
      <c r="V943">
        <f>HOUR(Merge1[[#This Row],[orders (2).Delivery_Time]])</f>
        <v>22</v>
      </c>
      <c r="W943">
        <f>_xlfn.DAYS(Merge1[[#This Row],[delivery_date]],Merge1[[#This Row],[order_date]])</f>
        <v>9</v>
      </c>
      <c r="X943">
        <v>30</v>
      </c>
      <c r="Y943" t="s">
        <v>1631</v>
      </c>
      <c r="Z943" t="s">
        <v>633</v>
      </c>
      <c r="AA943">
        <v>751</v>
      </c>
      <c r="AB943" t="s">
        <v>401</v>
      </c>
      <c r="AC943">
        <f>Merge1[[#This Row],[products.Price (INR)]]*Merge1[[#This Row],[orders (2).Quantity]]</f>
        <v>751</v>
      </c>
    </row>
    <row r="944" spans="1:29" x14ac:dyDescent="0.35">
      <c r="A944" t="s">
        <v>370</v>
      </c>
      <c r="B944" t="s">
        <v>371</v>
      </c>
      <c r="C944" t="s">
        <v>372</v>
      </c>
      <c r="D944">
        <v>2769457161</v>
      </c>
      <c r="E944" t="s">
        <v>373</v>
      </c>
      <c r="F944" t="s">
        <v>10</v>
      </c>
      <c r="G944">
        <v>159</v>
      </c>
      <c r="H944" t="s">
        <v>370</v>
      </c>
      <c r="I944">
        <v>43</v>
      </c>
      <c r="J944">
        <v>3</v>
      </c>
      <c r="K944" s="2" t="s">
        <v>1252</v>
      </c>
      <c r="L944" s="2">
        <f>DATEVALUE(Merge1[[#This Row],[orders (2).Order_Date]])</f>
        <v>45239</v>
      </c>
      <c r="M944" s="1">
        <v>0.89697916666666666</v>
      </c>
      <c r="N944" t="s">
        <v>1302</v>
      </c>
      <c r="O944" s="2">
        <f>DATEVALUE(Merge1[[#This Row],[orders (2).Delivery_Date]])</f>
        <v>45241</v>
      </c>
      <c r="P944" s="1">
        <v>0.20550925925925925</v>
      </c>
      <c r="Q944" t="s">
        <v>153</v>
      </c>
      <c r="R944" t="s">
        <v>403</v>
      </c>
      <c r="S944" t="str">
        <f>TEXT(Merge1[[#This Row],[order_date]],"mmmm")</f>
        <v>November</v>
      </c>
      <c r="T944" t="str">
        <f>TEXT(Merge1[[#This Row],[order_date]],"dddd")</f>
        <v>Thursday</v>
      </c>
      <c r="U944">
        <f>HOUR(Merge1[[#This Row],[orders (2).Order_Time]])</f>
        <v>21</v>
      </c>
      <c r="V944">
        <f>HOUR(Merge1[[#This Row],[orders (2).Delivery_Time]])</f>
        <v>4</v>
      </c>
      <c r="W944">
        <f>_xlfn.DAYS(Merge1[[#This Row],[delivery_date]],Merge1[[#This Row],[order_date]])</f>
        <v>2</v>
      </c>
      <c r="X944">
        <v>43</v>
      </c>
      <c r="Y944" t="s">
        <v>1662</v>
      </c>
      <c r="Z944" t="s">
        <v>409</v>
      </c>
      <c r="AA944">
        <v>750</v>
      </c>
      <c r="AB944" t="s">
        <v>403</v>
      </c>
      <c r="AC944">
        <f>Merge1[[#This Row],[products.Price (INR)]]*Merge1[[#This Row],[orders (2).Quantity]]</f>
        <v>2250</v>
      </c>
    </row>
    <row r="945" spans="1:29" x14ac:dyDescent="0.35">
      <c r="A945" t="s">
        <v>370</v>
      </c>
      <c r="B945" t="s">
        <v>371</v>
      </c>
      <c r="C945" t="s">
        <v>372</v>
      </c>
      <c r="D945">
        <v>2769457161</v>
      </c>
      <c r="E945" t="s">
        <v>373</v>
      </c>
      <c r="F945" t="s">
        <v>10</v>
      </c>
      <c r="G945">
        <v>210</v>
      </c>
      <c r="H945" t="s">
        <v>370</v>
      </c>
      <c r="I945">
        <v>32</v>
      </c>
      <c r="J945">
        <v>4</v>
      </c>
      <c r="K945" s="2" t="s">
        <v>1313</v>
      </c>
      <c r="L945" s="2">
        <f>DATEVALUE(Merge1[[#This Row],[orders (2).Order_Date]])</f>
        <v>45270</v>
      </c>
      <c r="M945" s="1">
        <v>3.2314814814814817E-2</v>
      </c>
      <c r="N945" t="s">
        <v>1265</v>
      </c>
      <c r="O945" s="2">
        <f>DATEVALUE(Merge1[[#This Row],[orders (2).Delivery_Date]])</f>
        <v>45275</v>
      </c>
      <c r="P945" s="1">
        <v>0.33512731481481484</v>
      </c>
      <c r="Q945" t="s">
        <v>296</v>
      </c>
      <c r="R945" t="s">
        <v>405</v>
      </c>
      <c r="S945" t="str">
        <f>TEXT(Merge1[[#This Row],[order_date]],"mmmm")</f>
        <v>December</v>
      </c>
      <c r="T945" t="str">
        <f>TEXT(Merge1[[#This Row],[order_date]],"dddd")</f>
        <v>Sunday</v>
      </c>
      <c r="U945">
        <f>HOUR(Merge1[[#This Row],[orders (2).Order_Time]])</f>
        <v>0</v>
      </c>
      <c r="V945">
        <f>HOUR(Merge1[[#This Row],[orders (2).Delivery_Time]])</f>
        <v>8</v>
      </c>
      <c r="W945">
        <f>_xlfn.DAYS(Merge1[[#This Row],[delivery_date]],Merge1[[#This Row],[order_date]])</f>
        <v>5</v>
      </c>
      <c r="X945">
        <v>32</v>
      </c>
      <c r="Y945" t="s">
        <v>1673</v>
      </c>
      <c r="Z945" s="26" t="s">
        <v>629</v>
      </c>
      <c r="AA945" s="26">
        <v>1792</v>
      </c>
      <c r="AB945" s="26" t="s">
        <v>405</v>
      </c>
      <c r="AC945">
        <f>Merge1[[#This Row],[products.Price (INR)]]*Merge1[[#This Row],[orders (2).Quantity]]</f>
        <v>7168</v>
      </c>
    </row>
    <row r="946" spans="1:29" x14ac:dyDescent="0.35">
      <c r="A946" t="s">
        <v>370</v>
      </c>
      <c r="B946" t="s">
        <v>371</v>
      </c>
      <c r="C946" t="s">
        <v>372</v>
      </c>
      <c r="D946">
        <v>2769457161</v>
      </c>
      <c r="E946" t="s">
        <v>373</v>
      </c>
      <c r="F946" t="s">
        <v>10</v>
      </c>
      <c r="G946">
        <v>115</v>
      </c>
      <c r="H946" t="s">
        <v>370</v>
      </c>
      <c r="I946">
        <v>57</v>
      </c>
      <c r="J946">
        <v>1</v>
      </c>
      <c r="K946" s="2" t="s">
        <v>1307</v>
      </c>
      <c r="L946" s="2">
        <f>DATEVALUE(Merge1[[#This Row],[orders (2).Order_Date]])</f>
        <v>45044</v>
      </c>
      <c r="M946" s="1">
        <v>0.75789351851851849</v>
      </c>
      <c r="N946" t="s">
        <v>1288</v>
      </c>
      <c r="O946" s="2">
        <f>DATEVALUE(Merge1[[#This Row],[orders (2).Delivery_Date]])</f>
        <v>45051</v>
      </c>
      <c r="P946" s="1">
        <v>0.48369212962962965</v>
      </c>
      <c r="Q946" t="s">
        <v>475</v>
      </c>
      <c r="R946" t="s">
        <v>405</v>
      </c>
      <c r="S946" t="str">
        <f>TEXT(Merge1[[#This Row],[order_date]],"mmmm")</f>
        <v>April</v>
      </c>
      <c r="T946" t="str">
        <f>TEXT(Merge1[[#This Row],[order_date]],"dddd")</f>
        <v>Friday</v>
      </c>
      <c r="U946">
        <f>HOUR(Merge1[[#This Row],[orders (2).Order_Time]])</f>
        <v>18</v>
      </c>
      <c r="V946">
        <f>HOUR(Merge1[[#This Row],[orders (2).Delivery_Time]])</f>
        <v>11</v>
      </c>
      <c r="W946">
        <f>_xlfn.DAYS(Merge1[[#This Row],[delivery_date]],Merge1[[#This Row],[order_date]])</f>
        <v>7</v>
      </c>
      <c r="X946">
        <v>57</v>
      </c>
      <c r="Y946" t="s">
        <v>1640</v>
      </c>
      <c r="Z946" t="s">
        <v>633</v>
      </c>
      <c r="AA946">
        <v>1582</v>
      </c>
      <c r="AB946" t="s">
        <v>405</v>
      </c>
      <c r="AC946">
        <f>Merge1[[#This Row],[products.Price (INR)]]*Merge1[[#This Row],[orders (2).Quantity]]</f>
        <v>1582</v>
      </c>
    </row>
    <row r="947" spans="1:29" x14ac:dyDescent="0.35">
      <c r="A947" t="s">
        <v>370</v>
      </c>
      <c r="B947" t="s">
        <v>371</v>
      </c>
      <c r="C947" t="s">
        <v>372</v>
      </c>
      <c r="D947">
        <v>2769457161</v>
      </c>
      <c r="E947" t="s">
        <v>373</v>
      </c>
      <c r="F947" t="s">
        <v>10</v>
      </c>
      <c r="G947">
        <v>329</v>
      </c>
      <c r="H947" t="s">
        <v>370</v>
      </c>
      <c r="I947">
        <v>17</v>
      </c>
      <c r="J947">
        <v>3</v>
      </c>
      <c r="K947" s="2" t="s">
        <v>1284</v>
      </c>
      <c r="L947" s="2">
        <f>DATEVALUE(Merge1[[#This Row],[orders (2).Order_Date]])</f>
        <v>45164</v>
      </c>
      <c r="M947" s="1">
        <v>9.8645833333333335E-2</v>
      </c>
      <c r="N947" t="s">
        <v>1441</v>
      </c>
      <c r="O947" s="2">
        <f>DATEVALUE(Merge1[[#This Row],[orders (2).Delivery_Date]])</f>
        <v>45173</v>
      </c>
      <c r="P947" s="1">
        <v>0.13115740740740742</v>
      </c>
      <c r="Q947" t="s">
        <v>556</v>
      </c>
      <c r="R947" t="s">
        <v>401</v>
      </c>
      <c r="S947" t="str">
        <f>TEXT(Merge1[[#This Row],[order_date]],"mmmm")</f>
        <v>August</v>
      </c>
      <c r="T947" t="str">
        <f>TEXT(Merge1[[#This Row],[order_date]],"dddd")</f>
        <v>Saturday</v>
      </c>
      <c r="U947">
        <f>HOUR(Merge1[[#This Row],[orders (2).Order_Time]])</f>
        <v>2</v>
      </c>
      <c r="V947">
        <f>HOUR(Merge1[[#This Row],[orders (2).Delivery_Time]])</f>
        <v>3</v>
      </c>
      <c r="W947">
        <f>_xlfn.DAYS(Merge1[[#This Row],[delivery_date]],Merge1[[#This Row],[order_date]])</f>
        <v>9</v>
      </c>
      <c r="X947">
        <v>17</v>
      </c>
      <c r="Y947" t="s">
        <v>1675</v>
      </c>
      <c r="Z947" s="27" t="s">
        <v>629</v>
      </c>
      <c r="AA947" s="27">
        <v>1899</v>
      </c>
      <c r="AB947" s="27" t="s">
        <v>401</v>
      </c>
      <c r="AC947">
        <f>Merge1[[#This Row],[products.Price (INR)]]*Merge1[[#This Row],[orders (2).Quantity]]</f>
        <v>5697</v>
      </c>
    </row>
    <row r="948" spans="1:29" x14ac:dyDescent="0.35">
      <c r="A948" t="s">
        <v>370</v>
      </c>
      <c r="B948" t="s">
        <v>371</v>
      </c>
      <c r="C948" t="s">
        <v>372</v>
      </c>
      <c r="D948">
        <v>2769457161</v>
      </c>
      <c r="E948" t="s">
        <v>373</v>
      </c>
      <c r="F948" t="s">
        <v>10</v>
      </c>
      <c r="G948">
        <v>635</v>
      </c>
      <c r="H948" t="s">
        <v>370</v>
      </c>
      <c r="I948">
        <v>67</v>
      </c>
      <c r="J948">
        <v>1</v>
      </c>
      <c r="K948" s="2" t="s">
        <v>1257</v>
      </c>
      <c r="L948" s="2">
        <f>DATEVALUE(Merge1[[#This Row],[orders (2).Order_Date]])</f>
        <v>45242</v>
      </c>
      <c r="M948" s="1">
        <v>0.77582175925925922</v>
      </c>
      <c r="N948" t="s">
        <v>1431</v>
      </c>
      <c r="O948" s="2">
        <f>DATEVALUE(Merge1[[#This Row],[orders (2).Delivery_Date]])</f>
        <v>45252</v>
      </c>
      <c r="P948" s="1">
        <v>0.30800925925925926</v>
      </c>
      <c r="Q948" t="s">
        <v>503</v>
      </c>
      <c r="R948" t="s">
        <v>401</v>
      </c>
      <c r="S948" t="str">
        <f>TEXT(Merge1[[#This Row],[order_date]],"mmmm")</f>
        <v>November</v>
      </c>
      <c r="T948" t="str">
        <f>TEXT(Merge1[[#This Row],[order_date]],"dddd")</f>
        <v>Sunday</v>
      </c>
      <c r="U948">
        <f>HOUR(Merge1[[#This Row],[orders (2).Order_Time]])</f>
        <v>18</v>
      </c>
      <c r="V948">
        <f>HOUR(Merge1[[#This Row],[orders (2).Delivery_Time]])</f>
        <v>7</v>
      </c>
      <c r="W948">
        <f>_xlfn.DAYS(Merge1[[#This Row],[delivery_date]],Merge1[[#This Row],[order_date]])</f>
        <v>10</v>
      </c>
      <c r="X948">
        <v>67</v>
      </c>
      <c r="Y948" t="s">
        <v>1664</v>
      </c>
      <c r="Z948" t="s">
        <v>409</v>
      </c>
      <c r="AA948">
        <v>1374</v>
      </c>
      <c r="AB948" t="s">
        <v>401</v>
      </c>
      <c r="AC948">
        <f>Merge1[[#This Row],[products.Price (INR)]]*Merge1[[#This Row],[orders (2).Quantity]]</f>
        <v>1374</v>
      </c>
    </row>
    <row r="949" spans="1:29" x14ac:dyDescent="0.35">
      <c r="A949" t="s">
        <v>370</v>
      </c>
      <c r="B949" t="s">
        <v>371</v>
      </c>
      <c r="C949" t="s">
        <v>372</v>
      </c>
      <c r="D949">
        <v>2769457161</v>
      </c>
      <c r="E949" t="s">
        <v>373</v>
      </c>
      <c r="F949" t="s">
        <v>10</v>
      </c>
      <c r="G949">
        <v>600</v>
      </c>
      <c r="H949" t="s">
        <v>370</v>
      </c>
      <c r="I949">
        <v>47</v>
      </c>
      <c r="J949">
        <v>4</v>
      </c>
      <c r="K949" s="2" t="s">
        <v>1340</v>
      </c>
      <c r="L949" s="2">
        <f>DATEVALUE(Merge1[[#This Row],[orders (2).Order_Date]])</f>
        <v>44992</v>
      </c>
      <c r="M949" s="1">
        <v>0.89211805555555557</v>
      </c>
      <c r="N949" t="s">
        <v>1491</v>
      </c>
      <c r="O949" s="2">
        <f>DATEVALUE(Merge1[[#This Row],[orders (2).Delivery_Date]])</f>
        <v>44994</v>
      </c>
      <c r="P949" s="1">
        <v>0.63702546296296292</v>
      </c>
      <c r="Q949" t="s">
        <v>601</v>
      </c>
      <c r="R949" t="s">
        <v>414</v>
      </c>
      <c r="S949" t="str">
        <f>TEXT(Merge1[[#This Row],[order_date]],"mmmm")</f>
        <v>March</v>
      </c>
      <c r="T949" t="str">
        <f>TEXT(Merge1[[#This Row],[order_date]],"dddd")</f>
        <v>Tuesday</v>
      </c>
      <c r="U949">
        <f>HOUR(Merge1[[#This Row],[orders (2).Order_Time]])</f>
        <v>21</v>
      </c>
      <c r="V949">
        <f>HOUR(Merge1[[#This Row],[orders (2).Delivery_Time]])</f>
        <v>15</v>
      </c>
      <c r="W949">
        <f>_xlfn.DAYS(Merge1[[#This Row],[delivery_date]],Merge1[[#This Row],[order_date]])</f>
        <v>2</v>
      </c>
      <c r="X949">
        <v>47</v>
      </c>
      <c r="Y949" t="s">
        <v>1641</v>
      </c>
      <c r="Z949" t="s">
        <v>633</v>
      </c>
      <c r="AA949">
        <v>1638</v>
      </c>
      <c r="AB949" t="s">
        <v>414</v>
      </c>
      <c r="AC949">
        <f>Merge1[[#This Row],[products.Price (INR)]]*Merge1[[#This Row],[orders (2).Quantity]]</f>
        <v>6552</v>
      </c>
    </row>
    <row r="950" spans="1:29" x14ac:dyDescent="0.35">
      <c r="A950" t="s">
        <v>370</v>
      </c>
      <c r="B950" t="s">
        <v>371</v>
      </c>
      <c r="C950" t="s">
        <v>372</v>
      </c>
      <c r="D950">
        <v>2769457161</v>
      </c>
      <c r="E950" t="s">
        <v>373</v>
      </c>
      <c r="F950" t="s">
        <v>10</v>
      </c>
      <c r="G950">
        <v>106</v>
      </c>
      <c r="H950" t="s">
        <v>370</v>
      </c>
      <c r="I950">
        <v>41</v>
      </c>
      <c r="J950">
        <v>2</v>
      </c>
      <c r="K950" s="2" t="s">
        <v>1374</v>
      </c>
      <c r="L950" s="2">
        <f>DATEVALUE(Merge1[[#This Row],[orders (2).Order_Date]])</f>
        <v>45236</v>
      </c>
      <c r="M950" s="1">
        <v>0.74706018518518513</v>
      </c>
      <c r="N950" t="s">
        <v>1255</v>
      </c>
      <c r="O950" s="2">
        <f>DATEVALUE(Merge1[[#This Row],[orders (2).Delivery_Date]])</f>
        <v>45238</v>
      </c>
      <c r="P950" s="1">
        <v>0.95865740740740746</v>
      </c>
      <c r="Q950" t="s">
        <v>38</v>
      </c>
      <c r="R950" t="s">
        <v>403</v>
      </c>
      <c r="S950" t="str">
        <f>TEXT(Merge1[[#This Row],[order_date]],"mmmm")</f>
        <v>November</v>
      </c>
      <c r="T950" t="str">
        <f>TEXT(Merge1[[#This Row],[order_date]],"dddd")</f>
        <v>Monday</v>
      </c>
      <c r="U950">
        <f>HOUR(Merge1[[#This Row],[orders (2).Order_Time]])</f>
        <v>17</v>
      </c>
      <c r="V950">
        <f>HOUR(Merge1[[#This Row],[orders (2).Delivery_Time]])</f>
        <v>23</v>
      </c>
      <c r="W950">
        <f>_xlfn.DAYS(Merge1[[#This Row],[delivery_date]],Merge1[[#This Row],[order_date]])</f>
        <v>2</v>
      </c>
      <c r="X950">
        <v>41</v>
      </c>
      <c r="Y950" t="s">
        <v>1688</v>
      </c>
      <c r="Z950" s="36" t="s">
        <v>635</v>
      </c>
      <c r="AA950" s="36">
        <v>1977</v>
      </c>
      <c r="AB950" s="36" t="s">
        <v>403</v>
      </c>
      <c r="AC950">
        <f>Merge1[[#This Row],[products.Price (INR)]]*Merge1[[#This Row],[orders (2).Quantity]]</f>
        <v>3954</v>
      </c>
    </row>
    <row r="951" spans="1:29" x14ac:dyDescent="0.35">
      <c r="A951" t="s">
        <v>374</v>
      </c>
      <c r="B951" t="s">
        <v>375</v>
      </c>
      <c r="C951" t="s">
        <v>376</v>
      </c>
      <c r="D951">
        <v>918680724565</v>
      </c>
      <c r="E951" t="s">
        <v>377</v>
      </c>
      <c r="F951" t="s">
        <v>19</v>
      </c>
      <c r="G951">
        <v>190</v>
      </c>
      <c r="H951" t="s">
        <v>374</v>
      </c>
      <c r="I951">
        <v>60</v>
      </c>
      <c r="J951">
        <v>5</v>
      </c>
      <c r="K951" s="2" t="s">
        <v>1252</v>
      </c>
      <c r="L951" s="2">
        <f>DATEVALUE(Merge1[[#This Row],[orders (2).Order_Date]])</f>
        <v>45239</v>
      </c>
      <c r="M951" s="1">
        <v>0.52348379629629627</v>
      </c>
      <c r="N951" t="s">
        <v>1251</v>
      </c>
      <c r="O951" s="2">
        <f>DATEVALUE(Merge1[[#This Row],[orders (2).Delivery_Date]])</f>
        <v>45243</v>
      </c>
      <c r="P951" s="1">
        <v>0.57041666666666668</v>
      </c>
      <c r="Q951" t="s">
        <v>447</v>
      </c>
      <c r="R951" t="s">
        <v>403</v>
      </c>
      <c r="S951" t="str">
        <f>TEXT(Merge1[[#This Row],[order_date]],"mmmm")</f>
        <v>November</v>
      </c>
      <c r="T951" t="str">
        <f>TEXT(Merge1[[#This Row],[order_date]],"dddd")</f>
        <v>Thursday</v>
      </c>
      <c r="U951">
        <f>HOUR(Merge1[[#This Row],[orders (2).Order_Time]])</f>
        <v>12</v>
      </c>
      <c r="V951">
        <f>HOUR(Merge1[[#This Row],[orders (2).Delivery_Time]])</f>
        <v>13</v>
      </c>
      <c r="W951">
        <f>_xlfn.DAYS(Merge1[[#This Row],[delivery_date]],Merge1[[#This Row],[order_date]])</f>
        <v>4</v>
      </c>
      <c r="X951">
        <v>60</v>
      </c>
      <c r="Y951" t="s">
        <v>1678</v>
      </c>
      <c r="Z951" s="35" t="s">
        <v>635</v>
      </c>
      <c r="AA951" s="35">
        <v>827</v>
      </c>
      <c r="AB951" s="35" t="s">
        <v>403</v>
      </c>
      <c r="AC951">
        <f>Merge1[[#This Row],[products.Price (INR)]]*Merge1[[#This Row],[orders (2).Quantity]]</f>
        <v>4135</v>
      </c>
    </row>
    <row r="952" spans="1:29" x14ac:dyDescent="0.35">
      <c r="A952" t="s">
        <v>374</v>
      </c>
      <c r="B952" t="s">
        <v>375</v>
      </c>
      <c r="C952" t="s">
        <v>376</v>
      </c>
      <c r="D952">
        <v>918680724565</v>
      </c>
      <c r="E952" t="s">
        <v>377</v>
      </c>
      <c r="F952" t="s">
        <v>19</v>
      </c>
      <c r="G952">
        <v>450</v>
      </c>
      <c r="H952" t="s">
        <v>374</v>
      </c>
      <c r="I952">
        <v>39</v>
      </c>
      <c r="J952">
        <v>5</v>
      </c>
      <c r="K952" s="2" t="s">
        <v>1528</v>
      </c>
      <c r="L952" s="2">
        <f>DATEVALUE(Merge1[[#This Row],[orders (2).Order_Date]])</f>
        <v>45262</v>
      </c>
      <c r="M952" s="1">
        <v>0.33200231481481479</v>
      </c>
      <c r="N952" t="s">
        <v>1524</v>
      </c>
      <c r="O952" s="2">
        <f>DATEVALUE(Merge1[[#This Row],[orders (2).Delivery_Date]])</f>
        <v>45272</v>
      </c>
      <c r="P952" s="1">
        <v>0.42358796296296297</v>
      </c>
      <c r="Q952" t="s">
        <v>380</v>
      </c>
      <c r="R952" t="s">
        <v>424</v>
      </c>
      <c r="S952" t="str">
        <f>TEXT(Merge1[[#This Row],[order_date]],"mmmm")</f>
        <v>December</v>
      </c>
      <c r="T952" t="str">
        <f>TEXT(Merge1[[#This Row],[order_date]],"dddd")</f>
        <v>Saturday</v>
      </c>
      <c r="U952">
        <f>HOUR(Merge1[[#This Row],[orders (2).Order_Time]])</f>
        <v>7</v>
      </c>
      <c r="V952">
        <f>HOUR(Merge1[[#This Row],[orders (2).Delivery_Time]])</f>
        <v>10</v>
      </c>
      <c r="W952">
        <f>_xlfn.DAYS(Merge1[[#This Row],[delivery_date]],Merge1[[#This Row],[order_date]])</f>
        <v>10</v>
      </c>
      <c r="X952">
        <v>39</v>
      </c>
      <c r="Y952" t="s">
        <v>1650</v>
      </c>
      <c r="Z952" t="s">
        <v>644</v>
      </c>
      <c r="AA952">
        <v>387</v>
      </c>
      <c r="AB952" t="s">
        <v>424</v>
      </c>
      <c r="AC952">
        <f>Merge1[[#This Row],[products.Price (INR)]]*Merge1[[#This Row],[orders (2).Quantity]]</f>
        <v>1935</v>
      </c>
    </row>
    <row r="953" spans="1:29" x14ac:dyDescent="0.35">
      <c r="A953" t="s">
        <v>374</v>
      </c>
      <c r="B953" t="s">
        <v>375</v>
      </c>
      <c r="C953" t="s">
        <v>376</v>
      </c>
      <c r="D953">
        <v>918680724565</v>
      </c>
      <c r="E953" t="s">
        <v>377</v>
      </c>
      <c r="F953" t="s">
        <v>19</v>
      </c>
      <c r="G953">
        <v>37</v>
      </c>
      <c r="H953" t="s">
        <v>374</v>
      </c>
      <c r="I953">
        <v>19</v>
      </c>
      <c r="J953">
        <v>5</v>
      </c>
      <c r="K953" s="2" t="s">
        <v>1355</v>
      </c>
      <c r="L953" s="2">
        <f>DATEVALUE(Merge1[[#This Row],[orders (2).Order_Date]])</f>
        <v>44967</v>
      </c>
      <c r="M953" s="1">
        <v>0.45907407407407408</v>
      </c>
      <c r="N953" t="s">
        <v>1356</v>
      </c>
      <c r="O953" s="2">
        <f>DATEVALUE(Merge1[[#This Row],[orders (2).Delivery_Date]])</f>
        <v>44972</v>
      </c>
      <c r="P953" s="1">
        <v>0.88861111111111113</v>
      </c>
      <c r="Q953" t="s">
        <v>432</v>
      </c>
      <c r="R953" t="s">
        <v>407</v>
      </c>
      <c r="S953" t="str">
        <f>TEXT(Merge1[[#This Row],[order_date]],"mmmm")</f>
        <v>February</v>
      </c>
      <c r="T953" t="str">
        <f>TEXT(Merge1[[#This Row],[order_date]],"dddd")</f>
        <v>Friday</v>
      </c>
      <c r="U953">
        <f>HOUR(Merge1[[#This Row],[orders (2).Order_Time]])</f>
        <v>11</v>
      </c>
      <c r="V953">
        <f>HOUR(Merge1[[#This Row],[orders (2).Delivery_Time]])</f>
        <v>21</v>
      </c>
      <c r="W953">
        <f>_xlfn.DAYS(Merge1[[#This Row],[delivery_date]],Merge1[[#This Row],[order_date]])</f>
        <v>5</v>
      </c>
      <c r="X953">
        <v>19</v>
      </c>
      <c r="Y953" t="s">
        <v>1649</v>
      </c>
      <c r="Z953" t="s">
        <v>644</v>
      </c>
      <c r="AA953">
        <v>1234</v>
      </c>
      <c r="AB953" t="s">
        <v>407</v>
      </c>
      <c r="AC953">
        <f>Merge1[[#This Row],[products.Price (INR)]]*Merge1[[#This Row],[orders (2).Quantity]]</f>
        <v>6170</v>
      </c>
    </row>
    <row r="954" spans="1:29" x14ac:dyDescent="0.35">
      <c r="A954" t="s">
        <v>378</v>
      </c>
      <c r="B954" t="s">
        <v>379</v>
      </c>
      <c r="C954" t="s">
        <v>380</v>
      </c>
      <c r="D954">
        <v>456900126</v>
      </c>
      <c r="E954" t="s">
        <v>381</v>
      </c>
      <c r="F954" t="s">
        <v>10</v>
      </c>
      <c r="G954">
        <v>802</v>
      </c>
      <c r="H954" t="s">
        <v>378</v>
      </c>
      <c r="I954">
        <v>45</v>
      </c>
      <c r="J954">
        <v>3</v>
      </c>
      <c r="K954" s="2" t="s">
        <v>1321</v>
      </c>
      <c r="L954" s="2">
        <f>DATEVALUE(Merge1[[#This Row],[orders (2).Order_Date]])</f>
        <v>45008</v>
      </c>
      <c r="M954" s="1">
        <v>0.52596064814814814</v>
      </c>
      <c r="N954" t="s">
        <v>1440</v>
      </c>
      <c r="O954" s="2">
        <f>DATEVALUE(Merge1[[#This Row],[orders (2).Delivery_Date]])</f>
        <v>45011</v>
      </c>
      <c r="P954" s="1">
        <v>0.26319444444444445</v>
      </c>
      <c r="Q954" t="s">
        <v>149</v>
      </c>
      <c r="R954" t="s">
        <v>405</v>
      </c>
      <c r="S954" t="str">
        <f>TEXT(Merge1[[#This Row],[order_date]],"mmmm")</f>
        <v>March</v>
      </c>
      <c r="T954" t="str">
        <f>TEXT(Merge1[[#This Row],[order_date]],"dddd")</f>
        <v>Thursday</v>
      </c>
      <c r="U954">
        <f>HOUR(Merge1[[#This Row],[orders (2).Order_Time]])</f>
        <v>12</v>
      </c>
      <c r="V954">
        <f>HOUR(Merge1[[#This Row],[orders (2).Delivery_Time]])</f>
        <v>6</v>
      </c>
      <c r="W954">
        <f>_xlfn.DAYS(Merge1[[#This Row],[delivery_date]],Merge1[[#This Row],[order_date]])</f>
        <v>3</v>
      </c>
      <c r="X954">
        <v>45</v>
      </c>
      <c r="Y954" t="s">
        <v>1661</v>
      </c>
      <c r="Z954" t="s">
        <v>409</v>
      </c>
      <c r="AA954">
        <v>722</v>
      </c>
      <c r="AB954" t="s">
        <v>405</v>
      </c>
      <c r="AC954">
        <f>Merge1[[#This Row],[products.Price (INR)]]*Merge1[[#This Row],[orders (2).Quantity]]</f>
        <v>2166</v>
      </c>
    </row>
    <row r="955" spans="1:29" x14ac:dyDescent="0.35">
      <c r="A955" t="s">
        <v>378</v>
      </c>
      <c r="B955" t="s">
        <v>379</v>
      </c>
      <c r="C955" t="s">
        <v>380</v>
      </c>
      <c r="D955">
        <v>456900126</v>
      </c>
      <c r="E955" t="s">
        <v>381</v>
      </c>
      <c r="F955" t="s">
        <v>10</v>
      </c>
      <c r="G955">
        <v>730</v>
      </c>
      <c r="H955" t="s">
        <v>378</v>
      </c>
      <c r="I955">
        <v>59</v>
      </c>
      <c r="J955">
        <v>1</v>
      </c>
      <c r="K955" s="2" t="s">
        <v>1282</v>
      </c>
      <c r="L955" s="2">
        <f>DATEVALUE(Merge1[[#This Row],[orders (2).Order_Date]])</f>
        <v>45160</v>
      </c>
      <c r="M955" s="1">
        <v>8.6145833333333338E-2</v>
      </c>
      <c r="N955" t="s">
        <v>1366</v>
      </c>
      <c r="O955" s="2">
        <f>DATEVALUE(Merge1[[#This Row],[orders (2).Delivery_Date]])</f>
        <v>45163</v>
      </c>
      <c r="P955" s="1">
        <v>0.94409722222222225</v>
      </c>
      <c r="Q955" t="s">
        <v>596</v>
      </c>
      <c r="R955" t="s">
        <v>409</v>
      </c>
      <c r="S955" t="str">
        <f>TEXT(Merge1[[#This Row],[order_date]],"mmmm")</f>
        <v>August</v>
      </c>
      <c r="T955" t="str">
        <f>TEXT(Merge1[[#This Row],[order_date]],"dddd")</f>
        <v>Tuesday</v>
      </c>
      <c r="U955">
        <f>HOUR(Merge1[[#This Row],[orders (2).Order_Time]])</f>
        <v>2</v>
      </c>
      <c r="V955">
        <f>HOUR(Merge1[[#This Row],[orders (2).Delivery_Time]])</f>
        <v>22</v>
      </c>
      <c r="W955">
        <f>_xlfn.DAYS(Merge1[[#This Row],[delivery_date]],Merge1[[#This Row],[order_date]])</f>
        <v>3</v>
      </c>
      <c r="X955">
        <v>59</v>
      </c>
      <c r="Y955" t="s">
        <v>691</v>
      </c>
      <c r="Z955" t="s">
        <v>638</v>
      </c>
      <c r="AA955">
        <v>811</v>
      </c>
      <c r="AB955" t="s">
        <v>409</v>
      </c>
      <c r="AC955">
        <f>Merge1[[#This Row],[products.Price (INR)]]*Merge1[[#This Row],[orders (2).Quantity]]</f>
        <v>811</v>
      </c>
    </row>
    <row r="956" spans="1:29" x14ac:dyDescent="0.35">
      <c r="A956" t="s">
        <v>378</v>
      </c>
      <c r="B956" t="s">
        <v>379</v>
      </c>
      <c r="C956" t="s">
        <v>380</v>
      </c>
      <c r="D956">
        <v>456900126</v>
      </c>
      <c r="E956" t="s">
        <v>381</v>
      </c>
      <c r="F956" t="s">
        <v>10</v>
      </c>
      <c r="G956">
        <v>8</v>
      </c>
      <c r="H956" t="s">
        <v>378</v>
      </c>
      <c r="I956">
        <v>43</v>
      </c>
      <c r="J956">
        <v>3</v>
      </c>
      <c r="K956" s="2" t="s">
        <v>1255</v>
      </c>
      <c r="L956" s="2">
        <f>DATEVALUE(Merge1[[#This Row],[orders (2).Order_Date]])</f>
        <v>45238</v>
      </c>
      <c r="M956" s="1">
        <v>0.80557870370370366</v>
      </c>
      <c r="N956" t="s">
        <v>1301</v>
      </c>
      <c r="O956" s="2">
        <f>DATEVALUE(Merge1[[#This Row],[orders (2).Delivery_Date]])</f>
        <v>45244</v>
      </c>
      <c r="P956" s="1">
        <v>0.36440972222222223</v>
      </c>
      <c r="Q956" t="s">
        <v>411</v>
      </c>
      <c r="R956" t="s">
        <v>403</v>
      </c>
      <c r="S956" t="str">
        <f>TEXT(Merge1[[#This Row],[order_date]],"mmmm")</f>
        <v>November</v>
      </c>
      <c r="T956" t="str">
        <f>TEXT(Merge1[[#This Row],[order_date]],"dddd")</f>
        <v>Wednesday</v>
      </c>
      <c r="U956">
        <f>HOUR(Merge1[[#This Row],[orders (2).Order_Time]])</f>
        <v>19</v>
      </c>
      <c r="V956">
        <f>HOUR(Merge1[[#This Row],[orders (2).Delivery_Time]])</f>
        <v>8</v>
      </c>
      <c r="W956">
        <f>_xlfn.DAYS(Merge1[[#This Row],[delivery_date]],Merge1[[#This Row],[order_date]])</f>
        <v>6</v>
      </c>
      <c r="X956">
        <v>43</v>
      </c>
      <c r="Y956" t="s">
        <v>1662</v>
      </c>
      <c r="Z956" t="s">
        <v>409</v>
      </c>
      <c r="AA956">
        <v>750</v>
      </c>
      <c r="AB956" t="s">
        <v>403</v>
      </c>
      <c r="AC956">
        <f>Merge1[[#This Row],[products.Price (INR)]]*Merge1[[#This Row],[orders (2).Quantity]]</f>
        <v>2250</v>
      </c>
    </row>
    <row r="957" spans="1:29" x14ac:dyDescent="0.35">
      <c r="A957" t="s">
        <v>378</v>
      </c>
      <c r="B957" t="s">
        <v>379</v>
      </c>
      <c r="C957" t="s">
        <v>380</v>
      </c>
      <c r="D957">
        <v>456900126</v>
      </c>
      <c r="E957" t="s">
        <v>381</v>
      </c>
      <c r="F957" t="s">
        <v>10</v>
      </c>
      <c r="G957">
        <v>937</v>
      </c>
      <c r="H957" t="s">
        <v>378</v>
      </c>
      <c r="I957">
        <v>51</v>
      </c>
      <c r="J957">
        <v>2</v>
      </c>
      <c r="K957" s="2" t="s">
        <v>1318</v>
      </c>
      <c r="L957" s="2">
        <f>DATEVALUE(Merge1[[#This Row],[orders (2).Order_Date]])</f>
        <v>44996</v>
      </c>
      <c r="M957" s="1">
        <v>0.16508101851851853</v>
      </c>
      <c r="N957" t="s">
        <v>1352</v>
      </c>
      <c r="O957" s="2">
        <f>DATEVALUE(Merge1[[#This Row],[orders (2).Delivery_Date]])</f>
        <v>45000</v>
      </c>
      <c r="P957" s="1">
        <v>0.81056712962962962</v>
      </c>
      <c r="Q957" t="s">
        <v>463</v>
      </c>
      <c r="R957" t="s">
        <v>424</v>
      </c>
      <c r="S957" t="str">
        <f>TEXT(Merge1[[#This Row],[order_date]],"mmmm")</f>
        <v>March</v>
      </c>
      <c r="T957" t="str">
        <f>TEXT(Merge1[[#This Row],[order_date]],"dddd")</f>
        <v>Saturday</v>
      </c>
      <c r="U957">
        <f>HOUR(Merge1[[#This Row],[orders (2).Order_Time]])</f>
        <v>3</v>
      </c>
      <c r="V957">
        <f>HOUR(Merge1[[#This Row],[orders (2).Delivery_Time]])</f>
        <v>19</v>
      </c>
      <c r="W957">
        <f>_xlfn.DAYS(Merge1[[#This Row],[delivery_date]],Merge1[[#This Row],[order_date]])</f>
        <v>4</v>
      </c>
      <c r="X957">
        <v>51</v>
      </c>
      <c r="Y957" t="s">
        <v>1670</v>
      </c>
      <c r="Z957" s="33" t="s">
        <v>629</v>
      </c>
      <c r="AA957" s="33">
        <v>1084</v>
      </c>
      <c r="AB957" s="33" t="s">
        <v>424</v>
      </c>
      <c r="AC957">
        <f>Merge1[[#This Row],[products.Price (INR)]]*Merge1[[#This Row],[orders (2).Quantity]]</f>
        <v>2168</v>
      </c>
    </row>
    <row r="958" spans="1:29" x14ac:dyDescent="0.35">
      <c r="A958" t="s">
        <v>378</v>
      </c>
      <c r="B958" t="s">
        <v>379</v>
      </c>
      <c r="C958" t="s">
        <v>380</v>
      </c>
      <c r="D958">
        <v>456900126</v>
      </c>
      <c r="E958" t="s">
        <v>381</v>
      </c>
      <c r="F958" t="s">
        <v>10</v>
      </c>
      <c r="G958">
        <v>538</v>
      </c>
      <c r="H958" t="s">
        <v>378</v>
      </c>
      <c r="I958">
        <v>24</v>
      </c>
      <c r="J958">
        <v>5</v>
      </c>
      <c r="K958" s="2" t="s">
        <v>1550</v>
      </c>
      <c r="L958" s="2">
        <f>DATEVALUE(Merge1[[#This Row],[orders (2).Order_Date]])</f>
        <v>45064</v>
      </c>
      <c r="M958" s="1">
        <v>0.54798611111111106</v>
      </c>
      <c r="N958" t="s">
        <v>1511</v>
      </c>
      <c r="O958" s="2">
        <f>DATEVALUE(Merge1[[#This Row],[orders (2).Delivery_Date]])</f>
        <v>45065</v>
      </c>
      <c r="P958" s="1">
        <v>0.94185185185185183</v>
      </c>
      <c r="Q958" t="s">
        <v>562</v>
      </c>
      <c r="R958" t="s">
        <v>405</v>
      </c>
      <c r="S958" t="str">
        <f>TEXT(Merge1[[#This Row],[order_date]],"mmmm")</f>
        <v>May</v>
      </c>
      <c r="T958" t="str">
        <f>TEXT(Merge1[[#This Row],[order_date]],"dddd")</f>
        <v>Thursday</v>
      </c>
      <c r="U958">
        <f>HOUR(Merge1[[#This Row],[orders (2).Order_Time]])</f>
        <v>13</v>
      </c>
      <c r="V958">
        <f>HOUR(Merge1[[#This Row],[orders (2).Delivery_Time]])</f>
        <v>22</v>
      </c>
      <c r="W958">
        <f>_xlfn.DAYS(Merge1[[#This Row],[delivery_date]],Merge1[[#This Row],[order_date]])</f>
        <v>1</v>
      </c>
      <c r="X958">
        <v>24</v>
      </c>
      <c r="Y958" t="s">
        <v>1646</v>
      </c>
      <c r="Z958" t="s">
        <v>644</v>
      </c>
      <c r="AA958">
        <v>535</v>
      </c>
      <c r="AB958" t="s">
        <v>405</v>
      </c>
      <c r="AC958">
        <f>Merge1[[#This Row],[products.Price (INR)]]*Merge1[[#This Row],[orders (2).Quantity]]</f>
        <v>2675</v>
      </c>
    </row>
    <row r="959" spans="1:29" x14ac:dyDescent="0.35">
      <c r="A959" t="s">
        <v>378</v>
      </c>
      <c r="B959" t="s">
        <v>379</v>
      </c>
      <c r="C959" t="s">
        <v>380</v>
      </c>
      <c r="D959">
        <v>456900126</v>
      </c>
      <c r="E959" t="s">
        <v>381</v>
      </c>
      <c r="F959" t="s">
        <v>10</v>
      </c>
      <c r="G959">
        <v>103</v>
      </c>
      <c r="H959" t="s">
        <v>378</v>
      </c>
      <c r="I959">
        <v>18</v>
      </c>
      <c r="J959">
        <v>3</v>
      </c>
      <c r="K959" s="2" t="s">
        <v>1375</v>
      </c>
      <c r="L959" s="2">
        <f>DATEVALUE(Merge1[[#This Row],[orders (2).Order_Date]])</f>
        <v>44958</v>
      </c>
      <c r="M959" s="1">
        <v>0.51734953703703701</v>
      </c>
      <c r="N959" t="s">
        <v>1262</v>
      </c>
      <c r="O959" s="2">
        <f>DATEVALUE(Merge1[[#This Row],[orders (2).Delivery_Date]])</f>
        <v>44965</v>
      </c>
      <c r="P959" s="1">
        <v>0.95253472222222224</v>
      </c>
      <c r="Q959" t="s">
        <v>469</v>
      </c>
      <c r="R959" t="s">
        <v>405</v>
      </c>
      <c r="S959" t="str">
        <f>TEXT(Merge1[[#This Row],[order_date]],"mmmm")</f>
        <v>February</v>
      </c>
      <c r="T959" t="str">
        <f>TEXT(Merge1[[#This Row],[order_date]],"dddd")</f>
        <v>Wednesday</v>
      </c>
      <c r="U959">
        <f>HOUR(Merge1[[#This Row],[orders (2).Order_Time]])</f>
        <v>12</v>
      </c>
      <c r="V959">
        <f>HOUR(Merge1[[#This Row],[orders (2).Delivery_Time]])</f>
        <v>22</v>
      </c>
      <c r="W959">
        <f>_xlfn.DAYS(Merge1[[#This Row],[delivery_date]],Merge1[[#This Row],[order_date]])</f>
        <v>7</v>
      </c>
      <c r="X959">
        <v>18</v>
      </c>
      <c r="Y959" t="s">
        <v>1656</v>
      </c>
      <c r="Z959" t="s">
        <v>631</v>
      </c>
      <c r="AA959">
        <v>781</v>
      </c>
      <c r="AB959" t="s">
        <v>405</v>
      </c>
      <c r="AC959">
        <f>Merge1[[#This Row],[products.Price (INR)]]*Merge1[[#This Row],[orders (2).Quantity]]</f>
        <v>2343</v>
      </c>
    </row>
    <row r="960" spans="1:29" x14ac:dyDescent="0.35">
      <c r="A960" t="s">
        <v>378</v>
      </c>
      <c r="B960" t="s">
        <v>379</v>
      </c>
      <c r="C960" t="s">
        <v>380</v>
      </c>
      <c r="D960">
        <v>456900126</v>
      </c>
      <c r="E960" t="s">
        <v>381</v>
      </c>
      <c r="F960" t="s">
        <v>10</v>
      </c>
      <c r="G960">
        <v>376</v>
      </c>
      <c r="H960" t="s">
        <v>378</v>
      </c>
      <c r="I960">
        <v>10</v>
      </c>
      <c r="J960">
        <v>2</v>
      </c>
      <c r="K960" s="2" t="s">
        <v>1513</v>
      </c>
      <c r="L960" s="2">
        <f>DATEVALUE(Merge1[[#This Row],[orders (2).Order_Date]])</f>
        <v>45060</v>
      </c>
      <c r="M960" s="1">
        <v>0.84620370370370368</v>
      </c>
      <c r="N960" t="s">
        <v>1511</v>
      </c>
      <c r="O960" s="2">
        <f>DATEVALUE(Merge1[[#This Row],[orders (2).Delivery_Date]])</f>
        <v>45065</v>
      </c>
      <c r="P960" s="1">
        <v>0.99168981481481477</v>
      </c>
      <c r="Q960" t="s">
        <v>13</v>
      </c>
      <c r="R960" t="s">
        <v>405</v>
      </c>
      <c r="S960" t="str">
        <f>TEXT(Merge1[[#This Row],[order_date]],"mmmm")</f>
        <v>May</v>
      </c>
      <c r="T960" t="str">
        <f>TEXT(Merge1[[#This Row],[order_date]],"dddd")</f>
        <v>Sunday</v>
      </c>
      <c r="U960">
        <f>HOUR(Merge1[[#This Row],[orders (2).Order_Time]])</f>
        <v>20</v>
      </c>
      <c r="V960">
        <f>HOUR(Merge1[[#This Row],[orders (2).Delivery_Time]])</f>
        <v>23</v>
      </c>
      <c r="W960">
        <f>_xlfn.DAYS(Merge1[[#This Row],[delivery_date]],Merge1[[#This Row],[order_date]])</f>
        <v>5</v>
      </c>
      <c r="X960">
        <v>10</v>
      </c>
      <c r="Y960" t="s">
        <v>1625</v>
      </c>
      <c r="Z960" t="s">
        <v>638</v>
      </c>
      <c r="AA960">
        <v>259</v>
      </c>
      <c r="AB960" t="s">
        <v>405</v>
      </c>
      <c r="AC960">
        <f>Merge1[[#This Row],[products.Price (INR)]]*Merge1[[#This Row],[orders (2).Quantity]]</f>
        <v>518</v>
      </c>
    </row>
    <row r="961" spans="1:29" x14ac:dyDescent="0.35">
      <c r="A961" t="s">
        <v>378</v>
      </c>
      <c r="B961" t="s">
        <v>379</v>
      </c>
      <c r="C961" t="s">
        <v>380</v>
      </c>
      <c r="D961">
        <v>456900126</v>
      </c>
      <c r="E961" t="s">
        <v>381</v>
      </c>
      <c r="F961" t="s">
        <v>10</v>
      </c>
      <c r="G961">
        <v>12</v>
      </c>
      <c r="H961" t="s">
        <v>378</v>
      </c>
      <c r="I961">
        <v>38</v>
      </c>
      <c r="J961">
        <v>3</v>
      </c>
      <c r="K961" s="2" t="s">
        <v>1305</v>
      </c>
      <c r="L961" s="2">
        <f>DATEVALUE(Merge1[[#This Row],[orders (2).Order_Date]])</f>
        <v>45119</v>
      </c>
      <c r="M961" s="1">
        <v>0.35342592592592592</v>
      </c>
      <c r="N961" t="s">
        <v>1306</v>
      </c>
      <c r="O961" s="2">
        <f>DATEVALUE(Merge1[[#This Row],[orders (2).Delivery_Date]])</f>
        <v>45127</v>
      </c>
      <c r="P961" s="1">
        <v>0.98260416666666661</v>
      </c>
      <c r="Q961" t="s">
        <v>415</v>
      </c>
      <c r="R961" t="s">
        <v>405</v>
      </c>
      <c r="S961" t="str">
        <f>TEXT(Merge1[[#This Row],[order_date]],"mmmm")</f>
        <v>July</v>
      </c>
      <c r="T961" t="str">
        <f>TEXT(Merge1[[#This Row],[order_date]],"dddd")</f>
        <v>Wednesday</v>
      </c>
      <c r="U961">
        <f>HOUR(Merge1[[#This Row],[orders (2).Order_Time]])</f>
        <v>8</v>
      </c>
      <c r="V961">
        <f>HOUR(Merge1[[#This Row],[orders (2).Delivery_Time]])</f>
        <v>23</v>
      </c>
      <c r="W961">
        <f>_xlfn.DAYS(Merge1[[#This Row],[delivery_date]],Merge1[[#This Row],[order_date]])</f>
        <v>8</v>
      </c>
      <c r="X961">
        <v>38</v>
      </c>
      <c r="Y961" t="s">
        <v>1623</v>
      </c>
      <c r="Z961" t="s">
        <v>638</v>
      </c>
      <c r="AA961">
        <v>562</v>
      </c>
      <c r="AB961" t="s">
        <v>405</v>
      </c>
      <c r="AC961">
        <f>Merge1[[#This Row],[products.Price (INR)]]*Merge1[[#This Row],[orders (2).Quantity]]</f>
        <v>1686</v>
      </c>
    </row>
    <row r="962" spans="1:29" x14ac:dyDescent="0.35">
      <c r="A962" t="s">
        <v>378</v>
      </c>
      <c r="B962" t="s">
        <v>379</v>
      </c>
      <c r="C962" t="s">
        <v>380</v>
      </c>
      <c r="D962">
        <v>456900126</v>
      </c>
      <c r="E962" t="s">
        <v>381</v>
      </c>
      <c r="F962" t="s">
        <v>10</v>
      </c>
      <c r="G962">
        <v>234</v>
      </c>
      <c r="H962" t="s">
        <v>378</v>
      </c>
      <c r="I962">
        <v>42</v>
      </c>
      <c r="J962">
        <v>1</v>
      </c>
      <c r="K962" s="2" t="s">
        <v>1460</v>
      </c>
      <c r="L962" s="2">
        <f>DATEVALUE(Merge1[[#This Row],[orders (2).Order_Date]])</f>
        <v>45009</v>
      </c>
      <c r="M962" s="1">
        <v>0.88763888888888887</v>
      </c>
      <c r="N962" t="s">
        <v>1461</v>
      </c>
      <c r="O962" s="2">
        <f>DATEVALUE(Merge1[[#This Row],[orders (2).Delivery_Date]])</f>
        <v>45017</v>
      </c>
      <c r="P962" s="1">
        <v>2.5613425925925925E-2</v>
      </c>
      <c r="Q962" t="s">
        <v>93</v>
      </c>
      <c r="R962" t="s">
        <v>424</v>
      </c>
      <c r="S962" t="str">
        <f>TEXT(Merge1[[#This Row],[order_date]],"mmmm")</f>
        <v>March</v>
      </c>
      <c r="T962" t="str">
        <f>TEXT(Merge1[[#This Row],[order_date]],"dddd")</f>
        <v>Friday</v>
      </c>
      <c r="U962">
        <f>HOUR(Merge1[[#This Row],[orders (2).Order_Time]])</f>
        <v>21</v>
      </c>
      <c r="V962">
        <f>HOUR(Merge1[[#This Row],[orders (2).Delivery_Time]])</f>
        <v>0</v>
      </c>
      <c r="W962">
        <f>_xlfn.DAYS(Merge1[[#This Row],[delivery_date]],Merge1[[#This Row],[order_date]])</f>
        <v>8</v>
      </c>
      <c r="X962">
        <v>42</v>
      </c>
      <c r="Y962" t="s">
        <v>1681</v>
      </c>
      <c r="Z962" s="24" t="s">
        <v>635</v>
      </c>
      <c r="AA962" s="24">
        <v>1744</v>
      </c>
      <c r="AB962" s="24" t="s">
        <v>424</v>
      </c>
      <c r="AC962">
        <f>Merge1[[#This Row],[products.Price (INR)]]*Merge1[[#This Row],[orders (2).Quantity]]</f>
        <v>1744</v>
      </c>
    </row>
    <row r="963" spans="1:29" x14ac:dyDescent="0.35">
      <c r="A963" t="s">
        <v>378</v>
      </c>
      <c r="B963" t="s">
        <v>379</v>
      </c>
      <c r="C963" t="s">
        <v>380</v>
      </c>
      <c r="D963">
        <v>456900126</v>
      </c>
      <c r="E963" t="s">
        <v>381</v>
      </c>
      <c r="F963" t="s">
        <v>10</v>
      </c>
      <c r="G963">
        <v>45</v>
      </c>
      <c r="H963" t="s">
        <v>378</v>
      </c>
      <c r="I963">
        <v>61</v>
      </c>
      <c r="J963">
        <v>5</v>
      </c>
      <c r="K963" s="2" t="s">
        <v>1307</v>
      </c>
      <c r="L963" s="2">
        <f>DATEVALUE(Merge1[[#This Row],[orders (2).Order_Date]])</f>
        <v>45044</v>
      </c>
      <c r="M963" s="1">
        <v>0.60168981481481476</v>
      </c>
      <c r="N963" t="s">
        <v>1308</v>
      </c>
      <c r="O963" s="2">
        <f>DATEVALUE(Merge1[[#This Row],[orders (2).Delivery_Date]])</f>
        <v>45045</v>
      </c>
      <c r="P963" s="1">
        <v>0.2615277777777778</v>
      </c>
      <c r="Q963" t="s">
        <v>438</v>
      </c>
      <c r="R963" t="s">
        <v>401</v>
      </c>
      <c r="S963" t="str">
        <f>TEXT(Merge1[[#This Row],[order_date]],"mmmm")</f>
        <v>April</v>
      </c>
      <c r="T963" t="str">
        <f>TEXT(Merge1[[#This Row],[order_date]],"dddd")</f>
        <v>Friday</v>
      </c>
      <c r="U963">
        <f>HOUR(Merge1[[#This Row],[orders (2).Order_Time]])</f>
        <v>14</v>
      </c>
      <c r="V963">
        <f>HOUR(Merge1[[#This Row],[orders (2).Delivery_Time]])</f>
        <v>6</v>
      </c>
      <c r="W963">
        <f>_xlfn.DAYS(Merge1[[#This Row],[delivery_date]],Merge1[[#This Row],[order_date]])</f>
        <v>1</v>
      </c>
      <c r="X963">
        <v>61</v>
      </c>
      <c r="Y963" t="s">
        <v>1658</v>
      </c>
      <c r="Z963" t="s">
        <v>631</v>
      </c>
      <c r="AA963">
        <v>810</v>
      </c>
      <c r="AB963" t="s">
        <v>401</v>
      </c>
      <c r="AC963">
        <f>Merge1[[#This Row],[products.Price (INR)]]*Merge1[[#This Row],[orders (2).Quantity]]</f>
        <v>4050</v>
      </c>
    </row>
    <row r="964" spans="1:29" x14ac:dyDescent="0.35">
      <c r="A964" t="s">
        <v>378</v>
      </c>
      <c r="B964" t="s">
        <v>379</v>
      </c>
      <c r="C964" t="s">
        <v>380</v>
      </c>
      <c r="D964">
        <v>456900126</v>
      </c>
      <c r="E964" t="s">
        <v>381</v>
      </c>
      <c r="F964" t="s">
        <v>10</v>
      </c>
      <c r="G964">
        <v>178</v>
      </c>
      <c r="H964" t="s">
        <v>378</v>
      </c>
      <c r="I964">
        <v>61</v>
      </c>
      <c r="J964">
        <v>1</v>
      </c>
      <c r="K964" s="2" t="s">
        <v>1301</v>
      </c>
      <c r="L964" s="2">
        <f>DATEVALUE(Merge1[[#This Row],[orders (2).Order_Date]])</f>
        <v>45244</v>
      </c>
      <c r="M964" s="1">
        <v>0.96146990740740745</v>
      </c>
      <c r="N964" t="s">
        <v>1253</v>
      </c>
      <c r="O964" s="2">
        <f>DATEVALUE(Merge1[[#This Row],[orders (2).Delivery_Date]])</f>
        <v>45246</v>
      </c>
      <c r="P964" s="1">
        <v>9.3321759259259257E-2</v>
      </c>
      <c r="Q964" t="s">
        <v>311</v>
      </c>
      <c r="R964" t="s">
        <v>401</v>
      </c>
      <c r="S964" t="str">
        <f>TEXT(Merge1[[#This Row],[order_date]],"mmmm")</f>
        <v>November</v>
      </c>
      <c r="T964" t="str">
        <f>TEXT(Merge1[[#This Row],[order_date]],"dddd")</f>
        <v>Tuesday</v>
      </c>
      <c r="U964">
        <f>HOUR(Merge1[[#This Row],[orders (2).Order_Time]])</f>
        <v>23</v>
      </c>
      <c r="V964">
        <f>HOUR(Merge1[[#This Row],[orders (2).Delivery_Time]])</f>
        <v>2</v>
      </c>
      <c r="W964">
        <f>_xlfn.DAYS(Merge1[[#This Row],[delivery_date]],Merge1[[#This Row],[order_date]])</f>
        <v>2</v>
      </c>
      <c r="X964">
        <v>61</v>
      </c>
      <c r="Y964" t="s">
        <v>1658</v>
      </c>
      <c r="Z964" t="s">
        <v>631</v>
      </c>
      <c r="AA964">
        <v>810</v>
      </c>
      <c r="AB964" t="s">
        <v>401</v>
      </c>
      <c r="AC964">
        <f>Merge1[[#This Row],[products.Price (INR)]]*Merge1[[#This Row],[orders (2).Quantity]]</f>
        <v>810</v>
      </c>
    </row>
    <row r="965" spans="1:29" x14ac:dyDescent="0.35">
      <c r="A965" t="s">
        <v>378</v>
      </c>
      <c r="B965" t="s">
        <v>379</v>
      </c>
      <c r="C965" t="s">
        <v>380</v>
      </c>
      <c r="D965">
        <v>456900126</v>
      </c>
      <c r="E965" t="s">
        <v>381</v>
      </c>
      <c r="F965" t="s">
        <v>10</v>
      </c>
      <c r="G965">
        <v>824</v>
      </c>
      <c r="H965" t="s">
        <v>378</v>
      </c>
      <c r="I965">
        <v>46</v>
      </c>
      <c r="J965">
        <v>4</v>
      </c>
      <c r="K965" s="2" t="s">
        <v>1289</v>
      </c>
      <c r="L965" s="2">
        <f>DATEVALUE(Merge1[[#This Row],[orders (2).Order_Date]])</f>
        <v>45052</v>
      </c>
      <c r="M965" s="1">
        <v>0.33068287037037036</v>
      </c>
      <c r="N965" t="s">
        <v>1427</v>
      </c>
      <c r="O965" s="2">
        <f>DATEVALUE(Merge1[[#This Row],[orders (2).Delivery_Date]])</f>
        <v>45053</v>
      </c>
      <c r="P965" s="1">
        <v>0.64157407407407407</v>
      </c>
      <c r="Q965" t="s">
        <v>540</v>
      </c>
      <c r="R965" t="s">
        <v>401</v>
      </c>
      <c r="S965" t="str">
        <f>TEXT(Merge1[[#This Row],[order_date]],"mmmm")</f>
        <v>May</v>
      </c>
      <c r="T965" t="str">
        <f>TEXT(Merge1[[#This Row],[order_date]],"dddd")</f>
        <v>Saturday</v>
      </c>
      <c r="U965">
        <f>HOUR(Merge1[[#This Row],[orders (2).Order_Time]])</f>
        <v>7</v>
      </c>
      <c r="V965">
        <f>HOUR(Merge1[[#This Row],[orders (2).Delivery_Time]])</f>
        <v>15</v>
      </c>
      <c r="W965">
        <f>_xlfn.DAYS(Merge1[[#This Row],[delivery_date]],Merge1[[#This Row],[order_date]])</f>
        <v>1</v>
      </c>
      <c r="X965">
        <v>46</v>
      </c>
      <c r="Y965" s="29" t="s">
        <v>1622</v>
      </c>
      <c r="Z965" t="s">
        <v>638</v>
      </c>
      <c r="AA965">
        <v>758</v>
      </c>
      <c r="AB965" t="s">
        <v>401</v>
      </c>
      <c r="AC965">
        <f>Merge1[[#This Row],[products.Price (INR)]]*Merge1[[#This Row],[orders (2).Quantity]]</f>
        <v>3032</v>
      </c>
    </row>
    <row r="966" spans="1:29" x14ac:dyDescent="0.35">
      <c r="A966" t="s">
        <v>382</v>
      </c>
      <c r="B966" t="s">
        <v>383</v>
      </c>
      <c r="C966" t="s">
        <v>384</v>
      </c>
      <c r="D966">
        <v>914461213936</v>
      </c>
      <c r="E966" t="s">
        <v>385</v>
      </c>
      <c r="F966" t="s">
        <v>19</v>
      </c>
      <c r="G966">
        <v>687</v>
      </c>
      <c r="H966" t="s">
        <v>382</v>
      </c>
      <c r="I966">
        <v>8</v>
      </c>
      <c r="J966">
        <v>5</v>
      </c>
      <c r="K966" s="2" t="s">
        <v>1352</v>
      </c>
      <c r="L966" s="2">
        <f>DATEVALUE(Merge1[[#This Row],[orders (2).Order_Date]])</f>
        <v>45000</v>
      </c>
      <c r="M966" s="1">
        <v>0.74809027777777781</v>
      </c>
      <c r="N966" t="s">
        <v>1353</v>
      </c>
      <c r="O966" s="2">
        <f>DATEVALUE(Merge1[[#This Row],[orders (2).Delivery_Date]])</f>
        <v>45004</v>
      </c>
      <c r="P966" s="1">
        <v>0.20201388888888888</v>
      </c>
      <c r="Q966" t="s">
        <v>609</v>
      </c>
      <c r="R966" t="s">
        <v>401</v>
      </c>
      <c r="S966" t="str">
        <f>TEXT(Merge1[[#This Row],[order_date]],"mmmm")</f>
        <v>March</v>
      </c>
      <c r="T966" t="str">
        <f>TEXT(Merge1[[#This Row],[order_date]],"dddd")</f>
        <v>Wednesday</v>
      </c>
      <c r="U966">
        <f>HOUR(Merge1[[#This Row],[orders (2).Order_Time]])</f>
        <v>17</v>
      </c>
      <c r="V966">
        <f>HOUR(Merge1[[#This Row],[orders (2).Delivery_Time]])</f>
        <v>4</v>
      </c>
      <c r="W966">
        <f>_xlfn.DAYS(Merge1[[#This Row],[delivery_date]],Merge1[[#This Row],[order_date]])</f>
        <v>4</v>
      </c>
      <c r="X966">
        <v>8</v>
      </c>
      <c r="Y966" t="s">
        <v>1677</v>
      </c>
      <c r="Z966" s="24" t="s">
        <v>635</v>
      </c>
      <c r="AA966" s="24">
        <v>252</v>
      </c>
      <c r="AB966" s="24" t="s">
        <v>401</v>
      </c>
      <c r="AC966">
        <f>Merge1[[#This Row],[products.Price (INR)]]*Merge1[[#This Row],[orders (2).Quantity]]</f>
        <v>1260</v>
      </c>
    </row>
    <row r="967" spans="1:29" x14ac:dyDescent="0.35">
      <c r="A967" t="s">
        <v>382</v>
      </c>
      <c r="B967" t="s">
        <v>383</v>
      </c>
      <c r="C967" t="s">
        <v>384</v>
      </c>
      <c r="D967">
        <v>914461213936</v>
      </c>
      <c r="E967" t="s">
        <v>385</v>
      </c>
      <c r="F967" t="s">
        <v>19</v>
      </c>
      <c r="G967">
        <v>286</v>
      </c>
      <c r="H967" t="s">
        <v>382</v>
      </c>
      <c r="I967">
        <v>50</v>
      </c>
      <c r="J967">
        <v>3</v>
      </c>
      <c r="K967" s="2" t="s">
        <v>1267</v>
      </c>
      <c r="L967" s="2">
        <f>DATEVALUE(Merge1[[#This Row],[orders (2).Order_Date]])</f>
        <v>44991</v>
      </c>
      <c r="M967" s="1">
        <v>0.83726851851851847</v>
      </c>
      <c r="N967" t="s">
        <v>1268</v>
      </c>
      <c r="O967" s="2">
        <f>DATEVALUE(Merge1[[#This Row],[orders (2).Delivery_Date]])</f>
        <v>44997</v>
      </c>
      <c r="P967" s="1">
        <v>0.11211805555555555</v>
      </c>
      <c r="Q967" t="s">
        <v>543</v>
      </c>
      <c r="R967" t="s">
        <v>414</v>
      </c>
      <c r="S967" t="str">
        <f>TEXT(Merge1[[#This Row],[order_date]],"mmmm")</f>
        <v>March</v>
      </c>
      <c r="T967" t="str">
        <f>TEXT(Merge1[[#This Row],[order_date]],"dddd")</f>
        <v>Monday</v>
      </c>
      <c r="U967">
        <f>HOUR(Merge1[[#This Row],[orders (2).Order_Time]])</f>
        <v>20</v>
      </c>
      <c r="V967">
        <f>HOUR(Merge1[[#This Row],[orders (2).Delivery_Time]])</f>
        <v>2</v>
      </c>
      <c r="W967">
        <f>_xlfn.DAYS(Merge1[[#This Row],[delivery_date]],Merge1[[#This Row],[order_date]])</f>
        <v>6</v>
      </c>
      <c r="X967">
        <v>50</v>
      </c>
      <c r="Y967" t="s">
        <v>1652</v>
      </c>
      <c r="Z967" t="s">
        <v>631</v>
      </c>
      <c r="AA967">
        <v>422</v>
      </c>
      <c r="AB967" t="s">
        <v>414</v>
      </c>
      <c r="AC967">
        <f>Merge1[[#This Row],[products.Price (INR)]]*Merge1[[#This Row],[orders (2).Quantity]]</f>
        <v>1266</v>
      </c>
    </row>
    <row r="968" spans="1:29" x14ac:dyDescent="0.35">
      <c r="A968" t="s">
        <v>382</v>
      </c>
      <c r="B968" t="s">
        <v>383</v>
      </c>
      <c r="C968" t="s">
        <v>384</v>
      </c>
      <c r="D968">
        <v>914461213936</v>
      </c>
      <c r="E968" t="s">
        <v>385</v>
      </c>
      <c r="F968" t="s">
        <v>19</v>
      </c>
      <c r="G968">
        <v>681</v>
      </c>
      <c r="H968" t="s">
        <v>382</v>
      </c>
      <c r="I968">
        <v>23</v>
      </c>
      <c r="J968">
        <v>5</v>
      </c>
      <c r="K968" s="2" t="s">
        <v>1568</v>
      </c>
      <c r="L968" s="2">
        <f>DATEVALUE(Merge1[[#This Row],[orders (2).Order_Date]])</f>
        <v>44955</v>
      </c>
      <c r="M968" s="1">
        <v>0.42229166666666668</v>
      </c>
      <c r="N968" t="s">
        <v>1387</v>
      </c>
      <c r="O968" s="2">
        <f>DATEVALUE(Merge1[[#This Row],[orders (2).Delivery_Date]])</f>
        <v>44962</v>
      </c>
      <c r="P968" s="1">
        <v>0.50101851851851853</v>
      </c>
      <c r="Q968" t="s">
        <v>556</v>
      </c>
      <c r="R968" t="s">
        <v>401</v>
      </c>
      <c r="S968" t="str">
        <f>TEXT(Merge1[[#This Row],[order_date]],"mmmm")</f>
        <v>January</v>
      </c>
      <c r="T968" t="str">
        <f>TEXT(Merge1[[#This Row],[order_date]],"dddd")</f>
        <v>Sunday</v>
      </c>
      <c r="U968">
        <f>HOUR(Merge1[[#This Row],[orders (2).Order_Time]])</f>
        <v>10</v>
      </c>
      <c r="V968">
        <f>HOUR(Merge1[[#This Row],[orders (2).Delivery_Time]])</f>
        <v>12</v>
      </c>
      <c r="W968">
        <f>_xlfn.DAYS(Merge1[[#This Row],[delivery_date]],Merge1[[#This Row],[order_date]])</f>
        <v>7</v>
      </c>
      <c r="X968">
        <v>23</v>
      </c>
      <c r="Y968" t="s">
        <v>1680</v>
      </c>
      <c r="Z968" s="22" t="s">
        <v>635</v>
      </c>
      <c r="AA968" s="22">
        <v>1098</v>
      </c>
      <c r="AB968" s="22" t="s">
        <v>401</v>
      </c>
      <c r="AC968">
        <f>Merge1[[#This Row],[products.Price (INR)]]*Merge1[[#This Row],[orders (2).Quantity]]</f>
        <v>5490</v>
      </c>
    </row>
    <row r="969" spans="1:29" x14ac:dyDescent="0.35">
      <c r="A969" t="s">
        <v>382</v>
      </c>
      <c r="B969" t="s">
        <v>383</v>
      </c>
      <c r="C969" t="s">
        <v>384</v>
      </c>
      <c r="D969">
        <v>914461213936</v>
      </c>
      <c r="E969" t="s">
        <v>385</v>
      </c>
      <c r="F969" t="s">
        <v>19</v>
      </c>
      <c r="G969">
        <v>639</v>
      </c>
      <c r="H969" t="s">
        <v>382</v>
      </c>
      <c r="I969">
        <v>24</v>
      </c>
      <c r="J969">
        <v>1</v>
      </c>
      <c r="K969" s="2" t="s">
        <v>1540</v>
      </c>
      <c r="L969" s="2">
        <f>DATEVALUE(Merge1[[#This Row],[orders (2).Order_Date]])</f>
        <v>45072</v>
      </c>
      <c r="M969" s="1">
        <v>0.10869212962962962</v>
      </c>
      <c r="N969" t="s">
        <v>1562</v>
      </c>
      <c r="O969" s="2">
        <f>DATEVALUE(Merge1[[#This Row],[orders (2).Delivery_Date]])</f>
        <v>45077</v>
      </c>
      <c r="P969" s="1">
        <v>0.13778935185185184</v>
      </c>
      <c r="Q969" t="s">
        <v>605</v>
      </c>
      <c r="R969" t="s">
        <v>405</v>
      </c>
      <c r="S969" t="str">
        <f>TEXT(Merge1[[#This Row],[order_date]],"mmmm")</f>
        <v>May</v>
      </c>
      <c r="T969" t="str">
        <f>TEXT(Merge1[[#This Row],[order_date]],"dddd")</f>
        <v>Friday</v>
      </c>
      <c r="U969">
        <f>HOUR(Merge1[[#This Row],[orders (2).Order_Time]])</f>
        <v>2</v>
      </c>
      <c r="V969">
        <f>HOUR(Merge1[[#This Row],[orders (2).Delivery_Time]])</f>
        <v>3</v>
      </c>
      <c r="W969">
        <f>_xlfn.DAYS(Merge1[[#This Row],[delivery_date]],Merge1[[#This Row],[order_date]])</f>
        <v>5</v>
      </c>
      <c r="X969">
        <v>24</v>
      </c>
      <c r="Y969" t="s">
        <v>1646</v>
      </c>
      <c r="Z969" t="s">
        <v>644</v>
      </c>
      <c r="AA969">
        <v>535</v>
      </c>
      <c r="AB969" t="s">
        <v>405</v>
      </c>
      <c r="AC969">
        <f>Merge1[[#This Row],[products.Price (INR)]]*Merge1[[#This Row],[orders (2).Quantity]]</f>
        <v>535</v>
      </c>
    </row>
    <row r="970" spans="1:29" x14ac:dyDescent="0.35">
      <c r="A970" t="s">
        <v>382</v>
      </c>
      <c r="B970" t="s">
        <v>383</v>
      </c>
      <c r="C970" t="s">
        <v>384</v>
      </c>
      <c r="D970">
        <v>914461213936</v>
      </c>
      <c r="E970" t="s">
        <v>385</v>
      </c>
      <c r="F970" t="s">
        <v>19</v>
      </c>
      <c r="G970">
        <v>964</v>
      </c>
      <c r="H970" t="s">
        <v>382</v>
      </c>
      <c r="I970">
        <v>32</v>
      </c>
      <c r="J970">
        <v>4</v>
      </c>
      <c r="K970" s="2" t="s">
        <v>1592</v>
      </c>
      <c r="L970" s="2">
        <f>DATEVALUE(Merge1[[#This Row],[orders (2).Order_Date]])</f>
        <v>45218</v>
      </c>
      <c r="M970" s="1">
        <v>0.27755787037037039</v>
      </c>
      <c r="N970" t="s">
        <v>1402</v>
      </c>
      <c r="O970" s="2">
        <f>DATEVALUE(Merge1[[#This Row],[orders (2).Delivery_Date]])</f>
        <v>45222</v>
      </c>
      <c r="P970" s="1">
        <v>0.93239583333333331</v>
      </c>
      <c r="Q970" t="s">
        <v>528</v>
      </c>
      <c r="R970" t="s">
        <v>405</v>
      </c>
      <c r="S970" t="str">
        <f>TEXT(Merge1[[#This Row],[order_date]],"mmmm")</f>
        <v>October</v>
      </c>
      <c r="T970" t="str">
        <f>TEXT(Merge1[[#This Row],[order_date]],"dddd")</f>
        <v>Thursday</v>
      </c>
      <c r="U970">
        <f>HOUR(Merge1[[#This Row],[orders (2).Order_Time]])</f>
        <v>6</v>
      </c>
      <c r="V970">
        <f>HOUR(Merge1[[#This Row],[orders (2).Delivery_Time]])</f>
        <v>22</v>
      </c>
      <c r="W970">
        <f>_xlfn.DAYS(Merge1[[#This Row],[delivery_date]],Merge1[[#This Row],[order_date]])</f>
        <v>4</v>
      </c>
      <c r="X970">
        <v>32</v>
      </c>
      <c r="Y970" t="s">
        <v>1673</v>
      </c>
      <c r="Z970" s="26" t="s">
        <v>629</v>
      </c>
      <c r="AA970" s="26">
        <v>1792</v>
      </c>
      <c r="AB970" s="26" t="s">
        <v>405</v>
      </c>
      <c r="AC970">
        <f>Merge1[[#This Row],[products.Price (INR)]]*Merge1[[#This Row],[orders (2).Quantity]]</f>
        <v>7168</v>
      </c>
    </row>
    <row r="971" spans="1:29" x14ac:dyDescent="0.35">
      <c r="A971" t="s">
        <v>382</v>
      </c>
      <c r="B971" t="s">
        <v>383</v>
      </c>
      <c r="C971" t="s">
        <v>384</v>
      </c>
      <c r="D971">
        <v>914461213936</v>
      </c>
      <c r="E971" t="s">
        <v>385</v>
      </c>
      <c r="F971" t="s">
        <v>19</v>
      </c>
      <c r="G971">
        <v>233</v>
      </c>
      <c r="H971" t="s">
        <v>382</v>
      </c>
      <c r="I971">
        <v>64</v>
      </c>
      <c r="J971">
        <v>4</v>
      </c>
      <c r="K971" s="2" t="s">
        <v>1284</v>
      </c>
      <c r="L971" s="2">
        <f>DATEVALUE(Merge1[[#This Row],[orders (2).Order_Date]])</f>
        <v>45164</v>
      </c>
      <c r="M971" s="1">
        <v>0.92730324074074078</v>
      </c>
      <c r="N971" t="s">
        <v>1283</v>
      </c>
      <c r="O971" s="2">
        <f>DATEVALUE(Merge1[[#This Row],[orders (2).Delivery_Date]])</f>
        <v>45168</v>
      </c>
      <c r="P971" s="1">
        <v>0.17197916666666666</v>
      </c>
      <c r="Q971" t="s">
        <v>77</v>
      </c>
      <c r="R971" t="s">
        <v>409</v>
      </c>
      <c r="S971" t="str">
        <f>TEXT(Merge1[[#This Row],[order_date]],"mmmm")</f>
        <v>August</v>
      </c>
      <c r="T971" t="str">
        <f>TEXT(Merge1[[#This Row],[order_date]],"dddd")</f>
        <v>Saturday</v>
      </c>
      <c r="U971">
        <f>HOUR(Merge1[[#This Row],[orders (2).Order_Time]])</f>
        <v>22</v>
      </c>
      <c r="V971">
        <f>HOUR(Merge1[[#This Row],[orders (2).Delivery_Time]])</f>
        <v>4</v>
      </c>
      <c r="W971">
        <f>_xlfn.DAYS(Merge1[[#This Row],[delivery_date]],Merge1[[#This Row],[order_date]])</f>
        <v>4</v>
      </c>
      <c r="X971">
        <v>64</v>
      </c>
      <c r="Y971" t="s">
        <v>1674</v>
      </c>
      <c r="Z971" s="25" t="s">
        <v>629</v>
      </c>
      <c r="AA971" s="25">
        <v>1878</v>
      </c>
      <c r="AB971" s="25" t="s">
        <v>409</v>
      </c>
      <c r="AC971">
        <f>Merge1[[#This Row],[products.Price (INR)]]*Merge1[[#This Row],[orders (2).Quantity]]</f>
        <v>7512</v>
      </c>
    </row>
    <row r="972" spans="1:29" x14ac:dyDescent="0.35">
      <c r="A972" t="s">
        <v>382</v>
      </c>
      <c r="B972" t="s">
        <v>383</v>
      </c>
      <c r="C972" t="s">
        <v>384</v>
      </c>
      <c r="D972">
        <v>914461213936</v>
      </c>
      <c r="E972" t="s">
        <v>385</v>
      </c>
      <c r="F972" t="s">
        <v>19</v>
      </c>
      <c r="G972">
        <v>738</v>
      </c>
      <c r="H972" t="s">
        <v>382</v>
      </c>
      <c r="I972">
        <v>16</v>
      </c>
      <c r="J972">
        <v>5</v>
      </c>
      <c r="K972" s="2" t="s">
        <v>1259</v>
      </c>
      <c r="L972" s="2">
        <f>DATEVALUE(Merge1[[#This Row],[orders (2).Order_Date]])</f>
        <v>44988</v>
      </c>
      <c r="M972" s="1">
        <v>0.68307870370370372</v>
      </c>
      <c r="N972" t="s">
        <v>1491</v>
      </c>
      <c r="O972" s="2">
        <f>DATEVALUE(Merge1[[#This Row],[orders (2).Delivery_Date]])</f>
        <v>44994</v>
      </c>
      <c r="P972" s="1">
        <v>6.7037037037037034E-2</v>
      </c>
      <c r="Q972" t="s">
        <v>184</v>
      </c>
      <c r="R972" t="s">
        <v>414</v>
      </c>
      <c r="S972" t="str">
        <f>TEXT(Merge1[[#This Row],[order_date]],"mmmm")</f>
        <v>March</v>
      </c>
      <c r="T972" t="str">
        <f>TEXT(Merge1[[#This Row],[order_date]],"dddd")</f>
        <v>Friday</v>
      </c>
      <c r="U972">
        <f>HOUR(Merge1[[#This Row],[orders (2).Order_Time]])</f>
        <v>16</v>
      </c>
      <c r="V972">
        <f>HOUR(Merge1[[#This Row],[orders (2).Delivery_Time]])</f>
        <v>1</v>
      </c>
      <c r="W972">
        <f>_xlfn.DAYS(Merge1[[#This Row],[delivery_date]],Merge1[[#This Row],[order_date]])</f>
        <v>6</v>
      </c>
      <c r="X972">
        <v>16</v>
      </c>
      <c r="Y972" t="s">
        <v>1685</v>
      </c>
      <c r="Z972" s="31" t="s">
        <v>635</v>
      </c>
      <c r="AA972" s="31">
        <v>1721</v>
      </c>
      <c r="AB972" s="31" t="s">
        <v>414</v>
      </c>
      <c r="AC972">
        <f>Merge1[[#This Row],[products.Price (INR)]]*Merge1[[#This Row],[orders (2).Quantity]]</f>
        <v>8605</v>
      </c>
    </row>
    <row r="973" spans="1:29" x14ac:dyDescent="0.35">
      <c r="A973" t="s">
        <v>382</v>
      </c>
      <c r="B973" t="s">
        <v>383</v>
      </c>
      <c r="C973" t="s">
        <v>384</v>
      </c>
      <c r="D973">
        <v>914461213936</v>
      </c>
      <c r="E973" t="s">
        <v>385</v>
      </c>
      <c r="F973" t="s">
        <v>19</v>
      </c>
      <c r="G973">
        <v>215</v>
      </c>
      <c r="H973" t="s">
        <v>382</v>
      </c>
      <c r="I973">
        <v>17</v>
      </c>
      <c r="J973">
        <v>1</v>
      </c>
      <c r="K973" s="2" t="s">
        <v>1453</v>
      </c>
      <c r="L973" s="2">
        <f>DATEVALUE(Merge1[[#This Row],[orders (2).Order_Date]])</f>
        <v>45067</v>
      </c>
      <c r="M973" s="1">
        <v>0.16280092592592593</v>
      </c>
      <c r="N973" t="s">
        <v>1454</v>
      </c>
      <c r="O973" s="2">
        <f>DATEVALUE(Merge1[[#This Row],[orders (2).Delivery_Date]])</f>
        <v>45070</v>
      </c>
      <c r="P973" s="1">
        <v>0.52608796296296301</v>
      </c>
      <c r="Q973" t="s">
        <v>432</v>
      </c>
      <c r="R973" t="s">
        <v>401</v>
      </c>
      <c r="S973" t="str">
        <f>TEXT(Merge1[[#This Row],[order_date]],"mmmm")</f>
        <v>May</v>
      </c>
      <c r="T973" t="str">
        <f>TEXT(Merge1[[#This Row],[order_date]],"dddd")</f>
        <v>Sunday</v>
      </c>
      <c r="U973">
        <f>HOUR(Merge1[[#This Row],[orders (2).Order_Time]])</f>
        <v>3</v>
      </c>
      <c r="V973">
        <f>HOUR(Merge1[[#This Row],[orders (2).Delivery_Time]])</f>
        <v>12</v>
      </c>
      <c r="W973">
        <f>_xlfn.DAYS(Merge1[[#This Row],[delivery_date]],Merge1[[#This Row],[order_date]])</f>
        <v>3</v>
      </c>
      <c r="X973">
        <v>17</v>
      </c>
      <c r="Y973" t="s">
        <v>1675</v>
      </c>
      <c r="Z973" s="27" t="s">
        <v>629</v>
      </c>
      <c r="AA973" s="27">
        <v>1899</v>
      </c>
      <c r="AB973" s="27" t="s">
        <v>401</v>
      </c>
      <c r="AC973">
        <f>Merge1[[#This Row],[products.Price (INR)]]*Merge1[[#This Row],[orders (2).Quantity]]</f>
        <v>1899</v>
      </c>
    </row>
    <row r="974" spans="1:29" x14ac:dyDescent="0.35">
      <c r="A974" t="s">
        <v>382</v>
      </c>
      <c r="B974" t="s">
        <v>383</v>
      </c>
      <c r="C974" t="s">
        <v>384</v>
      </c>
      <c r="D974">
        <v>914461213936</v>
      </c>
      <c r="E974" t="s">
        <v>385</v>
      </c>
      <c r="F974" t="s">
        <v>19</v>
      </c>
      <c r="G974">
        <v>815</v>
      </c>
      <c r="H974" t="s">
        <v>382</v>
      </c>
      <c r="I974">
        <v>61</v>
      </c>
      <c r="J974">
        <v>3</v>
      </c>
      <c r="K974" s="2" t="s">
        <v>1499</v>
      </c>
      <c r="L974" s="2">
        <f>DATEVALUE(Merge1[[#This Row],[orders (2).Order_Date]])</f>
        <v>45198</v>
      </c>
      <c r="M974" s="1">
        <v>0.29737268518518517</v>
      </c>
      <c r="N974" t="s">
        <v>1455</v>
      </c>
      <c r="O974" s="2">
        <f>DATEVALUE(Merge1[[#This Row],[orders (2).Delivery_Date]])</f>
        <v>45207</v>
      </c>
      <c r="P974" s="1">
        <v>0.61548611111111107</v>
      </c>
      <c r="Q974" t="s">
        <v>141</v>
      </c>
      <c r="R974" t="s">
        <v>401</v>
      </c>
      <c r="S974" t="str">
        <f>TEXT(Merge1[[#This Row],[order_date]],"mmmm")</f>
        <v>September</v>
      </c>
      <c r="T974" t="str">
        <f>TEXT(Merge1[[#This Row],[order_date]],"dddd")</f>
        <v>Friday</v>
      </c>
      <c r="U974">
        <f>HOUR(Merge1[[#This Row],[orders (2).Order_Time]])</f>
        <v>7</v>
      </c>
      <c r="V974">
        <f>HOUR(Merge1[[#This Row],[orders (2).Delivery_Time]])</f>
        <v>14</v>
      </c>
      <c r="W974">
        <f>_xlfn.DAYS(Merge1[[#This Row],[delivery_date]],Merge1[[#This Row],[order_date]])</f>
        <v>9</v>
      </c>
      <c r="X974">
        <v>61</v>
      </c>
      <c r="Y974" t="s">
        <v>1658</v>
      </c>
      <c r="Z974" t="s">
        <v>631</v>
      </c>
      <c r="AA974">
        <v>810</v>
      </c>
      <c r="AB974" t="s">
        <v>401</v>
      </c>
      <c r="AC974">
        <f>Merge1[[#This Row],[products.Price (INR)]]*Merge1[[#This Row],[orders (2).Quantity]]</f>
        <v>2430</v>
      </c>
    </row>
    <row r="975" spans="1:29" x14ac:dyDescent="0.35">
      <c r="A975" t="s">
        <v>382</v>
      </c>
      <c r="B975" t="s">
        <v>383</v>
      </c>
      <c r="C975" t="s">
        <v>384</v>
      </c>
      <c r="D975">
        <v>914461213936</v>
      </c>
      <c r="E975" t="s">
        <v>385</v>
      </c>
      <c r="F975" t="s">
        <v>19</v>
      </c>
      <c r="G975">
        <v>959</v>
      </c>
      <c r="H975" t="s">
        <v>382</v>
      </c>
      <c r="I975">
        <v>40</v>
      </c>
      <c r="J975">
        <v>1</v>
      </c>
      <c r="K975" s="2" t="s">
        <v>1555</v>
      </c>
      <c r="L975" s="2">
        <f>DATEVALUE(Merge1[[#This Row],[orders (2).Order_Date]])</f>
        <v>45281</v>
      </c>
      <c r="M975" s="1">
        <v>7.9699074074074075E-2</v>
      </c>
      <c r="N975" t="s">
        <v>1459</v>
      </c>
      <c r="O975" s="2">
        <f>DATEVALUE(Merge1[[#This Row],[orders (2).Delivery_Date]])</f>
        <v>45286</v>
      </c>
      <c r="P975" s="1">
        <v>0.87899305555555551</v>
      </c>
      <c r="Q975" t="s">
        <v>537</v>
      </c>
      <c r="R975" t="s">
        <v>401</v>
      </c>
      <c r="S975" t="str">
        <f>TEXT(Merge1[[#This Row],[order_date]],"mmmm")</f>
        <v>December</v>
      </c>
      <c r="T975" t="str">
        <f>TEXT(Merge1[[#This Row],[order_date]],"dddd")</f>
        <v>Thursday</v>
      </c>
      <c r="U975">
        <f>HOUR(Merge1[[#This Row],[orders (2).Order_Time]])</f>
        <v>1</v>
      </c>
      <c r="V975">
        <f>HOUR(Merge1[[#This Row],[orders (2).Delivery_Time]])</f>
        <v>21</v>
      </c>
      <c r="W975">
        <f>_xlfn.DAYS(Merge1[[#This Row],[delivery_date]],Merge1[[#This Row],[order_date]])</f>
        <v>5</v>
      </c>
      <c r="X975">
        <v>40</v>
      </c>
      <c r="Y975" t="s">
        <v>1687</v>
      </c>
      <c r="Z975" s="22" t="s">
        <v>635</v>
      </c>
      <c r="AA975" s="22">
        <v>1923</v>
      </c>
      <c r="AB975" s="22" t="s">
        <v>401</v>
      </c>
      <c r="AC975">
        <f>Merge1[[#This Row],[products.Price (INR)]]*Merge1[[#This Row],[orders (2).Quantity]]</f>
        <v>1923</v>
      </c>
    </row>
    <row r="976" spans="1:29" x14ac:dyDescent="0.35">
      <c r="A976" t="s">
        <v>382</v>
      </c>
      <c r="B976" t="s">
        <v>383</v>
      </c>
      <c r="C976" t="s">
        <v>384</v>
      </c>
      <c r="D976">
        <v>914461213936</v>
      </c>
      <c r="E976" t="s">
        <v>385</v>
      </c>
      <c r="F976" t="s">
        <v>19</v>
      </c>
      <c r="G976">
        <v>997</v>
      </c>
      <c r="H976" t="s">
        <v>382</v>
      </c>
      <c r="I976">
        <v>19</v>
      </c>
      <c r="J976">
        <v>2</v>
      </c>
      <c r="K976" s="2" t="s">
        <v>1349</v>
      </c>
      <c r="L976" s="2">
        <f>DATEVALUE(Merge1[[#This Row],[orders (2).Order_Date]])</f>
        <v>44961</v>
      </c>
      <c r="M976" s="1">
        <v>0.18642361111111111</v>
      </c>
      <c r="N976" t="s">
        <v>1355</v>
      </c>
      <c r="O976" s="2">
        <f>DATEVALUE(Merge1[[#This Row],[orders (2).Delivery_Date]])</f>
        <v>44967</v>
      </c>
      <c r="P976" s="1">
        <v>0.49333333333333335</v>
      </c>
      <c r="Q976" t="s">
        <v>615</v>
      </c>
      <c r="R976" t="s">
        <v>407</v>
      </c>
      <c r="S976" t="str">
        <f>TEXT(Merge1[[#This Row],[order_date]],"mmmm")</f>
        <v>February</v>
      </c>
      <c r="T976" t="str">
        <f>TEXT(Merge1[[#This Row],[order_date]],"dddd")</f>
        <v>Saturday</v>
      </c>
      <c r="U976">
        <f>HOUR(Merge1[[#This Row],[orders (2).Order_Time]])</f>
        <v>4</v>
      </c>
      <c r="V976">
        <f>HOUR(Merge1[[#This Row],[orders (2).Delivery_Time]])</f>
        <v>11</v>
      </c>
      <c r="W976">
        <f>_xlfn.DAYS(Merge1[[#This Row],[delivery_date]],Merge1[[#This Row],[order_date]])</f>
        <v>6</v>
      </c>
      <c r="X976">
        <v>19</v>
      </c>
      <c r="Y976" t="s">
        <v>1649</v>
      </c>
      <c r="Z976" t="s">
        <v>644</v>
      </c>
      <c r="AA976">
        <v>1234</v>
      </c>
      <c r="AB976" t="s">
        <v>407</v>
      </c>
      <c r="AC976">
        <f>Merge1[[#This Row],[products.Price (INR)]]*Merge1[[#This Row],[orders (2).Quantity]]</f>
        <v>2468</v>
      </c>
    </row>
    <row r="977" spans="1:29" x14ac:dyDescent="0.35">
      <c r="A977" t="s">
        <v>386</v>
      </c>
      <c r="B977" t="s">
        <v>387</v>
      </c>
      <c r="C977" t="s">
        <v>211</v>
      </c>
      <c r="D977">
        <v>913621448305</v>
      </c>
      <c r="E977" t="s">
        <v>388</v>
      </c>
      <c r="F977" t="s">
        <v>10</v>
      </c>
      <c r="G977">
        <v>477</v>
      </c>
      <c r="H977" t="s">
        <v>386</v>
      </c>
      <c r="I977">
        <v>33</v>
      </c>
      <c r="J977">
        <v>4</v>
      </c>
      <c r="K977" s="2" t="s">
        <v>1330</v>
      </c>
      <c r="L977" s="2">
        <f>DATEVALUE(Merge1[[#This Row],[orders (2).Order_Date]])</f>
        <v>44969</v>
      </c>
      <c r="M977" s="1">
        <v>0.72093750000000001</v>
      </c>
      <c r="N977" t="s">
        <v>1324</v>
      </c>
      <c r="O977" s="2">
        <f>DATEVALUE(Merge1[[#This Row],[orders (2).Delivery_Date]])</f>
        <v>44971</v>
      </c>
      <c r="P977" s="1">
        <v>0.13324074074074074</v>
      </c>
      <c r="Q977" t="s">
        <v>73</v>
      </c>
      <c r="R977" t="s">
        <v>407</v>
      </c>
      <c r="S977" t="str">
        <f>TEXT(Merge1[[#This Row],[order_date]],"mmmm")</f>
        <v>February</v>
      </c>
      <c r="T977" t="str">
        <f>TEXT(Merge1[[#This Row],[order_date]],"dddd")</f>
        <v>Sunday</v>
      </c>
      <c r="U977">
        <f>HOUR(Merge1[[#This Row],[orders (2).Order_Time]])</f>
        <v>17</v>
      </c>
      <c r="V977">
        <f>HOUR(Merge1[[#This Row],[orders (2).Delivery_Time]])</f>
        <v>3</v>
      </c>
      <c r="W977">
        <f>_xlfn.DAYS(Merge1[[#This Row],[delivery_date]],Merge1[[#This Row],[order_date]])</f>
        <v>2</v>
      </c>
      <c r="X977">
        <v>33</v>
      </c>
      <c r="Y977" t="s">
        <v>1627</v>
      </c>
      <c r="Z977" t="s">
        <v>633</v>
      </c>
      <c r="AA977">
        <v>314</v>
      </c>
      <c r="AB977" t="s">
        <v>407</v>
      </c>
      <c r="AC977">
        <f>Merge1[[#This Row],[products.Price (INR)]]*Merge1[[#This Row],[orders (2).Quantity]]</f>
        <v>1256</v>
      </c>
    </row>
    <row r="978" spans="1:29" x14ac:dyDescent="0.35">
      <c r="A978" t="s">
        <v>386</v>
      </c>
      <c r="B978" t="s">
        <v>387</v>
      </c>
      <c r="C978" t="s">
        <v>211</v>
      </c>
      <c r="D978">
        <v>913621448305</v>
      </c>
      <c r="E978" t="s">
        <v>388</v>
      </c>
      <c r="F978" t="s">
        <v>10</v>
      </c>
      <c r="G978">
        <v>206</v>
      </c>
      <c r="H978" t="s">
        <v>386</v>
      </c>
      <c r="I978">
        <v>68</v>
      </c>
      <c r="J978">
        <v>3</v>
      </c>
      <c r="K978" s="2" t="s">
        <v>1272</v>
      </c>
      <c r="L978" s="2">
        <f>DATEVALUE(Merge1[[#This Row],[orders (2).Order_Date]])</f>
        <v>44968</v>
      </c>
      <c r="M978" s="1">
        <v>0.92518518518518522</v>
      </c>
      <c r="N978" t="s">
        <v>1263</v>
      </c>
      <c r="O978" s="2">
        <f>DATEVALUE(Merge1[[#This Row],[orders (2).Delivery_Date]])</f>
        <v>44970</v>
      </c>
      <c r="P978" s="1">
        <v>0.52917824074074071</v>
      </c>
      <c r="Q978" t="s">
        <v>513</v>
      </c>
      <c r="R978" t="s">
        <v>407</v>
      </c>
      <c r="S978" t="str">
        <f>TEXT(Merge1[[#This Row],[order_date]],"mmmm")</f>
        <v>February</v>
      </c>
      <c r="T978" t="str">
        <f>TEXT(Merge1[[#This Row],[order_date]],"dddd")</f>
        <v>Saturday</v>
      </c>
      <c r="U978">
        <f>HOUR(Merge1[[#This Row],[orders (2).Order_Time]])</f>
        <v>22</v>
      </c>
      <c r="V978">
        <f>HOUR(Merge1[[#This Row],[orders (2).Delivery_Time]])</f>
        <v>12</v>
      </c>
      <c r="W978">
        <f>_xlfn.DAYS(Merge1[[#This Row],[delivery_date]],Merge1[[#This Row],[order_date]])</f>
        <v>2</v>
      </c>
      <c r="X978">
        <v>68</v>
      </c>
      <c r="Y978" t="s">
        <v>1668</v>
      </c>
      <c r="Z978" s="32" t="s">
        <v>629</v>
      </c>
      <c r="AA978" s="32">
        <v>597</v>
      </c>
      <c r="AB978" s="32" t="s">
        <v>407</v>
      </c>
      <c r="AC978">
        <f>Merge1[[#This Row],[products.Price (INR)]]*Merge1[[#This Row],[orders (2).Quantity]]</f>
        <v>1791</v>
      </c>
    </row>
    <row r="979" spans="1:29" x14ac:dyDescent="0.35">
      <c r="A979" t="s">
        <v>386</v>
      </c>
      <c r="B979" t="s">
        <v>387</v>
      </c>
      <c r="C979" t="s">
        <v>211</v>
      </c>
      <c r="D979">
        <v>913621448305</v>
      </c>
      <c r="E979" t="s">
        <v>388</v>
      </c>
      <c r="F979" t="s">
        <v>10</v>
      </c>
      <c r="G979">
        <v>863</v>
      </c>
      <c r="H979" t="s">
        <v>386</v>
      </c>
      <c r="I979">
        <v>20</v>
      </c>
      <c r="J979">
        <v>3</v>
      </c>
      <c r="K979" s="2" t="s">
        <v>1539</v>
      </c>
      <c r="L979" s="2">
        <f>DATEVALUE(Merge1[[#This Row],[orders (2).Order_Date]])</f>
        <v>45082</v>
      </c>
      <c r="M979" s="1">
        <v>0.39449074074074075</v>
      </c>
      <c r="N979" t="s">
        <v>1323</v>
      </c>
      <c r="O979" s="2">
        <f>DATEVALUE(Merge1[[#This Row],[orders (2).Delivery_Date]])</f>
        <v>45092</v>
      </c>
      <c r="P979" s="1">
        <v>0.13408564814814813</v>
      </c>
      <c r="Q979" t="s">
        <v>592</v>
      </c>
      <c r="R979" t="s">
        <v>401</v>
      </c>
      <c r="S979" t="str">
        <f>TEXT(Merge1[[#This Row],[order_date]],"mmmm")</f>
        <v>June</v>
      </c>
      <c r="T979" t="str">
        <f>TEXT(Merge1[[#This Row],[order_date]],"dddd")</f>
        <v>Monday</v>
      </c>
      <c r="U979">
        <f>HOUR(Merge1[[#This Row],[orders (2).Order_Time]])</f>
        <v>9</v>
      </c>
      <c r="V979">
        <f>HOUR(Merge1[[#This Row],[orders (2).Delivery_Time]])</f>
        <v>3</v>
      </c>
      <c r="W979">
        <f>_xlfn.DAYS(Merge1[[#This Row],[delivery_date]],Merge1[[#This Row],[order_date]])</f>
        <v>10</v>
      </c>
      <c r="X979">
        <v>20</v>
      </c>
      <c r="Y979" t="s">
        <v>1630</v>
      </c>
      <c r="Z979" t="s">
        <v>633</v>
      </c>
      <c r="AA979">
        <v>697</v>
      </c>
      <c r="AB979" t="s">
        <v>401</v>
      </c>
      <c r="AC979">
        <f>Merge1[[#This Row],[products.Price (INR)]]*Merge1[[#This Row],[orders (2).Quantity]]</f>
        <v>2091</v>
      </c>
    </row>
    <row r="980" spans="1:29" x14ac:dyDescent="0.35">
      <c r="A980" t="s">
        <v>386</v>
      </c>
      <c r="B980" t="s">
        <v>387</v>
      </c>
      <c r="C980" t="s">
        <v>211</v>
      </c>
      <c r="D980">
        <v>913621448305</v>
      </c>
      <c r="E980" t="s">
        <v>388</v>
      </c>
      <c r="F980" t="s">
        <v>10</v>
      </c>
      <c r="G980">
        <v>94</v>
      </c>
      <c r="H980" t="s">
        <v>386</v>
      </c>
      <c r="I980">
        <v>69</v>
      </c>
      <c r="J980">
        <v>5</v>
      </c>
      <c r="K980" s="2" t="s">
        <v>1300</v>
      </c>
      <c r="L980" s="2">
        <f>DATEVALUE(Merge1[[#This Row],[orders (2).Order_Date]])</f>
        <v>44987</v>
      </c>
      <c r="M980" s="1">
        <v>0.61884259259259256</v>
      </c>
      <c r="N980" t="s">
        <v>1318</v>
      </c>
      <c r="O980" s="2">
        <f>DATEVALUE(Merge1[[#This Row],[orders (2).Delivery_Date]])</f>
        <v>44996</v>
      </c>
      <c r="P980" s="1">
        <v>0.34362268518518518</v>
      </c>
      <c r="Q980" t="s">
        <v>339</v>
      </c>
      <c r="R980" t="s">
        <v>414</v>
      </c>
      <c r="S980" t="str">
        <f>TEXT(Merge1[[#This Row],[order_date]],"mmmm")</f>
        <v>March</v>
      </c>
      <c r="T980" t="str">
        <f>TEXT(Merge1[[#This Row],[order_date]],"dddd")</f>
        <v>Thursday</v>
      </c>
      <c r="U980">
        <f>HOUR(Merge1[[#This Row],[orders (2).Order_Time]])</f>
        <v>14</v>
      </c>
      <c r="V980">
        <f>HOUR(Merge1[[#This Row],[orders (2).Delivery_Time]])</f>
        <v>8</v>
      </c>
      <c r="W980">
        <f>_xlfn.DAYS(Merge1[[#This Row],[delivery_date]],Merge1[[#This Row],[order_date]])</f>
        <v>9</v>
      </c>
      <c r="X980">
        <v>69</v>
      </c>
      <c r="Y980" t="s">
        <v>1621</v>
      </c>
      <c r="Z980" t="s">
        <v>638</v>
      </c>
      <c r="AA980">
        <v>998</v>
      </c>
      <c r="AB980" t="s">
        <v>414</v>
      </c>
      <c r="AC980">
        <f>Merge1[[#This Row],[products.Price (INR)]]*Merge1[[#This Row],[orders (2).Quantity]]</f>
        <v>4990</v>
      </c>
    </row>
    <row r="981" spans="1:29" x14ac:dyDescent="0.35">
      <c r="A981" t="s">
        <v>386</v>
      </c>
      <c r="B981" t="s">
        <v>387</v>
      </c>
      <c r="C981" t="s">
        <v>211</v>
      </c>
      <c r="D981">
        <v>913621448305</v>
      </c>
      <c r="E981" t="s">
        <v>388</v>
      </c>
      <c r="F981" t="s">
        <v>10</v>
      </c>
      <c r="G981">
        <v>561</v>
      </c>
      <c r="H981" t="s">
        <v>386</v>
      </c>
      <c r="I981">
        <v>49</v>
      </c>
      <c r="J981">
        <v>5</v>
      </c>
      <c r="K981" s="2" t="s">
        <v>1330</v>
      </c>
      <c r="L981" s="2">
        <f>DATEVALUE(Merge1[[#This Row],[orders (2).Order_Date]])</f>
        <v>44969</v>
      </c>
      <c r="M981" s="1">
        <v>0.5170717592592593</v>
      </c>
      <c r="N981" t="s">
        <v>1378</v>
      </c>
      <c r="O981" s="2">
        <f>DATEVALUE(Merge1[[#This Row],[orders (2).Delivery_Date]])</f>
        <v>44978</v>
      </c>
      <c r="P981" s="1">
        <v>0.72469907407407408</v>
      </c>
      <c r="Q981" t="s">
        <v>562</v>
      </c>
      <c r="R981" t="s">
        <v>407</v>
      </c>
      <c r="S981" t="str">
        <f>TEXT(Merge1[[#This Row],[order_date]],"mmmm")</f>
        <v>February</v>
      </c>
      <c r="T981" t="str">
        <f>TEXT(Merge1[[#This Row],[order_date]],"dddd")</f>
        <v>Sunday</v>
      </c>
      <c r="U981">
        <f>HOUR(Merge1[[#This Row],[orders (2).Order_Time]])</f>
        <v>12</v>
      </c>
      <c r="V981">
        <f>HOUR(Merge1[[#This Row],[orders (2).Delivery_Time]])</f>
        <v>17</v>
      </c>
      <c r="W981">
        <f>_xlfn.DAYS(Merge1[[#This Row],[delivery_date]],Merge1[[#This Row],[order_date]])</f>
        <v>9</v>
      </c>
      <c r="X981">
        <v>49</v>
      </c>
      <c r="Y981" t="s">
        <v>1632</v>
      </c>
      <c r="Z981" t="s">
        <v>633</v>
      </c>
      <c r="AA981">
        <v>903</v>
      </c>
      <c r="AB981" t="s">
        <v>407</v>
      </c>
      <c r="AC981">
        <f>Merge1[[#This Row],[products.Price (INR)]]*Merge1[[#This Row],[orders (2).Quantity]]</f>
        <v>4515</v>
      </c>
    </row>
    <row r="982" spans="1:29" x14ac:dyDescent="0.35">
      <c r="A982" t="s">
        <v>386</v>
      </c>
      <c r="B982" t="s">
        <v>387</v>
      </c>
      <c r="C982" t="s">
        <v>211</v>
      </c>
      <c r="D982">
        <v>913621448305</v>
      </c>
      <c r="E982" t="s">
        <v>388</v>
      </c>
      <c r="F982" t="s">
        <v>10</v>
      </c>
      <c r="G982">
        <v>222</v>
      </c>
      <c r="H982" t="s">
        <v>386</v>
      </c>
      <c r="I982">
        <v>6</v>
      </c>
      <c r="J982">
        <v>5</v>
      </c>
      <c r="K982" s="2" t="s">
        <v>1261</v>
      </c>
      <c r="L982" s="2">
        <f>DATEVALUE(Merge1[[#This Row],[orders (2).Order_Date]])</f>
        <v>44983</v>
      </c>
      <c r="M982" s="1">
        <v>0.24820601851851851</v>
      </c>
      <c r="N982" t="s">
        <v>1340</v>
      </c>
      <c r="O982" s="2">
        <f>DATEVALUE(Merge1[[#This Row],[orders (2).Delivery_Date]])</f>
        <v>44992</v>
      </c>
      <c r="P982" s="1">
        <v>0.76446759259259256</v>
      </c>
      <c r="Q982" t="s">
        <v>479</v>
      </c>
      <c r="R982" t="s">
        <v>414</v>
      </c>
      <c r="S982" t="str">
        <f>TEXT(Merge1[[#This Row],[order_date]],"mmmm")</f>
        <v>February</v>
      </c>
      <c r="T982" t="str">
        <f>TEXT(Merge1[[#This Row],[order_date]],"dddd")</f>
        <v>Sunday</v>
      </c>
      <c r="U982">
        <f>HOUR(Merge1[[#This Row],[orders (2).Order_Time]])</f>
        <v>5</v>
      </c>
      <c r="V982">
        <f>HOUR(Merge1[[#This Row],[orders (2).Delivery_Time]])</f>
        <v>18</v>
      </c>
      <c r="W982">
        <f>_xlfn.DAYS(Merge1[[#This Row],[delivery_date]],Merge1[[#This Row],[order_date]])</f>
        <v>9</v>
      </c>
      <c r="X982">
        <v>6</v>
      </c>
      <c r="Y982" t="s">
        <v>1618</v>
      </c>
      <c r="Z982" t="s">
        <v>638</v>
      </c>
      <c r="AA982">
        <v>1112</v>
      </c>
      <c r="AB982" t="s">
        <v>414</v>
      </c>
      <c r="AC982">
        <f>Merge1[[#This Row],[products.Price (INR)]]*Merge1[[#This Row],[orders (2).Quantity]]</f>
        <v>5560</v>
      </c>
    </row>
    <row r="983" spans="1:29" x14ac:dyDescent="0.35">
      <c r="A983" t="s">
        <v>386</v>
      </c>
      <c r="B983" t="s">
        <v>387</v>
      </c>
      <c r="C983" t="s">
        <v>211</v>
      </c>
      <c r="D983">
        <v>913621448305</v>
      </c>
      <c r="E983" t="s">
        <v>388</v>
      </c>
      <c r="F983" t="s">
        <v>10</v>
      </c>
      <c r="G983">
        <v>749</v>
      </c>
      <c r="H983" t="s">
        <v>386</v>
      </c>
      <c r="I983">
        <v>12</v>
      </c>
      <c r="J983">
        <v>2</v>
      </c>
      <c r="K983" s="2" t="s">
        <v>1346</v>
      </c>
      <c r="L983" s="2">
        <f>DATEVALUE(Merge1[[#This Row],[orders (2).Order_Date]])</f>
        <v>45096</v>
      </c>
      <c r="M983" s="1">
        <v>0.5508912037037037</v>
      </c>
      <c r="N983" t="s">
        <v>1482</v>
      </c>
      <c r="O983" s="2">
        <f>DATEVALUE(Merge1[[#This Row],[orders (2).Delivery_Date]])</f>
        <v>45101</v>
      </c>
      <c r="P983" s="1">
        <v>0.15084490740740741</v>
      </c>
      <c r="Q983" t="s">
        <v>410</v>
      </c>
      <c r="R983" t="s">
        <v>401</v>
      </c>
      <c r="S983" t="str">
        <f>TEXT(Merge1[[#This Row],[order_date]],"mmmm")</f>
        <v>June</v>
      </c>
      <c r="T983" t="str">
        <f>TEXT(Merge1[[#This Row],[order_date]],"dddd")</f>
        <v>Monday</v>
      </c>
      <c r="U983">
        <f>HOUR(Merge1[[#This Row],[orders (2).Order_Time]])</f>
        <v>13</v>
      </c>
      <c r="V983">
        <f>HOUR(Merge1[[#This Row],[orders (2).Delivery_Time]])</f>
        <v>3</v>
      </c>
      <c r="W983">
        <f>_xlfn.DAYS(Merge1[[#This Row],[delivery_date]],Merge1[[#This Row],[order_date]])</f>
        <v>5</v>
      </c>
      <c r="X983">
        <v>12</v>
      </c>
      <c r="Y983" t="s">
        <v>1655</v>
      </c>
      <c r="Z983" t="s">
        <v>631</v>
      </c>
      <c r="AA983">
        <v>672</v>
      </c>
      <c r="AB983" t="s">
        <v>401</v>
      </c>
      <c r="AC983">
        <f>Merge1[[#This Row],[products.Price (INR)]]*Merge1[[#This Row],[orders (2).Quantity]]</f>
        <v>1344</v>
      </c>
    </row>
    <row r="984" spans="1:29" x14ac:dyDescent="0.35">
      <c r="A984" t="s">
        <v>386</v>
      </c>
      <c r="B984" t="s">
        <v>387</v>
      </c>
      <c r="C984" t="s">
        <v>211</v>
      </c>
      <c r="D984">
        <v>913621448305</v>
      </c>
      <c r="E984" t="s">
        <v>388</v>
      </c>
      <c r="F984" t="s">
        <v>10</v>
      </c>
      <c r="G984">
        <v>502</v>
      </c>
      <c r="H984" t="s">
        <v>386</v>
      </c>
      <c r="I984">
        <v>22</v>
      </c>
      <c r="J984">
        <v>5</v>
      </c>
      <c r="K984" s="2" t="s">
        <v>1482</v>
      </c>
      <c r="L984" s="2">
        <f>DATEVALUE(Merge1[[#This Row],[orders (2).Order_Date]])</f>
        <v>45101</v>
      </c>
      <c r="M984" s="1">
        <v>0.23148148148148148</v>
      </c>
      <c r="N984" t="s">
        <v>1421</v>
      </c>
      <c r="O984" s="2">
        <f>DATEVALUE(Merge1[[#This Row],[orders (2).Delivery_Date]])</f>
        <v>45107</v>
      </c>
      <c r="P984" s="1">
        <v>3.8703703703703705E-2</v>
      </c>
      <c r="Q984" t="s">
        <v>449</v>
      </c>
      <c r="R984" t="s">
        <v>424</v>
      </c>
      <c r="S984" t="str">
        <f>TEXT(Merge1[[#This Row],[order_date]],"mmmm")</f>
        <v>June</v>
      </c>
      <c r="T984" t="str">
        <f>TEXT(Merge1[[#This Row],[order_date]],"dddd")</f>
        <v>Saturday</v>
      </c>
      <c r="U984">
        <f>HOUR(Merge1[[#This Row],[orders (2).Order_Time]])</f>
        <v>5</v>
      </c>
      <c r="V984">
        <f>HOUR(Merge1[[#This Row],[orders (2).Delivery_Time]])</f>
        <v>0</v>
      </c>
      <c r="W984">
        <f>_xlfn.DAYS(Merge1[[#This Row],[delivery_date]],Merge1[[#This Row],[order_date]])</f>
        <v>6</v>
      </c>
      <c r="X984">
        <v>22</v>
      </c>
      <c r="Y984" t="s">
        <v>1672</v>
      </c>
      <c r="Z984" s="23" t="s">
        <v>629</v>
      </c>
      <c r="AA984" s="23">
        <v>1639</v>
      </c>
      <c r="AB984" s="23" t="s">
        <v>424</v>
      </c>
      <c r="AC984">
        <f>Merge1[[#This Row],[products.Price (INR)]]*Merge1[[#This Row],[orders (2).Quantity]]</f>
        <v>8195</v>
      </c>
    </row>
    <row r="985" spans="1:29" x14ac:dyDescent="0.35">
      <c r="A985" t="s">
        <v>386</v>
      </c>
      <c r="B985" t="s">
        <v>387</v>
      </c>
      <c r="C985" t="s">
        <v>211</v>
      </c>
      <c r="D985">
        <v>913621448305</v>
      </c>
      <c r="E985" t="s">
        <v>388</v>
      </c>
      <c r="F985" t="s">
        <v>10</v>
      </c>
      <c r="G985">
        <v>355</v>
      </c>
      <c r="H985" t="s">
        <v>386</v>
      </c>
      <c r="I985">
        <v>10</v>
      </c>
      <c r="J985">
        <v>1</v>
      </c>
      <c r="K985" s="2" t="s">
        <v>1504</v>
      </c>
      <c r="L985" s="2">
        <f>DATEVALUE(Merge1[[#This Row],[orders (2).Order_Date]])</f>
        <v>45284</v>
      </c>
      <c r="M985" s="1">
        <v>0.20328703703703704</v>
      </c>
      <c r="N985" t="s">
        <v>1505</v>
      </c>
      <c r="O985" s="2">
        <f>DATEVALUE(Merge1[[#This Row],[orders (2).Delivery_Date]])</f>
        <v>45293</v>
      </c>
      <c r="P985" s="1">
        <v>0.40177083333333335</v>
      </c>
      <c r="Q985" t="s">
        <v>239</v>
      </c>
      <c r="R985" t="s">
        <v>405</v>
      </c>
      <c r="S985" t="str">
        <f>TEXT(Merge1[[#This Row],[order_date]],"mmmm")</f>
        <v>December</v>
      </c>
      <c r="T985" t="str">
        <f>TEXT(Merge1[[#This Row],[order_date]],"dddd")</f>
        <v>Sunday</v>
      </c>
      <c r="U985">
        <f>HOUR(Merge1[[#This Row],[orders (2).Order_Time]])</f>
        <v>4</v>
      </c>
      <c r="V985">
        <f>HOUR(Merge1[[#This Row],[orders (2).Delivery_Time]])</f>
        <v>9</v>
      </c>
      <c r="W985">
        <f>_xlfn.DAYS(Merge1[[#This Row],[delivery_date]],Merge1[[#This Row],[order_date]])</f>
        <v>9</v>
      </c>
      <c r="X985">
        <v>10</v>
      </c>
      <c r="Y985" t="s">
        <v>1625</v>
      </c>
      <c r="Z985" t="s">
        <v>638</v>
      </c>
      <c r="AA985">
        <v>259</v>
      </c>
      <c r="AB985" t="s">
        <v>405</v>
      </c>
      <c r="AC985">
        <f>Merge1[[#This Row],[products.Price (INR)]]*Merge1[[#This Row],[orders (2).Quantity]]</f>
        <v>259</v>
      </c>
    </row>
    <row r="986" spans="1:29" x14ac:dyDescent="0.35">
      <c r="A986" t="s">
        <v>386</v>
      </c>
      <c r="B986" t="s">
        <v>387</v>
      </c>
      <c r="C986" t="s">
        <v>211</v>
      </c>
      <c r="D986">
        <v>913621448305</v>
      </c>
      <c r="E986" t="s">
        <v>388</v>
      </c>
      <c r="F986" t="s">
        <v>10</v>
      </c>
      <c r="G986">
        <v>10</v>
      </c>
      <c r="H986" t="s">
        <v>386</v>
      </c>
      <c r="I986">
        <v>56</v>
      </c>
      <c r="J986">
        <v>3</v>
      </c>
      <c r="K986" s="2" t="s">
        <v>1261</v>
      </c>
      <c r="L986" s="2">
        <f>DATEVALUE(Merge1[[#This Row],[orders (2).Order_Date]])</f>
        <v>44983</v>
      </c>
      <c r="M986" s="1">
        <v>1.2106481481481482E-2</v>
      </c>
      <c r="N986" t="s">
        <v>1317</v>
      </c>
      <c r="O986" s="2">
        <f>DATEVALUE(Merge1[[#This Row],[orders (2).Delivery_Date]])</f>
        <v>44993</v>
      </c>
      <c r="P986" s="1">
        <v>0.86646990740740737</v>
      </c>
      <c r="Q986" t="s">
        <v>412</v>
      </c>
      <c r="R986" t="s">
        <v>401</v>
      </c>
      <c r="S986" t="str">
        <f>TEXT(Merge1[[#This Row],[order_date]],"mmmm")</f>
        <v>February</v>
      </c>
      <c r="T986" t="str">
        <f>TEXT(Merge1[[#This Row],[order_date]],"dddd")</f>
        <v>Sunday</v>
      </c>
      <c r="U986">
        <f>HOUR(Merge1[[#This Row],[orders (2).Order_Time]])</f>
        <v>0</v>
      </c>
      <c r="V986">
        <f>HOUR(Merge1[[#This Row],[orders (2).Delivery_Time]])</f>
        <v>20</v>
      </c>
      <c r="W986">
        <f>_xlfn.DAYS(Merge1[[#This Row],[delivery_date]],Merge1[[#This Row],[order_date]])</f>
        <v>10</v>
      </c>
      <c r="X986">
        <v>56</v>
      </c>
      <c r="Y986" t="s">
        <v>1663</v>
      </c>
      <c r="Z986" t="s">
        <v>409</v>
      </c>
      <c r="AA986">
        <v>1272</v>
      </c>
      <c r="AB986" t="s">
        <v>401</v>
      </c>
      <c r="AC986">
        <f>Merge1[[#This Row],[products.Price (INR)]]*Merge1[[#This Row],[orders (2).Quantity]]</f>
        <v>3816</v>
      </c>
    </row>
    <row r="987" spans="1:29" x14ac:dyDescent="0.35">
      <c r="A987" t="s">
        <v>386</v>
      </c>
      <c r="B987" t="s">
        <v>387</v>
      </c>
      <c r="C987" t="s">
        <v>211</v>
      </c>
      <c r="D987">
        <v>913621448305</v>
      </c>
      <c r="E987" t="s">
        <v>388</v>
      </c>
      <c r="F987" t="s">
        <v>10</v>
      </c>
      <c r="G987">
        <v>868</v>
      </c>
      <c r="H987" t="s">
        <v>386</v>
      </c>
      <c r="I987">
        <v>32</v>
      </c>
      <c r="J987">
        <v>1</v>
      </c>
      <c r="K987" s="2" t="s">
        <v>1282</v>
      </c>
      <c r="L987" s="2">
        <f>DATEVALUE(Merge1[[#This Row],[orders (2).Order_Date]])</f>
        <v>45160</v>
      </c>
      <c r="M987" s="1">
        <v>4.2557870370370371E-2</v>
      </c>
      <c r="N987" t="s">
        <v>1283</v>
      </c>
      <c r="O987" s="2">
        <f>DATEVALUE(Merge1[[#This Row],[orders (2).Delivery_Date]])</f>
        <v>45168</v>
      </c>
      <c r="P987" s="1">
        <v>0.42305555555555557</v>
      </c>
      <c r="Q987" t="s">
        <v>266</v>
      </c>
      <c r="R987" t="s">
        <v>405</v>
      </c>
      <c r="S987" t="str">
        <f>TEXT(Merge1[[#This Row],[order_date]],"mmmm")</f>
        <v>August</v>
      </c>
      <c r="T987" t="str">
        <f>TEXT(Merge1[[#This Row],[order_date]],"dddd")</f>
        <v>Tuesday</v>
      </c>
      <c r="U987">
        <f>HOUR(Merge1[[#This Row],[orders (2).Order_Time]])</f>
        <v>1</v>
      </c>
      <c r="V987">
        <f>HOUR(Merge1[[#This Row],[orders (2).Delivery_Time]])</f>
        <v>10</v>
      </c>
      <c r="W987">
        <f>_xlfn.DAYS(Merge1[[#This Row],[delivery_date]],Merge1[[#This Row],[order_date]])</f>
        <v>8</v>
      </c>
      <c r="X987">
        <v>32</v>
      </c>
      <c r="Y987" t="s">
        <v>1673</v>
      </c>
      <c r="Z987" s="26" t="s">
        <v>629</v>
      </c>
      <c r="AA987" s="26">
        <v>1792</v>
      </c>
      <c r="AB987" s="26" t="s">
        <v>405</v>
      </c>
      <c r="AC987">
        <f>Merge1[[#This Row],[products.Price (INR)]]*Merge1[[#This Row],[orders (2).Quantity]]</f>
        <v>1792</v>
      </c>
    </row>
    <row r="988" spans="1:29" x14ac:dyDescent="0.35">
      <c r="A988" t="s">
        <v>386</v>
      </c>
      <c r="B988" t="s">
        <v>387</v>
      </c>
      <c r="C988" t="s">
        <v>211</v>
      </c>
      <c r="D988">
        <v>913621448305</v>
      </c>
      <c r="E988" t="s">
        <v>388</v>
      </c>
      <c r="F988" t="s">
        <v>10</v>
      </c>
      <c r="G988">
        <v>788</v>
      </c>
      <c r="H988" t="s">
        <v>386</v>
      </c>
      <c r="I988">
        <v>53</v>
      </c>
      <c r="J988">
        <v>3</v>
      </c>
      <c r="K988" s="2" t="s">
        <v>1425</v>
      </c>
      <c r="L988" s="2">
        <f>DATEVALUE(Merge1[[#This Row],[orders (2).Order_Date]])</f>
        <v>45162</v>
      </c>
      <c r="M988" s="1">
        <v>0.20761574074074074</v>
      </c>
      <c r="N988" t="s">
        <v>1362</v>
      </c>
      <c r="O988" s="2">
        <f>DATEVALUE(Merge1[[#This Row],[orders (2).Delivery_Date]])</f>
        <v>45165</v>
      </c>
      <c r="P988" s="1">
        <v>0.37282407407407409</v>
      </c>
      <c r="Q988" t="s">
        <v>517</v>
      </c>
      <c r="R988" t="s">
        <v>409</v>
      </c>
      <c r="S988" t="str">
        <f>TEXT(Merge1[[#This Row],[order_date]],"mmmm")</f>
        <v>August</v>
      </c>
      <c r="T988" t="str">
        <f>TEXT(Merge1[[#This Row],[order_date]],"dddd")</f>
        <v>Thursday</v>
      </c>
      <c r="U988">
        <f>HOUR(Merge1[[#This Row],[orders (2).Order_Time]])</f>
        <v>4</v>
      </c>
      <c r="V988">
        <f>HOUR(Merge1[[#This Row],[orders (2).Delivery_Time]])</f>
        <v>8</v>
      </c>
      <c r="W988">
        <f>_xlfn.DAYS(Merge1[[#This Row],[delivery_date]],Merge1[[#This Row],[order_date]])</f>
        <v>3</v>
      </c>
      <c r="X988">
        <v>53</v>
      </c>
      <c r="Y988" t="s">
        <v>1684</v>
      </c>
      <c r="Z988" s="28" t="s">
        <v>635</v>
      </c>
      <c r="AA988" s="28">
        <v>1672</v>
      </c>
      <c r="AB988" s="28" t="s">
        <v>409</v>
      </c>
      <c r="AC988">
        <f>Merge1[[#This Row],[products.Price (INR)]]*Merge1[[#This Row],[orders (2).Quantity]]</f>
        <v>5016</v>
      </c>
    </row>
    <row r="989" spans="1:29" x14ac:dyDescent="0.35">
      <c r="A989" t="s">
        <v>386</v>
      </c>
      <c r="B989" t="s">
        <v>387</v>
      </c>
      <c r="C989" t="s">
        <v>211</v>
      </c>
      <c r="D989">
        <v>913621448305</v>
      </c>
      <c r="E989" t="s">
        <v>388</v>
      </c>
      <c r="F989" t="s">
        <v>10</v>
      </c>
      <c r="G989">
        <v>214</v>
      </c>
      <c r="H989" t="s">
        <v>386</v>
      </c>
      <c r="I989">
        <v>13</v>
      </c>
      <c r="J989">
        <v>3</v>
      </c>
      <c r="K989" s="2" t="s">
        <v>1379</v>
      </c>
      <c r="L989" s="2">
        <f>DATEVALUE(Merge1[[#This Row],[orders (2).Order_Date]])</f>
        <v>44986</v>
      </c>
      <c r="M989" s="1">
        <v>0.32633101851851853</v>
      </c>
      <c r="N989" t="s">
        <v>1340</v>
      </c>
      <c r="O989" s="2">
        <f>DATEVALUE(Merge1[[#This Row],[orders (2).Delivery_Date]])</f>
        <v>44992</v>
      </c>
      <c r="P989" s="1">
        <v>0.35237268518518516</v>
      </c>
      <c r="Q989" t="s">
        <v>517</v>
      </c>
      <c r="R989" t="s">
        <v>414</v>
      </c>
      <c r="S989" t="str">
        <f>TEXT(Merge1[[#This Row],[order_date]],"mmmm")</f>
        <v>March</v>
      </c>
      <c r="T989" t="str">
        <f>TEXT(Merge1[[#This Row],[order_date]],"dddd")</f>
        <v>Wednesday</v>
      </c>
      <c r="U989">
        <f>HOUR(Merge1[[#This Row],[orders (2).Order_Time]])</f>
        <v>7</v>
      </c>
      <c r="V989">
        <f>HOUR(Merge1[[#This Row],[orders (2).Delivery_Time]])</f>
        <v>8</v>
      </c>
      <c r="W989">
        <f>_xlfn.DAYS(Merge1[[#This Row],[delivery_date]],Merge1[[#This Row],[order_date]])</f>
        <v>6</v>
      </c>
      <c r="X989">
        <v>13</v>
      </c>
      <c r="Y989" t="s">
        <v>1648</v>
      </c>
      <c r="Z989" t="s">
        <v>644</v>
      </c>
      <c r="AA989">
        <v>1141</v>
      </c>
      <c r="AB989" t="s">
        <v>414</v>
      </c>
      <c r="AC989">
        <f>Merge1[[#This Row],[products.Price (INR)]]*Merge1[[#This Row],[orders (2).Quantity]]</f>
        <v>3423</v>
      </c>
    </row>
    <row r="990" spans="1:29" x14ac:dyDescent="0.35">
      <c r="A990" t="s">
        <v>386</v>
      </c>
      <c r="B990" t="s">
        <v>387</v>
      </c>
      <c r="C990" t="s">
        <v>211</v>
      </c>
      <c r="D990">
        <v>913621448305</v>
      </c>
      <c r="E990" t="s">
        <v>388</v>
      </c>
      <c r="F990" t="s">
        <v>10</v>
      </c>
      <c r="G990">
        <v>96</v>
      </c>
      <c r="H990" t="s">
        <v>386</v>
      </c>
      <c r="I990">
        <v>25</v>
      </c>
      <c r="J990">
        <v>3</v>
      </c>
      <c r="K990" s="2" t="s">
        <v>1266</v>
      </c>
      <c r="L990" s="2">
        <f>DATEVALUE(Merge1[[#This Row],[orders (2).Order_Date]])</f>
        <v>44999</v>
      </c>
      <c r="M990" s="1">
        <v>0.62524305555555559</v>
      </c>
      <c r="N990" t="s">
        <v>1321</v>
      </c>
      <c r="O990" s="2">
        <f>DATEVALUE(Merge1[[#This Row],[orders (2).Delivery_Date]])</f>
        <v>45008</v>
      </c>
      <c r="P990" s="1">
        <v>0.37229166666666669</v>
      </c>
      <c r="Q990" t="s">
        <v>465</v>
      </c>
      <c r="R990" t="s">
        <v>401</v>
      </c>
      <c r="S990" t="str">
        <f>TEXT(Merge1[[#This Row],[order_date]],"mmmm")</f>
        <v>March</v>
      </c>
      <c r="T990" t="str">
        <f>TEXT(Merge1[[#This Row],[order_date]],"dddd")</f>
        <v>Tuesday</v>
      </c>
      <c r="U990">
        <f>HOUR(Merge1[[#This Row],[orders (2).Order_Time]])</f>
        <v>15</v>
      </c>
      <c r="V990">
        <f>HOUR(Merge1[[#This Row],[orders (2).Delivery_Time]])</f>
        <v>8</v>
      </c>
      <c r="W990">
        <f>_xlfn.DAYS(Merge1[[#This Row],[delivery_date]],Merge1[[#This Row],[order_date]])</f>
        <v>9</v>
      </c>
      <c r="X990">
        <v>25</v>
      </c>
      <c r="Y990" t="s">
        <v>1659</v>
      </c>
      <c r="Z990" t="s">
        <v>631</v>
      </c>
      <c r="AA990">
        <v>1202</v>
      </c>
      <c r="AB990" t="s">
        <v>401</v>
      </c>
      <c r="AC990">
        <f>Merge1[[#This Row],[products.Price (INR)]]*Merge1[[#This Row],[orders (2).Quantity]]</f>
        <v>3606</v>
      </c>
    </row>
    <row r="991" spans="1:29" x14ac:dyDescent="0.35">
      <c r="A991" t="s">
        <v>386</v>
      </c>
      <c r="B991" t="s">
        <v>387</v>
      </c>
      <c r="C991" t="s">
        <v>211</v>
      </c>
      <c r="D991">
        <v>913621448305</v>
      </c>
      <c r="E991" t="s">
        <v>388</v>
      </c>
      <c r="F991" t="s">
        <v>10</v>
      </c>
      <c r="G991">
        <v>475</v>
      </c>
      <c r="H991" t="s">
        <v>386</v>
      </c>
      <c r="I991">
        <v>46</v>
      </c>
      <c r="J991">
        <v>2</v>
      </c>
      <c r="K991" s="2" t="s">
        <v>1537</v>
      </c>
      <c r="L991" s="2">
        <f>DATEVALUE(Merge1[[#This Row],[orders (2).Order_Date]])</f>
        <v>45264</v>
      </c>
      <c r="M991" s="1">
        <v>0.30651620370370369</v>
      </c>
      <c r="N991" t="s">
        <v>1538</v>
      </c>
      <c r="O991" s="2">
        <f>DATEVALUE(Merge1[[#This Row],[orders (2).Delivery_Date]])</f>
        <v>45268</v>
      </c>
      <c r="P991" s="1">
        <v>0.56414351851851852</v>
      </c>
      <c r="Q991" t="s">
        <v>581</v>
      </c>
      <c r="R991" t="s">
        <v>401</v>
      </c>
      <c r="S991" t="str">
        <f>TEXT(Merge1[[#This Row],[order_date]],"mmmm")</f>
        <v>December</v>
      </c>
      <c r="T991" t="str">
        <f>TEXT(Merge1[[#This Row],[order_date]],"dddd")</f>
        <v>Monday</v>
      </c>
      <c r="U991">
        <f>HOUR(Merge1[[#This Row],[orders (2).Order_Time]])</f>
        <v>7</v>
      </c>
      <c r="V991">
        <f>HOUR(Merge1[[#This Row],[orders (2).Delivery_Time]])</f>
        <v>13</v>
      </c>
      <c r="W991">
        <f>_xlfn.DAYS(Merge1[[#This Row],[delivery_date]],Merge1[[#This Row],[order_date]])</f>
        <v>4</v>
      </c>
      <c r="X991">
        <v>46</v>
      </c>
      <c r="Y991" s="29" t="s">
        <v>1622</v>
      </c>
      <c r="Z991" t="s">
        <v>638</v>
      </c>
      <c r="AA991">
        <v>758</v>
      </c>
      <c r="AB991" t="s">
        <v>401</v>
      </c>
      <c r="AC991">
        <f>Merge1[[#This Row],[products.Price (INR)]]*Merge1[[#This Row],[orders (2).Quantity]]</f>
        <v>1516</v>
      </c>
    </row>
    <row r="992" spans="1:29" x14ac:dyDescent="0.35">
      <c r="A992" t="s">
        <v>386</v>
      </c>
      <c r="B992" t="s">
        <v>387</v>
      </c>
      <c r="C992" t="s">
        <v>211</v>
      </c>
      <c r="D992">
        <v>913621448305</v>
      </c>
      <c r="E992" t="s">
        <v>388</v>
      </c>
      <c r="F992" t="s">
        <v>10</v>
      </c>
      <c r="G992">
        <v>351</v>
      </c>
      <c r="H992" t="s">
        <v>386</v>
      </c>
      <c r="I992">
        <v>1</v>
      </c>
      <c r="J992">
        <v>1</v>
      </c>
      <c r="K992" s="2" t="s">
        <v>1503</v>
      </c>
      <c r="L992" s="2">
        <f>DATEVALUE(Merge1[[#This Row],[orders (2).Order_Date]])</f>
        <v>44942</v>
      </c>
      <c r="M992" s="1">
        <v>0.63271990740740736</v>
      </c>
      <c r="N992" t="s">
        <v>1389</v>
      </c>
      <c r="O992" s="2">
        <f>DATEVALUE(Merge1[[#This Row],[orders (2).Delivery_Date]])</f>
        <v>44951</v>
      </c>
      <c r="P992" s="1">
        <v>0.93748842592592596</v>
      </c>
      <c r="Q992" t="s">
        <v>311</v>
      </c>
      <c r="R992" t="s">
        <v>424</v>
      </c>
      <c r="S992" t="str">
        <f>TEXT(Merge1[[#This Row],[order_date]],"mmmm")</f>
        <v>January</v>
      </c>
      <c r="T992" t="str">
        <f>TEXT(Merge1[[#This Row],[order_date]],"dddd")</f>
        <v>Monday</v>
      </c>
      <c r="U992">
        <f>HOUR(Merge1[[#This Row],[orders (2).Order_Time]])</f>
        <v>15</v>
      </c>
      <c r="V992">
        <f>HOUR(Merge1[[#This Row],[orders (2).Delivery_Time]])</f>
        <v>22</v>
      </c>
      <c r="W992">
        <f>_xlfn.DAYS(Merge1[[#This Row],[delivery_date]],Merge1[[#This Row],[order_date]])</f>
        <v>9</v>
      </c>
      <c r="X992">
        <v>1</v>
      </c>
      <c r="Y992" t="s">
        <v>1669</v>
      </c>
      <c r="Z992" s="35" t="s">
        <v>629</v>
      </c>
      <c r="AA992" s="35">
        <v>1935</v>
      </c>
      <c r="AB992" s="35" t="s">
        <v>424</v>
      </c>
      <c r="AC992">
        <f>Merge1[[#This Row],[products.Price (INR)]]*Merge1[[#This Row],[orders (2).Quantity]]</f>
        <v>1935</v>
      </c>
    </row>
    <row r="993" spans="1:29" x14ac:dyDescent="0.35">
      <c r="A993" t="s">
        <v>386</v>
      </c>
      <c r="B993" t="s">
        <v>387</v>
      </c>
      <c r="C993" t="s">
        <v>211</v>
      </c>
      <c r="D993">
        <v>913621448305</v>
      </c>
      <c r="E993" t="s">
        <v>388</v>
      </c>
      <c r="F993" t="s">
        <v>10</v>
      </c>
      <c r="G993">
        <v>360</v>
      </c>
      <c r="H993" t="s">
        <v>386</v>
      </c>
      <c r="I993">
        <v>41</v>
      </c>
      <c r="J993">
        <v>1</v>
      </c>
      <c r="K993" s="2" t="s">
        <v>1374</v>
      </c>
      <c r="L993" s="2">
        <f>DATEVALUE(Merge1[[#This Row],[orders (2).Order_Date]])</f>
        <v>45236</v>
      </c>
      <c r="M993" s="1">
        <v>0.1332986111111111</v>
      </c>
      <c r="N993" t="s">
        <v>1252</v>
      </c>
      <c r="O993" s="2">
        <f>DATEVALUE(Merge1[[#This Row],[orders (2).Delivery_Date]])</f>
        <v>45239</v>
      </c>
      <c r="P993" s="1">
        <v>0.73994212962962957</v>
      </c>
      <c r="Q993" t="s">
        <v>413</v>
      </c>
      <c r="R993" t="s">
        <v>403</v>
      </c>
      <c r="S993" t="str">
        <f>TEXT(Merge1[[#This Row],[order_date]],"mmmm")</f>
        <v>November</v>
      </c>
      <c r="T993" t="str">
        <f>TEXT(Merge1[[#This Row],[order_date]],"dddd")</f>
        <v>Monday</v>
      </c>
      <c r="U993">
        <f>HOUR(Merge1[[#This Row],[orders (2).Order_Time]])</f>
        <v>3</v>
      </c>
      <c r="V993">
        <f>HOUR(Merge1[[#This Row],[orders (2).Delivery_Time]])</f>
        <v>17</v>
      </c>
      <c r="W993">
        <f>_xlfn.DAYS(Merge1[[#This Row],[delivery_date]],Merge1[[#This Row],[order_date]])</f>
        <v>3</v>
      </c>
      <c r="X993">
        <v>41</v>
      </c>
      <c r="Y993" t="s">
        <v>1688</v>
      </c>
      <c r="Z993" s="36" t="s">
        <v>635</v>
      </c>
      <c r="AA993" s="36">
        <v>1977</v>
      </c>
      <c r="AB993" s="36" t="s">
        <v>403</v>
      </c>
      <c r="AC993">
        <f>Merge1[[#This Row],[products.Price (INR)]]*Merge1[[#This Row],[orders (2).Quantity]]</f>
        <v>1977</v>
      </c>
    </row>
    <row r="994" spans="1:29" x14ac:dyDescent="0.35">
      <c r="A994" t="s">
        <v>389</v>
      </c>
      <c r="B994" t="s">
        <v>390</v>
      </c>
      <c r="C994" t="s">
        <v>391</v>
      </c>
      <c r="D994">
        <v>919478540370</v>
      </c>
      <c r="E994" t="s">
        <v>392</v>
      </c>
      <c r="F994" t="s">
        <v>10</v>
      </c>
      <c r="G994">
        <v>260</v>
      </c>
      <c r="H994" t="s">
        <v>389</v>
      </c>
      <c r="I994">
        <v>69</v>
      </c>
      <c r="J994">
        <v>5</v>
      </c>
      <c r="K994" s="2" t="s">
        <v>1267</v>
      </c>
      <c r="L994" s="2">
        <f>DATEVALUE(Merge1[[#This Row],[orders (2).Order_Date]])</f>
        <v>44991</v>
      </c>
      <c r="M994" s="1">
        <v>0.54596064814814815</v>
      </c>
      <c r="N994" t="s">
        <v>1424</v>
      </c>
      <c r="O994" s="2">
        <f>DATEVALUE(Merge1[[#This Row],[orders (2).Delivery_Date]])</f>
        <v>45001</v>
      </c>
      <c r="P994" s="1">
        <v>0.93229166666666663</v>
      </c>
      <c r="Q994" t="s">
        <v>239</v>
      </c>
      <c r="R994" t="s">
        <v>414</v>
      </c>
      <c r="S994" t="str">
        <f>TEXT(Merge1[[#This Row],[order_date]],"mmmm")</f>
        <v>March</v>
      </c>
      <c r="T994" t="str">
        <f>TEXT(Merge1[[#This Row],[order_date]],"dddd")</f>
        <v>Monday</v>
      </c>
      <c r="U994">
        <f>HOUR(Merge1[[#This Row],[orders (2).Order_Time]])</f>
        <v>13</v>
      </c>
      <c r="V994">
        <f>HOUR(Merge1[[#This Row],[orders (2).Delivery_Time]])</f>
        <v>22</v>
      </c>
      <c r="W994">
        <f>_xlfn.DAYS(Merge1[[#This Row],[delivery_date]],Merge1[[#This Row],[order_date]])</f>
        <v>10</v>
      </c>
      <c r="X994">
        <v>69</v>
      </c>
      <c r="Y994" t="s">
        <v>1621</v>
      </c>
      <c r="Z994" t="s">
        <v>638</v>
      </c>
      <c r="AA994">
        <v>998</v>
      </c>
      <c r="AB994" t="s">
        <v>414</v>
      </c>
      <c r="AC994">
        <f>Merge1[[#This Row],[products.Price (INR)]]*Merge1[[#This Row],[orders (2).Quantity]]</f>
        <v>4990</v>
      </c>
    </row>
    <row r="995" spans="1:29" x14ac:dyDescent="0.35">
      <c r="A995" t="s">
        <v>389</v>
      </c>
      <c r="B995" t="s">
        <v>390</v>
      </c>
      <c r="C995" t="s">
        <v>391</v>
      </c>
      <c r="D995">
        <v>919478540370</v>
      </c>
      <c r="E995" t="s">
        <v>392</v>
      </c>
      <c r="F995" t="s">
        <v>10</v>
      </c>
      <c r="G995">
        <v>906</v>
      </c>
      <c r="H995" t="s">
        <v>389</v>
      </c>
      <c r="I995">
        <v>49</v>
      </c>
      <c r="J995">
        <v>3</v>
      </c>
      <c r="K995" s="2" t="s">
        <v>1418</v>
      </c>
      <c r="L995" s="2">
        <f>DATEVALUE(Merge1[[#This Row],[orders (2).Order_Date]])</f>
        <v>44963</v>
      </c>
      <c r="M995" s="1">
        <v>5.3009259259259256E-2</v>
      </c>
      <c r="N995" t="s">
        <v>1309</v>
      </c>
      <c r="O995" s="2">
        <f>DATEVALUE(Merge1[[#This Row],[orders (2).Delivery_Date]])</f>
        <v>44973</v>
      </c>
      <c r="P995" s="1">
        <v>0.38527777777777777</v>
      </c>
      <c r="Q995" t="s">
        <v>519</v>
      </c>
      <c r="R995" t="s">
        <v>407</v>
      </c>
      <c r="S995" t="str">
        <f>TEXT(Merge1[[#This Row],[order_date]],"mmmm")</f>
        <v>February</v>
      </c>
      <c r="T995" t="str">
        <f>TEXT(Merge1[[#This Row],[order_date]],"dddd")</f>
        <v>Monday</v>
      </c>
      <c r="U995">
        <f>HOUR(Merge1[[#This Row],[orders (2).Order_Time]])</f>
        <v>1</v>
      </c>
      <c r="V995">
        <f>HOUR(Merge1[[#This Row],[orders (2).Delivery_Time]])</f>
        <v>9</v>
      </c>
      <c r="W995">
        <f>_xlfn.DAYS(Merge1[[#This Row],[delivery_date]],Merge1[[#This Row],[order_date]])</f>
        <v>10</v>
      </c>
      <c r="X995">
        <v>49</v>
      </c>
      <c r="Y995" t="s">
        <v>1632</v>
      </c>
      <c r="Z995" t="s">
        <v>633</v>
      </c>
      <c r="AA995">
        <v>903</v>
      </c>
      <c r="AB995" t="s">
        <v>407</v>
      </c>
      <c r="AC995">
        <f>Merge1[[#This Row],[products.Price (INR)]]*Merge1[[#This Row],[orders (2).Quantity]]</f>
        <v>2709</v>
      </c>
    </row>
    <row r="996" spans="1:29" x14ac:dyDescent="0.35">
      <c r="A996" t="s">
        <v>389</v>
      </c>
      <c r="B996" t="s">
        <v>390</v>
      </c>
      <c r="C996" t="s">
        <v>391</v>
      </c>
      <c r="D996">
        <v>919478540370</v>
      </c>
      <c r="E996" t="s">
        <v>392</v>
      </c>
      <c r="F996" t="s">
        <v>10</v>
      </c>
      <c r="G996">
        <v>333</v>
      </c>
      <c r="H996" t="s">
        <v>389</v>
      </c>
      <c r="I996">
        <v>22</v>
      </c>
      <c r="J996">
        <v>5</v>
      </c>
      <c r="K996" s="2" t="s">
        <v>1329</v>
      </c>
      <c r="L996" s="2">
        <f>DATEVALUE(Merge1[[#This Row],[orders (2).Order_Date]])</f>
        <v>44966</v>
      </c>
      <c r="M996" s="1">
        <v>0.26336805555555554</v>
      </c>
      <c r="N996" t="s">
        <v>1355</v>
      </c>
      <c r="O996" s="2">
        <f>DATEVALUE(Merge1[[#This Row],[orders (2).Delivery_Date]])</f>
        <v>44967</v>
      </c>
      <c r="P996" s="1">
        <v>0.1572800925925926</v>
      </c>
      <c r="Q996" t="s">
        <v>557</v>
      </c>
      <c r="R996" t="s">
        <v>424</v>
      </c>
      <c r="S996" t="str">
        <f>TEXT(Merge1[[#This Row],[order_date]],"mmmm")</f>
        <v>February</v>
      </c>
      <c r="T996" t="str">
        <f>TEXT(Merge1[[#This Row],[order_date]],"dddd")</f>
        <v>Thursday</v>
      </c>
      <c r="U996">
        <f>HOUR(Merge1[[#This Row],[orders (2).Order_Time]])</f>
        <v>6</v>
      </c>
      <c r="V996">
        <f>HOUR(Merge1[[#This Row],[orders (2).Delivery_Time]])</f>
        <v>3</v>
      </c>
      <c r="W996">
        <f>_xlfn.DAYS(Merge1[[#This Row],[delivery_date]],Merge1[[#This Row],[order_date]])</f>
        <v>1</v>
      </c>
      <c r="X996">
        <v>22</v>
      </c>
      <c r="Y996" t="s">
        <v>1672</v>
      </c>
      <c r="Z996" s="23" t="s">
        <v>629</v>
      </c>
      <c r="AA996" s="23">
        <v>1639</v>
      </c>
      <c r="AB996" s="23" t="s">
        <v>424</v>
      </c>
      <c r="AC996">
        <f>Merge1[[#This Row],[products.Price (INR)]]*Merge1[[#This Row],[orders (2).Quantity]]</f>
        <v>8195</v>
      </c>
    </row>
    <row r="997" spans="1:29" x14ac:dyDescent="0.35">
      <c r="A997" t="s">
        <v>389</v>
      </c>
      <c r="B997" t="s">
        <v>390</v>
      </c>
      <c r="C997" t="s">
        <v>391</v>
      </c>
      <c r="D997">
        <v>919478540370</v>
      </c>
      <c r="E997" t="s">
        <v>392</v>
      </c>
      <c r="F997" t="s">
        <v>10</v>
      </c>
      <c r="G997">
        <v>92</v>
      </c>
      <c r="H997" t="s">
        <v>389</v>
      </c>
      <c r="I997">
        <v>18</v>
      </c>
      <c r="J997">
        <v>5</v>
      </c>
      <c r="K997" s="2" t="s">
        <v>1371</v>
      </c>
      <c r="L997" s="2">
        <f>DATEVALUE(Merge1[[#This Row],[orders (2).Order_Date]])</f>
        <v>45061</v>
      </c>
      <c r="M997" s="1">
        <v>7.8472222222222224E-3</v>
      </c>
      <c r="N997" t="s">
        <v>1372</v>
      </c>
      <c r="O997" s="2">
        <f>DATEVALUE(Merge1[[#This Row],[orders (2).Delivery_Date]])</f>
        <v>45071</v>
      </c>
      <c r="P997" s="1">
        <v>0.47077546296296297</v>
      </c>
      <c r="Q997" t="s">
        <v>463</v>
      </c>
      <c r="R997" t="s">
        <v>405</v>
      </c>
      <c r="S997" t="str">
        <f>TEXT(Merge1[[#This Row],[order_date]],"mmmm")</f>
        <v>May</v>
      </c>
      <c r="T997" t="str">
        <f>TEXT(Merge1[[#This Row],[order_date]],"dddd")</f>
        <v>Monday</v>
      </c>
      <c r="U997">
        <f>HOUR(Merge1[[#This Row],[orders (2).Order_Time]])</f>
        <v>0</v>
      </c>
      <c r="V997">
        <f>HOUR(Merge1[[#This Row],[orders (2).Delivery_Time]])</f>
        <v>11</v>
      </c>
      <c r="W997">
        <f>_xlfn.DAYS(Merge1[[#This Row],[delivery_date]],Merge1[[#This Row],[order_date]])</f>
        <v>10</v>
      </c>
      <c r="X997">
        <v>18</v>
      </c>
      <c r="Y997" t="s">
        <v>1656</v>
      </c>
      <c r="Z997" t="s">
        <v>631</v>
      </c>
      <c r="AA997">
        <v>781</v>
      </c>
      <c r="AB997" t="s">
        <v>405</v>
      </c>
      <c r="AC997">
        <f>Merge1[[#This Row],[products.Price (INR)]]*Merge1[[#This Row],[orders (2).Quantity]]</f>
        <v>3905</v>
      </c>
    </row>
    <row r="998" spans="1:29" x14ac:dyDescent="0.35">
      <c r="A998" t="s">
        <v>389</v>
      </c>
      <c r="B998" t="s">
        <v>390</v>
      </c>
      <c r="C998" t="s">
        <v>391</v>
      </c>
      <c r="D998">
        <v>919478540370</v>
      </c>
      <c r="E998" t="s">
        <v>392</v>
      </c>
      <c r="F998" t="s">
        <v>10</v>
      </c>
      <c r="G998">
        <v>927</v>
      </c>
      <c r="H998" t="s">
        <v>389</v>
      </c>
      <c r="I998">
        <v>43</v>
      </c>
      <c r="J998">
        <v>4</v>
      </c>
      <c r="K998" s="2" t="s">
        <v>1254</v>
      </c>
      <c r="L998" s="2">
        <f>DATEVALUE(Merge1[[#This Row],[orders (2).Order_Date]])</f>
        <v>45233</v>
      </c>
      <c r="M998" s="1">
        <v>0.27656249999999999</v>
      </c>
      <c r="N998" t="s">
        <v>1302</v>
      </c>
      <c r="O998" s="2">
        <f>DATEVALUE(Merge1[[#This Row],[orders (2).Delivery_Date]])</f>
        <v>45241</v>
      </c>
      <c r="P998" s="1">
        <v>0.20853009259259259</v>
      </c>
      <c r="Q998" t="s">
        <v>493</v>
      </c>
      <c r="R998" t="s">
        <v>403</v>
      </c>
      <c r="S998" t="str">
        <f>TEXT(Merge1[[#This Row],[order_date]],"mmmm")</f>
        <v>November</v>
      </c>
      <c r="T998" t="str">
        <f>TEXT(Merge1[[#This Row],[order_date]],"dddd")</f>
        <v>Friday</v>
      </c>
      <c r="U998">
        <f>HOUR(Merge1[[#This Row],[orders (2).Order_Time]])</f>
        <v>6</v>
      </c>
      <c r="V998">
        <f>HOUR(Merge1[[#This Row],[orders (2).Delivery_Time]])</f>
        <v>5</v>
      </c>
      <c r="W998">
        <f>_xlfn.DAYS(Merge1[[#This Row],[delivery_date]],Merge1[[#This Row],[order_date]])</f>
        <v>8</v>
      </c>
      <c r="X998">
        <v>43</v>
      </c>
      <c r="Y998" t="s">
        <v>1662</v>
      </c>
      <c r="Z998" t="s">
        <v>409</v>
      </c>
      <c r="AA998">
        <v>750</v>
      </c>
      <c r="AB998" t="s">
        <v>403</v>
      </c>
      <c r="AC998">
        <f>Merge1[[#This Row],[products.Price (INR)]]*Merge1[[#This Row],[orders (2).Quantity]]</f>
        <v>3000</v>
      </c>
    </row>
    <row r="999" spans="1:29" x14ac:dyDescent="0.35">
      <c r="A999" t="s">
        <v>389</v>
      </c>
      <c r="B999" t="s">
        <v>390</v>
      </c>
      <c r="C999" t="s">
        <v>391</v>
      </c>
      <c r="D999">
        <v>919478540370</v>
      </c>
      <c r="E999" t="s">
        <v>392</v>
      </c>
      <c r="F999" t="s">
        <v>10</v>
      </c>
      <c r="G999">
        <v>555</v>
      </c>
      <c r="H999" t="s">
        <v>389</v>
      </c>
      <c r="I999">
        <v>56</v>
      </c>
      <c r="J999">
        <v>4</v>
      </c>
      <c r="K999" s="2" t="s">
        <v>1341</v>
      </c>
      <c r="L999" s="2">
        <f>DATEVALUE(Merge1[[#This Row],[orders (2).Order_Date]])</f>
        <v>45105</v>
      </c>
      <c r="M999" s="1">
        <v>0.50396990740740744</v>
      </c>
      <c r="N999" t="s">
        <v>1421</v>
      </c>
      <c r="O999" s="2">
        <f>DATEVALUE(Merge1[[#This Row],[orders (2).Delivery_Date]])</f>
        <v>45107</v>
      </c>
      <c r="P999" s="1">
        <v>0.74875000000000003</v>
      </c>
      <c r="Q999" t="s">
        <v>319</v>
      </c>
      <c r="R999" t="s">
        <v>401</v>
      </c>
      <c r="S999" t="str">
        <f>TEXT(Merge1[[#This Row],[order_date]],"mmmm")</f>
        <v>June</v>
      </c>
      <c r="T999" t="str">
        <f>TEXT(Merge1[[#This Row],[order_date]],"dddd")</f>
        <v>Wednesday</v>
      </c>
      <c r="U999">
        <f>HOUR(Merge1[[#This Row],[orders (2).Order_Time]])</f>
        <v>12</v>
      </c>
      <c r="V999">
        <f>HOUR(Merge1[[#This Row],[orders (2).Delivery_Time]])</f>
        <v>17</v>
      </c>
      <c r="W999">
        <f>_xlfn.DAYS(Merge1[[#This Row],[delivery_date]],Merge1[[#This Row],[order_date]])</f>
        <v>2</v>
      </c>
      <c r="X999">
        <v>56</v>
      </c>
      <c r="Y999" t="s">
        <v>1663</v>
      </c>
      <c r="Z999" t="s">
        <v>409</v>
      </c>
      <c r="AA999">
        <v>1272</v>
      </c>
      <c r="AB999" t="s">
        <v>401</v>
      </c>
      <c r="AC999">
        <f>Merge1[[#This Row],[products.Price (INR)]]*Merge1[[#This Row],[orders (2).Quantity]]</f>
        <v>5088</v>
      </c>
    </row>
    <row r="1000" spans="1:29" x14ac:dyDescent="0.35">
      <c r="A1000" t="s">
        <v>389</v>
      </c>
      <c r="B1000" t="s">
        <v>390</v>
      </c>
      <c r="C1000" t="s">
        <v>391</v>
      </c>
      <c r="D1000">
        <v>919478540370</v>
      </c>
      <c r="E1000" t="s">
        <v>392</v>
      </c>
      <c r="F1000" t="s">
        <v>10</v>
      </c>
      <c r="G1000">
        <v>947</v>
      </c>
      <c r="H1000" t="s">
        <v>389</v>
      </c>
      <c r="I1000">
        <v>38</v>
      </c>
      <c r="J1000">
        <v>3</v>
      </c>
      <c r="K1000" s="2" t="s">
        <v>1410</v>
      </c>
      <c r="L1000" s="2">
        <f>DATEVALUE(Merge1[[#This Row],[orders (2).Order_Date]])</f>
        <v>45205</v>
      </c>
      <c r="M1000" s="1">
        <v>0.80299768518518522</v>
      </c>
      <c r="N1000" t="s">
        <v>1455</v>
      </c>
      <c r="O1000" s="2">
        <f>DATEVALUE(Merge1[[#This Row],[orders (2).Delivery_Date]])</f>
        <v>45207</v>
      </c>
      <c r="P1000" s="1">
        <v>0.97554398148148147</v>
      </c>
      <c r="Q1000" t="s">
        <v>527</v>
      </c>
      <c r="R1000" t="s">
        <v>405</v>
      </c>
      <c r="S1000" t="str">
        <f>TEXT(Merge1[[#This Row],[order_date]],"mmmm")</f>
        <v>October</v>
      </c>
      <c r="T1000" t="str">
        <f>TEXT(Merge1[[#This Row],[order_date]],"dddd")</f>
        <v>Friday</v>
      </c>
      <c r="U1000">
        <f>HOUR(Merge1[[#This Row],[orders (2).Order_Time]])</f>
        <v>19</v>
      </c>
      <c r="V1000">
        <f>HOUR(Merge1[[#This Row],[orders (2).Delivery_Time]])</f>
        <v>23</v>
      </c>
      <c r="W1000">
        <f>_xlfn.DAYS(Merge1[[#This Row],[delivery_date]],Merge1[[#This Row],[order_date]])</f>
        <v>2</v>
      </c>
      <c r="X1000">
        <v>38</v>
      </c>
      <c r="Y1000" t="s">
        <v>1623</v>
      </c>
      <c r="Z1000" t="s">
        <v>638</v>
      </c>
      <c r="AA1000">
        <v>562</v>
      </c>
      <c r="AB1000" t="s">
        <v>405</v>
      </c>
      <c r="AC1000">
        <f>Merge1[[#This Row],[products.Price (INR)]]*Merge1[[#This Row],[orders (2).Quantity]]</f>
        <v>1686</v>
      </c>
    </row>
    <row r="1001" spans="1:29" x14ac:dyDescent="0.35">
      <c r="A1001" t="s">
        <v>389</v>
      </c>
      <c r="B1001" t="s">
        <v>390</v>
      </c>
      <c r="C1001" t="s">
        <v>391</v>
      </c>
      <c r="D1001">
        <v>919478540370</v>
      </c>
      <c r="E1001" t="s">
        <v>392</v>
      </c>
      <c r="F1001" t="s">
        <v>10</v>
      </c>
      <c r="G1001">
        <v>498</v>
      </c>
      <c r="H1001" t="s">
        <v>389</v>
      </c>
      <c r="I1001">
        <v>19</v>
      </c>
      <c r="J1001">
        <v>4</v>
      </c>
      <c r="K1001" s="2" t="s">
        <v>1263</v>
      </c>
      <c r="L1001" s="2">
        <f>DATEVALUE(Merge1[[#This Row],[orders (2).Order_Date]])</f>
        <v>44970</v>
      </c>
      <c r="M1001" s="1">
        <v>0.8991203703703704</v>
      </c>
      <c r="N1001" t="s">
        <v>1310</v>
      </c>
      <c r="O1001" s="2">
        <f>DATEVALUE(Merge1[[#This Row],[orders (2).Delivery_Date]])</f>
        <v>44977</v>
      </c>
      <c r="P1001" s="1">
        <v>0.88500000000000001</v>
      </c>
      <c r="Q1001" t="s">
        <v>586</v>
      </c>
      <c r="R1001" t="s">
        <v>407</v>
      </c>
      <c r="S1001" t="str">
        <f>TEXT(Merge1[[#This Row],[order_date]],"mmmm")</f>
        <v>February</v>
      </c>
      <c r="T1001" t="str">
        <f>TEXT(Merge1[[#This Row],[order_date]],"dddd")</f>
        <v>Monday</v>
      </c>
      <c r="U1001">
        <f>HOUR(Merge1[[#This Row],[orders (2).Order_Time]])</f>
        <v>21</v>
      </c>
      <c r="V1001">
        <f>HOUR(Merge1[[#This Row],[orders (2).Delivery_Time]])</f>
        <v>21</v>
      </c>
      <c r="W1001">
        <f>_xlfn.DAYS(Merge1[[#This Row],[delivery_date]],Merge1[[#This Row],[order_date]])</f>
        <v>7</v>
      </c>
      <c r="X1001">
        <v>19</v>
      </c>
      <c r="Y1001" t="s">
        <v>1649</v>
      </c>
      <c r="Z1001" t="s">
        <v>644</v>
      </c>
      <c r="AA1001">
        <v>1234</v>
      </c>
      <c r="AB1001" t="s">
        <v>407</v>
      </c>
      <c r="AC1001">
        <f>Merge1[[#This Row],[products.Price (INR)]]*Merge1[[#This Row],[orders (2).Quantity]]</f>
        <v>4936</v>
      </c>
    </row>
  </sheetData>
  <phoneticPr fontId="2" type="noConversion"/>
  <hyperlinks>
    <hyperlink ref="Y593" r:id="rId1" display="https://www.yuvaflowers.com/products/money-plant-with-cadbury-celebration" xr:uid="{5B5F82EE-D495-4382-984D-2F0C7CC18042}"/>
    <hyperlink ref="Y160" r:id="rId2" display="https://www.yuvaflowers.com/products/money-plant-with-cadbury-celebration" xr:uid="{CD60E1A8-6ABF-49D1-BB39-337270F2732E}"/>
    <hyperlink ref="Y45" r:id="rId3" display="https://www.yuvaflowers.com/products/money-plant-with-cadbury-celebration" xr:uid="{57267509-BB6C-41E9-9A38-E86EAF23771B}"/>
    <hyperlink ref="Y203" r:id="rId4" display="https://www.yuvaflowers.com/products/money-plant-with-cadbury-celebration" xr:uid="{47D98C0D-EF83-49C4-9F4D-F722D77A123B}"/>
    <hyperlink ref="Y531" r:id="rId5" display="https://www.yuvaflowers.com/products/money-plant-with-cadbury-celebration" xr:uid="{417EB338-261F-42ED-92F3-D2F8D4EA0630}"/>
    <hyperlink ref="Y497" r:id="rId6" display="https://www.yuvaflowers.com/products/money-plant-with-cadbury-celebration" xr:uid="{7B2026FA-F3BA-44F6-B078-EFC51D0CA590}"/>
    <hyperlink ref="Y532" r:id="rId7" display="https://www.yuvaflowers.com/products/money-plant-with-cadbury-celebration" xr:uid="{8A2ACCB1-E439-499E-951D-7C631DFDF083}"/>
    <hyperlink ref="Y192" r:id="rId8" display="https://www.yuvaflowers.com/products/money-plant-with-cadbury-celebration" xr:uid="{9BCA98FD-D7B2-42DA-86C5-320EE2263AE6}"/>
    <hyperlink ref="Y85" r:id="rId9" display="https://www.yuvaflowers.com/products/money-plant-with-cadbury-celebration" xr:uid="{E33A3C09-7EB6-44F6-9C2D-55C1C0C49CAE}"/>
    <hyperlink ref="Y344" r:id="rId10" display="https://www.yuvaflowers.com/products/money-plant-with-cadbury-celebration" xr:uid="{FFF8BACE-27C1-47CC-81C9-EF682960116F}"/>
    <hyperlink ref="Y469" r:id="rId11" display="https://www.yuvaflowers.com/products/money-plant-with-cadbury-celebration" xr:uid="{F882A32D-46E6-4EC0-9C49-303738BF29FB}"/>
    <hyperlink ref="Y648" r:id="rId12" display="https://www.yuvaflowers.com/products/money-plant-with-cadbury-celebration" xr:uid="{7815B865-D330-44EE-B57E-2C617F4724CC}"/>
    <hyperlink ref="Y471" r:id="rId13" display="https://www.yuvaflowers.com/products/money-plant-with-cadbury-celebration" xr:uid="{FD5890CE-0DE6-4D71-A676-A69EDC1CA94B}"/>
  </hyperlinks>
  <pageMargins left="0.7" right="0.7" top="0.75" bottom="0.75" header="0.3" footer="0.3"/>
  <drawing r:id="rId14"/>
  <tableParts count="1">
    <tablePart r:id="rId15"/>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FBA03C-A543-4653-A48F-7BBEF5EB085C}">
  <dimension ref="A2:S344"/>
  <sheetViews>
    <sheetView zoomScale="80" zoomScaleNormal="80" workbookViewId="0">
      <selection activeCell="H26" sqref="H26"/>
    </sheetView>
  </sheetViews>
  <sheetFormatPr defaultRowHeight="17.25" x14ac:dyDescent="0.35"/>
  <cols>
    <col min="1" max="1" width="12.75" bestFit="1" customWidth="1"/>
    <col min="2" max="2" width="20.125" bestFit="1" customWidth="1"/>
    <col min="3" max="3" width="12.375" bestFit="1" customWidth="1"/>
    <col min="4" max="4" width="33" bestFit="1" customWidth="1"/>
    <col min="5" max="5" width="20.5" bestFit="1" customWidth="1"/>
    <col min="7" max="7" width="13.25" bestFit="1" customWidth="1"/>
    <col min="8" max="8" width="27.625" bestFit="1" customWidth="1"/>
    <col min="9" max="9" width="26" bestFit="1" customWidth="1"/>
    <col min="10" max="10" width="18.875" bestFit="1" customWidth="1"/>
    <col min="11" max="11" width="20.125" bestFit="1" customWidth="1"/>
    <col min="13" max="13" width="12.75" bestFit="1" customWidth="1"/>
    <col min="14" max="14" width="20.125" bestFit="1" customWidth="1"/>
    <col min="16" max="16" width="9" style="46"/>
    <col min="18" max="18" width="12.75" bestFit="1" customWidth="1"/>
    <col min="19" max="20" width="27.5" bestFit="1" customWidth="1"/>
  </cols>
  <sheetData>
    <row r="2" spans="1:19" x14ac:dyDescent="0.35">
      <c r="A2" t="s">
        <v>1603</v>
      </c>
      <c r="B2" t="s">
        <v>1691</v>
      </c>
      <c r="C2" t="s">
        <v>1614</v>
      </c>
      <c r="D2" t="s">
        <v>1645</v>
      </c>
    </row>
    <row r="3" spans="1:19" x14ac:dyDescent="0.35">
      <c r="A3" s="8">
        <v>3520984</v>
      </c>
      <c r="B3" s="8">
        <v>3520.9839999999999</v>
      </c>
      <c r="C3" s="38">
        <v>1000</v>
      </c>
      <c r="D3" s="11">
        <v>5.53</v>
      </c>
    </row>
    <row r="5" spans="1:19" x14ac:dyDescent="0.35">
      <c r="R5" s="39" t="s">
        <v>1694</v>
      </c>
    </row>
    <row r="6" spans="1:19" x14ac:dyDescent="0.35">
      <c r="A6" s="39" t="s">
        <v>1607</v>
      </c>
      <c r="D6" s="39" t="s">
        <v>1692</v>
      </c>
      <c r="G6" s="39" t="s">
        <v>1610</v>
      </c>
      <c r="J6" s="39" t="s">
        <v>1608</v>
      </c>
      <c r="M6" s="39" t="s">
        <v>1612</v>
      </c>
      <c r="R6" s="9" t="s">
        <v>1605</v>
      </c>
      <c r="S6" t="s">
        <v>1603</v>
      </c>
    </row>
    <row r="7" spans="1:19" x14ac:dyDescent="0.35">
      <c r="A7" s="9" t="s">
        <v>1605</v>
      </c>
      <c r="B7" t="s">
        <v>1603</v>
      </c>
      <c r="D7" s="9" t="s">
        <v>1605</v>
      </c>
      <c r="E7" t="s">
        <v>1603</v>
      </c>
      <c r="G7" s="9" t="s">
        <v>1605</v>
      </c>
      <c r="H7" t="s">
        <v>1609</v>
      </c>
      <c r="J7" s="9" t="s">
        <v>1605</v>
      </c>
      <c r="K7" t="s">
        <v>1603</v>
      </c>
      <c r="M7" s="9" t="s">
        <v>1605</v>
      </c>
      <c r="N7" t="s">
        <v>1603</v>
      </c>
      <c r="R7" s="10" t="s">
        <v>720</v>
      </c>
      <c r="S7" s="38">
        <v>628138</v>
      </c>
    </row>
    <row r="8" spans="1:19" x14ac:dyDescent="0.35">
      <c r="A8" s="10" t="s">
        <v>1002</v>
      </c>
      <c r="B8" s="8">
        <v>95468</v>
      </c>
      <c r="D8" s="10" t="s">
        <v>1644</v>
      </c>
      <c r="E8" s="8">
        <v>97665</v>
      </c>
      <c r="G8" s="10" t="s">
        <v>149</v>
      </c>
      <c r="H8" s="38">
        <v>21</v>
      </c>
      <c r="J8" s="10" t="s">
        <v>638</v>
      </c>
      <c r="K8" s="8">
        <v>329862</v>
      </c>
      <c r="M8" s="10">
        <v>20</v>
      </c>
      <c r="N8" s="8">
        <v>186426</v>
      </c>
      <c r="R8" s="10" t="s">
        <v>727</v>
      </c>
      <c r="S8" s="38">
        <v>461670</v>
      </c>
    </row>
    <row r="9" spans="1:19" x14ac:dyDescent="0.35">
      <c r="A9" s="10" t="s">
        <v>712</v>
      </c>
      <c r="B9" s="8">
        <v>704509</v>
      </c>
      <c r="D9" s="10" t="s">
        <v>1669</v>
      </c>
      <c r="E9" s="8">
        <v>121905</v>
      </c>
      <c r="G9" s="10" t="s">
        <v>97</v>
      </c>
      <c r="H9" s="38">
        <v>21</v>
      </c>
      <c r="J9" s="10" t="s">
        <v>633</v>
      </c>
      <c r="K9" s="8">
        <v>1005645</v>
      </c>
      <c r="M9" s="10">
        <v>19</v>
      </c>
      <c r="N9" s="8">
        <v>185771</v>
      </c>
      <c r="R9" s="10" t="s">
        <v>731</v>
      </c>
      <c r="S9" s="38">
        <v>677223</v>
      </c>
    </row>
    <row r="10" spans="1:19" x14ac:dyDescent="0.35">
      <c r="A10" s="10" t="s">
        <v>839</v>
      </c>
      <c r="B10" s="8">
        <v>511823</v>
      </c>
      <c r="D10" s="10" t="s">
        <v>1641</v>
      </c>
      <c r="E10" s="8">
        <v>101556</v>
      </c>
      <c r="G10" s="10" t="s">
        <v>121</v>
      </c>
      <c r="H10" s="38">
        <v>24</v>
      </c>
      <c r="J10" s="10" t="s">
        <v>644</v>
      </c>
      <c r="K10" s="8">
        <v>201151</v>
      </c>
      <c r="M10" s="10">
        <v>6</v>
      </c>
      <c r="N10" s="8">
        <v>177211</v>
      </c>
      <c r="R10" s="10" t="s">
        <v>715</v>
      </c>
      <c r="S10" s="38">
        <v>415192</v>
      </c>
    </row>
    <row r="11" spans="1:19" x14ac:dyDescent="0.35">
      <c r="A11" s="10" t="s">
        <v>997</v>
      </c>
      <c r="B11" s="8">
        <v>140393</v>
      </c>
      <c r="D11" s="10" t="s">
        <v>1674</v>
      </c>
      <c r="E11" s="8">
        <v>97656</v>
      </c>
      <c r="G11" s="10" t="s">
        <v>101</v>
      </c>
      <c r="H11" s="38">
        <v>27</v>
      </c>
      <c r="J11" s="10" t="s">
        <v>631</v>
      </c>
      <c r="K11" s="8">
        <v>212281</v>
      </c>
      <c r="M11" s="10">
        <v>18</v>
      </c>
      <c r="N11" s="8">
        <v>173118</v>
      </c>
      <c r="R11" s="10" t="s">
        <v>740</v>
      </c>
      <c r="S11" s="38">
        <v>418354</v>
      </c>
    </row>
    <row r="12" spans="1:19" x14ac:dyDescent="0.35">
      <c r="A12" s="10" t="s">
        <v>999</v>
      </c>
      <c r="B12" s="8">
        <v>150346</v>
      </c>
      <c r="D12" s="10" t="s">
        <v>1676</v>
      </c>
      <c r="E12" s="8">
        <v>106624</v>
      </c>
      <c r="G12" s="10" t="s">
        <v>211</v>
      </c>
      <c r="H12" s="38">
        <v>28</v>
      </c>
      <c r="J12" s="10" t="s">
        <v>409</v>
      </c>
      <c r="K12" s="8">
        <v>297372</v>
      </c>
      <c r="M12" s="10">
        <v>23</v>
      </c>
      <c r="N12" s="8">
        <v>168511</v>
      </c>
      <c r="R12" s="10" t="s">
        <v>717</v>
      </c>
      <c r="S12" s="38">
        <v>475447</v>
      </c>
    </row>
    <row r="13" spans="1:19" x14ac:dyDescent="0.35">
      <c r="A13" s="10" t="s">
        <v>1000</v>
      </c>
      <c r="B13" s="8">
        <v>157913</v>
      </c>
      <c r="D13" s="10" t="s">
        <v>1606</v>
      </c>
      <c r="E13" s="38">
        <v>525406</v>
      </c>
      <c r="G13" s="10" t="s">
        <v>200</v>
      </c>
      <c r="H13" s="38">
        <v>29</v>
      </c>
      <c r="J13" s="10" t="s">
        <v>629</v>
      </c>
      <c r="K13" s="8">
        <v>740831</v>
      </c>
      <c r="M13" s="10">
        <v>15</v>
      </c>
      <c r="N13" s="8">
        <v>163586</v>
      </c>
      <c r="R13" s="10" t="s">
        <v>713</v>
      </c>
      <c r="S13" s="38">
        <v>444960</v>
      </c>
    </row>
    <row r="14" spans="1:19" x14ac:dyDescent="0.35">
      <c r="A14" s="10" t="s">
        <v>998</v>
      </c>
      <c r="B14" s="8">
        <v>135826</v>
      </c>
      <c r="G14" s="10" t="s">
        <v>1606</v>
      </c>
      <c r="H14" s="38">
        <v>150</v>
      </c>
      <c r="J14" s="10" t="s">
        <v>635</v>
      </c>
      <c r="K14" s="8">
        <v>733842</v>
      </c>
      <c r="M14" s="10">
        <v>12</v>
      </c>
      <c r="N14" s="8">
        <v>162394</v>
      </c>
      <c r="R14" s="10" t="s">
        <v>1606</v>
      </c>
      <c r="S14" s="38">
        <v>3520984</v>
      </c>
    </row>
    <row r="15" spans="1:19" x14ac:dyDescent="0.35">
      <c r="A15" s="10" t="s">
        <v>887</v>
      </c>
      <c r="B15" s="8">
        <v>737389</v>
      </c>
      <c r="J15" s="10" t="s">
        <v>1606</v>
      </c>
      <c r="K15" s="38">
        <v>3520984</v>
      </c>
      <c r="M15" s="10">
        <v>5</v>
      </c>
      <c r="N15" s="8">
        <v>156198</v>
      </c>
    </row>
    <row r="16" spans="1:19" x14ac:dyDescent="0.35">
      <c r="A16" s="10" t="s">
        <v>1005</v>
      </c>
      <c r="B16" s="8">
        <v>136938</v>
      </c>
      <c r="M16" s="10">
        <v>21</v>
      </c>
      <c r="N16" s="8">
        <v>155466</v>
      </c>
    </row>
    <row r="17" spans="1:19" x14ac:dyDescent="0.35">
      <c r="A17" s="10" t="s">
        <v>1006</v>
      </c>
      <c r="B17" s="8">
        <v>151619</v>
      </c>
      <c r="J17" s="39" t="s">
        <v>1611</v>
      </c>
      <c r="M17" s="10">
        <v>17</v>
      </c>
      <c r="N17" s="8">
        <v>155373</v>
      </c>
      <c r="R17" s="9" t="s">
        <v>1605</v>
      </c>
      <c r="S17" t="s">
        <v>1609</v>
      </c>
    </row>
    <row r="18" spans="1:19" x14ac:dyDescent="0.35">
      <c r="A18" s="10" t="s">
        <v>948</v>
      </c>
      <c r="B18" s="8">
        <v>449169</v>
      </c>
      <c r="J18" s="9" t="s">
        <v>1605</v>
      </c>
      <c r="K18" t="s">
        <v>1603</v>
      </c>
      <c r="M18" s="10">
        <v>9</v>
      </c>
      <c r="N18" s="8">
        <v>153678</v>
      </c>
      <c r="R18" s="10" t="s">
        <v>10</v>
      </c>
      <c r="S18" s="38">
        <v>491</v>
      </c>
    </row>
    <row r="19" spans="1:19" x14ac:dyDescent="0.35">
      <c r="A19" s="10" t="s">
        <v>996</v>
      </c>
      <c r="B19" s="8">
        <v>149591</v>
      </c>
      <c r="J19" s="10" t="s">
        <v>424</v>
      </c>
      <c r="K19" s="8">
        <v>638840</v>
      </c>
      <c r="M19" s="10">
        <v>2</v>
      </c>
      <c r="N19" s="8">
        <v>152940</v>
      </c>
      <c r="R19" s="10" t="s">
        <v>19</v>
      </c>
      <c r="S19" s="38">
        <v>509</v>
      </c>
    </row>
    <row r="20" spans="1:19" x14ac:dyDescent="0.35">
      <c r="A20" s="10" t="s">
        <v>1606</v>
      </c>
      <c r="B20" s="38">
        <v>3520984</v>
      </c>
      <c r="J20" s="10" t="s">
        <v>401</v>
      </c>
      <c r="K20" s="8">
        <v>629994</v>
      </c>
      <c r="M20" s="10">
        <v>13</v>
      </c>
      <c r="N20" s="8">
        <v>152340</v>
      </c>
      <c r="R20" s="10" t="s">
        <v>1606</v>
      </c>
      <c r="S20" s="38">
        <v>1000</v>
      </c>
    </row>
    <row r="21" spans="1:19" x14ac:dyDescent="0.35">
      <c r="D21" s="39" t="s">
        <v>1693</v>
      </c>
      <c r="J21" s="10" t="s">
        <v>405</v>
      </c>
      <c r="K21" s="8">
        <v>408194</v>
      </c>
      <c r="M21" s="10">
        <v>7</v>
      </c>
      <c r="N21" s="8">
        <v>147749</v>
      </c>
    </row>
    <row r="22" spans="1:19" x14ac:dyDescent="0.35">
      <c r="D22" s="9" t="s">
        <v>1605</v>
      </c>
      <c r="J22" s="10" t="s">
        <v>403</v>
      </c>
      <c r="K22" s="8">
        <v>313783</v>
      </c>
      <c r="M22" s="10">
        <v>3</v>
      </c>
      <c r="N22" s="8">
        <v>146810</v>
      </c>
    </row>
    <row r="23" spans="1:19" x14ac:dyDescent="0.35">
      <c r="D23" s="10" t="s">
        <v>424</v>
      </c>
      <c r="J23" s="10" t="s">
        <v>414</v>
      </c>
      <c r="K23" s="8">
        <v>574682</v>
      </c>
      <c r="M23" s="10">
        <v>8</v>
      </c>
      <c r="N23" s="8">
        <v>133617</v>
      </c>
    </row>
    <row r="24" spans="1:19" x14ac:dyDescent="0.35">
      <c r="D24" s="10" t="s">
        <v>401</v>
      </c>
      <c r="J24" s="10" t="s">
        <v>409</v>
      </c>
      <c r="K24" s="8">
        <v>631585</v>
      </c>
      <c r="M24" s="10">
        <v>11</v>
      </c>
      <c r="N24" s="8">
        <v>130287</v>
      </c>
    </row>
    <row r="25" spans="1:19" x14ac:dyDescent="0.35">
      <c r="D25" s="10" t="s">
        <v>405</v>
      </c>
      <c r="J25" s="10" t="s">
        <v>407</v>
      </c>
      <c r="K25" s="8">
        <v>323906</v>
      </c>
      <c r="M25" s="10">
        <v>1</v>
      </c>
      <c r="N25" s="8">
        <v>129309</v>
      </c>
    </row>
    <row r="26" spans="1:19" x14ac:dyDescent="0.35">
      <c r="D26" s="10" t="s">
        <v>403</v>
      </c>
      <c r="J26" s="10" t="s">
        <v>1606</v>
      </c>
      <c r="K26" s="38">
        <v>3520984</v>
      </c>
      <c r="M26" s="10">
        <v>16</v>
      </c>
      <c r="N26" s="8">
        <v>128797</v>
      </c>
    </row>
    <row r="27" spans="1:19" x14ac:dyDescent="0.35">
      <c r="D27" s="10" t="s">
        <v>414</v>
      </c>
      <c r="M27" s="10">
        <v>14</v>
      </c>
      <c r="N27" s="8">
        <v>126406</v>
      </c>
    </row>
    <row r="28" spans="1:19" x14ac:dyDescent="0.35">
      <c r="D28" s="10" t="s">
        <v>409</v>
      </c>
      <c r="M28" s="10">
        <v>22</v>
      </c>
      <c r="N28" s="8">
        <v>125912</v>
      </c>
    </row>
    <row r="29" spans="1:19" x14ac:dyDescent="0.35">
      <c r="D29" s="10" t="s">
        <v>407</v>
      </c>
      <c r="M29" s="10">
        <v>4</v>
      </c>
      <c r="N29" s="8">
        <v>114700</v>
      </c>
    </row>
    <row r="30" spans="1:19" x14ac:dyDescent="0.35">
      <c r="D30" s="10" t="s">
        <v>1606</v>
      </c>
      <c r="M30" s="10">
        <v>0</v>
      </c>
      <c r="N30" s="8">
        <v>99400</v>
      </c>
    </row>
    <row r="31" spans="1:19" x14ac:dyDescent="0.35">
      <c r="M31" s="10">
        <v>10</v>
      </c>
      <c r="N31" s="8">
        <v>94985</v>
      </c>
    </row>
    <row r="32" spans="1:19" x14ac:dyDescent="0.35">
      <c r="D32" s="9" t="s">
        <v>1605</v>
      </c>
      <c r="M32" s="10" t="s">
        <v>1606</v>
      </c>
      <c r="N32" s="38">
        <v>3520984</v>
      </c>
    </row>
    <row r="33" spans="4:4" x14ac:dyDescent="0.35">
      <c r="D33" s="10" t="s">
        <v>720</v>
      </c>
    </row>
    <row r="34" spans="4:4" x14ac:dyDescent="0.35">
      <c r="D34" s="10" t="s">
        <v>727</v>
      </c>
    </row>
    <row r="35" spans="4:4" x14ac:dyDescent="0.35">
      <c r="D35" s="10" t="s">
        <v>731</v>
      </c>
    </row>
    <row r="36" spans="4:4" x14ac:dyDescent="0.35">
      <c r="D36" s="10" t="s">
        <v>715</v>
      </c>
    </row>
    <row r="37" spans="4:4" x14ac:dyDescent="0.35">
      <c r="D37" s="10" t="s">
        <v>740</v>
      </c>
    </row>
    <row r="38" spans="4:4" x14ac:dyDescent="0.35">
      <c r="D38" s="10" t="s">
        <v>717</v>
      </c>
    </row>
    <row r="39" spans="4:4" x14ac:dyDescent="0.35">
      <c r="D39" s="10" t="s">
        <v>713</v>
      </c>
    </row>
    <row r="40" spans="4:4" x14ac:dyDescent="0.35">
      <c r="D40" s="10" t="s">
        <v>1606</v>
      </c>
    </row>
    <row r="42" spans="4:4" x14ac:dyDescent="0.35">
      <c r="D42" s="9" t="s">
        <v>1605</v>
      </c>
    </row>
    <row r="43" spans="4:4" x14ac:dyDescent="0.35">
      <c r="D43" s="10" t="s">
        <v>604</v>
      </c>
    </row>
    <row r="44" spans="4:4" x14ac:dyDescent="0.35">
      <c r="D44" s="10" t="s">
        <v>441</v>
      </c>
    </row>
    <row r="45" spans="4:4" x14ac:dyDescent="0.35">
      <c r="D45" s="10" t="s">
        <v>180</v>
      </c>
    </row>
    <row r="46" spans="4:4" x14ac:dyDescent="0.35">
      <c r="D46" s="10" t="s">
        <v>444</v>
      </c>
    </row>
    <row r="47" spans="4:4" x14ac:dyDescent="0.35">
      <c r="D47" s="10" t="s">
        <v>323</v>
      </c>
    </row>
    <row r="48" spans="4:4" x14ac:dyDescent="0.35">
      <c r="D48" s="10" t="s">
        <v>157</v>
      </c>
    </row>
    <row r="49" spans="4:4" x14ac:dyDescent="0.35">
      <c r="D49" s="10" t="s">
        <v>173</v>
      </c>
    </row>
    <row r="50" spans="4:4" x14ac:dyDescent="0.35">
      <c r="D50" s="10" t="s">
        <v>549</v>
      </c>
    </row>
    <row r="51" spans="4:4" x14ac:dyDescent="0.35">
      <c r="D51" s="10" t="s">
        <v>569</v>
      </c>
    </row>
    <row r="52" spans="4:4" x14ac:dyDescent="0.35">
      <c r="D52" s="10" t="s">
        <v>296</v>
      </c>
    </row>
    <row r="53" spans="4:4" x14ac:dyDescent="0.35">
      <c r="D53" s="10" t="s">
        <v>487</v>
      </c>
    </row>
    <row r="54" spans="4:4" x14ac:dyDescent="0.35">
      <c r="D54" s="10" t="s">
        <v>531</v>
      </c>
    </row>
    <row r="55" spans="4:4" x14ac:dyDescent="0.35">
      <c r="D55" s="10" t="s">
        <v>605</v>
      </c>
    </row>
    <row r="56" spans="4:4" x14ac:dyDescent="0.35">
      <c r="D56" s="10" t="s">
        <v>412</v>
      </c>
    </row>
    <row r="57" spans="4:4" x14ac:dyDescent="0.35">
      <c r="D57" s="10" t="s">
        <v>582</v>
      </c>
    </row>
    <row r="58" spans="4:4" x14ac:dyDescent="0.35">
      <c r="D58" s="10" t="s">
        <v>551</v>
      </c>
    </row>
    <row r="59" spans="4:4" x14ac:dyDescent="0.35">
      <c r="D59" s="10" t="s">
        <v>445</v>
      </c>
    </row>
    <row r="60" spans="4:4" x14ac:dyDescent="0.35">
      <c r="D60" s="10" t="s">
        <v>486</v>
      </c>
    </row>
    <row r="61" spans="4:4" x14ac:dyDescent="0.35">
      <c r="D61" s="10" t="s">
        <v>426</v>
      </c>
    </row>
    <row r="62" spans="4:4" x14ac:dyDescent="0.35">
      <c r="D62" s="10" t="s">
        <v>266</v>
      </c>
    </row>
    <row r="63" spans="4:4" x14ac:dyDescent="0.35">
      <c r="D63" s="10" t="s">
        <v>506</v>
      </c>
    </row>
    <row r="64" spans="4:4" x14ac:dyDescent="0.35">
      <c r="D64" s="10" t="s">
        <v>353</v>
      </c>
    </row>
    <row r="65" spans="4:4" x14ac:dyDescent="0.35">
      <c r="D65" s="10" t="s">
        <v>523</v>
      </c>
    </row>
    <row r="66" spans="4:4" x14ac:dyDescent="0.35">
      <c r="D66" s="10" t="s">
        <v>431</v>
      </c>
    </row>
    <row r="67" spans="4:4" x14ac:dyDescent="0.35">
      <c r="D67" s="10" t="s">
        <v>460</v>
      </c>
    </row>
    <row r="68" spans="4:4" x14ac:dyDescent="0.35">
      <c r="D68" s="10" t="s">
        <v>459</v>
      </c>
    </row>
    <row r="69" spans="4:4" x14ac:dyDescent="0.35">
      <c r="D69" s="10" t="s">
        <v>505</v>
      </c>
    </row>
    <row r="70" spans="4:4" x14ac:dyDescent="0.35">
      <c r="D70" s="10" t="s">
        <v>541</v>
      </c>
    </row>
    <row r="71" spans="4:4" x14ac:dyDescent="0.35">
      <c r="D71" s="10" t="s">
        <v>453</v>
      </c>
    </row>
    <row r="72" spans="4:4" x14ac:dyDescent="0.35">
      <c r="D72" s="10" t="s">
        <v>533</v>
      </c>
    </row>
    <row r="73" spans="4:4" x14ac:dyDescent="0.35">
      <c r="D73" s="10" t="s">
        <v>497</v>
      </c>
    </row>
    <row r="74" spans="4:4" x14ac:dyDescent="0.35">
      <c r="D74" s="10" t="s">
        <v>400</v>
      </c>
    </row>
    <row r="75" spans="4:4" x14ac:dyDescent="0.35">
      <c r="D75" s="10" t="s">
        <v>510</v>
      </c>
    </row>
    <row r="76" spans="4:4" x14ac:dyDescent="0.35">
      <c r="D76" s="10" t="s">
        <v>421</v>
      </c>
    </row>
    <row r="77" spans="4:4" x14ac:dyDescent="0.35">
      <c r="D77" s="10" t="s">
        <v>509</v>
      </c>
    </row>
    <row r="78" spans="4:4" x14ac:dyDescent="0.35">
      <c r="D78" s="10" t="s">
        <v>413</v>
      </c>
    </row>
    <row r="79" spans="4:4" x14ac:dyDescent="0.35">
      <c r="D79" s="10" t="s">
        <v>548</v>
      </c>
    </row>
    <row r="80" spans="4:4" x14ac:dyDescent="0.35">
      <c r="D80" s="10" t="s">
        <v>34</v>
      </c>
    </row>
    <row r="81" spans="4:4" x14ac:dyDescent="0.35">
      <c r="D81" s="10" t="s">
        <v>451</v>
      </c>
    </row>
    <row r="82" spans="4:4" x14ac:dyDescent="0.35">
      <c r="D82" s="10" t="s">
        <v>595</v>
      </c>
    </row>
    <row r="83" spans="4:4" x14ac:dyDescent="0.35">
      <c r="D83" s="10" t="s">
        <v>591</v>
      </c>
    </row>
    <row r="84" spans="4:4" x14ac:dyDescent="0.35">
      <c r="D84" s="10" t="s">
        <v>521</v>
      </c>
    </row>
    <row r="85" spans="4:4" x14ac:dyDescent="0.35">
      <c r="D85" s="10" t="s">
        <v>215</v>
      </c>
    </row>
    <row r="86" spans="4:4" x14ac:dyDescent="0.35">
      <c r="D86" s="10" t="s">
        <v>141</v>
      </c>
    </row>
    <row r="87" spans="4:4" x14ac:dyDescent="0.35">
      <c r="D87" s="10" t="s">
        <v>437</v>
      </c>
    </row>
    <row r="88" spans="4:4" x14ac:dyDescent="0.35">
      <c r="D88" s="10" t="s">
        <v>311</v>
      </c>
    </row>
    <row r="89" spans="4:4" x14ac:dyDescent="0.35">
      <c r="D89" s="10" t="s">
        <v>481</v>
      </c>
    </row>
    <row r="90" spans="4:4" x14ac:dyDescent="0.35">
      <c r="D90" s="10" t="s">
        <v>512</v>
      </c>
    </row>
    <row r="91" spans="4:4" x14ac:dyDescent="0.35">
      <c r="D91" s="10" t="s">
        <v>619</v>
      </c>
    </row>
    <row r="92" spans="4:4" x14ac:dyDescent="0.35">
      <c r="D92" s="10" t="s">
        <v>584</v>
      </c>
    </row>
    <row r="93" spans="4:4" x14ac:dyDescent="0.35">
      <c r="D93" s="10" t="s">
        <v>467</v>
      </c>
    </row>
    <row r="94" spans="4:4" x14ac:dyDescent="0.35">
      <c r="D94" s="10" t="s">
        <v>315</v>
      </c>
    </row>
    <row r="95" spans="4:4" x14ac:dyDescent="0.35">
      <c r="D95" s="10" t="s">
        <v>307</v>
      </c>
    </row>
    <row r="96" spans="4:4" x14ac:dyDescent="0.35">
      <c r="D96" s="10" t="s">
        <v>586</v>
      </c>
    </row>
    <row r="97" spans="4:4" x14ac:dyDescent="0.35">
      <c r="D97" s="10" t="s">
        <v>494</v>
      </c>
    </row>
    <row r="98" spans="4:4" x14ac:dyDescent="0.35">
      <c r="D98" s="10" t="s">
        <v>97</v>
      </c>
    </row>
    <row r="99" spans="4:4" x14ac:dyDescent="0.35">
      <c r="D99" s="10" t="s">
        <v>623</v>
      </c>
    </row>
    <row r="100" spans="4:4" x14ac:dyDescent="0.35">
      <c r="D100" s="10" t="s">
        <v>524</v>
      </c>
    </row>
    <row r="101" spans="4:4" x14ac:dyDescent="0.35">
      <c r="D101" s="10" t="s">
        <v>553</v>
      </c>
    </row>
    <row r="102" spans="4:4" x14ac:dyDescent="0.35">
      <c r="D102" s="10" t="s">
        <v>17</v>
      </c>
    </row>
    <row r="103" spans="4:4" x14ac:dyDescent="0.35">
      <c r="D103" s="10" t="s">
        <v>484</v>
      </c>
    </row>
    <row r="104" spans="4:4" x14ac:dyDescent="0.35">
      <c r="D104" s="10" t="s">
        <v>587</v>
      </c>
    </row>
    <row r="105" spans="4:4" x14ac:dyDescent="0.35">
      <c r="D105" s="10" t="s">
        <v>13</v>
      </c>
    </row>
    <row r="106" spans="4:4" x14ac:dyDescent="0.35">
      <c r="D106" s="10" t="s">
        <v>466</v>
      </c>
    </row>
    <row r="107" spans="4:4" x14ac:dyDescent="0.35">
      <c r="D107" s="10" t="s">
        <v>578</v>
      </c>
    </row>
    <row r="108" spans="4:4" x14ac:dyDescent="0.35">
      <c r="D108" s="10" t="s">
        <v>624</v>
      </c>
    </row>
    <row r="109" spans="4:4" x14ac:dyDescent="0.35">
      <c r="D109" s="10" t="s">
        <v>536</v>
      </c>
    </row>
    <row r="110" spans="4:4" x14ac:dyDescent="0.35">
      <c r="D110" s="10" t="s">
        <v>565</v>
      </c>
    </row>
    <row r="111" spans="4:4" x14ac:dyDescent="0.35">
      <c r="D111" s="10" t="s">
        <v>504</v>
      </c>
    </row>
    <row r="112" spans="4:4" x14ac:dyDescent="0.35">
      <c r="D112" s="10" t="s">
        <v>38</v>
      </c>
    </row>
    <row r="113" spans="4:4" x14ac:dyDescent="0.35">
      <c r="D113" s="10" t="s">
        <v>450</v>
      </c>
    </row>
    <row r="114" spans="4:4" x14ac:dyDescent="0.35">
      <c r="D114" s="10" t="s">
        <v>384</v>
      </c>
    </row>
    <row r="115" spans="4:4" x14ac:dyDescent="0.35">
      <c r="D115" s="10" t="s">
        <v>81</v>
      </c>
    </row>
    <row r="116" spans="4:4" x14ac:dyDescent="0.35">
      <c r="D116" s="10" t="s">
        <v>447</v>
      </c>
    </row>
    <row r="117" spans="4:4" x14ac:dyDescent="0.35">
      <c r="D117" s="10" t="s">
        <v>153</v>
      </c>
    </row>
    <row r="118" spans="4:4" x14ac:dyDescent="0.35">
      <c r="D118" s="10" t="s">
        <v>516</v>
      </c>
    </row>
    <row r="119" spans="4:4" x14ac:dyDescent="0.35">
      <c r="D119" s="10" t="s">
        <v>588</v>
      </c>
    </row>
    <row r="120" spans="4:4" x14ac:dyDescent="0.35">
      <c r="D120" s="10" t="s">
        <v>228</v>
      </c>
    </row>
    <row r="121" spans="4:4" x14ac:dyDescent="0.35">
      <c r="D121" s="10" t="s">
        <v>368</v>
      </c>
    </row>
    <row r="122" spans="4:4" x14ac:dyDescent="0.35">
      <c r="D122" s="10" t="s">
        <v>511</v>
      </c>
    </row>
    <row r="123" spans="4:4" x14ac:dyDescent="0.35">
      <c r="D123" s="10" t="s">
        <v>211</v>
      </c>
    </row>
    <row r="124" spans="4:4" x14ac:dyDescent="0.35">
      <c r="D124" s="10" t="s">
        <v>482</v>
      </c>
    </row>
    <row r="125" spans="4:4" x14ac:dyDescent="0.35">
      <c r="D125" s="10" t="s">
        <v>612</v>
      </c>
    </row>
    <row r="126" spans="4:4" x14ac:dyDescent="0.35">
      <c r="D126" s="10" t="s">
        <v>149</v>
      </c>
    </row>
    <row r="127" spans="4:4" x14ac:dyDescent="0.35">
      <c r="D127" s="10" t="s">
        <v>618</v>
      </c>
    </row>
    <row r="128" spans="4:4" x14ac:dyDescent="0.35">
      <c r="D128" s="10" t="s">
        <v>423</v>
      </c>
    </row>
    <row r="129" spans="4:4" x14ac:dyDescent="0.35">
      <c r="D129" s="10" t="s">
        <v>517</v>
      </c>
    </row>
    <row r="130" spans="4:4" x14ac:dyDescent="0.35">
      <c r="D130" s="10" t="s">
        <v>568</v>
      </c>
    </row>
    <row r="131" spans="4:4" x14ac:dyDescent="0.35">
      <c r="D131" s="10" t="s">
        <v>542</v>
      </c>
    </row>
    <row r="132" spans="4:4" x14ac:dyDescent="0.35">
      <c r="D132" s="10" t="s">
        <v>507</v>
      </c>
    </row>
    <row r="133" spans="4:4" x14ac:dyDescent="0.35">
      <c r="D133" s="10" t="s">
        <v>435</v>
      </c>
    </row>
    <row r="134" spans="4:4" x14ac:dyDescent="0.35">
      <c r="D134" s="10" t="s">
        <v>109</v>
      </c>
    </row>
    <row r="135" spans="4:4" x14ac:dyDescent="0.35">
      <c r="D135" s="10" t="s">
        <v>478</v>
      </c>
    </row>
    <row r="136" spans="4:4" x14ac:dyDescent="0.35">
      <c r="D136" s="10" t="s">
        <v>416</v>
      </c>
    </row>
    <row r="137" spans="4:4" x14ac:dyDescent="0.35">
      <c r="D137" s="10" t="s">
        <v>598</v>
      </c>
    </row>
    <row r="138" spans="4:4" x14ac:dyDescent="0.35">
      <c r="D138" s="10" t="s">
        <v>73</v>
      </c>
    </row>
    <row r="139" spans="4:4" x14ac:dyDescent="0.35">
      <c r="D139" s="10" t="s">
        <v>300</v>
      </c>
    </row>
    <row r="140" spans="4:4" x14ac:dyDescent="0.35">
      <c r="D140" s="10" t="s">
        <v>562</v>
      </c>
    </row>
    <row r="141" spans="4:4" x14ac:dyDescent="0.35">
      <c r="D141" s="10" t="s">
        <v>580</v>
      </c>
    </row>
    <row r="142" spans="4:4" x14ac:dyDescent="0.35">
      <c r="D142" s="10" t="s">
        <v>493</v>
      </c>
    </row>
    <row r="143" spans="4:4" x14ac:dyDescent="0.35">
      <c r="D143" s="10" t="s">
        <v>470</v>
      </c>
    </row>
    <row r="144" spans="4:4" x14ac:dyDescent="0.35">
      <c r="D144" s="10" t="s">
        <v>530</v>
      </c>
    </row>
    <row r="145" spans="4:4" x14ac:dyDescent="0.35">
      <c r="D145" s="10" t="s">
        <v>480</v>
      </c>
    </row>
    <row r="146" spans="4:4" x14ac:dyDescent="0.35">
      <c r="D146" s="10" t="s">
        <v>188</v>
      </c>
    </row>
    <row r="147" spans="4:4" x14ac:dyDescent="0.35">
      <c r="D147" s="10" t="s">
        <v>196</v>
      </c>
    </row>
    <row r="148" spans="4:4" x14ac:dyDescent="0.35">
      <c r="D148" s="10" t="s">
        <v>479</v>
      </c>
    </row>
    <row r="149" spans="4:4" x14ac:dyDescent="0.35">
      <c r="D149" s="10" t="s">
        <v>518</v>
      </c>
    </row>
    <row r="150" spans="4:4" x14ac:dyDescent="0.35">
      <c r="D150" s="10" t="s">
        <v>404</v>
      </c>
    </row>
    <row r="151" spans="4:4" x14ac:dyDescent="0.35">
      <c r="D151" s="10" t="s">
        <v>457</v>
      </c>
    </row>
    <row r="152" spans="4:4" x14ac:dyDescent="0.35">
      <c r="D152" s="10" t="s">
        <v>515</v>
      </c>
    </row>
    <row r="153" spans="4:4" x14ac:dyDescent="0.35">
      <c r="D153" s="10" t="s">
        <v>438</v>
      </c>
    </row>
    <row r="154" spans="4:4" x14ac:dyDescent="0.35">
      <c r="D154" s="10" t="s">
        <v>620</v>
      </c>
    </row>
    <row r="155" spans="4:4" x14ac:dyDescent="0.35">
      <c r="D155" s="10" t="s">
        <v>577</v>
      </c>
    </row>
    <row r="156" spans="4:4" x14ac:dyDescent="0.35">
      <c r="D156" s="10" t="s">
        <v>563</v>
      </c>
    </row>
    <row r="157" spans="4:4" x14ac:dyDescent="0.35">
      <c r="D157" s="10" t="s">
        <v>442</v>
      </c>
    </row>
    <row r="158" spans="4:4" x14ac:dyDescent="0.35">
      <c r="D158" s="10" t="s">
        <v>552</v>
      </c>
    </row>
    <row r="159" spans="4:4" x14ac:dyDescent="0.35">
      <c r="D159" s="10" t="s">
        <v>476</v>
      </c>
    </row>
    <row r="160" spans="4:4" x14ac:dyDescent="0.35">
      <c r="D160" s="10" t="s">
        <v>284</v>
      </c>
    </row>
    <row r="161" spans="4:4" x14ac:dyDescent="0.35">
      <c r="D161" s="10" t="s">
        <v>469</v>
      </c>
    </row>
    <row r="162" spans="4:4" x14ac:dyDescent="0.35">
      <c r="D162" s="10" t="s">
        <v>200</v>
      </c>
    </row>
    <row r="163" spans="4:4" x14ac:dyDescent="0.35">
      <c r="D163" s="10" t="s">
        <v>137</v>
      </c>
    </row>
    <row r="164" spans="4:4" x14ac:dyDescent="0.35">
      <c r="D164" s="10" t="s">
        <v>614</v>
      </c>
    </row>
    <row r="165" spans="4:4" x14ac:dyDescent="0.35">
      <c r="D165" s="10" t="s">
        <v>402</v>
      </c>
    </row>
    <row r="166" spans="4:4" x14ac:dyDescent="0.35">
      <c r="D166" s="10" t="s">
        <v>519</v>
      </c>
    </row>
    <row r="167" spans="4:4" x14ac:dyDescent="0.35">
      <c r="D167" s="10" t="s">
        <v>581</v>
      </c>
    </row>
    <row r="168" spans="4:4" x14ac:dyDescent="0.35">
      <c r="D168" s="10" t="s">
        <v>495</v>
      </c>
    </row>
    <row r="169" spans="4:4" x14ac:dyDescent="0.35">
      <c r="D169" s="10" t="s">
        <v>440</v>
      </c>
    </row>
    <row r="170" spans="4:4" x14ac:dyDescent="0.35">
      <c r="D170" s="10" t="s">
        <v>528</v>
      </c>
    </row>
    <row r="171" spans="4:4" x14ac:dyDescent="0.35">
      <c r="D171" s="10" t="s">
        <v>610</v>
      </c>
    </row>
    <row r="172" spans="4:4" x14ac:dyDescent="0.35">
      <c r="D172" s="10" t="s">
        <v>592</v>
      </c>
    </row>
    <row r="173" spans="4:4" x14ac:dyDescent="0.35">
      <c r="D173" s="10" t="s">
        <v>475</v>
      </c>
    </row>
    <row r="174" spans="4:4" x14ac:dyDescent="0.35">
      <c r="D174" s="10" t="s">
        <v>492</v>
      </c>
    </row>
    <row r="175" spans="4:4" x14ac:dyDescent="0.35">
      <c r="D175" s="10" t="s">
        <v>192</v>
      </c>
    </row>
    <row r="176" spans="4:4" x14ac:dyDescent="0.35">
      <c r="D176" s="10" t="s">
        <v>525</v>
      </c>
    </row>
    <row r="177" spans="4:4" x14ac:dyDescent="0.35">
      <c r="D177" s="10" t="s">
        <v>622</v>
      </c>
    </row>
    <row r="178" spans="4:4" x14ac:dyDescent="0.35">
      <c r="D178" s="10" t="s">
        <v>603</v>
      </c>
    </row>
    <row r="179" spans="4:4" x14ac:dyDescent="0.35">
      <c r="D179" s="10" t="s">
        <v>235</v>
      </c>
    </row>
    <row r="180" spans="4:4" x14ac:dyDescent="0.35">
      <c r="D180" s="10" t="s">
        <v>161</v>
      </c>
    </row>
    <row r="181" spans="4:4" x14ac:dyDescent="0.35">
      <c r="D181" s="10" t="s">
        <v>46</v>
      </c>
    </row>
    <row r="182" spans="4:4" x14ac:dyDescent="0.35">
      <c r="D182" s="10" t="s">
        <v>169</v>
      </c>
    </row>
    <row r="183" spans="4:4" x14ac:dyDescent="0.35">
      <c r="D183" s="10" t="s">
        <v>30</v>
      </c>
    </row>
    <row r="184" spans="4:4" x14ac:dyDescent="0.35">
      <c r="D184" s="10" t="s">
        <v>415</v>
      </c>
    </row>
    <row r="185" spans="4:4" x14ac:dyDescent="0.35">
      <c r="D185" s="10" t="s">
        <v>432</v>
      </c>
    </row>
    <row r="186" spans="4:4" x14ac:dyDescent="0.35">
      <c r="D186" s="10" t="s">
        <v>101</v>
      </c>
    </row>
    <row r="187" spans="4:4" x14ac:dyDescent="0.35">
      <c r="D187" s="10" t="s">
        <v>418</v>
      </c>
    </row>
    <row r="188" spans="4:4" x14ac:dyDescent="0.35">
      <c r="D188" s="10" t="s">
        <v>93</v>
      </c>
    </row>
    <row r="189" spans="4:4" x14ac:dyDescent="0.35">
      <c r="D189" s="10" t="s">
        <v>570</v>
      </c>
    </row>
    <row r="190" spans="4:4" x14ac:dyDescent="0.35">
      <c r="D190" s="10" t="s">
        <v>702</v>
      </c>
    </row>
    <row r="191" spans="4:4" x14ac:dyDescent="0.35">
      <c r="D191" s="10" t="s">
        <v>474</v>
      </c>
    </row>
    <row r="192" spans="4:4" x14ac:dyDescent="0.35">
      <c r="D192" s="10" t="s">
        <v>471</v>
      </c>
    </row>
    <row r="193" spans="4:4" x14ac:dyDescent="0.35">
      <c r="D193" s="10" t="s">
        <v>473</v>
      </c>
    </row>
    <row r="194" spans="4:4" x14ac:dyDescent="0.35">
      <c r="D194" s="10" t="s">
        <v>576</v>
      </c>
    </row>
    <row r="195" spans="4:4" x14ac:dyDescent="0.35">
      <c r="D195" s="10" t="s">
        <v>65</v>
      </c>
    </row>
    <row r="196" spans="4:4" x14ac:dyDescent="0.35">
      <c r="D196" s="10" t="s">
        <v>427</v>
      </c>
    </row>
    <row r="197" spans="4:4" x14ac:dyDescent="0.35">
      <c r="D197" s="10" t="s">
        <v>532</v>
      </c>
    </row>
    <row r="198" spans="4:4" x14ac:dyDescent="0.35">
      <c r="D198" s="10" t="s">
        <v>207</v>
      </c>
    </row>
    <row r="199" spans="4:4" x14ac:dyDescent="0.35">
      <c r="D199" s="10" t="s">
        <v>26</v>
      </c>
    </row>
    <row r="200" spans="4:4" x14ac:dyDescent="0.35">
      <c r="D200" s="10" t="s">
        <v>443</v>
      </c>
    </row>
    <row r="201" spans="4:4" x14ac:dyDescent="0.35">
      <c r="D201" s="10" t="s">
        <v>514</v>
      </c>
    </row>
    <row r="202" spans="4:4" x14ac:dyDescent="0.35">
      <c r="D202" s="10" t="s">
        <v>490</v>
      </c>
    </row>
    <row r="203" spans="4:4" x14ac:dyDescent="0.35">
      <c r="D203" s="10" t="s">
        <v>574</v>
      </c>
    </row>
    <row r="204" spans="4:4" x14ac:dyDescent="0.35">
      <c r="D204" s="10" t="s">
        <v>465</v>
      </c>
    </row>
    <row r="205" spans="4:4" x14ac:dyDescent="0.35">
      <c r="D205" s="10" t="s">
        <v>477</v>
      </c>
    </row>
    <row r="206" spans="4:4" x14ac:dyDescent="0.35">
      <c r="D206" s="10" t="s">
        <v>499</v>
      </c>
    </row>
    <row r="207" spans="4:4" x14ac:dyDescent="0.35">
      <c r="D207" s="10" t="s">
        <v>422</v>
      </c>
    </row>
    <row r="208" spans="4:4" x14ac:dyDescent="0.35">
      <c r="D208" s="10" t="s">
        <v>85</v>
      </c>
    </row>
    <row r="209" spans="4:4" x14ac:dyDescent="0.35">
      <c r="D209" s="10" t="s">
        <v>500</v>
      </c>
    </row>
    <row r="210" spans="4:4" x14ac:dyDescent="0.35">
      <c r="D210" s="10" t="s">
        <v>42</v>
      </c>
    </row>
    <row r="211" spans="4:4" x14ac:dyDescent="0.35">
      <c r="D211" s="10" t="s">
        <v>462</v>
      </c>
    </row>
    <row r="212" spans="4:4" x14ac:dyDescent="0.35">
      <c r="D212" s="10" t="s">
        <v>184</v>
      </c>
    </row>
    <row r="213" spans="4:4" x14ac:dyDescent="0.35">
      <c r="D213" s="10" t="s">
        <v>458</v>
      </c>
    </row>
    <row r="214" spans="4:4" x14ac:dyDescent="0.35">
      <c r="D214" s="10" t="s">
        <v>262</v>
      </c>
    </row>
    <row r="215" spans="4:4" x14ac:dyDescent="0.35">
      <c r="D215" s="10" t="s">
        <v>57</v>
      </c>
    </row>
    <row r="216" spans="4:4" x14ac:dyDescent="0.35">
      <c r="D216" s="10" t="s">
        <v>543</v>
      </c>
    </row>
    <row r="217" spans="4:4" x14ac:dyDescent="0.35">
      <c r="D217" s="10" t="s">
        <v>616</v>
      </c>
    </row>
    <row r="218" spans="4:4" x14ac:dyDescent="0.35">
      <c r="D218" s="10" t="s">
        <v>597</v>
      </c>
    </row>
    <row r="219" spans="4:4" x14ac:dyDescent="0.35">
      <c r="D219" s="10" t="s">
        <v>376</v>
      </c>
    </row>
    <row r="220" spans="4:4" x14ac:dyDescent="0.35">
      <c r="D220" s="10" t="s">
        <v>589</v>
      </c>
    </row>
    <row r="221" spans="4:4" x14ac:dyDescent="0.35">
      <c r="D221" s="10" t="s">
        <v>89</v>
      </c>
    </row>
    <row r="222" spans="4:4" x14ac:dyDescent="0.35">
      <c r="D222" s="10" t="s">
        <v>572</v>
      </c>
    </row>
    <row r="223" spans="4:4" x14ac:dyDescent="0.35">
      <c r="D223" s="10" t="s">
        <v>22</v>
      </c>
    </row>
    <row r="224" spans="4:4" x14ac:dyDescent="0.35">
      <c r="D224" s="10" t="s">
        <v>575</v>
      </c>
    </row>
    <row r="225" spans="4:4" x14ac:dyDescent="0.35">
      <c r="D225" s="10" t="s">
        <v>419</v>
      </c>
    </row>
    <row r="226" spans="4:4" x14ac:dyDescent="0.35">
      <c r="D226" s="10" t="s">
        <v>593</v>
      </c>
    </row>
    <row r="227" spans="4:4" x14ac:dyDescent="0.35">
      <c r="D227" s="10" t="s">
        <v>411</v>
      </c>
    </row>
    <row r="228" spans="4:4" x14ac:dyDescent="0.35">
      <c r="D228" s="10" t="s">
        <v>594</v>
      </c>
    </row>
    <row r="229" spans="4:4" x14ac:dyDescent="0.35">
      <c r="D229" s="10" t="s">
        <v>449</v>
      </c>
    </row>
    <row r="230" spans="4:4" x14ac:dyDescent="0.35">
      <c r="D230" s="10" t="s">
        <v>544</v>
      </c>
    </row>
    <row r="231" spans="4:4" x14ac:dyDescent="0.35">
      <c r="D231" s="10" t="s">
        <v>540</v>
      </c>
    </row>
    <row r="232" spans="4:4" x14ac:dyDescent="0.35">
      <c r="D232" s="10" t="s">
        <v>561</v>
      </c>
    </row>
    <row r="233" spans="4:4" x14ac:dyDescent="0.35">
      <c r="D233" s="10" t="s">
        <v>527</v>
      </c>
    </row>
    <row r="234" spans="4:4" x14ac:dyDescent="0.35">
      <c r="D234" s="10" t="s">
        <v>246</v>
      </c>
    </row>
    <row r="235" spans="4:4" x14ac:dyDescent="0.35">
      <c r="D235" s="10" t="s">
        <v>520</v>
      </c>
    </row>
    <row r="236" spans="4:4" x14ac:dyDescent="0.35">
      <c r="D236" s="10" t="s">
        <v>410</v>
      </c>
    </row>
    <row r="237" spans="4:4" x14ac:dyDescent="0.35">
      <c r="D237" s="10" t="s">
        <v>428</v>
      </c>
    </row>
    <row r="238" spans="4:4" x14ac:dyDescent="0.35">
      <c r="D238" s="10" t="s">
        <v>439</v>
      </c>
    </row>
    <row r="239" spans="4:4" x14ac:dyDescent="0.35">
      <c r="D239" s="10" t="s">
        <v>464</v>
      </c>
    </row>
    <row r="240" spans="4:4" x14ac:dyDescent="0.35">
      <c r="D240" s="10" t="s">
        <v>556</v>
      </c>
    </row>
    <row r="241" spans="4:4" x14ac:dyDescent="0.35">
      <c r="D241" s="10" t="s">
        <v>503</v>
      </c>
    </row>
    <row r="242" spans="4:4" x14ac:dyDescent="0.35">
      <c r="D242" s="10" t="s">
        <v>349</v>
      </c>
    </row>
    <row r="243" spans="4:4" x14ac:dyDescent="0.35">
      <c r="D243" s="10" t="s">
        <v>357</v>
      </c>
    </row>
    <row r="244" spans="4:4" x14ac:dyDescent="0.35">
      <c r="D244" s="10" t="s">
        <v>77</v>
      </c>
    </row>
    <row r="245" spans="4:4" x14ac:dyDescent="0.35">
      <c r="D245" s="10" t="s">
        <v>117</v>
      </c>
    </row>
    <row r="246" spans="4:4" x14ac:dyDescent="0.35">
      <c r="D246" s="10" t="s">
        <v>258</v>
      </c>
    </row>
    <row r="247" spans="4:4" x14ac:dyDescent="0.35">
      <c r="D247" s="10" t="s">
        <v>558</v>
      </c>
    </row>
    <row r="248" spans="4:4" x14ac:dyDescent="0.35">
      <c r="D248" s="10" t="s">
        <v>50</v>
      </c>
    </row>
    <row r="249" spans="4:4" x14ac:dyDescent="0.35">
      <c r="D249" s="10" t="s">
        <v>468</v>
      </c>
    </row>
    <row r="250" spans="4:4" x14ac:dyDescent="0.35">
      <c r="D250" s="10" t="s">
        <v>607</v>
      </c>
    </row>
    <row r="251" spans="4:4" x14ac:dyDescent="0.35">
      <c r="D251" s="10" t="s">
        <v>165</v>
      </c>
    </row>
    <row r="252" spans="4:4" x14ac:dyDescent="0.35">
      <c r="D252" s="10" t="s">
        <v>8</v>
      </c>
    </row>
    <row r="253" spans="4:4" x14ac:dyDescent="0.35">
      <c r="D253" s="10" t="s">
        <v>448</v>
      </c>
    </row>
    <row r="254" spans="4:4" x14ac:dyDescent="0.35">
      <c r="D254" s="10" t="s">
        <v>425</v>
      </c>
    </row>
    <row r="255" spans="4:4" x14ac:dyDescent="0.35">
      <c r="D255" s="10" t="s">
        <v>61</v>
      </c>
    </row>
    <row r="256" spans="4:4" x14ac:dyDescent="0.35">
      <c r="D256" s="10" t="s">
        <v>288</v>
      </c>
    </row>
    <row r="257" spans="4:4" x14ac:dyDescent="0.35">
      <c r="D257" s="10" t="s">
        <v>502</v>
      </c>
    </row>
    <row r="258" spans="4:4" x14ac:dyDescent="0.35">
      <c r="D258" s="10" t="s">
        <v>538</v>
      </c>
    </row>
    <row r="259" spans="4:4" x14ac:dyDescent="0.35">
      <c r="D259" s="10" t="s">
        <v>391</v>
      </c>
    </row>
    <row r="260" spans="4:4" x14ac:dyDescent="0.35">
      <c r="D260" s="10" t="s">
        <v>600</v>
      </c>
    </row>
    <row r="261" spans="4:4" x14ac:dyDescent="0.35">
      <c r="D261" s="10" t="s">
        <v>585</v>
      </c>
    </row>
    <row r="262" spans="4:4" x14ac:dyDescent="0.35">
      <c r="D262" s="10" t="s">
        <v>508</v>
      </c>
    </row>
    <row r="263" spans="4:4" x14ac:dyDescent="0.35">
      <c r="D263" s="10" t="s">
        <v>526</v>
      </c>
    </row>
    <row r="264" spans="4:4" x14ac:dyDescent="0.35">
      <c r="D264" s="10" t="s">
        <v>429</v>
      </c>
    </row>
    <row r="265" spans="4:4" x14ac:dyDescent="0.35">
      <c r="D265" s="10" t="s">
        <v>417</v>
      </c>
    </row>
    <row r="266" spans="4:4" x14ac:dyDescent="0.35">
      <c r="D266" s="10" t="s">
        <v>339</v>
      </c>
    </row>
    <row r="267" spans="4:4" x14ac:dyDescent="0.35">
      <c r="D267" s="10" t="s">
        <v>537</v>
      </c>
    </row>
    <row r="268" spans="4:4" x14ac:dyDescent="0.35">
      <c r="D268" s="10" t="s">
        <v>609</v>
      </c>
    </row>
    <row r="269" spans="4:4" x14ac:dyDescent="0.35">
      <c r="D269" s="10" t="s">
        <v>433</v>
      </c>
    </row>
    <row r="270" spans="4:4" x14ac:dyDescent="0.35">
      <c r="D270" s="10" t="s">
        <v>335</v>
      </c>
    </row>
    <row r="271" spans="4:4" x14ac:dyDescent="0.35">
      <c r="D271" s="10" t="s">
        <v>579</v>
      </c>
    </row>
    <row r="272" spans="4:4" x14ac:dyDescent="0.35">
      <c r="D272" s="10" t="s">
        <v>406</v>
      </c>
    </row>
    <row r="273" spans="4:4" x14ac:dyDescent="0.35">
      <c r="D273" s="10" t="s">
        <v>611</v>
      </c>
    </row>
    <row r="274" spans="4:4" x14ac:dyDescent="0.35">
      <c r="D274" s="10" t="s">
        <v>488</v>
      </c>
    </row>
    <row r="275" spans="4:4" x14ac:dyDescent="0.35">
      <c r="D275" s="10" t="s">
        <v>472</v>
      </c>
    </row>
    <row r="276" spans="4:4" x14ac:dyDescent="0.35">
      <c r="D276" s="10" t="s">
        <v>554</v>
      </c>
    </row>
    <row r="277" spans="4:4" x14ac:dyDescent="0.35">
      <c r="D277" s="10" t="s">
        <v>539</v>
      </c>
    </row>
    <row r="278" spans="4:4" x14ac:dyDescent="0.35">
      <c r="D278" s="10" t="s">
        <v>319</v>
      </c>
    </row>
    <row r="279" spans="4:4" x14ac:dyDescent="0.35">
      <c r="D279" s="10" t="s">
        <v>327</v>
      </c>
    </row>
    <row r="280" spans="4:4" x14ac:dyDescent="0.35">
      <c r="D280" s="10" t="s">
        <v>496</v>
      </c>
    </row>
    <row r="281" spans="4:4" x14ac:dyDescent="0.35">
      <c r="D281" s="10" t="s">
        <v>463</v>
      </c>
    </row>
    <row r="282" spans="4:4" x14ac:dyDescent="0.35">
      <c r="D282" s="10" t="s">
        <v>571</v>
      </c>
    </row>
    <row r="283" spans="4:4" x14ac:dyDescent="0.35">
      <c r="D283" s="10" t="s">
        <v>583</v>
      </c>
    </row>
    <row r="284" spans="4:4" x14ac:dyDescent="0.35">
      <c r="D284" s="10" t="s">
        <v>567</v>
      </c>
    </row>
    <row r="285" spans="4:4" x14ac:dyDescent="0.35">
      <c r="D285" s="10" t="s">
        <v>434</v>
      </c>
    </row>
    <row r="286" spans="4:4" x14ac:dyDescent="0.35">
      <c r="D286" s="10" t="s">
        <v>456</v>
      </c>
    </row>
    <row r="287" spans="4:4" x14ac:dyDescent="0.35">
      <c r="D287" s="10" t="s">
        <v>436</v>
      </c>
    </row>
    <row r="288" spans="4:4" x14ac:dyDescent="0.35">
      <c r="D288" s="10" t="s">
        <v>125</v>
      </c>
    </row>
    <row r="289" spans="4:4" x14ac:dyDescent="0.35">
      <c r="D289" s="10" t="s">
        <v>596</v>
      </c>
    </row>
    <row r="290" spans="4:4" x14ac:dyDescent="0.35">
      <c r="D290" s="10" t="s">
        <v>129</v>
      </c>
    </row>
    <row r="291" spans="4:4" x14ac:dyDescent="0.35">
      <c r="D291" s="10" t="s">
        <v>239</v>
      </c>
    </row>
    <row r="292" spans="4:4" x14ac:dyDescent="0.35">
      <c r="D292" s="10" t="s">
        <v>599</v>
      </c>
    </row>
    <row r="293" spans="4:4" x14ac:dyDescent="0.35">
      <c r="D293" s="10" t="s">
        <v>560</v>
      </c>
    </row>
    <row r="294" spans="4:4" x14ac:dyDescent="0.35">
      <c r="D294" s="10" t="s">
        <v>113</v>
      </c>
    </row>
    <row r="295" spans="4:4" x14ac:dyDescent="0.35">
      <c r="D295" s="10" t="s">
        <v>461</v>
      </c>
    </row>
    <row r="296" spans="4:4" x14ac:dyDescent="0.35">
      <c r="D296" s="10" t="s">
        <v>601</v>
      </c>
    </row>
    <row r="297" spans="4:4" x14ac:dyDescent="0.35">
      <c r="D297" s="10" t="s">
        <v>559</v>
      </c>
    </row>
    <row r="298" spans="4:4" x14ac:dyDescent="0.35">
      <c r="D298" s="10" t="s">
        <v>454</v>
      </c>
    </row>
    <row r="299" spans="4:4" x14ac:dyDescent="0.35">
      <c r="D299" s="10" t="s">
        <v>608</v>
      </c>
    </row>
    <row r="300" spans="4:4" x14ac:dyDescent="0.35">
      <c r="D300" s="10" t="s">
        <v>606</v>
      </c>
    </row>
    <row r="301" spans="4:4" x14ac:dyDescent="0.35">
      <c r="D301" s="10" t="s">
        <v>485</v>
      </c>
    </row>
    <row r="302" spans="4:4" x14ac:dyDescent="0.35">
      <c r="D302" s="10" t="s">
        <v>105</v>
      </c>
    </row>
    <row r="303" spans="4:4" x14ac:dyDescent="0.35">
      <c r="D303" s="10" t="s">
        <v>408</v>
      </c>
    </row>
    <row r="304" spans="4:4" x14ac:dyDescent="0.35">
      <c r="D304" s="10" t="s">
        <v>529</v>
      </c>
    </row>
    <row r="305" spans="4:4" x14ac:dyDescent="0.35">
      <c r="D305" s="10" t="s">
        <v>564</v>
      </c>
    </row>
    <row r="306" spans="4:4" x14ac:dyDescent="0.35">
      <c r="D306" s="10" t="s">
        <v>535</v>
      </c>
    </row>
    <row r="307" spans="4:4" x14ac:dyDescent="0.35">
      <c r="D307" s="10" t="s">
        <v>557</v>
      </c>
    </row>
    <row r="308" spans="4:4" x14ac:dyDescent="0.35">
      <c r="D308" s="10" t="s">
        <v>380</v>
      </c>
    </row>
    <row r="309" spans="4:4" x14ac:dyDescent="0.35">
      <c r="D309" s="10" t="s">
        <v>254</v>
      </c>
    </row>
    <row r="310" spans="4:4" x14ac:dyDescent="0.35">
      <c r="D310" s="10" t="s">
        <v>489</v>
      </c>
    </row>
    <row r="311" spans="4:4" x14ac:dyDescent="0.35">
      <c r="D311" s="10" t="s">
        <v>292</v>
      </c>
    </row>
    <row r="312" spans="4:4" x14ac:dyDescent="0.35">
      <c r="D312" s="10" t="s">
        <v>133</v>
      </c>
    </row>
    <row r="313" spans="4:4" x14ac:dyDescent="0.35">
      <c r="D313" s="10" t="s">
        <v>566</v>
      </c>
    </row>
    <row r="314" spans="4:4" x14ac:dyDescent="0.35">
      <c r="D314" s="10" t="s">
        <v>522</v>
      </c>
    </row>
    <row r="315" spans="4:4" x14ac:dyDescent="0.35">
      <c r="D315" s="10" t="s">
        <v>546</v>
      </c>
    </row>
    <row r="316" spans="4:4" x14ac:dyDescent="0.35">
      <c r="D316" s="10" t="s">
        <v>602</v>
      </c>
    </row>
    <row r="317" spans="4:4" x14ac:dyDescent="0.35">
      <c r="D317" s="10" t="s">
        <v>69</v>
      </c>
    </row>
    <row r="318" spans="4:4" x14ac:dyDescent="0.35">
      <c r="D318" s="10" t="s">
        <v>545</v>
      </c>
    </row>
    <row r="319" spans="4:4" x14ac:dyDescent="0.35">
      <c r="D319" s="10" t="s">
        <v>550</v>
      </c>
    </row>
    <row r="320" spans="4:4" x14ac:dyDescent="0.35">
      <c r="D320" s="10" t="s">
        <v>446</v>
      </c>
    </row>
    <row r="321" spans="4:4" x14ac:dyDescent="0.35">
      <c r="D321" s="10" t="s">
        <v>483</v>
      </c>
    </row>
    <row r="322" spans="4:4" x14ac:dyDescent="0.35">
      <c r="D322" s="10" t="s">
        <v>452</v>
      </c>
    </row>
    <row r="323" spans="4:4" x14ac:dyDescent="0.35">
      <c r="D323" s="10" t="s">
        <v>547</v>
      </c>
    </row>
    <row r="324" spans="4:4" x14ac:dyDescent="0.35">
      <c r="D324" s="10" t="s">
        <v>331</v>
      </c>
    </row>
    <row r="325" spans="4:4" x14ac:dyDescent="0.35">
      <c r="D325" s="10" t="s">
        <v>534</v>
      </c>
    </row>
    <row r="326" spans="4:4" x14ac:dyDescent="0.35">
      <c r="D326" s="10" t="s">
        <v>430</v>
      </c>
    </row>
    <row r="327" spans="4:4" x14ac:dyDescent="0.35">
      <c r="D327" s="10" t="s">
        <v>280</v>
      </c>
    </row>
    <row r="328" spans="4:4" x14ac:dyDescent="0.35">
      <c r="D328" s="10" t="s">
        <v>501</v>
      </c>
    </row>
    <row r="329" spans="4:4" x14ac:dyDescent="0.35">
      <c r="D329" s="10" t="s">
        <v>364</v>
      </c>
    </row>
    <row r="330" spans="4:4" x14ac:dyDescent="0.35">
      <c r="D330" s="10" t="s">
        <v>555</v>
      </c>
    </row>
    <row r="331" spans="4:4" x14ac:dyDescent="0.35">
      <c r="D331" s="10" t="s">
        <v>621</v>
      </c>
    </row>
    <row r="332" spans="4:4" x14ac:dyDescent="0.35">
      <c r="D332" s="10" t="s">
        <v>498</v>
      </c>
    </row>
    <row r="333" spans="4:4" x14ac:dyDescent="0.35">
      <c r="D333" s="10" t="s">
        <v>513</v>
      </c>
    </row>
    <row r="334" spans="4:4" x14ac:dyDescent="0.35">
      <c r="D334" s="10" t="s">
        <v>573</v>
      </c>
    </row>
    <row r="335" spans="4:4" x14ac:dyDescent="0.35">
      <c r="D335" s="10" t="s">
        <v>590</v>
      </c>
    </row>
    <row r="336" spans="4:4" x14ac:dyDescent="0.35">
      <c r="D336" s="10" t="s">
        <v>455</v>
      </c>
    </row>
    <row r="337" spans="4:4" x14ac:dyDescent="0.35">
      <c r="D337" s="10" t="s">
        <v>615</v>
      </c>
    </row>
    <row r="338" spans="4:4" x14ac:dyDescent="0.35">
      <c r="D338" s="10" t="s">
        <v>145</v>
      </c>
    </row>
    <row r="339" spans="4:4" x14ac:dyDescent="0.35">
      <c r="D339" s="10" t="s">
        <v>420</v>
      </c>
    </row>
    <row r="340" spans="4:4" x14ac:dyDescent="0.35">
      <c r="D340" s="10" t="s">
        <v>491</v>
      </c>
    </row>
    <row r="341" spans="4:4" x14ac:dyDescent="0.35">
      <c r="D341" s="10" t="s">
        <v>617</v>
      </c>
    </row>
    <row r="342" spans="4:4" x14ac:dyDescent="0.35">
      <c r="D342" s="10" t="s">
        <v>372</v>
      </c>
    </row>
    <row r="343" spans="4:4" x14ac:dyDescent="0.35">
      <c r="D343" s="10" t="s">
        <v>613</v>
      </c>
    </row>
    <row r="344" spans="4:4" x14ac:dyDescent="0.35">
      <c r="D344" s="10" t="s">
        <v>1606</v>
      </c>
    </row>
  </sheetData>
  <pageMargins left="0.7" right="0.7" top="0.75" bottom="0.75" header="0.3" footer="0.3"/>
  <drawing r:id="rId16"/>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0D5BB4-D0D2-4DAF-8A2E-17E303C3B4AD}">
  <dimension ref="AC7"/>
  <sheetViews>
    <sheetView showGridLines="0" tabSelected="1" topLeftCell="A3" zoomScale="66" zoomScaleNormal="66" workbookViewId="0">
      <selection activeCell="AE26" sqref="AE26"/>
    </sheetView>
  </sheetViews>
  <sheetFormatPr defaultRowHeight="17.25" x14ac:dyDescent="0.35"/>
  <sheetData>
    <row r="7" spans="29:29" x14ac:dyDescent="0.35">
      <c r="AC7" s="7"/>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1DFE8-3FCE-4966-8D3C-42C960EBC9C6}">
  <dimension ref="H8:AB15"/>
  <sheetViews>
    <sheetView showGridLines="0" topLeftCell="F1" zoomScale="85" zoomScaleNormal="85" workbookViewId="0">
      <selection activeCell="Z6" sqref="Z6"/>
    </sheetView>
  </sheetViews>
  <sheetFormatPr defaultRowHeight="17.25" x14ac:dyDescent="0.35"/>
  <cols>
    <col min="8" max="8" width="17.875" customWidth="1"/>
  </cols>
  <sheetData>
    <row r="8" spans="8:28" x14ac:dyDescent="0.35">
      <c r="H8" s="5"/>
    </row>
    <row r="15" spans="8:28" x14ac:dyDescent="0.35">
      <c r="AB15" s="13"/>
    </row>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372B1E-9910-484E-A7EA-3392CF79B63D}">
  <dimension ref="B2:P141"/>
  <sheetViews>
    <sheetView zoomScaleNormal="100" workbookViewId="0">
      <selection activeCell="I54" sqref="I54"/>
    </sheetView>
  </sheetViews>
  <sheetFormatPr defaultRowHeight="17.25" x14ac:dyDescent="0.35"/>
  <cols>
    <col min="2" max="2" width="13.25" bestFit="1" customWidth="1"/>
    <col min="3" max="3" width="21.75" bestFit="1" customWidth="1"/>
    <col min="4" max="4" width="12.375" bestFit="1" customWidth="1"/>
    <col min="5" max="5" width="12.75" bestFit="1" customWidth="1"/>
    <col min="6" max="6" width="21.75" bestFit="1" customWidth="1"/>
    <col min="8" max="8" width="13.5" bestFit="1" customWidth="1"/>
    <col min="9" max="9" width="17.25" bestFit="1" customWidth="1"/>
    <col min="10" max="10" width="21.75" bestFit="1" customWidth="1"/>
    <col min="11" max="11" width="13.25" bestFit="1" customWidth="1"/>
    <col min="12" max="12" width="20.625" bestFit="1" customWidth="1"/>
    <col min="13" max="13" width="15.75" bestFit="1" customWidth="1"/>
    <col min="16" max="16" width="21.375" bestFit="1" customWidth="1"/>
    <col min="17" max="17" width="16" bestFit="1" customWidth="1"/>
    <col min="18" max="18" width="6.625" bestFit="1" customWidth="1"/>
    <col min="19" max="19" width="5.375" bestFit="1" customWidth="1"/>
    <col min="20" max="20" width="6.25" bestFit="1" customWidth="1"/>
    <col min="21" max="21" width="15.375" bestFit="1" customWidth="1"/>
    <col min="22" max="22" width="9.25" bestFit="1" customWidth="1"/>
    <col min="23" max="23" width="7" bestFit="1" customWidth="1"/>
    <col min="24" max="24" width="11.75" bestFit="1" customWidth="1"/>
    <col min="25" max="25" width="16.25" bestFit="1" customWidth="1"/>
    <col min="26" max="26" width="13.625" bestFit="1" customWidth="1"/>
    <col min="27" max="27" width="16.125" bestFit="1" customWidth="1"/>
    <col min="28" max="28" width="8.875" bestFit="1" customWidth="1"/>
    <col min="29" max="29" width="9.375" bestFit="1" customWidth="1"/>
    <col min="30" max="30" width="14.75" bestFit="1" customWidth="1"/>
    <col min="32" max="33" width="8" bestFit="1" customWidth="1"/>
    <col min="34" max="35" width="9.25" bestFit="1" customWidth="1"/>
    <col min="36" max="36" width="14.5" bestFit="1" customWidth="1"/>
    <col min="37" max="37" width="12.125" bestFit="1" customWidth="1"/>
    <col min="38" max="38" width="11.625" bestFit="1" customWidth="1"/>
    <col min="39" max="39" width="12.125" bestFit="1" customWidth="1"/>
    <col min="40" max="40" width="11.75" bestFit="1" customWidth="1"/>
    <col min="41" max="41" width="13.75" bestFit="1" customWidth="1"/>
    <col min="42" max="42" width="12.75" bestFit="1" customWidth="1"/>
    <col min="43" max="43" width="8.125" bestFit="1" customWidth="1"/>
    <col min="45" max="45" width="9.75" bestFit="1" customWidth="1"/>
    <col min="46" max="46" width="10" bestFit="1" customWidth="1"/>
    <col min="47" max="47" width="9.125" bestFit="1" customWidth="1"/>
    <col min="48" max="48" width="10.75" bestFit="1" customWidth="1"/>
    <col min="49" max="49" width="11.125" bestFit="1" customWidth="1"/>
    <col min="50" max="51" width="11.625" bestFit="1" customWidth="1"/>
    <col min="52" max="52" width="11.75" bestFit="1" customWidth="1"/>
    <col min="53" max="53" width="8.625" bestFit="1" customWidth="1"/>
    <col min="54" max="54" width="9.125" bestFit="1" customWidth="1"/>
    <col min="55" max="55" width="8.375" bestFit="1" customWidth="1"/>
    <col min="56" max="56" width="9.5" bestFit="1" customWidth="1"/>
    <col min="57" max="57" width="6" bestFit="1" customWidth="1"/>
    <col min="58" max="58" width="6.5" bestFit="1" customWidth="1"/>
    <col min="59" max="59" width="12" bestFit="1" customWidth="1"/>
    <col min="60" max="60" width="8.75" bestFit="1" customWidth="1"/>
    <col min="61" max="61" width="8.5" bestFit="1" customWidth="1"/>
    <col min="62" max="62" width="12.5" bestFit="1" customWidth="1"/>
    <col min="63" max="63" width="19.5" bestFit="1" customWidth="1"/>
    <col min="64" max="64" width="6.25" bestFit="1" customWidth="1"/>
    <col min="65" max="65" width="9.75" bestFit="1" customWidth="1"/>
    <col min="66" max="66" width="11.25" bestFit="1" customWidth="1"/>
    <col min="67" max="67" width="8.375" bestFit="1" customWidth="1"/>
    <col min="68" max="68" width="10.25" bestFit="1" customWidth="1"/>
    <col min="69" max="69" width="6.5" bestFit="1" customWidth="1"/>
    <col min="70" max="70" width="12.25" bestFit="1" customWidth="1"/>
    <col min="71" max="71" width="12.75" bestFit="1" customWidth="1"/>
    <col min="72" max="72" width="11.625" bestFit="1" customWidth="1"/>
    <col min="73" max="73" width="16" bestFit="1" customWidth="1"/>
    <col min="74" max="74" width="13" bestFit="1" customWidth="1"/>
    <col min="75" max="75" width="12.375" bestFit="1" customWidth="1"/>
    <col min="77" max="77" width="8.125" bestFit="1" customWidth="1"/>
    <col min="78" max="78" width="14.5" bestFit="1" customWidth="1"/>
    <col min="79" max="79" width="12.5" bestFit="1" customWidth="1"/>
    <col min="80" max="80" width="12.25" bestFit="1" customWidth="1"/>
    <col min="81" max="81" width="11.25" bestFit="1" customWidth="1"/>
    <col min="82" max="82" width="7.375" bestFit="1" customWidth="1"/>
    <col min="83" max="83" width="16" bestFit="1" customWidth="1"/>
    <col min="84" max="84" width="16.5" bestFit="1" customWidth="1"/>
    <col min="85" max="85" width="11.75" bestFit="1" customWidth="1"/>
  </cols>
  <sheetData>
    <row r="2" spans="2:16" x14ac:dyDescent="0.35">
      <c r="B2" t="s">
        <v>1616</v>
      </c>
      <c r="C2" t="s">
        <v>1615</v>
      </c>
      <c r="D2" t="s">
        <v>1614</v>
      </c>
      <c r="E2" t="s">
        <v>1645</v>
      </c>
      <c r="K2" s="14"/>
      <c r="L2" s="15"/>
      <c r="M2" s="16"/>
      <c r="P2" s="9" t="s">
        <v>1605</v>
      </c>
    </row>
    <row r="3" spans="2:16" x14ac:dyDescent="0.35">
      <c r="B3" s="12">
        <v>3520984</v>
      </c>
      <c r="C3" s="8">
        <v>3520.9839999999999</v>
      </c>
      <c r="D3">
        <v>1000</v>
      </c>
      <c r="E3" s="5">
        <v>5.53</v>
      </c>
      <c r="K3" s="40"/>
      <c r="L3" s="41"/>
      <c r="M3" s="42"/>
      <c r="P3" s="10" t="s">
        <v>689</v>
      </c>
    </row>
    <row r="4" spans="2:16" x14ac:dyDescent="0.35">
      <c r="K4" s="40"/>
      <c r="L4" s="41"/>
      <c r="M4" s="42"/>
      <c r="P4" s="17" t="s">
        <v>633</v>
      </c>
    </row>
    <row r="5" spans="2:16" x14ac:dyDescent="0.35">
      <c r="B5" t="s">
        <v>1607</v>
      </c>
      <c r="H5" t="s">
        <v>1610</v>
      </c>
      <c r="K5" s="40"/>
      <c r="L5" s="41"/>
      <c r="M5" s="42"/>
      <c r="P5" s="10" t="s">
        <v>672</v>
      </c>
    </row>
    <row r="6" spans="2:16" x14ac:dyDescent="0.35">
      <c r="B6" s="9" t="s">
        <v>1605</v>
      </c>
      <c r="C6" s="4" t="s">
        <v>1603</v>
      </c>
      <c r="H6" s="9" t="s">
        <v>1605</v>
      </c>
      <c r="I6" s="11" t="s">
        <v>1609</v>
      </c>
      <c r="J6" s="7"/>
      <c r="K6" s="40"/>
      <c r="L6" s="41"/>
      <c r="M6" s="42"/>
      <c r="P6" s="17" t="s">
        <v>644</v>
      </c>
    </row>
    <row r="7" spans="2:16" x14ac:dyDescent="0.35">
      <c r="B7" s="10" t="s">
        <v>1002</v>
      </c>
      <c r="C7" s="5">
        <v>95468</v>
      </c>
      <c r="H7" s="10" t="s">
        <v>141</v>
      </c>
      <c r="I7">
        <v>18</v>
      </c>
      <c r="K7" s="40"/>
      <c r="L7" s="41"/>
      <c r="M7" s="42"/>
      <c r="P7" s="10" t="s">
        <v>682</v>
      </c>
    </row>
    <row r="8" spans="2:16" x14ac:dyDescent="0.35">
      <c r="B8" s="10" t="s">
        <v>712</v>
      </c>
      <c r="C8" s="5">
        <v>704509</v>
      </c>
      <c r="H8" s="10" t="s">
        <v>97</v>
      </c>
      <c r="I8">
        <v>21</v>
      </c>
      <c r="K8" s="40"/>
      <c r="L8" s="41"/>
      <c r="M8" s="42"/>
      <c r="P8" s="17" t="s">
        <v>633</v>
      </c>
    </row>
    <row r="9" spans="2:16" x14ac:dyDescent="0.35">
      <c r="B9" s="10" t="s">
        <v>839</v>
      </c>
      <c r="C9" s="5">
        <v>511823</v>
      </c>
      <c r="H9" s="10" t="s">
        <v>17</v>
      </c>
      <c r="I9">
        <v>18</v>
      </c>
      <c r="K9" s="40"/>
      <c r="L9" s="41"/>
      <c r="M9" s="42"/>
      <c r="P9" s="10" t="s">
        <v>630</v>
      </c>
    </row>
    <row r="10" spans="2:16" x14ac:dyDescent="0.35">
      <c r="B10" s="10" t="s">
        <v>997</v>
      </c>
      <c r="C10" s="5">
        <v>140393</v>
      </c>
      <c r="H10" s="10" t="s">
        <v>211</v>
      </c>
      <c r="I10">
        <v>28</v>
      </c>
      <c r="K10" s="40"/>
      <c r="L10" s="41"/>
      <c r="M10" s="42"/>
      <c r="P10" s="17" t="s">
        <v>631</v>
      </c>
    </row>
    <row r="11" spans="2:16" x14ac:dyDescent="0.35">
      <c r="B11" s="10" t="s">
        <v>999</v>
      </c>
      <c r="C11" s="5">
        <v>150346</v>
      </c>
      <c r="H11" s="10" t="s">
        <v>149</v>
      </c>
      <c r="I11">
        <v>21</v>
      </c>
      <c r="K11" s="40"/>
      <c r="L11" s="41"/>
      <c r="M11" s="42"/>
      <c r="P11" s="10" t="s">
        <v>661</v>
      </c>
    </row>
    <row r="12" spans="2:16" x14ac:dyDescent="0.35">
      <c r="B12" s="10" t="s">
        <v>1000</v>
      </c>
      <c r="C12" s="5">
        <v>157913</v>
      </c>
      <c r="H12" s="10" t="s">
        <v>196</v>
      </c>
      <c r="I12">
        <v>20</v>
      </c>
      <c r="K12" s="40"/>
      <c r="L12" s="41"/>
      <c r="M12" s="42"/>
      <c r="P12" s="17" t="s">
        <v>635</v>
      </c>
    </row>
    <row r="13" spans="2:16" x14ac:dyDescent="0.35">
      <c r="B13" s="10" t="s">
        <v>998</v>
      </c>
      <c r="C13" s="5">
        <v>135826</v>
      </c>
      <c r="H13" s="10" t="s">
        <v>121</v>
      </c>
      <c r="I13">
        <v>24</v>
      </c>
      <c r="K13" s="40"/>
      <c r="L13" s="41"/>
      <c r="M13" s="42"/>
      <c r="P13" s="10" t="s">
        <v>649</v>
      </c>
    </row>
    <row r="14" spans="2:16" x14ac:dyDescent="0.35">
      <c r="B14" s="10" t="s">
        <v>887</v>
      </c>
      <c r="C14" s="5">
        <v>737389</v>
      </c>
      <c r="E14" s="10" t="s">
        <v>1608</v>
      </c>
      <c r="H14" s="10" t="s">
        <v>200</v>
      </c>
      <c r="I14">
        <v>29</v>
      </c>
      <c r="K14" s="40"/>
      <c r="L14" s="41"/>
      <c r="M14" s="42"/>
      <c r="P14" s="17" t="s">
        <v>635</v>
      </c>
    </row>
    <row r="15" spans="2:16" x14ac:dyDescent="0.35">
      <c r="B15" s="10" t="s">
        <v>1005</v>
      </c>
      <c r="C15" s="5">
        <v>136938</v>
      </c>
      <c r="E15" s="9" t="s">
        <v>1605</v>
      </c>
      <c r="F15" s="4" t="s">
        <v>1603</v>
      </c>
      <c r="H15" s="10" t="s">
        <v>101</v>
      </c>
      <c r="I15">
        <v>27</v>
      </c>
      <c r="K15" s="40"/>
      <c r="L15" s="41"/>
      <c r="M15" s="42"/>
      <c r="P15" s="10" t="s">
        <v>694</v>
      </c>
    </row>
    <row r="16" spans="2:16" x14ac:dyDescent="0.35">
      <c r="B16" s="10" t="s">
        <v>1006</v>
      </c>
      <c r="C16" s="5">
        <v>151619</v>
      </c>
      <c r="E16" s="10" t="s">
        <v>638</v>
      </c>
      <c r="F16" s="5">
        <v>329862</v>
      </c>
      <c r="H16" s="10" t="s">
        <v>258</v>
      </c>
      <c r="I16">
        <v>19</v>
      </c>
      <c r="K16" s="40"/>
      <c r="L16" s="41"/>
      <c r="M16" s="42"/>
      <c r="P16" s="17" t="s">
        <v>633</v>
      </c>
    </row>
    <row r="17" spans="2:16" x14ac:dyDescent="0.35">
      <c r="B17" s="10" t="s">
        <v>948</v>
      </c>
      <c r="C17" s="5">
        <v>449169</v>
      </c>
      <c r="E17" s="10" t="s">
        <v>633</v>
      </c>
      <c r="F17" s="5">
        <v>1005645</v>
      </c>
      <c r="H17" s="10" t="s">
        <v>1606</v>
      </c>
      <c r="I17">
        <v>225</v>
      </c>
      <c r="K17" s="40"/>
      <c r="L17" s="41"/>
      <c r="M17" s="42"/>
      <c r="P17" s="10" t="s">
        <v>690</v>
      </c>
    </row>
    <row r="18" spans="2:16" x14ac:dyDescent="0.35">
      <c r="B18" s="10" t="s">
        <v>996</v>
      </c>
      <c r="C18" s="5">
        <v>149591</v>
      </c>
      <c r="E18" s="10" t="s">
        <v>644</v>
      </c>
      <c r="F18" s="5">
        <v>201151</v>
      </c>
      <c r="K18" s="40"/>
      <c r="L18" s="41"/>
      <c r="M18" s="42"/>
      <c r="P18" s="17" t="s">
        <v>638</v>
      </c>
    </row>
    <row r="19" spans="2:16" x14ac:dyDescent="0.35">
      <c r="B19" s="10" t="s">
        <v>1606</v>
      </c>
      <c r="C19" s="5">
        <v>3520984</v>
      </c>
      <c r="E19" s="10" t="s">
        <v>631</v>
      </c>
      <c r="F19" s="5">
        <v>212281</v>
      </c>
      <c r="K19" s="43"/>
      <c r="L19" s="44"/>
      <c r="M19" s="45"/>
      <c r="P19" s="10" t="s">
        <v>648</v>
      </c>
    </row>
    <row r="20" spans="2:16" x14ac:dyDescent="0.35">
      <c r="E20" s="10" t="s">
        <v>409</v>
      </c>
      <c r="F20" s="5">
        <v>297372</v>
      </c>
      <c r="P20" s="17" t="s">
        <v>409</v>
      </c>
    </row>
    <row r="21" spans="2:16" x14ac:dyDescent="0.35">
      <c r="E21" s="10" t="s">
        <v>629</v>
      </c>
      <c r="F21" s="5">
        <v>740831</v>
      </c>
      <c r="P21" s="10" t="s">
        <v>653</v>
      </c>
    </row>
    <row r="22" spans="2:16" x14ac:dyDescent="0.35">
      <c r="B22" s="10" t="s">
        <v>1611</v>
      </c>
      <c r="E22" s="10" t="s">
        <v>635</v>
      </c>
      <c r="F22" s="5">
        <v>733842</v>
      </c>
      <c r="P22" s="17" t="s">
        <v>633</v>
      </c>
    </row>
    <row r="23" spans="2:16" x14ac:dyDescent="0.35">
      <c r="B23" s="9" t="s">
        <v>1605</v>
      </c>
      <c r="C23" s="4" t="s">
        <v>1603</v>
      </c>
      <c r="E23" s="10" t="s">
        <v>1606</v>
      </c>
      <c r="F23" s="5">
        <v>3520984</v>
      </c>
      <c r="L23" s="9" t="s">
        <v>1605</v>
      </c>
      <c r="M23" s="4" t="s">
        <v>1616</v>
      </c>
      <c r="P23" s="10" t="s">
        <v>663</v>
      </c>
    </row>
    <row r="24" spans="2:16" x14ac:dyDescent="0.35">
      <c r="B24" s="10" t="s">
        <v>424</v>
      </c>
      <c r="C24" s="8">
        <v>586176</v>
      </c>
      <c r="L24" s="10" t="s">
        <v>654</v>
      </c>
      <c r="M24" s="12">
        <v>114476</v>
      </c>
      <c r="P24" s="17" t="s">
        <v>633</v>
      </c>
    </row>
    <row r="25" spans="2:16" x14ac:dyDescent="0.35">
      <c r="B25" s="10" t="s">
        <v>401</v>
      </c>
      <c r="C25" s="8">
        <v>674634</v>
      </c>
      <c r="L25" s="10" t="s">
        <v>628</v>
      </c>
      <c r="M25" s="12">
        <v>121905</v>
      </c>
      <c r="P25" s="10" t="s">
        <v>639</v>
      </c>
    </row>
    <row r="26" spans="2:16" x14ac:dyDescent="0.35">
      <c r="B26" s="10" t="s">
        <v>405</v>
      </c>
      <c r="C26" s="8">
        <v>408194</v>
      </c>
      <c r="E26" s="10" t="s">
        <v>1612</v>
      </c>
      <c r="L26" s="10" t="s">
        <v>680</v>
      </c>
      <c r="M26" s="12">
        <v>101556</v>
      </c>
      <c r="P26" s="17" t="s">
        <v>629</v>
      </c>
    </row>
    <row r="27" spans="2:16" x14ac:dyDescent="0.35">
      <c r="B27" s="10" t="s">
        <v>403</v>
      </c>
      <c r="C27" s="8">
        <v>313783</v>
      </c>
      <c r="E27" s="9" t="s">
        <v>1605</v>
      </c>
      <c r="F27" s="4" t="s">
        <v>1603</v>
      </c>
      <c r="L27" s="10" t="s">
        <v>688</v>
      </c>
      <c r="M27" s="12">
        <v>106624</v>
      </c>
      <c r="P27" s="10" t="s">
        <v>637</v>
      </c>
    </row>
    <row r="28" spans="2:16" x14ac:dyDescent="0.35">
      <c r="B28" s="10" t="s">
        <v>414</v>
      </c>
      <c r="C28" s="8">
        <v>574682</v>
      </c>
      <c r="E28" s="10">
        <v>20</v>
      </c>
      <c r="F28" s="5">
        <v>186426</v>
      </c>
      <c r="L28" s="10" t="s">
        <v>647</v>
      </c>
      <c r="M28" s="12">
        <v>97665</v>
      </c>
      <c r="P28" s="17" t="s">
        <v>638</v>
      </c>
    </row>
    <row r="29" spans="2:16" x14ac:dyDescent="0.35">
      <c r="B29" s="10" t="s">
        <v>409</v>
      </c>
      <c r="C29" s="8">
        <v>631585</v>
      </c>
      <c r="E29" s="10">
        <v>19</v>
      </c>
      <c r="F29" s="5">
        <v>185771</v>
      </c>
      <c r="L29" s="10" t="s">
        <v>1606</v>
      </c>
      <c r="M29" s="12">
        <v>542226</v>
      </c>
      <c r="P29" s="10" t="s">
        <v>676</v>
      </c>
    </row>
    <row r="30" spans="2:16" x14ac:dyDescent="0.35">
      <c r="B30" s="10" t="s">
        <v>407</v>
      </c>
      <c r="C30" s="8">
        <v>331930</v>
      </c>
      <c r="E30" s="10">
        <v>6</v>
      </c>
      <c r="F30" s="5">
        <v>177211</v>
      </c>
      <c r="P30" s="17" t="s">
        <v>409</v>
      </c>
    </row>
    <row r="31" spans="2:16" x14ac:dyDescent="0.35">
      <c r="B31" s="10" t="s">
        <v>1606</v>
      </c>
      <c r="C31" s="5">
        <v>3520984</v>
      </c>
      <c r="E31" s="10">
        <v>18</v>
      </c>
      <c r="F31" s="5">
        <v>173118</v>
      </c>
      <c r="P31" s="10" t="s">
        <v>654</v>
      </c>
    </row>
    <row r="32" spans="2:16" x14ac:dyDescent="0.35">
      <c r="E32" s="10">
        <v>23</v>
      </c>
      <c r="F32" s="5">
        <v>168511</v>
      </c>
      <c r="P32" s="17" t="s">
        <v>633</v>
      </c>
    </row>
    <row r="33" spans="5:16" x14ac:dyDescent="0.35">
      <c r="E33" s="10">
        <v>15</v>
      </c>
      <c r="F33" s="5">
        <v>163586</v>
      </c>
      <c r="I33" s="9" t="s">
        <v>1605</v>
      </c>
      <c r="J33" s="4" t="s">
        <v>1603</v>
      </c>
      <c r="P33" s="17" t="s">
        <v>409</v>
      </c>
    </row>
    <row r="34" spans="5:16" x14ac:dyDescent="0.35">
      <c r="E34" s="10">
        <v>12</v>
      </c>
      <c r="F34" s="5">
        <v>162394</v>
      </c>
      <c r="I34" s="10" t="s">
        <v>424</v>
      </c>
      <c r="J34" s="5">
        <v>586176</v>
      </c>
      <c r="L34" s="9" t="s">
        <v>1605</v>
      </c>
      <c r="P34" s="10" t="s">
        <v>658</v>
      </c>
    </row>
    <row r="35" spans="5:16" x14ac:dyDescent="0.35">
      <c r="E35" s="10">
        <v>5</v>
      </c>
      <c r="F35" s="5">
        <v>156198</v>
      </c>
      <c r="I35" s="10" t="s">
        <v>401</v>
      </c>
      <c r="J35" s="5">
        <v>674634</v>
      </c>
      <c r="L35" s="10" t="s">
        <v>638</v>
      </c>
      <c r="P35" s="17" t="s">
        <v>631</v>
      </c>
    </row>
    <row r="36" spans="5:16" x14ac:dyDescent="0.35">
      <c r="E36" s="10">
        <v>21</v>
      </c>
      <c r="F36" s="5">
        <v>155466</v>
      </c>
      <c r="I36" s="10" t="s">
        <v>405</v>
      </c>
      <c r="J36" s="5">
        <v>408194</v>
      </c>
      <c r="L36" s="17" t="s">
        <v>690</v>
      </c>
      <c r="P36" s="10" t="s">
        <v>640</v>
      </c>
    </row>
    <row r="37" spans="5:16" x14ac:dyDescent="0.35">
      <c r="E37" s="10">
        <v>17</v>
      </c>
      <c r="F37" s="5">
        <v>155373</v>
      </c>
      <c r="I37" s="10" t="s">
        <v>403</v>
      </c>
      <c r="J37" s="5">
        <v>313783</v>
      </c>
      <c r="L37" s="17" t="s">
        <v>637</v>
      </c>
      <c r="P37" s="17" t="s">
        <v>635</v>
      </c>
    </row>
    <row r="38" spans="5:16" x14ac:dyDescent="0.35">
      <c r="E38" s="10">
        <v>9</v>
      </c>
      <c r="F38" s="5">
        <v>153678</v>
      </c>
      <c r="I38" s="10" t="s">
        <v>414</v>
      </c>
      <c r="J38" s="5">
        <v>574682</v>
      </c>
      <c r="L38" s="17" t="s">
        <v>679</v>
      </c>
      <c r="P38" s="10" t="s">
        <v>700</v>
      </c>
    </row>
    <row r="39" spans="5:16" x14ac:dyDescent="0.35">
      <c r="E39" s="10">
        <v>2</v>
      </c>
      <c r="F39" s="5">
        <v>152940</v>
      </c>
      <c r="I39" s="10" t="s">
        <v>409</v>
      </c>
      <c r="J39" s="5">
        <v>631585</v>
      </c>
      <c r="L39" s="17" t="s">
        <v>691</v>
      </c>
      <c r="P39" s="17" t="s">
        <v>629</v>
      </c>
    </row>
    <row r="40" spans="5:16" x14ac:dyDescent="0.35">
      <c r="E40" s="10">
        <v>13</v>
      </c>
      <c r="F40" s="5">
        <v>152340</v>
      </c>
      <c r="I40" s="10" t="s">
        <v>407</v>
      </c>
      <c r="J40" s="5">
        <v>331930</v>
      </c>
      <c r="L40" s="17" t="s">
        <v>687</v>
      </c>
      <c r="P40" s="10" t="s">
        <v>698</v>
      </c>
    </row>
    <row r="41" spans="5:16" x14ac:dyDescent="0.35">
      <c r="E41" s="10">
        <v>7</v>
      </c>
      <c r="F41" s="5">
        <v>147749</v>
      </c>
      <c r="I41" s="10" t="s">
        <v>1606</v>
      </c>
      <c r="J41" s="5">
        <v>3520984</v>
      </c>
      <c r="L41" s="17" t="s">
        <v>671</v>
      </c>
      <c r="P41" s="17" t="s">
        <v>633</v>
      </c>
    </row>
    <row r="42" spans="5:16" x14ac:dyDescent="0.35">
      <c r="E42" s="10">
        <v>3</v>
      </c>
      <c r="F42" s="5">
        <v>146810</v>
      </c>
      <c r="L42" s="17" t="s">
        <v>701</v>
      </c>
      <c r="P42" s="10" t="s">
        <v>673</v>
      </c>
    </row>
    <row r="43" spans="5:16" x14ac:dyDescent="0.35">
      <c r="E43" s="10">
        <v>8</v>
      </c>
      <c r="F43" s="5">
        <v>133617</v>
      </c>
      <c r="L43" s="17" t="s">
        <v>660</v>
      </c>
      <c r="P43" s="17" t="s">
        <v>635</v>
      </c>
    </row>
    <row r="44" spans="5:16" x14ac:dyDescent="0.35">
      <c r="E44" s="10">
        <v>11</v>
      </c>
      <c r="F44" s="5">
        <v>130287</v>
      </c>
      <c r="L44" s="17" t="s">
        <v>642</v>
      </c>
      <c r="P44" s="10" t="s">
        <v>667</v>
      </c>
    </row>
    <row r="45" spans="5:16" x14ac:dyDescent="0.35">
      <c r="E45" s="10">
        <v>1</v>
      </c>
      <c r="F45" s="5">
        <v>129309</v>
      </c>
      <c r="L45" s="10" t="s">
        <v>633</v>
      </c>
      <c r="P45" s="17" t="s">
        <v>629</v>
      </c>
    </row>
    <row r="46" spans="5:16" x14ac:dyDescent="0.35">
      <c r="E46" s="10">
        <v>16</v>
      </c>
      <c r="F46" s="5">
        <v>128797</v>
      </c>
      <c r="L46" s="17" t="s">
        <v>689</v>
      </c>
      <c r="P46" s="10" t="s">
        <v>679</v>
      </c>
    </row>
    <row r="47" spans="5:16" x14ac:dyDescent="0.35">
      <c r="E47" s="10">
        <v>14</v>
      </c>
      <c r="F47" s="5">
        <v>126406</v>
      </c>
      <c r="L47" s="17" t="s">
        <v>682</v>
      </c>
      <c r="P47" s="17" t="s">
        <v>638</v>
      </c>
    </row>
    <row r="48" spans="5:16" x14ac:dyDescent="0.35">
      <c r="E48" s="10">
        <v>22</v>
      </c>
      <c r="F48" s="5">
        <v>125912</v>
      </c>
      <c r="L48" s="17" t="s">
        <v>694</v>
      </c>
      <c r="P48" s="10" t="s">
        <v>691</v>
      </c>
    </row>
    <row r="49" spans="5:16" x14ac:dyDescent="0.35">
      <c r="E49" s="10">
        <v>4</v>
      </c>
      <c r="F49" s="5">
        <v>114700</v>
      </c>
      <c r="L49" s="17" t="s">
        <v>653</v>
      </c>
      <c r="P49" s="17" t="s">
        <v>638</v>
      </c>
    </row>
    <row r="50" spans="5:16" x14ac:dyDescent="0.35">
      <c r="E50" s="10">
        <v>0</v>
      </c>
      <c r="F50" s="5">
        <v>99400</v>
      </c>
      <c r="L50" s="17" t="s">
        <v>663</v>
      </c>
      <c r="P50" s="10" t="s">
        <v>670</v>
      </c>
    </row>
    <row r="51" spans="5:16" x14ac:dyDescent="0.35">
      <c r="E51" s="10">
        <v>10</v>
      </c>
      <c r="F51" s="5">
        <v>94985</v>
      </c>
      <c r="L51" s="17" t="s">
        <v>654</v>
      </c>
      <c r="P51" s="17" t="s">
        <v>633</v>
      </c>
    </row>
    <row r="52" spans="5:16" x14ac:dyDescent="0.35">
      <c r="E52" s="10" t="s">
        <v>1606</v>
      </c>
      <c r="F52" s="5">
        <v>3520984</v>
      </c>
      <c r="L52" s="17" t="s">
        <v>698</v>
      </c>
      <c r="P52" s="10" t="s">
        <v>687</v>
      </c>
    </row>
    <row r="53" spans="5:16" x14ac:dyDescent="0.35">
      <c r="L53" s="17" t="s">
        <v>670</v>
      </c>
      <c r="P53" s="17" t="s">
        <v>638</v>
      </c>
    </row>
    <row r="54" spans="5:16" x14ac:dyDescent="0.35">
      <c r="L54" s="17" t="s">
        <v>664</v>
      </c>
      <c r="P54" s="10" t="s">
        <v>696</v>
      </c>
    </row>
    <row r="55" spans="5:16" x14ac:dyDescent="0.35">
      <c r="L55" s="17" t="s">
        <v>636</v>
      </c>
      <c r="P55" s="17" t="s">
        <v>629</v>
      </c>
    </row>
    <row r="56" spans="5:16" x14ac:dyDescent="0.35">
      <c r="L56" s="17" t="s">
        <v>668</v>
      </c>
      <c r="P56" s="10" t="s">
        <v>645</v>
      </c>
    </row>
    <row r="57" spans="5:16" x14ac:dyDescent="0.35">
      <c r="L57" s="17" t="s">
        <v>681</v>
      </c>
      <c r="P57" s="17" t="s">
        <v>631</v>
      </c>
    </row>
    <row r="58" spans="5:16" x14ac:dyDescent="0.35">
      <c r="L58" s="17" t="s">
        <v>662</v>
      </c>
      <c r="P58" s="10" t="s">
        <v>664</v>
      </c>
    </row>
    <row r="59" spans="5:16" x14ac:dyDescent="0.35">
      <c r="L59" s="17" t="s">
        <v>680</v>
      </c>
      <c r="P59" s="17" t="s">
        <v>633</v>
      </c>
    </row>
    <row r="60" spans="5:16" x14ac:dyDescent="0.35">
      <c r="L60" s="17" t="s">
        <v>632</v>
      </c>
      <c r="P60" s="10" t="s">
        <v>651</v>
      </c>
    </row>
    <row r="61" spans="5:16" x14ac:dyDescent="0.35">
      <c r="L61" s="17" t="s">
        <v>666</v>
      </c>
      <c r="P61" s="17" t="s">
        <v>631</v>
      </c>
    </row>
    <row r="62" spans="5:16" x14ac:dyDescent="0.35">
      <c r="L62" s="17" t="s">
        <v>647</v>
      </c>
      <c r="P62" s="10" t="s">
        <v>636</v>
      </c>
    </row>
    <row r="63" spans="5:16" x14ac:dyDescent="0.35">
      <c r="L63" s="17" t="s">
        <v>641</v>
      </c>
      <c r="P63" s="17" t="s">
        <v>633</v>
      </c>
    </row>
    <row r="64" spans="5:16" x14ac:dyDescent="0.35">
      <c r="L64" s="17" t="s">
        <v>659</v>
      </c>
      <c r="P64" s="10" t="s">
        <v>668</v>
      </c>
    </row>
    <row r="65" spans="12:16" x14ac:dyDescent="0.35">
      <c r="L65" s="10" t="s">
        <v>644</v>
      </c>
      <c r="P65" s="17" t="s">
        <v>633</v>
      </c>
    </row>
    <row r="66" spans="12:16" x14ac:dyDescent="0.35">
      <c r="L66" s="17" t="s">
        <v>672</v>
      </c>
      <c r="P66" s="10" t="s">
        <v>671</v>
      </c>
    </row>
    <row r="67" spans="12:16" x14ac:dyDescent="0.35">
      <c r="L67" s="17" t="s">
        <v>643</v>
      </c>
      <c r="P67" s="17" t="s">
        <v>638</v>
      </c>
    </row>
    <row r="68" spans="12:16" x14ac:dyDescent="0.35">
      <c r="L68" s="17" t="s">
        <v>652</v>
      </c>
      <c r="P68" s="10" t="s">
        <v>643</v>
      </c>
    </row>
    <row r="69" spans="12:16" x14ac:dyDescent="0.35">
      <c r="L69" s="17" t="s">
        <v>646</v>
      </c>
      <c r="P69" s="17" t="s">
        <v>644</v>
      </c>
    </row>
    <row r="70" spans="12:16" x14ac:dyDescent="0.35">
      <c r="L70" s="17" t="s">
        <v>657</v>
      </c>
      <c r="P70" s="10" t="s">
        <v>681</v>
      </c>
    </row>
    <row r="71" spans="12:16" x14ac:dyDescent="0.35">
      <c r="L71" s="10" t="s">
        <v>631</v>
      </c>
      <c r="P71" s="17" t="s">
        <v>633</v>
      </c>
    </row>
    <row r="72" spans="12:16" x14ac:dyDescent="0.35">
      <c r="L72" s="17" t="s">
        <v>630</v>
      </c>
      <c r="P72" s="10" t="s">
        <v>699</v>
      </c>
    </row>
    <row r="73" spans="12:16" x14ac:dyDescent="0.35">
      <c r="L73" s="17" t="s">
        <v>658</v>
      </c>
      <c r="P73" s="17" t="s">
        <v>409</v>
      </c>
    </row>
    <row r="74" spans="12:16" x14ac:dyDescent="0.35">
      <c r="L74" s="17" t="s">
        <v>645</v>
      </c>
      <c r="P74" s="10" t="s">
        <v>628</v>
      </c>
    </row>
    <row r="75" spans="12:16" x14ac:dyDescent="0.35">
      <c r="L75" s="17" t="s">
        <v>651</v>
      </c>
      <c r="P75" s="17" t="s">
        <v>629</v>
      </c>
    </row>
    <row r="76" spans="12:16" x14ac:dyDescent="0.35">
      <c r="L76" s="17" t="s">
        <v>693</v>
      </c>
      <c r="P76" s="10" t="s">
        <v>678</v>
      </c>
    </row>
    <row r="77" spans="12:16" x14ac:dyDescent="0.35">
      <c r="L77" s="17" t="s">
        <v>683</v>
      </c>
      <c r="P77" s="17" t="s">
        <v>409</v>
      </c>
    </row>
    <row r="78" spans="12:16" x14ac:dyDescent="0.35">
      <c r="L78" s="17" t="s">
        <v>677</v>
      </c>
      <c r="P78" s="10" t="s">
        <v>693</v>
      </c>
    </row>
    <row r="79" spans="12:16" x14ac:dyDescent="0.35">
      <c r="L79" s="17" t="s">
        <v>669</v>
      </c>
      <c r="P79" s="17" t="s">
        <v>631</v>
      </c>
    </row>
    <row r="80" spans="12:16" x14ac:dyDescent="0.35">
      <c r="L80" s="10" t="s">
        <v>409</v>
      </c>
      <c r="P80" s="10" t="s">
        <v>652</v>
      </c>
    </row>
    <row r="81" spans="12:16" x14ac:dyDescent="0.35">
      <c r="L81" s="17" t="s">
        <v>648</v>
      </c>
      <c r="P81" s="17" t="s">
        <v>644</v>
      </c>
    </row>
    <row r="82" spans="12:16" x14ac:dyDescent="0.35">
      <c r="L82" s="17" t="s">
        <v>676</v>
      </c>
      <c r="P82" s="10" t="s">
        <v>686</v>
      </c>
    </row>
    <row r="83" spans="12:16" x14ac:dyDescent="0.35">
      <c r="L83" s="17" t="s">
        <v>654</v>
      </c>
      <c r="P83" s="17" t="s">
        <v>635</v>
      </c>
    </row>
    <row r="84" spans="12:16" x14ac:dyDescent="0.35">
      <c r="L84" s="17" t="s">
        <v>699</v>
      </c>
      <c r="P84" s="10" t="s">
        <v>662</v>
      </c>
    </row>
    <row r="85" spans="12:16" x14ac:dyDescent="0.35">
      <c r="L85" s="17" t="s">
        <v>678</v>
      </c>
      <c r="P85" s="17" t="s">
        <v>633</v>
      </c>
    </row>
    <row r="86" spans="12:16" x14ac:dyDescent="0.35">
      <c r="L86" s="17" t="s">
        <v>697</v>
      </c>
      <c r="P86" s="10" t="s">
        <v>701</v>
      </c>
    </row>
    <row r="87" spans="12:16" x14ac:dyDescent="0.35">
      <c r="L87" s="17" t="s">
        <v>685</v>
      </c>
      <c r="P87" s="17" t="s">
        <v>638</v>
      </c>
    </row>
    <row r="88" spans="12:16" x14ac:dyDescent="0.35">
      <c r="L88" s="10" t="s">
        <v>629</v>
      </c>
      <c r="P88" s="10" t="s">
        <v>680</v>
      </c>
    </row>
    <row r="89" spans="12:16" x14ac:dyDescent="0.35">
      <c r="L89" s="17" t="s">
        <v>639</v>
      </c>
      <c r="P89" s="17" t="s">
        <v>633</v>
      </c>
    </row>
    <row r="90" spans="12:16" x14ac:dyDescent="0.35">
      <c r="L90" s="17" t="s">
        <v>700</v>
      </c>
      <c r="P90" s="10" t="s">
        <v>684</v>
      </c>
    </row>
    <row r="91" spans="12:16" x14ac:dyDescent="0.35">
      <c r="L91" s="17" t="s">
        <v>667</v>
      </c>
      <c r="P91" s="17" t="s">
        <v>629</v>
      </c>
    </row>
    <row r="92" spans="12:16" x14ac:dyDescent="0.35">
      <c r="L92" s="17" t="s">
        <v>696</v>
      </c>
      <c r="P92" s="10" t="s">
        <v>665</v>
      </c>
    </row>
    <row r="93" spans="12:16" x14ac:dyDescent="0.35">
      <c r="L93" s="17" t="s">
        <v>628</v>
      </c>
      <c r="P93" s="17" t="s">
        <v>629</v>
      </c>
    </row>
    <row r="94" spans="12:16" x14ac:dyDescent="0.35">
      <c r="L94" s="17" t="s">
        <v>684</v>
      </c>
      <c r="P94" s="10" t="s">
        <v>675</v>
      </c>
    </row>
    <row r="95" spans="12:16" x14ac:dyDescent="0.35">
      <c r="L95" s="17" t="s">
        <v>665</v>
      </c>
      <c r="P95" s="17" t="s">
        <v>635</v>
      </c>
    </row>
    <row r="96" spans="12:16" x14ac:dyDescent="0.35">
      <c r="L96" s="17" t="s">
        <v>655</v>
      </c>
      <c r="P96" s="10" t="s">
        <v>655</v>
      </c>
    </row>
    <row r="97" spans="12:16" x14ac:dyDescent="0.35">
      <c r="L97" s="17" t="s">
        <v>688</v>
      </c>
      <c r="P97" s="17" t="s">
        <v>629</v>
      </c>
    </row>
    <row r="98" spans="12:16" x14ac:dyDescent="0.35">
      <c r="L98" s="17" t="s">
        <v>650</v>
      </c>
      <c r="P98" s="10" t="s">
        <v>646</v>
      </c>
    </row>
    <row r="99" spans="12:16" x14ac:dyDescent="0.35">
      <c r="L99" s="10" t="s">
        <v>635</v>
      </c>
      <c r="P99" s="17" t="s">
        <v>644</v>
      </c>
    </row>
    <row r="100" spans="12:16" x14ac:dyDescent="0.35">
      <c r="L100" s="17" t="s">
        <v>661</v>
      </c>
      <c r="P100" s="10" t="s">
        <v>697</v>
      </c>
    </row>
    <row r="101" spans="12:16" x14ac:dyDescent="0.35">
      <c r="L101" s="17" t="s">
        <v>649</v>
      </c>
      <c r="P101" s="17" t="s">
        <v>409</v>
      </c>
    </row>
    <row r="102" spans="12:16" x14ac:dyDescent="0.35">
      <c r="L102" s="17" t="s">
        <v>640</v>
      </c>
      <c r="P102" s="17" t="s">
        <v>635</v>
      </c>
    </row>
    <row r="103" spans="12:16" x14ac:dyDescent="0.35">
      <c r="L103" s="17" t="s">
        <v>673</v>
      </c>
      <c r="P103" s="10" t="s">
        <v>683</v>
      </c>
    </row>
    <row r="104" spans="12:16" x14ac:dyDescent="0.35">
      <c r="L104" s="17" t="s">
        <v>686</v>
      </c>
      <c r="P104" s="17" t="s">
        <v>631</v>
      </c>
    </row>
    <row r="105" spans="12:16" x14ac:dyDescent="0.35">
      <c r="L105" s="17" t="s">
        <v>675</v>
      </c>
      <c r="P105" s="10" t="s">
        <v>632</v>
      </c>
    </row>
    <row r="106" spans="12:16" x14ac:dyDescent="0.35">
      <c r="L106" s="17" t="s">
        <v>697</v>
      </c>
      <c r="P106" s="17" t="s">
        <v>633</v>
      </c>
    </row>
    <row r="107" spans="12:16" x14ac:dyDescent="0.35">
      <c r="L107" s="17" t="s">
        <v>692</v>
      </c>
      <c r="P107" s="10" t="s">
        <v>666</v>
      </c>
    </row>
    <row r="108" spans="12:16" x14ac:dyDescent="0.35">
      <c r="L108" s="17" t="s">
        <v>656</v>
      </c>
      <c r="P108" s="17" t="s">
        <v>633</v>
      </c>
    </row>
    <row r="109" spans="12:16" x14ac:dyDescent="0.35">
      <c r="L109" s="17" t="s">
        <v>674</v>
      </c>
      <c r="P109" s="10" t="s">
        <v>692</v>
      </c>
    </row>
    <row r="110" spans="12:16" x14ac:dyDescent="0.35">
      <c r="L110" s="17" t="s">
        <v>695</v>
      </c>
      <c r="P110" s="17" t="s">
        <v>635</v>
      </c>
    </row>
    <row r="111" spans="12:16" x14ac:dyDescent="0.35">
      <c r="L111" s="17" t="s">
        <v>634</v>
      </c>
      <c r="P111" s="10" t="s">
        <v>677</v>
      </c>
    </row>
    <row r="112" spans="12:16" x14ac:dyDescent="0.35">
      <c r="L112" s="10" t="s">
        <v>1606</v>
      </c>
      <c r="P112" s="17" t="s">
        <v>631</v>
      </c>
    </row>
    <row r="113" spans="16:16" x14ac:dyDescent="0.35">
      <c r="P113" s="10" t="s">
        <v>685</v>
      </c>
    </row>
    <row r="114" spans="16:16" x14ac:dyDescent="0.35">
      <c r="P114" s="17" t="s">
        <v>409</v>
      </c>
    </row>
    <row r="115" spans="16:16" x14ac:dyDescent="0.35">
      <c r="P115" s="10" t="s">
        <v>688</v>
      </c>
    </row>
    <row r="116" spans="16:16" x14ac:dyDescent="0.35">
      <c r="P116" s="17" t="s">
        <v>629</v>
      </c>
    </row>
    <row r="117" spans="16:16" x14ac:dyDescent="0.35">
      <c r="P117" s="10" t="s">
        <v>656</v>
      </c>
    </row>
    <row r="118" spans="16:16" x14ac:dyDescent="0.35">
      <c r="P118" s="17" t="s">
        <v>635</v>
      </c>
    </row>
    <row r="119" spans="16:16" x14ac:dyDescent="0.35">
      <c r="P119" s="10" t="s">
        <v>647</v>
      </c>
    </row>
    <row r="120" spans="16:16" x14ac:dyDescent="0.35">
      <c r="P120" s="17" t="s">
        <v>633</v>
      </c>
    </row>
    <row r="121" spans="16:16" x14ac:dyDescent="0.35">
      <c r="P121" s="10" t="s">
        <v>650</v>
      </c>
    </row>
    <row r="122" spans="16:16" x14ac:dyDescent="0.35">
      <c r="P122" s="17" t="s">
        <v>629</v>
      </c>
    </row>
    <row r="123" spans="16:16" x14ac:dyDescent="0.35">
      <c r="P123" s="10" t="s">
        <v>669</v>
      </c>
    </row>
    <row r="124" spans="16:16" x14ac:dyDescent="0.35">
      <c r="P124" s="17" t="s">
        <v>631</v>
      </c>
    </row>
    <row r="125" spans="16:16" x14ac:dyDescent="0.35">
      <c r="P125" s="10" t="s">
        <v>674</v>
      </c>
    </row>
    <row r="126" spans="16:16" x14ac:dyDescent="0.35">
      <c r="P126" s="17" t="s">
        <v>635</v>
      </c>
    </row>
    <row r="127" spans="16:16" x14ac:dyDescent="0.35">
      <c r="P127" s="10" t="s">
        <v>660</v>
      </c>
    </row>
    <row r="128" spans="16:16" x14ac:dyDescent="0.35">
      <c r="P128" s="17" t="s">
        <v>638</v>
      </c>
    </row>
    <row r="129" spans="16:16" x14ac:dyDescent="0.35">
      <c r="P129" s="10" t="s">
        <v>641</v>
      </c>
    </row>
    <row r="130" spans="16:16" x14ac:dyDescent="0.35">
      <c r="P130" s="17" t="s">
        <v>633</v>
      </c>
    </row>
    <row r="131" spans="16:16" x14ac:dyDescent="0.35">
      <c r="P131" s="10" t="s">
        <v>659</v>
      </c>
    </row>
    <row r="132" spans="16:16" x14ac:dyDescent="0.35">
      <c r="P132" s="17" t="s">
        <v>633</v>
      </c>
    </row>
    <row r="133" spans="16:16" x14ac:dyDescent="0.35">
      <c r="P133" s="10" t="s">
        <v>695</v>
      </c>
    </row>
    <row r="134" spans="16:16" x14ac:dyDescent="0.35">
      <c r="P134" s="17" t="s">
        <v>635</v>
      </c>
    </row>
    <row r="135" spans="16:16" x14ac:dyDescent="0.35">
      <c r="P135" s="10" t="s">
        <v>657</v>
      </c>
    </row>
    <row r="136" spans="16:16" x14ac:dyDescent="0.35">
      <c r="P136" s="17" t="s">
        <v>644</v>
      </c>
    </row>
    <row r="137" spans="16:16" x14ac:dyDescent="0.35">
      <c r="P137" s="10" t="s">
        <v>634</v>
      </c>
    </row>
    <row r="138" spans="16:16" x14ac:dyDescent="0.35">
      <c r="P138" s="17" t="s">
        <v>635</v>
      </c>
    </row>
    <row r="139" spans="16:16" x14ac:dyDescent="0.35">
      <c r="P139" s="10" t="s">
        <v>642</v>
      </c>
    </row>
    <row r="140" spans="16:16" x14ac:dyDescent="0.35">
      <c r="P140" s="17" t="s">
        <v>638</v>
      </c>
    </row>
    <row r="141" spans="16:16" x14ac:dyDescent="0.35">
      <c r="P141" s="10" t="s">
        <v>1606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Props1.xml><?xml version="1.0" encoding="utf-8"?>
<ds:datastoreItem xmlns:ds="http://schemas.openxmlformats.org/officeDocument/2006/customXml" ds:itemID="{29BE18C7-9E0C-4DB2-A428-EB9F434410A7}">
  <ds:schemaRefs>
    <ds:schemaRef ds:uri="http://schemas.microsoft.com/DataMashup"/>
  </ds:schemaRefs>
</ds:datastoreItem>
</file>

<file path=customXml/itemProps2.xml><?xml version="1.0" encoding="utf-8"?>
<ds:datastoreItem xmlns:ds="http://schemas.openxmlformats.org/officeDocument/2006/customXml" ds:itemID="{682ABD82-2606-4239-9774-B5DC81AC978A}">
  <ds:schemaRefs/>
</ds:datastoreItem>
</file>

<file path=customXml/itemProps3.xml><?xml version="1.0" encoding="utf-8"?>
<ds:datastoreItem xmlns:ds="http://schemas.openxmlformats.org/officeDocument/2006/customXml" ds:itemID="{9B8458A5-A8E0-4272-8CAF-F8F2D6BCB10E}">
  <ds:schemaRefs/>
</ds:datastoreItem>
</file>

<file path=customXml/itemProps4.xml><?xml version="1.0" encoding="utf-8"?>
<ds:datastoreItem xmlns:ds="http://schemas.openxmlformats.org/officeDocument/2006/customXml" ds:itemID="{9CCE4C7F-1B85-4D06-9E8B-C35894C16A3D}">
  <ds:schemaRefs/>
</ds:datastoreItem>
</file>

<file path=customXml/itemProps5.xml><?xml version="1.0" encoding="utf-8"?>
<ds:datastoreItem xmlns:ds="http://schemas.openxmlformats.org/officeDocument/2006/customXml" ds:itemID="{5861D429-58E4-479D-BEE6-D6BEADE4671E}">
  <ds:schemaRefs/>
</ds:datastoreItem>
</file>

<file path=customXml/itemProps6.xml><?xml version="1.0" encoding="utf-8"?>
<ds:datastoreItem xmlns:ds="http://schemas.openxmlformats.org/officeDocument/2006/customXml" ds:itemID="{B9D4F0D8-7825-4E95-90FD-4B503FAB28B4}">
  <ds:schemaRefs/>
</ds:datastoreItem>
</file>

<file path=customXml/itemProps7.xml><?xml version="1.0" encoding="utf-8"?>
<ds:datastoreItem xmlns:ds="http://schemas.openxmlformats.org/officeDocument/2006/customXml" ds:itemID="{B8FC7E1B-8E7A-4CB2-8C34-F7AF2A0AADA8}">
  <ds:schemaRefs/>
</ds:datastoreItem>
</file>

<file path=customXml/itemProps8.xml><?xml version="1.0" encoding="utf-8"?>
<ds:datastoreItem xmlns:ds="http://schemas.openxmlformats.org/officeDocument/2006/customXml" ds:itemID="{B3FEE5A4-35A8-48A0-A6F9-69BDDFF0495F}">
  <ds:schemaRefs/>
</ds:datastoreItem>
</file>

<file path=customXml/itemProps9.xml><?xml version="1.0" encoding="utf-8"?>
<ds:datastoreItem xmlns:ds="http://schemas.openxmlformats.org/officeDocument/2006/customXml" ds:itemID="{AA5AF691-C1C5-4832-9DCB-FC88348FA7FF}">
  <ds:schemaRefs/>
</ds:datastoreItem>
</file>

<file path=customXml/itemProps10.xml><?xml version="1.0" encoding="utf-8"?>
<ds:datastoreItem xmlns:ds="http://schemas.openxmlformats.org/officeDocument/2006/customXml" ds:itemID="{D17C9FF2-7087-4411-9C3A-F4A82BF663A0}">
  <ds:schemaRefs/>
</ds:datastoreItem>
</file>

<file path=customXml/itemProps11.xml><?xml version="1.0" encoding="utf-8"?>
<ds:datastoreItem xmlns:ds="http://schemas.openxmlformats.org/officeDocument/2006/customXml" ds:itemID="{590D59D9-E8FF-4F80-83EB-BC12C7E1C695}">
  <ds:schemaRefs/>
</ds:datastoreItem>
</file>

<file path=customXml/itemProps12.xml><?xml version="1.0" encoding="utf-8"?>
<ds:datastoreItem xmlns:ds="http://schemas.openxmlformats.org/officeDocument/2006/customXml" ds:itemID="{9CAB9D30-36C3-44CA-98AA-A01066F3223F}">
  <ds:schemaRefs/>
</ds:datastoreItem>
</file>

<file path=customXml/itemProps13.xml><?xml version="1.0" encoding="utf-8"?>
<ds:datastoreItem xmlns:ds="http://schemas.openxmlformats.org/officeDocument/2006/customXml" ds:itemID="{E44F79AA-118C-46AE-81BB-0D3D6FA2C361}">
  <ds:schemaRefs/>
</ds:datastoreItem>
</file>

<file path=customXml/itemProps14.xml><?xml version="1.0" encoding="utf-8"?>
<ds:datastoreItem xmlns:ds="http://schemas.openxmlformats.org/officeDocument/2006/customXml" ds:itemID="{325A4C25-B9A2-4779-8A88-5425633C7270}">
  <ds:schemaRefs/>
</ds:datastoreItem>
</file>

<file path=customXml/itemProps15.xml><?xml version="1.0" encoding="utf-8"?>
<ds:datastoreItem xmlns:ds="http://schemas.openxmlformats.org/officeDocument/2006/customXml" ds:itemID="{33FCA4E8-68EB-4D9C-8929-5D545392740E}">
  <ds:schemaRefs/>
</ds:datastoreItem>
</file>

<file path=customXml/itemProps16.xml><?xml version="1.0" encoding="utf-8"?>
<ds:datastoreItem xmlns:ds="http://schemas.openxmlformats.org/officeDocument/2006/customXml" ds:itemID="{147D861D-2F04-49C2-A6D7-D49E50BE19B7}">
  <ds:schemaRefs/>
</ds:datastoreItem>
</file>

<file path=customXml/itemProps17.xml><?xml version="1.0" encoding="utf-8"?>
<ds:datastoreItem xmlns:ds="http://schemas.openxmlformats.org/officeDocument/2006/customXml" ds:itemID="{8D021846-2AD9-4285-9C6C-78F2FE931EBD}">
  <ds:schemaRefs/>
</ds:datastoreItem>
</file>

<file path=customXml/itemProps18.xml><?xml version="1.0" encoding="utf-8"?>
<ds:datastoreItem xmlns:ds="http://schemas.openxmlformats.org/officeDocument/2006/customXml" ds:itemID="{EE7CBA01-A868-4ACF-A631-2EF3DD20FD8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customers</vt:lpstr>
      <vt:lpstr>products</vt:lpstr>
      <vt:lpstr>customer10</vt:lpstr>
      <vt:lpstr>customers_10</vt:lpstr>
      <vt:lpstr>orders_10</vt:lpstr>
      <vt:lpstr>products_10</vt:lpstr>
      <vt:lpstr>orders</vt:lpstr>
      <vt:lpstr>Detail1</vt:lpstr>
      <vt:lpstr>Detail2</vt:lpstr>
      <vt:lpstr>combined table</vt:lpstr>
      <vt:lpstr>Merge1 (3)</vt:lpstr>
      <vt:lpstr>Final Merge</vt:lpstr>
      <vt:lpstr>Final Pivot</vt:lpstr>
      <vt:lpstr>Final Dahboard</vt:lpstr>
      <vt:lpstr>Dashboard</vt:lpstr>
      <vt:lpstr>pivot tables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Abhishek Singh</dc:creator>
  <cp:lastModifiedBy>Abhishek Singh</cp:lastModifiedBy>
  <dcterms:created xsi:type="dcterms:W3CDTF">2025-01-17T17:49:41Z</dcterms:created>
  <dcterms:modified xsi:type="dcterms:W3CDTF">2025-03-11T18:30:21Z</dcterms:modified>
</cp:coreProperties>
</file>